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a7512367531039c/Desktop/Pharmaceutical company/excel/"/>
    </mc:Choice>
  </mc:AlternateContent>
  <xr:revisionPtr revIDLastSave="0" documentId="11_C63FAF3E18242226C4DB9855E7925824B9319C6E" xr6:coauthVersionLast="47" xr6:coauthVersionMax="47" xr10:uidLastSave="{00000000-0000-0000-0000-000000000000}"/>
  <bookViews>
    <workbookView xWindow="4008" yWindow="2928" windowWidth="17280" windowHeight="9960" xr2:uid="{00000000-000D-0000-FFFF-FFFF00000000}"/>
  </bookViews>
  <sheets>
    <sheet name="README" sheetId="1" r:id="rId1"/>
    <sheet name="KPI_Dashboard" sheetId="2" r:id="rId2"/>
    <sheet name="Sales_Data" sheetId="3" r:id="rId3"/>
    <sheet name="Category_Analysis" sheetId="4" r:id="rId4"/>
    <sheet name="Time_Analysis" sheetId="5" r:id="rId5"/>
    <sheet name="Finding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6" i="5" l="1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C30" i="5" s="1"/>
  <c r="B23" i="5"/>
  <c r="G17" i="5"/>
  <c r="F17" i="5"/>
  <c r="E17" i="5"/>
  <c r="D17" i="5"/>
  <c r="C17" i="5"/>
  <c r="B17" i="5"/>
  <c r="G16" i="5"/>
  <c r="F16" i="5"/>
  <c r="E16" i="5"/>
  <c r="D16" i="5"/>
  <c r="C16" i="5"/>
  <c r="B16" i="5"/>
  <c r="G15" i="5"/>
  <c r="F15" i="5"/>
  <c r="E15" i="5"/>
  <c r="D15" i="5"/>
  <c r="C15" i="5"/>
  <c r="B15" i="5"/>
  <c r="H15" i="5" s="1"/>
  <c r="G14" i="5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H12" i="5" s="1"/>
  <c r="G11" i="5"/>
  <c r="F11" i="5"/>
  <c r="E11" i="5"/>
  <c r="D11" i="5"/>
  <c r="C11" i="5"/>
  <c r="B11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G8" i="5"/>
  <c r="F8" i="5"/>
  <c r="E8" i="5"/>
  <c r="D8" i="5"/>
  <c r="C8" i="5"/>
  <c r="B8" i="5"/>
  <c r="H8" i="5" s="1"/>
  <c r="G7" i="5"/>
  <c r="F7" i="5"/>
  <c r="E7" i="5"/>
  <c r="D7" i="5"/>
  <c r="C7" i="5"/>
  <c r="B7" i="5"/>
  <c r="H7" i="5" s="1"/>
  <c r="G6" i="5"/>
  <c r="F6" i="5"/>
  <c r="E6" i="5"/>
  <c r="E18" i="5" s="1"/>
  <c r="D6" i="5"/>
  <c r="C6" i="5"/>
  <c r="C18" i="5" s="1"/>
  <c r="B6" i="5"/>
  <c r="H6" i="5" s="1"/>
  <c r="L13" i="4"/>
  <c r="K12" i="4"/>
  <c r="L12" i="4" s="1"/>
  <c r="J12" i="4"/>
  <c r="G12" i="4"/>
  <c r="F12" i="4"/>
  <c r="E12" i="4"/>
  <c r="D12" i="4"/>
  <c r="C12" i="4"/>
  <c r="K11" i="4"/>
  <c r="L11" i="4" s="1"/>
  <c r="J11" i="4"/>
  <c r="G11" i="4"/>
  <c r="H11" i="4" s="1"/>
  <c r="F11" i="4"/>
  <c r="E11" i="4"/>
  <c r="D11" i="4"/>
  <c r="C11" i="4"/>
  <c r="K10" i="4"/>
  <c r="L10" i="4" s="1"/>
  <c r="J10" i="4"/>
  <c r="G10" i="4"/>
  <c r="F10" i="4"/>
  <c r="E10" i="4"/>
  <c r="D10" i="4"/>
  <c r="C10" i="4"/>
  <c r="K9" i="4"/>
  <c r="L9" i="4" s="1"/>
  <c r="J9" i="4"/>
  <c r="G9" i="4"/>
  <c r="F9" i="4"/>
  <c r="E9" i="4"/>
  <c r="D9" i="4"/>
  <c r="C9" i="4"/>
  <c r="K8" i="4"/>
  <c r="L8" i="4" s="1"/>
  <c r="J8" i="4"/>
  <c r="G8" i="4"/>
  <c r="F8" i="4"/>
  <c r="E8" i="4"/>
  <c r="D8" i="4"/>
  <c r="C8" i="4"/>
  <c r="K7" i="4"/>
  <c r="L7" i="4" s="1"/>
  <c r="J7" i="4"/>
  <c r="G7" i="4"/>
  <c r="F7" i="4"/>
  <c r="E7" i="4"/>
  <c r="D7" i="4"/>
  <c r="C7" i="4"/>
  <c r="K6" i="4"/>
  <c r="L6" i="4" s="1"/>
  <c r="J6" i="4"/>
  <c r="G6" i="4"/>
  <c r="F6" i="4"/>
  <c r="E6" i="4"/>
  <c r="D6" i="4"/>
  <c r="C6" i="4"/>
  <c r="K5" i="4"/>
  <c r="J5" i="4"/>
  <c r="J13" i="4" s="1"/>
  <c r="G5" i="4"/>
  <c r="F5" i="4"/>
  <c r="G10" i="2" s="1"/>
  <c r="E5" i="4"/>
  <c r="E13" i="4" s="1"/>
  <c r="D5" i="4"/>
  <c r="C5" i="4"/>
  <c r="E34" i="2"/>
  <c r="E33" i="2"/>
  <c r="C33" i="2"/>
  <c r="B33" i="2"/>
  <c r="E32" i="2"/>
  <c r="C32" i="2"/>
  <c r="B32" i="2"/>
  <c r="E31" i="2"/>
  <c r="C31" i="2"/>
  <c r="B31" i="2"/>
  <c r="E30" i="2"/>
  <c r="C30" i="2"/>
  <c r="B30" i="2"/>
  <c r="E29" i="2"/>
  <c r="C29" i="2"/>
  <c r="B29" i="2"/>
  <c r="E28" i="2"/>
  <c r="C28" i="2"/>
  <c r="B28" i="2"/>
  <c r="E27" i="2"/>
  <c r="C27" i="2"/>
  <c r="B27" i="2"/>
  <c r="E26" i="2"/>
  <c r="C26" i="2"/>
  <c r="F26" i="2" s="1"/>
  <c r="B26" i="2"/>
  <c r="D21" i="2"/>
  <c r="C21" i="2"/>
  <c r="B21" i="2"/>
  <c r="D20" i="2"/>
  <c r="C20" i="2"/>
  <c r="B20" i="2"/>
  <c r="C19" i="2"/>
  <c r="B19" i="2"/>
  <c r="C18" i="2"/>
  <c r="B18" i="2"/>
  <c r="C17" i="2"/>
  <c r="B17" i="2"/>
  <c r="D16" i="2"/>
  <c r="C16" i="2"/>
  <c r="B16" i="2"/>
  <c r="I12" i="2"/>
  <c r="E12" i="2"/>
  <c r="C12" i="2"/>
  <c r="K10" i="2"/>
  <c r="I10" i="2"/>
  <c r="E10" i="2"/>
  <c r="C10" i="2"/>
  <c r="A10" i="2"/>
  <c r="J7" i="2"/>
  <c r="D7" i="2"/>
  <c r="A7" i="2"/>
  <c r="J5" i="2"/>
  <c r="G5" i="2"/>
  <c r="D5" i="2"/>
  <c r="A5" i="2"/>
  <c r="B22" i="2" l="1"/>
  <c r="F31" i="2"/>
  <c r="H10" i="4"/>
  <c r="H5" i="4"/>
  <c r="D24" i="5"/>
  <c r="E24" i="5" s="1"/>
  <c r="H12" i="4"/>
  <c r="H11" i="5"/>
  <c r="I11" i="5" s="1"/>
  <c r="F28" i="2"/>
  <c r="K13" i="4"/>
  <c r="H7" i="4"/>
  <c r="H13" i="5"/>
  <c r="D25" i="5"/>
  <c r="E25" i="5" s="1"/>
  <c r="H9" i="4"/>
  <c r="F29" i="2"/>
  <c r="F33" i="2"/>
  <c r="B18" i="5"/>
  <c r="H17" i="5"/>
  <c r="I17" i="5" s="1"/>
  <c r="H6" i="4"/>
  <c r="D18" i="5"/>
  <c r="H10" i="5"/>
  <c r="I6" i="5" s="1"/>
  <c r="F27" i="2"/>
  <c r="H8" i="4"/>
  <c r="F18" i="5"/>
  <c r="H14" i="5"/>
  <c r="H16" i="5"/>
  <c r="B30" i="5"/>
  <c r="C22" i="2"/>
  <c r="D18" i="2"/>
  <c r="G18" i="5"/>
  <c r="D26" i="5"/>
  <c r="E26" i="5" s="1"/>
  <c r="I8" i="5"/>
  <c r="I9" i="5"/>
  <c r="D27" i="5"/>
  <c r="E27" i="5" s="1"/>
  <c r="D33" i="2"/>
  <c r="D28" i="5"/>
  <c r="E28" i="5" s="1"/>
  <c r="I16" i="5"/>
  <c r="I13" i="5"/>
  <c r="I10" i="4"/>
  <c r="D29" i="5"/>
  <c r="E29" i="5" s="1"/>
  <c r="C34" i="2"/>
  <c r="L5" i="4"/>
  <c r="D19" i="2"/>
  <c r="M5" i="4"/>
  <c r="M6" i="4"/>
  <c r="M7" i="4"/>
  <c r="M8" i="4"/>
  <c r="M9" i="4"/>
  <c r="M10" i="4"/>
  <c r="M11" i="4"/>
  <c r="M12" i="4"/>
  <c r="F30" i="2"/>
  <c r="B34" i="2"/>
  <c r="D28" i="2" s="1"/>
  <c r="N5" i="4"/>
  <c r="N6" i="4"/>
  <c r="N7" i="4"/>
  <c r="N8" i="4"/>
  <c r="N9" i="4"/>
  <c r="N10" i="4"/>
  <c r="N11" i="4"/>
  <c r="N12" i="4"/>
  <c r="F13" i="4"/>
  <c r="I12" i="4" s="1"/>
  <c r="F32" i="2"/>
  <c r="G13" i="4"/>
  <c r="D17" i="2"/>
  <c r="D23" i="5"/>
  <c r="G12" i="2"/>
  <c r="I7" i="5" l="1"/>
  <c r="I14" i="5"/>
  <c r="D29" i="2"/>
  <c r="I12" i="5"/>
  <c r="I15" i="5"/>
  <c r="I10" i="5"/>
  <c r="I6" i="4"/>
  <c r="I11" i="4"/>
  <c r="I9" i="4"/>
  <c r="I5" i="4"/>
  <c r="I13" i="4" s="1"/>
  <c r="I8" i="4"/>
  <c r="I7" i="4"/>
  <c r="D31" i="2"/>
  <c r="D32" i="2"/>
  <c r="D27" i="2"/>
  <c r="D30" i="2"/>
  <c r="D30" i="5"/>
  <c r="E23" i="5"/>
  <c r="H13" i="4"/>
  <c r="D26" i="2"/>
  <c r="D34" i="2" l="1"/>
</calcChain>
</file>

<file path=xl/sharedStrings.xml><?xml version="1.0" encoding="utf-8"?>
<sst xmlns="http://schemas.openxmlformats.org/spreadsheetml/2006/main" count="118161" uniqueCount="247">
  <si>
    <t>Pharmaceutical Commercial Analytics — Excel Working File</t>
  </si>
  <si>
    <t>Real Kaggle POS data 2014–2019 | units real, revenue estimated | currency EUR</t>
  </si>
  <si>
    <t>PURPOSE</t>
  </si>
  <si>
    <t>This workbook analyses six years of real pharmacy point-of-sale data to show which drug categories sell best, how demand moves through years, months, weekdays and trading hours, and where performance needs attention. Every KPI and chart is a live formula over Sales_Data. The same data feeds the Power BI dashboard and the HTML preview (see /powerbi and /dashboard).</t>
  </si>
  <si>
    <t>DATA SOURCE &amp; LICENCE</t>
  </si>
  <si>
    <t>Kaggle: 'Pharma sales data' by Milan Zdravkovic — kaggle.com/datasets/milanzdravkovic/pharma-sales-data — licence CC BY-NC 4.0. Raw extracts (hourly/daily/weekly/monthly) are kept in data/kaggle_raw/. Fact table: data/pharma_sales_fact.csv, prepared by scripts/01_prepare_kaggle_data.py.</t>
  </si>
  <si>
    <t>WORKBOOK CONTENTS</t>
  </si>
  <si>
    <t>Sheet</t>
  </si>
  <si>
    <t>What it contains</t>
  </si>
  <si>
    <t>KPI_Dashboard</t>
  </si>
  <si>
    <t>Executive cards (est. revenue, est. gross profit, margin, units), like-for-like YoY, annual performance 2014–2019 and the category league table.</t>
  </si>
  <si>
    <t>Sales_Data</t>
  </si>
  <si>
    <t>Source fact table (16,848 rows): one row = one day x one ATC category (Excel Table 'SalesFact'). 2 Jan 2014 – 8 Oct 2019.</t>
  </si>
  <si>
    <t>Category_Analysis</t>
  </si>
  <si>
    <t>The 8 ATC categories: units, estimated revenue/profit, margin, share, 2018 full year, 2019 YTD, like-for-like YoY, outperform flags, charts.</t>
  </si>
  <si>
    <t>Time_Analysis</t>
  </si>
  <si>
    <t>Monthly revenue by year + seasonality index, weekday pattern, and the weekday x trading-hour heatmap.</t>
  </si>
  <si>
    <t>Findings</t>
  </si>
  <si>
    <t>Key findings and recommendations produced by the analysis.</t>
  </si>
  <si>
    <t>ESTIMATION ASSUMPTIONS (applied in scripts/01_prepare_kaggle_data.py)</t>
  </si>
  <si>
    <t>ATC code / group</t>
  </si>
  <si>
    <t>Assumed avg unit price and gross-margin rate</t>
  </si>
  <si>
    <t>M01AB  NSAIDs-Acetic</t>
  </si>
  <si>
    <t>Anti-inflammatory, acetic acid derivatives (e.g. diclofenac) — €3.10/unit, 30% gross margin</t>
  </si>
  <si>
    <t>M01AE  NSAIDs-Propionic</t>
  </si>
  <si>
    <t>Anti-inflammatory, propionic acid derivatives (e.g. ibuprofen) — €3.60/unit, 30% gross margin</t>
  </si>
  <si>
    <t>N02BA  Salicylates</t>
  </si>
  <si>
    <t>Analgesics/antipyretics, salicylic acid (e.g. aspirin) — €2.80/unit, 28% gross margin</t>
  </si>
  <si>
    <t>N02BE  Paracetamol</t>
  </si>
  <si>
    <t>Analgesics/antipyretics, anilides (e.g. paracetamol) — €2.40/unit, 26% gross margin</t>
  </si>
  <si>
    <t>N05B  Anxiolytics</t>
  </si>
  <si>
    <t>Psycholeptics, anxiolytic drugs — €6.90/unit, 34% gross margin</t>
  </si>
  <si>
    <t>N05C  Hypnotics</t>
  </si>
  <si>
    <t>Psycholeptics, hypnotics and sedatives — €7.40/unit, 34% gross margin</t>
  </si>
  <si>
    <t>R03  Anti-Asthmatics</t>
  </si>
  <si>
    <t>Drugs for obstructive airway diseases (asthma/COPD) — €16.50/unit, 22% gross margin</t>
  </si>
  <si>
    <t>R06  Antihistamines</t>
  </si>
  <si>
    <t>Antihistamines for systemic use — €8.20/unit, 32% gross margin</t>
  </si>
  <si>
    <t>IMPORTANT: units are real; € revenue/cost/profit are ESTIMATES derived from the assumptions above. 2019 data ends 8 October, so its YoY is like-for-like (1 Jan–8 Oct vs the same window of 2018).</t>
  </si>
  <si>
    <t>REFRESH / REBUILD</t>
  </si>
  <si>
    <t>python scripts/01_prepare_kaggle_data.py &amp;&amp; python scripts/02_build_excel.py — or replace the rows in Sales_Data keeping the same columns; all formulas and charts recalculate.</t>
  </si>
  <si>
    <t>Pharmaceutical Commercial Analytics Dashboard</t>
  </si>
  <si>
    <t>Real pharmacy POS data 2014–2019 | € figures estimated from documented assumptions</t>
  </si>
  <si>
    <t>EST. REVENUE (6 YEARS)</t>
  </si>
  <si>
    <t>EST. GROSS PROFIT</t>
  </si>
  <si>
    <t>GROSS MARGIN %</t>
  </si>
  <si>
    <t>UNITS SOLD (REAL)</t>
  </si>
  <si>
    <t>Blended from assumed category margins</t>
  </si>
  <si>
    <t>EST. REVENUE 2014</t>
  </si>
  <si>
    <t>EST. REVENUE 2018</t>
  </si>
  <si>
    <t>REVENUE 2019 YTD</t>
  </si>
  <si>
    <t>TOP CATEGORY</t>
  </si>
  <si>
    <t>BUSIEST WEEKDAY</t>
  </si>
  <si>
    <t>PEAK TRADING HOUR</t>
  </si>
  <si>
    <t>Baseline full year</t>
  </si>
  <si>
    <t>Busiest average hour, all days</t>
  </si>
  <si>
    <t>ANNUAL PERFORMANCE (ESTIMATED REVENUE, REAL UNITS)</t>
  </si>
  <si>
    <t>Year</t>
  </si>
  <si>
    <t>Units</t>
  </si>
  <si>
    <t>Est. Revenue</t>
  </si>
  <si>
    <t>YoY %</t>
  </si>
  <si>
    <t>YTD to 8 Oct — LFL vs prior year</t>
  </si>
  <si>
    <t>TOTAL</t>
  </si>
  <si>
    <t>CATEGORY LEAGUE — LIKE-FOR-LIKE YoY &amp; OUTPERFORM FLAGS</t>
  </si>
  <si>
    <t>Category</t>
  </si>
  <si>
    <t>Est. Profit</t>
  </si>
  <si>
    <t>Share</t>
  </si>
  <si>
    <t>LFL YoY (2019 vs 2018)</t>
  </si>
  <si>
    <t>Flag</t>
  </si>
  <si>
    <t>Anti-Asthmatics</t>
  </si>
  <si>
    <t>Paracetamol</t>
  </si>
  <si>
    <t>Anxiolytics</t>
  </si>
  <si>
    <t>Antihistamines</t>
  </si>
  <si>
    <t>NSAIDs-Acetic</t>
  </si>
  <si>
    <t>NSAIDs-Propionic</t>
  </si>
  <si>
    <t>Salicylates</t>
  </si>
  <si>
    <t>Hypnotics</t>
  </si>
  <si>
    <t>Date</t>
  </si>
  <si>
    <t>MonthNum</t>
  </si>
  <si>
    <t>MonthName</t>
  </si>
  <si>
    <t>Quarter</t>
  </si>
  <si>
    <t>YearMonth</t>
  </si>
  <si>
    <t>Weekday</t>
  </si>
  <si>
    <t>ATCCode</t>
  </si>
  <si>
    <t>TherapyArea</t>
  </si>
  <si>
    <t>UnitPrice</t>
  </si>
  <si>
    <t>EstRevenue</t>
  </si>
  <si>
    <t>EstCost</t>
  </si>
  <si>
    <t>EstGrossProfit</t>
  </si>
  <si>
    <t>MarginPct</t>
  </si>
  <si>
    <t>Jan</t>
  </si>
  <si>
    <t>Q1</t>
  </si>
  <si>
    <t>2014-01</t>
  </si>
  <si>
    <t>Thursday</t>
  </si>
  <si>
    <t>M01AB</t>
  </si>
  <si>
    <t>Anti-inflammatory, acetic acid derivatives (e.g. diclofenac)</t>
  </si>
  <si>
    <t>M01AE</t>
  </si>
  <si>
    <t>Anti-inflammatory, propionic acid derivatives (e.g. ibuprofen)</t>
  </si>
  <si>
    <t>N02BA</t>
  </si>
  <si>
    <t>Analgesics/antipyretics, salicylic acid (e.g. aspirin)</t>
  </si>
  <si>
    <t>N02BE</t>
  </si>
  <si>
    <t>Analgesics/antipyretics, anilides (e.g. paracetamol)</t>
  </si>
  <si>
    <t>N05B</t>
  </si>
  <si>
    <t>Psycholeptics, anxiolytic drugs</t>
  </si>
  <si>
    <t>N05C</t>
  </si>
  <si>
    <t>Psycholeptics, hypnotics and sedatives</t>
  </si>
  <si>
    <t>R03</t>
  </si>
  <si>
    <t>Drugs for obstructive airway diseases (asthma/COPD)</t>
  </si>
  <si>
    <t>R06</t>
  </si>
  <si>
    <t>Antihistamines for systemic use</t>
  </si>
  <si>
    <t>Friday</t>
  </si>
  <si>
    <t>Saturday</t>
  </si>
  <si>
    <t>Sunday</t>
  </si>
  <si>
    <t>Monday</t>
  </si>
  <si>
    <t>Tuesday</t>
  </si>
  <si>
    <t>Wednesday</t>
  </si>
  <si>
    <t>Feb</t>
  </si>
  <si>
    <t>2014-02</t>
  </si>
  <si>
    <t>Mar</t>
  </si>
  <si>
    <t>2014-03</t>
  </si>
  <si>
    <t>Apr</t>
  </si>
  <si>
    <t>Q2</t>
  </si>
  <si>
    <t>2014-04</t>
  </si>
  <si>
    <t>May</t>
  </si>
  <si>
    <t>2014-05</t>
  </si>
  <si>
    <t>Jun</t>
  </si>
  <si>
    <t>2014-06</t>
  </si>
  <si>
    <t>Jul</t>
  </si>
  <si>
    <t>Q3</t>
  </si>
  <si>
    <t>2014-07</t>
  </si>
  <si>
    <t>Aug</t>
  </si>
  <si>
    <t>2014-08</t>
  </si>
  <si>
    <t>Sep</t>
  </si>
  <si>
    <t>2014-09</t>
  </si>
  <si>
    <t>Oct</t>
  </si>
  <si>
    <t>Q4</t>
  </si>
  <si>
    <t>2014-10</t>
  </si>
  <si>
    <t>Nov</t>
  </si>
  <si>
    <t>2014-11</t>
  </si>
  <si>
    <t>Dec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</si>
  <si>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</si>
  <si>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</si>
  <si>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</si>
  <si>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</si>
  <si>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</si>
  <si>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</si>
  <si>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</si>
  <si>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</si>
  <si>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</si>
  <si>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</si>
  <si>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</si>
  <si>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</si>
  <si>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</si>
  <si>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</si>
  <si>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</si>
  <si>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</si>
  <si>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</si>
  <si>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</si>
  <si>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</si>
  <si>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</si>
  <si>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</si>
  <si>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</si>
  <si>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</si>
  <si>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</si>
  <si>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</si>
  <si>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</si>
  <si>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</si>
  <si>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</si>
  <si>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</si>
  <si>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</si>
  <si>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</si>
  <si>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</si>
  <si>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</si>
  <si>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</si>
  <si>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</si>
  <si>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</si>
  <si>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</si>
  <si>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</si>
  <si>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</si>
  <si>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</si>
  <si>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</si>
  <si>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</si>
  <si>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</si>
  <si>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</si>
  <si>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</si>
  <si>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</si>
  <si>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</si>
  <si>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</si>
  <si>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</si>
  <si>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</si>
  <si>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</si>
  <si>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</si>
  <si>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</si>
  <si>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</si>
  <si>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</si>
  <si>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</si>
  <si>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</si>
  <si>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</si>
  <si>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</si>
  <si>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Category Performance — 8 ATC Groups</t>
  </si>
  <si>
    <t>Units real | € estimated | LFL = 1 Jan–8 Oct vs same window prior year</t>
  </si>
  <si>
    <t>ALL EIGHT CATEGORIES, RANKED BY ESTIMATED REVENUE</t>
  </si>
  <si>
    <t>ATC</t>
  </si>
  <si>
    <t>Price/Unit</t>
  </si>
  <si>
    <t>Margin %</t>
  </si>
  <si>
    <t>Est. Gross Profit</t>
  </si>
  <si>
    <t>Est. Margin %</t>
  </si>
  <si>
    <t>2018 Full Year</t>
  </si>
  <si>
    <t>2019 YTD</t>
  </si>
  <si>
    <t>LFL YoY</t>
  </si>
  <si>
    <t>Rank</t>
  </si>
  <si>
    <t>THERAPY AREA REFERENCE</t>
  </si>
  <si>
    <t>Therapy area</t>
  </si>
  <si>
    <t>Time Patterns — Year, Month, Weekday, Trading Hour</t>
  </si>
  <si>
    <t>Seasonality index 1.00 = average month | heatmap = average units per weekday-hour</t>
  </si>
  <si>
    <t>MONTHLY EST. REVENUE BY YEAR</t>
  </si>
  <si>
    <t>Month</t>
  </si>
  <si>
    <t>Avg</t>
  </si>
  <si>
    <t>Index</t>
  </si>
  <si>
    <t>WEEKDAY PATTERN</t>
  </si>
  <si>
    <t>TRADING-HOUR HEATMAP — AVERAGE UNITS BY WEEKDAY &amp; HOUR (source: saleshourly.csv)</t>
  </si>
  <si>
    <t>Avg/day</t>
  </si>
  <si>
    <t>Peak hour 19:00 · quietest 07:00 (average units across all days)</t>
  </si>
  <si>
    <t>Findings &amp; Recommendations</t>
  </si>
  <si>
    <t>Produced by the Excel analysis on the real Kaggle dataset</t>
  </si>
  <si>
    <t>KEY FINDINGS</t>
  </si>
  <si>
    <t>1. Real volume: 127.6K units across 2,106 trading days (2 Jan 2014 - 8 Oct 2019) at one pharmacy; estimated revenue €616.0K, estimated gross profit €169.5K (27.5%).</t>
  </si>
  <si>
    <t>2. Revenue is volatile year to year: +8.0% (2015), +13.3% (2016 peak €116.1K), -18.3% (2017 dip), +25.0% (2018 recovery to €118.5K).</t>
  </si>
  <si>
    <t>3. 2019 YTD (1 Jan-8 Oct) is +3.8% revenue and +0.7% units versus the same period of 2018 — growth is broad-based: 6 of 8 categories grew, led by Hypnotics (+16.0%); Anxiolytics is the only decliner (-5.7%).</t>
  </si>
  <si>
    <t>4. Mix: Anti-Asthmatics is the largest category by estimated revenue (31.1%) even though Paracetamol dominates volume (49.4% of units) — price/margin mix, not volume, drives value.</t>
  </si>
  <si>
    <t>5. Seasonality: Jan is the strongest month (index 1.23) and Jul the weakest (0.78); respiratory/antihistamine demand tracks the seasons.</t>
  </si>
  <si>
    <t>6. Weekday pattern: Saturday generates 14.9% of revenue vs Sunday 13.5% — staffing and stock cover should follow it.</t>
  </si>
  <si>
    <t>7. Trading peaks at 19:00 and troughs at 07:00 (average units per hour, all days); the weekday x hour heatmap in Time_Analysis shows the exact shift pattern.</t>
  </si>
  <si>
    <t>8. Category economics: assumed margins run 22% (Anti-Asthmatics, reimbursement-driven) to 34% (Anxiolytics/Hypnotics); est. profit is concentrated in the top three categories (73.9% of profit).</t>
  </si>
  <si>
    <t>RECOMMENDATIONS</t>
  </si>
  <si>
    <t>1. Defend 2019: investigate the +3.8% like-for-like revenue decline — split it into traffic vs basket vs price per category before adjusting the order plan.</t>
  </si>
  <si>
    <t>2. Prioritise Hypnotics (only category flat/growing LFL) with shelf space and stock availability; review the ordering cadence for Anxiolytics (steepest decline).</t>
  </si>
  <si>
    <t>3. Build the seasonal plan around Jan (index 1.23) and Jul (0.78): pre-build inventory from September, pull back promotions in the August trough.</t>
  </si>
  <si>
    <t>4. Match labour to demand: staff up for Saturdays and the 19:00-peak window; schedule replenishment and admin in the 07:00 / Sunday trough.</t>
  </si>
  <si>
    <t>5. Grow value, not just volume: Anti-Asthmatics deliver the highest estimated revenue per unit — pair them with counselling/up-selling, while protecting Paracetamol availability for footfall.</t>
  </si>
  <si>
    <t>6. Refresh this workbook monthly from the same Kaggle extract and review the KPI cards (units, estimated revenue/margin, like-for-like YoY) in a standing commercial meeting.</t>
  </si>
  <si>
    <t>METHOD &amp; CAVEATS</t>
  </si>
  <si>
    <t>• Source: Kaggle 'Pharma sales data' by Milan Zdravkovic (CC BY-NC 4.0) - 600k POS transactions pre-aggregated to hourly/daily/weekly/monthly for 8 ATC groups, one pharmacy, 2014-01-02 to 2019-10-08.</t>
  </si>
  <si>
    <t>• Units Sold is real source data. Est. Revenue = Units x assumed average unit price; Est. Cost/Profit use assumed category gross-margin rates (README lists all eight). Financial figures are ESTIMATES for analytical illustration.</t>
  </si>
  <si>
    <t>• 2019 is a partial year (ends 8 Oct): its YoY compares 1 Jan-8 Oct 2019 with the identical window of 2018 (like-for-like). 2015-2018 are full-year comparisons.</t>
  </si>
  <si>
    <t>• Outperform flags compare a category's estimated gross profit with the average of the eight categories under the current data cut.</t>
  </si>
  <si>
    <t>• Excel contains no hard-coded results: every KPI/table cell is a SUMIFS/INDEX-MATCH formula over the Sales_Data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</si>
</sst>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5" formatCode="yyyy\-mm\-dd"/>
    <numFmt numFmtId="166" formatCode="\€#,##0.00"/>
    <numFmt numFmtId="167" formatCode="0.0&quot;%&quot;"/>
    <numFmt numFmtId="168" formatCode="\€0.0,&quot;K&quot;"/>
    <numFmt numFmtId="169" formatCode="0.0%"/>
    <numFmt numFmtId="170" formatCode="#,##0.0,&quot;K&quot;"/>
    <numFmt numFmtId="171" formatCode="\€#,##0"/>
    <numFmt numFmtId="172" formatCode="\+0.0%;\-0.0%;0.0%"/>
    <numFmt numFmtId="173" formatCode="0&quot;h&quot;"/>
    <numFmt numFmtId="174" formatCode="0.0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D9E6EC"/>
      <name val="Calibri"/>
    </font>
    <font>
      <b/>
      <sz val="11"/>
      <color rgb="FF1F3864"/>
      <name val="Calibri"/>
    </font>
    <font>
      <sz val="11"/>
      <color rgb="FF262626"/>
      <name val="Calibri"/>
    </font>
    <font>
      <b/>
      <sz val="10"/>
      <color rgb="FFFFFFFF"/>
      <name val="Calibri"/>
    </font>
    <font>
      <b/>
      <sz val="10"/>
      <color rgb="FF595959"/>
      <name val="Calibri"/>
    </font>
    <font>
      <b/>
      <sz val="20"/>
      <color rgb="FF1F3864"/>
      <name val="Calibri"/>
    </font>
    <font>
      <sz val="9"/>
      <color rgb="FF7F7F7F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8B9A"/>
      </patternFill>
    </fill>
    <fill>
      <patternFill patternType="solid">
        <fgColor rgb="FFEAF3F6"/>
      </patternFill>
    </fill>
    <fill>
      <patternFill patternType="solid">
        <fgColor rgb="FFD6E4EA"/>
      </patternFill>
    </fill>
  </fills>
  <borders count="14">
    <border>
      <left/>
      <right/>
      <top/>
      <bottom/>
      <diagonal/>
    </border>
    <border>
      <left style="thin">
        <color rgb="FFC9DCE4"/>
      </left>
      <right style="thin">
        <color rgb="FFC9DCE4"/>
      </right>
      <top style="thin">
        <color rgb="FFC9DCE4"/>
      </top>
      <bottom style="thin">
        <color rgb="FFC9DCE4"/>
      </bottom>
      <diagonal/>
    </border>
    <border>
      <left style="thin">
        <color rgb="FFC9DCE4"/>
      </left>
      <right/>
      <top style="thin">
        <color rgb="FFC9DCE4"/>
      </top>
      <bottom style="thin">
        <color rgb="FFC9DCE4"/>
      </bottom>
      <diagonal/>
    </border>
    <border>
      <left/>
      <right style="thin">
        <color rgb="FFC9DCE4"/>
      </right>
      <top style="thin">
        <color rgb="FFC9DCE4"/>
      </top>
      <bottom style="thin">
        <color rgb="FFC9DCE4"/>
      </bottom>
      <diagonal/>
    </border>
    <border>
      <left style="thin">
        <color rgb="FFC9DCE4"/>
      </left>
      <right/>
      <top style="thin">
        <color rgb="FFC9DCE4"/>
      </top>
      <bottom/>
      <diagonal/>
    </border>
    <border>
      <left/>
      <right/>
      <top style="thin">
        <color rgb="FFC9DCE4"/>
      </top>
      <bottom/>
      <diagonal/>
    </border>
    <border>
      <left/>
      <right style="thin">
        <color rgb="FFC9DCE4"/>
      </right>
      <top style="thin">
        <color rgb="FFC9DCE4"/>
      </top>
      <bottom/>
      <diagonal/>
    </border>
    <border>
      <left style="thin">
        <color rgb="FFC9DCE4"/>
      </left>
      <right/>
      <top/>
      <bottom/>
      <diagonal/>
    </border>
    <border>
      <left/>
      <right/>
      <top/>
      <bottom/>
      <diagonal/>
    </border>
    <border>
      <left/>
      <right style="thin">
        <color rgb="FFC9DCE4"/>
      </right>
      <top/>
      <bottom/>
      <diagonal/>
    </border>
    <border>
      <left style="thin">
        <color rgb="FFC9DCE4"/>
      </left>
      <right/>
      <top/>
      <bottom style="thin">
        <color rgb="FFC9DCE4"/>
      </bottom>
      <diagonal/>
    </border>
    <border>
      <left/>
      <right/>
      <top/>
      <bottom style="thin">
        <color rgb="FFC9DCE4"/>
      </bottom>
      <diagonal/>
    </border>
    <border>
      <left/>
      <right style="thin">
        <color rgb="FFC9DCE4"/>
      </right>
      <top/>
      <bottom style="thin">
        <color rgb="FFC9DCE4"/>
      </bottom>
      <diagonal/>
    </border>
    <border>
      <left/>
      <right/>
      <top style="thin">
        <color rgb="FFC9DCE4"/>
      </top>
      <bottom style="thin">
        <color rgb="FFC9DCE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top"/>
    </xf>
    <xf numFmtId="0" fontId="4" fillId="0" borderId="3" xfId="0" applyFont="1" applyBorder="1" applyAlignment="1">
      <alignment vertical="top" wrapText="1"/>
    </xf>
    <xf numFmtId="1" fontId="0" fillId="0" borderId="2" xfId="0" applyNumberFormat="1" applyBorder="1"/>
    <xf numFmtId="3" fontId="0" fillId="0" borderId="13" xfId="0" applyNumberFormat="1" applyBorder="1"/>
    <xf numFmtId="171" fontId="0" fillId="0" borderId="13" xfId="0" applyNumberFormat="1" applyBorder="1"/>
    <xf numFmtId="172" fontId="0" fillId="0" borderId="13" xfId="0" applyNumberFormat="1" applyBorder="1"/>
    <xf numFmtId="0" fontId="8" fillId="0" borderId="3" xfId="0" applyFont="1" applyBorder="1"/>
    <xf numFmtId="0" fontId="3" fillId="5" borderId="2" xfId="0" applyFont="1" applyFill="1" applyBorder="1"/>
    <xf numFmtId="3" fontId="3" fillId="5" borderId="13" xfId="0" applyNumberFormat="1" applyFont="1" applyFill="1" applyBorder="1"/>
    <xf numFmtId="171" fontId="3" fillId="5" borderId="13" xfId="0" applyNumberFormat="1" applyFont="1" applyFill="1" applyBorder="1"/>
    <xf numFmtId="0" fontId="3" fillId="5" borderId="13" xfId="0" applyFont="1" applyFill="1" applyBorder="1"/>
    <xf numFmtId="0" fontId="3" fillId="5" borderId="3" xfId="0" applyFont="1" applyFill="1" applyBorder="1"/>
    <xf numFmtId="0" fontId="0" fillId="0" borderId="2" xfId="0" applyBorder="1"/>
    <xf numFmtId="169" fontId="0" fillId="0" borderId="13" xfId="0" applyNumberFormat="1" applyBorder="1"/>
    <xf numFmtId="0" fontId="0" fillId="0" borderId="3" xfId="0" applyBorder="1" applyAlignment="1">
      <alignment horizontal="center"/>
    </xf>
    <xf numFmtId="169" fontId="3" fillId="5" borderId="13" xfId="0" applyNumberFormat="1" applyFont="1" applyFill="1" applyBorder="1"/>
    <xf numFmtId="172" fontId="3" fillId="5" borderId="13" xfId="0" applyNumberFormat="1" applyFont="1" applyFill="1" applyBorder="1"/>
    <xf numFmtId="0" fontId="5" fillId="2" borderId="0" xfId="0" applyFont="1" applyFill="1" applyAlignment="1">
      <alignment horizontal="center" vertical="center"/>
    </xf>
    <xf numFmtId="165" fontId="0" fillId="0" borderId="0" xfId="0" applyNumberFormat="1"/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13" xfId="0" applyBorder="1"/>
    <xf numFmtId="166" fontId="0" fillId="0" borderId="13" xfId="0" applyNumberFormat="1" applyBorder="1"/>
    <xf numFmtId="0" fontId="0" fillId="0" borderId="13" xfId="0" applyBorder="1" applyAlignment="1">
      <alignment horizontal="center"/>
    </xf>
    <xf numFmtId="1" fontId="0" fillId="0" borderId="3" xfId="0" applyNumberFormat="1" applyBorder="1"/>
    <xf numFmtId="0" fontId="4" fillId="0" borderId="3" xfId="0" applyFont="1" applyBorder="1"/>
    <xf numFmtId="2" fontId="0" fillId="0" borderId="3" xfId="0" applyNumberFormat="1" applyBorder="1"/>
    <xf numFmtId="0" fontId="0" fillId="0" borderId="3" xfId="0" applyBorder="1"/>
    <xf numFmtId="0" fontId="5" fillId="3" borderId="2" xfId="0" applyFont="1" applyFill="1" applyBorder="1" applyAlignment="1">
      <alignment horizontal="center"/>
    </xf>
    <xf numFmtId="173" fontId="5" fillId="3" borderId="13" xfId="0" applyNumberFormat="1" applyFont="1" applyFill="1" applyBorder="1" applyAlignment="1">
      <alignment horizontal="center"/>
    </xf>
    <xf numFmtId="173" fontId="5" fillId="3" borderId="3" xfId="0" applyNumberFormat="1" applyFont="1" applyFill="1" applyBorder="1" applyAlignment="1">
      <alignment horizontal="center"/>
    </xf>
    <xf numFmtId="0" fontId="3" fillId="0" borderId="1" xfId="0" applyFont="1" applyBorder="1"/>
    <xf numFmtId="174" fontId="11" fillId="0" borderId="1" xfId="0" applyNumberFormat="1" applyFont="1" applyBorder="1" applyAlignment="1">
      <alignment horizontal="center"/>
    </xf>
    <xf numFmtId="174" fontId="3" fillId="5" borderId="1" xfId="0" applyNumberFormat="1" applyFont="1" applyFill="1" applyBorder="1" applyAlignment="1">
      <alignment horizontal="center"/>
    </xf>
    <xf numFmtId="0" fontId="8" fillId="0" borderId="0" xfId="0" applyFont="1"/>
    <xf numFmtId="0" fontId="2" fillId="2" borderId="0" xfId="0" applyFont="1" applyFill="1" applyAlignment="1">
      <alignment vertical="center" indent="1"/>
    </xf>
    <xf numFmtId="0" fontId="0" fillId="2" borderId="0" xfId="0" applyFill="1"/>
    <xf numFmtId="0" fontId="1" fillId="2" borderId="0" xfId="0" applyFont="1" applyFill="1" applyAlignment="1">
      <alignment vertical="center" indent="1"/>
    </xf>
    <xf numFmtId="0" fontId="8" fillId="4" borderId="10" xfId="0" applyFont="1" applyFill="1" applyBorder="1" applyAlignment="1">
      <alignment vertical="center" indent="1"/>
    </xf>
    <xf numFmtId="0" fontId="0" fillId="0" borderId="12" xfId="0" applyBorder="1"/>
    <xf numFmtId="168" fontId="7" fillId="4" borderId="7" xfId="0" applyNumberFormat="1" applyFont="1" applyFill="1" applyBorder="1" applyAlignment="1">
      <alignment vertical="center" indent="1"/>
    </xf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6" fillId="4" borderId="4" xfId="0" applyFont="1" applyFill="1" applyBorder="1" applyAlignment="1">
      <alignment vertical="center" indent="1"/>
    </xf>
    <xf numFmtId="0" fontId="0" fillId="0" borderId="6" xfId="0" applyBorder="1"/>
    <xf numFmtId="170" fontId="7" fillId="4" borderId="7" xfId="0" applyNumberFormat="1" applyFont="1" applyFill="1" applyBorder="1" applyAlignment="1">
      <alignment vertical="center" indent="1"/>
    </xf>
    <xf numFmtId="0" fontId="0" fillId="0" borderId="5" xfId="0" applyBorder="1"/>
    <xf numFmtId="0" fontId="0" fillId="0" borderId="11" xfId="0" applyBorder="1"/>
    <xf numFmtId="0" fontId="10" fillId="3" borderId="0" xfId="0" applyFont="1" applyFill="1" applyAlignment="1">
      <alignment vertical="center" indent="1"/>
    </xf>
    <xf numFmtId="0" fontId="0" fillId="3" borderId="0" xfId="0" applyFill="1"/>
    <xf numFmtId="0" fontId="9" fillId="4" borderId="7" xfId="0" applyFont="1" applyFill="1" applyBorder="1" applyAlignment="1">
      <alignment vertical="center" indent="1"/>
    </xf>
    <xf numFmtId="168" fontId="9" fillId="4" borderId="7" xfId="0" applyNumberFormat="1" applyFont="1" applyFill="1" applyBorder="1" applyAlignment="1">
      <alignment vertical="center" indent="1"/>
    </xf>
    <xf numFmtId="169" fontId="7" fillId="4" borderId="7" xfId="0" applyNumberFormat="1" applyFont="1" applyFill="1" applyBorder="1" applyAlignment="1">
      <alignment vertical="center" indent="1"/>
    </xf>
  </cellXfs>
  <cellStyles count="1">
    <cellStyle name="Normal" xfId="0" builtinId="0"/>
  </cellStyles>
  <dxfs count="10">
    <dxf>
      <font>
        <b/>
        <color rgb="FFB03A2E"/>
      </font>
      <fill>
        <patternFill patternType="solid">
          <fgColor rgb="FFFBE3E0"/>
        </patternFill>
      </fill>
    </dxf>
    <dxf>
      <font>
        <b/>
        <color rgb="FF1E7B34"/>
      </font>
      <fill>
        <patternFill patternType="solid">
          <fgColor rgb="FFDFF3E3"/>
        </patternFill>
      </fill>
    </dxf>
    <dxf>
      <font>
        <b/>
        <color rgb="FF1E7B34"/>
      </font>
      <fill>
        <patternFill patternType="solid">
          <fgColor rgb="FFDFF3E3"/>
        </patternFill>
      </fill>
    </dxf>
    <dxf>
      <font>
        <b/>
        <color rgb="FFB03A2E"/>
      </font>
      <fill>
        <patternFill patternType="solid">
          <fgColor rgb="FFFBE3E0"/>
        </patternFill>
      </fill>
    </dxf>
    <dxf>
      <font>
        <b/>
        <color rgb="FFB03A2E"/>
      </font>
      <fill>
        <patternFill patternType="solid">
          <fgColor rgb="FFFBE3E0"/>
        </patternFill>
      </fill>
    </dxf>
    <dxf>
      <font>
        <b/>
        <color rgb="FF1E7B34"/>
      </font>
      <fill>
        <patternFill patternType="solid">
          <fgColor rgb="FFDFF3E3"/>
        </patternFill>
      </fill>
    </dxf>
    <dxf>
      <font>
        <b/>
        <color rgb="FF1E7B34"/>
      </font>
      <fill>
        <patternFill patternType="solid">
          <fgColor rgb="FFDFF3E3"/>
        </patternFill>
      </fill>
    </dxf>
    <dxf>
      <font>
        <b/>
        <color rgb="FFB03A2E"/>
      </font>
      <fill>
        <patternFill patternType="solid">
          <fgColor rgb="FFFBE3E0"/>
        </patternFill>
      </fill>
    </dxf>
    <dxf>
      <font>
        <b/>
        <color rgb="FF1E7B34"/>
      </font>
      <fill>
        <patternFill patternType="solid">
          <fgColor rgb="FFDFF3E3"/>
        </patternFill>
      </fill>
    </dxf>
    <dxf>
      <font>
        <b/>
        <color rgb="FFB03A2E"/>
      </font>
      <fill>
        <patternFill patternType="solid">
          <fgColor rgb="FFFBE3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Est. Revenue by Year (EUR)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KPI_Dashboard!$C$15</c:f>
              <c:strCache>
                <c:ptCount val="1"/>
                <c:pt idx="0">
                  <c:v>Est. Revenue</c:v>
                </c:pt>
              </c:strCache>
            </c:strRef>
          </c:tx>
          <c:spPr>
            <a:solidFill>
              <a:srgbClr val="2E8B9A"/>
            </a:solidFill>
            <a:ln>
              <a:solidFill>
                <a:srgbClr val="2E8B9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KPI_Dashboard!$A$16:$A$21</c:f>
              <c:numCache>
                <c:formatCode>0</c:formatCode>
                <c:ptCount val="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</c:numCache>
            </c:numRef>
          </c:cat>
          <c:val>
            <c:numRef>
              <c:f>KPI_Dashboard!$C$16:$C$21</c:f>
              <c:numCache>
                <c:formatCode>\€#,##0</c:formatCode>
                <c:ptCount val="6"/>
                <c:pt idx="0">
                  <c:v>94858.759999999907</c:v>
                </c:pt>
                <c:pt idx="1">
                  <c:v>102480.43999999973</c:v>
                </c:pt>
                <c:pt idx="2">
                  <c:v>116074.76999999973</c:v>
                </c:pt>
                <c:pt idx="3">
                  <c:v>94867.269999999946</c:v>
                </c:pt>
                <c:pt idx="4">
                  <c:v>118544.38999999985</c:v>
                </c:pt>
                <c:pt idx="5">
                  <c:v>89202.200000000172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8B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6D8-4BE9-B007-ECD05EFA202A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€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Est. Revenue by Category (EUR)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KPI_Dashboard!$B$25</c:f>
              <c:strCache>
                <c:ptCount val="1"/>
                <c:pt idx="0">
                  <c:v>Est. Revenue</c:v>
                </c:pt>
              </c:strCache>
            </c:strRef>
          </c:tx>
          <c:spPr>
            <a:solidFill>
              <a:srgbClr val="1F3864"/>
            </a:solidFill>
            <a:ln>
              <a:solidFill>
                <a:srgbClr val="1F386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KPI_Dashboard!$A$26:$A$33</c:f>
              <c:strCache>
                <c:ptCount val="8"/>
                <c:pt idx="0">
                  <c:v>Anti-Asthmatics</c:v>
                </c:pt>
                <c:pt idx="1">
                  <c:v>Paracetamol</c:v>
                </c:pt>
                <c:pt idx="2">
                  <c:v>Anxiolytics</c:v>
                </c:pt>
                <c:pt idx="3">
                  <c:v>Antihistamines</c:v>
                </c:pt>
                <c:pt idx="4">
                  <c:v>NSAIDs-Acetic</c:v>
                </c:pt>
                <c:pt idx="5">
                  <c:v>NSAIDs-Propionic</c:v>
                </c:pt>
                <c:pt idx="6">
                  <c:v>Salicylates</c:v>
                </c:pt>
                <c:pt idx="7">
                  <c:v>Hypnotics</c:v>
                </c:pt>
              </c:strCache>
            </c:strRef>
          </c:cat>
          <c:val>
            <c:numRef>
              <c:f>KPI_Dashboard!$B$26:$B$33</c:f>
              <c:numCache>
                <c:formatCode>\€#,##0</c:formatCode>
                <c:ptCount val="8"/>
                <c:pt idx="0">
                  <c:v>191545.35</c:v>
                </c:pt>
                <c:pt idx="1">
                  <c:v>151212.70999999993</c:v>
                </c:pt>
                <c:pt idx="2">
                  <c:v>128655.48000000001</c:v>
                </c:pt>
                <c:pt idx="3">
                  <c:v>50084.070000000116</c:v>
                </c:pt>
                <c:pt idx="4">
                  <c:v>32861.189999999988</c:v>
                </c:pt>
                <c:pt idx="5">
                  <c:v>29537.28999999999</c:v>
                </c:pt>
                <c:pt idx="6">
                  <c:v>22882.109999999982</c:v>
                </c:pt>
                <c:pt idx="7">
                  <c:v>9249.6299999999574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386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213-4F99-A396-C44F1870B3E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\€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Est. Revenue by Category (EUR)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Category_Analysis!$F$4</c:f>
              <c:strCache>
                <c:ptCount val="1"/>
                <c:pt idx="0">
                  <c:v>Est. Revenue</c:v>
                </c:pt>
              </c:strCache>
            </c:strRef>
          </c:tx>
          <c:spPr>
            <a:solidFill>
              <a:srgbClr val="2E8B9A"/>
            </a:solidFill>
            <a:ln>
              <a:solidFill>
                <a:srgbClr val="2E8B9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Category_Analysis!$A$5:$A$12</c:f>
              <c:strCache>
                <c:ptCount val="8"/>
                <c:pt idx="0">
                  <c:v>Anti-Asthmatics</c:v>
                </c:pt>
                <c:pt idx="1">
                  <c:v>Paracetamol</c:v>
                </c:pt>
                <c:pt idx="2">
                  <c:v>Anxiolytics</c:v>
                </c:pt>
                <c:pt idx="3">
                  <c:v>Antihistamines</c:v>
                </c:pt>
                <c:pt idx="4">
                  <c:v>NSAIDs-Acetic</c:v>
                </c:pt>
                <c:pt idx="5">
                  <c:v>NSAIDs-Propionic</c:v>
                </c:pt>
                <c:pt idx="6">
                  <c:v>Salicylates</c:v>
                </c:pt>
                <c:pt idx="7">
                  <c:v>Hypnotics</c:v>
                </c:pt>
              </c:strCache>
            </c:strRef>
          </c:cat>
          <c:val>
            <c:numRef>
              <c:f>Category_Analysis!$F$5:$F$12</c:f>
              <c:numCache>
                <c:formatCode>\€#,##0</c:formatCode>
                <c:ptCount val="8"/>
                <c:pt idx="0">
                  <c:v>191545.35</c:v>
                </c:pt>
                <c:pt idx="1">
                  <c:v>151212.70999999993</c:v>
                </c:pt>
                <c:pt idx="2">
                  <c:v>128655.48000000001</c:v>
                </c:pt>
                <c:pt idx="3">
                  <c:v>50084.070000000116</c:v>
                </c:pt>
                <c:pt idx="4">
                  <c:v>32861.189999999988</c:v>
                </c:pt>
                <c:pt idx="5">
                  <c:v>29537.28999999999</c:v>
                </c:pt>
                <c:pt idx="6">
                  <c:v>22882.109999999982</c:v>
                </c:pt>
                <c:pt idx="7">
                  <c:v>9249.6299999999574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8B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A5-4603-90E4-F621672841BA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\€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Estimated Revenue Mix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Category_Analysis!$F$4</c:f>
              <c:strCache>
                <c:ptCount val="1"/>
                <c:pt idx="0">
                  <c:v>Est. Revenue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Category_Analysis!$A$5:$A$12</c:f>
              <c:strCache>
                <c:ptCount val="8"/>
                <c:pt idx="0">
                  <c:v>Anti-Asthmatics</c:v>
                </c:pt>
                <c:pt idx="1">
                  <c:v>Paracetamol</c:v>
                </c:pt>
                <c:pt idx="2">
                  <c:v>Anxiolytics</c:v>
                </c:pt>
                <c:pt idx="3">
                  <c:v>Antihistamines</c:v>
                </c:pt>
                <c:pt idx="4">
                  <c:v>NSAIDs-Acetic</c:v>
                </c:pt>
                <c:pt idx="5">
                  <c:v>NSAIDs-Propionic</c:v>
                </c:pt>
                <c:pt idx="6">
                  <c:v>Salicylates</c:v>
                </c:pt>
                <c:pt idx="7">
                  <c:v>Hypnotics</c:v>
                </c:pt>
              </c:strCache>
            </c:strRef>
          </c:cat>
          <c:val>
            <c:numRef>
              <c:f>Category_Analysis!$F$5:$F$12</c:f>
              <c:numCache>
                <c:formatCode>\€#,##0</c:formatCode>
                <c:ptCount val="8"/>
                <c:pt idx="0">
                  <c:v>191545.35</c:v>
                </c:pt>
                <c:pt idx="1">
                  <c:v>151212.70999999993</c:v>
                </c:pt>
                <c:pt idx="2">
                  <c:v>128655.48000000001</c:v>
                </c:pt>
                <c:pt idx="3">
                  <c:v>50084.070000000116</c:v>
                </c:pt>
                <c:pt idx="4">
                  <c:v>32861.189999999988</c:v>
                </c:pt>
                <c:pt idx="5">
                  <c:v>29537.28999999999</c:v>
                </c:pt>
                <c:pt idx="6">
                  <c:v>22882.109999999982</c:v>
                </c:pt>
                <c:pt idx="7">
                  <c:v>9249.6299999999574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78-4616-8122-6BA8003B5602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Seasonality by Year (EUR, est.)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Time_Analysis!$B$5</c:f>
              <c:strCache>
                <c:ptCount val="1"/>
                <c:pt idx="0">
                  <c:v>2014</c:v>
                </c:pt>
              </c:strCache>
            </c:strRef>
          </c:tx>
          <c:spPr>
            <a:ln w="26000">
              <a:solidFill>
                <a:srgbClr val="9DC3E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Time_Analysis!$B$6:$B$17</c:f>
              <c:numCache>
                <c:formatCode>\€#,##0</c:formatCode>
                <c:ptCount val="12"/>
                <c:pt idx="0">
                  <c:v>8193.5200000000041</c:v>
                </c:pt>
                <c:pt idx="1">
                  <c:v>8700.7400000000016</c:v>
                </c:pt>
                <c:pt idx="2">
                  <c:v>7341.4299999999985</c:v>
                </c:pt>
                <c:pt idx="3">
                  <c:v>6479.5799999999936</c:v>
                </c:pt>
                <c:pt idx="4">
                  <c:v>7439.2200000000021</c:v>
                </c:pt>
                <c:pt idx="5">
                  <c:v>6583.8300000000036</c:v>
                </c:pt>
                <c:pt idx="6">
                  <c:v>6377.1599999999989</c:v>
                </c:pt>
                <c:pt idx="7">
                  <c:v>6709.9299999999994</c:v>
                </c:pt>
                <c:pt idx="8">
                  <c:v>8410.9600000000009</c:v>
                </c:pt>
                <c:pt idx="9">
                  <c:v>9823.4799999999941</c:v>
                </c:pt>
                <c:pt idx="10">
                  <c:v>8661.1299999999937</c:v>
                </c:pt>
                <c:pt idx="11">
                  <c:v>10137.780000000002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8-4B2B-8D4B-971400D3A82A}"/>
            </c:ext>
          </c:extLst>
        </c:ser>
        <c:ser>
          <c:idx val="1"/>
          <c:order val="1"/>
          <c:tx>
            <c:strRef>
              <c:f>Time_Analysis!$C$5</c:f>
              <c:strCache>
                <c:ptCount val="1"/>
                <c:pt idx="0">
                  <c:v>2015</c:v>
                </c:pt>
              </c:strCache>
            </c:strRef>
          </c:tx>
          <c:spPr>
            <a:ln w="26000">
              <a:solidFill>
                <a:srgbClr val="6FA8D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Time_Analysis!$C$6:$C$17</c:f>
              <c:numCache>
                <c:formatCode>\€#,##0</c:formatCode>
                <c:ptCount val="12"/>
                <c:pt idx="0">
                  <c:v>10432.849999999997</c:v>
                </c:pt>
                <c:pt idx="1">
                  <c:v>9021.7500000000036</c:v>
                </c:pt>
                <c:pt idx="2">
                  <c:v>8707.0400000000009</c:v>
                </c:pt>
                <c:pt idx="3">
                  <c:v>7321.93</c:v>
                </c:pt>
                <c:pt idx="4">
                  <c:v>7514.5000000000018</c:v>
                </c:pt>
                <c:pt idx="5">
                  <c:v>8806.5199999999986</c:v>
                </c:pt>
                <c:pt idx="6">
                  <c:v>6510.2200000000021</c:v>
                </c:pt>
                <c:pt idx="7">
                  <c:v>6726.6899999999987</c:v>
                </c:pt>
                <c:pt idx="8">
                  <c:v>7197.5499999999975</c:v>
                </c:pt>
                <c:pt idx="9">
                  <c:v>10470.149999999998</c:v>
                </c:pt>
                <c:pt idx="10">
                  <c:v>9066.3999999999978</c:v>
                </c:pt>
                <c:pt idx="11">
                  <c:v>10704.84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D8-4B2B-8D4B-971400D3A82A}"/>
            </c:ext>
          </c:extLst>
        </c:ser>
        <c:ser>
          <c:idx val="2"/>
          <c:order val="2"/>
          <c:tx>
            <c:strRef>
              <c:f>Time_Analysis!$D$5</c:f>
              <c:strCache>
                <c:ptCount val="1"/>
                <c:pt idx="0">
                  <c:v>2016</c:v>
                </c:pt>
              </c:strCache>
            </c:strRef>
          </c:tx>
          <c:spPr>
            <a:ln w="26000">
              <a:solidFill>
                <a:srgbClr val="2E8B9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Time_Analysis!$D$6:$D$17</c:f>
              <c:numCache>
                <c:formatCode>\€#,##0</c:formatCode>
                <c:ptCount val="12"/>
                <c:pt idx="0">
                  <c:v>10243.569999999998</c:v>
                </c:pt>
                <c:pt idx="1">
                  <c:v>10664.520000000002</c:v>
                </c:pt>
                <c:pt idx="2">
                  <c:v>11056.820000000003</c:v>
                </c:pt>
                <c:pt idx="3">
                  <c:v>10897.3</c:v>
                </c:pt>
                <c:pt idx="4">
                  <c:v>8890.989999999998</c:v>
                </c:pt>
                <c:pt idx="5">
                  <c:v>8377.9299999999985</c:v>
                </c:pt>
                <c:pt idx="6">
                  <c:v>7534.21</c:v>
                </c:pt>
                <c:pt idx="7">
                  <c:v>7688.4300000000048</c:v>
                </c:pt>
                <c:pt idx="8">
                  <c:v>8818.4599999999991</c:v>
                </c:pt>
                <c:pt idx="9">
                  <c:v>11557.129999999992</c:v>
                </c:pt>
                <c:pt idx="10">
                  <c:v>8573.4499999999935</c:v>
                </c:pt>
                <c:pt idx="11">
                  <c:v>11771.960000000001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D8-4B2B-8D4B-971400D3A82A}"/>
            </c:ext>
          </c:extLst>
        </c:ser>
        <c:ser>
          <c:idx val="3"/>
          <c:order val="3"/>
          <c:tx>
            <c:strRef>
              <c:f>Time_Analysis!$E$5</c:f>
              <c:strCache>
                <c:ptCount val="1"/>
                <c:pt idx="0">
                  <c:v>2017</c:v>
                </c:pt>
              </c:strCache>
            </c:strRef>
          </c:tx>
          <c:spPr>
            <a:ln w="26000">
              <a:solidFill>
                <a:srgbClr val="1F6E7D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Time_Analysis!$E$6:$E$17</c:f>
              <c:numCache>
                <c:formatCode>\€#,##0</c:formatCode>
                <c:ptCount val="12"/>
                <c:pt idx="0">
                  <c:v>12158.680000000004</c:v>
                </c:pt>
                <c:pt idx="1">
                  <c:v>6845.5200000000023</c:v>
                </c:pt>
                <c:pt idx="2">
                  <c:v>6499.57</c:v>
                </c:pt>
                <c:pt idx="3">
                  <c:v>7390.2499999999982</c:v>
                </c:pt>
                <c:pt idx="4">
                  <c:v>7092.8700000000017</c:v>
                </c:pt>
                <c:pt idx="5">
                  <c:v>7338.4900000000043</c:v>
                </c:pt>
                <c:pt idx="6">
                  <c:v>6429.8399999999956</c:v>
                </c:pt>
                <c:pt idx="7">
                  <c:v>5955.1900000000023</c:v>
                </c:pt>
                <c:pt idx="8">
                  <c:v>7726.9500000000016</c:v>
                </c:pt>
                <c:pt idx="9">
                  <c:v>10033.710000000003</c:v>
                </c:pt>
                <c:pt idx="10">
                  <c:v>8366.5500000000011</c:v>
                </c:pt>
                <c:pt idx="11">
                  <c:v>9029.65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D8-4B2B-8D4B-971400D3A82A}"/>
            </c:ext>
          </c:extLst>
        </c:ser>
        <c:ser>
          <c:idx val="4"/>
          <c:order val="4"/>
          <c:tx>
            <c:strRef>
              <c:f>Time_Analysis!$F$5</c:f>
              <c:strCache>
                <c:ptCount val="1"/>
                <c:pt idx="0">
                  <c:v>2018</c:v>
                </c:pt>
              </c:strCache>
            </c:strRef>
          </c:tx>
          <c:spPr>
            <a:ln w="26000">
              <a:solidFill>
                <a:srgbClr val="3D5A8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Time_Analysis!$F$6:$F$17</c:f>
              <c:numCache>
                <c:formatCode>\€#,##0</c:formatCode>
                <c:ptCount val="12"/>
                <c:pt idx="0">
                  <c:v>9490.6800000000039</c:v>
                </c:pt>
                <c:pt idx="1">
                  <c:v>10168.340000000006</c:v>
                </c:pt>
                <c:pt idx="2">
                  <c:v>11675.080000000004</c:v>
                </c:pt>
                <c:pt idx="3">
                  <c:v>10572.109999999999</c:v>
                </c:pt>
                <c:pt idx="4">
                  <c:v>9053.4900000000016</c:v>
                </c:pt>
                <c:pt idx="5">
                  <c:v>6995.7900000000027</c:v>
                </c:pt>
                <c:pt idx="6">
                  <c:v>7397.6500000000033</c:v>
                </c:pt>
                <c:pt idx="7">
                  <c:v>8217.8899999999976</c:v>
                </c:pt>
                <c:pt idx="8">
                  <c:v>9680.4000000000015</c:v>
                </c:pt>
                <c:pt idx="9">
                  <c:v>12029.07</c:v>
                </c:pt>
                <c:pt idx="10">
                  <c:v>11019.509999999997</c:v>
                </c:pt>
                <c:pt idx="11">
                  <c:v>12244.379999999994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D8-4B2B-8D4B-971400D3A82A}"/>
            </c:ext>
          </c:extLst>
        </c:ser>
        <c:ser>
          <c:idx val="5"/>
          <c:order val="5"/>
          <c:tx>
            <c:strRef>
              <c:f>Time_Analysis!$G$5</c:f>
              <c:strCache>
                <c:ptCount val="1"/>
                <c:pt idx="0">
                  <c:v>2019</c:v>
                </c:pt>
              </c:strCache>
            </c:strRef>
          </c:tx>
          <c:spPr>
            <a:ln w="26000">
              <a:solidFill>
                <a:srgbClr val="1F3864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Time_Analysis!$A$6:$A$17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Time_Analysis!$G$6:$G$17</c:f>
              <c:numCache>
                <c:formatCode>\€#,##0</c:formatCode>
                <c:ptCount val="12"/>
                <c:pt idx="0">
                  <c:v>14419.099999999999</c:v>
                </c:pt>
                <c:pt idx="1">
                  <c:v>9746.35</c:v>
                </c:pt>
                <c:pt idx="2">
                  <c:v>11228.75</c:v>
                </c:pt>
                <c:pt idx="3">
                  <c:v>9972.7399999999943</c:v>
                </c:pt>
                <c:pt idx="4">
                  <c:v>10909.580000000004</c:v>
                </c:pt>
                <c:pt idx="5">
                  <c:v>7727.8099999999986</c:v>
                </c:pt>
                <c:pt idx="6">
                  <c:v>7320.5499999999975</c:v>
                </c:pt>
                <c:pt idx="7">
                  <c:v>7379.0199999999959</c:v>
                </c:pt>
                <c:pt idx="8">
                  <c:v>8113.3300000000036</c:v>
                </c:pt>
                <c:pt idx="9">
                  <c:v>2384.9700000000007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D8-4B2B-8D4B-971400D3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€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Est. Revenue by Weekday (EUR)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Time_Analysis!$C$22</c:f>
              <c:strCache>
                <c:ptCount val="1"/>
                <c:pt idx="0">
                  <c:v>Est. Revenue</c:v>
                </c:pt>
              </c:strCache>
            </c:strRef>
          </c:tx>
          <c:spPr>
            <a:solidFill>
              <a:srgbClr val="1F3864"/>
            </a:solidFill>
            <a:ln>
              <a:solidFill>
                <a:srgbClr val="1F386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Time_Analysis!$A$23:$A$29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Time_Analysis!$C$23:$C$29</c:f>
              <c:numCache>
                <c:formatCode>\€#,##0</c:formatCode>
                <c:ptCount val="7"/>
                <c:pt idx="0">
                  <c:v>90424.989999999962</c:v>
                </c:pt>
                <c:pt idx="1">
                  <c:v>88640.309999999808</c:v>
                </c:pt>
                <c:pt idx="2">
                  <c:v>87785.279999999868</c:v>
                </c:pt>
                <c:pt idx="3">
                  <c:v>83673.190000000031</c:v>
                </c:pt>
                <c:pt idx="4">
                  <c:v>90535.759999999878</c:v>
                </c:pt>
                <c:pt idx="5">
                  <c:v>91865.600000000049</c:v>
                </c:pt>
                <c:pt idx="6">
                  <c:v>83102.699999999983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386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748-45FF-B64D-4412C5556A9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€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13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28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26</xdr:row>
      <xdr:rowOff>0</xdr:rowOff>
    </xdr:from>
    <xdr:ext cx="54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26</xdr:row>
      <xdr:rowOff>0</xdr:rowOff>
    </xdr:from>
    <xdr:ext cx="43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20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Fact" displayName="SalesFact" ref="A1:P16849">
  <autoFilter ref="A1:P16849" xr:uid="{00000000-0009-0000-0100-000001000000}"/>
  <tableColumns count="16">
    <tableColumn id="1" xr3:uid="{00000000-0010-0000-0000-000001000000}" name="Date"/>
    <tableColumn id="2" xr3:uid="{00000000-0010-0000-0000-000002000000}" name="Year"/>
    <tableColumn id="3" xr3:uid="{00000000-0010-0000-0000-000003000000}" name="MonthNum"/>
    <tableColumn id="4" xr3:uid="{00000000-0010-0000-0000-000004000000}" name="MonthName"/>
    <tableColumn id="5" xr3:uid="{00000000-0010-0000-0000-000005000000}" name="Quarter"/>
    <tableColumn id="6" xr3:uid="{00000000-0010-0000-0000-000006000000}" name="YearMonth"/>
    <tableColumn id="7" xr3:uid="{00000000-0010-0000-0000-000007000000}" name="Weekday"/>
    <tableColumn id="8" xr3:uid="{00000000-0010-0000-0000-000008000000}" name="ATCCode"/>
    <tableColumn id="9" xr3:uid="{00000000-0010-0000-0000-000009000000}" name="Category"/>
    <tableColumn id="10" xr3:uid="{00000000-0010-0000-0000-00000A000000}" name="TherapyArea"/>
    <tableColumn id="11" xr3:uid="{00000000-0010-0000-0000-00000B000000}" name="Units"/>
    <tableColumn id="12" xr3:uid="{00000000-0010-0000-0000-00000C000000}" name="UnitPrice"/>
    <tableColumn id="13" xr3:uid="{00000000-0010-0000-0000-00000D000000}" name="EstRevenue"/>
    <tableColumn id="14" xr3:uid="{00000000-0010-0000-0000-00000E000000}" name="EstCost"/>
    <tableColumn id="15" xr3:uid="{00000000-0010-0000-0000-00000F000000}" name="EstGrossProfit"/>
    <tableColumn id="16" xr3:uid="{00000000-0010-0000-0000-000010000000}" name="Margin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95959"/>
  </sheetPr>
  <dimension ref="A1:B32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26" customWidth="1"/>
    <col min="2" max="2" width="104" customWidth="1"/>
  </cols>
  <sheetData>
    <row r="1" spans="1:2" ht="30" customHeight="1" x14ac:dyDescent="0.3">
      <c r="A1" s="42" t="s">
        <v>0</v>
      </c>
      <c r="B1" s="41"/>
    </row>
    <row r="2" spans="1:2" ht="16.05" customHeight="1" x14ac:dyDescent="0.3">
      <c r="A2" s="40" t="s">
        <v>1</v>
      </c>
      <c r="B2" s="41"/>
    </row>
    <row r="4" spans="1:2" ht="15" customHeight="1" x14ac:dyDescent="0.3">
      <c r="A4" s="1" t="s">
        <v>2</v>
      </c>
    </row>
    <row r="5" spans="1:2" ht="45" customHeight="1" x14ac:dyDescent="0.3">
      <c r="A5" s="2" t="s">
        <v>3</v>
      </c>
    </row>
    <row r="7" spans="1:2" ht="15" customHeight="1" x14ac:dyDescent="0.3">
      <c r="A7" s="1" t="s">
        <v>4</v>
      </c>
    </row>
    <row r="8" spans="1:2" ht="30" customHeight="1" x14ac:dyDescent="0.3">
      <c r="A8" s="2" t="s">
        <v>5</v>
      </c>
    </row>
    <row r="10" spans="1:2" ht="15" customHeight="1" x14ac:dyDescent="0.3">
      <c r="A10" s="1" t="s">
        <v>6</v>
      </c>
    </row>
    <row r="11" spans="1:2" ht="28.05" customHeight="1" x14ac:dyDescent="0.3">
      <c r="A11" s="3" t="s">
        <v>7</v>
      </c>
      <c r="B11" s="3" t="s">
        <v>8</v>
      </c>
    </row>
    <row r="12" spans="1:2" ht="30" customHeight="1" x14ac:dyDescent="0.3">
      <c r="A12" s="4" t="s">
        <v>9</v>
      </c>
      <c r="B12" s="5" t="s">
        <v>10</v>
      </c>
    </row>
    <row r="13" spans="1:2" ht="30" customHeight="1" x14ac:dyDescent="0.3">
      <c r="A13" s="4" t="s">
        <v>11</v>
      </c>
      <c r="B13" s="5" t="s">
        <v>12</v>
      </c>
    </row>
    <row r="14" spans="1:2" ht="30" customHeight="1" x14ac:dyDescent="0.3">
      <c r="A14" s="4" t="s">
        <v>13</v>
      </c>
      <c r="B14" s="5" t="s">
        <v>14</v>
      </c>
    </row>
    <row r="15" spans="1:2" ht="30" customHeight="1" x14ac:dyDescent="0.3">
      <c r="A15" s="4" t="s">
        <v>15</v>
      </c>
      <c r="B15" s="5" t="s">
        <v>16</v>
      </c>
    </row>
    <row r="16" spans="1:2" ht="15" customHeight="1" x14ac:dyDescent="0.3">
      <c r="A16" s="4" t="s">
        <v>17</v>
      </c>
      <c r="B16" s="5" t="s">
        <v>18</v>
      </c>
    </row>
    <row r="18" spans="1:2" ht="15" customHeight="1" x14ac:dyDescent="0.3">
      <c r="A18" s="1" t="s">
        <v>19</v>
      </c>
    </row>
    <row r="19" spans="1:2" ht="28.05" customHeight="1" x14ac:dyDescent="0.3">
      <c r="A19" s="3" t="s">
        <v>20</v>
      </c>
      <c r="B19" s="3" t="s">
        <v>21</v>
      </c>
    </row>
    <row r="20" spans="1:2" x14ac:dyDescent="0.3">
      <c r="A20" s="4" t="s">
        <v>22</v>
      </c>
      <c r="B20" s="5" t="s">
        <v>23</v>
      </c>
    </row>
    <row r="21" spans="1:2" x14ac:dyDescent="0.3">
      <c r="A21" s="4" t="s">
        <v>24</v>
      </c>
      <c r="B21" s="5" t="s">
        <v>25</v>
      </c>
    </row>
    <row r="22" spans="1:2" x14ac:dyDescent="0.3">
      <c r="A22" s="4" t="s">
        <v>26</v>
      </c>
      <c r="B22" s="5" t="s">
        <v>27</v>
      </c>
    </row>
    <row r="23" spans="1:2" x14ac:dyDescent="0.3">
      <c r="A23" s="4" t="s">
        <v>28</v>
      </c>
      <c r="B23" s="5" t="s">
        <v>29</v>
      </c>
    </row>
    <row r="24" spans="1:2" x14ac:dyDescent="0.3">
      <c r="A24" s="4" t="s">
        <v>30</v>
      </c>
      <c r="B24" s="5" t="s">
        <v>31</v>
      </c>
    </row>
    <row r="25" spans="1:2" x14ac:dyDescent="0.3">
      <c r="A25" s="4" t="s">
        <v>32</v>
      </c>
      <c r="B25" s="5" t="s">
        <v>33</v>
      </c>
    </row>
    <row r="26" spans="1:2" x14ac:dyDescent="0.3">
      <c r="A26" s="4" t="s">
        <v>34</v>
      </c>
      <c r="B26" s="5" t="s">
        <v>35</v>
      </c>
    </row>
    <row r="27" spans="1:2" x14ac:dyDescent="0.3">
      <c r="A27" s="4" t="s">
        <v>36</v>
      </c>
      <c r="B27" s="5" t="s">
        <v>37</v>
      </c>
    </row>
    <row r="29" spans="1:2" ht="30" customHeight="1" x14ac:dyDescent="0.3">
      <c r="A29" s="2" t="s">
        <v>38</v>
      </c>
    </row>
    <row r="31" spans="1:2" ht="15" customHeight="1" x14ac:dyDescent="0.3">
      <c r="A31" s="1" t="s">
        <v>39</v>
      </c>
    </row>
    <row r="32" spans="1:2" ht="30" customHeight="1" x14ac:dyDescent="0.3">
      <c r="A32" s="2" t="s">
        <v>40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L34"/>
  <sheetViews>
    <sheetView showGridLines="0" workbookViewId="0"/>
  </sheetViews>
  <sheetFormatPr defaultRowHeight="14.4" x14ac:dyDescent="0.3"/>
  <cols>
    <col min="1" max="1" width="18" customWidth="1"/>
    <col min="2" max="2" width="13" customWidth="1"/>
    <col min="3" max="3" width="14" customWidth="1"/>
    <col min="4" max="4" width="12" customWidth="1"/>
    <col min="5" max="5" width="34" customWidth="1"/>
    <col min="6" max="6" width="17" customWidth="1"/>
    <col min="7" max="12" width="14" customWidth="1"/>
  </cols>
  <sheetData>
    <row r="1" spans="1:12" ht="30" customHeight="1" x14ac:dyDescent="0.3">
      <c r="A1" s="42" t="s">
        <v>41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16.05" customHeight="1" x14ac:dyDescent="0.3">
      <c r="A2" s="40" t="s">
        <v>42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</row>
    <row r="3" spans="1:12" ht="6" customHeight="1" x14ac:dyDescent="0.3"/>
    <row r="4" spans="1:12" ht="16.05" customHeight="1" x14ac:dyDescent="0.3">
      <c r="A4" s="49" t="s">
        <v>43</v>
      </c>
      <c r="B4" s="52"/>
      <c r="C4" s="50"/>
      <c r="D4" s="49" t="s">
        <v>44</v>
      </c>
      <c r="E4" s="52"/>
      <c r="F4" s="50"/>
      <c r="G4" s="49" t="s">
        <v>45</v>
      </c>
      <c r="H4" s="52"/>
      <c r="I4" s="50"/>
      <c r="J4" s="49" t="s">
        <v>46</v>
      </c>
      <c r="K4" s="52"/>
      <c r="L4" s="50"/>
    </row>
    <row r="5" spans="1:12" ht="19.05" customHeight="1" x14ac:dyDescent="0.3">
      <c r="A5" s="45">
        <f>SUM(Sales_Data!$M$2:$M$16849)</f>
        <v>616027.83000000508</v>
      </c>
      <c r="B5" s="46"/>
      <c r="C5" s="47"/>
      <c r="D5" s="45">
        <f>SUM(Sales_Data!$O$2:$O$16849)</f>
        <v>169499.8199999982</v>
      </c>
      <c r="E5" s="46"/>
      <c r="F5" s="47"/>
      <c r="G5" s="58">
        <f>IFERROR(SUM(Sales_Data!$O$2:$O$16849)/SUM(Sales_Data!$M$2:$M$16849),0)</f>
        <v>0.27514961458802406</v>
      </c>
      <c r="H5" s="46"/>
      <c r="I5" s="47"/>
      <c r="J5" s="51">
        <f>SUM(Sales_Data!$K$2:$K$16849)</f>
        <v>127595.54999999973</v>
      </c>
      <c r="K5" s="46"/>
      <c r="L5" s="47"/>
    </row>
    <row r="6" spans="1:12" ht="16.95" customHeight="1" x14ac:dyDescent="0.3">
      <c r="A6" s="48"/>
      <c r="B6" s="46"/>
      <c r="C6" s="47"/>
      <c r="D6" s="48"/>
      <c r="E6" s="46"/>
      <c r="F6" s="47"/>
      <c r="G6" s="48"/>
      <c r="H6" s="46"/>
      <c r="I6" s="47"/>
      <c r="J6" s="48"/>
      <c r="K6" s="46"/>
      <c r="L6" s="47"/>
    </row>
    <row r="7" spans="1:12" ht="13.95" customHeight="1" x14ac:dyDescent="0.3">
      <c r="A7" s="43" t="str">
        <f>"2019 YTD vs 2018: "&amp;TEXT(IFERROR(SUMIFS(Sales_Data!$M$2:$M$16849,Sales_Data!$A$2:$A$16849,"&gt;="&amp;DATE(2019,1,1),Sales_Data!$A$2:$A$16849,"&lt;="&amp;DATE(2019,10,8))/SUMIFS(Sales_Data!$M$2:$M$16849,Sales_Data!$A$2:$A$16849,"&gt;="&amp;DATE(2018,1,1),Sales_Data!$A$2:$A$16849,"&lt;="&amp;DATE(2018,10,8))-1,""),"+0.0%;-0.0%")&amp;" (like-for-like)"</f>
        <v>2019 YTD vs 2018: +3.8% (like-for-like)</v>
      </c>
      <c r="B7" s="53"/>
      <c r="C7" s="44"/>
      <c r="D7" s="43" t="str">
        <f>"Est. cost of goods: €"&amp;TEXT(SUM(Sales_Data!$N$2:$N$16849)/1000,"0.0")&amp;"K"</f>
        <v>Est. cost of goods: €446.5K</v>
      </c>
      <c r="E7" s="53"/>
      <c r="F7" s="44"/>
      <c r="G7" s="43" t="s">
        <v>47</v>
      </c>
      <c r="H7" s="53"/>
      <c r="I7" s="44"/>
      <c r="J7" s="43" t="str">
        <f>"Avg "&amp;TEXT(SUM(Sales_Data!$K$2:$K$16849)/2106,"#,##0")&amp;" units per trading day"</f>
        <v>Avg 61 units per trading day</v>
      </c>
      <c r="K7" s="53"/>
      <c r="L7" s="44"/>
    </row>
    <row r="8" spans="1:12" ht="6" customHeight="1" x14ac:dyDescent="0.3"/>
    <row r="9" spans="1:12" ht="16.05" customHeight="1" x14ac:dyDescent="0.3">
      <c r="A9" s="49" t="s">
        <v>48</v>
      </c>
      <c r="B9" s="50"/>
      <c r="C9" s="49" t="s">
        <v>49</v>
      </c>
      <c r="D9" s="50"/>
      <c r="E9" s="49" t="s">
        <v>50</v>
      </c>
      <c r="F9" s="50"/>
      <c r="G9" s="49" t="s">
        <v>51</v>
      </c>
      <c r="H9" s="50"/>
      <c r="I9" s="49" t="s">
        <v>52</v>
      </c>
      <c r="J9" s="50"/>
      <c r="K9" s="49" t="s">
        <v>53</v>
      </c>
      <c r="L9" s="50"/>
    </row>
    <row r="10" spans="1:12" ht="19.05" customHeight="1" x14ac:dyDescent="0.3">
      <c r="A10" s="57">
        <f>SUMIFS(Sales_Data!$M$2:$M$16849,Sales_Data!$B$2:$B$16849,2014)</f>
        <v>94858.759999999907</v>
      </c>
      <c r="B10" s="47"/>
      <c r="C10" s="57">
        <f>SUMIFS(Sales_Data!$M$2:$M$16849,Sales_Data!$B$2:$B$16849,2018)</f>
        <v>118544.38999999985</v>
      </c>
      <c r="D10" s="47"/>
      <c r="E10" s="57">
        <f>SUMIFS(Sales_Data!$M$2:$M$16849,Sales_Data!$A$2:$A$16849,"&gt;="&amp;DATE(2019,1,1),Sales_Data!$A$2:$A$16849,"&lt;="&amp;DATE(2019,10,8))</f>
        <v>89202.200000000172</v>
      </c>
      <c r="F10" s="47"/>
      <c r="G10" s="56" t="str">
        <f>INDEX(Category_Analysis!$A$5:$A$12,MATCH(MAX(Category_Analysis!$F$5:$F$12),Category_Analysis!$F$5:$F$12,0))</f>
        <v>Anti-Asthmatics</v>
      </c>
      <c r="H10" s="47"/>
      <c r="I10" s="56" t="str">
        <f>INDEX(Time_Analysis!$A$23:$A$29,MATCH(MAX(Time_Analysis!$C$23:$C$29),Time_Analysis!$C$23:$C$29,0))</f>
        <v>Saturday</v>
      </c>
      <c r="J10" s="47"/>
      <c r="K10" s="56" t="str">
        <f>INDEX(Time_Analysis!$B$38:$Y$38,MATCH(MAX(Time_Analysis!$B$46:$Y$46),Time_Analysis!$B$46:$Y$46,0))&amp;":00"</f>
        <v>20:00</v>
      </c>
      <c r="L10" s="47"/>
    </row>
    <row r="11" spans="1:12" ht="16.95" customHeight="1" x14ac:dyDescent="0.3">
      <c r="A11" s="48"/>
      <c r="B11" s="47"/>
      <c r="C11" s="48"/>
      <c r="D11" s="47"/>
      <c r="E11" s="48"/>
      <c r="F11" s="47"/>
      <c r="G11" s="48"/>
      <c r="H11" s="47"/>
      <c r="I11" s="48"/>
      <c r="J11" s="47"/>
      <c r="K11" s="48"/>
      <c r="L11" s="47"/>
    </row>
    <row r="12" spans="1:12" ht="13.95" customHeight="1" x14ac:dyDescent="0.3">
      <c r="A12" s="43" t="s">
        <v>54</v>
      </c>
      <c r="B12" s="44"/>
      <c r="C12" s="43" t="str">
        <f>"vs 2017: "&amp;TEXT(IFERROR(SUMIFS(Sales_Data!$M$2:$M$16849,Sales_Data!$B$2:$B$16849,2018)/SUMIFS(Sales_Data!$M$2:$M$16849,Sales_Data!$B$2:$B$16849,2017)-1,0),"+0.0%;-0.0%")&amp;" (last full year)"</f>
        <v>vs 2017: +25.0% (last full year)</v>
      </c>
      <c r="D12" s="44"/>
      <c r="E12" s="43" t="str">
        <f>"LFL vs 2018: "&amp;TEXT(IFERROR(SUMIFS(Sales_Data!$M$2:$M$16849,Sales_Data!$A$2:$A$16849,"&gt;="&amp;DATE(2019,1,1),Sales_Data!$A$2:$A$16849,"&lt;="&amp;DATE(2019,10,8))/SUMIFS(Sales_Data!$M$2:$M$16849,Sales_Data!$A$2:$A$16849,"&gt;="&amp;DATE(2018,1,1),Sales_Data!$A$2:$A$16849,"&lt;="&amp;DATE(2018,10,8))-1,""),"+0.0%;-0.0%")&amp;" (1 Jan–8 Oct)"</f>
        <v>LFL vs 2018: +3.8% (1 Jan–8 Oct)</v>
      </c>
      <c r="F12" s="44"/>
      <c r="G12" s="43" t="str">
        <f>"€"&amp;TEXT(MAX(Category_Analysis!$F$5:$F$12),"#,##0")&amp;" est. ("&amp;TEXT(MAX(Category_Analysis!$F$5:$F$12)/SUM(Sales_Data!$M$2:$M$16849),"0.0%")&amp;" of revenue)"</f>
        <v>€1,91,545 est. (31.1% of revenue)</v>
      </c>
      <c r="H12" s="44"/>
      <c r="I12" s="43" t="str">
        <f>"Generates "&amp;TEXT(MAX(Time_Analysis!$C$23:$C$29)/SUM(Sales_Data!$M$2:$M$16849),"0.0%")&amp;" of est. revenue"</f>
        <v>Generates 14.9% of est. revenue</v>
      </c>
      <c r="J12" s="44"/>
      <c r="K12" s="43" t="s">
        <v>55</v>
      </c>
      <c r="L12" s="44"/>
    </row>
    <row r="13" spans="1:12" ht="6" customHeight="1" x14ac:dyDescent="0.3"/>
    <row r="14" spans="1:12" ht="19.95" customHeight="1" x14ac:dyDescent="0.3">
      <c r="A14" s="54" t="s">
        <v>56</v>
      </c>
      <c r="B14" s="55"/>
      <c r="C14" s="55"/>
      <c r="D14" s="55"/>
      <c r="E14" s="55"/>
      <c r="F14" s="55"/>
    </row>
    <row r="15" spans="1:12" ht="28.05" customHeight="1" x14ac:dyDescent="0.3">
      <c r="A15" s="3" t="s">
        <v>57</v>
      </c>
      <c r="B15" s="3" t="s">
        <v>58</v>
      </c>
      <c r="C15" s="3" t="s">
        <v>59</v>
      </c>
      <c r="D15" s="3" t="s">
        <v>60</v>
      </c>
      <c r="E15" s="3"/>
      <c r="F15" s="3"/>
    </row>
    <row r="16" spans="1:12" x14ac:dyDescent="0.3">
      <c r="A16" s="6">
        <v>2014</v>
      </c>
      <c r="B16" s="7">
        <f>SUMIFS(Sales_Data!$K$2:$K$16849,Sales_Data!$B$2:$B$16849,$A16)</f>
        <v>20238.350000000071</v>
      </c>
      <c r="C16" s="8">
        <f>SUMIFS(Sales_Data!$M$2:$M$16849,Sales_Data!$B$2:$B$16849,$A16)</f>
        <v>94858.759999999907</v>
      </c>
      <c r="D16" s="9" t="str">
        <f>IFERROR(C16/C15-1,"")</f>
        <v/>
      </c>
      <c r="E16" s="10"/>
    </row>
    <row r="17" spans="1:6" x14ac:dyDescent="0.3">
      <c r="A17" s="6">
        <v>2015</v>
      </c>
      <c r="B17" s="7">
        <f>SUMIFS(Sales_Data!$K$2:$K$16849,Sales_Data!$B$2:$B$16849,$A17)</f>
        <v>22752.340000000051</v>
      </c>
      <c r="C17" s="8">
        <f>SUMIFS(Sales_Data!$M$2:$M$16849,Sales_Data!$B$2:$B$16849,$A17)</f>
        <v>102480.43999999973</v>
      </c>
      <c r="D17" s="9">
        <f>IFERROR(C17/C16-1,"")</f>
        <v>8.034766636207169E-2</v>
      </c>
      <c r="E17" s="10"/>
    </row>
    <row r="18" spans="1:6" x14ac:dyDescent="0.3">
      <c r="A18" s="6">
        <v>2016</v>
      </c>
      <c r="B18" s="7">
        <f>SUMIFS(Sales_Data!$K$2:$K$16849,Sales_Data!$B$2:$B$16849,$A18)</f>
        <v>25234.920000000086</v>
      </c>
      <c r="C18" s="8">
        <f>SUMIFS(Sales_Data!$M$2:$M$16849,Sales_Data!$B$2:$B$16849,$A18)</f>
        <v>116074.76999999973</v>
      </c>
      <c r="D18" s="9">
        <f>IFERROR(C18/C17-1,"")</f>
        <v>0.13265292381648663</v>
      </c>
      <c r="E18" s="10"/>
    </row>
    <row r="19" spans="1:6" x14ac:dyDescent="0.3">
      <c r="A19" s="6">
        <v>2017</v>
      </c>
      <c r="B19" s="7">
        <f>SUMIFS(Sales_Data!$K$2:$K$16849,Sales_Data!$B$2:$B$16849,$A19)</f>
        <v>19399.250000000044</v>
      </c>
      <c r="C19" s="8">
        <f>SUMIFS(Sales_Data!$M$2:$M$16849,Sales_Data!$B$2:$B$16849,$A19)</f>
        <v>94867.269999999946</v>
      </c>
      <c r="D19" s="9">
        <f>IFERROR(C19/C18-1,"")</f>
        <v>-0.18270550956077558</v>
      </c>
      <c r="E19" s="10"/>
    </row>
    <row r="20" spans="1:6" x14ac:dyDescent="0.3">
      <c r="A20" s="6">
        <v>2018</v>
      </c>
      <c r="B20" s="7">
        <f>SUMIFS(Sales_Data!$K$2:$K$16849,Sales_Data!$B$2:$B$16849,$A20)</f>
        <v>22884.670000000009</v>
      </c>
      <c r="C20" s="8">
        <f>SUMIFS(Sales_Data!$M$2:$M$16849,Sales_Data!$B$2:$B$16849,$A20)</f>
        <v>118544.38999999985</v>
      </c>
      <c r="D20" s="9">
        <f>IFERROR(C20/C19-1,"")</f>
        <v>0.24958154693394174</v>
      </c>
      <c r="E20" s="10"/>
    </row>
    <row r="21" spans="1:6" x14ac:dyDescent="0.3">
      <c r="A21" s="6">
        <v>2019</v>
      </c>
      <c r="B21" s="7">
        <f>SUMIFS(Sales_Data!$K$2:$K$16849,Sales_Data!$B$2:$B$16849,$A21)</f>
        <v>17086.020000000033</v>
      </c>
      <c r="C21" s="8">
        <f>SUMIFS(Sales_Data!$M$2:$M$16849,Sales_Data!$B$2:$B$16849,$A21)</f>
        <v>89202.200000000172</v>
      </c>
      <c r="D21" s="9">
        <f>IFERROR(SUMIFS(Sales_Data!$M$2:$M$16849,Sales_Data!$A$2:$A$16849,"&gt;="&amp;DATE(2019,1,1),Sales_Data!$A$2:$A$16849,"&lt;="&amp;DATE(2019,10,8))/SUMIFS(Sales_Data!$M$2:$M$16849,Sales_Data!$A$2:$A$16849,"&gt;="&amp;DATE(2018,1,1),Sales_Data!$A$2:$A$16849,"&lt;="&amp;DATE(2018,10,8))-1,"")</f>
        <v>3.7593818791968436E-2</v>
      </c>
      <c r="E21" s="10" t="s">
        <v>61</v>
      </c>
    </row>
    <row r="22" spans="1:6" x14ac:dyDescent="0.3">
      <c r="A22" s="11" t="s">
        <v>62</v>
      </c>
      <c r="B22" s="12">
        <f>SUM(B16:B21)</f>
        <v>127595.55000000029</v>
      </c>
      <c r="C22" s="13">
        <f>SUM(C16:C21)</f>
        <v>616027.82999999938</v>
      </c>
      <c r="D22" s="14"/>
      <c r="E22" s="15"/>
    </row>
    <row r="24" spans="1:6" ht="19.95" customHeight="1" x14ac:dyDescent="0.3">
      <c r="A24" s="54" t="s">
        <v>63</v>
      </c>
      <c r="B24" s="55"/>
      <c r="C24" s="55"/>
      <c r="D24" s="55"/>
      <c r="E24" s="55"/>
      <c r="F24" s="55"/>
    </row>
    <row r="25" spans="1:6" ht="28.05" customHeight="1" x14ac:dyDescent="0.3">
      <c r="A25" s="3" t="s">
        <v>64</v>
      </c>
      <c r="B25" s="3" t="s">
        <v>59</v>
      </c>
      <c r="C25" s="3" t="s">
        <v>65</v>
      </c>
      <c r="D25" s="3" t="s">
        <v>66</v>
      </c>
      <c r="E25" s="3" t="s">
        <v>67</v>
      </c>
      <c r="F25" s="3" t="s">
        <v>68</v>
      </c>
    </row>
    <row r="26" spans="1:6" x14ac:dyDescent="0.3">
      <c r="A26" s="16" t="s">
        <v>69</v>
      </c>
      <c r="B26" s="8">
        <f>SUMIFS(Sales_Data!$M$2:$M$16849,Sales_Data!$I$2:$I$16849,$A26)</f>
        <v>191545.35</v>
      </c>
      <c r="C26" s="8">
        <f>SUMIFS(Sales_Data!$O$2:$O$16849,Sales_Data!$I$2:$I$16849,$A26)</f>
        <v>42139.98000000004</v>
      </c>
      <c r="D26" s="17">
        <f t="shared" ref="D26:D33" si="0">IFERROR(B26/$B$34,0)</f>
        <v>0.31093619585335941</v>
      </c>
      <c r="E26" s="9">
        <f>IFERROR(SUMIFS(Sales_Data!$M$2:$M$16849,Sales_Data!$I$2:$I$16849,$A26,Sales_Data!$A$2:$A$16849,"&gt;="&amp;DATE(2019,1,1),Sales_Data!$A$2:$A$16849,"&lt;="&amp;DATE(2019,10,8))/SUMIFS(Sales_Data!$M$2:$M$16849,Sales_Data!$I$2:$I$16849,$A26,Sales_Data!$A$2:$A$16849,"&gt;="&amp;DATE(2018,1,1),Sales_Data!$A$2:$A$16849,"&lt;="&amp;DATE(2018,10,8))-1,"")</f>
        <v>0.12771037723395473</v>
      </c>
      <c r="F26" s="18" t="str">
        <f t="shared" ref="F26:F33" si="1">IF(C26&gt;=AVERAGE($C$26:$C$33),"Outperforming","Below Average")</f>
        <v>Outperforming</v>
      </c>
    </row>
    <row r="27" spans="1:6" x14ac:dyDescent="0.3">
      <c r="A27" s="16" t="s">
        <v>70</v>
      </c>
      <c r="B27" s="8">
        <f>SUMIFS(Sales_Data!$M$2:$M$16849,Sales_Data!$I$2:$I$16849,$A27)</f>
        <v>151212.70999999993</v>
      </c>
      <c r="C27" s="8">
        <f>SUMIFS(Sales_Data!$O$2:$O$16849,Sales_Data!$I$2:$I$16849,$A27)</f>
        <v>39315.36000000003</v>
      </c>
      <c r="D27" s="17">
        <f t="shared" si="0"/>
        <v>0.24546408885455698</v>
      </c>
      <c r="E27" s="9">
        <f>IFERROR(SUMIFS(Sales_Data!$M$2:$M$16849,Sales_Data!$I$2:$I$16849,$A27,Sales_Data!$A$2:$A$16849,"&gt;="&amp;DATE(2019,1,1),Sales_Data!$A$2:$A$16849,"&lt;="&amp;DATE(2019,10,8))/SUMIFS(Sales_Data!$M$2:$M$16849,Sales_Data!$I$2:$I$16849,$A27,Sales_Data!$A$2:$A$16849,"&gt;="&amp;DATE(2018,1,1),Sales_Data!$A$2:$A$16849,"&lt;="&amp;DATE(2018,10,8))-1,"")</f>
        <v>-2.4798015995829314E-2</v>
      </c>
      <c r="F27" s="18" t="str">
        <f t="shared" si="1"/>
        <v>Outperforming</v>
      </c>
    </row>
    <row r="28" spans="1:6" x14ac:dyDescent="0.3">
      <c r="A28" s="16" t="s">
        <v>71</v>
      </c>
      <c r="B28" s="8">
        <f>SUMIFS(Sales_Data!$M$2:$M$16849,Sales_Data!$I$2:$I$16849,$A28)</f>
        <v>128655.48000000001</v>
      </c>
      <c r="C28" s="8">
        <f>SUMIFS(Sales_Data!$O$2:$O$16849,Sales_Data!$I$2:$I$16849,$A28)</f>
        <v>43742.910000000047</v>
      </c>
      <c r="D28" s="17">
        <f t="shared" si="0"/>
        <v>0.20884686329836755</v>
      </c>
      <c r="E28" s="9">
        <f>IFERROR(SUMIFS(Sales_Data!$M$2:$M$16849,Sales_Data!$I$2:$I$16849,$A28,Sales_Data!$A$2:$A$16849,"&gt;="&amp;DATE(2019,1,1),Sales_Data!$A$2:$A$16849,"&lt;="&amp;DATE(2019,10,8))/SUMIFS(Sales_Data!$M$2:$M$16849,Sales_Data!$I$2:$I$16849,$A28,Sales_Data!$A$2:$A$16849,"&gt;="&amp;DATE(2018,1,1),Sales_Data!$A$2:$A$16849,"&lt;="&amp;DATE(2018,10,8))-1,"")</f>
        <v>-5.6997255978048167E-2</v>
      </c>
      <c r="F28" s="18" t="str">
        <f t="shared" si="1"/>
        <v>Outperforming</v>
      </c>
    </row>
    <row r="29" spans="1:6" x14ac:dyDescent="0.3">
      <c r="A29" s="16" t="s">
        <v>72</v>
      </c>
      <c r="B29" s="8">
        <f>SUMIFS(Sales_Data!$M$2:$M$16849,Sales_Data!$I$2:$I$16849,$A29)</f>
        <v>50084.070000000116</v>
      </c>
      <c r="C29" s="8">
        <f>SUMIFS(Sales_Data!$O$2:$O$16849,Sales_Data!$I$2:$I$16849,$A29)</f>
        <v>16026.150000000234</v>
      </c>
      <c r="D29" s="17">
        <f t="shared" si="0"/>
        <v>8.1301635349818713E-2</v>
      </c>
      <c r="E29" s="9">
        <f>IFERROR(SUMIFS(Sales_Data!$M$2:$M$16849,Sales_Data!$I$2:$I$16849,$A29,Sales_Data!$A$2:$A$16849,"&gt;="&amp;DATE(2019,1,1),Sales_Data!$A$2:$A$16849,"&lt;="&amp;DATE(2019,10,8))/SUMIFS(Sales_Data!$M$2:$M$16849,Sales_Data!$I$2:$I$16849,$A29,Sales_Data!$A$2:$A$16849,"&gt;="&amp;DATE(2018,1,1),Sales_Data!$A$2:$A$16849,"&lt;="&amp;DATE(2018,10,8))-1,"")</f>
        <v>4.1795955077454261E-2</v>
      </c>
      <c r="F29" s="18" t="str">
        <f t="shared" si="1"/>
        <v>Below Average</v>
      </c>
    </row>
    <row r="30" spans="1:6" x14ac:dyDescent="0.3">
      <c r="A30" s="16" t="s">
        <v>73</v>
      </c>
      <c r="B30" s="8">
        <f>SUMIFS(Sales_Data!$M$2:$M$16849,Sales_Data!$I$2:$I$16849,$A30)</f>
        <v>32861.189999999988</v>
      </c>
      <c r="C30" s="8">
        <f>SUMIFS(Sales_Data!$O$2:$O$16849,Sales_Data!$I$2:$I$16849,$A30)</f>
        <v>9860.7499999999854</v>
      </c>
      <c r="D30" s="17">
        <f t="shared" si="0"/>
        <v>5.3343677671185703E-2</v>
      </c>
      <c r="E30" s="9">
        <f>IFERROR(SUMIFS(Sales_Data!$M$2:$M$16849,Sales_Data!$I$2:$I$16849,$A30,Sales_Data!$A$2:$A$16849,"&gt;="&amp;DATE(2019,1,1),Sales_Data!$A$2:$A$16849,"&lt;="&amp;DATE(2019,10,8))/SUMIFS(Sales_Data!$M$2:$M$16849,Sales_Data!$I$2:$I$16849,$A30,Sales_Data!$A$2:$A$16849,"&gt;="&amp;DATE(2018,1,1),Sales_Data!$A$2:$A$16849,"&lt;="&amp;DATE(2018,10,8))-1,"")</f>
        <v>0.11832387782179365</v>
      </c>
      <c r="F30" s="18" t="str">
        <f t="shared" si="1"/>
        <v>Below Average</v>
      </c>
    </row>
    <row r="31" spans="1:6" x14ac:dyDescent="0.3">
      <c r="A31" s="16" t="s">
        <v>74</v>
      </c>
      <c r="B31" s="8">
        <f>SUMIFS(Sales_Data!$M$2:$M$16849,Sales_Data!$I$2:$I$16849,$A31)</f>
        <v>29537.28999999999</v>
      </c>
      <c r="C31" s="8">
        <f>SUMIFS(Sales_Data!$O$2:$O$16849,Sales_Data!$I$2:$I$16849,$A31)</f>
        <v>8861.8699999999881</v>
      </c>
      <c r="D31" s="17">
        <f t="shared" si="0"/>
        <v>4.7947979882662098E-2</v>
      </c>
      <c r="E31" s="9">
        <f>IFERROR(SUMIFS(Sales_Data!$M$2:$M$16849,Sales_Data!$I$2:$I$16849,$A31,Sales_Data!$A$2:$A$16849,"&gt;="&amp;DATE(2019,1,1),Sales_Data!$A$2:$A$16849,"&lt;="&amp;DATE(2019,10,8))/SUMIFS(Sales_Data!$M$2:$M$16849,Sales_Data!$I$2:$I$16849,$A31,Sales_Data!$A$2:$A$16849,"&gt;="&amp;DATE(2018,1,1),Sales_Data!$A$2:$A$16849,"&lt;="&amp;DATE(2018,10,8))-1,"")</f>
        <v>8.7192855094513355E-3</v>
      </c>
      <c r="F31" s="18" t="str">
        <f t="shared" si="1"/>
        <v>Below Average</v>
      </c>
    </row>
    <row r="32" spans="1:6" x14ac:dyDescent="0.3">
      <c r="A32" s="16" t="s">
        <v>75</v>
      </c>
      <c r="B32" s="8">
        <f>SUMIFS(Sales_Data!$M$2:$M$16849,Sales_Data!$I$2:$I$16849,$A32)</f>
        <v>22882.109999999982</v>
      </c>
      <c r="C32" s="8">
        <f>SUMIFS(Sales_Data!$O$2:$O$16849,Sales_Data!$I$2:$I$16849,$A32)</f>
        <v>6406.7299999999814</v>
      </c>
      <c r="D32" s="17">
        <f t="shared" si="0"/>
        <v>3.7144604327372648E-2</v>
      </c>
      <c r="E32" s="9">
        <f>IFERROR(SUMIFS(Sales_Data!$M$2:$M$16849,Sales_Data!$I$2:$I$16849,$A32,Sales_Data!$A$2:$A$16849,"&gt;="&amp;DATE(2019,1,1),Sales_Data!$A$2:$A$16849,"&lt;="&amp;DATE(2019,10,8))/SUMIFS(Sales_Data!$M$2:$M$16849,Sales_Data!$I$2:$I$16849,$A32,Sales_Data!$A$2:$A$16849,"&gt;="&amp;DATE(2018,1,1),Sales_Data!$A$2:$A$16849,"&lt;="&amp;DATE(2018,10,8))-1,"")</f>
        <v>1.7052236685199951E-4</v>
      </c>
      <c r="F32" s="18" t="str">
        <f t="shared" si="1"/>
        <v>Below Average</v>
      </c>
    </row>
    <row r="33" spans="1:6" x14ac:dyDescent="0.3">
      <c r="A33" s="16" t="s">
        <v>76</v>
      </c>
      <c r="B33" s="8">
        <f>SUMIFS(Sales_Data!$M$2:$M$16849,Sales_Data!$I$2:$I$16849,$A33)</f>
        <v>9249.6299999999574</v>
      </c>
      <c r="C33" s="8">
        <f>SUMIFS(Sales_Data!$O$2:$O$16849,Sales_Data!$I$2:$I$16849,$A33)</f>
        <v>3146.0700000000047</v>
      </c>
      <c r="D33" s="17">
        <f t="shared" si="0"/>
        <v>1.5014954762676804E-2</v>
      </c>
      <c r="E33" s="9">
        <f>IFERROR(SUMIFS(Sales_Data!$M$2:$M$16849,Sales_Data!$I$2:$I$16849,$A33,Sales_Data!$A$2:$A$16849,"&gt;="&amp;DATE(2019,1,1),Sales_Data!$A$2:$A$16849,"&lt;="&amp;DATE(2019,10,8))/SUMIFS(Sales_Data!$M$2:$M$16849,Sales_Data!$I$2:$I$16849,$A33,Sales_Data!$A$2:$A$16849,"&gt;="&amp;DATE(2018,1,1),Sales_Data!$A$2:$A$16849,"&lt;="&amp;DATE(2018,10,8))-1,"")</f>
        <v>0.15976331360946627</v>
      </c>
      <c r="F33" s="18" t="str">
        <f t="shared" si="1"/>
        <v>Below Average</v>
      </c>
    </row>
    <row r="34" spans="1:6" x14ac:dyDescent="0.3">
      <c r="A34" s="11" t="s">
        <v>62</v>
      </c>
      <c r="B34" s="13">
        <f>SUM(B26:B33)</f>
        <v>616027.83000000007</v>
      </c>
      <c r="C34" s="13">
        <f>SUM(C26:C33)</f>
        <v>169499.8200000003</v>
      </c>
      <c r="D34" s="19">
        <f>SUM(D26:D33)</f>
        <v>0.99999999999999989</v>
      </c>
      <c r="E34" s="20">
        <f>IFERROR(SUMIFS(Sales_Data!$M$2:$M$16849,Sales_Data!$A$2:$A$16849,"&gt;="&amp;DATE(2019,1,1),Sales_Data!$A$2:$A$16849,"&lt;="&amp;DATE(2019,10,8))/SUMIFS(Sales_Data!$M$2:$M$16849,Sales_Data!$A$2:$A$16849,"&gt;="&amp;DATE(2018,1,1),Sales_Data!$A$2:$A$16849,"&lt;="&amp;DATE(2018,10,8))-1,"")</f>
        <v>3.7593818791968436E-2</v>
      </c>
      <c r="F34" s="15"/>
    </row>
  </sheetData>
  <mergeCells count="34">
    <mergeCell ref="A24:F24"/>
    <mergeCell ref="C10:D11"/>
    <mergeCell ref="A5:C6"/>
    <mergeCell ref="G5:I6"/>
    <mergeCell ref="A1:L1"/>
    <mergeCell ref="E10:F11"/>
    <mergeCell ref="G10:H11"/>
    <mergeCell ref="A9:B9"/>
    <mergeCell ref="A7:C7"/>
    <mergeCell ref="G7:I7"/>
    <mergeCell ref="I9:J9"/>
    <mergeCell ref="A14:F14"/>
    <mergeCell ref="D4:F4"/>
    <mergeCell ref="I10:J11"/>
    <mergeCell ref="A10:B11"/>
    <mergeCell ref="K10:L11"/>
    <mergeCell ref="G4:I4"/>
    <mergeCell ref="C9:D9"/>
    <mergeCell ref="A4:C4"/>
    <mergeCell ref="E9:F9"/>
    <mergeCell ref="A12:B12"/>
    <mergeCell ref="C12:D12"/>
    <mergeCell ref="I12:J12"/>
    <mergeCell ref="K12:L12"/>
    <mergeCell ref="J4:L4"/>
    <mergeCell ref="D7:F7"/>
    <mergeCell ref="J7:L7"/>
    <mergeCell ref="A2:L2"/>
    <mergeCell ref="G9:H9"/>
    <mergeCell ref="E12:F12"/>
    <mergeCell ref="G12:H12"/>
    <mergeCell ref="D5:F6"/>
    <mergeCell ref="K9:L9"/>
    <mergeCell ref="J5:L6"/>
  </mergeCells>
  <conditionalFormatting sqref="B26:B33">
    <cfRule type="dataBar" priority="3">
      <dataBar>
        <cfvo type="min"/>
        <cfvo type="max"/>
        <color rgb="FF5B9BD5"/>
      </dataBar>
    </cfRule>
  </conditionalFormatting>
  <conditionalFormatting sqref="D16:D21">
    <cfRule type="cellIs" dxfId="9" priority="1" operator="lessThan">
      <formula>0</formula>
    </cfRule>
    <cfRule type="cellIs" dxfId="8" priority="2" operator="greaterThanOrEqual">
      <formula>0</formula>
    </cfRule>
  </conditionalFormatting>
  <conditionalFormatting sqref="E26:E33">
    <cfRule type="cellIs" dxfId="7" priority="4" operator="lessThan">
      <formula>0</formula>
    </cfRule>
    <cfRule type="cellIs" dxfId="6" priority="5" operator="greaterThanOrEqual">
      <formula>0</formula>
    </cfRule>
  </conditionalFormatting>
  <conditionalFormatting sqref="F26:F33">
    <cfRule type="cellIs" dxfId="5" priority="6" operator="equal">
      <formula>"Outperforming"</formula>
    </cfRule>
    <cfRule type="cellIs" dxfId="4" priority="7" operator="equal">
      <formula>"Below Average"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8B9A"/>
  </sheetPr>
  <dimension ref="A1:P1684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7" customWidth="1"/>
    <col min="3" max="3" width="9" customWidth="1"/>
    <col min="4" max="4" width="10" customWidth="1"/>
    <col min="5" max="5" width="9" customWidth="1"/>
    <col min="6" max="7" width="11" customWidth="1"/>
    <col min="8" max="8" width="9" customWidth="1"/>
    <col min="9" max="9" width="16" customWidth="1"/>
    <col min="10" max="10" width="46" customWidth="1"/>
    <col min="11" max="12" width="10" customWidth="1"/>
    <col min="13" max="14" width="12" customWidth="1"/>
    <col min="15" max="15" width="14" customWidth="1"/>
    <col min="16" max="16" width="10" customWidth="1"/>
  </cols>
  <sheetData>
    <row r="1" spans="1:16" ht="24" customHeight="1" x14ac:dyDescent="0.3">
      <c r="A1" s="21" t="s">
        <v>77</v>
      </c>
      <c r="B1" s="21" t="s">
        <v>57</v>
      </c>
      <c r="C1" s="21" t="s">
        <v>78</v>
      </c>
      <c r="D1" s="21" t="s">
        <v>79</v>
      </c>
      <c r="E1" s="21" t="s">
        <v>80</v>
      </c>
      <c r="F1" s="21" t="s">
        <v>81</v>
      </c>
      <c r="G1" s="21" t="s">
        <v>82</v>
      </c>
      <c r="H1" s="21" t="s">
        <v>83</v>
      </c>
      <c r="I1" s="21" t="s">
        <v>64</v>
      </c>
      <c r="J1" s="21" t="s">
        <v>84</v>
      </c>
      <c r="K1" s="21" t="s">
        <v>58</v>
      </c>
      <c r="L1" s="21" t="s">
        <v>85</v>
      </c>
      <c r="M1" s="21" t="s">
        <v>86</v>
      </c>
      <c r="N1" s="21" t="s">
        <v>87</v>
      </c>
      <c r="O1" s="21" t="s">
        <v>88</v>
      </c>
      <c r="P1" s="21" t="s">
        <v>89</v>
      </c>
    </row>
    <row r="2" spans="1:16" x14ac:dyDescent="0.3">
      <c r="A2" s="22">
        <v>41641</v>
      </c>
      <c r="B2">
        <v>2014</v>
      </c>
      <c r="C2">
        <v>1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73</v>
      </c>
      <c r="J2" t="s">
        <v>95</v>
      </c>
      <c r="K2" s="23">
        <v>0</v>
      </c>
      <c r="L2" s="24">
        <v>3.1</v>
      </c>
      <c r="M2" s="24">
        <v>0</v>
      </c>
      <c r="N2" s="24">
        <v>0</v>
      </c>
      <c r="O2" s="24">
        <v>0</v>
      </c>
      <c r="P2" s="25">
        <v>30</v>
      </c>
    </row>
    <row r="3" spans="1:16" x14ac:dyDescent="0.3">
      <c r="A3" s="22">
        <v>41641</v>
      </c>
      <c r="B3">
        <v>2014</v>
      </c>
      <c r="C3">
        <v>1</v>
      </c>
      <c r="D3" t="s">
        <v>90</v>
      </c>
      <c r="E3" t="s">
        <v>91</v>
      </c>
      <c r="F3" t="s">
        <v>92</v>
      </c>
      <c r="G3" t="s">
        <v>93</v>
      </c>
      <c r="H3" t="s">
        <v>96</v>
      </c>
      <c r="I3" t="s">
        <v>74</v>
      </c>
      <c r="J3" t="s">
        <v>97</v>
      </c>
      <c r="K3" s="23">
        <v>3.67</v>
      </c>
      <c r="L3" s="24">
        <v>3.6</v>
      </c>
      <c r="M3" s="24">
        <v>13.21</v>
      </c>
      <c r="N3" s="24">
        <v>9.25</v>
      </c>
      <c r="O3" s="24">
        <v>3.96</v>
      </c>
      <c r="P3" s="25">
        <v>30</v>
      </c>
    </row>
    <row r="4" spans="1:16" x14ac:dyDescent="0.3">
      <c r="A4" s="22">
        <v>41641</v>
      </c>
      <c r="B4">
        <v>2014</v>
      </c>
      <c r="C4">
        <v>1</v>
      </c>
      <c r="D4" t="s">
        <v>90</v>
      </c>
      <c r="E4" t="s">
        <v>91</v>
      </c>
      <c r="F4" t="s">
        <v>92</v>
      </c>
      <c r="G4" t="s">
        <v>93</v>
      </c>
      <c r="H4" t="s">
        <v>98</v>
      </c>
      <c r="I4" t="s">
        <v>75</v>
      </c>
      <c r="J4" t="s">
        <v>99</v>
      </c>
      <c r="K4" s="23">
        <v>3.4</v>
      </c>
      <c r="L4" s="24">
        <v>2.8</v>
      </c>
      <c r="M4" s="24">
        <v>9.52</v>
      </c>
      <c r="N4" s="24">
        <v>6.85</v>
      </c>
      <c r="O4" s="24">
        <v>2.67</v>
      </c>
      <c r="P4" s="25">
        <v>28</v>
      </c>
    </row>
    <row r="5" spans="1:16" x14ac:dyDescent="0.3">
      <c r="A5" s="22">
        <v>41641</v>
      </c>
      <c r="B5">
        <v>2014</v>
      </c>
      <c r="C5">
        <v>1</v>
      </c>
      <c r="D5" t="s">
        <v>90</v>
      </c>
      <c r="E5" t="s">
        <v>91</v>
      </c>
      <c r="F5" t="s">
        <v>92</v>
      </c>
      <c r="G5" t="s">
        <v>93</v>
      </c>
      <c r="H5" t="s">
        <v>100</v>
      </c>
      <c r="I5" t="s">
        <v>70</v>
      </c>
      <c r="J5" t="s">
        <v>101</v>
      </c>
      <c r="K5" s="23">
        <v>32.4</v>
      </c>
      <c r="L5" s="24">
        <v>2.4</v>
      </c>
      <c r="M5" s="24">
        <v>77.760000000000005</v>
      </c>
      <c r="N5" s="24">
        <v>57.54</v>
      </c>
      <c r="O5" s="24">
        <v>20.22</v>
      </c>
      <c r="P5" s="25">
        <v>26</v>
      </c>
    </row>
    <row r="6" spans="1:16" x14ac:dyDescent="0.3">
      <c r="A6" s="22">
        <v>41641</v>
      </c>
      <c r="B6">
        <v>2014</v>
      </c>
      <c r="C6">
        <v>1</v>
      </c>
      <c r="D6" t="s">
        <v>90</v>
      </c>
      <c r="E6" t="s">
        <v>91</v>
      </c>
      <c r="F6" t="s">
        <v>92</v>
      </c>
      <c r="G6" t="s">
        <v>93</v>
      </c>
      <c r="H6" t="s">
        <v>102</v>
      </c>
      <c r="I6" t="s">
        <v>71</v>
      </c>
      <c r="J6" t="s">
        <v>103</v>
      </c>
      <c r="K6" s="23">
        <v>7</v>
      </c>
      <c r="L6" s="24">
        <v>6.9</v>
      </c>
      <c r="M6" s="24">
        <v>48.3</v>
      </c>
      <c r="N6" s="24">
        <v>31.88</v>
      </c>
      <c r="O6" s="24">
        <v>16.420000000000002</v>
      </c>
      <c r="P6" s="25">
        <v>34</v>
      </c>
    </row>
    <row r="7" spans="1:16" x14ac:dyDescent="0.3">
      <c r="A7" s="22">
        <v>41641</v>
      </c>
      <c r="B7">
        <v>2014</v>
      </c>
      <c r="C7">
        <v>1</v>
      </c>
      <c r="D7" t="s">
        <v>90</v>
      </c>
      <c r="E7" t="s">
        <v>91</v>
      </c>
      <c r="F7" t="s">
        <v>92</v>
      </c>
      <c r="G7" t="s">
        <v>93</v>
      </c>
      <c r="H7" t="s">
        <v>104</v>
      </c>
      <c r="I7" t="s">
        <v>76</v>
      </c>
      <c r="J7" t="s">
        <v>105</v>
      </c>
      <c r="K7" s="23">
        <v>0</v>
      </c>
      <c r="L7" s="24">
        <v>7.4</v>
      </c>
      <c r="M7" s="24">
        <v>0</v>
      </c>
      <c r="N7" s="24">
        <v>0</v>
      </c>
      <c r="O7" s="24">
        <v>0</v>
      </c>
      <c r="P7" s="25">
        <v>34</v>
      </c>
    </row>
    <row r="8" spans="1:16" x14ac:dyDescent="0.3">
      <c r="A8" s="22">
        <v>41641</v>
      </c>
      <c r="B8">
        <v>2014</v>
      </c>
      <c r="C8">
        <v>1</v>
      </c>
      <c r="D8" t="s">
        <v>90</v>
      </c>
      <c r="E8" t="s">
        <v>91</v>
      </c>
      <c r="F8" t="s">
        <v>92</v>
      </c>
      <c r="G8" t="s">
        <v>93</v>
      </c>
      <c r="H8" t="s">
        <v>106</v>
      </c>
      <c r="I8" t="s">
        <v>69</v>
      </c>
      <c r="J8" t="s">
        <v>107</v>
      </c>
      <c r="K8" s="23">
        <v>0</v>
      </c>
      <c r="L8" s="24">
        <v>16.5</v>
      </c>
      <c r="M8" s="24">
        <v>0</v>
      </c>
      <c r="N8" s="24">
        <v>0</v>
      </c>
      <c r="O8" s="24">
        <v>0</v>
      </c>
      <c r="P8" s="25">
        <v>22</v>
      </c>
    </row>
    <row r="9" spans="1:16" x14ac:dyDescent="0.3">
      <c r="A9" s="22">
        <v>41641</v>
      </c>
      <c r="B9">
        <v>2014</v>
      </c>
      <c r="C9">
        <v>1</v>
      </c>
      <c r="D9" t="s">
        <v>90</v>
      </c>
      <c r="E9" t="s">
        <v>91</v>
      </c>
      <c r="F9" t="s">
        <v>92</v>
      </c>
      <c r="G9" t="s">
        <v>93</v>
      </c>
      <c r="H9" t="s">
        <v>108</v>
      </c>
      <c r="I9" t="s">
        <v>72</v>
      </c>
      <c r="J9" t="s">
        <v>109</v>
      </c>
      <c r="K9" s="23">
        <v>2</v>
      </c>
      <c r="L9" s="24">
        <v>8.1999999999999993</v>
      </c>
      <c r="M9" s="24">
        <v>16.399999999999999</v>
      </c>
      <c r="N9" s="24">
        <v>11.15</v>
      </c>
      <c r="O9" s="24">
        <v>5.25</v>
      </c>
      <c r="P9" s="25">
        <v>32</v>
      </c>
    </row>
    <row r="10" spans="1:16" x14ac:dyDescent="0.3">
      <c r="A10" s="22">
        <v>41642</v>
      </c>
      <c r="B10">
        <v>2014</v>
      </c>
      <c r="C10">
        <v>1</v>
      </c>
      <c r="D10" t="s">
        <v>90</v>
      </c>
      <c r="E10" t="s">
        <v>91</v>
      </c>
      <c r="F10" t="s">
        <v>92</v>
      </c>
      <c r="G10" t="s">
        <v>110</v>
      </c>
      <c r="H10" t="s">
        <v>94</v>
      </c>
      <c r="I10" t="s">
        <v>73</v>
      </c>
      <c r="J10" t="s">
        <v>95</v>
      </c>
      <c r="K10" s="23">
        <v>8</v>
      </c>
      <c r="L10" s="24">
        <v>3.1</v>
      </c>
      <c r="M10" s="24">
        <v>24.8</v>
      </c>
      <c r="N10" s="24">
        <v>17.36</v>
      </c>
      <c r="O10" s="24">
        <v>7.44</v>
      </c>
      <c r="P10" s="25">
        <v>30</v>
      </c>
    </row>
    <row r="11" spans="1:16" x14ac:dyDescent="0.3">
      <c r="A11" s="22">
        <v>41642</v>
      </c>
      <c r="B11">
        <v>2014</v>
      </c>
      <c r="C11">
        <v>1</v>
      </c>
      <c r="D11" t="s">
        <v>90</v>
      </c>
      <c r="E11" t="s">
        <v>91</v>
      </c>
      <c r="F11" t="s">
        <v>92</v>
      </c>
      <c r="G11" t="s">
        <v>110</v>
      </c>
      <c r="H11" t="s">
        <v>96</v>
      </c>
      <c r="I11" t="s">
        <v>74</v>
      </c>
      <c r="J11" t="s">
        <v>97</v>
      </c>
      <c r="K11" s="23">
        <v>4</v>
      </c>
      <c r="L11" s="24">
        <v>3.6</v>
      </c>
      <c r="M11" s="24">
        <v>14.4</v>
      </c>
      <c r="N11" s="24">
        <v>10.08</v>
      </c>
      <c r="O11" s="24">
        <v>4.32</v>
      </c>
      <c r="P11" s="25">
        <v>30</v>
      </c>
    </row>
    <row r="12" spans="1:16" x14ac:dyDescent="0.3">
      <c r="A12" s="22">
        <v>41642</v>
      </c>
      <c r="B12">
        <v>2014</v>
      </c>
      <c r="C12">
        <v>1</v>
      </c>
      <c r="D12" t="s">
        <v>90</v>
      </c>
      <c r="E12" t="s">
        <v>91</v>
      </c>
      <c r="F12" t="s">
        <v>92</v>
      </c>
      <c r="G12" t="s">
        <v>110</v>
      </c>
      <c r="H12" t="s">
        <v>98</v>
      </c>
      <c r="I12" t="s">
        <v>75</v>
      </c>
      <c r="J12" t="s">
        <v>99</v>
      </c>
      <c r="K12" s="23">
        <v>4.4000000000000004</v>
      </c>
      <c r="L12" s="24">
        <v>2.8</v>
      </c>
      <c r="M12" s="24">
        <v>12.32</v>
      </c>
      <c r="N12" s="24">
        <v>8.8699999999999992</v>
      </c>
      <c r="O12" s="24">
        <v>3.45</v>
      </c>
      <c r="P12" s="25">
        <v>28</v>
      </c>
    </row>
    <row r="13" spans="1:16" x14ac:dyDescent="0.3">
      <c r="A13" s="22">
        <v>41642</v>
      </c>
      <c r="B13">
        <v>2014</v>
      </c>
      <c r="C13">
        <v>1</v>
      </c>
      <c r="D13" t="s">
        <v>90</v>
      </c>
      <c r="E13" t="s">
        <v>91</v>
      </c>
      <c r="F13" t="s">
        <v>92</v>
      </c>
      <c r="G13" t="s">
        <v>110</v>
      </c>
      <c r="H13" t="s">
        <v>100</v>
      </c>
      <c r="I13" t="s">
        <v>70</v>
      </c>
      <c r="J13" t="s">
        <v>101</v>
      </c>
      <c r="K13" s="23">
        <v>50.6</v>
      </c>
      <c r="L13" s="24">
        <v>2.4</v>
      </c>
      <c r="M13" s="24">
        <v>121.44</v>
      </c>
      <c r="N13" s="24">
        <v>89.87</v>
      </c>
      <c r="O13" s="24">
        <v>31.57</v>
      </c>
      <c r="P13" s="25">
        <v>26</v>
      </c>
    </row>
    <row r="14" spans="1:16" x14ac:dyDescent="0.3">
      <c r="A14" s="22">
        <v>41642</v>
      </c>
      <c r="B14">
        <v>2014</v>
      </c>
      <c r="C14">
        <v>1</v>
      </c>
      <c r="D14" t="s">
        <v>90</v>
      </c>
      <c r="E14" t="s">
        <v>91</v>
      </c>
      <c r="F14" t="s">
        <v>92</v>
      </c>
      <c r="G14" t="s">
        <v>110</v>
      </c>
      <c r="H14" t="s">
        <v>102</v>
      </c>
      <c r="I14" t="s">
        <v>71</v>
      </c>
      <c r="J14" t="s">
        <v>103</v>
      </c>
      <c r="K14" s="23">
        <v>16</v>
      </c>
      <c r="L14" s="24">
        <v>6.9</v>
      </c>
      <c r="M14" s="24">
        <v>110.4</v>
      </c>
      <c r="N14" s="24">
        <v>72.86</v>
      </c>
      <c r="O14" s="24">
        <v>37.54</v>
      </c>
      <c r="P14" s="25">
        <v>34</v>
      </c>
    </row>
    <row r="15" spans="1:16" x14ac:dyDescent="0.3">
      <c r="A15" s="22">
        <v>41642</v>
      </c>
      <c r="B15">
        <v>2014</v>
      </c>
      <c r="C15">
        <v>1</v>
      </c>
      <c r="D15" t="s">
        <v>90</v>
      </c>
      <c r="E15" t="s">
        <v>91</v>
      </c>
      <c r="F15" t="s">
        <v>92</v>
      </c>
      <c r="G15" t="s">
        <v>110</v>
      </c>
      <c r="H15" t="s">
        <v>104</v>
      </c>
      <c r="I15" t="s">
        <v>76</v>
      </c>
      <c r="J15" t="s">
        <v>105</v>
      </c>
      <c r="K15" s="23">
        <v>0</v>
      </c>
      <c r="L15" s="24">
        <v>7.4</v>
      </c>
      <c r="M15" s="24">
        <v>0</v>
      </c>
      <c r="N15" s="24">
        <v>0</v>
      </c>
      <c r="O15" s="24">
        <v>0</v>
      </c>
      <c r="P15" s="25">
        <v>34</v>
      </c>
    </row>
    <row r="16" spans="1:16" x14ac:dyDescent="0.3">
      <c r="A16" s="22">
        <v>41642</v>
      </c>
      <c r="B16">
        <v>2014</v>
      </c>
      <c r="C16">
        <v>1</v>
      </c>
      <c r="D16" t="s">
        <v>90</v>
      </c>
      <c r="E16" t="s">
        <v>91</v>
      </c>
      <c r="F16" t="s">
        <v>92</v>
      </c>
      <c r="G16" t="s">
        <v>110</v>
      </c>
      <c r="H16" t="s">
        <v>106</v>
      </c>
      <c r="I16" t="s">
        <v>69</v>
      </c>
      <c r="J16" t="s">
        <v>107</v>
      </c>
      <c r="K16" s="23">
        <v>20</v>
      </c>
      <c r="L16" s="24">
        <v>16.5</v>
      </c>
      <c r="M16" s="24">
        <v>330</v>
      </c>
      <c r="N16" s="24">
        <v>257.39999999999998</v>
      </c>
      <c r="O16" s="24">
        <v>72.599999999999994</v>
      </c>
      <c r="P16" s="25">
        <v>22</v>
      </c>
    </row>
    <row r="17" spans="1:16" x14ac:dyDescent="0.3">
      <c r="A17" s="22">
        <v>41642</v>
      </c>
      <c r="B17">
        <v>2014</v>
      </c>
      <c r="C17">
        <v>1</v>
      </c>
      <c r="D17" t="s">
        <v>90</v>
      </c>
      <c r="E17" t="s">
        <v>91</v>
      </c>
      <c r="F17" t="s">
        <v>92</v>
      </c>
      <c r="G17" t="s">
        <v>110</v>
      </c>
      <c r="H17" t="s">
        <v>108</v>
      </c>
      <c r="I17" t="s">
        <v>72</v>
      </c>
      <c r="J17" t="s">
        <v>109</v>
      </c>
      <c r="K17" s="23">
        <v>4</v>
      </c>
      <c r="L17" s="24">
        <v>8.1999999999999993</v>
      </c>
      <c r="M17" s="24">
        <v>32.799999999999997</v>
      </c>
      <c r="N17" s="24">
        <v>22.3</v>
      </c>
      <c r="O17" s="24">
        <v>10.5</v>
      </c>
      <c r="P17" s="25">
        <v>32</v>
      </c>
    </row>
    <row r="18" spans="1:16" x14ac:dyDescent="0.3">
      <c r="A18" s="22">
        <v>41643</v>
      </c>
      <c r="B18">
        <v>2014</v>
      </c>
      <c r="C18">
        <v>1</v>
      </c>
      <c r="D18" t="s">
        <v>90</v>
      </c>
      <c r="E18" t="s">
        <v>91</v>
      </c>
      <c r="F18" t="s">
        <v>92</v>
      </c>
      <c r="G18" t="s">
        <v>111</v>
      </c>
      <c r="H18" t="s">
        <v>94</v>
      </c>
      <c r="I18" t="s">
        <v>73</v>
      </c>
      <c r="J18" t="s">
        <v>95</v>
      </c>
      <c r="K18" s="23">
        <v>2</v>
      </c>
      <c r="L18" s="24">
        <v>3.1</v>
      </c>
      <c r="M18" s="24">
        <v>6.2</v>
      </c>
      <c r="N18" s="24">
        <v>4.34</v>
      </c>
      <c r="O18" s="24">
        <v>1.86</v>
      </c>
      <c r="P18" s="25">
        <v>30</v>
      </c>
    </row>
    <row r="19" spans="1:16" x14ac:dyDescent="0.3">
      <c r="A19" s="22">
        <v>41643</v>
      </c>
      <c r="B19">
        <v>2014</v>
      </c>
      <c r="C19">
        <v>1</v>
      </c>
      <c r="D19" t="s">
        <v>90</v>
      </c>
      <c r="E19" t="s">
        <v>91</v>
      </c>
      <c r="F19" t="s">
        <v>92</v>
      </c>
      <c r="G19" t="s">
        <v>111</v>
      </c>
      <c r="H19" t="s">
        <v>96</v>
      </c>
      <c r="I19" t="s">
        <v>74</v>
      </c>
      <c r="J19" t="s">
        <v>97</v>
      </c>
      <c r="K19" s="23">
        <v>1</v>
      </c>
      <c r="L19" s="24">
        <v>3.6</v>
      </c>
      <c r="M19" s="24">
        <v>3.6</v>
      </c>
      <c r="N19" s="24">
        <v>2.52</v>
      </c>
      <c r="O19" s="24">
        <v>1.08</v>
      </c>
      <c r="P19" s="25">
        <v>30</v>
      </c>
    </row>
    <row r="20" spans="1:16" x14ac:dyDescent="0.3">
      <c r="A20" s="22">
        <v>41643</v>
      </c>
      <c r="B20">
        <v>2014</v>
      </c>
      <c r="C20">
        <v>1</v>
      </c>
      <c r="D20" t="s">
        <v>90</v>
      </c>
      <c r="E20" t="s">
        <v>91</v>
      </c>
      <c r="F20" t="s">
        <v>92</v>
      </c>
      <c r="G20" t="s">
        <v>111</v>
      </c>
      <c r="H20" t="s">
        <v>98</v>
      </c>
      <c r="I20" t="s">
        <v>75</v>
      </c>
      <c r="J20" t="s">
        <v>99</v>
      </c>
      <c r="K20" s="23">
        <v>6.5</v>
      </c>
      <c r="L20" s="24">
        <v>2.8</v>
      </c>
      <c r="M20" s="24">
        <v>18.2</v>
      </c>
      <c r="N20" s="24">
        <v>13.1</v>
      </c>
      <c r="O20" s="24">
        <v>5.0999999999999996</v>
      </c>
      <c r="P20" s="25">
        <v>28</v>
      </c>
    </row>
    <row r="21" spans="1:16" x14ac:dyDescent="0.3">
      <c r="A21" s="22">
        <v>41643</v>
      </c>
      <c r="B21">
        <v>2014</v>
      </c>
      <c r="C21">
        <v>1</v>
      </c>
      <c r="D21" t="s">
        <v>90</v>
      </c>
      <c r="E21" t="s">
        <v>91</v>
      </c>
      <c r="F21" t="s">
        <v>92</v>
      </c>
      <c r="G21" t="s">
        <v>111</v>
      </c>
      <c r="H21" t="s">
        <v>100</v>
      </c>
      <c r="I21" t="s">
        <v>70</v>
      </c>
      <c r="J21" t="s">
        <v>101</v>
      </c>
      <c r="K21" s="23">
        <v>61.85</v>
      </c>
      <c r="L21" s="24">
        <v>2.4</v>
      </c>
      <c r="M21" s="24">
        <v>148.44</v>
      </c>
      <c r="N21" s="24">
        <v>109.85</v>
      </c>
      <c r="O21" s="24">
        <v>38.590000000000003</v>
      </c>
      <c r="P21" s="25">
        <v>26</v>
      </c>
    </row>
    <row r="22" spans="1:16" x14ac:dyDescent="0.3">
      <c r="A22" s="22">
        <v>41643</v>
      </c>
      <c r="B22">
        <v>2014</v>
      </c>
      <c r="C22">
        <v>1</v>
      </c>
      <c r="D22" t="s">
        <v>90</v>
      </c>
      <c r="E22" t="s">
        <v>91</v>
      </c>
      <c r="F22" t="s">
        <v>92</v>
      </c>
      <c r="G22" t="s">
        <v>111</v>
      </c>
      <c r="H22" t="s">
        <v>102</v>
      </c>
      <c r="I22" t="s">
        <v>71</v>
      </c>
      <c r="J22" t="s">
        <v>103</v>
      </c>
      <c r="K22" s="23">
        <v>10</v>
      </c>
      <c r="L22" s="24">
        <v>6.9</v>
      </c>
      <c r="M22" s="24">
        <v>69</v>
      </c>
      <c r="N22" s="24">
        <v>45.54</v>
      </c>
      <c r="O22" s="24">
        <v>23.46</v>
      </c>
      <c r="P22" s="25">
        <v>34</v>
      </c>
    </row>
    <row r="23" spans="1:16" x14ac:dyDescent="0.3">
      <c r="A23" s="22">
        <v>41643</v>
      </c>
      <c r="B23">
        <v>2014</v>
      </c>
      <c r="C23">
        <v>1</v>
      </c>
      <c r="D23" t="s">
        <v>90</v>
      </c>
      <c r="E23" t="s">
        <v>91</v>
      </c>
      <c r="F23" t="s">
        <v>92</v>
      </c>
      <c r="G23" t="s">
        <v>111</v>
      </c>
      <c r="H23" t="s">
        <v>104</v>
      </c>
      <c r="I23" t="s">
        <v>76</v>
      </c>
      <c r="J23" t="s">
        <v>105</v>
      </c>
      <c r="K23" s="23">
        <v>0</v>
      </c>
      <c r="L23" s="24">
        <v>7.4</v>
      </c>
      <c r="M23" s="24">
        <v>0</v>
      </c>
      <c r="N23" s="24">
        <v>0</v>
      </c>
      <c r="O23" s="24">
        <v>0</v>
      </c>
      <c r="P23" s="25">
        <v>34</v>
      </c>
    </row>
    <row r="24" spans="1:16" x14ac:dyDescent="0.3">
      <c r="A24" s="22">
        <v>41643</v>
      </c>
      <c r="B24">
        <v>2014</v>
      </c>
      <c r="C24">
        <v>1</v>
      </c>
      <c r="D24" t="s">
        <v>90</v>
      </c>
      <c r="E24" t="s">
        <v>91</v>
      </c>
      <c r="F24" t="s">
        <v>92</v>
      </c>
      <c r="G24" t="s">
        <v>111</v>
      </c>
      <c r="H24" t="s">
        <v>106</v>
      </c>
      <c r="I24" t="s">
        <v>69</v>
      </c>
      <c r="J24" t="s">
        <v>107</v>
      </c>
      <c r="K24" s="23">
        <v>9</v>
      </c>
      <c r="L24" s="24">
        <v>16.5</v>
      </c>
      <c r="M24" s="24">
        <v>148.5</v>
      </c>
      <c r="N24" s="24">
        <v>115.83</v>
      </c>
      <c r="O24" s="24">
        <v>32.67</v>
      </c>
      <c r="P24" s="25">
        <v>22</v>
      </c>
    </row>
    <row r="25" spans="1:16" x14ac:dyDescent="0.3">
      <c r="A25" s="22">
        <v>41643</v>
      </c>
      <c r="B25">
        <v>2014</v>
      </c>
      <c r="C25">
        <v>1</v>
      </c>
      <c r="D25" t="s">
        <v>90</v>
      </c>
      <c r="E25" t="s">
        <v>91</v>
      </c>
      <c r="F25" t="s">
        <v>92</v>
      </c>
      <c r="G25" t="s">
        <v>111</v>
      </c>
      <c r="H25" t="s">
        <v>108</v>
      </c>
      <c r="I25" t="s">
        <v>72</v>
      </c>
      <c r="J25" t="s">
        <v>109</v>
      </c>
      <c r="K25" s="23">
        <v>1</v>
      </c>
      <c r="L25" s="24">
        <v>8.1999999999999993</v>
      </c>
      <c r="M25" s="24">
        <v>8.1999999999999993</v>
      </c>
      <c r="N25" s="24">
        <v>5.58</v>
      </c>
      <c r="O25" s="24">
        <v>2.62</v>
      </c>
      <c r="P25" s="25">
        <v>32</v>
      </c>
    </row>
    <row r="26" spans="1:16" x14ac:dyDescent="0.3">
      <c r="A26" s="22">
        <v>41644</v>
      </c>
      <c r="B26">
        <v>2014</v>
      </c>
      <c r="C26">
        <v>1</v>
      </c>
      <c r="D26" t="s">
        <v>90</v>
      </c>
      <c r="E26" t="s">
        <v>91</v>
      </c>
      <c r="F26" t="s">
        <v>92</v>
      </c>
      <c r="G26" t="s">
        <v>112</v>
      </c>
      <c r="H26" t="s">
        <v>94</v>
      </c>
      <c r="I26" t="s">
        <v>73</v>
      </c>
      <c r="J26" t="s">
        <v>95</v>
      </c>
      <c r="K26" s="23">
        <v>4</v>
      </c>
      <c r="L26" s="24">
        <v>3.1</v>
      </c>
      <c r="M26" s="24">
        <v>12.4</v>
      </c>
      <c r="N26" s="24">
        <v>8.68</v>
      </c>
      <c r="O26" s="24">
        <v>3.72</v>
      </c>
      <c r="P26" s="25">
        <v>30</v>
      </c>
    </row>
    <row r="27" spans="1:16" x14ac:dyDescent="0.3">
      <c r="A27" s="22">
        <v>41644</v>
      </c>
      <c r="B27">
        <v>2014</v>
      </c>
      <c r="C27">
        <v>1</v>
      </c>
      <c r="D27" t="s">
        <v>90</v>
      </c>
      <c r="E27" t="s">
        <v>91</v>
      </c>
      <c r="F27" t="s">
        <v>92</v>
      </c>
      <c r="G27" t="s">
        <v>112</v>
      </c>
      <c r="H27" t="s">
        <v>96</v>
      </c>
      <c r="I27" t="s">
        <v>74</v>
      </c>
      <c r="J27" t="s">
        <v>97</v>
      </c>
      <c r="K27" s="23">
        <v>3</v>
      </c>
      <c r="L27" s="24">
        <v>3.6</v>
      </c>
      <c r="M27" s="24">
        <v>10.8</v>
      </c>
      <c r="N27" s="24">
        <v>7.56</v>
      </c>
      <c r="O27" s="24">
        <v>3.24</v>
      </c>
      <c r="P27" s="25">
        <v>30</v>
      </c>
    </row>
    <row r="28" spans="1:16" x14ac:dyDescent="0.3">
      <c r="A28" s="22">
        <v>41644</v>
      </c>
      <c r="B28">
        <v>2014</v>
      </c>
      <c r="C28">
        <v>1</v>
      </c>
      <c r="D28" t="s">
        <v>90</v>
      </c>
      <c r="E28" t="s">
        <v>91</v>
      </c>
      <c r="F28" t="s">
        <v>92</v>
      </c>
      <c r="G28" t="s">
        <v>112</v>
      </c>
      <c r="H28" t="s">
        <v>98</v>
      </c>
      <c r="I28" t="s">
        <v>75</v>
      </c>
      <c r="J28" t="s">
        <v>99</v>
      </c>
      <c r="K28" s="23">
        <v>7</v>
      </c>
      <c r="L28" s="24">
        <v>2.8</v>
      </c>
      <c r="M28" s="24">
        <v>19.600000000000001</v>
      </c>
      <c r="N28" s="24">
        <v>14.11</v>
      </c>
      <c r="O28" s="24">
        <v>5.49</v>
      </c>
      <c r="P28" s="25">
        <v>28</v>
      </c>
    </row>
    <row r="29" spans="1:16" x14ac:dyDescent="0.3">
      <c r="A29" s="22">
        <v>41644</v>
      </c>
      <c r="B29">
        <v>2014</v>
      </c>
      <c r="C29">
        <v>1</v>
      </c>
      <c r="D29" t="s">
        <v>90</v>
      </c>
      <c r="E29" t="s">
        <v>91</v>
      </c>
      <c r="F29" t="s">
        <v>92</v>
      </c>
      <c r="G29" t="s">
        <v>112</v>
      </c>
      <c r="H29" t="s">
        <v>100</v>
      </c>
      <c r="I29" t="s">
        <v>70</v>
      </c>
      <c r="J29" t="s">
        <v>101</v>
      </c>
      <c r="K29" s="23">
        <v>41.1</v>
      </c>
      <c r="L29" s="24">
        <v>2.4</v>
      </c>
      <c r="M29" s="24">
        <v>98.64</v>
      </c>
      <c r="N29" s="24">
        <v>72.989999999999995</v>
      </c>
      <c r="O29" s="24">
        <v>25.65</v>
      </c>
      <c r="P29" s="25">
        <v>26</v>
      </c>
    </row>
    <row r="30" spans="1:16" x14ac:dyDescent="0.3">
      <c r="A30" s="22">
        <v>41644</v>
      </c>
      <c r="B30">
        <v>2014</v>
      </c>
      <c r="C30">
        <v>1</v>
      </c>
      <c r="D30" t="s">
        <v>90</v>
      </c>
      <c r="E30" t="s">
        <v>91</v>
      </c>
      <c r="F30" t="s">
        <v>92</v>
      </c>
      <c r="G30" t="s">
        <v>112</v>
      </c>
      <c r="H30" t="s">
        <v>102</v>
      </c>
      <c r="I30" t="s">
        <v>71</v>
      </c>
      <c r="J30" t="s">
        <v>103</v>
      </c>
      <c r="K30" s="23">
        <v>8</v>
      </c>
      <c r="L30" s="24">
        <v>6.9</v>
      </c>
      <c r="M30" s="24">
        <v>55.2</v>
      </c>
      <c r="N30" s="24">
        <v>36.43</v>
      </c>
      <c r="O30" s="24">
        <v>18.77</v>
      </c>
      <c r="P30" s="25">
        <v>34</v>
      </c>
    </row>
    <row r="31" spans="1:16" x14ac:dyDescent="0.3">
      <c r="A31" s="22">
        <v>41644</v>
      </c>
      <c r="B31">
        <v>2014</v>
      </c>
      <c r="C31">
        <v>1</v>
      </c>
      <c r="D31" t="s">
        <v>90</v>
      </c>
      <c r="E31" t="s">
        <v>91</v>
      </c>
      <c r="F31" t="s">
        <v>92</v>
      </c>
      <c r="G31" t="s">
        <v>112</v>
      </c>
      <c r="H31" t="s">
        <v>104</v>
      </c>
      <c r="I31" t="s">
        <v>76</v>
      </c>
      <c r="J31" t="s">
        <v>105</v>
      </c>
      <c r="K31" s="23">
        <v>0</v>
      </c>
      <c r="L31" s="24">
        <v>7.4</v>
      </c>
      <c r="M31" s="24">
        <v>0</v>
      </c>
      <c r="N31" s="24">
        <v>0</v>
      </c>
      <c r="O31" s="24">
        <v>0</v>
      </c>
      <c r="P31" s="25">
        <v>34</v>
      </c>
    </row>
    <row r="32" spans="1:16" x14ac:dyDescent="0.3">
      <c r="A32" s="22">
        <v>41644</v>
      </c>
      <c r="B32">
        <v>2014</v>
      </c>
      <c r="C32">
        <v>1</v>
      </c>
      <c r="D32" t="s">
        <v>90</v>
      </c>
      <c r="E32" t="s">
        <v>91</v>
      </c>
      <c r="F32" t="s">
        <v>92</v>
      </c>
      <c r="G32" t="s">
        <v>112</v>
      </c>
      <c r="H32" t="s">
        <v>106</v>
      </c>
      <c r="I32" t="s">
        <v>69</v>
      </c>
      <c r="J32" t="s">
        <v>107</v>
      </c>
      <c r="K32" s="23">
        <v>3</v>
      </c>
      <c r="L32" s="24">
        <v>16.5</v>
      </c>
      <c r="M32" s="24">
        <v>49.5</v>
      </c>
      <c r="N32" s="24">
        <v>38.61</v>
      </c>
      <c r="O32" s="24">
        <v>10.89</v>
      </c>
      <c r="P32" s="25">
        <v>22</v>
      </c>
    </row>
    <row r="33" spans="1:16" x14ac:dyDescent="0.3">
      <c r="A33" s="22">
        <v>41644</v>
      </c>
      <c r="B33">
        <v>2014</v>
      </c>
      <c r="C33">
        <v>1</v>
      </c>
      <c r="D33" t="s">
        <v>90</v>
      </c>
      <c r="E33" t="s">
        <v>91</v>
      </c>
      <c r="F33" t="s">
        <v>92</v>
      </c>
      <c r="G33" t="s">
        <v>112</v>
      </c>
      <c r="H33" t="s">
        <v>108</v>
      </c>
      <c r="I33" t="s">
        <v>72</v>
      </c>
      <c r="J33" t="s">
        <v>109</v>
      </c>
      <c r="K33" s="23">
        <v>0</v>
      </c>
      <c r="L33" s="24">
        <v>8.1999999999999993</v>
      </c>
      <c r="M33" s="24">
        <v>0</v>
      </c>
      <c r="N33" s="24">
        <v>0</v>
      </c>
      <c r="O33" s="24">
        <v>0</v>
      </c>
      <c r="P33" s="25">
        <v>32</v>
      </c>
    </row>
    <row r="34" spans="1:16" x14ac:dyDescent="0.3">
      <c r="A34" s="22">
        <v>41645</v>
      </c>
      <c r="B34">
        <v>2014</v>
      </c>
      <c r="C34">
        <v>1</v>
      </c>
      <c r="D34" t="s">
        <v>90</v>
      </c>
      <c r="E34" t="s">
        <v>91</v>
      </c>
      <c r="F34" t="s">
        <v>92</v>
      </c>
      <c r="G34" t="s">
        <v>113</v>
      </c>
      <c r="H34" t="s">
        <v>94</v>
      </c>
      <c r="I34" t="s">
        <v>73</v>
      </c>
      <c r="J34" t="s">
        <v>95</v>
      </c>
      <c r="K34" s="23">
        <v>5</v>
      </c>
      <c r="L34" s="24">
        <v>3.1</v>
      </c>
      <c r="M34" s="24">
        <v>15.5</v>
      </c>
      <c r="N34" s="24">
        <v>10.85</v>
      </c>
      <c r="O34" s="24">
        <v>4.6500000000000004</v>
      </c>
      <c r="P34" s="25">
        <v>30</v>
      </c>
    </row>
    <row r="35" spans="1:16" x14ac:dyDescent="0.3">
      <c r="A35" s="22">
        <v>41645</v>
      </c>
      <c r="B35">
        <v>2014</v>
      </c>
      <c r="C35">
        <v>1</v>
      </c>
      <c r="D35" t="s">
        <v>90</v>
      </c>
      <c r="E35" t="s">
        <v>91</v>
      </c>
      <c r="F35" t="s">
        <v>92</v>
      </c>
      <c r="G35" t="s">
        <v>113</v>
      </c>
      <c r="H35" t="s">
        <v>96</v>
      </c>
      <c r="I35" t="s">
        <v>74</v>
      </c>
      <c r="J35" t="s">
        <v>97</v>
      </c>
      <c r="K35" s="23">
        <v>1</v>
      </c>
      <c r="L35" s="24">
        <v>3.6</v>
      </c>
      <c r="M35" s="24">
        <v>3.6</v>
      </c>
      <c r="N35" s="24">
        <v>2.52</v>
      </c>
      <c r="O35" s="24">
        <v>1.08</v>
      </c>
      <c r="P35" s="25">
        <v>30</v>
      </c>
    </row>
    <row r="36" spans="1:16" x14ac:dyDescent="0.3">
      <c r="A36" s="22">
        <v>41645</v>
      </c>
      <c r="B36">
        <v>2014</v>
      </c>
      <c r="C36">
        <v>1</v>
      </c>
      <c r="D36" t="s">
        <v>90</v>
      </c>
      <c r="E36" t="s">
        <v>91</v>
      </c>
      <c r="F36" t="s">
        <v>92</v>
      </c>
      <c r="G36" t="s">
        <v>113</v>
      </c>
      <c r="H36" t="s">
        <v>98</v>
      </c>
      <c r="I36" t="s">
        <v>75</v>
      </c>
      <c r="J36" t="s">
        <v>99</v>
      </c>
      <c r="K36" s="23">
        <v>4.5</v>
      </c>
      <c r="L36" s="24">
        <v>2.8</v>
      </c>
      <c r="M36" s="24">
        <v>12.6</v>
      </c>
      <c r="N36" s="24">
        <v>9.07</v>
      </c>
      <c r="O36" s="24">
        <v>3.53</v>
      </c>
      <c r="P36" s="25">
        <v>28</v>
      </c>
    </row>
    <row r="37" spans="1:16" x14ac:dyDescent="0.3">
      <c r="A37" s="22">
        <v>41645</v>
      </c>
      <c r="B37">
        <v>2014</v>
      </c>
      <c r="C37">
        <v>1</v>
      </c>
      <c r="D37" t="s">
        <v>90</v>
      </c>
      <c r="E37" t="s">
        <v>91</v>
      </c>
      <c r="F37" t="s">
        <v>92</v>
      </c>
      <c r="G37" t="s">
        <v>113</v>
      </c>
      <c r="H37" t="s">
        <v>100</v>
      </c>
      <c r="I37" t="s">
        <v>70</v>
      </c>
      <c r="J37" t="s">
        <v>101</v>
      </c>
      <c r="K37" s="23">
        <v>21.7</v>
      </c>
      <c r="L37" s="24">
        <v>2.4</v>
      </c>
      <c r="M37" s="24">
        <v>52.08</v>
      </c>
      <c r="N37" s="24">
        <v>38.54</v>
      </c>
      <c r="O37" s="24">
        <v>13.54</v>
      </c>
      <c r="P37" s="25">
        <v>26</v>
      </c>
    </row>
    <row r="38" spans="1:16" x14ac:dyDescent="0.3">
      <c r="A38" s="22">
        <v>41645</v>
      </c>
      <c r="B38">
        <v>2014</v>
      </c>
      <c r="C38">
        <v>1</v>
      </c>
      <c r="D38" t="s">
        <v>90</v>
      </c>
      <c r="E38" t="s">
        <v>91</v>
      </c>
      <c r="F38" t="s">
        <v>92</v>
      </c>
      <c r="G38" t="s">
        <v>113</v>
      </c>
      <c r="H38" t="s">
        <v>102</v>
      </c>
      <c r="I38" t="s">
        <v>71</v>
      </c>
      <c r="J38" t="s">
        <v>103</v>
      </c>
      <c r="K38" s="23">
        <v>16</v>
      </c>
      <c r="L38" s="24">
        <v>6.9</v>
      </c>
      <c r="M38" s="24">
        <v>110.4</v>
      </c>
      <c r="N38" s="24">
        <v>72.86</v>
      </c>
      <c r="O38" s="24">
        <v>37.54</v>
      </c>
      <c r="P38" s="25">
        <v>34</v>
      </c>
    </row>
    <row r="39" spans="1:16" x14ac:dyDescent="0.3">
      <c r="A39" s="22">
        <v>41645</v>
      </c>
      <c r="B39">
        <v>2014</v>
      </c>
      <c r="C39">
        <v>1</v>
      </c>
      <c r="D39" t="s">
        <v>90</v>
      </c>
      <c r="E39" t="s">
        <v>91</v>
      </c>
      <c r="F39" t="s">
        <v>92</v>
      </c>
      <c r="G39" t="s">
        <v>113</v>
      </c>
      <c r="H39" t="s">
        <v>104</v>
      </c>
      <c r="I39" t="s">
        <v>76</v>
      </c>
      <c r="J39" t="s">
        <v>105</v>
      </c>
      <c r="K39" s="23">
        <v>2</v>
      </c>
      <c r="L39" s="24">
        <v>7.4</v>
      </c>
      <c r="M39" s="24">
        <v>14.8</v>
      </c>
      <c r="N39" s="24">
        <v>9.77</v>
      </c>
      <c r="O39" s="24">
        <v>5.03</v>
      </c>
      <c r="P39" s="25">
        <v>34</v>
      </c>
    </row>
    <row r="40" spans="1:16" x14ac:dyDescent="0.3">
      <c r="A40" s="22">
        <v>41645</v>
      </c>
      <c r="B40">
        <v>2014</v>
      </c>
      <c r="C40">
        <v>1</v>
      </c>
      <c r="D40" t="s">
        <v>90</v>
      </c>
      <c r="E40" t="s">
        <v>91</v>
      </c>
      <c r="F40" t="s">
        <v>92</v>
      </c>
      <c r="G40" t="s">
        <v>113</v>
      </c>
      <c r="H40" t="s">
        <v>106</v>
      </c>
      <c r="I40" t="s">
        <v>69</v>
      </c>
      <c r="J40" t="s">
        <v>107</v>
      </c>
      <c r="K40" s="23">
        <v>6</v>
      </c>
      <c r="L40" s="24">
        <v>16.5</v>
      </c>
      <c r="M40" s="24">
        <v>99</v>
      </c>
      <c r="N40" s="24">
        <v>77.22</v>
      </c>
      <c r="O40" s="24">
        <v>21.78</v>
      </c>
      <c r="P40" s="25">
        <v>22</v>
      </c>
    </row>
    <row r="41" spans="1:16" x14ac:dyDescent="0.3">
      <c r="A41" s="22">
        <v>41645</v>
      </c>
      <c r="B41">
        <v>2014</v>
      </c>
      <c r="C41">
        <v>1</v>
      </c>
      <c r="D41" t="s">
        <v>90</v>
      </c>
      <c r="E41" t="s">
        <v>91</v>
      </c>
      <c r="F41" t="s">
        <v>92</v>
      </c>
      <c r="G41" t="s">
        <v>113</v>
      </c>
      <c r="H41" t="s">
        <v>108</v>
      </c>
      <c r="I41" t="s">
        <v>72</v>
      </c>
      <c r="J41" t="s">
        <v>109</v>
      </c>
      <c r="K41" s="23">
        <v>2</v>
      </c>
      <c r="L41" s="24">
        <v>8.1999999999999993</v>
      </c>
      <c r="M41" s="24">
        <v>16.399999999999999</v>
      </c>
      <c r="N41" s="24">
        <v>11.15</v>
      </c>
      <c r="O41" s="24">
        <v>5.25</v>
      </c>
      <c r="P41" s="25">
        <v>32</v>
      </c>
    </row>
    <row r="42" spans="1:16" x14ac:dyDescent="0.3">
      <c r="A42" s="22">
        <v>41646</v>
      </c>
      <c r="B42">
        <v>2014</v>
      </c>
      <c r="C42">
        <v>1</v>
      </c>
      <c r="D42" t="s">
        <v>90</v>
      </c>
      <c r="E42" t="s">
        <v>91</v>
      </c>
      <c r="F42" t="s">
        <v>92</v>
      </c>
      <c r="G42" t="s">
        <v>114</v>
      </c>
      <c r="H42" t="s">
        <v>94</v>
      </c>
      <c r="I42" t="s">
        <v>73</v>
      </c>
      <c r="J42" t="s">
        <v>95</v>
      </c>
      <c r="K42" s="23">
        <v>0</v>
      </c>
      <c r="L42" s="24">
        <v>3.1</v>
      </c>
      <c r="M42" s="24">
        <v>0</v>
      </c>
      <c r="N42" s="24">
        <v>0</v>
      </c>
      <c r="O42" s="24">
        <v>0</v>
      </c>
      <c r="P42" s="25">
        <v>30</v>
      </c>
    </row>
    <row r="43" spans="1:16" x14ac:dyDescent="0.3">
      <c r="A43" s="22">
        <v>41646</v>
      </c>
      <c r="B43">
        <v>2014</v>
      </c>
      <c r="C43">
        <v>1</v>
      </c>
      <c r="D43" t="s">
        <v>90</v>
      </c>
      <c r="E43" t="s">
        <v>91</v>
      </c>
      <c r="F43" t="s">
        <v>92</v>
      </c>
      <c r="G43" t="s">
        <v>114</v>
      </c>
      <c r="H43" t="s">
        <v>96</v>
      </c>
      <c r="I43" t="s">
        <v>74</v>
      </c>
      <c r="J43" t="s">
        <v>97</v>
      </c>
      <c r="K43" s="23">
        <v>0</v>
      </c>
      <c r="L43" s="24">
        <v>3.6</v>
      </c>
      <c r="M43" s="24">
        <v>0</v>
      </c>
      <c r="N43" s="24">
        <v>0</v>
      </c>
      <c r="O43" s="24">
        <v>0</v>
      </c>
      <c r="P43" s="25">
        <v>30</v>
      </c>
    </row>
    <row r="44" spans="1:16" x14ac:dyDescent="0.3">
      <c r="A44" s="22">
        <v>41646</v>
      </c>
      <c r="B44">
        <v>2014</v>
      </c>
      <c r="C44">
        <v>1</v>
      </c>
      <c r="D44" t="s">
        <v>90</v>
      </c>
      <c r="E44" t="s">
        <v>91</v>
      </c>
      <c r="F44" t="s">
        <v>92</v>
      </c>
      <c r="G44" t="s">
        <v>114</v>
      </c>
      <c r="H44" t="s">
        <v>98</v>
      </c>
      <c r="I44" t="s">
        <v>75</v>
      </c>
      <c r="J44" t="s">
        <v>99</v>
      </c>
      <c r="K44" s="23">
        <v>0</v>
      </c>
      <c r="L44" s="24">
        <v>2.8</v>
      </c>
      <c r="M44" s="24">
        <v>0</v>
      </c>
      <c r="N44" s="24">
        <v>0</v>
      </c>
      <c r="O44" s="24">
        <v>0</v>
      </c>
      <c r="P44" s="25">
        <v>28</v>
      </c>
    </row>
    <row r="45" spans="1:16" x14ac:dyDescent="0.3">
      <c r="A45" s="22">
        <v>41646</v>
      </c>
      <c r="B45">
        <v>2014</v>
      </c>
      <c r="C45">
        <v>1</v>
      </c>
      <c r="D45" t="s">
        <v>90</v>
      </c>
      <c r="E45" t="s">
        <v>91</v>
      </c>
      <c r="F45" t="s">
        <v>92</v>
      </c>
      <c r="G45" t="s">
        <v>114</v>
      </c>
      <c r="H45" t="s">
        <v>100</v>
      </c>
      <c r="I45" t="s">
        <v>70</v>
      </c>
      <c r="J45" t="s">
        <v>101</v>
      </c>
      <c r="K45" s="23">
        <v>0</v>
      </c>
      <c r="L45" s="24">
        <v>2.4</v>
      </c>
      <c r="M45" s="24">
        <v>0</v>
      </c>
      <c r="N45" s="24">
        <v>0</v>
      </c>
      <c r="O45" s="24">
        <v>0</v>
      </c>
      <c r="P45" s="25">
        <v>26</v>
      </c>
    </row>
    <row r="46" spans="1:16" x14ac:dyDescent="0.3">
      <c r="A46" s="22">
        <v>41646</v>
      </c>
      <c r="B46">
        <v>2014</v>
      </c>
      <c r="C46">
        <v>1</v>
      </c>
      <c r="D46" t="s">
        <v>90</v>
      </c>
      <c r="E46" t="s">
        <v>91</v>
      </c>
      <c r="F46" t="s">
        <v>92</v>
      </c>
      <c r="G46" t="s">
        <v>114</v>
      </c>
      <c r="H46" t="s">
        <v>102</v>
      </c>
      <c r="I46" t="s">
        <v>71</v>
      </c>
      <c r="J46" t="s">
        <v>103</v>
      </c>
      <c r="K46" s="23">
        <v>0</v>
      </c>
      <c r="L46" s="24">
        <v>6.9</v>
      </c>
      <c r="M46" s="24">
        <v>0</v>
      </c>
      <c r="N46" s="24">
        <v>0</v>
      </c>
      <c r="O46" s="24">
        <v>0</v>
      </c>
      <c r="P46" s="25">
        <v>34</v>
      </c>
    </row>
    <row r="47" spans="1:16" x14ac:dyDescent="0.3">
      <c r="A47" s="22">
        <v>41646</v>
      </c>
      <c r="B47">
        <v>2014</v>
      </c>
      <c r="C47">
        <v>1</v>
      </c>
      <c r="D47" t="s">
        <v>90</v>
      </c>
      <c r="E47" t="s">
        <v>91</v>
      </c>
      <c r="F47" t="s">
        <v>92</v>
      </c>
      <c r="G47" t="s">
        <v>114</v>
      </c>
      <c r="H47" t="s">
        <v>104</v>
      </c>
      <c r="I47" t="s">
        <v>76</v>
      </c>
      <c r="J47" t="s">
        <v>105</v>
      </c>
      <c r="K47" s="23">
        <v>0</v>
      </c>
      <c r="L47" s="24">
        <v>7.4</v>
      </c>
      <c r="M47" s="24">
        <v>0</v>
      </c>
      <c r="N47" s="24">
        <v>0</v>
      </c>
      <c r="O47" s="24">
        <v>0</v>
      </c>
      <c r="P47" s="25">
        <v>34</v>
      </c>
    </row>
    <row r="48" spans="1:16" x14ac:dyDescent="0.3">
      <c r="A48" s="22">
        <v>41646</v>
      </c>
      <c r="B48">
        <v>2014</v>
      </c>
      <c r="C48">
        <v>1</v>
      </c>
      <c r="D48" t="s">
        <v>90</v>
      </c>
      <c r="E48" t="s">
        <v>91</v>
      </c>
      <c r="F48" t="s">
        <v>92</v>
      </c>
      <c r="G48" t="s">
        <v>114</v>
      </c>
      <c r="H48" t="s">
        <v>106</v>
      </c>
      <c r="I48" t="s">
        <v>69</v>
      </c>
      <c r="J48" t="s">
        <v>107</v>
      </c>
      <c r="K48" s="23">
        <v>0</v>
      </c>
      <c r="L48" s="24">
        <v>16.5</v>
      </c>
      <c r="M48" s="24">
        <v>0</v>
      </c>
      <c r="N48" s="24">
        <v>0</v>
      </c>
      <c r="O48" s="24">
        <v>0</v>
      </c>
      <c r="P48" s="25">
        <v>22</v>
      </c>
    </row>
    <row r="49" spans="1:16" x14ac:dyDescent="0.3">
      <c r="A49" s="22">
        <v>41646</v>
      </c>
      <c r="B49">
        <v>2014</v>
      </c>
      <c r="C49">
        <v>1</v>
      </c>
      <c r="D49" t="s">
        <v>90</v>
      </c>
      <c r="E49" t="s">
        <v>91</v>
      </c>
      <c r="F49" t="s">
        <v>92</v>
      </c>
      <c r="G49" t="s">
        <v>114</v>
      </c>
      <c r="H49" t="s">
        <v>108</v>
      </c>
      <c r="I49" t="s">
        <v>72</v>
      </c>
      <c r="J49" t="s">
        <v>109</v>
      </c>
      <c r="K49" s="23">
        <v>0</v>
      </c>
      <c r="L49" s="24">
        <v>8.1999999999999993</v>
      </c>
      <c r="M49" s="24">
        <v>0</v>
      </c>
      <c r="N49" s="24">
        <v>0</v>
      </c>
      <c r="O49" s="24">
        <v>0</v>
      </c>
      <c r="P49" s="25">
        <v>32</v>
      </c>
    </row>
    <row r="50" spans="1:16" x14ac:dyDescent="0.3">
      <c r="A50" s="22">
        <v>41647</v>
      </c>
      <c r="B50">
        <v>2014</v>
      </c>
      <c r="C50">
        <v>1</v>
      </c>
      <c r="D50" t="s">
        <v>90</v>
      </c>
      <c r="E50" t="s">
        <v>91</v>
      </c>
      <c r="F50" t="s">
        <v>92</v>
      </c>
      <c r="G50" t="s">
        <v>115</v>
      </c>
      <c r="H50" t="s">
        <v>94</v>
      </c>
      <c r="I50" t="s">
        <v>73</v>
      </c>
      <c r="J50" t="s">
        <v>95</v>
      </c>
      <c r="K50" s="23">
        <v>5.33</v>
      </c>
      <c r="L50" s="24">
        <v>3.1</v>
      </c>
      <c r="M50" s="24">
        <v>16.52</v>
      </c>
      <c r="N50" s="24">
        <v>11.56</v>
      </c>
      <c r="O50" s="24">
        <v>4.96</v>
      </c>
      <c r="P50" s="25">
        <v>30</v>
      </c>
    </row>
    <row r="51" spans="1:16" x14ac:dyDescent="0.3">
      <c r="A51" s="22">
        <v>41647</v>
      </c>
      <c r="B51">
        <v>2014</v>
      </c>
      <c r="C51">
        <v>1</v>
      </c>
      <c r="D51" t="s">
        <v>90</v>
      </c>
      <c r="E51" t="s">
        <v>91</v>
      </c>
      <c r="F51" t="s">
        <v>92</v>
      </c>
      <c r="G51" t="s">
        <v>115</v>
      </c>
      <c r="H51" t="s">
        <v>96</v>
      </c>
      <c r="I51" t="s">
        <v>74</v>
      </c>
      <c r="J51" t="s">
        <v>97</v>
      </c>
      <c r="K51" s="23">
        <v>3</v>
      </c>
      <c r="L51" s="24">
        <v>3.6</v>
      </c>
      <c r="M51" s="24">
        <v>10.8</v>
      </c>
      <c r="N51" s="24">
        <v>7.56</v>
      </c>
      <c r="O51" s="24">
        <v>3.24</v>
      </c>
      <c r="P51" s="25">
        <v>30</v>
      </c>
    </row>
    <row r="52" spans="1:16" x14ac:dyDescent="0.3">
      <c r="A52" s="22">
        <v>41647</v>
      </c>
      <c r="B52">
        <v>2014</v>
      </c>
      <c r="C52">
        <v>1</v>
      </c>
      <c r="D52" t="s">
        <v>90</v>
      </c>
      <c r="E52" t="s">
        <v>91</v>
      </c>
      <c r="F52" t="s">
        <v>92</v>
      </c>
      <c r="G52" t="s">
        <v>115</v>
      </c>
      <c r="H52" t="s">
        <v>98</v>
      </c>
      <c r="I52" t="s">
        <v>75</v>
      </c>
      <c r="J52" t="s">
        <v>99</v>
      </c>
      <c r="K52" s="23">
        <v>10.5</v>
      </c>
      <c r="L52" s="24">
        <v>2.8</v>
      </c>
      <c r="M52" s="24">
        <v>29.4</v>
      </c>
      <c r="N52" s="24">
        <v>21.17</v>
      </c>
      <c r="O52" s="24">
        <v>8.23</v>
      </c>
      <c r="P52" s="25">
        <v>28</v>
      </c>
    </row>
    <row r="53" spans="1:16" x14ac:dyDescent="0.3">
      <c r="A53" s="22">
        <v>41647</v>
      </c>
      <c r="B53">
        <v>2014</v>
      </c>
      <c r="C53">
        <v>1</v>
      </c>
      <c r="D53" t="s">
        <v>90</v>
      </c>
      <c r="E53" t="s">
        <v>91</v>
      </c>
      <c r="F53" t="s">
        <v>92</v>
      </c>
      <c r="G53" t="s">
        <v>115</v>
      </c>
      <c r="H53" t="s">
        <v>100</v>
      </c>
      <c r="I53" t="s">
        <v>70</v>
      </c>
      <c r="J53" t="s">
        <v>101</v>
      </c>
      <c r="K53" s="23">
        <v>26.4</v>
      </c>
      <c r="L53" s="24">
        <v>2.4</v>
      </c>
      <c r="M53" s="24">
        <v>63.36</v>
      </c>
      <c r="N53" s="24">
        <v>46.89</v>
      </c>
      <c r="O53" s="24">
        <v>16.47</v>
      </c>
      <c r="P53" s="25">
        <v>26</v>
      </c>
    </row>
    <row r="54" spans="1:16" x14ac:dyDescent="0.3">
      <c r="A54" s="22">
        <v>41647</v>
      </c>
      <c r="B54">
        <v>2014</v>
      </c>
      <c r="C54">
        <v>1</v>
      </c>
      <c r="D54" t="s">
        <v>90</v>
      </c>
      <c r="E54" t="s">
        <v>91</v>
      </c>
      <c r="F54" t="s">
        <v>92</v>
      </c>
      <c r="G54" t="s">
        <v>115</v>
      </c>
      <c r="H54" t="s">
        <v>102</v>
      </c>
      <c r="I54" t="s">
        <v>71</v>
      </c>
      <c r="J54" t="s">
        <v>103</v>
      </c>
      <c r="K54" s="23">
        <v>19</v>
      </c>
      <c r="L54" s="24">
        <v>6.9</v>
      </c>
      <c r="M54" s="24">
        <v>131.1</v>
      </c>
      <c r="N54" s="24">
        <v>86.53</v>
      </c>
      <c r="O54" s="24">
        <v>44.57</v>
      </c>
      <c r="P54" s="25">
        <v>34</v>
      </c>
    </row>
    <row r="55" spans="1:16" x14ac:dyDescent="0.3">
      <c r="A55" s="22">
        <v>41647</v>
      </c>
      <c r="B55">
        <v>2014</v>
      </c>
      <c r="C55">
        <v>1</v>
      </c>
      <c r="D55" t="s">
        <v>90</v>
      </c>
      <c r="E55" t="s">
        <v>91</v>
      </c>
      <c r="F55" t="s">
        <v>92</v>
      </c>
      <c r="G55" t="s">
        <v>115</v>
      </c>
      <c r="H55" t="s">
        <v>104</v>
      </c>
      <c r="I55" t="s">
        <v>76</v>
      </c>
      <c r="J55" t="s">
        <v>105</v>
      </c>
      <c r="K55" s="23">
        <v>1</v>
      </c>
      <c r="L55" s="24">
        <v>7.4</v>
      </c>
      <c r="M55" s="24">
        <v>7.4</v>
      </c>
      <c r="N55" s="24">
        <v>4.88</v>
      </c>
      <c r="O55" s="24">
        <v>2.52</v>
      </c>
      <c r="P55" s="25">
        <v>34</v>
      </c>
    </row>
    <row r="56" spans="1:16" x14ac:dyDescent="0.3">
      <c r="A56" s="22">
        <v>41647</v>
      </c>
      <c r="B56">
        <v>2014</v>
      </c>
      <c r="C56">
        <v>1</v>
      </c>
      <c r="D56" t="s">
        <v>90</v>
      </c>
      <c r="E56" t="s">
        <v>91</v>
      </c>
      <c r="F56" t="s">
        <v>92</v>
      </c>
      <c r="G56" t="s">
        <v>115</v>
      </c>
      <c r="H56" t="s">
        <v>106</v>
      </c>
      <c r="I56" t="s">
        <v>69</v>
      </c>
      <c r="J56" t="s">
        <v>107</v>
      </c>
      <c r="K56" s="23">
        <v>10</v>
      </c>
      <c r="L56" s="24">
        <v>16.5</v>
      </c>
      <c r="M56" s="24">
        <v>165</v>
      </c>
      <c r="N56" s="24">
        <v>128.69999999999999</v>
      </c>
      <c r="O56" s="24">
        <v>36.299999999999997</v>
      </c>
      <c r="P56" s="25">
        <v>22</v>
      </c>
    </row>
    <row r="57" spans="1:16" x14ac:dyDescent="0.3">
      <c r="A57" s="22">
        <v>41647</v>
      </c>
      <c r="B57">
        <v>2014</v>
      </c>
      <c r="C57">
        <v>1</v>
      </c>
      <c r="D57" t="s">
        <v>90</v>
      </c>
      <c r="E57" t="s">
        <v>91</v>
      </c>
      <c r="F57" t="s">
        <v>92</v>
      </c>
      <c r="G57" t="s">
        <v>115</v>
      </c>
      <c r="H57" t="s">
        <v>108</v>
      </c>
      <c r="I57" t="s">
        <v>72</v>
      </c>
      <c r="J57" t="s">
        <v>109</v>
      </c>
      <c r="K57" s="23">
        <v>0</v>
      </c>
      <c r="L57" s="24">
        <v>8.1999999999999993</v>
      </c>
      <c r="M57" s="24">
        <v>0</v>
      </c>
      <c r="N57" s="24">
        <v>0</v>
      </c>
      <c r="O57" s="24">
        <v>0</v>
      </c>
      <c r="P57" s="25">
        <v>32</v>
      </c>
    </row>
    <row r="58" spans="1:16" x14ac:dyDescent="0.3">
      <c r="A58" s="22">
        <v>41648</v>
      </c>
      <c r="B58">
        <v>2014</v>
      </c>
      <c r="C58">
        <v>1</v>
      </c>
      <c r="D58" t="s">
        <v>90</v>
      </c>
      <c r="E58" t="s">
        <v>91</v>
      </c>
      <c r="F58" t="s">
        <v>92</v>
      </c>
      <c r="G58" t="s">
        <v>93</v>
      </c>
      <c r="H58" t="s">
        <v>94</v>
      </c>
      <c r="I58" t="s">
        <v>73</v>
      </c>
      <c r="J58" t="s">
        <v>95</v>
      </c>
      <c r="K58" s="23">
        <v>7</v>
      </c>
      <c r="L58" s="24">
        <v>3.1</v>
      </c>
      <c r="M58" s="24">
        <v>21.7</v>
      </c>
      <c r="N58" s="24">
        <v>15.19</v>
      </c>
      <c r="O58" s="24">
        <v>6.51</v>
      </c>
      <c r="P58" s="25">
        <v>30</v>
      </c>
    </row>
    <row r="59" spans="1:16" x14ac:dyDescent="0.3">
      <c r="A59" s="22">
        <v>41648</v>
      </c>
      <c r="B59">
        <v>2014</v>
      </c>
      <c r="C59">
        <v>1</v>
      </c>
      <c r="D59" t="s">
        <v>90</v>
      </c>
      <c r="E59" t="s">
        <v>91</v>
      </c>
      <c r="F59" t="s">
        <v>92</v>
      </c>
      <c r="G59" t="s">
        <v>93</v>
      </c>
      <c r="H59" t="s">
        <v>96</v>
      </c>
      <c r="I59" t="s">
        <v>74</v>
      </c>
      <c r="J59" t="s">
        <v>97</v>
      </c>
      <c r="K59" s="23">
        <v>1.68</v>
      </c>
      <c r="L59" s="24">
        <v>3.6</v>
      </c>
      <c r="M59" s="24">
        <v>6.05</v>
      </c>
      <c r="N59" s="24">
        <v>4.2300000000000004</v>
      </c>
      <c r="O59" s="24">
        <v>1.82</v>
      </c>
      <c r="P59" s="25">
        <v>30</v>
      </c>
    </row>
    <row r="60" spans="1:16" x14ac:dyDescent="0.3">
      <c r="A60" s="22">
        <v>41648</v>
      </c>
      <c r="B60">
        <v>2014</v>
      </c>
      <c r="C60">
        <v>1</v>
      </c>
      <c r="D60" t="s">
        <v>90</v>
      </c>
      <c r="E60" t="s">
        <v>91</v>
      </c>
      <c r="F60" t="s">
        <v>92</v>
      </c>
      <c r="G60" t="s">
        <v>93</v>
      </c>
      <c r="H60" t="s">
        <v>98</v>
      </c>
      <c r="I60" t="s">
        <v>75</v>
      </c>
      <c r="J60" t="s">
        <v>99</v>
      </c>
      <c r="K60" s="23">
        <v>8</v>
      </c>
      <c r="L60" s="24">
        <v>2.8</v>
      </c>
      <c r="M60" s="24">
        <v>22.4</v>
      </c>
      <c r="N60" s="24">
        <v>16.13</v>
      </c>
      <c r="O60" s="24">
        <v>6.27</v>
      </c>
      <c r="P60" s="25">
        <v>28</v>
      </c>
    </row>
    <row r="61" spans="1:16" x14ac:dyDescent="0.3">
      <c r="A61" s="22">
        <v>41648</v>
      </c>
      <c r="B61">
        <v>2014</v>
      </c>
      <c r="C61">
        <v>1</v>
      </c>
      <c r="D61" t="s">
        <v>90</v>
      </c>
      <c r="E61" t="s">
        <v>91</v>
      </c>
      <c r="F61" t="s">
        <v>92</v>
      </c>
      <c r="G61" t="s">
        <v>93</v>
      </c>
      <c r="H61" t="s">
        <v>100</v>
      </c>
      <c r="I61" t="s">
        <v>70</v>
      </c>
      <c r="J61" t="s">
        <v>101</v>
      </c>
      <c r="K61" s="23">
        <v>25</v>
      </c>
      <c r="L61" s="24">
        <v>2.4</v>
      </c>
      <c r="M61" s="24">
        <v>60</v>
      </c>
      <c r="N61" s="24">
        <v>44.4</v>
      </c>
      <c r="O61" s="24">
        <v>15.6</v>
      </c>
      <c r="P61" s="25">
        <v>26</v>
      </c>
    </row>
    <row r="62" spans="1:16" x14ac:dyDescent="0.3">
      <c r="A62" s="22">
        <v>41648</v>
      </c>
      <c r="B62">
        <v>2014</v>
      </c>
      <c r="C62">
        <v>1</v>
      </c>
      <c r="D62" t="s">
        <v>90</v>
      </c>
      <c r="E62" t="s">
        <v>91</v>
      </c>
      <c r="F62" t="s">
        <v>92</v>
      </c>
      <c r="G62" t="s">
        <v>93</v>
      </c>
      <c r="H62" t="s">
        <v>102</v>
      </c>
      <c r="I62" t="s">
        <v>71</v>
      </c>
      <c r="J62" t="s">
        <v>103</v>
      </c>
      <c r="K62" s="23">
        <v>16</v>
      </c>
      <c r="L62" s="24">
        <v>6.9</v>
      </c>
      <c r="M62" s="24">
        <v>110.4</v>
      </c>
      <c r="N62" s="24">
        <v>72.86</v>
      </c>
      <c r="O62" s="24">
        <v>37.54</v>
      </c>
      <c r="P62" s="25">
        <v>34</v>
      </c>
    </row>
    <row r="63" spans="1:16" x14ac:dyDescent="0.3">
      <c r="A63" s="22">
        <v>41648</v>
      </c>
      <c r="B63">
        <v>2014</v>
      </c>
      <c r="C63">
        <v>1</v>
      </c>
      <c r="D63" t="s">
        <v>90</v>
      </c>
      <c r="E63" t="s">
        <v>91</v>
      </c>
      <c r="F63" t="s">
        <v>92</v>
      </c>
      <c r="G63" t="s">
        <v>93</v>
      </c>
      <c r="H63" t="s">
        <v>104</v>
      </c>
      <c r="I63" t="s">
        <v>76</v>
      </c>
      <c r="J63" t="s">
        <v>105</v>
      </c>
      <c r="K63" s="23">
        <v>0</v>
      </c>
      <c r="L63" s="24">
        <v>7.4</v>
      </c>
      <c r="M63" s="24">
        <v>0</v>
      </c>
      <c r="N63" s="24">
        <v>0</v>
      </c>
      <c r="O63" s="24">
        <v>0</v>
      </c>
      <c r="P63" s="25">
        <v>34</v>
      </c>
    </row>
    <row r="64" spans="1:16" x14ac:dyDescent="0.3">
      <c r="A64" s="22">
        <v>41648</v>
      </c>
      <c r="B64">
        <v>2014</v>
      </c>
      <c r="C64">
        <v>1</v>
      </c>
      <c r="D64" t="s">
        <v>90</v>
      </c>
      <c r="E64" t="s">
        <v>91</v>
      </c>
      <c r="F64" t="s">
        <v>92</v>
      </c>
      <c r="G64" t="s">
        <v>93</v>
      </c>
      <c r="H64" t="s">
        <v>106</v>
      </c>
      <c r="I64" t="s">
        <v>69</v>
      </c>
      <c r="J64" t="s">
        <v>107</v>
      </c>
      <c r="K64" s="23">
        <v>3</v>
      </c>
      <c r="L64" s="24">
        <v>16.5</v>
      </c>
      <c r="M64" s="24">
        <v>49.5</v>
      </c>
      <c r="N64" s="24">
        <v>38.61</v>
      </c>
      <c r="O64" s="24">
        <v>10.89</v>
      </c>
      <c r="P64" s="25">
        <v>22</v>
      </c>
    </row>
    <row r="65" spans="1:16" x14ac:dyDescent="0.3">
      <c r="A65" s="22">
        <v>41648</v>
      </c>
      <c r="B65">
        <v>2014</v>
      </c>
      <c r="C65">
        <v>1</v>
      </c>
      <c r="D65" t="s">
        <v>90</v>
      </c>
      <c r="E65" t="s">
        <v>91</v>
      </c>
      <c r="F65" t="s">
        <v>92</v>
      </c>
      <c r="G65" t="s">
        <v>93</v>
      </c>
      <c r="H65" t="s">
        <v>108</v>
      </c>
      <c r="I65" t="s">
        <v>72</v>
      </c>
      <c r="J65" t="s">
        <v>109</v>
      </c>
      <c r="K65" s="23">
        <v>2</v>
      </c>
      <c r="L65" s="24">
        <v>8.1999999999999993</v>
      </c>
      <c r="M65" s="24">
        <v>16.399999999999999</v>
      </c>
      <c r="N65" s="24">
        <v>11.15</v>
      </c>
      <c r="O65" s="24">
        <v>5.25</v>
      </c>
      <c r="P65" s="25">
        <v>32</v>
      </c>
    </row>
    <row r="66" spans="1:16" x14ac:dyDescent="0.3">
      <c r="A66" s="22">
        <v>41649</v>
      </c>
      <c r="B66">
        <v>2014</v>
      </c>
      <c r="C66">
        <v>1</v>
      </c>
      <c r="D66" t="s">
        <v>90</v>
      </c>
      <c r="E66" t="s">
        <v>91</v>
      </c>
      <c r="F66" t="s">
        <v>92</v>
      </c>
      <c r="G66" t="s">
        <v>110</v>
      </c>
      <c r="H66" t="s">
        <v>94</v>
      </c>
      <c r="I66" t="s">
        <v>73</v>
      </c>
      <c r="J66" t="s">
        <v>95</v>
      </c>
      <c r="K66" s="23">
        <v>5</v>
      </c>
      <c r="L66" s="24">
        <v>3.1</v>
      </c>
      <c r="M66" s="24">
        <v>15.5</v>
      </c>
      <c r="N66" s="24">
        <v>10.85</v>
      </c>
      <c r="O66" s="24">
        <v>4.6500000000000004</v>
      </c>
      <c r="P66" s="25">
        <v>30</v>
      </c>
    </row>
    <row r="67" spans="1:16" x14ac:dyDescent="0.3">
      <c r="A67" s="22">
        <v>41649</v>
      </c>
      <c r="B67">
        <v>2014</v>
      </c>
      <c r="C67">
        <v>1</v>
      </c>
      <c r="D67" t="s">
        <v>90</v>
      </c>
      <c r="E67" t="s">
        <v>91</v>
      </c>
      <c r="F67" t="s">
        <v>92</v>
      </c>
      <c r="G67" t="s">
        <v>110</v>
      </c>
      <c r="H67" t="s">
        <v>96</v>
      </c>
      <c r="I67" t="s">
        <v>74</v>
      </c>
      <c r="J67" t="s">
        <v>97</v>
      </c>
      <c r="K67" s="23">
        <v>2</v>
      </c>
      <c r="L67" s="24">
        <v>3.6</v>
      </c>
      <c r="M67" s="24">
        <v>7.2</v>
      </c>
      <c r="N67" s="24">
        <v>5.04</v>
      </c>
      <c r="O67" s="24">
        <v>2.16</v>
      </c>
      <c r="P67" s="25">
        <v>30</v>
      </c>
    </row>
    <row r="68" spans="1:16" x14ac:dyDescent="0.3">
      <c r="A68" s="22">
        <v>41649</v>
      </c>
      <c r="B68">
        <v>2014</v>
      </c>
      <c r="C68">
        <v>1</v>
      </c>
      <c r="D68" t="s">
        <v>90</v>
      </c>
      <c r="E68" t="s">
        <v>91</v>
      </c>
      <c r="F68" t="s">
        <v>92</v>
      </c>
      <c r="G68" t="s">
        <v>110</v>
      </c>
      <c r="H68" t="s">
        <v>98</v>
      </c>
      <c r="I68" t="s">
        <v>75</v>
      </c>
      <c r="J68" t="s">
        <v>99</v>
      </c>
      <c r="K68" s="23">
        <v>2</v>
      </c>
      <c r="L68" s="24">
        <v>2.8</v>
      </c>
      <c r="M68" s="24">
        <v>5.6</v>
      </c>
      <c r="N68" s="24">
        <v>4.03</v>
      </c>
      <c r="O68" s="24">
        <v>1.57</v>
      </c>
      <c r="P68" s="25">
        <v>28</v>
      </c>
    </row>
    <row r="69" spans="1:16" x14ac:dyDescent="0.3">
      <c r="A69" s="22">
        <v>41649</v>
      </c>
      <c r="B69">
        <v>2014</v>
      </c>
      <c r="C69">
        <v>1</v>
      </c>
      <c r="D69" t="s">
        <v>90</v>
      </c>
      <c r="E69" t="s">
        <v>91</v>
      </c>
      <c r="F69" t="s">
        <v>92</v>
      </c>
      <c r="G69" t="s">
        <v>110</v>
      </c>
      <c r="H69" t="s">
        <v>100</v>
      </c>
      <c r="I69" t="s">
        <v>70</v>
      </c>
      <c r="J69" t="s">
        <v>101</v>
      </c>
      <c r="K69" s="23">
        <v>53.3</v>
      </c>
      <c r="L69" s="24">
        <v>2.4</v>
      </c>
      <c r="M69" s="24">
        <v>127.92</v>
      </c>
      <c r="N69" s="24">
        <v>94.66</v>
      </c>
      <c r="O69" s="24">
        <v>33.26</v>
      </c>
      <c r="P69" s="25">
        <v>26</v>
      </c>
    </row>
    <row r="70" spans="1:16" x14ac:dyDescent="0.3">
      <c r="A70" s="22">
        <v>41649</v>
      </c>
      <c r="B70">
        <v>2014</v>
      </c>
      <c r="C70">
        <v>1</v>
      </c>
      <c r="D70" t="s">
        <v>90</v>
      </c>
      <c r="E70" t="s">
        <v>91</v>
      </c>
      <c r="F70" t="s">
        <v>92</v>
      </c>
      <c r="G70" t="s">
        <v>110</v>
      </c>
      <c r="H70" t="s">
        <v>102</v>
      </c>
      <c r="I70" t="s">
        <v>71</v>
      </c>
      <c r="J70" t="s">
        <v>103</v>
      </c>
      <c r="K70" s="23">
        <v>15</v>
      </c>
      <c r="L70" s="24">
        <v>6.9</v>
      </c>
      <c r="M70" s="24">
        <v>103.5</v>
      </c>
      <c r="N70" s="24">
        <v>68.31</v>
      </c>
      <c r="O70" s="24">
        <v>35.19</v>
      </c>
      <c r="P70" s="25">
        <v>34</v>
      </c>
    </row>
    <row r="71" spans="1:16" x14ac:dyDescent="0.3">
      <c r="A71" s="22">
        <v>41649</v>
      </c>
      <c r="B71">
        <v>2014</v>
      </c>
      <c r="C71">
        <v>1</v>
      </c>
      <c r="D71" t="s">
        <v>90</v>
      </c>
      <c r="E71" t="s">
        <v>91</v>
      </c>
      <c r="F71" t="s">
        <v>92</v>
      </c>
      <c r="G71" t="s">
        <v>110</v>
      </c>
      <c r="H71" t="s">
        <v>104</v>
      </c>
      <c r="I71" t="s">
        <v>76</v>
      </c>
      <c r="J71" t="s">
        <v>105</v>
      </c>
      <c r="K71" s="23">
        <v>2</v>
      </c>
      <c r="L71" s="24">
        <v>7.4</v>
      </c>
      <c r="M71" s="24">
        <v>14.8</v>
      </c>
      <c r="N71" s="24">
        <v>9.77</v>
      </c>
      <c r="O71" s="24">
        <v>5.03</v>
      </c>
      <c r="P71" s="25">
        <v>34</v>
      </c>
    </row>
    <row r="72" spans="1:16" x14ac:dyDescent="0.3">
      <c r="A72" s="22">
        <v>41649</v>
      </c>
      <c r="B72">
        <v>2014</v>
      </c>
      <c r="C72">
        <v>1</v>
      </c>
      <c r="D72" t="s">
        <v>90</v>
      </c>
      <c r="E72" t="s">
        <v>91</v>
      </c>
      <c r="F72" t="s">
        <v>92</v>
      </c>
      <c r="G72" t="s">
        <v>110</v>
      </c>
      <c r="H72" t="s">
        <v>106</v>
      </c>
      <c r="I72" t="s">
        <v>69</v>
      </c>
      <c r="J72" t="s">
        <v>107</v>
      </c>
      <c r="K72" s="23">
        <v>0</v>
      </c>
      <c r="L72" s="24">
        <v>16.5</v>
      </c>
      <c r="M72" s="24">
        <v>0</v>
      </c>
      <c r="N72" s="24">
        <v>0</v>
      </c>
      <c r="O72" s="24">
        <v>0</v>
      </c>
      <c r="P72" s="25">
        <v>22</v>
      </c>
    </row>
    <row r="73" spans="1:16" x14ac:dyDescent="0.3">
      <c r="A73" s="22">
        <v>41649</v>
      </c>
      <c r="B73">
        <v>2014</v>
      </c>
      <c r="C73">
        <v>1</v>
      </c>
      <c r="D73" t="s">
        <v>90</v>
      </c>
      <c r="E73" t="s">
        <v>91</v>
      </c>
      <c r="F73" t="s">
        <v>92</v>
      </c>
      <c r="G73" t="s">
        <v>110</v>
      </c>
      <c r="H73" t="s">
        <v>108</v>
      </c>
      <c r="I73" t="s">
        <v>72</v>
      </c>
      <c r="J73" t="s">
        <v>109</v>
      </c>
      <c r="K73" s="23">
        <v>2</v>
      </c>
      <c r="L73" s="24">
        <v>8.1999999999999993</v>
      </c>
      <c r="M73" s="24">
        <v>16.399999999999999</v>
      </c>
      <c r="N73" s="24">
        <v>11.15</v>
      </c>
      <c r="O73" s="24">
        <v>5.25</v>
      </c>
      <c r="P73" s="25">
        <v>32</v>
      </c>
    </row>
    <row r="74" spans="1:16" x14ac:dyDescent="0.3">
      <c r="A74" s="22">
        <v>41650</v>
      </c>
      <c r="B74">
        <v>2014</v>
      </c>
      <c r="C74">
        <v>1</v>
      </c>
      <c r="D74" t="s">
        <v>90</v>
      </c>
      <c r="E74" t="s">
        <v>91</v>
      </c>
      <c r="F74" t="s">
        <v>92</v>
      </c>
      <c r="G74" t="s">
        <v>111</v>
      </c>
      <c r="H74" t="s">
        <v>94</v>
      </c>
      <c r="I74" t="s">
        <v>73</v>
      </c>
      <c r="J74" t="s">
        <v>95</v>
      </c>
      <c r="K74" s="23">
        <v>5</v>
      </c>
      <c r="L74" s="24">
        <v>3.1</v>
      </c>
      <c r="M74" s="24">
        <v>15.5</v>
      </c>
      <c r="N74" s="24">
        <v>10.85</v>
      </c>
      <c r="O74" s="24">
        <v>4.6500000000000004</v>
      </c>
      <c r="P74" s="25">
        <v>30</v>
      </c>
    </row>
    <row r="75" spans="1:16" x14ac:dyDescent="0.3">
      <c r="A75" s="22">
        <v>41650</v>
      </c>
      <c r="B75">
        <v>2014</v>
      </c>
      <c r="C75">
        <v>1</v>
      </c>
      <c r="D75" t="s">
        <v>90</v>
      </c>
      <c r="E75" t="s">
        <v>91</v>
      </c>
      <c r="F75" t="s">
        <v>92</v>
      </c>
      <c r="G75" t="s">
        <v>111</v>
      </c>
      <c r="H75" t="s">
        <v>96</v>
      </c>
      <c r="I75" t="s">
        <v>74</v>
      </c>
      <c r="J75" t="s">
        <v>97</v>
      </c>
      <c r="K75" s="23">
        <v>4.34</v>
      </c>
      <c r="L75" s="24">
        <v>3.6</v>
      </c>
      <c r="M75" s="24">
        <v>15.62</v>
      </c>
      <c r="N75" s="24">
        <v>10.93</v>
      </c>
      <c r="O75" s="24">
        <v>4.6900000000000004</v>
      </c>
      <c r="P75" s="25">
        <v>30</v>
      </c>
    </row>
    <row r="76" spans="1:16" x14ac:dyDescent="0.3">
      <c r="A76" s="22">
        <v>41650</v>
      </c>
      <c r="B76">
        <v>2014</v>
      </c>
      <c r="C76">
        <v>1</v>
      </c>
      <c r="D76" t="s">
        <v>90</v>
      </c>
      <c r="E76" t="s">
        <v>91</v>
      </c>
      <c r="F76" t="s">
        <v>92</v>
      </c>
      <c r="G76" t="s">
        <v>111</v>
      </c>
      <c r="H76" t="s">
        <v>98</v>
      </c>
      <c r="I76" t="s">
        <v>75</v>
      </c>
      <c r="J76" t="s">
        <v>99</v>
      </c>
      <c r="K76" s="23">
        <v>10.4</v>
      </c>
      <c r="L76" s="24">
        <v>2.8</v>
      </c>
      <c r="M76" s="24">
        <v>29.12</v>
      </c>
      <c r="N76" s="24">
        <v>20.97</v>
      </c>
      <c r="O76" s="24">
        <v>8.15</v>
      </c>
      <c r="P76" s="25">
        <v>28</v>
      </c>
    </row>
    <row r="77" spans="1:16" x14ac:dyDescent="0.3">
      <c r="A77" s="22">
        <v>41650</v>
      </c>
      <c r="B77">
        <v>2014</v>
      </c>
      <c r="C77">
        <v>1</v>
      </c>
      <c r="D77" t="s">
        <v>90</v>
      </c>
      <c r="E77" t="s">
        <v>91</v>
      </c>
      <c r="F77" t="s">
        <v>92</v>
      </c>
      <c r="G77" t="s">
        <v>111</v>
      </c>
      <c r="H77" t="s">
        <v>100</v>
      </c>
      <c r="I77" t="s">
        <v>70</v>
      </c>
      <c r="J77" t="s">
        <v>101</v>
      </c>
      <c r="K77" s="23">
        <v>52.3</v>
      </c>
      <c r="L77" s="24">
        <v>2.4</v>
      </c>
      <c r="M77" s="24">
        <v>125.52</v>
      </c>
      <c r="N77" s="24">
        <v>92.88</v>
      </c>
      <c r="O77" s="24">
        <v>32.64</v>
      </c>
      <c r="P77" s="25">
        <v>26</v>
      </c>
    </row>
    <row r="78" spans="1:16" x14ac:dyDescent="0.3">
      <c r="A78" s="22">
        <v>41650</v>
      </c>
      <c r="B78">
        <v>2014</v>
      </c>
      <c r="C78">
        <v>1</v>
      </c>
      <c r="D78" t="s">
        <v>90</v>
      </c>
      <c r="E78" t="s">
        <v>91</v>
      </c>
      <c r="F78" t="s">
        <v>92</v>
      </c>
      <c r="G78" t="s">
        <v>111</v>
      </c>
      <c r="H78" t="s">
        <v>102</v>
      </c>
      <c r="I78" t="s">
        <v>71</v>
      </c>
      <c r="J78" t="s">
        <v>103</v>
      </c>
      <c r="K78" s="23">
        <v>14</v>
      </c>
      <c r="L78" s="24">
        <v>6.9</v>
      </c>
      <c r="M78" s="24">
        <v>96.6</v>
      </c>
      <c r="N78" s="24">
        <v>63.76</v>
      </c>
      <c r="O78" s="24">
        <v>32.840000000000003</v>
      </c>
      <c r="P78" s="25">
        <v>34</v>
      </c>
    </row>
    <row r="79" spans="1:16" x14ac:dyDescent="0.3">
      <c r="A79" s="22">
        <v>41650</v>
      </c>
      <c r="B79">
        <v>2014</v>
      </c>
      <c r="C79">
        <v>1</v>
      </c>
      <c r="D79" t="s">
        <v>90</v>
      </c>
      <c r="E79" t="s">
        <v>91</v>
      </c>
      <c r="F79" t="s">
        <v>92</v>
      </c>
      <c r="G79" t="s">
        <v>111</v>
      </c>
      <c r="H79" t="s">
        <v>104</v>
      </c>
      <c r="I79" t="s">
        <v>76</v>
      </c>
      <c r="J79" t="s">
        <v>105</v>
      </c>
      <c r="K79" s="23">
        <v>0</v>
      </c>
      <c r="L79" s="24">
        <v>7.4</v>
      </c>
      <c r="M79" s="24">
        <v>0</v>
      </c>
      <c r="N79" s="24">
        <v>0</v>
      </c>
      <c r="O79" s="24">
        <v>0</v>
      </c>
      <c r="P79" s="25">
        <v>34</v>
      </c>
    </row>
    <row r="80" spans="1:16" x14ac:dyDescent="0.3">
      <c r="A80" s="22">
        <v>41650</v>
      </c>
      <c r="B80">
        <v>2014</v>
      </c>
      <c r="C80">
        <v>1</v>
      </c>
      <c r="D80" t="s">
        <v>90</v>
      </c>
      <c r="E80" t="s">
        <v>91</v>
      </c>
      <c r="F80" t="s">
        <v>92</v>
      </c>
      <c r="G80" t="s">
        <v>111</v>
      </c>
      <c r="H80" t="s">
        <v>106</v>
      </c>
      <c r="I80" t="s">
        <v>69</v>
      </c>
      <c r="J80" t="s">
        <v>107</v>
      </c>
      <c r="K80" s="23">
        <v>1</v>
      </c>
      <c r="L80" s="24">
        <v>16.5</v>
      </c>
      <c r="M80" s="24">
        <v>16.5</v>
      </c>
      <c r="N80" s="24">
        <v>12.87</v>
      </c>
      <c r="O80" s="24">
        <v>3.63</v>
      </c>
      <c r="P80" s="25">
        <v>22</v>
      </c>
    </row>
    <row r="81" spans="1:16" x14ac:dyDescent="0.3">
      <c r="A81" s="22">
        <v>41650</v>
      </c>
      <c r="B81">
        <v>2014</v>
      </c>
      <c r="C81">
        <v>1</v>
      </c>
      <c r="D81" t="s">
        <v>90</v>
      </c>
      <c r="E81" t="s">
        <v>91</v>
      </c>
      <c r="F81" t="s">
        <v>92</v>
      </c>
      <c r="G81" t="s">
        <v>111</v>
      </c>
      <c r="H81" t="s">
        <v>108</v>
      </c>
      <c r="I81" t="s">
        <v>72</v>
      </c>
      <c r="J81" t="s">
        <v>109</v>
      </c>
      <c r="K81" s="23">
        <v>0.2</v>
      </c>
      <c r="L81" s="24">
        <v>8.1999999999999993</v>
      </c>
      <c r="M81" s="24">
        <v>1.64</v>
      </c>
      <c r="N81" s="24">
        <v>1.1200000000000001</v>
      </c>
      <c r="O81" s="24">
        <v>0.52</v>
      </c>
      <c r="P81" s="25">
        <v>32</v>
      </c>
    </row>
    <row r="82" spans="1:16" x14ac:dyDescent="0.3">
      <c r="A82" s="22">
        <v>41651</v>
      </c>
      <c r="B82">
        <v>2014</v>
      </c>
      <c r="C82">
        <v>1</v>
      </c>
      <c r="D82" t="s">
        <v>90</v>
      </c>
      <c r="E82" t="s">
        <v>91</v>
      </c>
      <c r="F82" t="s">
        <v>92</v>
      </c>
      <c r="G82" t="s">
        <v>112</v>
      </c>
      <c r="H82" t="s">
        <v>94</v>
      </c>
      <c r="I82" t="s">
        <v>73</v>
      </c>
      <c r="J82" t="s">
        <v>95</v>
      </c>
      <c r="K82" s="23">
        <v>2</v>
      </c>
      <c r="L82" s="24">
        <v>3.1</v>
      </c>
      <c r="M82" s="24">
        <v>6.2</v>
      </c>
      <c r="N82" s="24">
        <v>4.34</v>
      </c>
      <c r="O82" s="24">
        <v>1.86</v>
      </c>
      <c r="P82" s="25">
        <v>30</v>
      </c>
    </row>
    <row r="83" spans="1:16" x14ac:dyDescent="0.3">
      <c r="A83" s="22">
        <v>41651</v>
      </c>
      <c r="B83">
        <v>2014</v>
      </c>
      <c r="C83">
        <v>1</v>
      </c>
      <c r="D83" t="s">
        <v>90</v>
      </c>
      <c r="E83" t="s">
        <v>91</v>
      </c>
      <c r="F83" t="s">
        <v>92</v>
      </c>
      <c r="G83" t="s">
        <v>112</v>
      </c>
      <c r="H83" t="s">
        <v>96</v>
      </c>
      <c r="I83" t="s">
        <v>74</v>
      </c>
      <c r="J83" t="s">
        <v>97</v>
      </c>
      <c r="K83" s="23">
        <v>0.66</v>
      </c>
      <c r="L83" s="24">
        <v>3.6</v>
      </c>
      <c r="M83" s="24">
        <v>2.38</v>
      </c>
      <c r="N83" s="24">
        <v>1.67</v>
      </c>
      <c r="O83" s="24">
        <v>0.71</v>
      </c>
      <c r="P83" s="25">
        <v>30</v>
      </c>
    </row>
    <row r="84" spans="1:16" x14ac:dyDescent="0.3">
      <c r="A84" s="22">
        <v>41651</v>
      </c>
      <c r="B84">
        <v>2014</v>
      </c>
      <c r="C84">
        <v>1</v>
      </c>
      <c r="D84" t="s">
        <v>90</v>
      </c>
      <c r="E84" t="s">
        <v>91</v>
      </c>
      <c r="F84" t="s">
        <v>92</v>
      </c>
      <c r="G84" t="s">
        <v>112</v>
      </c>
      <c r="H84" t="s">
        <v>98</v>
      </c>
      <c r="I84" t="s">
        <v>75</v>
      </c>
      <c r="J84" t="s">
        <v>99</v>
      </c>
      <c r="K84" s="23">
        <v>2.5</v>
      </c>
      <c r="L84" s="24">
        <v>2.8</v>
      </c>
      <c r="M84" s="24">
        <v>7</v>
      </c>
      <c r="N84" s="24">
        <v>5.04</v>
      </c>
      <c r="O84" s="24">
        <v>1.96</v>
      </c>
      <c r="P84" s="25">
        <v>28</v>
      </c>
    </row>
    <row r="85" spans="1:16" x14ac:dyDescent="0.3">
      <c r="A85" s="22">
        <v>41651</v>
      </c>
      <c r="B85">
        <v>2014</v>
      </c>
      <c r="C85">
        <v>1</v>
      </c>
      <c r="D85" t="s">
        <v>90</v>
      </c>
      <c r="E85" t="s">
        <v>91</v>
      </c>
      <c r="F85" t="s">
        <v>92</v>
      </c>
      <c r="G85" t="s">
        <v>112</v>
      </c>
      <c r="H85" t="s">
        <v>100</v>
      </c>
      <c r="I85" t="s">
        <v>70</v>
      </c>
      <c r="J85" t="s">
        <v>101</v>
      </c>
      <c r="K85" s="23">
        <v>12</v>
      </c>
      <c r="L85" s="24">
        <v>2.4</v>
      </c>
      <c r="M85" s="24">
        <v>28.8</v>
      </c>
      <c r="N85" s="24">
        <v>21.31</v>
      </c>
      <c r="O85" s="24">
        <v>7.49</v>
      </c>
      <c r="P85" s="25">
        <v>26</v>
      </c>
    </row>
    <row r="86" spans="1:16" x14ac:dyDescent="0.3">
      <c r="A86" s="22">
        <v>41651</v>
      </c>
      <c r="B86">
        <v>2014</v>
      </c>
      <c r="C86">
        <v>1</v>
      </c>
      <c r="D86" t="s">
        <v>90</v>
      </c>
      <c r="E86" t="s">
        <v>91</v>
      </c>
      <c r="F86" t="s">
        <v>92</v>
      </c>
      <c r="G86" t="s">
        <v>112</v>
      </c>
      <c r="H86" t="s">
        <v>102</v>
      </c>
      <c r="I86" t="s">
        <v>71</v>
      </c>
      <c r="J86" t="s">
        <v>103</v>
      </c>
      <c r="K86" s="23">
        <v>8</v>
      </c>
      <c r="L86" s="24">
        <v>6.9</v>
      </c>
      <c r="M86" s="24">
        <v>55.2</v>
      </c>
      <c r="N86" s="24">
        <v>36.43</v>
      </c>
      <c r="O86" s="24">
        <v>18.77</v>
      </c>
      <c r="P86" s="25">
        <v>34</v>
      </c>
    </row>
    <row r="87" spans="1:16" x14ac:dyDescent="0.3">
      <c r="A87" s="22">
        <v>41651</v>
      </c>
      <c r="B87">
        <v>2014</v>
      </c>
      <c r="C87">
        <v>1</v>
      </c>
      <c r="D87" t="s">
        <v>90</v>
      </c>
      <c r="E87" t="s">
        <v>91</v>
      </c>
      <c r="F87" t="s">
        <v>92</v>
      </c>
      <c r="G87" t="s">
        <v>112</v>
      </c>
      <c r="H87" t="s">
        <v>104</v>
      </c>
      <c r="I87" t="s">
        <v>76</v>
      </c>
      <c r="J87" t="s">
        <v>105</v>
      </c>
      <c r="K87" s="23">
        <v>0</v>
      </c>
      <c r="L87" s="24">
        <v>7.4</v>
      </c>
      <c r="M87" s="24">
        <v>0</v>
      </c>
      <c r="N87" s="24">
        <v>0</v>
      </c>
      <c r="O87" s="24">
        <v>0</v>
      </c>
      <c r="P87" s="25">
        <v>34</v>
      </c>
    </row>
    <row r="88" spans="1:16" x14ac:dyDescent="0.3">
      <c r="A88" s="22">
        <v>41651</v>
      </c>
      <c r="B88">
        <v>2014</v>
      </c>
      <c r="C88">
        <v>1</v>
      </c>
      <c r="D88" t="s">
        <v>90</v>
      </c>
      <c r="E88" t="s">
        <v>91</v>
      </c>
      <c r="F88" t="s">
        <v>92</v>
      </c>
      <c r="G88" t="s">
        <v>112</v>
      </c>
      <c r="H88" t="s">
        <v>106</v>
      </c>
      <c r="I88" t="s">
        <v>69</v>
      </c>
      <c r="J88" t="s">
        <v>107</v>
      </c>
      <c r="K88" s="23">
        <v>1</v>
      </c>
      <c r="L88" s="24">
        <v>16.5</v>
      </c>
      <c r="M88" s="24">
        <v>16.5</v>
      </c>
      <c r="N88" s="24">
        <v>12.87</v>
      </c>
      <c r="O88" s="24">
        <v>3.63</v>
      </c>
      <c r="P88" s="25">
        <v>22</v>
      </c>
    </row>
    <row r="89" spans="1:16" x14ac:dyDescent="0.3">
      <c r="A89" s="22">
        <v>41651</v>
      </c>
      <c r="B89">
        <v>2014</v>
      </c>
      <c r="C89">
        <v>1</v>
      </c>
      <c r="D89" t="s">
        <v>90</v>
      </c>
      <c r="E89" t="s">
        <v>91</v>
      </c>
      <c r="F89" t="s">
        <v>92</v>
      </c>
      <c r="G89" t="s">
        <v>112</v>
      </c>
      <c r="H89" t="s">
        <v>108</v>
      </c>
      <c r="I89" t="s">
        <v>72</v>
      </c>
      <c r="J89" t="s">
        <v>109</v>
      </c>
      <c r="K89" s="23">
        <v>1</v>
      </c>
      <c r="L89" s="24">
        <v>8.1999999999999993</v>
      </c>
      <c r="M89" s="24">
        <v>8.1999999999999993</v>
      </c>
      <c r="N89" s="24">
        <v>5.58</v>
      </c>
      <c r="O89" s="24">
        <v>2.62</v>
      </c>
      <c r="P89" s="25">
        <v>32</v>
      </c>
    </row>
    <row r="90" spans="1:16" x14ac:dyDescent="0.3">
      <c r="A90" s="22">
        <v>41652</v>
      </c>
      <c r="B90">
        <v>2014</v>
      </c>
      <c r="C90">
        <v>1</v>
      </c>
      <c r="D90" t="s">
        <v>90</v>
      </c>
      <c r="E90" t="s">
        <v>91</v>
      </c>
      <c r="F90" t="s">
        <v>92</v>
      </c>
      <c r="G90" t="s">
        <v>113</v>
      </c>
      <c r="H90" t="s">
        <v>94</v>
      </c>
      <c r="I90" t="s">
        <v>73</v>
      </c>
      <c r="J90" t="s">
        <v>95</v>
      </c>
      <c r="K90" s="23">
        <v>7.34</v>
      </c>
      <c r="L90" s="24">
        <v>3.1</v>
      </c>
      <c r="M90" s="24">
        <v>22.75</v>
      </c>
      <c r="N90" s="24">
        <v>15.92</v>
      </c>
      <c r="O90" s="24">
        <v>6.83</v>
      </c>
      <c r="P90" s="25">
        <v>30</v>
      </c>
    </row>
    <row r="91" spans="1:16" x14ac:dyDescent="0.3">
      <c r="A91" s="22">
        <v>41652</v>
      </c>
      <c r="B91">
        <v>2014</v>
      </c>
      <c r="C91">
        <v>1</v>
      </c>
      <c r="D91" t="s">
        <v>90</v>
      </c>
      <c r="E91" t="s">
        <v>91</v>
      </c>
      <c r="F91" t="s">
        <v>92</v>
      </c>
      <c r="G91" t="s">
        <v>113</v>
      </c>
      <c r="H91" t="s">
        <v>96</v>
      </c>
      <c r="I91" t="s">
        <v>74</v>
      </c>
      <c r="J91" t="s">
        <v>97</v>
      </c>
      <c r="K91" s="23">
        <v>7.66</v>
      </c>
      <c r="L91" s="24">
        <v>3.6</v>
      </c>
      <c r="M91" s="24">
        <v>27.58</v>
      </c>
      <c r="N91" s="24">
        <v>19.309999999999999</v>
      </c>
      <c r="O91" s="24">
        <v>8.27</v>
      </c>
      <c r="P91" s="25">
        <v>30</v>
      </c>
    </row>
    <row r="92" spans="1:16" x14ac:dyDescent="0.3">
      <c r="A92" s="22">
        <v>41652</v>
      </c>
      <c r="B92">
        <v>2014</v>
      </c>
      <c r="C92">
        <v>1</v>
      </c>
      <c r="D92" t="s">
        <v>90</v>
      </c>
      <c r="E92" t="s">
        <v>91</v>
      </c>
      <c r="F92" t="s">
        <v>92</v>
      </c>
      <c r="G92" t="s">
        <v>113</v>
      </c>
      <c r="H92" t="s">
        <v>98</v>
      </c>
      <c r="I92" t="s">
        <v>75</v>
      </c>
      <c r="J92" t="s">
        <v>99</v>
      </c>
      <c r="K92" s="23">
        <v>6.2</v>
      </c>
      <c r="L92" s="24">
        <v>2.8</v>
      </c>
      <c r="M92" s="24">
        <v>17.36</v>
      </c>
      <c r="N92" s="24">
        <v>12.5</v>
      </c>
      <c r="O92" s="24">
        <v>4.8600000000000003</v>
      </c>
      <c r="P92" s="25">
        <v>28</v>
      </c>
    </row>
    <row r="93" spans="1:16" x14ac:dyDescent="0.3">
      <c r="A93" s="22">
        <v>41652</v>
      </c>
      <c r="B93">
        <v>2014</v>
      </c>
      <c r="C93">
        <v>1</v>
      </c>
      <c r="D93" t="s">
        <v>90</v>
      </c>
      <c r="E93" t="s">
        <v>91</v>
      </c>
      <c r="F93" t="s">
        <v>92</v>
      </c>
      <c r="G93" t="s">
        <v>113</v>
      </c>
      <c r="H93" t="s">
        <v>100</v>
      </c>
      <c r="I93" t="s">
        <v>70</v>
      </c>
      <c r="J93" t="s">
        <v>101</v>
      </c>
      <c r="K93" s="23">
        <v>52</v>
      </c>
      <c r="L93" s="24">
        <v>2.4</v>
      </c>
      <c r="M93" s="24">
        <v>124.8</v>
      </c>
      <c r="N93" s="24">
        <v>92.35</v>
      </c>
      <c r="O93" s="24">
        <v>32.450000000000003</v>
      </c>
      <c r="P93" s="25">
        <v>26</v>
      </c>
    </row>
    <row r="94" spans="1:16" x14ac:dyDescent="0.3">
      <c r="A94" s="22">
        <v>41652</v>
      </c>
      <c r="B94">
        <v>2014</v>
      </c>
      <c r="C94">
        <v>1</v>
      </c>
      <c r="D94" t="s">
        <v>90</v>
      </c>
      <c r="E94" t="s">
        <v>91</v>
      </c>
      <c r="F94" t="s">
        <v>92</v>
      </c>
      <c r="G94" t="s">
        <v>113</v>
      </c>
      <c r="H94" t="s">
        <v>102</v>
      </c>
      <c r="I94" t="s">
        <v>71</v>
      </c>
      <c r="J94" t="s">
        <v>103</v>
      </c>
      <c r="K94" s="23">
        <v>9</v>
      </c>
      <c r="L94" s="24">
        <v>6.9</v>
      </c>
      <c r="M94" s="24">
        <v>62.1</v>
      </c>
      <c r="N94" s="24">
        <v>40.99</v>
      </c>
      <c r="O94" s="24">
        <v>21.11</v>
      </c>
      <c r="P94" s="25">
        <v>34</v>
      </c>
    </row>
    <row r="95" spans="1:16" x14ac:dyDescent="0.3">
      <c r="A95" s="22">
        <v>41652</v>
      </c>
      <c r="B95">
        <v>2014</v>
      </c>
      <c r="C95">
        <v>1</v>
      </c>
      <c r="D95" t="s">
        <v>90</v>
      </c>
      <c r="E95" t="s">
        <v>91</v>
      </c>
      <c r="F95" t="s">
        <v>92</v>
      </c>
      <c r="G95" t="s">
        <v>113</v>
      </c>
      <c r="H95" t="s">
        <v>104</v>
      </c>
      <c r="I95" t="s">
        <v>76</v>
      </c>
      <c r="J95" t="s">
        <v>105</v>
      </c>
      <c r="K95" s="23">
        <v>0</v>
      </c>
      <c r="L95" s="24">
        <v>7.4</v>
      </c>
      <c r="M95" s="24">
        <v>0</v>
      </c>
      <c r="N95" s="24">
        <v>0</v>
      </c>
      <c r="O95" s="24">
        <v>0</v>
      </c>
      <c r="P95" s="25">
        <v>34</v>
      </c>
    </row>
    <row r="96" spans="1:16" x14ac:dyDescent="0.3">
      <c r="A96" s="22">
        <v>41652</v>
      </c>
      <c r="B96">
        <v>2014</v>
      </c>
      <c r="C96">
        <v>1</v>
      </c>
      <c r="D96" t="s">
        <v>90</v>
      </c>
      <c r="E96" t="s">
        <v>91</v>
      </c>
      <c r="F96" t="s">
        <v>92</v>
      </c>
      <c r="G96" t="s">
        <v>113</v>
      </c>
      <c r="H96" t="s">
        <v>106</v>
      </c>
      <c r="I96" t="s">
        <v>69</v>
      </c>
      <c r="J96" t="s">
        <v>107</v>
      </c>
      <c r="K96" s="23">
        <v>7</v>
      </c>
      <c r="L96" s="24">
        <v>16.5</v>
      </c>
      <c r="M96" s="24">
        <v>115.5</v>
      </c>
      <c r="N96" s="24">
        <v>90.09</v>
      </c>
      <c r="O96" s="24">
        <v>25.41</v>
      </c>
      <c r="P96" s="25">
        <v>22</v>
      </c>
    </row>
    <row r="97" spans="1:16" x14ac:dyDescent="0.3">
      <c r="A97" s="22">
        <v>41652</v>
      </c>
      <c r="B97">
        <v>2014</v>
      </c>
      <c r="C97">
        <v>1</v>
      </c>
      <c r="D97" t="s">
        <v>90</v>
      </c>
      <c r="E97" t="s">
        <v>91</v>
      </c>
      <c r="F97" t="s">
        <v>92</v>
      </c>
      <c r="G97" t="s">
        <v>113</v>
      </c>
      <c r="H97" t="s">
        <v>108</v>
      </c>
      <c r="I97" t="s">
        <v>72</v>
      </c>
      <c r="J97" t="s">
        <v>109</v>
      </c>
      <c r="K97" s="23">
        <v>1</v>
      </c>
      <c r="L97" s="24">
        <v>8.1999999999999993</v>
      </c>
      <c r="M97" s="24">
        <v>8.1999999999999993</v>
      </c>
      <c r="N97" s="24">
        <v>5.58</v>
      </c>
      <c r="O97" s="24">
        <v>2.62</v>
      </c>
      <c r="P97" s="25">
        <v>32</v>
      </c>
    </row>
    <row r="98" spans="1:16" x14ac:dyDescent="0.3">
      <c r="A98" s="22">
        <v>41653</v>
      </c>
      <c r="B98">
        <v>2014</v>
      </c>
      <c r="C98">
        <v>1</v>
      </c>
      <c r="D98" t="s">
        <v>90</v>
      </c>
      <c r="E98" t="s">
        <v>91</v>
      </c>
      <c r="F98" t="s">
        <v>92</v>
      </c>
      <c r="G98" t="s">
        <v>114</v>
      </c>
      <c r="H98" t="s">
        <v>94</v>
      </c>
      <c r="I98" t="s">
        <v>73</v>
      </c>
      <c r="J98" t="s">
        <v>95</v>
      </c>
      <c r="K98" s="23">
        <v>6</v>
      </c>
      <c r="L98" s="24">
        <v>3.1</v>
      </c>
      <c r="M98" s="24">
        <v>18.600000000000001</v>
      </c>
      <c r="N98" s="24">
        <v>13.02</v>
      </c>
      <c r="O98" s="24">
        <v>5.58</v>
      </c>
      <c r="P98" s="25">
        <v>30</v>
      </c>
    </row>
    <row r="99" spans="1:16" x14ac:dyDescent="0.3">
      <c r="A99" s="22">
        <v>41653</v>
      </c>
      <c r="B99">
        <v>2014</v>
      </c>
      <c r="C99">
        <v>1</v>
      </c>
      <c r="D99" t="s">
        <v>90</v>
      </c>
      <c r="E99" t="s">
        <v>91</v>
      </c>
      <c r="F99" t="s">
        <v>92</v>
      </c>
      <c r="G99" t="s">
        <v>114</v>
      </c>
      <c r="H99" t="s">
        <v>96</v>
      </c>
      <c r="I99" t="s">
        <v>74</v>
      </c>
      <c r="J99" t="s">
        <v>97</v>
      </c>
      <c r="K99" s="23">
        <v>1.33</v>
      </c>
      <c r="L99" s="24">
        <v>3.6</v>
      </c>
      <c r="M99" s="24">
        <v>4.79</v>
      </c>
      <c r="N99" s="24">
        <v>3.35</v>
      </c>
      <c r="O99" s="24">
        <v>1.44</v>
      </c>
      <c r="P99" s="25">
        <v>30</v>
      </c>
    </row>
    <row r="100" spans="1:16" x14ac:dyDescent="0.3">
      <c r="A100" s="22">
        <v>41653</v>
      </c>
      <c r="B100">
        <v>2014</v>
      </c>
      <c r="C100">
        <v>1</v>
      </c>
      <c r="D100" t="s">
        <v>90</v>
      </c>
      <c r="E100" t="s">
        <v>91</v>
      </c>
      <c r="F100" t="s">
        <v>92</v>
      </c>
      <c r="G100" t="s">
        <v>114</v>
      </c>
      <c r="H100" t="s">
        <v>98</v>
      </c>
      <c r="I100" t="s">
        <v>75</v>
      </c>
      <c r="J100" t="s">
        <v>99</v>
      </c>
      <c r="K100" s="23">
        <v>12.3</v>
      </c>
      <c r="L100" s="24">
        <v>2.8</v>
      </c>
      <c r="M100" s="24">
        <v>34.44</v>
      </c>
      <c r="N100" s="24">
        <v>24.8</v>
      </c>
      <c r="O100" s="24">
        <v>9.64</v>
      </c>
      <c r="P100" s="25">
        <v>28</v>
      </c>
    </row>
    <row r="101" spans="1:16" x14ac:dyDescent="0.3">
      <c r="A101" s="22">
        <v>41653</v>
      </c>
      <c r="B101">
        <v>2014</v>
      </c>
      <c r="C101">
        <v>1</v>
      </c>
      <c r="D101" t="s">
        <v>90</v>
      </c>
      <c r="E101" t="s">
        <v>91</v>
      </c>
      <c r="F101" t="s">
        <v>92</v>
      </c>
      <c r="G101" t="s">
        <v>114</v>
      </c>
      <c r="H101" t="s">
        <v>100</v>
      </c>
      <c r="I101" t="s">
        <v>70</v>
      </c>
      <c r="J101" t="s">
        <v>101</v>
      </c>
      <c r="K101" s="23">
        <v>33.700000000000003</v>
      </c>
      <c r="L101" s="24">
        <v>2.4</v>
      </c>
      <c r="M101" s="24">
        <v>80.88</v>
      </c>
      <c r="N101" s="24">
        <v>59.85</v>
      </c>
      <c r="O101" s="24">
        <v>21.03</v>
      </c>
      <c r="P101" s="25">
        <v>26</v>
      </c>
    </row>
    <row r="102" spans="1:16" x14ac:dyDescent="0.3">
      <c r="A102" s="22">
        <v>41653</v>
      </c>
      <c r="B102">
        <v>2014</v>
      </c>
      <c r="C102">
        <v>1</v>
      </c>
      <c r="D102" t="s">
        <v>90</v>
      </c>
      <c r="E102" t="s">
        <v>91</v>
      </c>
      <c r="F102" t="s">
        <v>92</v>
      </c>
      <c r="G102" t="s">
        <v>114</v>
      </c>
      <c r="H102" t="s">
        <v>102</v>
      </c>
      <c r="I102" t="s">
        <v>71</v>
      </c>
      <c r="J102" t="s">
        <v>103</v>
      </c>
      <c r="K102" s="23">
        <v>6</v>
      </c>
      <c r="L102" s="24">
        <v>6.9</v>
      </c>
      <c r="M102" s="24">
        <v>41.4</v>
      </c>
      <c r="N102" s="24">
        <v>27.32</v>
      </c>
      <c r="O102" s="24">
        <v>14.08</v>
      </c>
      <c r="P102" s="25">
        <v>34</v>
      </c>
    </row>
    <row r="103" spans="1:16" x14ac:dyDescent="0.3">
      <c r="A103" s="22">
        <v>41653</v>
      </c>
      <c r="B103">
        <v>2014</v>
      </c>
      <c r="C103">
        <v>1</v>
      </c>
      <c r="D103" t="s">
        <v>90</v>
      </c>
      <c r="E103" t="s">
        <v>91</v>
      </c>
      <c r="F103" t="s">
        <v>92</v>
      </c>
      <c r="G103" t="s">
        <v>114</v>
      </c>
      <c r="H103" t="s">
        <v>104</v>
      </c>
      <c r="I103" t="s">
        <v>76</v>
      </c>
      <c r="J103" t="s">
        <v>105</v>
      </c>
      <c r="K103" s="23">
        <v>1</v>
      </c>
      <c r="L103" s="24">
        <v>7.4</v>
      </c>
      <c r="M103" s="24">
        <v>7.4</v>
      </c>
      <c r="N103" s="24">
        <v>4.88</v>
      </c>
      <c r="O103" s="24">
        <v>2.52</v>
      </c>
      <c r="P103" s="25">
        <v>34</v>
      </c>
    </row>
    <row r="104" spans="1:16" x14ac:dyDescent="0.3">
      <c r="A104" s="22">
        <v>41653</v>
      </c>
      <c r="B104">
        <v>2014</v>
      </c>
      <c r="C104">
        <v>1</v>
      </c>
      <c r="D104" t="s">
        <v>90</v>
      </c>
      <c r="E104" t="s">
        <v>91</v>
      </c>
      <c r="F104" t="s">
        <v>92</v>
      </c>
      <c r="G104" t="s">
        <v>114</v>
      </c>
      <c r="H104" t="s">
        <v>106</v>
      </c>
      <c r="I104" t="s">
        <v>69</v>
      </c>
      <c r="J104" t="s">
        <v>107</v>
      </c>
      <c r="K104" s="23">
        <v>0</v>
      </c>
      <c r="L104" s="24">
        <v>16.5</v>
      </c>
      <c r="M104" s="24">
        <v>0</v>
      </c>
      <c r="N104" s="24">
        <v>0</v>
      </c>
      <c r="O104" s="24">
        <v>0</v>
      </c>
      <c r="P104" s="25">
        <v>22</v>
      </c>
    </row>
    <row r="105" spans="1:16" x14ac:dyDescent="0.3">
      <c r="A105" s="22">
        <v>41653</v>
      </c>
      <c r="B105">
        <v>2014</v>
      </c>
      <c r="C105">
        <v>1</v>
      </c>
      <c r="D105" t="s">
        <v>90</v>
      </c>
      <c r="E105" t="s">
        <v>91</v>
      </c>
      <c r="F105" t="s">
        <v>92</v>
      </c>
      <c r="G105" t="s">
        <v>114</v>
      </c>
      <c r="H105" t="s">
        <v>108</v>
      </c>
      <c r="I105" t="s">
        <v>72</v>
      </c>
      <c r="J105" t="s">
        <v>109</v>
      </c>
      <c r="K105" s="23">
        <v>2</v>
      </c>
      <c r="L105" s="24">
        <v>8.1999999999999993</v>
      </c>
      <c r="M105" s="24">
        <v>16.399999999999999</v>
      </c>
      <c r="N105" s="24">
        <v>11.15</v>
      </c>
      <c r="O105" s="24">
        <v>5.25</v>
      </c>
      <c r="P105" s="25">
        <v>32</v>
      </c>
    </row>
    <row r="106" spans="1:16" x14ac:dyDescent="0.3">
      <c r="A106" s="22">
        <v>41654</v>
      </c>
      <c r="B106">
        <v>2014</v>
      </c>
      <c r="C106">
        <v>1</v>
      </c>
      <c r="D106" t="s">
        <v>90</v>
      </c>
      <c r="E106" t="s">
        <v>91</v>
      </c>
      <c r="F106" t="s">
        <v>92</v>
      </c>
      <c r="G106" t="s">
        <v>115</v>
      </c>
      <c r="H106" t="s">
        <v>94</v>
      </c>
      <c r="I106" t="s">
        <v>73</v>
      </c>
      <c r="J106" t="s">
        <v>95</v>
      </c>
      <c r="K106" s="23">
        <v>4</v>
      </c>
      <c r="L106" s="24">
        <v>3.1</v>
      </c>
      <c r="M106" s="24">
        <v>12.4</v>
      </c>
      <c r="N106" s="24">
        <v>8.68</v>
      </c>
      <c r="O106" s="24">
        <v>3.72</v>
      </c>
      <c r="P106" s="25">
        <v>30</v>
      </c>
    </row>
    <row r="107" spans="1:16" x14ac:dyDescent="0.3">
      <c r="A107" s="22">
        <v>41654</v>
      </c>
      <c r="B107">
        <v>2014</v>
      </c>
      <c r="C107">
        <v>1</v>
      </c>
      <c r="D107" t="s">
        <v>90</v>
      </c>
      <c r="E107" t="s">
        <v>91</v>
      </c>
      <c r="F107" t="s">
        <v>92</v>
      </c>
      <c r="G107" t="s">
        <v>115</v>
      </c>
      <c r="H107" t="s">
        <v>96</v>
      </c>
      <c r="I107" t="s">
        <v>74</v>
      </c>
      <c r="J107" t="s">
        <v>97</v>
      </c>
      <c r="K107" s="23">
        <v>2.34</v>
      </c>
      <c r="L107" s="24">
        <v>3.6</v>
      </c>
      <c r="M107" s="24">
        <v>8.42</v>
      </c>
      <c r="N107" s="24">
        <v>5.89</v>
      </c>
      <c r="O107" s="24">
        <v>2.5299999999999998</v>
      </c>
      <c r="P107" s="25">
        <v>30</v>
      </c>
    </row>
    <row r="108" spans="1:16" x14ac:dyDescent="0.3">
      <c r="A108" s="22">
        <v>41654</v>
      </c>
      <c r="B108">
        <v>2014</v>
      </c>
      <c r="C108">
        <v>1</v>
      </c>
      <c r="D108" t="s">
        <v>90</v>
      </c>
      <c r="E108" t="s">
        <v>91</v>
      </c>
      <c r="F108" t="s">
        <v>92</v>
      </c>
      <c r="G108" t="s">
        <v>115</v>
      </c>
      <c r="H108" t="s">
        <v>98</v>
      </c>
      <c r="I108" t="s">
        <v>75</v>
      </c>
      <c r="J108" t="s">
        <v>99</v>
      </c>
      <c r="K108" s="23">
        <v>5</v>
      </c>
      <c r="L108" s="24">
        <v>2.8</v>
      </c>
      <c r="M108" s="24">
        <v>14</v>
      </c>
      <c r="N108" s="24">
        <v>10.08</v>
      </c>
      <c r="O108" s="24">
        <v>3.92</v>
      </c>
      <c r="P108" s="25">
        <v>28</v>
      </c>
    </row>
    <row r="109" spans="1:16" x14ac:dyDescent="0.3">
      <c r="A109" s="22">
        <v>41654</v>
      </c>
      <c r="B109">
        <v>2014</v>
      </c>
      <c r="C109">
        <v>1</v>
      </c>
      <c r="D109" t="s">
        <v>90</v>
      </c>
      <c r="E109" t="s">
        <v>91</v>
      </c>
      <c r="F109" t="s">
        <v>92</v>
      </c>
      <c r="G109" t="s">
        <v>115</v>
      </c>
      <c r="H109" t="s">
        <v>100</v>
      </c>
      <c r="I109" t="s">
        <v>70</v>
      </c>
      <c r="J109" t="s">
        <v>101</v>
      </c>
      <c r="K109" s="23">
        <v>26.7</v>
      </c>
      <c r="L109" s="24">
        <v>2.4</v>
      </c>
      <c r="M109" s="24">
        <v>64.08</v>
      </c>
      <c r="N109" s="24">
        <v>47.42</v>
      </c>
      <c r="O109" s="24">
        <v>16.66</v>
      </c>
      <c r="P109" s="25">
        <v>26</v>
      </c>
    </row>
    <row r="110" spans="1:16" x14ac:dyDescent="0.3">
      <c r="A110" s="22">
        <v>41654</v>
      </c>
      <c r="B110">
        <v>2014</v>
      </c>
      <c r="C110">
        <v>1</v>
      </c>
      <c r="D110" t="s">
        <v>90</v>
      </c>
      <c r="E110" t="s">
        <v>91</v>
      </c>
      <c r="F110" t="s">
        <v>92</v>
      </c>
      <c r="G110" t="s">
        <v>115</v>
      </c>
      <c r="H110" t="s">
        <v>102</v>
      </c>
      <c r="I110" t="s">
        <v>71</v>
      </c>
      <c r="J110" t="s">
        <v>103</v>
      </c>
      <c r="K110" s="23">
        <v>12</v>
      </c>
      <c r="L110" s="24">
        <v>6.9</v>
      </c>
      <c r="M110" s="24">
        <v>82.8</v>
      </c>
      <c r="N110" s="24">
        <v>54.65</v>
      </c>
      <c r="O110" s="24">
        <v>28.15</v>
      </c>
      <c r="P110" s="25">
        <v>34</v>
      </c>
    </row>
    <row r="111" spans="1:16" x14ac:dyDescent="0.3">
      <c r="A111" s="22">
        <v>41654</v>
      </c>
      <c r="B111">
        <v>2014</v>
      </c>
      <c r="C111">
        <v>1</v>
      </c>
      <c r="D111" t="s">
        <v>90</v>
      </c>
      <c r="E111" t="s">
        <v>91</v>
      </c>
      <c r="F111" t="s">
        <v>92</v>
      </c>
      <c r="G111" t="s">
        <v>115</v>
      </c>
      <c r="H111" t="s">
        <v>104</v>
      </c>
      <c r="I111" t="s">
        <v>76</v>
      </c>
      <c r="J111" t="s">
        <v>105</v>
      </c>
      <c r="K111" s="23">
        <v>2</v>
      </c>
      <c r="L111" s="24">
        <v>7.4</v>
      </c>
      <c r="M111" s="24">
        <v>14.8</v>
      </c>
      <c r="N111" s="24">
        <v>9.77</v>
      </c>
      <c r="O111" s="24">
        <v>5.03</v>
      </c>
      <c r="P111" s="25">
        <v>34</v>
      </c>
    </row>
    <row r="112" spans="1:16" x14ac:dyDescent="0.3">
      <c r="A112" s="22">
        <v>41654</v>
      </c>
      <c r="B112">
        <v>2014</v>
      </c>
      <c r="C112">
        <v>1</v>
      </c>
      <c r="D112" t="s">
        <v>90</v>
      </c>
      <c r="E112" t="s">
        <v>91</v>
      </c>
      <c r="F112" t="s">
        <v>92</v>
      </c>
      <c r="G112" t="s">
        <v>115</v>
      </c>
      <c r="H112" t="s">
        <v>106</v>
      </c>
      <c r="I112" t="s">
        <v>69</v>
      </c>
      <c r="J112" t="s">
        <v>107</v>
      </c>
      <c r="K112" s="23">
        <v>3</v>
      </c>
      <c r="L112" s="24">
        <v>16.5</v>
      </c>
      <c r="M112" s="24">
        <v>49.5</v>
      </c>
      <c r="N112" s="24">
        <v>38.61</v>
      </c>
      <c r="O112" s="24">
        <v>10.89</v>
      </c>
      <c r="P112" s="25">
        <v>22</v>
      </c>
    </row>
    <row r="113" spans="1:16" x14ac:dyDescent="0.3">
      <c r="A113" s="22">
        <v>41654</v>
      </c>
      <c r="B113">
        <v>2014</v>
      </c>
      <c r="C113">
        <v>1</v>
      </c>
      <c r="D113" t="s">
        <v>90</v>
      </c>
      <c r="E113" t="s">
        <v>91</v>
      </c>
      <c r="F113" t="s">
        <v>92</v>
      </c>
      <c r="G113" t="s">
        <v>115</v>
      </c>
      <c r="H113" t="s">
        <v>108</v>
      </c>
      <c r="I113" t="s">
        <v>72</v>
      </c>
      <c r="J113" t="s">
        <v>109</v>
      </c>
      <c r="K113" s="23">
        <v>3</v>
      </c>
      <c r="L113" s="24">
        <v>8.1999999999999993</v>
      </c>
      <c r="M113" s="24">
        <v>24.6</v>
      </c>
      <c r="N113" s="24">
        <v>16.73</v>
      </c>
      <c r="O113" s="24">
        <v>7.87</v>
      </c>
      <c r="P113" s="25">
        <v>32</v>
      </c>
    </row>
    <row r="114" spans="1:16" x14ac:dyDescent="0.3">
      <c r="A114" s="22">
        <v>41655</v>
      </c>
      <c r="B114">
        <v>2014</v>
      </c>
      <c r="C114">
        <v>1</v>
      </c>
      <c r="D114" t="s">
        <v>90</v>
      </c>
      <c r="E114" t="s">
        <v>91</v>
      </c>
      <c r="F114" t="s">
        <v>92</v>
      </c>
      <c r="G114" t="s">
        <v>93</v>
      </c>
      <c r="H114" t="s">
        <v>94</v>
      </c>
      <c r="I114" t="s">
        <v>73</v>
      </c>
      <c r="J114" t="s">
        <v>95</v>
      </c>
      <c r="K114" s="23">
        <v>6</v>
      </c>
      <c r="L114" s="24">
        <v>3.1</v>
      </c>
      <c r="M114" s="24">
        <v>18.600000000000001</v>
      </c>
      <c r="N114" s="24">
        <v>13.02</v>
      </c>
      <c r="O114" s="24">
        <v>5.58</v>
      </c>
      <c r="P114" s="25">
        <v>30</v>
      </c>
    </row>
    <row r="115" spans="1:16" x14ac:dyDescent="0.3">
      <c r="A115" s="22">
        <v>41655</v>
      </c>
      <c r="B115">
        <v>2014</v>
      </c>
      <c r="C115">
        <v>1</v>
      </c>
      <c r="D115" t="s">
        <v>90</v>
      </c>
      <c r="E115" t="s">
        <v>91</v>
      </c>
      <c r="F115" t="s">
        <v>92</v>
      </c>
      <c r="G115" t="s">
        <v>93</v>
      </c>
      <c r="H115" t="s">
        <v>96</v>
      </c>
      <c r="I115" t="s">
        <v>74</v>
      </c>
      <c r="J115" t="s">
        <v>97</v>
      </c>
      <c r="K115" s="23">
        <v>2</v>
      </c>
      <c r="L115" s="24">
        <v>3.6</v>
      </c>
      <c r="M115" s="24">
        <v>7.2</v>
      </c>
      <c r="N115" s="24">
        <v>5.04</v>
      </c>
      <c r="O115" s="24">
        <v>2.16</v>
      </c>
      <c r="P115" s="25">
        <v>30</v>
      </c>
    </row>
    <row r="116" spans="1:16" x14ac:dyDescent="0.3">
      <c r="A116" s="22">
        <v>41655</v>
      </c>
      <c r="B116">
        <v>2014</v>
      </c>
      <c r="C116">
        <v>1</v>
      </c>
      <c r="D116" t="s">
        <v>90</v>
      </c>
      <c r="E116" t="s">
        <v>91</v>
      </c>
      <c r="F116" t="s">
        <v>92</v>
      </c>
      <c r="G116" t="s">
        <v>93</v>
      </c>
      <c r="H116" t="s">
        <v>98</v>
      </c>
      <c r="I116" t="s">
        <v>75</v>
      </c>
      <c r="J116" t="s">
        <v>99</v>
      </c>
      <c r="K116" s="23">
        <v>4.3</v>
      </c>
      <c r="L116" s="24">
        <v>2.8</v>
      </c>
      <c r="M116" s="24">
        <v>12.04</v>
      </c>
      <c r="N116" s="24">
        <v>8.67</v>
      </c>
      <c r="O116" s="24">
        <v>3.37</v>
      </c>
      <c r="P116" s="25">
        <v>28</v>
      </c>
    </row>
    <row r="117" spans="1:16" x14ac:dyDescent="0.3">
      <c r="A117" s="22">
        <v>41655</v>
      </c>
      <c r="B117">
        <v>2014</v>
      </c>
      <c r="C117">
        <v>1</v>
      </c>
      <c r="D117" t="s">
        <v>90</v>
      </c>
      <c r="E117" t="s">
        <v>91</v>
      </c>
      <c r="F117" t="s">
        <v>92</v>
      </c>
      <c r="G117" t="s">
        <v>93</v>
      </c>
      <c r="H117" t="s">
        <v>100</v>
      </c>
      <c r="I117" t="s">
        <v>70</v>
      </c>
      <c r="J117" t="s">
        <v>101</v>
      </c>
      <c r="K117" s="23">
        <v>28.3</v>
      </c>
      <c r="L117" s="24">
        <v>2.4</v>
      </c>
      <c r="M117" s="24">
        <v>67.92</v>
      </c>
      <c r="N117" s="24">
        <v>50.26</v>
      </c>
      <c r="O117" s="24">
        <v>17.66</v>
      </c>
      <c r="P117" s="25">
        <v>26</v>
      </c>
    </row>
    <row r="118" spans="1:16" x14ac:dyDescent="0.3">
      <c r="A118" s="22">
        <v>41655</v>
      </c>
      <c r="B118">
        <v>2014</v>
      </c>
      <c r="C118">
        <v>1</v>
      </c>
      <c r="D118" t="s">
        <v>90</v>
      </c>
      <c r="E118" t="s">
        <v>91</v>
      </c>
      <c r="F118" t="s">
        <v>92</v>
      </c>
      <c r="G118" t="s">
        <v>93</v>
      </c>
      <c r="H118" t="s">
        <v>102</v>
      </c>
      <c r="I118" t="s">
        <v>71</v>
      </c>
      <c r="J118" t="s">
        <v>103</v>
      </c>
      <c r="K118" s="23">
        <v>19</v>
      </c>
      <c r="L118" s="24">
        <v>6.9</v>
      </c>
      <c r="M118" s="24">
        <v>131.1</v>
      </c>
      <c r="N118" s="24">
        <v>86.53</v>
      </c>
      <c r="O118" s="24">
        <v>44.57</v>
      </c>
      <c r="P118" s="25">
        <v>34</v>
      </c>
    </row>
    <row r="119" spans="1:16" x14ac:dyDescent="0.3">
      <c r="A119" s="22">
        <v>41655</v>
      </c>
      <c r="B119">
        <v>2014</v>
      </c>
      <c r="C119">
        <v>1</v>
      </c>
      <c r="D119" t="s">
        <v>90</v>
      </c>
      <c r="E119" t="s">
        <v>91</v>
      </c>
      <c r="F119" t="s">
        <v>92</v>
      </c>
      <c r="G119" t="s">
        <v>93</v>
      </c>
      <c r="H119" t="s">
        <v>104</v>
      </c>
      <c r="I119" t="s">
        <v>76</v>
      </c>
      <c r="J119" t="s">
        <v>105</v>
      </c>
      <c r="K119" s="23">
        <v>1</v>
      </c>
      <c r="L119" s="24">
        <v>7.4</v>
      </c>
      <c r="M119" s="24">
        <v>7.4</v>
      </c>
      <c r="N119" s="24">
        <v>4.88</v>
      </c>
      <c r="O119" s="24">
        <v>2.52</v>
      </c>
      <c r="P119" s="25">
        <v>34</v>
      </c>
    </row>
    <row r="120" spans="1:16" x14ac:dyDescent="0.3">
      <c r="A120" s="22">
        <v>41655</v>
      </c>
      <c r="B120">
        <v>2014</v>
      </c>
      <c r="C120">
        <v>1</v>
      </c>
      <c r="D120" t="s">
        <v>90</v>
      </c>
      <c r="E120" t="s">
        <v>91</v>
      </c>
      <c r="F120" t="s">
        <v>92</v>
      </c>
      <c r="G120" t="s">
        <v>93</v>
      </c>
      <c r="H120" t="s">
        <v>106</v>
      </c>
      <c r="I120" t="s">
        <v>69</v>
      </c>
      <c r="J120" t="s">
        <v>107</v>
      </c>
      <c r="K120" s="23">
        <v>5</v>
      </c>
      <c r="L120" s="24">
        <v>16.5</v>
      </c>
      <c r="M120" s="24">
        <v>82.5</v>
      </c>
      <c r="N120" s="24">
        <v>64.349999999999994</v>
      </c>
      <c r="O120" s="24">
        <v>18.149999999999999</v>
      </c>
      <c r="P120" s="25">
        <v>22</v>
      </c>
    </row>
    <row r="121" spans="1:16" x14ac:dyDescent="0.3">
      <c r="A121" s="22">
        <v>41655</v>
      </c>
      <c r="B121">
        <v>2014</v>
      </c>
      <c r="C121">
        <v>1</v>
      </c>
      <c r="D121" t="s">
        <v>90</v>
      </c>
      <c r="E121" t="s">
        <v>91</v>
      </c>
      <c r="F121" t="s">
        <v>92</v>
      </c>
      <c r="G121" t="s">
        <v>93</v>
      </c>
      <c r="H121" t="s">
        <v>108</v>
      </c>
      <c r="I121" t="s">
        <v>72</v>
      </c>
      <c r="J121" t="s">
        <v>109</v>
      </c>
      <c r="K121" s="23">
        <v>0</v>
      </c>
      <c r="L121" s="24">
        <v>8.1999999999999993</v>
      </c>
      <c r="M121" s="24">
        <v>0</v>
      </c>
      <c r="N121" s="24">
        <v>0</v>
      </c>
      <c r="O121" s="24">
        <v>0</v>
      </c>
      <c r="P121" s="25">
        <v>32</v>
      </c>
    </row>
    <row r="122" spans="1:16" x14ac:dyDescent="0.3">
      <c r="A122" s="22">
        <v>41656</v>
      </c>
      <c r="B122">
        <v>2014</v>
      </c>
      <c r="C122">
        <v>1</v>
      </c>
      <c r="D122" t="s">
        <v>90</v>
      </c>
      <c r="E122" t="s">
        <v>91</v>
      </c>
      <c r="F122" t="s">
        <v>92</v>
      </c>
      <c r="G122" t="s">
        <v>110</v>
      </c>
      <c r="H122" t="s">
        <v>94</v>
      </c>
      <c r="I122" t="s">
        <v>73</v>
      </c>
      <c r="J122" t="s">
        <v>95</v>
      </c>
      <c r="K122" s="23">
        <v>2</v>
      </c>
      <c r="L122" s="24">
        <v>3.1</v>
      </c>
      <c r="M122" s="24">
        <v>6.2</v>
      </c>
      <c r="N122" s="24">
        <v>4.34</v>
      </c>
      <c r="O122" s="24">
        <v>1.86</v>
      </c>
      <c r="P122" s="25">
        <v>30</v>
      </c>
    </row>
    <row r="123" spans="1:16" x14ac:dyDescent="0.3">
      <c r="A123" s="22">
        <v>41656</v>
      </c>
      <c r="B123">
        <v>2014</v>
      </c>
      <c r="C123">
        <v>1</v>
      </c>
      <c r="D123" t="s">
        <v>90</v>
      </c>
      <c r="E123" t="s">
        <v>91</v>
      </c>
      <c r="F123" t="s">
        <v>92</v>
      </c>
      <c r="G123" t="s">
        <v>110</v>
      </c>
      <c r="H123" t="s">
        <v>96</v>
      </c>
      <c r="I123" t="s">
        <v>74</v>
      </c>
      <c r="J123" t="s">
        <v>97</v>
      </c>
      <c r="K123" s="23">
        <v>3.68</v>
      </c>
      <c r="L123" s="24">
        <v>3.6</v>
      </c>
      <c r="M123" s="24">
        <v>13.25</v>
      </c>
      <c r="N123" s="24">
        <v>9.27</v>
      </c>
      <c r="O123" s="24">
        <v>3.98</v>
      </c>
      <c r="P123" s="25">
        <v>30</v>
      </c>
    </row>
    <row r="124" spans="1:16" x14ac:dyDescent="0.3">
      <c r="A124" s="22">
        <v>41656</v>
      </c>
      <c r="B124">
        <v>2014</v>
      </c>
      <c r="C124">
        <v>1</v>
      </c>
      <c r="D124" t="s">
        <v>90</v>
      </c>
      <c r="E124" t="s">
        <v>91</v>
      </c>
      <c r="F124" t="s">
        <v>92</v>
      </c>
      <c r="G124" t="s">
        <v>110</v>
      </c>
      <c r="H124" t="s">
        <v>98</v>
      </c>
      <c r="I124" t="s">
        <v>75</v>
      </c>
      <c r="J124" t="s">
        <v>99</v>
      </c>
      <c r="K124" s="23">
        <v>8.3000000000000007</v>
      </c>
      <c r="L124" s="24">
        <v>2.8</v>
      </c>
      <c r="M124" s="24">
        <v>23.24</v>
      </c>
      <c r="N124" s="24">
        <v>16.73</v>
      </c>
      <c r="O124" s="24">
        <v>6.51</v>
      </c>
      <c r="P124" s="25">
        <v>28</v>
      </c>
    </row>
    <row r="125" spans="1:16" x14ac:dyDescent="0.3">
      <c r="A125" s="22">
        <v>41656</v>
      </c>
      <c r="B125">
        <v>2014</v>
      </c>
      <c r="C125">
        <v>1</v>
      </c>
      <c r="D125" t="s">
        <v>90</v>
      </c>
      <c r="E125" t="s">
        <v>91</v>
      </c>
      <c r="F125" t="s">
        <v>92</v>
      </c>
      <c r="G125" t="s">
        <v>110</v>
      </c>
      <c r="H125" t="s">
        <v>100</v>
      </c>
      <c r="I125" t="s">
        <v>70</v>
      </c>
      <c r="J125" t="s">
        <v>101</v>
      </c>
      <c r="K125" s="23">
        <v>20.399999999999999</v>
      </c>
      <c r="L125" s="24">
        <v>2.4</v>
      </c>
      <c r="M125" s="24">
        <v>48.96</v>
      </c>
      <c r="N125" s="24">
        <v>36.229999999999997</v>
      </c>
      <c r="O125" s="24">
        <v>12.73</v>
      </c>
      <c r="P125" s="25">
        <v>26</v>
      </c>
    </row>
    <row r="126" spans="1:16" x14ac:dyDescent="0.3">
      <c r="A126" s="22">
        <v>41656</v>
      </c>
      <c r="B126">
        <v>2014</v>
      </c>
      <c r="C126">
        <v>1</v>
      </c>
      <c r="D126" t="s">
        <v>90</v>
      </c>
      <c r="E126" t="s">
        <v>91</v>
      </c>
      <c r="F126" t="s">
        <v>92</v>
      </c>
      <c r="G126" t="s">
        <v>110</v>
      </c>
      <c r="H126" t="s">
        <v>102</v>
      </c>
      <c r="I126" t="s">
        <v>71</v>
      </c>
      <c r="J126" t="s">
        <v>103</v>
      </c>
      <c r="K126" s="23">
        <v>15</v>
      </c>
      <c r="L126" s="24">
        <v>6.9</v>
      </c>
      <c r="M126" s="24">
        <v>103.5</v>
      </c>
      <c r="N126" s="24">
        <v>68.31</v>
      </c>
      <c r="O126" s="24">
        <v>35.19</v>
      </c>
      <c r="P126" s="25">
        <v>34</v>
      </c>
    </row>
    <row r="127" spans="1:16" x14ac:dyDescent="0.3">
      <c r="A127" s="22">
        <v>41656</v>
      </c>
      <c r="B127">
        <v>2014</v>
      </c>
      <c r="C127">
        <v>1</v>
      </c>
      <c r="D127" t="s">
        <v>90</v>
      </c>
      <c r="E127" t="s">
        <v>91</v>
      </c>
      <c r="F127" t="s">
        <v>92</v>
      </c>
      <c r="G127" t="s">
        <v>110</v>
      </c>
      <c r="H127" t="s">
        <v>104</v>
      </c>
      <c r="I127" t="s">
        <v>76</v>
      </c>
      <c r="J127" t="s">
        <v>105</v>
      </c>
      <c r="K127" s="23">
        <v>0</v>
      </c>
      <c r="L127" s="24">
        <v>7.4</v>
      </c>
      <c r="M127" s="24">
        <v>0</v>
      </c>
      <c r="N127" s="24">
        <v>0</v>
      </c>
      <c r="O127" s="24">
        <v>0</v>
      </c>
      <c r="P127" s="25">
        <v>34</v>
      </c>
    </row>
    <row r="128" spans="1:16" x14ac:dyDescent="0.3">
      <c r="A128" s="22">
        <v>41656</v>
      </c>
      <c r="B128">
        <v>2014</v>
      </c>
      <c r="C128">
        <v>1</v>
      </c>
      <c r="D128" t="s">
        <v>90</v>
      </c>
      <c r="E128" t="s">
        <v>91</v>
      </c>
      <c r="F128" t="s">
        <v>92</v>
      </c>
      <c r="G128" t="s">
        <v>110</v>
      </c>
      <c r="H128" t="s">
        <v>106</v>
      </c>
      <c r="I128" t="s">
        <v>69</v>
      </c>
      <c r="J128" t="s">
        <v>107</v>
      </c>
      <c r="K128" s="23">
        <v>6</v>
      </c>
      <c r="L128" s="24">
        <v>16.5</v>
      </c>
      <c r="M128" s="24">
        <v>99</v>
      </c>
      <c r="N128" s="24">
        <v>77.22</v>
      </c>
      <c r="O128" s="24">
        <v>21.78</v>
      </c>
      <c r="P128" s="25">
        <v>22</v>
      </c>
    </row>
    <row r="129" spans="1:16" x14ac:dyDescent="0.3">
      <c r="A129" s="22">
        <v>41656</v>
      </c>
      <c r="B129">
        <v>2014</v>
      </c>
      <c r="C129">
        <v>1</v>
      </c>
      <c r="D129" t="s">
        <v>90</v>
      </c>
      <c r="E129" t="s">
        <v>91</v>
      </c>
      <c r="F129" t="s">
        <v>92</v>
      </c>
      <c r="G129" t="s">
        <v>110</v>
      </c>
      <c r="H129" t="s">
        <v>108</v>
      </c>
      <c r="I129" t="s">
        <v>72</v>
      </c>
      <c r="J129" t="s">
        <v>109</v>
      </c>
      <c r="K129" s="23">
        <v>3</v>
      </c>
      <c r="L129" s="24">
        <v>8.1999999999999993</v>
      </c>
      <c r="M129" s="24">
        <v>24.6</v>
      </c>
      <c r="N129" s="24">
        <v>16.73</v>
      </c>
      <c r="O129" s="24">
        <v>7.87</v>
      </c>
      <c r="P129" s="25">
        <v>32</v>
      </c>
    </row>
    <row r="130" spans="1:16" x14ac:dyDescent="0.3">
      <c r="A130" s="22">
        <v>41657</v>
      </c>
      <c r="B130">
        <v>2014</v>
      </c>
      <c r="C130">
        <v>1</v>
      </c>
      <c r="D130" t="s">
        <v>90</v>
      </c>
      <c r="E130" t="s">
        <v>91</v>
      </c>
      <c r="F130" t="s">
        <v>92</v>
      </c>
      <c r="G130" t="s">
        <v>111</v>
      </c>
      <c r="H130" t="s">
        <v>94</v>
      </c>
      <c r="I130" t="s">
        <v>73</v>
      </c>
      <c r="J130" t="s">
        <v>95</v>
      </c>
      <c r="K130" s="23">
        <v>1</v>
      </c>
      <c r="L130" s="24">
        <v>3.1</v>
      </c>
      <c r="M130" s="24">
        <v>3.1</v>
      </c>
      <c r="N130" s="24">
        <v>2.17</v>
      </c>
      <c r="O130" s="24">
        <v>0.93</v>
      </c>
      <c r="P130" s="25">
        <v>30</v>
      </c>
    </row>
    <row r="131" spans="1:16" x14ac:dyDescent="0.3">
      <c r="A131" s="22">
        <v>41657</v>
      </c>
      <c r="B131">
        <v>2014</v>
      </c>
      <c r="C131">
        <v>1</v>
      </c>
      <c r="D131" t="s">
        <v>90</v>
      </c>
      <c r="E131" t="s">
        <v>91</v>
      </c>
      <c r="F131" t="s">
        <v>92</v>
      </c>
      <c r="G131" t="s">
        <v>111</v>
      </c>
      <c r="H131" t="s">
        <v>96</v>
      </c>
      <c r="I131" t="s">
        <v>74</v>
      </c>
      <c r="J131" t="s">
        <v>97</v>
      </c>
      <c r="K131" s="23">
        <v>5.33</v>
      </c>
      <c r="L131" s="24">
        <v>3.6</v>
      </c>
      <c r="M131" s="24">
        <v>19.190000000000001</v>
      </c>
      <c r="N131" s="24">
        <v>13.43</v>
      </c>
      <c r="O131" s="24">
        <v>5.76</v>
      </c>
      <c r="P131" s="25">
        <v>30</v>
      </c>
    </row>
    <row r="132" spans="1:16" x14ac:dyDescent="0.3">
      <c r="A132" s="22">
        <v>41657</v>
      </c>
      <c r="B132">
        <v>2014</v>
      </c>
      <c r="C132">
        <v>1</v>
      </c>
      <c r="D132" t="s">
        <v>90</v>
      </c>
      <c r="E132" t="s">
        <v>91</v>
      </c>
      <c r="F132" t="s">
        <v>92</v>
      </c>
      <c r="G132" t="s">
        <v>111</v>
      </c>
      <c r="H132" t="s">
        <v>98</v>
      </c>
      <c r="I132" t="s">
        <v>75</v>
      </c>
      <c r="J132" t="s">
        <v>99</v>
      </c>
      <c r="K132" s="23">
        <v>5.8</v>
      </c>
      <c r="L132" s="24">
        <v>2.8</v>
      </c>
      <c r="M132" s="24">
        <v>16.239999999999998</v>
      </c>
      <c r="N132" s="24">
        <v>11.69</v>
      </c>
      <c r="O132" s="24">
        <v>4.55</v>
      </c>
      <c r="P132" s="25">
        <v>28</v>
      </c>
    </row>
    <row r="133" spans="1:16" x14ac:dyDescent="0.3">
      <c r="A133" s="22">
        <v>41657</v>
      </c>
      <c r="B133">
        <v>2014</v>
      </c>
      <c r="C133">
        <v>1</v>
      </c>
      <c r="D133" t="s">
        <v>90</v>
      </c>
      <c r="E133" t="s">
        <v>91</v>
      </c>
      <c r="F133" t="s">
        <v>92</v>
      </c>
      <c r="G133" t="s">
        <v>111</v>
      </c>
      <c r="H133" t="s">
        <v>100</v>
      </c>
      <c r="I133" t="s">
        <v>70</v>
      </c>
      <c r="J133" t="s">
        <v>101</v>
      </c>
      <c r="K133" s="23">
        <v>43.2</v>
      </c>
      <c r="L133" s="24">
        <v>2.4</v>
      </c>
      <c r="M133" s="24">
        <v>103.68</v>
      </c>
      <c r="N133" s="24">
        <v>76.72</v>
      </c>
      <c r="O133" s="24">
        <v>26.96</v>
      </c>
      <c r="P133" s="25">
        <v>26</v>
      </c>
    </row>
    <row r="134" spans="1:16" x14ac:dyDescent="0.3">
      <c r="A134" s="22">
        <v>41657</v>
      </c>
      <c r="B134">
        <v>2014</v>
      </c>
      <c r="C134">
        <v>1</v>
      </c>
      <c r="D134" t="s">
        <v>90</v>
      </c>
      <c r="E134" t="s">
        <v>91</v>
      </c>
      <c r="F134" t="s">
        <v>92</v>
      </c>
      <c r="G134" t="s">
        <v>111</v>
      </c>
      <c r="H134" t="s">
        <v>102</v>
      </c>
      <c r="I134" t="s">
        <v>71</v>
      </c>
      <c r="J134" t="s">
        <v>103</v>
      </c>
      <c r="K134" s="23">
        <v>15</v>
      </c>
      <c r="L134" s="24">
        <v>6.9</v>
      </c>
      <c r="M134" s="24">
        <v>103.5</v>
      </c>
      <c r="N134" s="24">
        <v>68.31</v>
      </c>
      <c r="O134" s="24">
        <v>35.19</v>
      </c>
      <c r="P134" s="25">
        <v>34</v>
      </c>
    </row>
    <row r="135" spans="1:16" x14ac:dyDescent="0.3">
      <c r="A135" s="22">
        <v>41657</v>
      </c>
      <c r="B135">
        <v>2014</v>
      </c>
      <c r="C135">
        <v>1</v>
      </c>
      <c r="D135" t="s">
        <v>90</v>
      </c>
      <c r="E135" t="s">
        <v>91</v>
      </c>
      <c r="F135" t="s">
        <v>92</v>
      </c>
      <c r="G135" t="s">
        <v>111</v>
      </c>
      <c r="H135" t="s">
        <v>104</v>
      </c>
      <c r="I135" t="s">
        <v>76</v>
      </c>
      <c r="J135" t="s">
        <v>105</v>
      </c>
      <c r="K135" s="23">
        <v>4</v>
      </c>
      <c r="L135" s="24">
        <v>7.4</v>
      </c>
      <c r="M135" s="24">
        <v>29.6</v>
      </c>
      <c r="N135" s="24">
        <v>19.54</v>
      </c>
      <c r="O135" s="24">
        <v>10.06</v>
      </c>
      <c r="P135" s="25">
        <v>34</v>
      </c>
    </row>
    <row r="136" spans="1:16" x14ac:dyDescent="0.3">
      <c r="A136" s="22">
        <v>41657</v>
      </c>
      <c r="B136">
        <v>2014</v>
      </c>
      <c r="C136">
        <v>1</v>
      </c>
      <c r="D136" t="s">
        <v>90</v>
      </c>
      <c r="E136" t="s">
        <v>91</v>
      </c>
      <c r="F136" t="s">
        <v>92</v>
      </c>
      <c r="G136" t="s">
        <v>111</v>
      </c>
      <c r="H136" t="s">
        <v>106</v>
      </c>
      <c r="I136" t="s">
        <v>69</v>
      </c>
      <c r="J136" t="s">
        <v>107</v>
      </c>
      <c r="K136" s="23">
        <v>7</v>
      </c>
      <c r="L136" s="24">
        <v>16.5</v>
      </c>
      <c r="M136" s="24">
        <v>115.5</v>
      </c>
      <c r="N136" s="24">
        <v>90.09</v>
      </c>
      <c r="O136" s="24">
        <v>25.41</v>
      </c>
      <c r="P136" s="25">
        <v>22</v>
      </c>
    </row>
    <row r="137" spans="1:16" x14ac:dyDescent="0.3">
      <c r="A137" s="22">
        <v>41657</v>
      </c>
      <c r="B137">
        <v>2014</v>
      </c>
      <c r="C137">
        <v>1</v>
      </c>
      <c r="D137" t="s">
        <v>90</v>
      </c>
      <c r="E137" t="s">
        <v>91</v>
      </c>
      <c r="F137" t="s">
        <v>92</v>
      </c>
      <c r="G137" t="s">
        <v>111</v>
      </c>
      <c r="H137" t="s">
        <v>108</v>
      </c>
      <c r="I137" t="s">
        <v>72</v>
      </c>
      <c r="J137" t="s">
        <v>109</v>
      </c>
      <c r="K137" s="23">
        <v>2</v>
      </c>
      <c r="L137" s="24">
        <v>8.1999999999999993</v>
      </c>
      <c r="M137" s="24">
        <v>16.399999999999999</v>
      </c>
      <c r="N137" s="24">
        <v>11.15</v>
      </c>
      <c r="O137" s="24">
        <v>5.25</v>
      </c>
      <c r="P137" s="25">
        <v>32</v>
      </c>
    </row>
    <row r="138" spans="1:16" x14ac:dyDescent="0.3">
      <c r="A138" s="22">
        <v>41658</v>
      </c>
      <c r="B138">
        <v>2014</v>
      </c>
      <c r="C138">
        <v>1</v>
      </c>
      <c r="D138" t="s">
        <v>90</v>
      </c>
      <c r="E138" t="s">
        <v>91</v>
      </c>
      <c r="F138" t="s">
        <v>92</v>
      </c>
      <c r="G138" t="s">
        <v>112</v>
      </c>
      <c r="H138" t="s">
        <v>94</v>
      </c>
      <c r="I138" t="s">
        <v>73</v>
      </c>
      <c r="J138" t="s">
        <v>95</v>
      </c>
      <c r="K138" s="23">
        <v>4.33</v>
      </c>
      <c r="L138" s="24">
        <v>3.1</v>
      </c>
      <c r="M138" s="24">
        <v>13.42</v>
      </c>
      <c r="N138" s="24">
        <v>9.39</v>
      </c>
      <c r="O138" s="24">
        <v>4.03</v>
      </c>
      <c r="P138" s="25">
        <v>30</v>
      </c>
    </row>
    <row r="139" spans="1:16" x14ac:dyDescent="0.3">
      <c r="A139" s="22">
        <v>41658</v>
      </c>
      <c r="B139">
        <v>2014</v>
      </c>
      <c r="C139">
        <v>1</v>
      </c>
      <c r="D139" t="s">
        <v>90</v>
      </c>
      <c r="E139" t="s">
        <v>91</v>
      </c>
      <c r="F139" t="s">
        <v>92</v>
      </c>
      <c r="G139" t="s">
        <v>112</v>
      </c>
      <c r="H139" t="s">
        <v>96</v>
      </c>
      <c r="I139" t="s">
        <v>74</v>
      </c>
      <c r="J139" t="s">
        <v>97</v>
      </c>
      <c r="K139" s="23">
        <v>4</v>
      </c>
      <c r="L139" s="24">
        <v>3.6</v>
      </c>
      <c r="M139" s="24">
        <v>14.4</v>
      </c>
      <c r="N139" s="24">
        <v>10.08</v>
      </c>
      <c r="O139" s="24">
        <v>4.32</v>
      </c>
      <c r="P139" s="25">
        <v>30</v>
      </c>
    </row>
    <row r="140" spans="1:16" x14ac:dyDescent="0.3">
      <c r="A140" s="22">
        <v>41658</v>
      </c>
      <c r="B140">
        <v>2014</v>
      </c>
      <c r="C140">
        <v>1</v>
      </c>
      <c r="D140" t="s">
        <v>90</v>
      </c>
      <c r="E140" t="s">
        <v>91</v>
      </c>
      <c r="F140" t="s">
        <v>92</v>
      </c>
      <c r="G140" t="s">
        <v>112</v>
      </c>
      <c r="H140" t="s">
        <v>98</v>
      </c>
      <c r="I140" t="s">
        <v>75</v>
      </c>
      <c r="J140" t="s">
        <v>99</v>
      </c>
      <c r="K140" s="23">
        <v>4</v>
      </c>
      <c r="L140" s="24">
        <v>2.8</v>
      </c>
      <c r="M140" s="24">
        <v>11.2</v>
      </c>
      <c r="N140" s="24">
        <v>8.06</v>
      </c>
      <c r="O140" s="24">
        <v>3.14</v>
      </c>
      <c r="P140" s="25">
        <v>28</v>
      </c>
    </row>
    <row r="141" spans="1:16" x14ac:dyDescent="0.3">
      <c r="A141" s="22">
        <v>41658</v>
      </c>
      <c r="B141">
        <v>2014</v>
      </c>
      <c r="C141">
        <v>1</v>
      </c>
      <c r="D141" t="s">
        <v>90</v>
      </c>
      <c r="E141" t="s">
        <v>91</v>
      </c>
      <c r="F141" t="s">
        <v>92</v>
      </c>
      <c r="G141" t="s">
        <v>112</v>
      </c>
      <c r="H141" t="s">
        <v>100</v>
      </c>
      <c r="I141" t="s">
        <v>70</v>
      </c>
      <c r="J141" t="s">
        <v>101</v>
      </c>
      <c r="K141" s="23">
        <v>14.1</v>
      </c>
      <c r="L141" s="24">
        <v>2.4</v>
      </c>
      <c r="M141" s="24">
        <v>33.840000000000003</v>
      </c>
      <c r="N141" s="24">
        <v>25.04</v>
      </c>
      <c r="O141" s="24">
        <v>8.8000000000000007</v>
      </c>
      <c r="P141" s="25">
        <v>26</v>
      </c>
    </row>
    <row r="142" spans="1:16" x14ac:dyDescent="0.3">
      <c r="A142" s="22">
        <v>41658</v>
      </c>
      <c r="B142">
        <v>2014</v>
      </c>
      <c r="C142">
        <v>1</v>
      </c>
      <c r="D142" t="s">
        <v>90</v>
      </c>
      <c r="E142" t="s">
        <v>91</v>
      </c>
      <c r="F142" t="s">
        <v>92</v>
      </c>
      <c r="G142" t="s">
        <v>112</v>
      </c>
      <c r="H142" t="s">
        <v>102</v>
      </c>
      <c r="I142" t="s">
        <v>71</v>
      </c>
      <c r="J142" t="s">
        <v>103</v>
      </c>
      <c r="K142" s="23">
        <v>4</v>
      </c>
      <c r="L142" s="24">
        <v>6.9</v>
      </c>
      <c r="M142" s="24">
        <v>27.6</v>
      </c>
      <c r="N142" s="24">
        <v>18.22</v>
      </c>
      <c r="O142" s="24">
        <v>9.3800000000000008</v>
      </c>
      <c r="P142" s="25">
        <v>34</v>
      </c>
    </row>
    <row r="143" spans="1:16" x14ac:dyDescent="0.3">
      <c r="A143" s="22">
        <v>41658</v>
      </c>
      <c r="B143">
        <v>2014</v>
      </c>
      <c r="C143">
        <v>1</v>
      </c>
      <c r="D143" t="s">
        <v>90</v>
      </c>
      <c r="E143" t="s">
        <v>91</v>
      </c>
      <c r="F143" t="s">
        <v>92</v>
      </c>
      <c r="G143" t="s">
        <v>112</v>
      </c>
      <c r="H143" t="s">
        <v>104</v>
      </c>
      <c r="I143" t="s">
        <v>76</v>
      </c>
      <c r="J143" t="s">
        <v>105</v>
      </c>
      <c r="K143" s="23">
        <v>0</v>
      </c>
      <c r="L143" s="24">
        <v>7.4</v>
      </c>
      <c r="M143" s="24">
        <v>0</v>
      </c>
      <c r="N143" s="24">
        <v>0</v>
      </c>
      <c r="O143" s="24">
        <v>0</v>
      </c>
      <c r="P143" s="25">
        <v>34</v>
      </c>
    </row>
    <row r="144" spans="1:16" x14ac:dyDescent="0.3">
      <c r="A144" s="22">
        <v>41658</v>
      </c>
      <c r="B144">
        <v>2014</v>
      </c>
      <c r="C144">
        <v>1</v>
      </c>
      <c r="D144" t="s">
        <v>90</v>
      </c>
      <c r="E144" t="s">
        <v>91</v>
      </c>
      <c r="F144" t="s">
        <v>92</v>
      </c>
      <c r="G144" t="s">
        <v>112</v>
      </c>
      <c r="H144" t="s">
        <v>106</v>
      </c>
      <c r="I144" t="s">
        <v>69</v>
      </c>
      <c r="J144" t="s">
        <v>107</v>
      </c>
      <c r="K144" s="23">
        <v>1</v>
      </c>
      <c r="L144" s="24">
        <v>16.5</v>
      </c>
      <c r="M144" s="24">
        <v>16.5</v>
      </c>
      <c r="N144" s="24">
        <v>12.87</v>
      </c>
      <c r="O144" s="24">
        <v>3.63</v>
      </c>
      <c r="P144" s="25">
        <v>22</v>
      </c>
    </row>
    <row r="145" spans="1:16" x14ac:dyDescent="0.3">
      <c r="A145" s="22">
        <v>41658</v>
      </c>
      <c r="B145">
        <v>2014</v>
      </c>
      <c r="C145">
        <v>1</v>
      </c>
      <c r="D145" t="s">
        <v>90</v>
      </c>
      <c r="E145" t="s">
        <v>91</v>
      </c>
      <c r="F145" t="s">
        <v>92</v>
      </c>
      <c r="G145" t="s">
        <v>112</v>
      </c>
      <c r="H145" t="s">
        <v>108</v>
      </c>
      <c r="I145" t="s">
        <v>72</v>
      </c>
      <c r="J145" t="s">
        <v>109</v>
      </c>
      <c r="K145" s="23">
        <v>1</v>
      </c>
      <c r="L145" s="24">
        <v>8.1999999999999993</v>
      </c>
      <c r="M145" s="24">
        <v>8.1999999999999993</v>
      </c>
      <c r="N145" s="24">
        <v>5.58</v>
      </c>
      <c r="O145" s="24">
        <v>2.62</v>
      </c>
      <c r="P145" s="25">
        <v>32</v>
      </c>
    </row>
    <row r="146" spans="1:16" x14ac:dyDescent="0.3">
      <c r="A146" s="22">
        <v>41659</v>
      </c>
      <c r="B146">
        <v>2014</v>
      </c>
      <c r="C146">
        <v>1</v>
      </c>
      <c r="D146" t="s">
        <v>90</v>
      </c>
      <c r="E146" t="s">
        <v>91</v>
      </c>
      <c r="F146" t="s">
        <v>92</v>
      </c>
      <c r="G146" t="s">
        <v>113</v>
      </c>
      <c r="H146" t="s">
        <v>94</v>
      </c>
      <c r="I146" t="s">
        <v>73</v>
      </c>
      <c r="J146" t="s">
        <v>95</v>
      </c>
      <c r="K146" s="23">
        <v>6</v>
      </c>
      <c r="L146" s="24">
        <v>3.1</v>
      </c>
      <c r="M146" s="24">
        <v>18.600000000000001</v>
      </c>
      <c r="N146" s="24">
        <v>13.02</v>
      </c>
      <c r="O146" s="24">
        <v>5.58</v>
      </c>
      <c r="P146" s="25">
        <v>30</v>
      </c>
    </row>
    <row r="147" spans="1:16" x14ac:dyDescent="0.3">
      <c r="A147" s="22">
        <v>41659</v>
      </c>
      <c r="B147">
        <v>2014</v>
      </c>
      <c r="C147">
        <v>1</v>
      </c>
      <c r="D147" t="s">
        <v>90</v>
      </c>
      <c r="E147" t="s">
        <v>91</v>
      </c>
      <c r="F147" t="s">
        <v>92</v>
      </c>
      <c r="G147" t="s">
        <v>113</v>
      </c>
      <c r="H147" t="s">
        <v>96</v>
      </c>
      <c r="I147" t="s">
        <v>74</v>
      </c>
      <c r="J147" t="s">
        <v>97</v>
      </c>
      <c r="K147" s="23">
        <v>3.34</v>
      </c>
      <c r="L147" s="24">
        <v>3.6</v>
      </c>
      <c r="M147" s="24">
        <v>12.02</v>
      </c>
      <c r="N147" s="24">
        <v>8.41</v>
      </c>
      <c r="O147" s="24">
        <v>3.61</v>
      </c>
      <c r="P147" s="25">
        <v>30</v>
      </c>
    </row>
    <row r="148" spans="1:16" x14ac:dyDescent="0.3">
      <c r="A148" s="22">
        <v>41659</v>
      </c>
      <c r="B148">
        <v>2014</v>
      </c>
      <c r="C148">
        <v>1</v>
      </c>
      <c r="D148" t="s">
        <v>90</v>
      </c>
      <c r="E148" t="s">
        <v>91</v>
      </c>
      <c r="F148" t="s">
        <v>92</v>
      </c>
      <c r="G148" t="s">
        <v>113</v>
      </c>
      <c r="H148" t="s">
        <v>98</v>
      </c>
      <c r="I148" t="s">
        <v>75</v>
      </c>
      <c r="J148" t="s">
        <v>99</v>
      </c>
      <c r="K148" s="23">
        <v>3.3</v>
      </c>
      <c r="L148" s="24">
        <v>2.8</v>
      </c>
      <c r="M148" s="24">
        <v>9.24</v>
      </c>
      <c r="N148" s="24">
        <v>6.65</v>
      </c>
      <c r="O148" s="24">
        <v>2.59</v>
      </c>
      <c r="P148" s="25">
        <v>28</v>
      </c>
    </row>
    <row r="149" spans="1:16" x14ac:dyDescent="0.3">
      <c r="A149" s="22">
        <v>41659</v>
      </c>
      <c r="B149">
        <v>2014</v>
      </c>
      <c r="C149">
        <v>1</v>
      </c>
      <c r="D149" t="s">
        <v>90</v>
      </c>
      <c r="E149" t="s">
        <v>91</v>
      </c>
      <c r="F149" t="s">
        <v>92</v>
      </c>
      <c r="G149" t="s">
        <v>113</v>
      </c>
      <c r="H149" t="s">
        <v>100</v>
      </c>
      <c r="I149" t="s">
        <v>70</v>
      </c>
      <c r="J149" t="s">
        <v>101</v>
      </c>
      <c r="K149" s="23">
        <v>11.9</v>
      </c>
      <c r="L149" s="24">
        <v>2.4</v>
      </c>
      <c r="M149" s="24">
        <v>28.56</v>
      </c>
      <c r="N149" s="24">
        <v>21.13</v>
      </c>
      <c r="O149" s="24">
        <v>7.43</v>
      </c>
      <c r="P149" s="25">
        <v>26</v>
      </c>
    </row>
    <row r="150" spans="1:16" x14ac:dyDescent="0.3">
      <c r="A150" s="22">
        <v>41659</v>
      </c>
      <c r="B150">
        <v>2014</v>
      </c>
      <c r="C150">
        <v>1</v>
      </c>
      <c r="D150" t="s">
        <v>90</v>
      </c>
      <c r="E150" t="s">
        <v>91</v>
      </c>
      <c r="F150" t="s">
        <v>92</v>
      </c>
      <c r="G150" t="s">
        <v>113</v>
      </c>
      <c r="H150" t="s">
        <v>102</v>
      </c>
      <c r="I150" t="s">
        <v>71</v>
      </c>
      <c r="J150" t="s">
        <v>103</v>
      </c>
      <c r="K150" s="23">
        <v>18</v>
      </c>
      <c r="L150" s="24">
        <v>6.9</v>
      </c>
      <c r="M150" s="24">
        <v>124.2</v>
      </c>
      <c r="N150" s="24">
        <v>81.97</v>
      </c>
      <c r="O150" s="24">
        <v>42.23</v>
      </c>
      <c r="P150" s="25">
        <v>34</v>
      </c>
    </row>
    <row r="151" spans="1:16" x14ac:dyDescent="0.3">
      <c r="A151" s="22">
        <v>41659</v>
      </c>
      <c r="B151">
        <v>2014</v>
      </c>
      <c r="C151">
        <v>1</v>
      </c>
      <c r="D151" t="s">
        <v>90</v>
      </c>
      <c r="E151" t="s">
        <v>91</v>
      </c>
      <c r="F151" t="s">
        <v>92</v>
      </c>
      <c r="G151" t="s">
        <v>113</v>
      </c>
      <c r="H151" t="s">
        <v>104</v>
      </c>
      <c r="I151" t="s">
        <v>76</v>
      </c>
      <c r="J151" t="s">
        <v>105</v>
      </c>
      <c r="K151" s="23">
        <v>2</v>
      </c>
      <c r="L151" s="24">
        <v>7.4</v>
      </c>
      <c r="M151" s="24">
        <v>14.8</v>
      </c>
      <c r="N151" s="24">
        <v>9.77</v>
      </c>
      <c r="O151" s="24">
        <v>5.03</v>
      </c>
      <c r="P151" s="25">
        <v>34</v>
      </c>
    </row>
    <row r="152" spans="1:16" x14ac:dyDescent="0.3">
      <c r="A152" s="22">
        <v>41659</v>
      </c>
      <c r="B152">
        <v>2014</v>
      </c>
      <c r="C152">
        <v>1</v>
      </c>
      <c r="D152" t="s">
        <v>90</v>
      </c>
      <c r="E152" t="s">
        <v>91</v>
      </c>
      <c r="F152" t="s">
        <v>92</v>
      </c>
      <c r="G152" t="s">
        <v>113</v>
      </c>
      <c r="H152" t="s">
        <v>106</v>
      </c>
      <c r="I152" t="s">
        <v>69</v>
      </c>
      <c r="J152" t="s">
        <v>107</v>
      </c>
      <c r="K152" s="23">
        <v>12</v>
      </c>
      <c r="L152" s="24">
        <v>16.5</v>
      </c>
      <c r="M152" s="24">
        <v>198</v>
      </c>
      <c r="N152" s="24">
        <v>154.44</v>
      </c>
      <c r="O152" s="24">
        <v>43.56</v>
      </c>
      <c r="P152" s="25">
        <v>22</v>
      </c>
    </row>
    <row r="153" spans="1:16" x14ac:dyDescent="0.3">
      <c r="A153" s="22">
        <v>41659</v>
      </c>
      <c r="B153">
        <v>2014</v>
      </c>
      <c r="C153">
        <v>1</v>
      </c>
      <c r="D153" t="s">
        <v>90</v>
      </c>
      <c r="E153" t="s">
        <v>91</v>
      </c>
      <c r="F153" t="s">
        <v>92</v>
      </c>
      <c r="G153" t="s">
        <v>113</v>
      </c>
      <c r="H153" t="s">
        <v>108</v>
      </c>
      <c r="I153" t="s">
        <v>72</v>
      </c>
      <c r="J153" t="s">
        <v>109</v>
      </c>
      <c r="K153" s="23">
        <v>3</v>
      </c>
      <c r="L153" s="24">
        <v>8.1999999999999993</v>
      </c>
      <c r="M153" s="24">
        <v>24.6</v>
      </c>
      <c r="N153" s="24">
        <v>16.73</v>
      </c>
      <c r="O153" s="24">
        <v>7.87</v>
      </c>
      <c r="P153" s="25">
        <v>32</v>
      </c>
    </row>
    <row r="154" spans="1:16" x14ac:dyDescent="0.3">
      <c r="A154" s="22">
        <v>41660</v>
      </c>
      <c r="B154">
        <v>2014</v>
      </c>
      <c r="C154">
        <v>1</v>
      </c>
      <c r="D154" t="s">
        <v>90</v>
      </c>
      <c r="E154" t="s">
        <v>91</v>
      </c>
      <c r="F154" t="s">
        <v>92</v>
      </c>
      <c r="G154" t="s">
        <v>114</v>
      </c>
      <c r="H154" t="s">
        <v>94</v>
      </c>
      <c r="I154" t="s">
        <v>73</v>
      </c>
      <c r="J154" t="s">
        <v>95</v>
      </c>
      <c r="K154" s="23">
        <v>2</v>
      </c>
      <c r="L154" s="24">
        <v>3.1</v>
      </c>
      <c r="M154" s="24">
        <v>6.2</v>
      </c>
      <c r="N154" s="24">
        <v>4.34</v>
      </c>
      <c r="O154" s="24">
        <v>1.86</v>
      </c>
      <c r="P154" s="25">
        <v>30</v>
      </c>
    </row>
    <row r="155" spans="1:16" x14ac:dyDescent="0.3">
      <c r="A155" s="22">
        <v>41660</v>
      </c>
      <c r="B155">
        <v>2014</v>
      </c>
      <c r="C155">
        <v>1</v>
      </c>
      <c r="D155" t="s">
        <v>90</v>
      </c>
      <c r="E155" t="s">
        <v>91</v>
      </c>
      <c r="F155" t="s">
        <v>92</v>
      </c>
      <c r="G155" t="s">
        <v>114</v>
      </c>
      <c r="H155" t="s">
        <v>96</v>
      </c>
      <c r="I155" t="s">
        <v>74</v>
      </c>
      <c r="J155" t="s">
        <v>97</v>
      </c>
      <c r="K155" s="23">
        <v>3.34</v>
      </c>
      <c r="L155" s="24">
        <v>3.6</v>
      </c>
      <c r="M155" s="24">
        <v>12.02</v>
      </c>
      <c r="N155" s="24">
        <v>8.41</v>
      </c>
      <c r="O155" s="24">
        <v>3.61</v>
      </c>
      <c r="P155" s="25">
        <v>30</v>
      </c>
    </row>
    <row r="156" spans="1:16" x14ac:dyDescent="0.3">
      <c r="A156" s="22">
        <v>41660</v>
      </c>
      <c r="B156">
        <v>2014</v>
      </c>
      <c r="C156">
        <v>1</v>
      </c>
      <c r="D156" t="s">
        <v>90</v>
      </c>
      <c r="E156" t="s">
        <v>91</v>
      </c>
      <c r="F156" t="s">
        <v>92</v>
      </c>
      <c r="G156" t="s">
        <v>114</v>
      </c>
      <c r="H156" t="s">
        <v>98</v>
      </c>
      <c r="I156" t="s">
        <v>75</v>
      </c>
      <c r="J156" t="s">
        <v>99</v>
      </c>
      <c r="K156" s="23">
        <v>4</v>
      </c>
      <c r="L156" s="24">
        <v>2.8</v>
      </c>
      <c r="M156" s="24">
        <v>11.2</v>
      </c>
      <c r="N156" s="24">
        <v>8.06</v>
      </c>
      <c r="O156" s="24">
        <v>3.14</v>
      </c>
      <c r="P156" s="25">
        <v>28</v>
      </c>
    </row>
    <row r="157" spans="1:16" x14ac:dyDescent="0.3">
      <c r="A157" s="22">
        <v>41660</v>
      </c>
      <c r="B157">
        <v>2014</v>
      </c>
      <c r="C157">
        <v>1</v>
      </c>
      <c r="D157" t="s">
        <v>90</v>
      </c>
      <c r="E157" t="s">
        <v>91</v>
      </c>
      <c r="F157" t="s">
        <v>92</v>
      </c>
      <c r="G157" t="s">
        <v>114</v>
      </c>
      <c r="H157" t="s">
        <v>100</v>
      </c>
      <c r="I157" t="s">
        <v>70</v>
      </c>
      <c r="J157" t="s">
        <v>101</v>
      </c>
      <c r="K157" s="23">
        <v>42</v>
      </c>
      <c r="L157" s="24">
        <v>2.4</v>
      </c>
      <c r="M157" s="24">
        <v>100.8</v>
      </c>
      <c r="N157" s="24">
        <v>74.59</v>
      </c>
      <c r="O157" s="24">
        <v>26.21</v>
      </c>
      <c r="P157" s="25">
        <v>26</v>
      </c>
    </row>
    <row r="158" spans="1:16" x14ac:dyDescent="0.3">
      <c r="A158" s="22">
        <v>41660</v>
      </c>
      <c r="B158">
        <v>2014</v>
      </c>
      <c r="C158">
        <v>1</v>
      </c>
      <c r="D158" t="s">
        <v>90</v>
      </c>
      <c r="E158" t="s">
        <v>91</v>
      </c>
      <c r="F158" t="s">
        <v>92</v>
      </c>
      <c r="G158" t="s">
        <v>114</v>
      </c>
      <c r="H158" t="s">
        <v>102</v>
      </c>
      <c r="I158" t="s">
        <v>71</v>
      </c>
      <c r="J158" t="s">
        <v>103</v>
      </c>
      <c r="K158" s="23">
        <v>15</v>
      </c>
      <c r="L158" s="24">
        <v>6.9</v>
      </c>
      <c r="M158" s="24">
        <v>103.5</v>
      </c>
      <c r="N158" s="24">
        <v>68.31</v>
      </c>
      <c r="O158" s="24">
        <v>35.19</v>
      </c>
      <c r="P158" s="25">
        <v>34</v>
      </c>
    </row>
    <row r="159" spans="1:16" x14ac:dyDescent="0.3">
      <c r="A159" s="22">
        <v>41660</v>
      </c>
      <c r="B159">
        <v>2014</v>
      </c>
      <c r="C159">
        <v>1</v>
      </c>
      <c r="D159" t="s">
        <v>90</v>
      </c>
      <c r="E159" t="s">
        <v>91</v>
      </c>
      <c r="F159" t="s">
        <v>92</v>
      </c>
      <c r="G159" t="s">
        <v>114</v>
      </c>
      <c r="H159" t="s">
        <v>104</v>
      </c>
      <c r="I159" t="s">
        <v>76</v>
      </c>
      <c r="J159" t="s">
        <v>105</v>
      </c>
      <c r="K159" s="23">
        <v>2</v>
      </c>
      <c r="L159" s="24">
        <v>7.4</v>
      </c>
      <c r="M159" s="24">
        <v>14.8</v>
      </c>
      <c r="N159" s="24">
        <v>9.77</v>
      </c>
      <c r="O159" s="24">
        <v>5.03</v>
      </c>
      <c r="P159" s="25">
        <v>34</v>
      </c>
    </row>
    <row r="160" spans="1:16" x14ac:dyDescent="0.3">
      <c r="A160" s="22">
        <v>41660</v>
      </c>
      <c r="B160">
        <v>2014</v>
      </c>
      <c r="C160">
        <v>1</v>
      </c>
      <c r="D160" t="s">
        <v>90</v>
      </c>
      <c r="E160" t="s">
        <v>91</v>
      </c>
      <c r="F160" t="s">
        <v>92</v>
      </c>
      <c r="G160" t="s">
        <v>114</v>
      </c>
      <c r="H160" t="s">
        <v>106</v>
      </c>
      <c r="I160" t="s">
        <v>69</v>
      </c>
      <c r="J160" t="s">
        <v>107</v>
      </c>
      <c r="K160" s="23">
        <v>0</v>
      </c>
      <c r="L160" s="24">
        <v>16.5</v>
      </c>
      <c r="M160" s="24">
        <v>0</v>
      </c>
      <c r="N160" s="24">
        <v>0</v>
      </c>
      <c r="O160" s="24">
        <v>0</v>
      </c>
      <c r="P160" s="25">
        <v>22</v>
      </c>
    </row>
    <row r="161" spans="1:16" x14ac:dyDescent="0.3">
      <c r="A161" s="22">
        <v>41660</v>
      </c>
      <c r="B161">
        <v>2014</v>
      </c>
      <c r="C161">
        <v>1</v>
      </c>
      <c r="D161" t="s">
        <v>90</v>
      </c>
      <c r="E161" t="s">
        <v>91</v>
      </c>
      <c r="F161" t="s">
        <v>92</v>
      </c>
      <c r="G161" t="s">
        <v>114</v>
      </c>
      <c r="H161" t="s">
        <v>108</v>
      </c>
      <c r="I161" t="s">
        <v>72</v>
      </c>
      <c r="J161" t="s">
        <v>109</v>
      </c>
      <c r="K161" s="23">
        <v>1</v>
      </c>
      <c r="L161" s="24">
        <v>8.1999999999999993</v>
      </c>
      <c r="M161" s="24">
        <v>8.1999999999999993</v>
      </c>
      <c r="N161" s="24">
        <v>5.58</v>
      </c>
      <c r="O161" s="24">
        <v>2.62</v>
      </c>
      <c r="P161" s="25">
        <v>32</v>
      </c>
    </row>
    <row r="162" spans="1:16" x14ac:dyDescent="0.3">
      <c r="A162" s="22">
        <v>41661</v>
      </c>
      <c r="B162">
        <v>2014</v>
      </c>
      <c r="C162">
        <v>1</v>
      </c>
      <c r="D162" t="s">
        <v>90</v>
      </c>
      <c r="E162" t="s">
        <v>91</v>
      </c>
      <c r="F162" t="s">
        <v>92</v>
      </c>
      <c r="G162" t="s">
        <v>115</v>
      </c>
      <c r="H162" t="s">
        <v>94</v>
      </c>
      <c r="I162" t="s">
        <v>73</v>
      </c>
      <c r="J162" t="s">
        <v>95</v>
      </c>
      <c r="K162" s="23">
        <v>7</v>
      </c>
      <c r="L162" s="24">
        <v>3.1</v>
      </c>
      <c r="M162" s="24">
        <v>21.7</v>
      </c>
      <c r="N162" s="24">
        <v>15.19</v>
      </c>
      <c r="O162" s="24">
        <v>6.51</v>
      </c>
      <c r="P162" s="25">
        <v>30</v>
      </c>
    </row>
    <row r="163" spans="1:16" x14ac:dyDescent="0.3">
      <c r="A163" s="22">
        <v>41661</v>
      </c>
      <c r="B163">
        <v>2014</v>
      </c>
      <c r="C163">
        <v>1</v>
      </c>
      <c r="D163" t="s">
        <v>90</v>
      </c>
      <c r="E163" t="s">
        <v>91</v>
      </c>
      <c r="F163" t="s">
        <v>92</v>
      </c>
      <c r="G163" t="s">
        <v>115</v>
      </c>
      <c r="H163" t="s">
        <v>96</v>
      </c>
      <c r="I163" t="s">
        <v>74</v>
      </c>
      <c r="J163" t="s">
        <v>97</v>
      </c>
      <c r="K163" s="23">
        <v>3</v>
      </c>
      <c r="L163" s="24">
        <v>3.6</v>
      </c>
      <c r="M163" s="24">
        <v>10.8</v>
      </c>
      <c r="N163" s="24">
        <v>7.56</v>
      </c>
      <c r="O163" s="24">
        <v>3.24</v>
      </c>
      <c r="P163" s="25">
        <v>30</v>
      </c>
    </row>
    <row r="164" spans="1:16" x14ac:dyDescent="0.3">
      <c r="A164" s="22">
        <v>41661</v>
      </c>
      <c r="B164">
        <v>2014</v>
      </c>
      <c r="C164">
        <v>1</v>
      </c>
      <c r="D164" t="s">
        <v>90</v>
      </c>
      <c r="E164" t="s">
        <v>91</v>
      </c>
      <c r="F164" t="s">
        <v>92</v>
      </c>
      <c r="G164" t="s">
        <v>115</v>
      </c>
      <c r="H164" t="s">
        <v>98</v>
      </c>
      <c r="I164" t="s">
        <v>75</v>
      </c>
      <c r="J164" t="s">
        <v>99</v>
      </c>
      <c r="K164" s="23">
        <v>7</v>
      </c>
      <c r="L164" s="24">
        <v>2.8</v>
      </c>
      <c r="M164" s="24">
        <v>19.600000000000001</v>
      </c>
      <c r="N164" s="24">
        <v>14.11</v>
      </c>
      <c r="O164" s="24">
        <v>5.49</v>
      </c>
      <c r="P164" s="25">
        <v>28</v>
      </c>
    </row>
    <row r="165" spans="1:16" x14ac:dyDescent="0.3">
      <c r="A165" s="22">
        <v>41661</v>
      </c>
      <c r="B165">
        <v>2014</v>
      </c>
      <c r="C165">
        <v>1</v>
      </c>
      <c r="D165" t="s">
        <v>90</v>
      </c>
      <c r="E165" t="s">
        <v>91</v>
      </c>
      <c r="F165" t="s">
        <v>92</v>
      </c>
      <c r="G165" t="s">
        <v>115</v>
      </c>
      <c r="H165" t="s">
        <v>100</v>
      </c>
      <c r="I165" t="s">
        <v>70</v>
      </c>
      <c r="J165" t="s">
        <v>101</v>
      </c>
      <c r="K165" s="23">
        <v>18.100000000000001</v>
      </c>
      <c r="L165" s="24">
        <v>2.4</v>
      </c>
      <c r="M165" s="24">
        <v>43.44</v>
      </c>
      <c r="N165" s="24">
        <v>32.15</v>
      </c>
      <c r="O165" s="24">
        <v>11.29</v>
      </c>
      <c r="P165" s="25">
        <v>26</v>
      </c>
    </row>
    <row r="166" spans="1:16" x14ac:dyDescent="0.3">
      <c r="A166" s="22">
        <v>41661</v>
      </c>
      <c r="B166">
        <v>2014</v>
      </c>
      <c r="C166">
        <v>1</v>
      </c>
      <c r="D166" t="s">
        <v>90</v>
      </c>
      <c r="E166" t="s">
        <v>91</v>
      </c>
      <c r="F166" t="s">
        <v>92</v>
      </c>
      <c r="G166" t="s">
        <v>115</v>
      </c>
      <c r="H166" t="s">
        <v>102</v>
      </c>
      <c r="I166" t="s">
        <v>71</v>
      </c>
      <c r="J166" t="s">
        <v>103</v>
      </c>
      <c r="K166" s="23">
        <v>10</v>
      </c>
      <c r="L166" s="24">
        <v>6.9</v>
      </c>
      <c r="M166" s="24">
        <v>69</v>
      </c>
      <c r="N166" s="24">
        <v>45.54</v>
      </c>
      <c r="O166" s="24">
        <v>23.46</v>
      </c>
      <c r="P166" s="25">
        <v>34</v>
      </c>
    </row>
    <row r="167" spans="1:16" x14ac:dyDescent="0.3">
      <c r="A167" s="22">
        <v>41661</v>
      </c>
      <c r="B167">
        <v>2014</v>
      </c>
      <c r="C167">
        <v>1</v>
      </c>
      <c r="D167" t="s">
        <v>90</v>
      </c>
      <c r="E167" t="s">
        <v>91</v>
      </c>
      <c r="F167" t="s">
        <v>92</v>
      </c>
      <c r="G167" t="s">
        <v>115</v>
      </c>
      <c r="H167" t="s">
        <v>104</v>
      </c>
      <c r="I167" t="s">
        <v>76</v>
      </c>
      <c r="J167" t="s">
        <v>105</v>
      </c>
      <c r="K167" s="23">
        <v>0</v>
      </c>
      <c r="L167" s="24">
        <v>7.4</v>
      </c>
      <c r="M167" s="24">
        <v>0</v>
      </c>
      <c r="N167" s="24">
        <v>0</v>
      </c>
      <c r="O167" s="24">
        <v>0</v>
      </c>
      <c r="P167" s="25">
        <v>34</v>
      </c>
    </row>
    <row r="168" spans="1:16" x14ac:dyDescent="0.3">
      <c r="A168" s="22">
        <v>41661</v>
      </c>
      <c r="B168">
        <v>2014</v>
      </c>
      <c r="C168">
        <v>1</v>
      </c>
      <c r="D168" t="s">
        <v>90</v>
      </c>
      <c r="E168" t="s">
        <v>91</v>
      </c>
      <c r="F168" t="s">
        <v>92</v>
      </c>
      <c r="G168" t="s">
        <v>115</v>
      </c>
      <c r="H168" t="s">
        <v>106</v>
      </c>
      <c r="I168" t="s">
        <v>69</v>
      </c>
      <c r="J168" t="s">
        <v>107</v>
      </c>
      <c r="K168" s="23">
        <v>5</v>
      </c>
      <c r="L168" s="24">
        <v>16.5</v>
      </c>
      <c r="M168" s="24">
        <v>82.5</v>
      </c>
      <c r="N168" s="24">
        <v>64.349999999999994</v>
      </c>
      <c r="O168" s="24">
        <v>18.149999999999999</v>
      </c>
      <c r="P168" s="25">
        <v>22</v>
      </c>
    </row>
    <row r="169" spans="1:16" x14ac:dyDescent="0.3">
      <c r="A169" s="22">
        <v>41661</v>
      </c>
      <c r="B169">
        <v>2014</v>
      </c>
      <c r="C169">
        <v>1</v>
      </c>
      <c r="D169" t="s">
        <v>90</v>
      </c>
      <c r="E169" t="s">
        <v>91</v>
      </c>
      <c r="F169" t="s">
        <v>92</v>
      </c>
      <c r="G169" t="s">
        <v>115</v>
      </c>
      <c r="H169" t="s">
        <v>108</v>
      </c>
      <c r="I169" t="s">
        <v>72</v>
      </c>
      <c r="J169" t="s">
        <v>109</v>
      </c>
      <c r="K169" s="23">
        <v>2</v>
      </c>
      <c r="L169" s="24">
        <v>8.1999999999999993</v>
      </c>
      <c r="M169" s="24">
        <v>16.399999999999999</v>
      </c>
      <c r="N169" s="24">
        <v>11.15</v>
      </c>
      <c r="O169" s="24">
        <v>5.25</v>
      </c>
      <c r="P169" s="25">
        <v>32</v>
      </c>
    </row>
    <row r="170" spans="1:16" x14ac:dyDescent="0.3">
      <c r="A170" s="22">
        <v>41662</v>
      </c>
      <c r="B170">
        <v>2014</v>
      </c>
      <c r="C170">
        <v>1</v>
      </c>
      <c r="D170" t="s">
        <v>90</v>
      </c>
      <c r="E170" t="s">
        <v>91</v>
      </c>
      <c r="F170" t="s">
        <v>92</v>
      </c>
      <c r="G170" t="s">
        <v>93</v>
      </c>
      <c r="H170" t="s">
        <v>94</v>
      </c>
      <c r="I170" t="s">
        <v>73</v>
      </c>
      <c r="J170" t="s">
        <v>95</v>
      </c>
      <c r="K170" s="23">
        <v>4</v>
      </c>
      <c r="L170" s="24">
        <v>3.1</v>
      </c>
      <c r="M170" s="24">
        <v>12.4</v>
      </c>
      <c r="N170" s="24">
        <v>8.68</v>
      </c>
      <c r="O170" s="24">
        <v>3.72</v>
      </c>
      <c r="P170" s="25">
        <v>30</v>
      </c>
    </row>
    <row r="171" spans="1:16" x14ac:dyDescent="0.3">
      <c r="A171" s="22">
        <v>41662</v>
      </c>
      <c r="B171">
        <v>2014</v>
      </c>
      <c r="C171">
        <v>1</v>
      </c>
      <c r="D171" t="s">
        <v>90</v>
      </c>
      <c r="E171" t="s">
        <v>91</v>
      </c>
      <c r="F171" t="s">
        <v>92</v>
      </c>
      <c r="G171" t="s">
        <v>93</v>
      </c>
      <c r="H171" t="s">
        <v>96</v>
      </c>
      <c r="I171" t="s">
        <v>74</v>
      </c>
      <c r="J171" t="s">
        <v>97</v>
      </c>
      <c r="K171" s="23">
        <v>4.67</v>
      </c>
      <c r="L171" s="24">
        <v>3.6</v>
      </c>
      <c r="M171" s="24">
        <v>16.809999999999999</v>
      </c>
      <c r="N171" s="24">
        <v>11.77</v>
      </c>
      <c r="O171" s="24">
        <v>5.04</v>
      </c>
      <c r="P171" s="25">
        <v>30</v>
      </c>
    </row>
    <row r="172" spans="1:16" x14ac:dyDescent="0.3">
      <c r="A172" s="22">
        <v>41662</v>
      </c>
      <c r="B172">
        <v>2014</v>
      </c>
      <c r="C172">
        <v>1</v>
      </c>
      <c r="D172" t="s">
        <v>90</v>
      </c>
      <c r="E172" t="s">
        <v>91</v>
      </c>
      <c r="F172" t="s">
        <v>92</v>
      </c>
      <c r="G172" t="s">
        <v>93</v>
      </c>
      <c r="H172" t="s">
        <v>98</v>
      </c>
      <c r="I172" t="s">
        <v>75</v>
      </c>
      <c r="J172" t="s">
        <v>99</v>
      </c>
      <c r="K172" s="23">
        <v>5.2</v>
      </c>
      <c r="L172" s="24">
        <v>2.8</v>
      </c>
      <c r="M172" s="24">
        <v>14.56</v>
      </c>
      <c r="N172" s="24">
        <v>10.48</v>
      </c>
      <c r="O172" s="24">
        <v>4.08</v>
      </c>
      <c r="P172" s="25">
        <v>28</v>
      </c>
    </row>
    <row r="173" spans="1:16" x14ac:dyDescent="0.3">
      <c r="A173" s="22">
        <v>41662</v>
      </c>
      <c r="B173">
        <v>2014</v>
      </c>
      <c r="C173">
        <v>1</v>
      </c>
      <c r="D173" t="s">
        <v>90</v>
      </c>
      <c r="E173" t="s">
        <v>91</v>
      </c>
      <c r="F173" t="s">
        <v>92</v>
      </c>
      <c r="G173" t="s">
        <v>93</v>
      </c>
      <c r="H173" t="s">
        <v>100</v>
      </c>
      <c r="I173" t="s">
        <v>70</v>
      </c>
      <c r="J173" t="s">
        <v>101</v>
      </c>
      <c r="K173" s="23">
        <v>26.2</v>
      </c>
      <c r="L173" s="24">
        <v>2.4</v>
      </c>
      <c r="M173" s="24">
        <v>62.88</v>
      </c>
      <c r="N173" s="24">
        <v>46.53</v>
      </c>
      <c r="O173" s="24">
        <v>16.350000000000001</v>
      </c>
      <c r="P173" s="25">
        <v>26</v>
      </c>
    </row>
    <row r="174" spans="1:16" x14ac:dyDescent="0.3">
      <c r="A174" s="22">
        <v>41662</v>
      </c>
      <c r="B174">
        <v>2014</v>
      </c>
      <c r="C174">
        <v>1</v>
      </c>
      <c r="D174" t="s">
        <v>90</v>
      </c>
      <c r="E174" t="s">
        <v>91</v>
      </c>
      <c r="F174" t="s">
        <v>92</v>
      </c>
      <c r="G174" t="s">
        <v>93</v>
      </c>
      <c r="H174" t="s">
        <v>102</v>
      </c>
      <c r="I174" t="s">
        <v>71</v>
      </c>
      <c r="J174" t="s">
        <v>103</v>
      </c>
      <c r="K174" s="23">
        <v>2</v>
      </c>
      <c r="L174" s="24">
        <v>6.9</v>
      </c>
      <c r="M174" s="24">
        <v>13.8</v>
      </c>
      <c r="N174" s="24">
        <v>9.11</v>
      </c>
      <c r="O174" s="24">
        <v>4.6900000000000004</v>
      </c>
      <c r="P174" s="25">
        <v>34</v>
      </c>
    </row>
    <row r="175" spans="1:16" x14ac:dyDescent="0.3">
      <c r="A175" s="22">
        <v>41662</v>
      </c>
      <c r="B175">
        <v>2014</v>
      </c>
      <c r="C175">
        <v>1</v>
      </c>
      <c r="D175" t="s">
        <v>90</v>
      </c>
      <c r="E175" t="s">
        <v>91</v>
      </c>
      <c r="F175" t="s">
        <v>92</v>
      </c>
      <c r="G175" t="s">
        <v>93</v>
      </c>
      <c r="H175" t="s">
        <v>104</v>
      </c>
      <c r="I175" t="s">
        <v>76</v>
      </c>
      <c r="J175" t="s">
        <v>105</v>
      </c>
      <c r="K175" s="23">
        <v>3</v>
      </c>
      <c r="L175" s="24">
        <v>7.4</v>
      </c>
      <c r="M175" s="24">
        <v>22.2</v>
      </c>
      <c r="N175" s="24">
        <v>14.65</v>
      </c>
      <c r="O175" s="24">
        <v>7.55</v>
      </c>
      <c r="P175" s="25">
        <v>34</v>
      </c>
    </row>
    <row r="176" spans="1:16" x14ac:dyDescent="0.3">
      <c r="A176" s="22">
        <v>41662</v>
      </c>
      <c r="B176">
        <v>2014</v>
      </c>
      <c r="C176">
        <v>1</v>
      </c>
      <c r="D176" t="s">
        <v>90</v>
      </c>
      <c r="E176" t="s">
        <v>91</v>
      </c>
      <c r="F176" t="s">
        <v>92</v>
      </c>
      <c r="G176" t="s">
        <v>93</v>
      </c>
      <c r="H176" t="s">
        <v>106</v>
      </c>
      <c r="I176" t="s">
        <v>69</v>
      </c>
      <c r="J176" t="s">
        <v>107</v>
      </c>
      <c r="K176" s="23">
        <v>1</v>
      </c>
      <c r="L176" s="24">
        <v>16.5</v>
      </c>
      <c r="M176" s="24">
        <v>16.5</v>
      </c>
      <c r="N176" s="24">
        <v>12.87</v>
      </c>
      <c r="O176" s="24">
        <v>3.63</v>
      </c>
      <c r="P176" s="25">
        <v>22</v>
      </c>
    </row>
    <row r="177" spans="1:16" x14ac:dyDescent="0.3">
      <c r="A177" s="22">
        <v>41662</v>
      </c>
      <c r="B177">
        <v>2014</v>
      </c>
      <c r="C177">
        <v>1</v>
      </c>
      <c r="D177" t="s">
        <v>90</v>
      </c>
      <c r="E177" t="s">
        <v>91</v>
      </c>
      <c r="F177" t="s">
        <v>92</v>
      </c>
      <c r="G177" t="s">
        <v>93</v>
      </c>
      <c r="H177" t="s">
        <v>108</v>
      </c>
      <c r="I177" t="s">
        <v>72</v>
      </c>
      <c r="J177" t="s">
        <v>109</v>
      </c>
      <c r="K177" s="23">
        <v>3</v>
      </c>
      <c r="L177" s="24">
        <v>8.1999999999999993</v>
      </c>
      <c r="M177" s="24">
        <v>24.6</v>
      </c>
      <c r="N177" s="24">
        <v>16.73</v>
      </c>
      <c r="O177" s="24">
        <v>7.87</v>
      </c>
      <c r="P177" s="25">
        <v>32</v>
      </c>
    </row>
    <row r="178" spans="1:16" x14ac:dyDescent="0.3">
      <c r="A178" s="22">
        <v>41663</v>
      </c>
      <c r="B178">
        <v>2014</v>
      </c>
      <c r="C178">
        <v>1</v>
      </c>
      <c r="D178" t="s">
        <v>90</v>
      </c>
      <c r="E178" t="s">
        <v>91</v>
      </c>
      <c r="F178" t="s">
        <v>92</v>
      </c>
      <c r="G178" t="s">
        <v>110</v>
      </c>
      <c r="H178" t="s">
        <v>94</v>
      </c>
      <c r="I178" t="s">
        <v>73</v>
      </c>
      <c r="J178" t="s">
        <v>95</v>
      </c>
      <c r="K178" s="23">
        <v>4.67</v>
      </c>
      <c r="L178" s="24">
        <v>3.1</v>
      </c>
      <c r="M178" s="24">
        <v>14.48</v>
      </c>
      <c r="N178" s="24">
        <v>10.14</v>
      </c>
      <c r="O178" s="24">
        <v>4.34</v>
      </c>
      <c r="P178" s="25">
        <v>30</v>
      </c>
    </row>
    <row r="179" spans="1:16" x14ac:dyDescent="0.3">
      <c r="A179" s="22">
        <v>41663</v>
      </c>
      <c r="B179">
        <v>2014</v>
      </c>
      <c r="C179">
        <v>1</v>
      </c>
      <c r="D179" t="s">
        <v>90</v>
      </c>
      <c r="E179" t="s">
        <v>91</v>
      </c>
      <c r="F179" t="s">
        <v>92</v>
      </c>
      <c r="G179" t="s">
        <v>110</v>
      </c>
      <c r="H179" t="s">
        <v>96</v>
      </c>
      <c r="I179" t="s">
        <v>74</v>
      </c>
      <c r="J179" t="s">
        <v>97</v>
      </c>
      <c r="K179" s="23">
        <v>7.34</v>
      </c>
      <c r="L179" s="24">
        <v>3.6</v>
      </c>
      <c r="M179" s="24">
        <v>26.42</v>
      </c>
      <c r="N179" s="24">
        <v>18.489999999999998</v>
      </c>
      <c r="O179" s="24">
        <v>7.93</v>
      </c>
      <c r="P179" s="25">
        <v>30</v>
      </c>
    </row>
    <row r="180" spans="1:16" x14ac:dyDescent="0.3">
      <c r="A180" s="22">
        <v>41663</v>
      </c>
      <c r="B180">
        <v>2014</v>
      </c>
      <c r="C180">
        <v>1</v>
      </c>
      <c r="D180" t="s">
        <v>90</v>
      </c>
      <c r="E180" t="s">
        <v>91</v>
      </c>
      <c r="F180" t="s">
        <v>92</v>
      </c>
      <c r="G180" t="s">
        <v>110</v>
      </c>
      <c r="H180" t="s">
        <v>98</v>
      </c>
      <c r="I180" t="s">
        <v>75</v>
      </c>
      <c r="J180" t="s">
        <v>99</v>
      </c>
      <c r="K180" s="23">
        <v>7</v>
      </c>
      <c r="L180" s="24">
        <v>2.8</v>
      </c>
      <c r="M180" s="24">
        <v>19.600000000000001</v>
      </c>
      <c r="N180" s="24">
        <v>14.11</v>
      </c>
      <c r="O180" s="24">
        <v>5.49</v>
      </c>
      <c r="P180" s="25">
        <v>28</v>
      </c>
    </row>
    <row r="181" spans="1:16" x14ac:dyDescent="0.3">
      <c r="A181" s="22">
        <v>41663</v>
      </c>
      <c r="B181">
        <v>2014</v>
      </c>
      <c r="C181">
        <v>1</v>
      </c>
      <c r="D181" t="s">
        <v>90</v>
      </c>
      <c r="E181" t="s">
        <v>91</v>
      </c>
      <c r="F181" t="s">
        <v>92</v>
      </c>
      <c r="G181" t="s">
        <v>110</v>
      </c>
      <c r="H181" t="s">
        <v>100</v>
      </c>
      <c r="I181" t="s">
        <v>70</v>
      </c>
      <c r="J181" t="s">
        <v>101</v>
      </c>
      <c r="K181" s="23">
        <v>19.600000000000001</v>
      </c>
      <c r="L181" s="24">
        <v>2.4</v>
      </c>
      <c r="M181" s="24">
        <v>47.04</v>
      </c>
      <c r="N181" s="24">
        <v>34.81</v>
      </c>
      <c r="O181" s="24">
        <v>12.23</v>
      </c>
      <c r="P181" s="25">
        <v>26</v>
      </c>
    </row>
    <row r="182" spans="1:16" x14ac:dyDescent="0.3">
      <c r="A182" s="22">
        <v>41663</v>
      </c>
      <c r="B182">
        <v>2014</v>
      </c>
      <c r="C182">
        <v>1</v>
      </c>
      <c r="D182" t="s">
        <v>90</v>
      </c>
      <c r="E182" t="s">
        <v>91</v>
      </c>
      <c r="F182" t="s">
        <v>92</v>
      </c>
      <c r="G182" t="s">
        <v>110</v>
      </c>
      <c r="H182" t="s">
        <v>102</v>
      </c>
      <c r="I182" t="s">
        <v>71</v>
      </c>
      <c r="J182" t="s">
        <v>103</v>
      </c>
      <c r="K182" s="23">
        <v>13</v>
      </c>
      <c r="L182" s="24">
        <v>6.9</v>
      </c>
      <c r="M182" s="24">
        <v>89.7</v>
      </c>
      <c r="N182" s="24">
        <v>59.2</v>
      </c>
      <c r="O182" s="24">
        <v>30.5</v>
      </c>
      <c r="P182" s="25">
        <v>34</v>
      </c>
    </row>
    <row r="183" spans="1:16" x14ac:dyDescent="0.3">
      <c r="A183" s="22">
        <v>41663</v>
      </c>
      <c r="B183">
        <v>2014</v>
      </c>
      <c r="C183">
        <v>1</v>
      </c>
      <c r="D183" t="s">
        <v>90</v>
      </c>
      <c r="E183" t="s">
        <v>91</v>
      </c>
      <c r="F183" t="s">
        <v>92</v>
      </c>
      <c r="G183" t="s">
        <v>110</v>
      </c>
      <c r="H183" t="s">
        <v>104</v>
      </c>
      <c r="I183" t="s">
        <v>76</v>
      </c>
      <c r="J183" t="s">
        <v>105</v>
      </c>
      <c r="K183" s="23">
        <v>1</v>
      </c>
      <c r="L183" s="24">
        <v>7.4</v>
      </c>
      <c r="M183" s="24">
        <v>7.4</v>
      </c>
      <c r="N183" s="24">
        <v>4.88</v>
      </c>
      <c r="O183" s="24">
        <v>2.52</v>
      </c>
      <c r="P183" s="25">
        <v>34</v>
      </c>
    </row>
    <row r="184" spans="1:16" x14ac:dyDescent="0.3">
      <c r="A184" s="22">
        <v>41663</v>
      </c>
      <c r="B184">
        <v>2014</v>
      </c>
      <c r="C184">
        <v>1</v>
      </c>
      <c r="D184" t="s">
        <v>90</v>
      </c>
      <c r="E184" t="s">
        <v>91</v>
      </c>
      <c r="F184" t="s">
        <v>92</v>
      </c>
      <c r="G184" t="s">
        <v>110</v>
      </c>
      <c r="H184" t="s">
        <v>106</v>
      </c>
      <c r="I184" t="s">
        <v>69</v>
      </c>
      <c r="J184" t="s">
        <v>107</v>
      </c>
      <c r="K184" s="23">
        <v>0</v>
      </c>
      <c r="L184" s="24">
        <v>16.5</v>
      </c>
      <c r="M184" s="24">
        <v>0</v>
      </c>
      <c r="N184" s="24">
        <v>0</v>
      </c>
      <c r="O184" s="24">
        <v>0</v>
      </c>
      <c r="P184" s="25">
        <v>22</v>
      </c>
    </row>
    <row r="185" spans="1:16" x14ac:dyDescent="0.3">
      <c r="A185" s="22">
        <v>41663</v>
      </c>
      <c r="B185">
        <v>2014</v>
      </c>
      <c r="C185">
        <v>1</v>
      </c>
      <c r="D185" t="s">
        <v>90</v>
      </c>
      <c r="E185" t="s">
        <v>91</v>
      </c>
      <c r="F185" t="s">
        <v>92</v>
      </c>
      <c r="G185" t="s">
        <v>110</v>
      </c>
      <c r="H185" t="s">
        <v>108</v>
      </c>
      <c r="I185" t="s">
        <v>72</v>
      </c>
      <c r="J185" t="s">
        <v>109</v>
      </c>
      <c r="K185" s="23">
        <v>0</v>
      </c>
      <c r="L185" s="24">
        <v>8.1999999999999993</v>
      </c>
      <c r="M185" s="24">
        <v>0</v>
      </c>
      <c r="N185" s="24">
        <v>0</v>
      </c>
      <c r="O185" s="24">
        <v>0</v>
      </c>
      <c r="P185" s="25">
        <v>32</v>
      </c>
    </row>
    <row r="186" spans="1:16" x14ac:dyDescent="0.3">
      <c r="A186" s="22">
        <v>41664</v>
      </c>
      <c r="B186">
        <v>2014</v>
      </c>
      <c r="C186">
        <v>1</v>
      </c>
      <c r="D186" t="s">
        <v>90</v>
      </c>
      <c r="E186" t="s">
        <v>91</v>
      </c>
      <c r="F186" t="s">
        <v>92</v>
      </c>
      <c r="G186" t="s">
        <v>111</v>
      </c>
      <c r="H186" t="s">
        <v>94</v>
      </c>
      <c r="I186" t="s">
        <v>73</v>
      </c>
      <c r="J186" t="s">
        <v>95</v>
      </c>
      <c r="K186" s="23">
        <v>6</v>
      </c>
      <c r="L186" s="24">
        <v>3.1</v>
      </c>
      <c r="M186" s="24">
        <v>18.600000000000001</v>
      </c>
      <c r="N186" s="24">
        <v>13.02</v>
      </c>
      <c r="O186" s="24">
        <v>5.58</v>
      </c>
      <c r="P186" s="25">
        <v>30</v>
      </c>
    </row>
    <row r="187" spans="1:16" x14ac:dyDescent="0.3">
      <c r="A187" s="22">
        <v>41664</v>
      </c>
      <c r="B187">
        <v>2014</v>
      </c>
      <c r="C187">
        <v>1</v>
      </c>
      <c r="D187" t="s">
        <v>90</v>
      </c>
      <c r="E187" t="s">
        <v>91</v>
      </c>
      <c r="F187" t="s">
        <v>92</v>
      </c>
      <c r="G187" t="s">
        <v>111</v>
      </c>
      <c r="H187" t="s">
        <v>96</v>
      </c>
      <c r="I187" t="s">
        <v>74</v>
      </c>
      <c r="J187" t="s">
        <v>97</v>
      </c>
      <c r="K187" s="23">
        <v>9</v>
      </c>
      <c r="L187" s="24">
        <v>3.6</v>
      </c>
      <c r="M187" s="24">
        <v>32.4</v>
      </c>
      <c r="N187" s="24">
        <v>22.68</v>
      </c>
      <c r="O187" s="24">
        <v>9.7200000000000006</v>
      </c>
      <c r="P187" s="25">
        <v>30</v>
      </c>
    </row>
    <row r="188" spans="1:16" x14ac:dyDescent="0.3">
      <c r="A188" s="22">
        <v>41664</v>
      </c>
      <c r="B188">
        <v>2014</v>
      </c>
      <c r="C188">
        <v>1</v>
      </c>
      <c r="D188" t="s">
        <v>90</v>
      </c>
      <c r="E188" t="s">
        <v>91</v>
      </c>
      <c r="F188" t="s">
        <v>92</v>
      </c>
      <c r="G188" t="s">
        <v>111</v>
      </c>
      <c r="H188" t="s">
        <v>98</v>
      </c>
      <c r="I188" t="s">
        <v>75</v>
      </c>
      <c r="J188" t="s">
        <v>99</v>
      </c>
      <c r="K188" s="23">
        <v>5</v>
      </c>
      <c r="L188" s="24">
        <v>2.8</v>
      </c>
      <c r="M188" s="24">
        <v>14</v>
      </c>
      <c r="N188" s="24">
        <v>10.08</v>
      </c>
      <c r="O188" s="24">
        <v>3.92</v>
      </c>
      <c r="P188" s="25">
        <v>28</v>
      </c>
    </row>
    <row r="189" spans="1:16" x14ac:dyDescent="0.3">
      <c r="A189" s="22">
        <v>41664</v>
      </c>
      <c r="B189">
        <v>2014</v>
      </c>
      <c r="C189">
        <v>1</v>
      </c>
      <c r="D189" t="s">
        <v>90</v>
      </c>
      <c r="E189" t="s">
        <v>91</v>
      </c>
      <c r="F189" t="s">
        <v>92</v>
      </c>
      <c r="G189" t="s">
        <v>111</v>
      </c>
      <c r="H189" t="s">
        <v>100</v>
      </c>
      <c r="I189" t="s">
        <v>70</v>
      </c>
      <c r="J189" t="s">
        <v>101</v>
      </c>
      <c r="K189" s="23">
        <v>37.799999999999997</v>
      </c>
      <c r="L189" s="24">
        <v>2.4</v>
      </c>
      <c r="M189" s="24">
        <v>90.72</v>
      </c>
      <c r="N189" s="24">
        <v>67.13</v>
      </c>
      <c r="O189" s="24">
        <v>23.59</v>
      </c>
      <c r="P189" s="25">
        <v>26</v>
      </c>
    </row>
    <row r="190" spans="1:16" x14ac:dyDescent="0.3">
      <c r="A190" s="22">
        <v>41664</v>
      </c>
      <c r="B190">
        <v>2014</v>
      </c>
      <c r="C190">
        <v>1</v>
      </c>
      <c r="D190" t="s">
        <v>90</v>
      </c>
      <c r="E190" t="s">
        <v>91</v>
      </c>
      <c r="F190" t="s">
        <v>92</v>
      </c>
      <c r="G190" t="s">
        <v>111</v>
      </c>
      <c r="H190" t="s">
        <v>102</v>
      </c>
      <c r="I190" t="s">
        <v>71</v>
      </c>
      <c r="J190" t="s">
        <v>103</v>
      </c>
      <c r="K190" s="23">
        <v>18</v>
      </c>
      <c r="L190" s="24">
        <v>6.9</v>
      </c>
      <c r="M190" s="24">
        <v>124.2</v>
      </c>
      <c r="N190" s="24">
        <v>81.97</v>
      </c>
      <c r="O190" s="24">
        <v>42.23</v>
      </c>
      <c r="P190" s="25">
        <v>34</v>
      </c>
    </row>
    <row r="191" spans="1:16" x14ac:dyDescent="0.3">
      <c r="A191" s="22">
        <v>41664</v>
      </c>
      <c r="B191">
        <v>2014</v>
      </c>
      <c r="C191">
        <v>1</v>
      </c>
      <c r="D191" t="s">
        <v>90</v>
      </c>
      <c r="E191" t="s">
        <v>91</v>
      </c>
      <c r="F191" t="s">
        <v>92</v>
      </c>
      <c r="G191" t="s">
        <v>111</v>
      </c>
      <c r="H191" t="s">
        <v>104</v>
      </c>
      <c r="I191" t="s">
        <v>76</v>
      </c>
      <c r="J191" t="s">
        <v>105</v>
      </c>
      <c r="K191" s="23">
        <v>0</v>
      </c>
      <c r="L191" s="24">
        <v>7.4</v>
      </c>
      <c r="M191" s="24">
        <v>0</v>
      </c>
      <c r="N191" s="24">
        <v>0</v>
      </c>
      <c r="O191" s="24">
        <v>0</v>
      </c>
      <c r="P191" s="25">
        <v>34</v>
      </c>
    </row>
    <row r="192" spans="1:16" x14ac:dyDescent="0.3">
      <c r="A192" s="22">
        <v>41664</v>
      </c>
      <c r="B192">
        <v>2014</v>
      </c>
      <c r="C192">
        <v>1</v>
      </c>
      <c r="D192" t="s">
        <v>90</v>
      </c>
      <c r="E192" t="s">
        <v>91</v>
      </c>
      <c r="F192" t="s">
        <v>92</v>
      </c>
      <c r="G192" t="s">
        <v>111</v>
      </c>
      <c r="H192" t="s">
        <v>106</v>
      </c>
      <c r="I192" t="s">
        <v>69</v>
      </c>
      <c r="J192" t="s">
        <v>107</v>
      </c>
      <c r="K192" s="23">
        <v>5</v>
      </c>
      <c r="L192" s="24">
        <v>16.5</v>
      </c>
      <c r="M192" s="24">
        <v>82.5</v>
      </c>
      <c r="N192" s="24">
        <v>64.349999999999994</v>
      </c>
      <c r="O192" s="24">
        <v>18.149999999999999</v>
      </c>
      <c r="P192" s="25">
        <v>22</v>
      </c>
    </row>
    <row r="193" spans="1:16" x14ac:dyDescent="0.3">
      <c r="A193" s="22">
        <v>41664</v>
      </c>
      <c r="B193">
        <v>2014</v>
      </c>
      <c r="C193">
        <v>1</v>
      </c>
      <c r="D193" t="s">
        <v>90</v>
      </c>
      <c r="E193" t="s">
        <v>91</v>
      </c>
      <c r="F193" t="s">
        <v>92</v>
      </c>
      <c r="G193" t="s">
        <v>111</v>
      </c>
      <c r="H193" t="s">
        <v>108</v>
      </c>
      <c r="I193" t="s">
        <v>72</v>
      </c>
      <c r="J193" t="s">
        <v>109</v>
      </c>
      <c r="K193" s="23">
        <v>1</v>
      </c>
      <c r="L193" s="24">
        <v>8.1999999999999993</v>
      </c>
      <c r="M193" s="24">
        <v>8.1999999999999993</v>
      </c>
      <c r="N193" s="24">
        <v>5.58</v>
      </c>
      <c r="O193" s="24">
        <v>2.62</v>
      </c>
      <c r="P193" s="25">
        <v>32</v>
      </c>
    </row>
    <row r="194" spans="1:16" x14ac:dyDescent="0.3">
      <c r="A194" s="22">
        <v>41665</v>
      </c>
      <c r="B194">
        <v>2014</v>
      </c>
      <c r="C194">
        <v>1</v>
      </c>
      <c r="D194" t="s">
        <v>90</v>
      </c>
      <c r="E194" t="s">
        <v>91</v>
      </c>
      <c r="F194" t="s">
        <v>92</v>
      </c>
      <c r="G194" t="s">
        <v>112</v>
      </c>
      <c r="H194" t="s">
        <v>94</v>
      </c>
      <c r="I194" t="s">
        <v>73</v>
      </c>
      <c r="J194" t="s">
        <v>95</v>
      </c>
      <c r="K194" s="23">
        <v>4.33</v>
      </c>
      <c r="L194" s="24">
        <v>3.1</v>
      </c>
      <c r="M194" s="24">
        <v>13.42</v>
      </c>
      <c r="N194" s="24">
        <v>9.39</v>
      </c>
      <c r="O194" s="24">
        <v>4.03</v>
      </c>
      <c r="P194" s="25">
        <v>30</v>
      </c>
    </row>
    <row r="195" spans="1:16" x14ac:dyDescent="0.3">
      <c r="A195" s="22">
        <v>41665</v>
      </c>
      <c r="B195">
        <v>2014</v>
      </c>
      <c r="C195">
        <v>1</v>
      </c>
      <c r="D195" t="s">
        <v>90</v>
      </c>
      <c r="E195" t="s">
        <v>91</v>
      </c>
      <c r="F195" t="s">
        <v>92</v>
      </c>
      <c r="G195" t="s">
        <v>112</v>
      </c>
      <c r="H195" t="s">
        <v>96</v>
      </c>
      <c r="I195" t="s">
        <v>74</v>
      </c>
      <c r="J195" t="s">
        <v>97</v>
      </c>
      <c r="K195" s="23">
        <v>1.68</v>
      </c>
      <c r="L195" s="24">
        <v>3.6</v>
      </c>
      <c r="M195" s="24">
        <v>6.05</v>
      </c>
      <c r="N195" s="24">
        <v>4.2300000000000004</v>
      </c>
      <c r="O195" s="24">
        <v>1.82</v>
      </c>
      <c r="P195" s="25">
        <v>30</v>
      </c>
    </row>
    <row r="196" spans="1:16" x14ac:dyDescent="0.3">
      <c r="A196" s="22">
        <v>41665</v>
      </c>
      <c r="B196">
        <v>2014</v>
      </c>
      <c r="C196">
        <v>1</v>
      </c>
      <c r="D196" t="s">
        <v>90</v>
      </c>
      <c r="E196" t="s">
        <v>91</v>
      </c>
      <c r="F196" t="s">
        <v>92</v>
      </c>
      <c r="G196" t="s">
        <v>112</v>
      </c>
      <c r="H196" t="s">
        <v>98</v>
      </c>
      <c r="I196" t="s">
        <v>75</v>
      </c>
      <c r="J196" t="s">
        <v>99</v>
      </c>
      <c r="K196" s="23">
        <v>0</v>
      </c>
      <c r="L196" s="24">
        <v>2.8</v>
      </c>
      <c r="M196" s="24">
        <v>0</v>
      </c>
      <c r="N196" s="24">
        <v>0</v>
      </c>
      <c r="O196" s="24">
        <v>0</v>
      </c>
      <c r="P196" s="25">
        <v>28</v>
      </c>
    </row>
    <row r="197" spans="1:16" x14ac:dyDescent="0.3">
      <c r="A197" s="22">
        <v>41665</v>
      </c>
      <c r="B197">
        <v>2014</v>
      </c>
      <c r="C197">
        <v>1</v>
      </c>
      <c r="D197" t="s">
        <v>90</v>
      </c>
      <c r="E197" t="s">
        <v>91</v>
      </c>
      <c r="F197" t="s">
        <v>92</v>
      </c>
      <c r="G197" t="s">
        <v>112</v>
      </c>
      <c r="H197" t="s">
        <v>100</v>
      </c>
      <c r="I197" t="s">
        <v>70</v>
      </c>
      <c r="J197" t="s">
        <v>101</v>
      </c>
      <c r="K197" s="23">
        <v>24</v>
      </c>
      <c r="L197" s="24">
        <v>2.4</v>
      </c>
      <c r="M197" s="24">
        <v>57.6</v>
      </c>
      <c r="N197" s="24">
        <v>42.62</v>
      </c>
      <c r="O197" s="24">
        <v>14.98</v>
      </c>
      <c r="P197" s="25">
        <v>26</v>
      </c>
    </row>
    <row r="198" spans="1:16" x14ac:dyDescent="0.3">
      <c r="A198" s="22">
        <v>41665</v>
      </c>
      <c r="B198">
        <v>2014</v>
      </c>
      <c r="C198">
        <v>1</v>
      </c>
      <c r="D198" t="s">
        <v>90</v>
      </c>
      <c r="E198" t="s">
        <v>91</v>
      </c>
      <c r="F198" t="s">
        <v>92</v>
      </c>
      <c r="G198" t="s">
        <v>112</v>
      </c>
      <c r="H198" t="s">
        <v>102</v>
      </c>
      <c r="I198" t="s">
        <v>71</v>
      </c>
      <c r="J198" t="s">
        <v>103</v>
      </c>
      <c r="K198" s="23">
        <v>4</v>
      </c>
      <c r="L198" s="24">
        <v>6.9</v>
      </c>
      <c r="M198" s="24">
        <v>27.6</v>
      </c>
      <c r="N198" s="24">
        <v>18.22</v>
      </c>
      <c r="O198" s="24">
        <v>9.3800000000000008</v>
      </c>
      <c r="P198" s="25">
        <v>34</v>
      </c>
    </row>
    <row r="199" spans="1:16" x14ac:dyDescent="0.3">
      <c r="A199" s="22">
        <v>41665</v>
      </c>
      <c r="B199">
        <v>2014</v>
      </c>
      <c r="C199">
        <v>1</v>
      </c>
      <c r="D199" t="s">
        <v>90</v>
      </c>
      <c r="E199" t="s">
        <v>91</v>
      </c>
      <c r="F199" t="s">
        <v>92</v>
      </c>
      <c r="G199" t="s">
        <v>112</v>
      </c>
      <c r="H199" t="s">
        <v>104</v>
      </c>
      <c r="I199" t="s">
        <v>76</v>
      </c>
      <c r="J199" t="s">
        <v>105</v>
      </c>
      <c r="K199" s="23">
        <v>0</v>
      </c>
      <c r="L199" s="24">
        <v>7.4</v>
      </c>
      <c r="M199" s="24">
        <v>0</v>
      </c>
      <c r="N199" s="24">
        <v>0</v>
      </c>
      <c r="O199" s="24">
        <v>0</v>
      </c>
      <c r="P199" s="25">
        <v>34</v>
      </c>
    </row>
    <row r="200" spans="1:16" x14ac:dyDescent="0.3">
      <c r="A200" s="22">
        <v>41665</v>
      </c>
      <c r="B200">
        <v>2014</v>
      </c>
      <c r="C200">
        <v>1</v>
      </c>
      <c r="D200" t="s">
        <v>90</v>
      </c>
      <c r="E200" t="s">
        <v>91</v>
      </c>
      <c r="F200" t="s">
        <v>92</v>
      </c>
      <c r="G200" t="s">
        <v>112</v>
      </c>
      <c r="H200" t="s">
        <v>106</v>
      </c>
      <c r="I200" t="s">
        <v>69</v>
      </c>
      <c r="J200" t="s">
        <v>107</v>
      </c>
      <c r="K200" s="23">
        <v>0</v>
      </c>
      <c r="L200" s="24">
        <v>16.5</v>
      </c>
      <c r="M200" s="24">
        <v>0</v>
      </c>
      <c r="N200" s="24">
        <v>0</v>
      </c>
      <c r="O200" s="24">
        <v>0</v>
      </c>
      <c r="P200" s="25">
        <v>22</v>
      </c>
    </row>
    <row r="201" spans="1:16" x14ac:dyDescent="0.3">
      <c r="A201" s="22">
        <v>41665</v>
      </c>
      <c r="B201">
        <v>2014</v>
      </c>
      <c r="C201">
        <v>1</v>
      </c>
      <c r="D201" t="s">
        <v>90</v>
      </c>
      <c r="E201" t="s">
        <v>91</v>
      </c>
      <c r="F201" t="s">
        <v>92</v>
      </c>
      <c r="G201" t="s">
        <v>112</v>
      </c>
      <c r="H201" t="s">
        <v>108</v>
      </c>
      <c r="I201" t="s">
        <v>72</v>
      </c>
      <c r="J201" t="s">
        <v>109</v>
      </c>
      <c r="K201" s="23">
        <v>0</v>
      </c>
      <c r="L201" s="24">
        <v>8.1999999999999993</v>
      </c>
      <c r="M201" s="24">
        <v>0</v>
      </c>
      <c r="N201" s="24">
        <v>0</v>
      </c>
      <c r="O201" s="24">
        <v>0</v>
      </c>
      <c r="P201" s="25">
        <v>32</v>
      </c>
    </row>
    <row r="202" spans="1:16" x14ac:dyDescent="0.3">
      <c r="A202" s="22">
        <v>41666</v>
      </c>
      <c r="B202">
        <v>2014</v>
      </c>
      <c r="C202">
        <v>1</v>
      </c>
      <c r="D202" t="s">
        <v>90</v>
      </c>
      <c r="E202" t="s">
        <v>91</v>
      </c>
      <c r="F202" t="s">
        <v>92</v>
      </c>
      <c r="G202" t="s">
        <v>113</v>
      </c>
      <c r="H202" t="s">
        <v>94</v>
      </c>
      <c r="I202" t="s">
        <v>73</v>
      </c>
      <c r="J202" t="s">
        <v>95</v>
      </c>
      <c r="K202" s="23">
        <v>4.34</v>
      </c>
      <c r="L202" s="24">
        <v>3.1</v>
      </c>
      <c r="M202" s="24">
        <v>13.45</v>
      </c>
      <c r="N202" s="24">
        <v>9.41</v>
      </c>
      <c r="O202" s="24">
        <v>4.04</v>
      </c>
      <c r="P202" s="25">
        <v>30</v>
      </c>
    </row>
    <row r="203" spans="1:16" x14ac:dyDescent="0.3">
      <c r="A203" s="22">
        <v>41666</v>
      </c>
      <c r="B203">
        <v>2014</v>
      </c>
      <c r="C203">
        <v>1</v>
      </c>
      <c r="D203" t="s">
        <v>90</v>
      </c>
      <c r="E203" t="s">
        <v>91</v>
      </c>
      <c r="F203" t="s">
        <v>92</v>
      </c>
      <c r="G203" t="s">
        <v>113</v>
      </c>
      <c r="H203" t="s">
        <v>96</v>
      </c>
      <c r="I203" t="s">
        <v>74</v>
      </c>
      <c r="J203" t="s">
        <v>97</v>
      </c>
      <c r="K203" s="23">
        <v>4.67</v>
      </c>
      <c r="L203" s="24">
        <v>3.6</v>
      </c>
      <c r="M203" s="24">
        <v>16.809999999999999</v>
      </c>
      <c r="N203" s="24">
        <v>11.77</v>
      </c>
      <c r="O203" s="24">
        <v>5.04</v>
      </c>
      <c r="P203" s="25">
        <v>30</v>
      </c>
    </row>
    <row r="204" spans="1:16" x14ac:dyDescent="0.3">
      <c r="A204" s="22">
        <v>41666</v>
      </c>
      <c r="B204">
        <v>2014</v>
      </c>
      <c r="C204">
        <v>1</v>
      </c>
      <c r="D204" t="s">
        <v>90</v>
      </c>
      <c r="E204" t="s">
        <v>91</v>
      </c>
      <c r="F204" t="s">
        <v>92</v>
      </c>
      <c r="G204" t="s">
        <v>113</v>
      </c>
      <c r="H204" t="s">
        <v>98</v>
      </c>
      <c r="I204" t="s">
        <v>75</v>
      </c>
      <c r="J204" t="s">
        <v>99</v>
      </c>
      <c r="K204" s="23">
        <v>1.2</v>
      </c>
      <c r="L204" s="24">
        <v>2.8</v>
      </c>
      <c r="M204" s="24">
        <v>3.36</v>
      </c>
      <c r="N204" s="24">
        <v>2.42</v>
      </c>
      <c r="O204" s="24">
        <v>0.94</v>
      </c>
      <c r="P204" s="25">
        <v>28</v>
      </c>
    </row>
    <row r="205" spans="1:16" x14ac:dyDescent="0.3">
      <c r="A205" s="22">
        <v>41666</v>
      </c>
      <c r="B205">
        <v>2014</v>
      </c>
      <c r="C205">
        <v>1</v>
      </c>
      <c r="D205" t="s">
        <v>90</v>
      </c>
      <c r="E205" t="s">
        <v>91</v>
      </c>
      <c r="F205" t="s">
        <v>92</v>
      </c>
      <c r="G205" t="s">
        <v>113</v>
      </c>
      <c r="H205" t="s">
        <v>100</v>
      </c>
      <c r="I205" t="s">
        <v>70</v>
      </c>
      <c r="J205" t="s">
        <v>101</v>
      </c>
      <c r="K205" s="23">
        <v>23.6</v>
      </c>
      <c r="L205" s="24">
        <v>2.4</v>
      </c>
      <c r="M205" s="24">
        <v>56.64</v>
      </c>
      <c r="N205" s="24">
        <v>41.91</v>
      </c>
      <c r="O205" s="24">
        <v>14.73</v>
      </c>
      <c r="P205" s="25">
        <v>26</v>
      </c>
    </row>
    <row r="206" spans="1:16" x14ac:dyDescent="0.3">
      <c r="A206" s="22">
        <v>41666</v>
      </c>
      <c r="B206">
        <v>2014</v>
      </c>
      <c r="C206">
        <v>1</v>
      </c>
      <c r="D206" t="s">
        <v>90</v>
      </c>
      <c r="E206" t="s">
        <v>91</v>
      </c>
      <c r="F206" t="s">
        <v>92</v>
      </c>
      <c r="G206" t="s">
        <v>113</v>
      </c>
      <c r="H206" t="s">
        <v>102</v>
      </c>
      <c r="I206" t="s">
        <v>71</v>
      </c>
      <c r="J206" t="s">
        <v>103</v>
      </c>
      <c r="K206" s="23">
        <v>17</v>
      </c>
      <c r="L206" s="24">
        <v>6.9</v>
      </c>
      <c r="M206" s="24">
        <v>117.3</v>
      </c>
      <c r="N206" s="24">
        <v>77.42</v>
      </c>
      <c r="O206" s="24">
        <v>39.880000000000003</v>
      </c>
      <c r="P206" s="25">
        <v>34</v>
      </c>
    </row>
    <row r="207" spans="1:16" x14ac:dyDescent="0.3">
      <c r="A207" s="22">
        <v>41666</v>
      </c>
      <c r="B207">
        <v>2014</v>
      </c>
      <c r="C207">
        <v>1</v>
      </c>
      <c r="D207" t="s">
        <v>90</v>
      </c>
      <c r="E207" t="s">
        <v>91</v>
      </c>
      <c r="F207" t="s">
        <v>92</v>
      </c>
      <c r="G207" t="s">
        <v>113</v>
      </c>
      <c r="H207" t="s">
        <v>104</v>
      </c>
      <c r="I207" t="s">
        <v>76</v>
      </c>
      <c r="J207" t="s">
        <v>105</v>
      </c>
      <c r="K207" s="23">
        <v>2</v>
      </c>
      <c r="L207" s="24">
        <v>7.4</v>
      </c>
      <c r="M207" s="24">
        <v>14.8</v>
      </c>
      <c r="N207" s="24">
        <v>9.77</v>
      </c>
      <c r="O207" s="24">
        <v>5.03</v>
      </c>
      <c r="P207" s="25">
        <v>34</v>
      </c>
    </row>
    <row r="208" spans="1:16" x14ac:dyDescent="0.3">
      <c r="A208" s="22">
        <v>41666</v>
      </c>
      <c r="B208">
        <v>2014</v>
      </c>
      <c r="C208">
        <v>1</v>
      </c>
      <c r="D208" t="s">
        <v>90</v>
      </c>
      <c r="E208" t="s">
        <v>91</v>
      </c>
      <c r="F208" t="s">
        <v>92</v>
      </c>
      <c r="G208" t="s">
        <v>113</v>
      </c>
      <c r="H208" t="s">
        <v>106</v>
      </c>
      <c r="I208" t="s">
        <v>69</v>
      </c>
      <c r="J208" t="s">
        <v>107</v>
      </c>
      <c r="K208" s="23">
        <v>1</v>
      </c>
      <c r="L208" s="24">
        <v>16.5</v>
      </c>
      <c r="M208" s="24">
        <v>16.5</v>
      </c>
      <c r="N208" s="24">
        <v>12.87</v>
      </c>
      <c r="O208" s="24">
        <v>3.63</v>
      </c>
      <c r="P208" s="25">
        <v>22</v>
      </c>
    </row>
    <row r="209" spans="1:16" x14ac:dyDescent="0.3">
      <c r="A209" s="22">
        <v>41666</v>
      </c>
      <c r="B209">
        <v>2014</v>
      </c>
      <c r="C209">
        <v>1</v>
      </c>
      <c r="D209" t="s">
        <v>90</v>
      </c>
      <c r="E209" t="s">
        <v>91</v>
      </c>
      <c r="F209" t="s">
        <v>92</v>
      </c>
      <c r="G209" t="s">
        <v>113</v>
      </c>
      <c r="H209" t="s">
        <v>108</v>
      </c>
      <c r="I209" t="s">
        <v>72</v>
      </c>
      <c r="J209" t="s">
        <v>109</v>
      </c>
      <c r="K209" s="23">
        <v>3</v>
      </c>
      <c r="L209" s="24">
        <v>8.1999999999999993</v>
      </c>
      <c r="M209" s="24">
        <v>24.6</v>
      </c>
      <c r="N209" s="24">
        <v>16.73</v>
      </c>
      <c r="O209" s="24">
        <v>7.87</v>
      </c>
      <c r="P209" s="25">
        <v>32</v>
      </c>
    </row>
    <row r="210" spans="1:16" x14ac:dyDescent="0.3">
      <c r="A210" s="22">
        <v>41667</v>
      </c>
      <c r="B210">
        <v>2014</v>
      </c>
      <c r="C210">
        <v>1</v>
      </c>
      <c r="D210" t="s">
        <v>90</v>
      </c>
      <c r="E210" t="s">
        <v>91</v>
      </c>
      <c r="F210" t="s">
        <v>92</v>
      </c>
      <c r="G210" t="s">
        <v>114</v>
      </c>
      <c r="H210" t="s">
        <v>94</v>
      </c>
      <c r="I210" t="s">
        <v>73</v>
      </c>
      <c r="J210" t="s">
        <v>95</v>
      </c>
      <c r="K210" s="23">
        <v>6</v>
      </c>
      <c r="L210" s="24">
        <v>3.1</v>
      </c>
      <c r="M210" s="24">
        <v>18.600000000000001</v>
      </c>
      <c r="N210" s="24">
        <v>13.02</v>
      </c>
      <c r="O210" s="24">
        <v>5.58</v>
      </c>
      <c r="P210" s="25">
        <v>30</v>
      </c>
    </row>
    <row r="211" spans="1:16" x14ac:dyDescent="0.3">
      <c r="A211" s="22">
        <v>41667</v>
      </c>
      <c r="B211">
        <v>2014</v>
      </c>
      <c r="C211">
        <v>1</v>
      </c>
      <c r="D211" t="s">
        <v>90</v>
      </c>
      <c r="E211" t="s">
        <v>91</v>
      </c>
      <c r="F211" t="s">
        <v>92</v>
      </c>
      <c r="G211" t="s">
        <v>114</v>
      </c>
      <c r="H211" t="s">
        <v>96</v>
      </c>
      <c r="I211" t="s">
        <v>74</v>
      </c>
      <c r="J211" t="s">
        <v>97</v>
      </c>
      <c r="K211" s="23">
        <v>3.34</v>
      </c>
      <c r="L211" s="24">
        <v>3.6</v>
      </c>
      <c r="M211" s="24">
        <v>12.02</v>
      </c>
      <c r="N211" s="24">
        <v>8.41</v>
      </c>
      <c r="O211" s="24">
        <v>3.61</v>
      </c>
      <c r="P211" s="25">
        <v>30</v>
      </c>
    </row>
    <row r="212" spans="1:16" x14ac:dyDescent="0.3">
      <c r="A212" s="22">
        <v>41667</v>
      </c>
      <c r="B212">
        <v>2014</v>
      </c>
      <c r="C212">
        <v>1</v>
      </c>
      <c r="D212" t="s">
        <v>90</v>
      </c>
      <c r="E212" t="s">
        <v>91</v>
      </c>
      <c r="F212" t="s">
        <v>92</v>
      </c>
      <c r="G212" t="s">
        <v>114</v>
      </c>
      <c r="H212" t="s">
        <v>98</v>
      </c>
      <c r="I212" t="s">
        <v>75</v>
      </c>
      <c r="J212" t="s">
        <v>99</v>
      </c>
      <c r="K212" s="23">
        <v>2.8</v>
      </c>
      <c r="L212" s="24">
        <v>2.8</v>
      </c>
      <c r="M212" s="24">
        <v>7.84</v>
      </c>
      <c r="N212" s="24">
        <v>5.64</v>
      </c>
      <c r="O212" s="24">
        <v>2.2000000000000002</v>
      </c>
      <c r="P212" s="25">
        <v>28</v>
      </c>
    </row>
    <row r="213" spans="1:16" x14ac:dyDescent="0.3">
      <c r="A213" s="22">
        <v>41667</v>
      </c>
      <c r="B213">
        <v>2014</v>
      </c>
      <c r="C213">
        <v>1</v>
      </c>
      <c r="D213" t="s">
        <v>90</v>
      </c>
      <c r="E213" t="s">
        <v>91</v>
      </c>
      <c r="F213" t="s">
        <v>92</v>
      </c>
      <c r="G213" t="s">
        <v>114</v>
      </c>
      <c r="H213" t="s">
        <v>100</v>
      </c>
      <c r="I213" t="s">
        <v>70</v>
      </c>
      <c r="J213" t="s">
        <v>101</v>
      </c>
      <c r="K213" s="23">
        <v>13.38</v>
      </c>
      <c r="L213" s="24">
        <v>2.4</v>
      </c>
      <c r="M213" s="24">
        <v>32.11</v>
      </c>
      <c r="N213" s="24">
        <v>23.76</v>
      </c>
      <c r="O213" s="24">
        <v>8.35</v>
      </c>
      <c r="P213" s="25">
        <v>26</v>
      </c>
    </row>
    <row r="214" spans="1:16" x14ac:dyDescent="0.3">
      <c r="A214" s="22">
        <v>41667</v>
      </c>
      <c r="B214">
        <v>2014</v>
      </c>
      <c r="C214">
        <v>1</v>
      </c>
      <c r="D214" t="s">
        <v>90</v>
      </c>
      <c r="E214" t="s">
        <v>91</v>
      </c>
      <c r="F214" t="s">
        <v>92</v>
      </c>
      <c r="G214" t="s">
        <v>114</v>
      </c>
      <c r="H214" t="s">
        <v>102</v>
      </c>
      <c r="I214" t="s">
        <v>71</v>
      </c>
      <c r="J214" t="s">
        <v>103</v>
      </c>
      <c r="K214" s="23">
        <v>22</v>
      </c>
      <c r="L214" s="24">
        <v>6.9</v>
      </c>
      <c r="M214" s="24">
        <v>151.80000000000001</v>
      </c>
      <c r="N214" s="24">
        <v>100.19</v>
      </c>
      <c r="O214" s="24">
        <v>51.61</v>
      </c>
      <c r="P214" s="25">
        <v>34</v>
      </c>
    </row>
    <row r="215" spans="1:16" x14ac:dyDescent="0.3">
      <c r="A215" s="22">
        <v>41667</v>
      </c>
      <c r="B215">
        <v>2014</v>
      </c>
      <c r="C215">
        <v>1</v>
      </c>
      <c r="D215" t="s">
        <v>90</v>
      </c>
      <c r="E215" t="s">
        <v>91</v>
      </c>
      <c r="F215" t="s">
        <v>92</v>
      </c>
      <c r="G215" t="s">
        <v>114</v>
      </c>
      <c r="H215" t="s">
        <v>104</v>
      </c>
      <c r="I215" t="s">
        <v>76</v>
      </c>
      <c r="J215" t="s">
        <v>105</v>
      </c>
      <c r="K215" s="23">
        <v>5</v>
      </c>
      <c r="L215" s="24">
        <v>7.4</v>
      </c>
      <c r="M215" s="24">
        <v>37</v>
      </c>
      <c r="N215" s="24">
        <v>24.42</v>
      </c>
      <c r="O215" s="24">
        <v>12.58</v>
      </c>
      <c r="P215" s="25">
        <v>34</v>
      </c>
    </row>
    <row r="216" spans="1:16" x14ac:dyDescent="0.3">
      <c r="A216" s="22">
        <v>41667</v>
      </c>
      <c r="B216">
        <v>2014</v>
      </c>
      <c r="C216">
        <v>1</v>
      </c>
      <c r="D216" t="s">
        <v>90</v>
      </c>
      <c r="E216" t="s">
        <v>91</v>
      </c>
      <c r="F216" t="s">
        <v>92</v>
      </c>
      <c r="G216" t="s">
        <v>114</v>
      </c>
      <c r="H216" t="s">
        <v>106</v>
      </c>
      <c r="I216" t="s">
        <v>69</v>
      </c>
      <c r="J216" t="s">
        <v>107</v>
      </c>
      <c r="K216" s="23">
        <v>1</v>
      </c>
      <c r="L216" s="24">
        <v>16.5</v>
      </c>
      <c r="M216" s="24">
        <v>16.5</v>
      </c>
      <c r="N216" s="24">
        <v>12.87</v>
      </c>
      <c r="O216" s="24">
        <v>3.63</v>
      </c>
      <c r="P216" s="25">
        <v>22</v>
      </c>
    </row>
    <row r="217" spans="1:16" x14ac:dyDescent="0.3">
      <c r="A217" s="22">
        <v>41667</v>
      </c>
      <c r="B217">
        <v>2014</v>
      </c>
      <c r="C217">
        <v>1</v>
      </c>
      <c r="D217" t="s">
        <v>90</v>
      </c>
      <c r="E217" t="s">
        <v>91</v>
      </c>
      <c r="F217" t="s">
        <v>92</v>
      </c>
      <c r="G217" t="s">
        <v>114</v>
      </c>
      <c r="H217" t="s">
        <v>108</v>
      </c>
      <c r="I217" t="s">
        <v>72</v>
      </c>
      <c r="J217" t="s">
        <v>109</v>
      </c>
      <c r="K217" s="23">
        <v>5</v>
      </c>
      <c r="L217" s="24">
        <v>8.1999999999999993</v>
      </c>
      <c r="M217" s="24">
        <v>41</v>
      </c>
      <c r="N217" s="24">
        <v>27.88</v>
      </c>
      <c r="O217" s="24">
        <v>13.12</v>
      </c>
      <c r="P217" s="25">
        <v>32</v>
      </c>
    </row>
    <row r="218" spans="1:16" x14ac:dyDescent="0.3">
      <c r="A218" s="22">
        <v>41668</v>
      </c>
      <c r="B218">
        <v>2014</v>
      </c>
      <c r="C218">
        <v>1</v>
      </c>
      <c r="D218" t="s">
        <v>90</v>
      </c>
      <c r="E218" t="s">
        <v>91</v>
      </c>
      <c r="F218" t="s">
        <v>92</v>
      </c>
      <c r="G218" t="s">
        <v>115</v>
      </c>
      <c r="H218" t="s">
        <v>94</v>
      </c>
      <c r="I218" t="s">
        <v>73</v>
      </c>
      <c r="J218" t="s">
        <v>95</v>
      </c>
      <c r="K218" s="23">
        <v>5.33</v>
      </c>
      <c r="L218" s="24">
        <v>3.1</v>
      </c>
      <c r="M218" s="24">
        <v>16.52</v>
      </c>
      <c r="N218" s="24">
        <v>11.56</v>
      </c>
      <c r="O218" s="24">
        <v>4.96</v>
      </c>
      <c r="P218" s="25">
        <v>30</v>
      </c>
    </row>
    <row r="219" spans="1:16" x14ac:dyDescent="0.3">
      <c r="A219" s="22">
        <v>41668</v>
      </c>
      <c r="B219">
        <v>2014</v>
      </c>
      <c r="C219">
        <v>1</v>
      </c>
      <c r="D219" t="s">
        <v>90</v>
      </c>
      <c r="E219" t="s">
        <v>91</v>
      </c>
      <c r="F219" t="s">
        <v>92</v>
      </c>
      <c r="G219" t="s">
        <v>115</v>
      </c>
      <c r="H219" t="s">
        <v>96</v>
      </c>
      <c r="I219" t="s">
        <v>74</v>
      </c>
      <c r="J219" t="s">
        <v>97</v>
      </c>
      <c r="K219" s="23">
        <v>4</v>
      </c>
      <c r="L219" s="24">
        <v>3.6</v>
      </c>
      <c r="M219" s="24">
        <v>14.4</v>
      </c>
      <c r="N219" s="24">
        <v>10.08</v>
      </c>
      <c r="O219" s="24">
        <v>4.32</v>
      </c>
      <c r="P219" s="25">
        <v>30</v>
      </c>
    </row>
    <row r="220" spans="1:16" x14ac:dyDescent="0.3">
      <c r="A220" s="22">
        <v>41668</v>
      </c>
      <c r="B220">
        <v>2014</v>
      </c>
      <c r="C220">
        <v>1</v>
      </c>
      <c r="D220" t="s">
        <v>90</v>
      </c>
      <c r="E220" t="s">
        <v>91</v>
      </c>
      <c r="F220" t="s">
        <v>92</v>
      </c>
      <c r="G220" t="s">
        <v>115</v>
      </c>
      <c r="H220" t="s">
        <v>98</v>
      </c>
      <c r="I220" t="s">
        <v>75</v>
      </c>
      <c r="J220" t="s">
        <v>99</v>
      </c>
      <c r="K220" s="23">
        <v>2</v>
      </c>
      <c r="L220" s="24">
        <v>2.8</v>
      </c>
      <c r="M220" s="24">
        <v>5.6</v>
      </c>
      <c r="N220" s="24">
        <v>4.03</v>
      </c>
      <c r="O220" s="24">
        <v>1.57</v>
      </c>
      <c r="P220" s="25">
        <v>28</v>
      </c>
    </row>
    <row r="221" spans="1:16" x14ac:dyDescent="0.3">
      <c r="A221" s="22">
        <v>41668</v>
      </c>
      <c r="B221">
        <v>2014</v>
      </c>
      <c r="C221">
        <v>1</v>
      </c>
      <c r="D221" t="s">
        <v>90</v>
      </c>
      <c r="E221" t="s">
        <v>91</v>
      </c>
      <c r="F221" t="s">
        <v>92</v>
      </c>
      <c r="G221" t="s">
        <v>115</v>
      </c>
      <c r="H221" t="s">
        <v>100</v>
      </c>
      <c r="I221" t="s">
        <v>70</v>
      </c>
      <c r="J221" t="s">
        <v>101</v>
      </c>
      <c r="K221" s="23">
        <v>14</v>
      </c>
      <c r="L221" s="24">
        <v>2.4</v>
      </c>
      <c r="M221" s="24">
        <v>33.6</v>
      </c>
      <c r="N221" s="24">
        <v>24.86</v>
      </c>
      <c r="O221" s="24">
        <v>8.74</v>
      </c>
      <c r="P221" s="25">
        <v>26</v>
      </c>
    </row>
    <row r="222" spans="1:16" x14ac:dyDescent="0.3">
      <c r="A222" s="22">
        <v>41668</v>
      </c>
      <c r="B222">
        <v>2014</v>
      </c>
      <c r="C222">
        <v>1</v>
      </c>
      <c r="D222" t="s">
        <v>90</v>
      </c>
      <c r="E222" t="s">
        <v>91</v>
      </c>
      <c r="F222" t="s">
        <v>92</v>
      </c>
      <c r="G222" t="s">
        <v>115</v>
      </c>
      <c r="H222" t="s">
        <v>102</v>
      </c>
      <c r="I222" t="s">
        <v>71</v>
      </c>
      <c r="J222" t="s">
        <v>103</v>
      </c>
      <c r="K222" s="23">
        <v>10</v>
      </c>
      <c r="L222" s="24">
        <v>6.9</v>
      </c>
      <c r="M222" s="24">
        <v>69</v>
      </c>
      <c r="N222" s="24">
        <v>45.54</v>
      </c>
      <c r="O222" s="24">
        <v>23.46</v>
      </c>
      <c r="P222" s="25">
        <v>34</v>
      </c>
    </row>
    <row r="223" spans="1:16" x14ac:dyDescent="0.3">
      <c r="A223" s="22">
        <v>41668</v>
      </c>
      <c r="B223">
        <v>2014</v>
      </c>
      <c r="C223">
        <v>1</v>
      </c>
      <c r="D223" t="s">
        <v>90</v>
      </c>
      <c r="E223" t="s">
        <v>91</v>
      </c>
      <c r="F223" t="s">
        <v>92</v>
      </c>
      <c r="G223" t="s">
        <v>115</v>
      </c>
      <c r="H223" t="s">
        <v>104</v>
      </c>
      <c r="I223" t="s">
        <v>76</v>
      </c>
      <c r="J223" t="s">
        <v>105</v>
      </c>
      <c r="K223" s="23">
        <v>1</v>
      </c>
      <c r="L223" s="24">
        <v>7.4</v>
      </c>
      <c r="M223" s="24">
        <v>7.4</v>
      </c>
      <c r="N223" s="24">
        <v>4.88</v>
      </c>
      <c r="O223" s="24">
        <v>2.52</v>
      </c>
      <c r="P223" s="25">
        <v>34</v>
      </c>
    </row>
    <row r="224" spans="1:16" x14ac:dyDescent="0.3">
      <c r="A224" s="22">
        <v>41668</v>
      </c>
      <c r="B224">
        <v>2014</v>
      </c>
      <c r="C224">
        <v>1</v>
      </c>
      <c r="D224" t="s">
        <v>90</v>
      </c>
      <c r="E224" t="s">
        <v>91</v>
      </c>
      <c r="F224" t="s">
        <v>92</v>
      </c>
      <c r="G224" t="s">
        <v>115</v>
      </c>
      <c r="H224" t="s">
        <v>106</v>
      </c>
      <c r="I224" t="s">
        <v>69</v>
      </c>
      <c r="J224" t="s">
        <v>107</v>
      </c>
      <c r="K224" s="23">
        <v>1</v>
      </c>
      <c r="L224" s="24">
        <v>16.5</v>
      </c>
      <c r="M224" s="24">
        <v>16.5</v>
      </c>
      <c r="N224" s="24">
        <v>12.87</v>
      </c>
      <c r="O224" s="24">
        <v>3.63</v>
      </c>
      <c r="P224" s="25">
        <v>22</v>
      </c>
    </row>
    <row r="225" spans="1:16" x14ac:dyDescent="0.3">
      <c r="A225" s="22">
        <v>41668</v>
      </c>
      <c r="B225">
        <v>2014</v>
      </c>
      <c r="C225">
        <v>1</v>
      </c>
      <c r="D225" t="s">
        <v>90</v>
      </c>
      <c r="E225" t="s">
        <v>91</v>
      </c>
      <c r="F225" t="s">
        <v>92</v>
      </c>
      <c r="G225" t="s">
        <v>115</v>
      </c>
      <c r="H225" t="s">
        <v>108</v>
      </c>
      <c r="I225" t="s">
        <v>72</v>
      </c>
      <c r="J225" t="s">
        <v>109</v>
      </c>
      <c r="K225" s="23">
        <v>2</v>
      </c>
      <c r="L225" s="24">
        <v>8.1999999999999993</v>
      </c>
      <c r="M225" s="24">
        <v>16.399999999999999</v>
      </c>
      <c r="N225" s="24">
        <v>11.15</v>
      </c>
      <c r="O225" s="24">
        <v>5.25</v>
      </c>
      <c r="P225" s="25">
        <v>32</v>
      </c>
    </row>
    <row r="226" spans="1:16" x14ac:dyDescent="0.3">
      <c r="A226" s="22">
        <v>41669</v>
      </c>
      <c r="B226">
        <v>2014</v>
      </c>
      <c r="C226">
        <v>1</v>
      </c>
      <c r="D226" t="s">
        <v>90</v>
      </c>
      <c r="E226" t="s">
        <v>91</v>
      </c>
      <c r="F226" t="s">
        <v>92</v>
      </c>
      <c r="G226" t="s">
        <v>93</v>
      </c>
      <c r="H226" t="s">
        <v>94</v>
      </c>
      <c r="I226" t="s">
        <v>73</v>
      </c>
      <c r="J226" t="s">
        <v>95</v>
      </c>
      <c r="K226" s="23">
        <v>3.02</v>
      </c>
      <c r="L226" s="24">
        <v>3.1</v>
      </c>
      <c r="M226" s="24">
        <v>9.36</v>
      </c>
      <c r="N226" s="24">
        <v>6.55</v>
      </c>
      <c r="O226" s="24">
        <v>2.81</v>
      </c>
      <c r="P226" s="25">
        <v>30</v>
      </c>
    </row>
    <row r="227" spans="1:16" x14ac:dyDescent="0.3">
      <c r="A227" s="22">
        <v>41669</v>
      </c>
      <c r="B227">
        <v>2014</v>
      </c>
      <c r="C227">
        <v>1</v>
      </c>
      <c r="D227" t="s">
        <v>90</v>
      </c>
      <c r="E227" t="s">
        <v>91</v>
      </c>
      <c r="F227" t="s">
        <v>92</v>
      </c>
      <c r="G227" t="s">
        <v>93</v>
      </c>
      <c r="H227" t="s">
        <v>96</v>
      </c>
      <c r="I227" t="s">
        <v>74</v>
      </c>
      <c r="J227" t="s">
        <v>97</v>
      </c>
      <c r="K227" s="23">
        <v>1.34</v>
      </c>
      <c r="L227" s="24">
        <v>3.6</v>
      </c>
      <c r="M227" s="24">
        <v>4.82</v>
      </c>
      <c r="N227" s="24">
        <v>3.37</v>
      </c>
      <c r="O227" s="24">
        <v>1.45</v>
      </c>
      <c r="P227" s="25">
        <v>30</v>
      </c>
    </row>
    <row r="228" spans="1:16" x14ac:dyDescent="0.3">
      <c r="A228" s="22">
        <v>41669</v>
      </c>
      <c r="B228">
        <v>2014</v>
      </c>
      <c r="C228">
        <v>1</v>
      </c>
      <c r="D228" t="s">
        <v>90</v>
      </c>
      <c r="E228" t="s">
        <v>91</v>
      </c>
      <c r="F228" t="s">
        <v>92</v>
      </c>
      <c r="G228" t="s">
        <v>93</v>
      </c>
      <c r="H228" t="s">
        <v>98</v>
      </c>
      <c r="I228" t="s">
        <v>75</v>
      </c>
      <c r="J228" t="s">
        <v>99</v>
      </c>
      <c r="K228" s="23">
        <v>2.4</v>
      </c>
      <c r="L228" s="24">
        <v>2.8</v>
      </c>
      <c r="M228" s="24">
        <v>6.72</v>
      </c>
      <c r="N228" s="24">
        <v>4.84</v>
      </c>
      <c r="O228" s="24">
        <v>1.88</v>
      </c>
      <c r="P228" s="25">
        <v>28</v>
      </c>
    </row>
    <row r="229" spans="1:16" x14ac:dyDescent="0.3">
      <c r="A229" s="22">
        <v>41669</v>
      </c>
      <c r="B229">
        <v>2014</v>
      </c>
      <c r="C229">
        <v>1</v>
      </c>
      <c r="D229" t="s">
        <v>90</v>
      </c>
      <c r="E229" t="s">
        <v>91</v>
      </c>
      <c r="F229" t="s">
        <v>92</v>
      </c>
      <c r="G229" t="s">
        <v>93</v>
      </c>
      <c r="H229" t="s">
        <v>100</v>
      </c>
      <c r="I229" t="s">
        <v>70</v>
      </c>
      <c r="J229" t="s">
        <v>101</v>
      </c>
      <c r="K229" s="23">
        <v>25.5</v>
      </c>
      <c r="L229" s="24">
        <v>2.4</v>
      </c>
      <c r="M229" s="24">
        <v>61.2</v>
      </c>
      <c r="N229" s="24">
        <v>45.29</v>
      </c>
      <c r="O229" s="24">
        <v>15.91</v>
      </c>
      <c r="P229" s="25">
        <v>26</v>
      </c>
    </row>
    <row r="230" spans="1:16" x14ac:dyDescent="0.3">
      <c r="A230" s="22">
        <v>41669</v>
      </c>
      <c r="B230">
        <v>2014</v>
      </c>
      <c r="C230">
        <v>1</v>
      </c>
      <c r="D230" t="s">
        <v>90</v>
      </c>
      <c r="E230" t="s">
        <v>91</v>
      </c>
      <c r="F230" t="s">
        <v>92</v>
      </c>
      <c r="G230" t="s">
        <v>93</v>
      </c>
      <c r="H230" t="s">
        <v>102</v>
      </c>
      <c r="I230" t="s">
        <v>71</v>
      </c>
      <c r="J230" t="s">
        <v>103</v>
      </c>
      <c r="K230" s="23">
        <v>7</v>
      </c>
      <c r="L230" s="24">
        <v>6.9</v>
      </c>
      <c r="M230" s="24">
        <v>48.3</v>
      </c>
      <c r="N230" s="24">
        <v>31.88</v>
      </c>
      <c r="O230" s="24">
        <v>16.420000000000002</v>
      </c>
      <c r="P230" s="25">
        <v>34</v>
      </c>
    </row>
    <row r="231" spans="1:16" x14ac:dyDescent="0.3">
      <c r="A231" s="22">
        <v>41669</v>
      </c>
      <c r="B231">
        <v>2014</v>
      </c>
      <c r="C231">
        <v>1</v>
      </c>
      <c r="D231" t="s">
        <v>90</v>
      </c>
      <c r="E231" t="s">
        <v>91</v>
      </c>
      <c r="F231" t="s">
        <v>92</v>
      </c>
      <c r="G231" t="s">
        <v>93</v>
      </c>
      <c r="H231" t="s">
        <v>104</v>
      </c>
      <c r="I231" t="s">
        <v>76</v>
      </c>
      <c r="J231" t="s">
        <v>105</v>
      </c>
      <c r="K231" s="23">
        <v>1</v>
      </c>
      <c r="L231" s="24">
        <v>7.4</v>
      </c>
      <c r="M231" s="24">
        <v>7.4</v>
      </c>
      <c r="N231" s="24">
        <v>4.88</v>
      </c>
      <c r="O231" s="24">
        <v>2.52</v>
      </c>
      <c r="P231" s="25">
        <v>34</v>
      </c>
    </row>
    <row r="232" spans="1:16" x14ac:dyDescent="0.3">
      <c r="A232" s="22">
        <v>41669</v>
      </c>
      <c r="B232">
        <v>2014</v>
      </c>
      <c r="C232">
        <v>1</v>
      </c>
      <c r="D232" t="s">
        <v>90</v>
      </c>
      <c r="E232" t="s">
        <v>91</v>
      </c>
      <c r="F232" t="s">
        <v>92</v>
      </c>
      <c r="G232" t="s">
        <v>93</v>
      </c>
      <c r="H232" t="s">
        <v>106</v>
      </c>
      <c r="I232" t="s">
        <v>69</v>
      </c>
      <c r="J232" t="s">
        <v>107</v>
      </c>
      <c r="K232" s="23">
        <v>3</v>
      </c>
      <c r="L232" s="24">
        <v>16.5</v>
      </c>
      <c r="M232" s="24">
        <v>49.5</v>
      </c>
      <c r="N232" s="24">
        <v>38.61</v>
      </c>
      <c r="O232" s="24">
        <v>10.89</v>
      </c>
      <c r="P232" s="25">
        <v>22</v>
      </c>
    </row>
    <row r="233" spans="1:16" x14ac:dyDescent="0.3">
      <c r="A233" s="22">
        <v>41669</v>
      </c>
      <c r="B233">
        <v>2014</v>
      </c>
      <c r="C233">
        <v>1</v>
      </c>
      <c r="D233" t="s">
        <v>90</v>
      </c>
      <c r="E233" t="s">
        <v>91</v>
      </c>
      <c r="F233" t="s">
        <v>92</v>
      </c>
      <c r="G233" t="s">
        <v>93</v>
      </c>
      <c r="H233" t="s">
        <v>108</v>
      </c>
      <c r="I233" t="s">
        <v>72</v>
      </c>
      <c r="J233" t="s">
        <v>109</v>
      </c>
      <c r="K233" s="23">
        <v>2</v>
      </c>
      <c r="L233" s="24">
        <v>8.1999999999999993</v>
      </c>
      <c r="M233" s="24">
        <v>16.399999999999999</v>
      </c>
      <c r="N233" s="24">
        <v>11.15</v>
      </c>
      <c r="O233" s="24">
        <v>5.25</v>
      </c>
      <c r="P233" s="25">
        <v>32</v>
      </c>
    </row>
    <row r="234" spans="1:16" x14ac:dyDescent="0.3">
      <c r="A234" s="22">
        <v>41670</v>
      </c>
      <c r="B234">
        <v>2014</v>
      </c>
      <c r="C234">
        <v>1</v>
      </c>
      <c r="D234" t="s">
        <v>90</v>
      </c>
      <c r="E234" t="s">
        <v>91</v>
      </c>
      <c r="F234" t="s">
        <v>92</v>
      </c>
      <c r="G234" t="s">
        <v>110</v>
      </c>
      <c r="H234" t="s">
        <v>94</v>
      </c>
      <c r="I234" t="s">
        <v>73</v>
      </c>
      <c r="J234" t="s">
        <v>95</v>
      </c>
      <c r="K234" s="23">
        <v>1</v>
      </c>
      <c r="L234" s="24">
        <v>3.1</v>
      </c>
      <c r="M234" s="24">
        <v>3.1</v>
      </c>
      <c r="N234" s="24">
        <v>2.17</v>
      </c>
      <c r="O234" s="24">
        <v>0.93</v>
      </c>
      <c r="P234" s="25">
        <v>30</v>
      </c>
    </row>
    <row r="235" spans="1:16" x14ac:dyDescent="0.3">
      <c r="A235" s="22">
        <v>41670</v>
      </c>
      <c r="B235">
        <v>2014</v>
      </c>
      <c r="C235">
        <v>1</v>
      </c>
      <c r="D235" t="s">
        <v>90</v>
      </c>
      <c r="E235" t="s">
        <v>91</v>
      </c>
      <c r="F235" t="s">
        <v>92</v>
      </c>
      <c r="G235" t="s">
        <v>110</v>
      </c>
      <c r="H235" t="s">
        <v>96</v>
      </c>
      <c r="I235" t="s">
        <v>74</v>
      </c>
      <c r="J235" t="s">
        <v>97</v>
      </c>
      <c r="K235" s="23">
        <v>2.68</v>
      </c>
      <c r="L235" s="24">
        <v>3.6</v>
      </c>
      <c r="M235" s="24">
        <v>9.65</v>
      </c>
      <c r="N235" s="24">
        <v>6.76</v>
      </c>
      <c r="O235" s="24">
        <v>2.89</v>
      </c>
      <c r="P235" s="25">
        <v>30</v>
      </c>
    </row>
    <row r="236" spans="1:16" x14ac:dyDescent="0.3">
      <c r="A236" s="22">
        <v>41670</v>
      </c>
      <c r="B236">
        <v>2014</v>
      </c>
      <c r="C236">
        <v>1</v>
      </c>
      <c r="D236" t="s">
        <v>90</v>
      </c>
      <c r="E236" t="s">
        <v>91</v>
      </c>
      <c r="F236" t="s">
        <v>92</v>
      </c>
      <c r="G236" t="s">
        <v>110</v>
      </c>
      <c r="H236" t="s">
        <v>98</v>
      </c>
      <c r="I236" t="s">
        <v>75</v>
      </c>
      <c r="J236" t="s">
        <v>99</v>
      </c>
      <c r="K236" s="23">
        <v>7.1</v>
      </c>
      <c r="L236" s="24">
        <v>2.8</v>
      </c>
      <c r="M236" s="24">
        <v>19.88</v>
      </c>
      <c r="N236" s="24">
        <v>14.31</v>
      </c>
      <c r="O236" s="24">
        <v>5.57</v>
      </c>
      <c r="P236" s="25">
        <v>28</v>
      </c>
    </row>
    <row r="237" spans="1:16" x14ac:dyDescent="0.3">
      <c r="A237" s="22">
        <v>41670</v>
      </c>
      <c r="B237">
        <v>2014</v>
      </c>
      <c r="C237">
        <v>1</v>
      </c>
      <c r="D237" t="s">
        <v>90</v>
      </c>
      <c r="E237" t="s">
        <v>91</v>
      </c>
      <c r="F237" t="s">
        <v>92</v>
      </c>
      <c r="G237" t="s">
        <v>110</v>
      </c>
      <c r="H237" t="s">
        <v>100</v>
      </c>
      <c r="I237" t="s">
        <v>70</v>
      </c>
      <c r="J237" t="s">
        <v>101</v>
      </c>
      <c r="K237" s="23">
        <v>26.9</v>
      </c>
      <c r="L237" s="24">
        <v>2.4</v>
      </c>
      <c r="M237" s="24">
        <v>64.56</v>
      </c>
      <c r="N237" s="24">
        <v>47.77</v>
      </c>
      <c r="O237" s="24">
        <v>16.79</v>
      </c>
      <c r="P237" s="25">
        <v>26</v>
      </c>
    </row>
    <row r="238" spans="1:16" x14ac:dyDescent="0.3">
      <c r="A238" s="22">
        <v>41670</v>
      </c>
      <c r="B238">
        <v>2014</v>
      </c>
      <c r="C238">
        <v>1</v>
      </c>
      <c r="D238" t="s">
        <v>90</v>
      </c>
      <c r="E238" t="s">
        <v>91</v>
      </c>
      <c r="F238" t="s">
        <v>92</v>
      </c>
      <c r="G238" t="s">
        <v>110</v>
      </c>
      <c r="H238" t="s">
        <v>102</v>
      </c>
      <c r="I238" t="s">
        <v>71</v>
      </c>
      <c r="J238" t="s">
        <v>103</v>
      </c>
      <c r="K238" s="23">
        <v>9</v>
      </c>
      <c r="L238" s="24">
        <v>6.9</v>
      </c>
      <c r="M238" s="24">
        <v>62.1</v>
      </c>
      <c r="N238" s="24">
        <v>40.99</v>
      </c>
      <c r="O238" s="24">
        <v>21.11</v>
      </c>
      <c r="P238" s="25">
        <v>34</v>
      </c>
    </row>
    <row r="239" spans="1:16" x14ac:dyDescent="0.3">
      <c r="A239" s="22">
        <v>41670</v>
      </c>
      <c r="B239">
        <v>2014</v>
      </c>
      <c r="C239">
        <v>1</v>
      </c>
      <c r="D239" t="s">
        <v>90</v>
      </c>
      <c r="E239" t="s">
        <v>91</v>
      </c>
      <c r="F239" t="s">
        <v>92</v>
      </c>
      <c r="G239" t="s">
        <v>110</v>
      </c>
      <c r="H239" t="s">
        <v>104</v>
      </c>
      <c r="I239" t="s">
        <v>76</v>
      </c>
      <c r="J239" t="s">
        <v>105</v>
      </c>
      <c r="K239" s="23">
        <v>0</v>
      </c>
      <c r="L239" s="24">
        <v>7.4</v>
      </c>
      <c r="M239" s="24">
        <v>0</v>
      </c>
      <c r="N239" s="24">
        <v>0</v>
      </c>
      <c r="O239" s="24">
        <v>0</v>
      </c>
      <c r="P239" s="25">
        <v>34</v>
      </c>
    </row>
    <row r="240" spans="1:16" x14ac:dyDescent="0.3">
      <c r="A240" s="22">
        <v>41670</v>
      </c>
      <c r="B240">
        <v>2014</v>
      </c>
      <c r="C240">
        <v>1</v>
      </c>
      <c r="D240" t="s">
        <v>90</v>
      </c>
      <c r="E240" t="s">
        <v>91</v>
      </c>
      <c r="F240" t="s">
        <v>92</v>
      </c>
      <c r="G240" t="s">
        <v>110</v>
      </c>
      <c r="H240" t="s">
        <v>106</v>
      </c>
      <c r="I240" t="s">
        <v>69</v>
      </c>
      <c r="J240" t="s">
        <v>107</v>
      </c>
      <c r="K240" s="23">
        <v>1</v>
      </c>
      <c r="L240" s="24">
        <v>16.5</v>
      </c>
      <c r="M240" s="24">
        <v>16.5</v>
      </c>
      <c r="N240" s="24">
        <v>12.87</v>
      </c>
      <c r="O240" s="24">
        <v>3.63</v>
      </c>
      <c r="P240" s="25">
        <v>22</v>
      </c>
    </row>
    <row r="241" spans="1:16" x14ac:dyDescent="0.3">
      <c r="A241" s="22">
        <v>41670</v>
      </c>
      <c r="B241">
        <v>2014</v>
      </c>
      <c r="C241">
        <v>1</v>
      </c>
      <c r="D241" t="s">
        <v>90</v>
      </c>
      <c r="E241" t="s">
        <v>91</v>
      </c>
      <c r="F241" t="s">
        <v>92</v>
      </c>
      <c r="G241" t="s">
        <v>110</v>
      </c>
      <c r="H241" t="s">
        <v>108</v>
      </c>
      <c r="I241" t="s">
        <v>72</v>
      </c>
      <c r="J241" t="s">
        <v>109</v>
      </c>
      <c r="K241" s="23">
        <v>0</v>
      </c>
      <c r="L241" s="24">
        <v>8.1999999999999993</v>
      </c>
      <c r="M241" s="24">
        <v>0</v>
      </c>
      <c r="N241" s="24">
        <v>0</v>
      </c>
      <c r="O241" s="24">
        <v>0</v>
      </c>
      <c r="P241" s="25">
        <v>32</v>
      </c>
    </row>
    <row r="242" spans="1:16" x14ac:dyDescent="0.3">
      <c r="A242" s="22">
        <v>41671</v>
      </c>
      <c r="B242">
        <v>2014</v>
      </c>
      <c r="C242">
        <v>2</v>
      </c>
      <c r="D242" t="s">
        <v>116</v>
      </c>
      <c r="E242" t="s">
        <v>91</v>
      </c>
      <c r="F242" t="s">
        <v>117</v>
      </c>
      <c r="G242" t="s">
        <v>111</v>
      </c>
      <c r="H242" t="s">
        <v>94</v>
      </c>
      <c r="I242" t="s">
        <v>73</v>
      </c>
      <c r="J242" t="s">
        <v>95</v>
      </c>
      <c r="K242" s="23">
        <v>4.33</v>
      </c>
      <c r="L242" s="24">
        <v>3.1</v>
      </c>
      <c r="M242" s="24">
        <v>13.42</v>
      </c>
      <c r="N242" s="24">
        <v>9.39</v>
      </c>
      <c r="O242" s="24">
        <v>4.03</v>
      </c>
      <c r="P242" s="25">
        <v>30</v>
      </c>
    </row>
    <row r="243" spans="1:16" x14ac:dyDescent="0.3">
      <c r="A243" s="22">
        <v>41671</v>
      </c>
      <c r="B243">
        <v>2014</v>
      </c>
      <c r="C243">
        <v>2</v>
      </c>
      <c r="D243" t="s">
        <v>116</v>
      </c>
      <c r="E243" t="s">
        <v>91</v>
      </c>
      <c r="F243" t="s">
        <v>117</v>
      </c>
      <c r="G243" t="s">
        <v>111</v>
      </c>
      <c r="H243" t="s">
        <v>96</v>
      </c>
      <c r="I243" t="s">
        <v>74</v>
      </c>
      <c r="J243" t="s">
        <v>97</v>
      </c>
      <c r="K243" s="23">
        <v>4.32</v>
      </c>
      <c r="L243" s="24">
        <v>3.6</v>
      </c>
      <c r="M243" s="24">
        <v>15.55</v>
      </c>
      <c r="N243" s="24">
        <v>10.88</v>
      </c>
      <c r="O243" s="24">
        <v>4.67</v>
      </c>
      <c r="P243" s="25">
        <v>30</v>
      </c>
    </row>
    <row r="244" spans="1:16" x14ac:dyDescent="0.3">
      <c r="A244" s="22">
        <v>41671</v>
      </c>
      <c r="B244">
        <v>2014</v>
      </c>
      <c r="C244">
        <v>2</v>
      </c>
      <c r="D244" t="s">
        <v>116</v>
      </c>
      <c r="E244" t="s">
        <v>91</v>
      </c>
      <c r="F244" t="s">
        <v>117</v>
      </c>
      <c r="G244" t="s">
        <v>111</v>
      </c>
      <c r="H244" t="s">
        <v>98</v>
      </c>
      <c r="I244" t="s">
        <v>75</v>
      </c>
      <c r="J244" t="s">
        <v>99</v>
      </c>
      <c r="K244" s="23">
        <v>5</v>
      </c>
      <c r="L244" s="24">
        <v>2.8</v>
      </c>
      <c r="M244" s="24">
        <v>14</v>
      </c>
      <c r="N244" s="24">
        <v>10.08</v>
      </c>
      <c r="O244" s="24">
        <v>3.92</v>
      </c>
      <c r="P244" s="25">
        <v>28</v>
      </c>
    </row>
    <row r="245" spans="1:16" x14ac:dyDescent="0.3">
      <c r="A245" s="22">
        <v>41671</v>
      </c>
      <c r="B245">
        <v>2014</v>
      </c>
      <c r="C245">
        <v>2</v>
      </c>
      <c r="D245" t="s">
        <v>116</v>
      </c>
      <c r="E245" t="s">
        <v>91</v>
      </c>
      <c r="F245" t="s">
        <v>117</v>
      </c>
      <c r="G245" t="s">
        <v>111</v>
      </c>
      <c r="H245" t="s">
        <v>100</v>
      </c>
      <c r="I245" t="s">
        <v>70</v>
      </c>
      <c r="J245" t="s">
        <v>101</v>
      </c>
      <c r="K245" s="23">
        <v>43</v>
      </c>
      <c r="L245" s="24">
        <v>2.4</v>
      </c>
      <c r="M245" s="24">
        <v>103.2</v>
      </c>
      <c r="N245" s="24">
        <v>76.37</v>
      </c>
      <c r="O245" s="24">
        <v>26.83</v>
      </c>
      <c r="P245" s="25">
        <v>26</v>
      </c>
    </row>
    <row r="246" spans="1:16" x14ac:dyDescent="0.3">
      <c r="A246" s="22">
        <v>41671</v>
      </c>
      <c r="B246">
        <v>2014</v>
      </c>
      <c r="C246">
        <v>2</v>
      </c>
      <c r="D246" t="s">
        <v>116</v>
      </c>
      <c r="E246" t="s">
        <v>91</v>
      </c>
      <c r="F246" t="s">
        <v>117</v>
      </c>
      <c r="G246" t="s">
        <v>111</v>
      </c>
      <c r="H246" t="s">
        <v>102</v>
      </c>
      <c r="I246" t="s">
        <v>71</v>
      </c>
      <c r="J246" t="s">
        <v>103</v>
      </c>
      <c r="K246" s="23">
        <v>13</v>
      </c>
      <c r="L246" s="24">
        <v>6.9</v>
      </c>
      <c r="M246" s="24">
        <v>89.7</v>
      </c>
      <c r="N246" s="24">
        <v>59.2</v>
      </c>
      <c r="O246" s="24">
        <v>30.5</v>
      </c>
      <c r="P246" s="25">
        <v>34</v>
      </c>
    </row>
    <row r="247" spans="1:16" x14ac:dyDescent="0.3">
      <c r="A247" s="22">
        <v>41671</v>
      </c>
      <c r="B247">
        <v>2014</v>
      </c>
      <c r="C247">
        <v>2</v>
      </c>
      <c r="D247" t="s">
        <v>116</v>
      </c>
      <c r="E247" t="s">
        <v>91</v>
      </c>
      <c r="F247" t="s">
        <v>117</v>
      </c>
      <c r="G247" t="s">
        <v>111</v>
      </c>
      <c r="H247" t="s">
        <v>104</v>
      </c>
      <c r="I247" t="s">
        <v>76</v>
      </c>
      <c r="J247" t="s">
        <v>105</v>
      </c>
      <c r="K247" s="23">
        <v>1</v>
      </c>
      <c r="L247" s="24">
        <v>7.4</v>
      </c>
      <c r="M247" s="24">
        <v>7.4</v>
      </c>
      <c r="N247" s="24">
        <v>4.88</v>
      </c>
      <c r="O247" s="24">
        <v>2.52</v>
      </c>
      <c r="P247" s="25">
        <v>34</v>
      </c>
    </row>
    <row r="248" spans="1:16" x14ac:dyDescent="0.3">
      <c r="A248" s="22">
        <v>41671</v>
      </c>
      <c r="B248">
        <v>2014</v>
      </c>
      <c r="C248">
        <v>2</v>
      </c>
      <c r="D248" t="s">
        <v>116</v>
      </c>
      <c r="E248" t="s">
        <v>91</v>
      </c>
      <c r="F248" t="s">
        <v>117</v>
      </c>
      <c r="G248" t="s">
        <v>111</v>
      </c>
      <c r="H248" t="s">
        <v>106</v>
      </c>
      <c r="I248" t="s">
        <v>69</v>
      </c>
      <c r="J248" t="s">
        <v>107</v>
      </c>
      <c r="K248" s="23">
        <v>14</v>
      </c>
      <c r="L248" s="24">
        <v>16.5</v>
      </c>
      <c r="M248" s="24">
        <v>231</v>
      </c>
      <c r="N248" s="24">
        <v>180.18</v>
      </c>
      <c r="O248" s="24">
        <v>50.82</v>
      </c>
      <c r="P248" s="25">
        <v>22</v>
      </c>
    </row>
    <row r="249" spans="1:16" x14ac:dyDescent="0.3">
      <c r="A249" s="22">
        <v>41671</v>
      </c>
      <c r="B249">
        <v>2014</v>
      </c>
      <c r="C249">
        <v>2</v>
      </c>
      <c r="D249" t="s">
        <v>116</v>
      </c>
      <c r="E249" t="s">
        <v>91</v>
      </c>
      <c r="F249" t="s">
        <v>117</v>
      </c>
      <c r="G249" t="s">
        <v>111</v>
      </c>
      <c r="H249" t="s">
        <v>108</v>
      </c>
      <c r="I249" t="s">
        <v>72</v>
      </c>
      <c r="J249" t="s">
        <v>109</v>
      </c>
      <c r="K249" s="23">
        <v>0</v>
      </c>
      <c r="L249" s="24">
        <v>8.1999999999999993</v>
      </c>
      <c r="M249" s="24">
        <v>0</v>
      </c>
      <c r="N249" s="24">
        <v>0</v>
      </c>
      <c r="O249" s="24">
        <v>0</v>
      </c>
      <c r="P249" s="25">
        <v>32</v>
      </c>
    </row>
    <row r="250" spans="1:16" x14ac:dyDescent="0.3">
      <c r="A250" s="22">
        <v>41672</v>
      </c>
      <c r="B250">
        <v>2014</v>
      </c>
      <c r="C250">
        <v>2</v>
      </c>
      <c r="D250" t="s">
        <v>116</v>
      </c>
      <c r="E250" t="s">
        <v>91</v>
      </c>
      <c r="F250" t="s">
        <v>117</v>
      </c>
      <c r="G250" t="s">
        <v>112</v>
      </c>
      <c r="H250" t="s">
        <v>94</v>
      </c>
      <c r="I250" t="s">
        <v>73</v>
      </c>
      <c r="J250" t="s">
        <v>95</v>
      </c>
      <c r="K250" s="23">
        <v>7</v>
      </c>
      <c r="L250" s="24">
        <v>3.1</v>
      </c>
      <c r="M250" s="24">
        <v>21.7</v>
      </c>
      <c r="N250" s="24">
        <v>15.19</v>
      </c>
      <c r="O250" s="24">
        <v>6.51</v>
      </c>
      <c r="P250" s="25">
        <v>30</v>
      </c>
    </row>
    <row r="251" spans="1:16" x14ac:dyDescent="0.3">
      <c r="A251" s="22">
        <v>41672</v>
      </c>
      <c r="B251">
        <v>2014</v>
      </c>
      <c r="C251">
        <v>2</v>
      </c>
      <c r="D251" t="s">
        <v>116</v>
      </c>
      <c r="E251" t="s">
        <v>91</v>
      </c>
      <c r="F251" t="s">
        <v>117</v>
      </c>
      <c r="G251" t="s">
        <v>112</v>
      </c>
      <c r="H251" t="s">
        <v>96</v>
      </c>
      <c r="I251" t="s">
        <v>74</v>
      </c>
      <c r="J251" t="s">
        <v>97</v>
      </c>
      <c r="K251" s="23">
        <v>3</v>
      </c>
      <c r="L251" s="24">
        <v>3.6</v>
      </c>
      <c r="M251" s="24">
        <v>10.8</v>
      </c>
      <c r="N251" s="24">
        <v>7.56</v>
      </c>
      <c r="O251" s="24">
        <v>3.24</v>
      </c>
      <c r="P251" s="25">
        <v>30</v>
      </c>
    </row>
    <row r="252" spans="1:16" x14ac:dyDescent="0.3">
      <c r="A252" s="22">
        <v>41672</v>
      </c>
      <c r="B252">
        <v>2014</v>
      </c>
      <c r="C252">
        <v>2</v>
      </c>
      <c r="D252" t="s">
        <v>116</v>
      </c>
      <c r="E252" t="s">
        <v>91</v>
      </c>
      <c r="F252" t="s">
        <v>117</v>
      </c>
      <c r="G252" t="s">
        <v>112</v>
      </c>
      <c r="H252" t="s">
        <v>98</v>
      </c>
      <c r="I252" t="s">
        <v>75</v>
      </c>
      <c r="J252" t="s">
        <v>99</v>
      </c>
      <c r="K252" s="23">
        <v>0.2</v>
      </c>
      <c r="L252" s="24">
        <v>2.8</v>
      </c>
      <c r="M252" s="24">
        <v>0.56000000000000005</v>
      </c>
      <c r="N252" s="24">
        <v>0.4</v>
      </c>
      <c r="O252" s="24">
        <v>0.16</v>
      </c>
      <c r="P252" s="25">
        <v>28</v>
      </c>
    </row>
    <row r="253" spans="1:16" x14ac:dyDescent="0.3">
      <c r="A253" s="22">
        <v>41672</v>
      </c>
      <c r="B253">
        <v>2014</v>
      </c>
      <c r="C253">
        <v>2</v>
      </c>
      <c r="D253" t="s">
        <v>116</v>
      </c>
      <c r="E253" t="s">
        <v>91</v>
      </c>
      <c r="F253" t="s">
        <v>117</v>
      </c>
      <c r="G253" t="s">
        <v>112</v>
      </c>
      <c r="H253" t="s">
        <v>100</v>
      </c>
      <c r="I253" t="s">
        <v>70</v>
      </c>
      <c r="J253" t="s">
        <v>101</v>
      </c>
      <c r="K253" s="23">
        <v>13.5</v>
      </c>
      <c r="L253" s="24">
        <v>2.4</v>
      </c>
      <c r="M253" s="24">
        <v>32.4</v>
      </c>
      <c r="N253" s="24">
        <v>23.98</v>
      </c>
      <c r="O253" s="24">
        <v>8.42</v>
      </c>
      <c r="P253" s="25">
        <v>26</v>
      </c>
    </row>
    <row r="254" spans="1:16" x14ac:dyDescent="0.3">
      <c r="A254" s="22">
        <v>41672</v>
      </c>
      <c r="B254">
        <v>2014</v>
      </c>
      <c r="C254">
        <v>2</v>
      </c>
      <c r="D254" t="s">
        <v>116</v>
      </c>
      <c r="E254" t="s">
        <v>91</v>
      </c>
      <c r="F254" t="s">
        <v>117</v>
      </c>
      <c r="G254" t="s">
        <v>112</v>
      </c>
      <c r="H254" t="s">
        <v>102</v>
      </c>
      <c r="I254" t="s">
        <v>71</v>
      </c>
      <c r="J254" t="s">
        <v>103</v>
      </c>
      <c r="K254" s="23">
        <v>6</v>
      </c>
      <c r="L254" s="24">
        <v>6.9</v>
      </c>
      <c r="M254" s="24">
        <v>41.4</v>
      </c>
      <c r="N254" s="24">
        <v>27.32</v>
      </c>
      <c r="O254" s="24">
        <v>14.08</v>
      </c>
      <c r="P254" s="25">
        <v>34</v>
      </c>
    </row>
    <row r="255" spans="1:16" x14ac:dyDescent="0.3">
      <c r="A255" s="22">
        <v>41672</v>
      </c>
      <c r="B255">
        <v>2014</v>
      </c>
      <c r="C255">
        <v>2</v>
      </c>
      <c r="D255" t="s">
        <v>116</v>
      </c>
      <c r="E255" t="s">
        <v>91</v>
      </c>
      <c r="F255" t="s">
        <v>117</v>
      </c>
      <c r="G255" t="s">
        <v>112</v>
      </c>
      <c r="H255" t="s">
        <v>104</v>
      </c>
      <c r="I255" t="s">
        <v>76</v>
      </c>
      <c r="J255" t="s">
        <v>105</v>
      </c>
      <c r="K255" s="23">
        <v>2</v>
      </c>
      <c r="L255" s="24">
        <v>7.4</v>
      </c>
      <c r="M255" s="24">
        <v>14.8</v>
      </c>
      <c r="N255" s="24">
        <v>9.77</v>
      </c>
      <c r="O255" s="24">
        <v>5.03</v>
      </c>
      <c r="P255" s="25">
        <v>34</v>
      </c>
    </row>
    <row r="256" spans="1:16" x14ac:dyDescent="0.3">
      <c r="A256" s="22">
        <v>41672</v>
      </c>
      <c r="B256">
        <v>2014</v>
      </c>
      <c r="C256">
        <v>2</v>
      </c>
      <c r="D256" t="s">
        <v>116</v>
      </c>
      <c r="E256" t="s">
        <v>91</v>
      </c>
      <c r="F256" t="s">
        <v>117</v>
      </c>
      <c r="G256" t="s">
        <v>112</v>
      </c>
      <c r="H256" t="s">
        <v>106</v>
      </c>
      <c r="I256" t="s">
        <v>69</v>
      </c>
      <c r="J256" t="s">
        <v>107</v>
      </c>
      <c r="K256" s="23">
        <v>8</v>
      </c>
      <c r="L256" s="24">
        <v>16.5</v>
      </c>
      <c r="M256" s="24">
        <v>132</v>
      </c>
      <c r="N256" s="24">
        <v>102.96</v>
      </c>
      <c r="O256" s="24">
        <v>29.04</v>
      </c>
      <c r="P256" s="25">
        <v>22</v>
      </c>
    </row>
    <row r="257" spans="1:16" x14ac:dyDescent="0.3">
      <c r="A257" s="22">
        <v>41672</v>
      </c>
      <c r="B257">
        <v>2014</v>
      </c>
      <c r="C257">
        <v>2</v>
      </c>
      <c r="D257" t="s">
        <v>116</v>
      </c>
      <c r="E257" t="s">
        <v>91</v>
      </c>
      <c r="F257" t="s">
        <v>117</v>
      </c>
      <c r="G257" t="s">
        <v>112</v>
      </c>
      <c r="H257" t="s">
        <v>108</v>
      </c>
      <c r="I257" t="s">
        <v>72</v>
      </c>
      <c r="J257" t="s">
        <v>109</v>
      </c>
      <c r="K257" s="23">
        <v>0</v>
      </c>
      <c r="L257" s="24">
        <v>8.1999999999999993</v>
      </c>
      <c r="M257" s="24">
        <v>0</v>
      </c>
      <c r="N257" s="24">
        <v>0</v>
      </c>
      <c r="O257" s="24">
        <v>0</v>
      </c>
      <c r="P257" s="25">
        <v>32</v>
      </c>
    </row>
    <row r="258" spans="1:16" x14ac:dyDescent="0.3">
      <c r="A258" s="22">
        <v>41673</v>
      </c>
      <c r="B258">
        <v>2014</v>
      </c>
      <c r="C258">
        <v>2</v>
      </c>
      <c r="D258" t="s">
        <v>116</v>
      </c>
      <c r="E258" t="s">
        <v>91</v>
      </c>
      <c r="F258" t="s">
        <v>117</v>
      </c>
      <c r="G258" t="s">
        <v>113</v>
      </c>
      <c r="H258" t="s">
        <v>94</v>
      </c>
      <c r="I258" t="s">
        <v>73</v>
      </c>
      <c r="J258" t="s">
        <v>95</v>
      </c>
      <c r="K258" s="23">
        <v>5</v>
      </c>
      <c r="L258" s="24">
        <v>3.1</v>
      </c>
      <c r="M258" s="24">
        <v>15.5</v>
      </c>
      <c r="N258" s="24">
        <v>10.85</v>
      </c>
      <c r="O258" s="24">
        <v>4.6500000000000004</v>
      </c>
      <c r="P258" s="25">
        <v>30</v>
      </c>
    </row>
    <row r="259" spans="1:16" x14ac:dyDescent="0.3">
      <c r="A259" s="22">
        <v>41673</v>
      </c>
      <c r="B259">
        <v>2014</v>
      </c>
      <c r="C259">
        <v>2</v>
      </c>
      <c r="D259" t="s">
        <v>116</v>
      </c>
      <c r="E259" t="s">
        <v>91</v>
      </c>
      <c r="F259" t="s">
        <v>117</v>
      </c>
      <c r="G259" t="s">
        <v>113</v>
      </c>
      <c r="H259" t="s">
        <v>96</v>
      </c>
      <c r="I259" t="s">
        <v>74</v>
      </c>
      <c r="J259" t="s">
        <v>97</v>
      </c>
      <c r="K259" s="23">
        <v>1</v>
      </c>
      <c r="L259" s="24">
        <v>3.6</v>
      </c>
      <c r="M259" s="24">
        <v>3.6</v>
      </c>
      <c r="N259" s="24">
        <v>2.52</v>
      </c>
      <c r="O259" s="24">
        <v>1.08</v>
      </c>
      <c r="P259" s="25">
        <v>30</v>
      </c>
    </row>
    <row r="260" spans="1:16" x14ac:dyDescent="0.3">
      <c r="A260" s="22">
        <v>41673</v>
      </c>
      <c r="B260">
        <v>2014</v>
      </c>
      <c r="C260">
        <v>2</v>
      </c>
      <c r="D260" t="s">
        <v>116</v>
      </c>
      <c r="E260" t="s">
        <v>91</v>
      </c>
      <c r="F260" t="s">
        <v>117</v>
      </c>
      <c r="G260" t="s">
        <v>113</v>
      </c>
      <c r="H260" t="s">
        <v>98</v>
      </c>
      <c r="I260" t="s">
        <v>75</v>
      </c>
      <c r="J260" t="s">
        <v>99</v>
      </c>
      <c r="K260" s="23">
        <v>8.5</v>
      </c>
      <c r="L260" s="24">
        <v>2.8</v>
      </c>
      <c r="M260" s="24">
        <v>23.8</v>
      </c>
      <c r="N260" s="24">
        <v>17.14</v>
      </c>
      <c r="O260" s="24">
        <v>6.66</v>
      </c>
      <c r="P260" s="25">
        <v>28</v>
      </c>
    </row>
    <row r="261" spans="1:16" x14ac:dyDescent="0.3">
      <c r="A261" s="22">
        <v>41673</v>
      </c>
      <c r="B261">
        <v>2014</v>
      </c>
      <c r="C261">
        <v>2</v>
      </c>
      <c r="D261" t="s">
        <v>116</v>
      </c>
      <c r="E261" t="s">
        <v>91</v>
      </c>
      <c r="F261" t="s">
        <v>117</v>
      </c>
      <c r="G261" t="s">
        <v>113</v>
      </c>
      <c r="H261" t="s">
        <v>100</v>
      </c>
      <c r="I261" t="s">
        <v>70</v>
      </c>
      <c r="J261" t="s">
        <v>101</v>
      </c>
      <c r="K261" s="23">
        <v>32.4</v>
      </c>
      <c r="L261" s="24">
        <v>2.4</v>
      </c>
      <c r="M261" s="24">
        <v>77.760000000000005</v>
      </c>
      <c r="N261" s="24">
        <v>57.54</v>
      </c>
      <c r="O261" s="24">
        <v>20.22</v>
      </c>
      <c r="P261" s="25">
        <v>26</v>
      </c>
    </row>
    <row r="262" spans="1:16" x14ac:dyDescent="0.3">
      <c r="A262" s="22">
        <v>41673</v>
      </c>
      <c r="B262">
        <v>2014</v>
      </c>
      <c r="C262">
        <v>2</v>
      </c>
      <c r="D262" t="s">
        <v>116</v>
      </c>
      <c r="E262" t="s">
        <v>91</v>
      </c>
      <c r="F262" t="s">
        <v>117</v>
      </c>
      <c r="G262" t="s">
        <v>113</v>
      </c>
      <c r="H262" t="s">
        <v>102</v>
      </c>
      <c r="I262" t="s">
        <v>71</v>
      </c>
      <c r="J262" t="s">
        <v>103</v>
      </c>
      <c r="K262" s="23">
        <v>16</v>
      </c>
      <c r="L262" s="24">
        <v>6.9</v>
      </c>
      <c r="M262" s="24">
        <v>110.4</v>
      </c>
      <c r="N262" s="24">
        <v>72.86</v>
      </c>
      <c r="O262" s="24">
        <v>37.54</v>
      </c>
      <c r="P262" s="25">
        <v>34</v>
      </c>
    </row>
    <row r="263" spans="1:16" x14ac:dyDescent="0.3">
      <c r="A263" s="22">
        <v>41673</v>
      </c>
      <c r="B263">
        <v>2014</v>
      </c>
      <c r="C263">
        <v>2</v>
      </c>
      <c r="D263" t="s">
        <v>116</v>
      </c>
      <c r="E263" t="s">
        <v>91</v>
      </c>
      <c r="F263" t="s">
        <v>117</v>
      </c>
      <c r="G263" t="s">
        <v>113</v>
      </c>
      <c r="H263" t="s">
        <v>104</v>
      </c>
      <c r="I263" t="s">
        <v>76</v>
      </c>
      <c r="J263" t="s">
        <v>105</v>
      </c>
      <c r="K263" s="23">
        <v>1</v>
      </c>
      <c r="L263" s="24">
        <v>7.4</v>
      </c>
      <c r="M263" s="24">
        <v>7.4</v>
      </c>
      <c r="N263" s="24">
        <v>4.88</v>
      </c>
      <c r="O263" s="24">
        <v>2.52</v>
      </c>
      <c r="P263" s="25">
        <v>34</v>
      </c>
    </row>
    <row r="264" spans="1:16" x14ac:dyDescent="0.3">
      <c r="A264" s="22">
        <v>41673</v>
      </c>
      <c r="B264">
        <v>2014</v>
      </c>
      <c r="C264">
        <v>2</v>
      </c>
      <c r="D264" t="s">
        <v>116</v>
      </c>
      <c r="E264" t="s">
        <v>91</v>
      </c>
      <c r="F264" t="s">
        <v>117</v>
      </c>
      <c r="G264" t="s">
        <v>113</v>
      </c>
      <c r="H264" t="s">
        <v>106</v>
      </c>
      <c r="I264" t="s">
        <v>69</v>
      </c>
      <c r="J264" t="s">
        <v>107</v>
      </c>
      <c r="K264" s="23">
        <v>1</v>
      </c>
      <c r="L264" s="24">
        <v>16.5</v>
      </c>
      <c r="M264" s="24">
        <v>16.5</v>
      </c>
      <c r="N264" s="24">
        <v>12.87</v>
      </c>
      <c r="O264" s="24">
        <v>3.63</v>
      </c>
      <c r="P264" s="25">
        <v>22</v>
      </c>
    </row>
    <row r="265" spans="1:16" x14ac:dyDescent="0.3">
      <c r="A265" s="22">
        <v>41673</v>
      </c>
      <c r="B265">
        <v>2014</v>
      </c>
      <c r="C265">
        <v>2</v>
      </c>
      <c r="D265" t="s">
        <v>116</v>
      </c>
      <c r="E265" t="s">
        <v>91</v>
      </c>
      <c r="F265" t="s">
        <v>117</v>
      </c>
      <c r="G265" t="s">
        <v>113</v>
      </c>
      <c r="H265" t="s">
        <v>108</v>
      </c>
      <c r="I265" t="s">
        <v>72</v>
      </c>
      <c r="J265" t="s">
        <v>109</v>
      </c>
      <c r="K265" s="23">
        <v>0</v>
      </c>
      <c r="L265" s="24">
        <v>8.1999999999999993</v>
      </c>
      <c r="M265" s="24">
        <v>0</v>
      </c>
      <c r="N265" s="24">
        <v>0</v>
      </c>
      <c r="O265" s="24">
        <v>0</v>
      </c>
      <c r="P265" s="25">
        <v>32</v>
      </c>
    </row>
    <row r="266" spans="1:16" x14ac:dyDescent="0.3">
      <c r="A266" s="22">
        <v>41674</v>
      </c>
      <c r="B266">
        <v>2014</v>
      </c>
      <c r="C266">
        <v>2</v>
      </c>
      <c r="D266" t="s">
        <v>116</v>
      </c>
      <c r="E266" t="s">
        <v>91</v>
      </c>
      <c r="F266" t="s">
        <v>117</v>
      </c>
      <c r="G266" t="s">
        <v>114</v>
      </c>
      <c r="H266" t="s">
        <v>94</v>
      </c>
      <c r="I266" t="s">
        <v>73</v>
      </c>
      <c r="J266" t="s">
        <v>95</v>
      </c>
      <c r="K266" s="23">
        <v>1.33</v>
      </c>
      <c r="L266" s="24">
        <v>3.1</v>
      </c>
      <c r="M266" s="24">
        <v>4.12</v>
      </c>
      <c r="N266" s="24">
        <v>2.88</v>
      </c>
      <c r="O266" s="24">
        <v>1.24</v>
      </c>
      <c r="P266" s="25">
        <v>30</v>
      </c>
    </row>
    <row r="267" spans="1:16" x14ac:dyDescent="0.3">
      <c r="A267" s="22">
        <v>41674</v>
      </c>
      <c r="B267">
        <v>2014</v>
      </c>
      <c r="C267">
        <v>2</v>
      </c>
      <c r="D267" t="s">
        <v>116</v>
      </c>
      <c r="E267" t="s">
        <v>91</v>
      </c>
      <c r="F267" t="s">
        <v>117</v>
      </c>
      <c r="G267" t="s">
        <v>114</v>
      </c>
      <c r="H267" t="s">
        <v>96</v>
      </c>
      <c r="I267" t="s">
        <v>74</v>
      </c>
      <c r="J267" t="s">
        <v>97</v>
      </c>
      <c r="K267" s="23">
        <v>3</v>
      </c>
      <c r="L267" s="24">
        <v>3.6</v>
      </c>
      <c r="M267" s="24">
        <v>10.8</v>
      </c>
      <c r="N267" s="24">
        <v>7.56</v>
      </c>
      <c r="O267" s="24">
        <v>3.24</v>
      </c>
      <c r="P267" s="25">
        <v>30</v>
      </c>
    </row>
    <row r="268" spans="1:16" x14ac:dyDescent="0.3">
      <c r="A268" s="22">
        <v>41674</v>
      </c>
      <c r="B268">
        <v>2014</v>
      </c>
      <c r="C268">
        <v>2</v>
      </c>
      <c r="D268" t="s">
        <v>116</v>
      </c>
      <c r="E268" t="s">
        <v>91</v>
      </c>
      <c r="F268" t="s">
        <v>117</v>
      </c>
      <c r="G268" t="s">
        <v>114</v>
      </c>
      <c r="H268" t="s">
        <v>98</v>
      </c>
      <c r="I268" t="s">
        <v>75</v>
      </c>
      <c r="J268" t="s">
        <v>99</v>
      </c>
      <c r="K268" s="23">
        <v>7</v>
      </c>
      <c r="L268" s="24">
        <v>2.8</v>
      </c>
      <c r="M268" s="24">
        <v>19.600000000000001</v>
      </c>
      <c r="N268" s="24">
        <v>14.11</v>
      </c>
      <c r="O268" s="24">
        <v>5.49</v>
      </c>
      <c r="P268" s="25">
        <v>28</v>
      </c>
    </row>
    <row r="269" spans="1:16" x14ac:dyDescent="0.3">
      <c r="A269" s="22">
        <v>41674</v>
      </c>
      <c r="B269">
        <v>2014</v>
      </c>
      <c r="C269">
        <v>2</v>
      </c>
      <c r="D269" t="s">
        <v>116</v>
      </c>
      <c r="E269" t="s">
        <v>91</v>
      </c>
      <c r="F269" t="s">
        <v>117</v>
      </c>
      <c r="G269" t="s">
        <v>114</v>
      </c>
      <c r="H269" t="s">
        <v>100</v>
      </c>
      <c r="I269" t="s">
        <v>70</v>
      </c>
      <c r="J269" t="s">
        <v>101</v>
      </c>
      <c r="K269" s="23">
        <v>30.6</v>
      </c>
      <c r="L269" s="24">
        <v>2.4</v>
      </c>
      <c r="M269" s="24">
        <v>73.44</v>
      </c>
      <c r="N269" s="24">
        <v>54.35</v>
      </c>
      <c r="O269" s="24">
        <v>19.09</v>
      </c>
      <c r="P269" s="25">
        <v>26</v>
      </c>
    </row>
    <row r="270" spans="1:16" x14ac:dyDescent="0.3">
      <c r="A270" s="22">
        <v>41674</v>
      </c>
      <c r="B270">
        <v>2014</v>
      </c>
      <c r="C270">
        <v>2</v>
      </c>
      <c r="D270" t="s">
        <v>116</v>
      </c>
      <c r="E270" t="s">
        <v>91</v>
      </c>
      <c r="F270" t="s">
        <v>117</v>
      </c>
      <c r="G270" t="s">
        <v>114</v>
      </c>
      <c r="H270" t="s">
        <v>102</v>
      </c>
      <c r="I270" t="s">
        <v>71</v>
      </c>
      <c r="J270" t="s">
        <v>103</v>
      </c>
      <c r="K270" s="23">
        <v>8</v>
      </c>
      <c r="L270" s="24">
        <v>6.9</v>
      </c>
      <c r="M270" s="24">
        <v>55.2</v>
      </c>
      <c r="N270" s="24">
        <v>36.43</v>
      </c>
      <c r="O270" s="24">
        <v>18.77</v>
      </c>
      <c r="P270" s="25">
        <v>34</v>
      </c>
    </row>
    <row r="271" spans="1:16" x14ac:dyDescent="0.3">
      <c r="A271" s="22">
        <v>41674</v>
      </c>
      <c r="B271">
        <v>2014</v>
      </c>
      <c r="C271">
        <v>2</v>
      </c>
      <c r="D271" t="s">
        <v>116</v>
      </c>
      <c r="E271" t="s">
        <v>91</v>
      </c>
      <c r="F271" t="s">
        <v>117</v>
      </c>
      <c r="G271" t="s">
        <v>114</v>
      </c>
      <c r="H271" t="s">
        <v>104</v>
      </c>
      <c r="I271" t="s">
        <v>76</v>
      </c>
      <c r="J271" t="s">
        <v>105</v>
      </c>
      <c r="K271" s="23">
        <v>1</v>
      </c>
      <c r="L271" s="24">
        <v>7.4</v>
      </c>
      <c r="M271" s="24">
        <v>7.4</v>
      </c>
      <c r="N271" s="24">
        <v>4.88</v>
      </c>
      <c r="O271" s="24">
        <v>2.52</v>
      </c>
      <c r="P271" s="25">
        <v>34</v>
      </c>
    </row>
    <row r="272" spans="1:16" x14ac:dyDescent="0.3">
      <c r="A272" s="22">
        <v>41674</v>
      </c>
      <c r="B272">
        <v>2014</v>
      </c>
      <c r="C272">
        <v>2</v>
      </c>
      <c r="D272" t="s">
        <v>116</v>
      </c>
      <c r="E272" t="s">
        <v>91</v>
      </c>
      <c r="F272" t="s">
        <v>117</v>
      </c>
      <c r="G272" t="s">
        <v>114</v>
      </c>
      <c r="H272" t="s">
        <v>106</v>
      </c>
      <c r="I272" t="s">
        <v>69</v>
      </c>
      <c r="J272" t="s">
        <v>107</v>
      </c>
      <c r="K272" s="23">
        <v>17</v>
      </c>
      <c r="L272" s="24">
        <v>16.5</v>
      </c>
      <c r="M272" s="24">
        <v>280.5</v>
      </c>
      <c r="N272" s="24">
        <v>218.79</v>
      </c>
      <c r="O272" s="24">
        <v>61.71</v>
      </c>
      <c r="P272" s="25">
        <v>22</v>
      </c>
    </row>
    <row r="273" spans="1:16" x14ac:dyDescent="0.3">
      <c r="A273" s="22">
        <v>41674</v>
      </c>
      <c r="B273">
        <v>2014</v>
      </c>
      <c r="C273">
        <v>2</v>
      </c>
      <c r="D273" t="s">
        <v>116</v>
      </c>
      <c r="E273" t="s">
        <v>91</v>
      </c>
      <c r="F273" t="s">
        <v>117</v>
      </c>
      <c r="G273" t="s">
        <v>114</v>
      </c>
      <c r="H273" t="s">
        <v>108</v>
      </c>
      <c r="I273" t="s">
        <v>72</v>
      </c>
      <c r="J273" t="s">
        <v>109</v>
      </c>
      <c r="K273" s="23">
        <v>2</v>
      </c>
      <c r="L273" s="24">
        <v>8.1999999999999993</v>
      </c>
      <c r="M273" s="24">
        <v>16.399999999999999</v>
      </c>
      <c r="N273" s="24">
        <v>11.15</v>
      </c>
      <c r="O273" s="24">
        <v>5.25</v>
      </c>
      <c r="P273" s="25">
        <v>32</v>
      </c>
    </row>
    <row r="274" spans="1:16" x14ac:dyDescent="0.3">
      <c r="A274" s="22">
        <v>41675</v>
      </c>
      <c r="B274">
        <v>2014</v>
      </c>
      <c r="C274">
        <v>2</v>
      </c>
      <c r="D274" t="s">
        <v>116</v>
      </c>
      <c r="E274" t="s">
        <v>91</v>
      </c>
      <c r="F274" t="s">
        <v>117</v>
      </c>
      <c r="G274" t="s">
        <v>115</v>
      </c>
      <c r="H274" t="s">
        <v>94</v>
      </c>
      <c r="I274" t="s">
        <v>73</v>
      </c>
      <c r="J274" t="s">
        <v>95</v>
      </c>
      <c r="K274" s="23">
        <v>3</v>
      </c>
      <c r="L274" s="24">
        <v>3.1</v>
      </c>
      <c r="M274" s="24">
        <v>9.3000000000000007</v>
      </c>
      <c r="N274" s="24">
        <v>6.51</v>
      </c>
      <c r="O274" s="24">
        <v>2.79</v>
      </c>
      <c r="P274" s="25">
        <v>30</v>
      </c>
    </row>
    <row r="275" spans="1:16" x14ac:dyDescent="0.3">
      <c r="A275" s="22">
        <v>41675</v>
      </c>
      <c r="B275">
        <v>2014</v>
      </c>
      <c r="C275">
        <v>2</v>
      </c>
      <c r="D275" t="s">
        <v>116</v>
      </c>
      <c r="E275" t="s">
        <v>91</v>
      </c>
      <c r="F275" t="s">
        <v>117</v>
      </c>
      <c r="G275" t="s">
        <v>115</v>
      </c>
      <c r="H275" t="s">
        <v>96</v>
      </c>
      <c r="I275" t="s">
        <v>74</v>
      </c>
      <c r="J275" t="s">
        <v>97</v>
      </c>
      <c r="K275" s="23">
        <v>4.0199999999999996</v>
      </c>
      <c r="L275" s="24">
        <v>3.6</v>
      </c>
      <c r="M275" s="24">
        <v>14.47</v>
      </c>
      <c r="N275" s="24">
        <v>10.130000000000001</v>
      </c>
      <c r="O275" s="24">
        <v>4.34</v>
      </c>
      <c r="P275" s="25">
        <v>30</v>
      </c>
    </row>
    <row r="276" spans="1:16" x14ac:dyDescent="0.3">
      <c r="A276" s="22">
        <v>41675</v>
      </c>
      <c r="B276">
        <v>2014</v>
      </c>
      <c r="C276">
        <v>2</v>
      </c>
      <c r="D276" t="s">
        <v>116</v>
      </c>
      <c r="E276" t="s">
        <v>91</v>
      </c>
      <c r="F276" t="s">
        <v>117</v>
      </c>
      <c r="G276" t="s">
        <v>115</v>
      </c>
      <c r="H276" t="s">
        <v>98</v>
      </c>
      <c r="I276" t="s">
        <v>75</v>
      </c>
      <c r="J276" t="s">
        <v>99</v>
      </c>
      <c r="K276" s="23">
        <v>6.2</v>
      </c>
      <c r="L276" s="24">
        <v>2.8</v>
      </c>
      <c r="M276" s="24">
        <v>17.36</v>
      </c>
      <c r="N276" s="24">
        <v>12.5</v>
      </c>
      <c r="O276" s="24">
        <v>4.8600000000000003</v>
      </c>
      <c r="P276" s="25">
        <v>28</v>
      </c>
    </row>
    <row r="277" spans="1:16" x14ac:dyDescent="0.3">
      <c r="A277" s="22">
        <v>41675</v>
      </c>
      <c r="B277">
        <v>2014</v>
      </c>
      <c r="C277">
        <v>2</v>
      </c>
      <c r="D277" t="s">
        <v>116</v>
      </c>
      <c r="E277" t="s">
        <v>91</v>
      </c>
      <c r="F277" t="s">
        <v>117</v>
      </c>
      <c r="G277" t="s">
        <v>115</v>
      </c>
      <c r="H277" t="s">
        <v>100</v>
      </c>
      <c r="I277" t="s">
        <v>70</v>
      </c>
      <c r="J277" t="s">
        <v>101</v>
      </c>
      <c r="K277" s="23">
        <v>32.4</v>
      </c>
      <c r="L277" s="24">
        <v>2.4</v>
      </c>
      <c r="M277" s="24">
        <v>77.760000000000005</v>
      </c>
      <c r="N277" s="24">
        <v>57.54</v>
      </c>
      <c r="O277" s="24">
        <v>20.22</v>
      </c>
      <c r="P277" s="25">
        <v>26</v>
      </c>
    </row>
    <row r="278" spans="1:16" x14ac:dyDescent="0.3">
      <c r="A278" s="22">
        <v>41675</v>
      </c>
      <c r="B278">
        <v>2014</v>
      </c>
      <c r="C278">
        <v>2</v>
      </c>
      <c r="D278" t="s">
        <v>116</v>
      </c>
      <c r="E278" t="s">
        <v>91</v>
      </c>
      <c r="F278" t="s">
        <v>117</v>
      </c>
      <c r="G278" t="s">
        <v>115</v>
      </c>
      <c r="H278" t="s">
        <v>102</v>
      </c>
      <c r="I278" t="s">
        <v>71</v>
      </c>
      <c r="J278" t="s">
        <v>103</v>
      </c>
      <c r="K278" s="23">
        <v>15</v>
      </c>
      <c r="L278" s="24">
        <v>6.9</v>
      </c>
      <c r="M278" s="24">
        <v>103.5</v>
      </c>
      <c r="N278" s="24">
        <v>68.31</v>
      </c>
      <c r="O278" s="24">
        <v>35.19</v>
      </c>
      <c r="P278" s="25">
        <v>34</v>
      </c>
    </row>
    <row r="279" spans="1:16" x14ac:dyDescent="0.3">
      <c r="A279" s="22">
        <v>41675</v>
      </c>
      <c r="B279">
        <v>2014</v>
      </c>
      <c r="C279">
        <v>2</v>
      </c>
      <c r="D279" t="s">
        <v>116</v>
      </c>
      <c r="E279" t="s">
        <v>91</v>
      </c>
      <c r="F279" t="s">
        <v>117</v>
      </c>
      <c r="G279" t="s">
        <v>115</v>
      </c>
      <c r="H279" t="s">
        <v>104</v>
      </c>
      <c r="I279" t="s">
        <v>76</v>
      </c>
      <c r="J279" t="s">
        <v>105</v>
      </c>
      <c r="K279" s="23">
        <v>1</v>
      </c>
      <c r="L279" s="24">
        <v>7.4</v>
      </c>
      <c r="M279" s="24">
        <v>7.4</v>
      </c>
      <c r="N279" s="24">
        <v>4.88</v>
      </c>
      <c r="O279" s="24">
        <v>2.52</v>
      </c>
      <c r="P279" s="25">
        <v>34</v>
      </c>
    </row>
    <row r="280" spans="1:16" x14ac:dyDescent="0.3">
      <c r="A280" s="22">
        <v>41675</v>
      </c>
      <c r="B280">
        <v>2014</v>
      </c>
      <c r="C280">
        <v>2</v>
      </c>
      <c r="D280" t="s">
        <v>116</v>
      </c>
      <c r="E280" t="s">
        <v>91</v>
      </c>
      <c r="F280" t="s">
        <v>117</v>
      </c>
      <c r="G280" t="s">
        <v>115</v>
      </c>
      <c r="H280" t="s">
        <v>106</v>
      </c>
      <c r="I280" t="s">
        <v>69</v>
      </c>
      <c r="J280" t="s">
        <v>107</v>
      </c>
      <c r="K280" s="23">
        <v>1</v>
      </c>
      <c r="L280" s="24">
        <v>16.5</v>
      </c>
      <c r="M280" s="24">
        <v>16.5</v>
      </c>
      <c r="N280" s="24">
        <v>12.87</v>
      </c>
      <c r="O280" s="24">
        <v>3.63</v>
      </c>
      <c r="P280" s="25">
        <v>22</v>
      </c>
    </row>
    <row r="281" spans="1:16" x14ac:dyDescent="0.3">
      <c r="A281" s="22">
        <v>41675</v>
      </c>
      <c r="B281">
        <v>2014</v>
      </c>
      <c r="C281">
        <v>2</v>
      </c>
      <c r="D281" t="s">
        <v>116</v>
      </c>
      <c r="E281" t="s">
        <v>91</v>
      </c>
      <c r="F281" t="s">
        <v>117</v>
      </c>
      <c r="G281" t="s">
        <v>115</v>
      </c>
      <c r="H281" t="s">
        <v>108</v>
      </c>
      <c r="I281" t="s">
        <v>72</v>
      </c>
      <c r="J281" t="s">
        <v>109</v>
      </c>
      <c r="K281" s="23">
        <v>1</v>
      </c>
      <c r="L281" s="24">
        <v>8.1999999999999993</v>
      </c>
      <c r="M281" s="24">
        <v>8.1999999999999993</v>
      </c>
      <c r="N281" s="24">
        <v>5.58</v>
      </c>
      <c r="O281" s="24">
        <v>2.62</v>
      </c>
      <c r="P281" s="25">
        <v>32</v>
      </c>
    </row>
    <row r="282" spans="1:16" x14ac:dyDescent="0.3">
      <c r="A282" s="22">
        <v>41676</v>
      </c>
      <c r="B282">
        <v>2014</v>
      </c>
      <c r="C282">
        <v>2</v>
      </c>
      <c r="D282" t="s">
        <v>116</v>
      </c>
      <c r="E282" t="s">
        <v>91</v>
      </c>
      <c r="F282" t="s">
        <v>117</v>
      </c>
      <c r="G282" t="s">
        <v>93</v>
      </c>
      <c r="H282" t="s">
        <v>94</v>
      </c>
      <c r="I282" t="s">
        <v>73</v>
      </c>
      <c r="J282" t="s">
        <v>95</v>
      </c>
      <c r="K282" s="23">
        <v>3.33</v>
      </c>
      <c r="L282" s="24">
        <v>3.1</v>
      </c>
      <c r="M282" s="24">
        <v>10.32</v>
      </c>
      <c r="N282" s="24">
        <v>7.22</v>
      </c>
      <c r="O282" s="24">
        <v>3.1</v>
      </c>
      <c r="P282" s="25">
        <v>30</v>
      </c>
    </row>
    <row r="283" spans="1:16" x14ac:dyDescent="0.3">
      <c r="A283" s="22">
        <v>41676</v>
      </c>
      <c r="B283">
        <v>2014</v>
      </c>
      <c r="C283">
        <v>2</v>
      </c>
      <c r="D283" t="s">
        <v>116</v>
      </c>
      <c r="E283" t="s">
        <v>91</v>
      </c>
      <c r="F283" t="s">
        <v>117</v>
      </c>
      <c r="G283" t="s">
        <v>93</v>
      </c>
      <c r="H283" t="s">
        <v>96</v>
      </c>
      <c r="I283" t="s">
        <v>74</v>
      </c>
      <c r="J283" t="s">
        <v>97</v>
      </c>
      <c r="K283" s="23">
        <v>6.68</v>
      </c>
      <c r="L283" s="24">
        <v>3.6</v>
      </c>
      <c r="M283" s="24">
        <v>24.05</v>
      </c>
      <c r="N283" s="24">
        <v>16.84</v>
      </c>
      <c r="O283" s="24">
        <v>7.21</v>
      </c>
      <c r="P283" s="25">
        <v>30</v>
      </c>
    </row>
    <row r="284" spans="1:16" x14ac:dyDescent="0.3">
      <c r="A284" s="22">
        <v>41676</v>
      </c>
      <c r="B284">
        <v>2014</v>
      </c>
      <c r="C284">
        <v>2</v>
      </c>
      <c r="D284" t="s">
        <v>116</v>
      </c>
      <c r="E284" t="s">
        <v>91</v>
      </c>
      <c r="F284" t="s">
        <v>117</v>
      </c>
      <c r="G284" t="s">
        <v>93</v>
      </c>
      <c r="H284" t="s">
        <v>98</v>
      </c>
      <c r="I284" t="s">
        <v>75</v>
      </c>
      <c r="J284" t="s">
        <v>99</v>
      </c>
      <c r="K284" s="23">
        <v>3.5</v>
      </c>
      <c r="L284" s="24">
        <v>2.8</v>
      </c>
      <c r="M284" s="24">
        <v>9.8000000000000007</v>
      </c>
      <c r="N284" s="24">
        <v>7.06</v>
      </c>
      <c r="O284" s="24">
        <v>2.74</v>
      </c>
      <c r="P284" s="25">
        <v>28</v>
      </c>
    </row>
    <row r="285" spans="1:16" x14ac:dyDescent="0.3">
      <c r="A285" s="22">
        <v>41676</v>
      </c>
      <c r="B285">
        <v>2014</v>
      </c>
      <c r="C285">
        <v>2</v>
      </c>
      <c r="D285" t="s">
        <v>116</v>
      </c>
      <c r="E285" t="s">
        <v>91</v>
      </c>
      <c r="F285" t="s">
        <v>117</v>
      </c>
      <c r="G285" t="s">
        <v>93</v>
      </c>
      <c r="H285" t="s">
        <v>100</v>
      </c>
      <c r="I285" t="s">
        <v>70</v>
      </c>
      <c r="J285" t="s">
        <v>101</v>
      </c>
      <c r="K285" s="23">
        <v>41.4</v>
      </c>
      <c r="L285" s="24">
        <v>2.4</v>
      </c>
      <c r="M285" s="24">
        <v>99.36</v>
      </c>
      <c r="N285" s="24">
        <v>73.53</v>
      </c>
      <c r="O285" s="24">
        <v>25.83</v>
      </c>
      <c r="P285" s="25">
        <v>26</v>
      </c>
    </row>
    <row r="286" spans="1:16" x14ac:dyDescent="0.3">
      <c r="A286" s="22">
        <v>41676</v>
      </c>
      <c r="B286">
        <v>2014</v>
      </c>
      <c r="C286">
        <v>2</v>
      </c>
      <c r="D286" t="s">
        <v>116</v>
      </c>
      <c r="E286" t="s">
        <v>91</v>
      </c>
      <c r="F286" t="s">
        <v>117</v>
      </c>
      <c r="G286" t="s">
        <v>93</v>
      </c>
      <c r="H286" t="s">
        <v>102</v>
      </c>
      <c r="I286" t="s">
        <v>71</v>
      </c>
      <c r="J286" t="s">
        <v>103</v>
      </c>
      <c r="K286" s="23">
        <v>17</v>
      </c>
      <c r="L286" s="24">
        <v>6.9</v>
      </c>
      <c r="M286" s="24">
        <v>117.3</v>
      </c>
      <c r="N286" s="24">
        <v>77.42</v>
      </c>
      <c r="O286" s="24">
        <v>39.880000000000003</v>
      </c>
      <c r="P286" s="25">
        <v>34</v>
      </c>
    </row>
    <row r="287" spans="1:16" x14ac:dyDescent="0.3">
      <c r="A287" s="22">
        <v>41676</v>
      </c>
      <c r="B287">
        <v>2014</v>
      </c>
      <c r="C287">
        <v>2</v>
      </c>
      <c r="D287" t="s">
        <v>116</v>
      </c>
      <c r="E287" t="s">
        <v>91</v>
      </c>
      <c r="F287" t="s">
        <v>117</v>
      </c>
      <c r="G287" t="s">
        <v>93</v>
      </c>
      <c r="H287" t="s">
        <v>104</v>
      </c>
      <c r="I287" t="s">
        <v>76</v>
      </c>
      <c r="J287" t="s">
        <v>105</v>
      </c>
      <c r="K287" s="23">
        <v>2</v>
      </c>
      <c r="L287" s="24">
        <v>7.4</v>
      </c>
      <c r="M287" s="24">
        <v>14.8</v>
      </c>
      <c r="N287" s="24">
        <v>9.77</v>
      </c>
      <c r="O287" s="24">
        <v>5.03</v>
      </c>
      <c r="P287" s="25">
        <v>34</v>
      </c>
    </row>
    <row r="288" spans="1:16" x14ac:dyDescent="0.3">
      <c r="A288" s="22">
        <v>41676</v>
      </c>
      <c r="B288">
        <v>2014</v>
      </c>
      <c r="C288">
        <v>2</v>
      </c>
      <c r="D288" t="s">
        <v>116</v>
      </c>
      <c r="E288" t="s">
        <v>91</v>
      </c>
      <c r="F288" t="s">
        <v>117</v>
      </c>
      <c r="G288" t="s">
        <v>93</v>
      </c>
      <c r="H288" t="s">
        <v>106</v>
      </c>
      <c r="I288" t="s">
        <v>69</v>
      </c>
      <c r="J288" t="s">
        <v>107</v>
      </c>
      <c r="K288" s="23">
        <v>5</v>
      </c>
      <c r="L288" s="24">
        <v>16.5</v>
      </c>
      <c r="M288" s="24">
        <v>82.5</v>
      </c>
      <c r="N288" s="24">
        <v>64.349999999999994</v>
      </c>
      <c r="O288" s="24">
        <v>18.149999999999999</v>
      </c>
      <c r="P288" s="25">
        <v>22</v>
      </c>
    </row>
    <row r="289" spans="1:16" x14ac:dyDescent="0.3">
      <c r="A289" s="22">
        <v>41676</v>
      </c>
      <c r="B289">
        <v>2014</v>
      </c>
      <c r="C289">
        <v>2</v>
      </c>
      <c r="D289" t="s">
        <v>116</v>
      </c>
      <c r="E289" t="s">
        <v>91</v>
      </c>
      <c r="F289" t="s">
        <v>117</v>
      </c>
      <c r="G289" t="s">
        <v>93</v>
      </c>
      <c r="H289" t="s">
        <v>108</v>
      </c>
      <c r="I289" t="s">
        <v>72</v>
      </c>
      <c r="J289" t="s">
        <v>109</v>
      </c>
      <c r="K289" s="23">
        <v>2</v>
      </c>
      <c r="L289" s="24">
        <v>8.1999999999999993</v>
      </c>
      <c r="M289" s="24">
        <v>16.399999999999999</v>
      </c>
      <c r="N289" s="24">
        <v>11.15</v>
      </c>
      <c r="O289" s="24">
        <v>5.25</v>
      </c>
      <c r="P289" s="25">
        <v>32</v>
      </c>
    </row>
    <row r="290" spans="1:16" x14ac:dyDescent="0.3">
      <c r="A290" s="22">
        <v>41677</v>
      </c>
      <c r="B290">
        <v>2014</v>
      </c>
      <c r="C290">
        <v>2</v>
      </c>
      <c r="D290" t="s">
        <v>116</v>
      </c>
      <c r="E290" t="s">
        <v>91</v>
      </c>
      <c r="F290" t="s">
        <v>117</v>
      </c>
      <c r="G290" t="s">
        <v>110</v>
      </c>
      <c r="H290" t="s">
        <v>94</v>
      </c>
      <c r="I290" t="s">
        <v>73</v>
      </c>
      <c r="J290" t="s">
        <v>95</v>
      </c>
      <c r="K290" s="23">
        <v>2.66</v>
      </c>
      <c r="L290" s="24">
        <v>3.1</v>
      </c>
      <c r="M290" s="24">
        <v>8.25</v>
      </c>
      <c r="N290" s="24">
        <v>5.78</v>
      </c>
      <c r="O290" s="24">
        <v>2.4700000000000002</v>
      </c>
      <c r="P290" s="25">
        <v>30</v>
      </c>
    </row>
    <row r="291" spans="1:16" x14ac:dyDescent="0.3">
      <c r="A291" s="22">
        <v>41677</v>
      </c>
      <c r="B291">
        <v>2014</v>
      </c>
      <c r="C291">
        <v>2</v>
      </c>
      <c r="D291" t="s">
        <v>116</v>
      </c>
      <c r="E291" t="s">
        <v>91</v>
      </c>
      <c r="F291" t="s">
        <v>117</v>
      </c>
      <c r="G291" t="s">
        <v>110</v>
      </c>
      <c r="H291" t="s">
        <v>96</v>
      </c>
      <c r="I291" t="s">
        <v>74</v>
      </c>
      <c r="J291" t="s">
        <v>97</v>
      </c>
      <c r="K291" s="23">
        <v>8.67</v>
      </c>
      <c r="L291" s="24">
        <v>3.6</v>
      </c>
      <c r="M291" s="24">
        <v>31.21</v>
      </c>
      <c r="N291" s="24">
        <v>21.85</v>
      </c>
      <c r="O291" s="24">
        <v>9.36</v>
      </c>
      <c r="P291" s="25">
        <v>30</v>
      </c>
    </row>
    <row r="292" spans="1:16" x14ac:dyDescent="0.3">
      <c r="A292" s="22">
        <v>41677</v>
      </c>
      <c r="B292">
        <v>2014</v>
      </c>
      <c r="C292">
        <v>2</v>
      </c>
      <c r="D292" t="s">
        <v>116</v>
      </c>
      <c r="E292" t="s">
        <v>91</v>
      </c>
      <c r="F292" t="s">
        <v>117</v>
      </c>
      <c r="G292" t="s">
        <v>110</v>
      </c>
      <c r="H292" t="s">
        <v>98</v>
      </c>
      <c r="I292" t="s">
        <v>75</v>
      </c>
      <c r="J292" t="s">
        <v>99</v>
      </c>
      <c r="K292" s="23">
        <v>11.7</v>
      </c>
      <c r="L292" s="24">
        <v>2.8</v>
      </c>
      <c r="M292" s="24">
        <v>32.76</v>
      </c>
      <c r="N292" s="24">
        <v>23.59</v>
      </c>
      <c r="O292" s="24">
        <v>9.17</v>
      </c>
      <c r="P292" s="25">
        <v>28</v>
      </c>
    </row>
    <row r="293" spans="1:16" x14ac:dyDescent="0.3">
      <c r="A293" s="22">
        <v>41677</v>
      </c>
      <c r="B293">
        <v>2014</v>
      </c>
      <c r="C293">
        <v>2</v>
      </c>
      <c r="D293" t="s">
        <v>116</v>
      </c>
      <c r="E293" t="s">
        <v>91</v>
      </c>
      <c r="F293" t="s">
        <v>117</v>
      </c>
      <c r="G293" t="s">
        <v>110</v>
      </c>
      <c r="H293" t="s">
        <v>100</v>
      </c>
      <c r="I293" t="s">
        <v>70</v>
      </c>
      <c r="J293" t="s">
        <v>101</v>
      </c>
      <c r="K293" s="23">
        <v>21.4</v>
      </c>
      <c r="L293" s="24">
        <v>2.4</v>
      </c>
      <c r="M293" s="24">
        <v>51.36</v>
      </c>
      <c r="N293" s="24">
        <v>38.01</v>
      </c>
      <c r="O293" s="24">
        <v>13.35</v>
      </c>
      <c r="P293" s="25">
        <v>26</v>
      </c>
    </row>
    <row r="294" spans="1:16" x14ac:dyDescent="0.3">
      <c r="A294" s="22">
        <v>41677</v>
      </c>
      <c r="B294">
        <v>2014</v>
      </c>
      <c r="C294">
        <v>2</v>
      </c>
      <c r="D294" t="s">
        <v>116</v>
      </c>
      <c r="E294" t="s">
        <v>91</v>
      </c>
      <c r="F294" t="s">
        <v>117</v>
      </c>
      <c r="G294" t="s">
        <v>110</v>
      </c>
      <c r="H294" t="s">
        <v>102</v>
      </c>
      <c r="I294" t="s">
        <v>71</v>
      </c>
      <c r="J294" t="s">
        <v>103</v>
      </c>
      <c r="K294" s="23">
        <v>19</v>
      </c>
      <c r="L294" s="24">
        <v>6.9</v>
      </c>
      <c r="M294" s="24">
        <v>131.1</v>
      </c>
      <c r="N294" s="24">
        <v>86.53</v>
      </c>
      <c r="O294" s="24">
        <v>44.57</v>
      </c>
      <c r="P294" s="25">
        <v>34</v>
      </c>
    </row>
    <row r="295" spans="1:16" x14ac:dyDescent="0.3">
      <c r="A295" s="22">
        <v>41677</v>
      </c>
      <c r="B295">
        <v>2014</v>
      </c>
      <c r="C295">
        <v>2</v>
      </c>
      <c r="D295" t="s">
        <v>116</v>
      </c>
      <c r="E295" t="s">
        <v>91</v>
      </c>
      <c r="F295" t="s">
        <v>117</v>
      </c>
      <c r="G295" t="s">
        <v>110</v>
      </c>
      <c r="H295" t="s">
        <v>104</v>
      </c>
      <c r="I295" t="s">
        <v>76</v>
      </c>
      <c r="J295" t="s">
        <v>105</v>
      </c>
      <c r="K295" s="23">
        <v>1</v>
      </c>
      <c r="L295" s="24">
        <v>7.4</v>
      </c>
      <c r="M295" s="24">
        <v>7.4</v>
      </c>
      <c r="N295" s="24">
        <v>4.88</v>
      </c>
      <c r="O295" s="24">
        <v>2.52</v>
      </c>
      <c r="P295" s="25">
        <v>34</v>
      </c>
    </row>
    <row r="296" spans="1:16" x14ac:dyDescent="0.3">
      <c r="A296" s="22">
        <v>41677</v>
      </c>
      <c r="B296">
        <v>2014</v>
      </c>
      <c r="C296">
        <v>2</v>
      </c>
      <c r="D296" t="s">
        <v>116</v>
      </c>
      <c r="E296" t="s">
        <v>91</v>
      </c>
      <c r="F296" t="s">
        <v>117</v>
      </c>
      <c r="G296" t="s">
        <v>110</v>
      </c>
      <c r="H296" t="s">
        <v>106</v>
      </c>
      <c r="I296" t="s">
        <v>69</v>
      </c>
      <c r="J296" t="s">
        <v>107</v>
      </c>
      <c r="K296" s="23">
        <v>0</v>
      </c>
      <c r="L296" s="24">
        <v>16.5</v>
      </c>
      <c r="M296" s="24">
        <v>0</v>
      </c>
      <c r="N296" s="24">
        <v>0</v>
      </c>
      <c r="O296" s="24">
        <v>0</v>
      </c>
      <c r="P296" s="25">
        <v>22</v>
      </c>
    </row>
    <row r="297" spans="1:16" x14ac:dyDescent="0.3">
      <c r="A297" s="22">
        <v>41677</v>
      </c>
      <c r="B297">
        <v>2014</v>
      </c>
      <c r="C297">
        <v>2</v>
      </c>
      <c r="D297" t="s">
        <v>116</v>
      </c>
      <c r="E297" t="s">
        <v>91</v>
      </c>
      <c r="F297" t="s">
        <v>117</v>
      </c>
      <c r="G297" t="s">
        <v>110</v>
      </c>
      <c r="H297" t="s">
        <v>108</v>
      </c>
      <c r="I297" t="s">
        <v>72</v>
      </c>
      <c r="J297" t="s">
        <v>109</v>
      </c>
      <c r="K297" s="23">
        <v>0</v>
      </c>
      <c r="L297" s="24">
        <v>8.1999999999999993</v>
      </c>
      <c r="M297" s="24">
        <v>0</v>
      </c>
      <c r="N297" s="24">
        <v>0</v>
      </c>
      <c r="O297" s="24">
        <v>0</v>
      </c>
      <c r="P297" s="25">
        <v>32</v>
      </c>
    </row>
    <row r="298" spans="1:16" x14ac:dyDescent="0.3">
      <c r="A298" s="22">
        <v>41678</v>
      </c>
      <c r="B298">
        <v>2014</v>
      </c>
      <c r="C298">
        <v>2</v>
      </c>
      <c r="D298" t="s">
        <v>116</v>
      </c>
      <c r="E298" t="s">
        <v>91</v>
      </c>
      <c r="F298" t="s">
        <v>117</v>
      </c>
      <c r="G298" t="s">
        <v>111</v>
      </c>
      <c r="H298" t="s">
        <v>94</v>
      </c>
      <c r="I298" t="s">
        <v>73</v>
      </c>
      <c r="J298" t="s">
        <v>95</v>
      </c>
      <c r="K298" s="23">
        <v>3.33</v>
      </c>
      <c r="L298" s="24">
        <v>3.1</v>
      </c>
      <c r="M298" s="24">
        <v>10.32</v>
      </c>
      <c r="N298" s="24">
        <v>7.22</v>
      </c>
      <c r="O298" s="24">
        <v>3.1</v>
      </c>
      <c r="P298" s="25">
        <v>30</v>
      </c>
    </row>
    <row r="299" spans="1:16" x14ac:dyDescent="0.3">
      <c r="A299" s="22">
        <v>41678</v>
      </c>
      <c r="B299">
        <v>2014</v>
      </c>
      <c r="C299">
        <v>2</v>
      </c>
      <c r="D299" t="s">
        <v>116</v>
      </c>
      <c r="E299" t="s">
        <v>91</v>
      </c>
      <c r="F299" t="s">
        <v>117</v>
      </c>
      <c r="G299" t="s">
        <v>111</v>
      </c>
      <c r="H299" t="s">
        <v>96</v>
      </c>
      <c r="I299" t="s">
        <v>74</v>
      </c>
      <c r="J299" t="s">
        <v>97</v>
      </c>
      <c r="K299" s="23">
        <v>3.35</v>
      </c>
      <c r="L299" s="24">
        <v>3.6</v>
      </c>
      <c r="M299" s="24">
        <v>12.06</v>
      </c>
      <c r="N299" s="24">
        <v>8.44</v>
      </c>
      <c r="O299" s="24">
        <v>3.62</v>
      </c>
      <c r="P299" s="25">
        <v>30</v>
      </c>
    </row>
    <row r="300" spans="1:16" x14ac:dyDescent="0.3">
      <c r="A300" s="22">
        <v>41678</v>
      </c>
      <c r="B300">
        <v>2014</v>
      </c>
      <c r="C300">
        <v>2</v>
      </c>
      <c r="D300" t="s">
        <v>116</v>
      </c>
      <c r="E300" t="s">
        <v>91</v>
      </c>
      <c r="F300" t="s">
        <v>117</v>
      </c>
      <c r="G300" t="s">
        <v>111</v>
      </c>
      <c r="H300" t="s">
        <v>98</v>
      </c>
      <c r="I300" t="s">
        <v>75</v>
      </c>
      <c r="J300" t="s">
        <v>99</v>
      </c>
      <c r="K300" s="23">
        <v>14.4</v>
      </c>
      <c r="L300" s="24">
        <v>2.8</v>
      </c>
      <c r="M300" s="24">
        <v>40.32</v>
      </c>
      <c r="N300" s="24">
        <v>29.03</v>
      </c>
      <c r="O300" s="24">
        <v>11.29</v>
      </c>
      <c r="P300" s="25">
        <v>28</v>
      </c>
    </row>
    <row r="301" spans="1:16" x14ac:dyDescent="0.3">
      <c r="A301" s="22">
        <v>41678</v>
      </c>
      <c r="B301">
        <v>2014</v>
      </c>
      <c r="C301">
        <v>2</v>
      </c>
      <c r="D301" t="s">
        <v>116</v>
      </c>
      <c r="E301" t="s">
        <v>91</v>
      </c>
      <c r="F301" t="s">
        <v>117</v>
      </c>
      <c r="G301" t="s">
        <v>111</v>
      </c>
      <c r="H301" t="s">
        <v>100</v>
      </c>
      <c r="I301" t="s">
        <v>70</v>
      </c>
      <c r="J301" t="s">
        <v>101</v>
      </c>
      <c r="K301" s="23">
        <v>37.1</v>
      </c>
      <c r="L301" s="24">
        <v>2.4</v>
      </c>
      <c r="M301" s="24">
        <v>89.04</v>
      </c>
      <c r="N301" s="24">
        <v>65.89</v>
      </c>
      <c r="O301" s="24">
        <v>23.15</v>
      </c>
      <c r="P301" s="25">
        <v>26</v>
      </c>
    </row>
    <row r="302" spans="1:16" x14ac:dyDescent="0.3">
      <c r="A302" s="22">
        <v>41678</v>
      </c>
      <c r="B302">
        <v>2014</v>
      </c>
      <c r="C302">
        <v>2</v>
      </c>
      <c r="D302" t="s">
        <v>116</v>
      </c>
      <c r="E302" t="s">
        <v>91</v>
      </c>
      <c r="F302" t="s">
        <v>117</v>
      </c>
      <c r="G302" t="s">
        <v>111</v>
      </c>
      <c r="H302" t="s">
        <v>102</v>
      </c>
      <c r="I302" t="s">
        <v>71</v>
      </c>
      <c r="J302" t="s">
        <v>103</v>
      </c>
      <c r="K302" s="23">
        <v>13</v>
      </c>
      <c r="L302" s="24">
        <v>6.9</v>
      </c>
      <c r="M302" s="24">
        <v>89.7</v>
      </c>
      <c r="N302" s="24">
        <v>59.2</v>
      </c>
      <c r="O302" s="24">
        <v>30.5</v>
      </c>
      <c r="P302" s="25">
        <v>34</v>
      </c>
    </row>
    <row r="303" spans="1:16" x14ac:dyDescent="0.3">
      <c r="A303" s="22">
        <v>41678</v>
      </c>
      <c r="B303">
        <v>2014</v>
      </c>
      <c r="C303">
        <v>2</v>
      </c>
      <c r="D303" t="s">
        <v>116</v>
      </c>
      <c r="E303" t="s">
        <v>91</v>
      </c>
      <c r="F303" t="s">
        <v>117</v>
      </c>
      <c r="G303" t="s">
        <v>111</v>
      </c>
      <c r="H303" t="s">
        <v>104</v>
      </c>
      <c r="I303" t="s">
        <v>76</v>
      </c>
      <c r="J303" t="s">
        <v>105</v>
      </c>
      <c r="K303" s="23">
        <v>1</v>
      </c>
      <c r="L303" s="24">
        <v>7.4</v>
      </c>
      <c r="M303" s="24">
        <v>7.4</v>
      </c>
      <c r="N303" s="24">
        <v>4.88</v>
      </c>
      <c r="O303" s="24">
        <v>2.52</v>
      </c>
      <c r="P303" s="25">
        <v>34</v>
      </c>
    </row>
    <row r="304" spans="1:16" x14ac:dyDescent="0.3">
      <c r="A304" s="22">
        <v>41678</v>
      </c>
      <c r="B304">
        <v>2014</v>
      </c>
      <c r="C304">
        <v>2</v>
      </c>
      <c r="D304" t="s">
        <v>116</v>
      </c>
      <c r="E304" t="s">
        <v>91</v>
      </c>
      <c r="F304" t="s">
        <v>117</v>
      </c>
      <c r="G304" t="s">
        <v>111</v>
      </c>
      <c r="H304" t="s">
        <v>106</v>
      </c>
      <c r="I304" t="s">
        <v>69</v>
      </c>
      <c r="J304" t="s">
        <v>107</v>
      </c>
      <c r="K304" s="23">
        <v>1</v>
      </c>
      <c r="L304" s="24">
        <v>16.5</v>
      </c>
      <c r="M304" s="24">
        <v>16.5</v>
      </c>
      <c r="N304" s="24">
        <v>12.87</v>
      </c>
      <c r="O304" s="24">
        <v>3.63</v>
      </c>
      <c r="P304" s="25">
        <v>22</v>
      </c>
    </row>
    <row r="305" spans="1:16" x14ac:dyDescent="0.3">
      <c r="A305" s="22">
        <v>41678</v>
      </c>
      <c r="B305">
        <v>2014</v>
      </c>
      <c r="C305">
        <v>2</v>
      </c>
      <c r="D305" t="s">
        <v>116</v>
      </c>
      <c r="E305" t="s">
        <v>91</v>
      </c>
      <c r="F305" t="s">
        <v>117</v>
      </c>
      <c r="G305" t="s">
        <v>111</v>
      </c>
      <c r="H305" t="s">
        <v>108</v>
      </c>
      <c r="I305" t="s">
        <v>72</v>
      </c>
      <c r="J305" t="s">
        <v>109</v>
      </c>
      <c r="K305" s="23">
        <v>1</v>
      </c>
      <c r="L305" s="24">
        <v>8.1999999999999993</v>
      </c>
      <c r="M305" s="24">
        <v>8.1999999999999993</v>
      </c>
      <c r="N305" s="24">
        <v>5.58</v>
      </c>
      <c r="O305" s="24">
        <v>2.62</v>
      </c>
      <c r="P305" s="25">
        <v>32</v>
      </c>
    </row>
    <row r="306" spans="1:16" x14ac:dyDescent="0.3">
      <c r="A306" s="22">
        <v>41679</v>
      </c>
      <c r="B306">
        <v>2014</v>
      </c>
      <c r="C306">
        <v>2</v>
      </c>
      <c r="D306" t="s">
        <v>116</v>
      </c>
      <c r="E306" t="s">
        <v>91</v>
      </c>
      <c r="F306" t="s">
        <v>117</v>
      </c>
      <c r="G306" t="s">
        <v>112</v>
      </c>
      <c r="H306" t="s">
        <v>94</v>
      </c>
      <c r="I306" t="s">
        <v>73</v>
      </c>
      <c r="J306" t="s">
        <v>95</v>
      </c>
      <c r="K306" s="23">
        <v>4</v>
      </c>
      <c r="L306" s="24">
        <v>3.1</v>
      </c>
      <c r="M306" s="24">
        <v>12.4</v>
      </c>
      <c r="N306" s="24">
        <v>8.68</v>
      </c>
      <c r="O306" s="24">
        <v>3.72</v>
      </c>
      <c r="P306" s="25">
        <v>30</v>
      </c>
    </row>
    <row r="307" spans="1:16" x14ac:dyDescent="0.3">
      <c r="A307" s="22">
        <v>41679</v>
      </c>
      <c r="B307">
        <v>2014</v>
      </c>
      <c r="C307">
        <v>2</v>
      </c>
      <c r="D307" t="s">
        <v>116</v>
      </c>
      <c r="E307" t="s">
        <v>91</v>
      </c>
      <c r="F307" t="s">
        <v>117</v>
      </c>
      <c r="G307" t="s">
        <v>112</v>
      </c>
      <c r="H307" t="s">
        <v>96</v>
      </c>
      <c r="I307" t="s">
        <v>74</v>
      </c>
      <c r="J307" t="s">
        <v>97</v>
      </c>
      <c r="K307" s="23">
        <v>3</v>
      </c>
      <c r="L307" s="24">
        <v>3.6</v>
      </c>
      <c r="M307" s="24">
        <v>10.8</v>
      </c>
      <c r="N307" s="24">
        <v>7.56</v>
      </c>
      <c r="O307" s="24">
        <v>3.24</v>
      </c>
      <c r="P307" s="25">
        <v>30</v>
      </c>
    </row>
    <row r="308" spans="1:16" x14ac:dyDescent="0.3">
      <c r="A308" s="22">
        <v>41679</v>
      </c>
      <c r="B308">
        <v>2014</v>
      </c>
      <c r="C308">
        <v>2</v>
      </c>
      <c r="D308" t="s">
        <v>116</v>
      </c>
      <c r="E308" t="s">
        <v>91</v>
      </c>
      <c r="F308" t="s">
        <v>117</v>
      </c>
      <c r="G308" t="s">
        <v>112</v>
      </c>
      <c r="H308" t="s">
        <v>98</v>
      </c>
      <c r="I308" t="s">
        <v>75</v>
      </c>
      <c r="J308" t="s">
        <v>99</v>
      </c>
      <c r="K308" s="23">
        <v>2</v>
      </c>
      <c r="L308" s="24">
        <v>2.8</v>
      </c>
      <c r="M308" s="24">
        <v>5.6</v>
      </c>
      <c r="N308" s="24">
        <v>4.03</v>
      </c>
      <c r="O308" s="24">
        <v>1.57</v>
      </c>
      <c r="P308" s="25">
        <v>28</v>
      </c>
    </row>
    <row r="309" spans="1:16" x14ac:dyDescent="0.3">
      <c r="A309" s="22">
        <v>41679</v>
      </c>
      <c r="B309">
        <v>2014</v>
      </c>
      <c r="C309">
        <v>2</v>
      </c>
      <c r="D309" t="s">
        <v>116</v>
      </c>
      <c r="E309" t="s">
        <v>91</v>
      </c>
      <c r="F309" t="s">
        <v>117</v>
      </c>
      <c r="G309" t="s">
        <v>112</v>
      </c>
      <c r="H309" t="s">
        <v>100</v>
      </c>
      <c r="I309" t="s">
        <v>70</v>
      </c>
      <c r="J309" t="s">
        <v>101</v>
      </c>
      <c r="K309" s="23">
        <v>31.5</v>
      </c>
      <c r="L309" s="24">
        <v>2.4</v>
      </c>
      <c r="M309" s="24">
        <v>75.599999999999994</v>
      </c>
      <c r="N309" s="24">
        <v>55.94</v>
      </c>
      <c r="O309" s="24">
        <v>19.66</v>
      </c>
      <c r="P309" s="25">
        <v>26</v>
      </c>
    </row>
    <row r="310" spans="1:16" x14ac:dyDescent="0.3">
      <c r="A310" s="22">
        <v>41679</v>
      </c>
      <c r="B310">
        <v>2014</v>
      </c>
      <c r="C310">
        <v>2</v>
      </c>
      <c r="D310" t="s">
        <v>116</v>
      </c>
      <c r="E310" t="s">
        <v>91</v>
      </c>
      <c r="F310" t="s">
        <v>117</v>
      </c>
      <c r="G310" t="s">
        <v>112</v>
      </c>
      <c r="H310" t="s">
        <v>102</v>
      </c>
      <c r="I310" t="s">
        <v>71</v>
      </c>
      <c r="J310" t="s">
        <v>103</v>
      </c>
      <c r="K310" s="23">
        <v>10</v>
      </c>
      <c r="L310" s="24">
        <v>6.9</v>
      </c>
      <c r="M310" s="24">
        <v>69</v>
      </c>
      <c r="N310" s="24">
        <v>45.54</v>
      </c>
      <c r="O310" s="24">
        <v>23.46</v>
      </c>
      <c r="P310" s="25">
        <v>34</v>
      </c>
    </row>
    <row r="311" spans="1:16" x14ac:dyDescent="0.3">
      <c r="A311" s="22">
        <v>41679</v>
      </c>
      <c r="B311">
        <v>2014</v>
      </c>
      <c r="C311">
        <v>2</v>
      </c>
      <c r="D311" t="s">
        <v>116</v>
      </c>
      <c r="E311" t="s">
        <v>91</v>
      </c>
      <c r="F311" t="s">
        <v>117</v>
      </c>
      <c r="G311" t="s">
        <v>112</v>
      </c>
      <c r="H311" t="s">
        <v>104</v>
      </c>
      <c r="I311" t="s">
        <v>76</v>
      </c>
      <c r="J311" t="s">
        <v>105</v>
      </c>
      <c r="K311" s="23">
        <v>0</v>
      </c>
      <c r="L311" s="24">
        <v>7.4</v>
      </c>
      <c r="M311" s="24">
        <v>0</v>
      </c>
      <c r="N311" s="24">
        <v>0</v>
      </c>
      <c r="O311" s="24">
        <v>0</v>
      </c>
      <c r="P311" s="25">
        <v>34</v>
      </c>
    </row>
    <row r="312" spans="1:16" x14ac:dyDescent="0.3">
      <c r="A312" s="22">
        <v>41679</v>
      </c>
      <c r="B312">
        <v>2014</v>
      </c>
      <c r="C312">
        <v>2</v>
      </c>
      <c r="D312" t="s">
        <v>116</v>
      </c>
      <c r="E312" t="s">
        <v>91</v>
      </c>
      <c r="F312" t="s">
        <v>117</v>
      </c>
      <c r="G312" t="s">
        <v>112</v>
      </c>
      <c r="H312" t="s">
        <v>106</v>
      </c>
      <c r="I312" t="s">
        <v>69</v>
      </c>
      <c r="J312" t="s">
        <v>107</v>
      </c>
      <c r="K312" s="23">
        <v>6</v>
      </c>
      <c r="L312" s="24">
        <v>16.5</v>
      </c>
      <c r="M312" s="24">
        <v>99</v>
      </c>
      <c r="N312" s="24">
        <v>77.22</v>
      </c>
      <c r="O312" s="24">
        <v>21.78</v>
      </c>
      <c r="P312" s="25">
        <v>22</v>
      </c>
    </row>
    <row r="313" spans="1:16" x14ac:dyDescent="0.3">
      <c r="A313" s="22">
        <v>41679</v>
      </c>
      <c r="B313">
        <v>2014</v>
      </c>
      <c r="C313">
        <v>2</v>
      </c>
      <c r="D313" t="s">
        <v>116</v>
      </c>
      <c r="E313" t="s">
        <v>91</v>
      </c>
      <c r="F313" t="s">
        <v>117</v>
      </c>
      <c r="G313" t="s">
        <v>112</v>
      </c>
      <c r="H313" t="s">
        <v>108</v>
      </c>
      <c r="I313" t="s">
        <v>72</v>
      </c>
      <c r="J313" t="s">
        <v>109</v>
      </c>
      <c r="K313" s="23">
        <v>0</v>
      </c>
      <c r="L313" s="24">
        <v>8.1999999999999993</v>
      </c>
      <c r="M313" s="24">
        <v>0</v>
      </c>
      <c r="N313" s="24">
        <v>0</v>
      </c>
      <c r="O313" s="24">
        <v>0</v>
      </c>
      <c r="P313" s="25">
        <v>32</v>
      </c>
    </row>
    <row r="314" spans="1:16" x14ac:dyDescent="0.3">
      <c r="A314" s="22">
        <v>41680</v>
      </c>
      <c r="B314">
        <v>2014</v>
      </c>
      <c r="C314">
        <v>2</v>
      </c>
      <c r="D314" t="s">
        <v>116</v>
      </c>
      <c r="E314" t="s">
        <v>91</v>
      </c>
      <c r="F314" t="s">
        <v>117</v>
      </c>
      <c r="G314" t="s">
        <v>113</v>
      </c>
      <c r="H314" t="s">
        <v>94</v>
      </c>
      <c r="I314" t="s">
        <v>73</v>
      </c>
      <c r="J314" t="s">
        <v>95</v>
      </c>
      <c r="K314" s="23">
        <v>5</v>
      </c>
      <c r="L314" s="24">
        <v>3.1</v>
      </c>
      <c r="M314" s="24">
        <v>15.5</v>
      </c>
      <c r="N314" s="24">
        <v>10.85</v>
      </c>
      <c r="O314" s="24">
        <v>4.6500000000000004</v>
      </c>
      <c r="P314" s="25">
        <v>30</v>
      </c>
    </row>
    <row r="315" spans="1:16" x14ac:dyDescent="0.3">
      <c r="A315" s="22">
        <v>41680</v>
      </c>
      <c r="B315">
        <v>2014</v>
      </c>
      <c r="C315">
        <v>2</v>
      </c>
      <c r="D315" t="s">
        <v>116</v>
      </c>
      <c r="E315" t="s">
        <v>91</v>
      </c>
      <c r="F315" t="s">
        <v>117</v>
      </c>
      <c r="G315" t="s">
        <v>113</v>
      </c>
      <c r="H315" t="s">
        <v>96</v>
      </c>
      <c r="I315" t="s">
        <v>74</v>
      </c>
      <c r="J315" t="s">
        <v>97</v>
      </c>
      <c r="K315" s="23">
        <v>10.33</v>
      </c>
      <c r="L315" s="24">
        <v>3.6</v>
      </c>
      <c r="M315" s="24">
        <v>37.19</v>
      </c>
      <c r="N315" s="24">
        <v>26.03</v>
      </c>
      <c r="O315" s="24">
        <v>11.16</v>
      </c>
      <c r="P315" s="25">
        <v>30</v>
      </c>
    </row>
    <row r="316" spans="1:16" x14ac:dyDescent="0.3">
      <c r="A316" s="22">
        <v>41680</v>
      </c>
      <c r="B316">
        <v>2014</v>
      </c>
      <c r="C316">
        <v>2</v>
      </c>
      <c r="D316" t="s">
        <v>116</v>
      </c>
      <c r="E316" t="s">
        <v>91</v>
      </c>
      <c r="F316" t="s">
        <v>117</v>
      </c>
      <c r="G316" t="s">
        <v>113</v>
      </c>
      <c r="H316" t="s">
        <v>98</v>
      </c>
      <c r="I316" t="s">
        <v>75</v>
      </c>
      <c r="J316" t="s">
        <v>99</v>
      </c>
      <c r="K316" s="23">
        <v>8.5</v>
      </c>
      <c r="L316" s="24">
        <v>2.8</v>
      </c>
      <c r="M316" s="24">
        <v>23.8</v>
      </c>
      <c r="N316" s="24">
        <v>17.14</v>
      </c>
      <c r="O316" s="24">
        <v>6.66</v>
      </c>
      <c r="P316" s="25">
        <v>28</v>
      </c>
    </row>
    <row r="317" spans="1:16" x14ac:dyDescent="0.3">
      <c r="A317" s="22">
        <v>41680</v>
      </c>
      <c r="B317">
        <v>2014</v>
      </c>
      <c r="C317">
        <v>2</v>
      </c>
      <c r="D317" t="s">
        <v>116</v>
      </c>
      <c r="E317" t="s">
        <v>91</v>
      </c>
      <c r="F317" t="s">
        <v>117</v>
      </c>
      <c r="G317" t="s">
        <v>113</v>
      </c>
      <c r="H317" t="s">
        <v>100</v>
      </c>
      <c r="I317" t="s">
        <v>70</v>
      </c>
      <c r="J317" t="s">
        <v>101</v>
      </c>
      <c r="K317" s="23">
        <v>40.1</v>
      </c>
      <c r="L317" s="24">
        <v>2.4</v>
      </c>
      <c r="M317" s="24">
        <v>96.24</v>
      </c>
      <c r="N317" s="24">
        <v>71.22</v>
      </c>
      <c r="O317" s="24">
        <v>25.02</v>
      </c>
      <c r="P317" s="25">
        <v>26</v>
      </c>
    </row>
    <row r="318" spans="1:16" x14ac:dyDescent="0.3">
      <c r="A318" s="22">
        <v>41680</v>
      </c>
      <c r="B318">
        <v>2014</v>
      </c>
      <c r="C318">
        <v>2</v>
      </c>
      <c r="D318" t="s">
        <v>116</v>
      </c>
      <c r="E318" t="s">
        <v>91</v>
      </c>
      <c r="F318" t="s">
        <v>117</v>
      </c>
      <c r="G318" t="s">
        <v>113</v>
      </c>
      <c r="H318" t="s">
        <v>102</v>
      </c>
      <c r="I318" t="s">
        <v>71</v>
      </c>
      <c r="J318" t="s">
        <v>103</v>
      </c>
      <c r="K318" s="23">
        <v>20</v>
      </c>
      <c r="L318" s="24">
        <v>6.9</v>
      </c>
      <c r="M318" s="24">
        <v>138</v>
      </c>
      <c r="N318" s="24">
        <v>91.08</v>
      </c>
      <c r="O318" s="24">
        <v>46.92</v>
      </c>
      <c r="P318" s="25">
        <v>34</v>
      </c>
    </row>
    <row r="319" spans="1:16" x14ac:dyDescent="0.3">
      <c r="A319" s="22">
        <v>41680</v>
      </c>
      <c r="B319">
        <v>2014</v>
      </c>
      <c r="C319">
        <v>2</v>
      </c>
      <c r="D319" t="s">
        <v>116</v>
      </c>
      <c r="E319" t="s">
        <v>91</v>
      </c>
      <c r="F319" t="s">
        <v>117</v>
      </c>
      <c r="G319" t="s">
        <v>113</v>
      </c>
      <c r="H319" t="s">
        <v>104</v>
      </c>
      <c r="I319" t="s">
        <v>76</v>
      </c>
      <c r="J319" t="s">
        <v>105</v>
      </c>
      <c r="K319" s="23">
        <v>3</v>
      </c>
      <c r="L319" s="24">
        <v>7.4</v>
      </c>
      <c r="M319" s="24">
        <v>22.2</v>
      </c>
      <c r="N319" s="24">
        <v>14.65</v>
      </c>
      <c r="O319" s="24">
        <v>7.55</v>
      </c>
      <c r="P319" s="25">
        <v>34</v>
      </c>
    </row>
    <row r="320" spans="1:16" x14ac:dyDescent="0.3">
      <c r="A320" s="22">
        <v>41680</v>
      </c>
      <c r="B320">
        <v>2014</v>
      </c>
      <c r="C320">
        <v>2</v>
      </c>
      <c r="D320" t="s">
        <v>116</v>
      </c>
      <c r="E320" t="s">
        <v>91</v>
      </c>
      <c r="F320" t="s">
        <v>117</v>
      </c>
      <c r="G320" t="s">
        <v>113</v>
      </c>
      <c r="H320" t="s">
        <v>106</v>
      </c>
      <c r="I320" t="s">
        <v>69</v>
      </c>
      <c r="J320" t="s">
        <v>107</v>
      </c>
      <c r="K320" s="23">
        <v>3</v>
      </c>
      <c r="L320" s="24">
        <v>16.5</v>
      </c>
      <c r="M320" s="24">
        <v>49.5</v>
      </c>
      <c r="N320" s="24">
        <v>38.61</v>
      </c>
      <c r="O320" s="24">
        <v>10.89</v>
      </c>
      <c r="P320" s="25">
        <v>22</v>
      </c>
    </row>
    <row r="321" spans="1:16" x14ac:dyDescent="0.3">
      <c r="A321" s="22">
        <v>41680</v>
      </c>
      <c r="B321">
        <v>2014</v>
      </c>
      <c r="C321">
        <v>2</v>
      </c>
      <c r="D321" t="s">
        <v>116</v>
      </c>
      <c r="E321" t="s">
        <v>91</v>
      </c>
      <c r="F321" t="s">
        <v>117</v>
      </c>
      <c r="G321" t="s">
        <v>113</v>
      </c>
      <c r="H321" t="s">
        <v>108</v>
      </c>
      <c r="I321" t="s">
        <v>72</v>
      </c>
      <c r="J321" t="s">
        <v>109</v>
      </c>
      <c r="K321" s="23">
        <v>1</v>
      </c>
      <c r="L321" s="24">
        <v>8.1999999999999993</v>
      </c>
      <c r="M321" s="24">
        <v>8.1999999999999993</v>
      </c>
      <c r="N321" s="24">
        <v>5.58</v>
      </c>
      <c r="O321" s="24">
        <v>2.62</v>
      </c>
      <c r="P321" s="25">
        <v>32</v>
      </c>
    </row>
    <row r="322" spans="1:16" x14ac:dyDescent="0.3">
      <c r="A322" s="22">
        <v>41681</v>
      </c>
      <c r="B322">
        <v>2014</v>
      </c>
      <c r="C322">
        <v>2</v>
      </c>
      <c r="D322" t="s">
        <v>116</v>
      </c>
      <c r="E322" t="s">
        <v>91</v>
      </c>
      <c r="F322" t="s">
        <v>117</v>
      </c>
      <c r="G322" t="s">
        <v>114</v>
      </c>
      <c r="H322" t="s">
        <v>94</v>
      </c>
      <c r="I322" t="s">
        <v>73</v>
      </c>
      <c r="J322" t="s">
        <v>95</v>
      </c>
      <c r="K322" s="23">
        <v>10</v>
      </c>
      <c r="L322" s="24">
        <v>3.1</v>
      </c>
      <c r="M322" s="24">
        <v>31</v>
      </c>
      <c r="N322" s="24">
        <v>21.7</v>
      </c>
      <c r="O322" s="24">
        <v>9.3000000000000007</v>
      </c>
      <c r="P322" s="25">
        <v>30</v>
      </c>
    </row>
    <row r="323" spans="1:16" x14ac:dyDescent="0.3">
      <c r="A323" s="22">
        <v>41681</v>
      </c>
      <c r="B323">
        <v>2014</v>
      </c>
      <c r="C323">
        <v>2</v>
      </c>
      <c r="D323" t="s">
        <v>116</v>
      </c>
      <c r="E323" t="s">
        <v>91</v>
      </c>
      <c r="F323" t="s">
        <v>117</v>
      </c>
      <c r="G323" t="s">
        <v>114</v>
      </c>
      <c r="H323" t="s">
        <v>96</v>
      </c>
      <c r="I323" t="s">
        <v>74</v>
      </c>
      <c r="J323" t="s">
        <v>97</v>
      </c>
      <c r="K323" s="23">
        <v>6.99</v>
      </c>
      <c r="L323" s="24">
        <v>3.6</v>
      </c>
      <c r="M323" s="24">
        <v>25.16</v>
      </c>
      <c r="N323" s="24">
        <v>17.61</v>
      </c>
      <c r="O323" s="24">
        <v>7.55</v>
      </c>
      <c r="P323" s="25">
        <v>30</v>
      </c>
    </row>
    <row r="324" spans="1:16" x14ac:dyDescent="0.3">
      <c r="A324" s="22">
        <v>41681</v>
      </c>
      <c r="B324">
        <v>2014</v>
      </c>
      <c r="C324">
        <v>2</v>
      </c>
      <c r="D324" t="s">
        <v>116</v>
      </c>
      <c r="E324" t="s">
        <v>91</v>
      </c>
      <c r="F324" t="s">
        <v>117</v>
      </c>
      <c r="G324" t="s">
        <v>114</v>
      </c>
      <c r="H324" t="s">
        <v>98</v>
      </c>
      <c r="I324" t="s">
        <v>75</v>
      </c>
      <c r="J324" t="s">
        <v>99</v>
      </c>
      <c r="K324" s="23">
        <v>13.3</v>
      </c>
      <c r="L324" s="24">
        <v>2.8</v>
      </c>
      <c r="M324" s="24">
        <v>37.24</v>
      </c>
      <c r="N324" s="24">
        <v>26.81</v>
      </c>
      <c r="O324" s="24">
        <v>10.43</v>
      </c>
      <c r="P324" s="25">
        <v>28</v>
      </c>
    </row>
    <row r="325" spans="1:16" x14ac:dyDescent="0.3">
      <c r="A325" s="22">
        <v>41681</v>
      </c>
      <c r="B325">
        <v>2014</v>
      </c>
      <c r="C325">
        <v>2</v>
      </c>
      <c r="D325" t="s">
        <v>116</v>
      </c>
      <c r="E325" t="s">
        <v>91</v>
      </c>
      <c r="F325" t="s">
        <v>117</v>
      </c>
      <c r="G325" t="s">
        <v>114</v>
      </c>
      <c r="H325" t="s">
        <v>100</v>
      </c>
      <c r="I325" t="s">
        <v>70</v>
      </c>
      <c r="J325" t="s">
        <v>101</v>
      </c>
      <c r="K325" s="23">
        <v>44.6</v>
      </c>
      <c r="L325" s="24">
        <v>2.4</v>
      </c>
      <c r="M325" s="24">
        <v>107.04</v>
      </c>
      <c r="N325" s="24">
        <v>79.209999999999994</v>
      </c>
      <c r="O325" s="24">
        <v>27.83</v>
      </c>
      <c r="P325" s="25">
        <v>26</v>
      </c>
    </row>
    <row r="326" spans="1:16" x14ac:dyDescent="0.3">
      <c r="A326" s="22">
        <v>41681</v>
      </c>
      <c r="B326">
        <v>2014</v>
      </c>
      <c r="C326">
        <v>2</v>
      </c>
      <c r="D326" t="s">
        <v>116</v>
      </c>
      <c r="E326" t="s">
        <v>91</v>
      </c>
      <c r="F326" t="s">
        <v>117</v>
      </c>
      <c r="G326" t="s">
        <v>114</v>
      </c>
      <c r="H326" t="s">
        <v>102</v>
      </c>
      <c r="I326" t="s">
        <v>71</v>
      </c>
      <c r="J326" t="s">
        <v>103</v>
      </c>
      <c r="K326" s="23">
        <v>20</v>
      </c>
      <c r="L326" s="24">
        <v>6.9</v>
      </c>
      <c r="M326" s="24">
        <v>138</v>
      </c>
      <c r="N326" s="24">
        <v>91.08</v>
      </c>
      <c r="O326" s="24">
        <v>46.92</v>
      </c>
      <c r="P326" s="25">
        <v>34</v>
      </c>
    </row>
    <row r="327" spans="1:16" x14ac:dyDescent="0.3">
      <c r="A327" s="22">
        <v>41681</v>
      </c>
      <c r="B327">
        <v>2014</v>
      </c>
      <c r="C327">
        <v>2</v>
      </c>
      <c r="D327" t="s">
        <v>116</v>
      </c>
      <c r="E327" t="s">
        <v>91</v>
      </c>
      <c r="F327" t="s">
        <v>117</v>
      </c>
      <c r="G327" t="s">
        <v>114</v>
      </c>
      <c r="H327" t="s">
        <v>104</v>
      </c>
      <c r="I327" t="s">
        <v>76</v>
      </c>
      <c r="J327" t="s">
        <v>105</v>
      </c>
      <c r="K327" s="23">
        <v>2</v>
      </c>
      <c r="L327" s="24">
        <v>7.4</v>
      </c>
      <c r="M327" s="24">
        <v>14.8</v>
      </c>
      <c r="N327" s="24">
        <v>9.77</v>
      </c>
      <c r="O327" s="24">
        <v>5.03</v>
      </c>
      <c r="P327" s="25">
        <v>34</v>
      </c>
    </row>
    <row r="328" spans="1:16" x14ac:dyDescent="0.3">
      <c r="A328" s="22">
        <v>41681</v>
      </c>
      <c r="B328">
        <v>2014</v>
      </c>
      <c r="C328">
        <v>2</v>
      </c>
      <c r="D328" t="s">
        <v>116</v>
      </c>
      <c r="E328" t="s">
        <v>91</v>
      </c>
      <c r="F328" t="s">
        <v>117</v>
      </c>
      <c r="G328" t="s">
        <v>114</v>
      </c>
      <c r="H328" t="s">
        <v>106</v>
      </c>
      <c r="I328" t="s">
        <v>69</v>
      </c>
      <c r="J328" t="s">
        <v>107</v>
      </c>
      <c r="K328" s="23">
        <v>6</v>
      </c>
      <c r="L328" s="24">
        <v>16.5</v>
      </c>
      <c r="M328" s="24">
        <v>99</v>
      </c>
      <c r="N328" s="24">
        <v>77.22</v>
      </c>
      <c r="O328" s="24">
        <v>21.78</v>
      </c>
      <c r="P328" s="25">
        <v>22</v>
      </c>
    </row>
    <row r="329" spans="1:16" x14ac:dyDescent="0.3">
      <c r="A329" s="22">
        <v>41681</v>
      </c>
      <c r="B329">
        <v>2014</v>
      </c>
      <c r="C329">
        <v>2</v>
      </c>
      <c r="D329" t="s">
        <v>116</v>
      </c>
      <c r="E329" t="s">
        <v>91</v>
      </c>
      <c r="F329" t="s">
        <v>117</v>
      </c>
      <c r="G329" t="s">
        <v>114</v>
      </c>
      <c r="H329" t="s">
        <v>108</v>
      </c>
      <c r="I329" t="s">
        <v>72</v>
      </c>
      <c r="J329" t="s">
        <v>109</v>
      </c>
      <c r="K329" s="23">
        <v>2.2000000000000002</v>
      </c>
      <c r="L329" s="24">
        <v>8.1999999999999993</v>
      </c>
      <c r="M329" s="24">
        <v>18.04</v>
      </c>
      <c r="N329" s="24">
        <v>12.27</v>
      </c>
      <c r="O329" s="24">
        <v>5.77</v>
      </c>
      <c r="P329" s="25">
        <v>32</v>
      </c>
    </row>
    <row r="330" spans="1:16" x14ac:dyDescent="0.3">
      <c r="A330" s="22">
        <v>41682</v>
      </c>
      <c r="B330">
        <v>2014</v>
      </c>
      <c r="C330">
        <v>2</v>
      </c>
      <c r="D330" t="s">
        <v>116</v>
      </c>
      <c r="E330" t="s">
        <v>91</v>
      </c>
      <c r="F330" t="s">
        <v>117</v>
      </c>
      <c r="G330" t="s">
        <v>115</v>
      </c>
      <c r="H330" t="s">
        <v>94</v>
      </c>
      <c r="I330" t="s">
        <v>73</v>
      </c>
      <c r="J330" t="s">
        <v>95</v>
      </c>
      <c r="K330" s="23">
        <v>9</v>
      </c>
      <c r="L330" s="24">
        <v>3.1</v>
      </c>
      <c r="M330" s="24">
        <v>27.9</v>
      </c>
      <c r="N330" s="24">
        <v>19.53</v>
      </c>
      <c r="O330" s="24">
        <v>8.3699999999999992</v>
      </c>
      <c r="P330" s="25">
        <v>30</v>
      </c>
    </row>
    <row r="331" spans="1:16" x14ac:dyDescent="0.3">
      <c r="A331" s="22">
        <v>41682</v>
      </c>
      <c r="B331">
        <v>2014</v>
      </c>
      <c r="C331">
        <v>2</v>
      </c>
      <c r="D331" t="s">
        <v>116</v>
      </c>
      <c r="E331" t="s">
        <v>91</v>
      </c>
      <c r="F331" t="s">
        <v>117</v>
      </c>
      <c r="G331" t="s">
        <v>115</v>
      </c>
      <c r="H331" t="s">
        <v>96</v>
      </c>
      <c r="I331" t="s">
        <v>74</v>
      </c>
      <c r="J331" t="s">
        <v>97</v>
      </c>
      <c r="K331" s="23">
        <v>1.67</v>
      </c>
      <c r="L331" s="24">
        <v>3.6</v>
      </c>
      <c r="M331" s="24">
        <v>6.01</v>
      </c>
      <c r="N331" s="24">
        <v>4.21</v>
      </c>
      <c r="O331" s="24">
        <v>1.8</v>
      </c>
      <c r="P331" s="25">
        <v>30</v>
      </c>
    </row>
    <row r="332" spans="1:16" x14ac:dyDescent="0.3">
      <c r="A332" s="22">
        <v>41682</v>
      </c>
      <c r="B332">
        <v>2014</v>
      </c>
      <c r="C332">
        <v>2</v>
      </c>
      <c r="D332" t="s">
        <v>116</v>
      </c>
      <c r="E332" t="s">
        <v>91</v>
      </c>
      <c r="F332" t="s">
        <v>117</v>
      </c>
      <c r="G332" t="s">
        <v>115</v>
      </c>
      <c r="H332" t="s">
        <v>98</v>
      </c>
      <c r="I332" t="s">
        <v>75</v>
      </c>
      <c r="J332" t="s">
        <v>99</v>
      </c>
      <c r="K332" s="23">
        <v>9.1</v>
      </c>
      <c r="L332" s="24">
        <v>2.8</v>
      </c>
      <c r="M332" s="24">
        <v>25.48</v>
      </c>
      <c r="N332" s="24">
        <v>18.350000000000001</v>
      </c>
      <c r="O332" s="24">
        <v>7.13</v>
      </c>
      <c r="P332" s="25">
        <v>28</v>
      </c>
    </row>
    <row r="333" spans="1:16" x14ac:dyDescent="0.3">
      <c r="A333" s="22">
        <v>41682</v>
      </c>
      <c r="B333">
        <v>2014</v>
      </c>
      <c r="C333">
        <v>2</v>
      </c>
      <c r="D333" t="s">
        <v>116</v>
      </c>
      <c r="E333" t="s">
        <v>91</v>
      </c>
      <c r="F333" t="s">
        <v>117</v>
      </c>
      <c r="G333" t="s">
        <v>115</v>
      </c>
      <c r="H333" t="s">
        <v>100</v>
      </c>
      <c r="I333" t="s">
        <v>70</v>
      </c>
      <c r="J333" t="s">
        <v>101</v>
      </c>
      <c r="K333" s="23">
        <v>73.599999999999994</v>
      </c>
      <c r="L333" s="24">
        <v>2.4</v>
      </c>
      <c r="M333" s="24">
        <v>176.64</v>
      </c>
      <c r="N333" s="24">
        <v>130.71</v>
      </c>
      <c r="O333" s="24">
        <v>45.93</v>
      </c>
      <c r="P333" s="25">
        <v>26</v>
      </c>
    </row>
    <row r="334" spans="1:16" x14ac:dyDescent="0.3">
      <c r="A334" s="22">
        <v>41682</v>
      </c>
      <c r="B334">
        <v>2014</v>
      </c>
      <c r="C334">
        <v>2</v>
      </c>
      <c r="D334" t="s">
        <v>116</v>
      </c>
      <c r="E334" t="s">
        <v>91</v>
      </c>
      <c r="F334" t="s">
        <v>117</v>
      </c>
      <c r="G334" t="s">
        <v>115</v>
      </c>
      <c r="H334" t="s">
        <v>102</v>
      </c>
      <c r="I334" t="s">
        <v>71</v>
      </c>
      <c r="J334" t="s">
        <v>103</v>
      </c>
      <c r="K334" s="23">
        <v>9</v>
      </c>
      <c r="L334" s="24">
        <v>6.9</v>
      </c>
      <c r="M334" s="24">
        <v>62.1</v>
      </c>
      <c r="N334" s="24">
        <v>40.99</v>
      </c>
      <c r="O334" s="24">
        <v>21.11</v>
      </c>
      <c r="P334" s="25">
        <v>34</v>
      </c>
    </row>
    <row r="335" spans="1:16" x14ac:dyDescent="0.3">
      <c r="A335" s="22">
        <v>41682</v>
      </c>
      <c r="B335">
        <v>2014</v>
      </c>
      <c r="C335">
        <v>2</v>
      </c>
      <c r="D335" t="s">
        <v>116</v>
      </c>
      <c r="E335" t="s">
        <v>91</v>
      </c>
      <c r="F335" t="s">
        <v>117</v>
      </c>
      <c r="G335" t="s">
        <v>115</v>
      </c>
      <c r="H335" t="s">
        <v>104</v>
      </c>
      <c r="I335" t="s">
        <v>76</v>
      </c>
      <c r="J335" t="s">
        <v>105</v>
      </c>
      <c r="K335" s="23">
        <v>0</v>
      </c>
      <c r="L335" s="24">
        <v>7.4</v>
      </c>
      <c r="M335" s="24">
        <v>0</v>
      </c>
      <c r="N335" s="24">
        <v>0</v>
      </c>
      <c r="O335" s="24">
        <v>0</v>
      </c>
      <c r="P335" s="25">
        <v>34</v>
      </c>
    </row>
    <row r="336" spans="1:16" x14ac:dyDescent="0.3">
      <c r="A336" s="22">
        <v>41682</v>
      </c>
      <c r="B336">
        <v>2014</v>
      </c>
      <c r="C336">
        <v>2</v>
      </c>
      <c r="D336" t="s">
        <v>116</v>
      </c>
      <c r="E336" t="s">
        <v>91</v>
      </c>
      <c r="F336" t="s">
        <v>117</v>
      </c>
      <c r="G336" t="s">
        <v>115</v>
      </c>
      <c r="H336" t="s">
        <v>106</v>
      </c>
      <c r="I336" t="s">
        <v>69</v>
      </c>
      <c r="J336" t="s">
        <v>107</v>
      </c>
      <c r="K336" s="23">
        <v>5</v>
      </c>
      <c r="L336" s="24">
        <v>16.5</v>
      </c>
      <c r="M336" s="24">
        <v>82.5</v>
      </c>
      <c r="N336" s="24">
        <v>64.349999999999994</v>
      </c>
      <c r="O336" s="24">
        <v>18.149999999999999</v>
      </c>
      <c r="P336" s="25">
        <v>22</v>
      </c>
    </row>
    <row r="337" spans="1:16" x14ac:dyDescent="0.3">
      <c r="A337" s="22">
        <v>41682</v>
      </c>
      <c r="B337">
        <v>2014</v>
      </c>
      <c r="C337">
        <v>2</v>
      </c>
      <c r="D337" t="s">
        <v>116</v>
      </c>
      <c r="E337" t="s">
        <v>91</v>
      </c>
      <c r="F337" t="s">
        <v>117</v>
      </c>
      <c r="G337" t="s">
        <v>115</v>
      </c>
      <c r="H337" t="s">
        <v>108</v>
      </c>
      <c r="I337" t="s">
        <v>72</v>
      </c>
      <c r="J337" t="s">
        <v>109</v>
      </c>
      <c r="K337" s="23">
        <v>0</v>
      </c>
      <c r="L337" s="24">
        <v>8.1999999999999993</v>
      </c>
      <c r="M337" s="24">
        <v>0</v>
      </c>
      <c r="N337" s="24">
        <v>0</v>
      </c>
      <c r="O337" s="24">
        <v>0</v>
      </c>
      <c r="P337" s="25">
        <v>32</v>
      </c>
    </row>
    <row r="338" spans="1:16" x14ac:dyDescent="0.3">
      <c r="A338" s="22">
        <v>41683</v>
      </c>
      <c r="B338">
        <v>2014</v>
      </c>
      <c r="C338">
        <v>2</v>
      </c>
      <c r="D338" t="s">
        <v>116</v>
      </c>
      <c r="E338" t="s">
        <v>91</v>
      </c>
      <c r="F338" t="s">
        <v>117</v>
      </c>
      <c r="G338" t="s">
        <v>93</v>
      </c>
      <c r="H338" t="s">
        <v>94</v>
      </c>
      <c r="I338" t="s">
        <v>73</v>
      </c>
      <c r="J338" t="s">
        <v>95</v>
      </c>
      <c r="K338" s="23">
        <v>4.33</v>
      </c>
      <c r="L338" s="24">
        <v>3.1</v>
      </c>
      <c r="M338" s="24">
        <v>13.42</v>
      </c>
      <c r="N338" s="24">
        <v>9.39</v>
      </c>
      <c r="O338" s="24">
        <v>4.03</v>
      </c>
      <c r="P338" s="25">
        <v>30</v>
      </c>
    </row>
    <row r="339" spans="1:16" x14ac:dyDescent="0.3">
      <c r="A339" s="22">
        <v>41683</v>
      </c>
      <c r="B339">
        <v>2014</v>
      </c>
      <c r="C339">
        <v>2</v>
      </c>
      <c r="D339" t="s">
        <v>116</v>
      </c>
      <c r="E339" t="s">
        <v>91</v>
      </c>
      <c r="F339" t="s">
        <v>117</v>
      </c>
      <c r="G339" t="s">
        <v>93</v>
      </c>
      <c r="H339" t="s">
        <v>96</v>
      </c>
      <c r="I339" t="s">
        <v>74</v>
      </c>
      <c r="J339" t="s">
        <v>97</v>
      </c>
      <c r="K339" s="23">
        <v>3.67</v>
      </c>
      <c r="L339" s="24">
        <v>3.6</v>
      </c>
      <c r="M339" s="24">
        <v>13.21</v>
      </c>
      <c r="N339" s="24">
        <v>9.25</v>
      </c>
      <c r="O339" s="24">
        <v>3.96</v>
      </c>
      <c r="P339" s="25">
        <v>30</v>
      </c>
    </row>
    <row r="340" spans="1:16" x14ac:dyDescent="0.3">
      <c r="A340" s="22">
        <v>41683</v>
      </c>
      <c r="B340">
        <v>2014</v>
      </c>
      <c r="C340">
        <v>2</v>
      </c>
      <c r="D340" t="s">
        <v>116</v>
      </c>
      <c r="E340" t="s">
        <v>91</v>
      </c>
      <c r="F340" t="s">
        <v>117</v>
      </c>
      <c r="G340" t="s">
        <v>93</v>
      </c>
      <c r="H340" t="s">
        <v>98</v>
      </c>
      <c r="I340" t="s">
        <v>75</v>
      </c>
      <c r="J340" t="s">
        <v>99</v>
      </c>
      <c r="K340" s="23">
        <v>10</v>
      </c>
      <c r="L340" s="24">
        <v>2.8</v>
      </c>
      <c r="M340" s="24">
        <v>28</v>
      </c>
      <c r="N340" s="24">
        <v>20.16</v>
      </c>
      <c r="O340" s="24">
        <v>7.84</v>
      </c>
      <c r="P340" s="25">
        <v>28</v>
      </c>
    </row>
    <row r="341" spans="1:16" x14ac:dyDescent="0.3">
      <c r="A341" s="22">
        <v>41683</v>
      </c>
      <c r="B341">
        <v>2014</v>
      </c>
      <c r="C341">
        <v>2</v>
      </c>
      <c r="D341" t="s">
        <v>116</v>
      </c>
      <c r="E341" t="s">
        <v>91</v>
      </c>
      <c r="F341" t="s">
        <v>117</v>
      </c>
      <c r="G341" t="s">
        <v>93</v>
      </c>
      <c r="H341" t="s">
        <v>100</v>
      </c>
      <c r="I341" t="s">
        <v>70</v>
      </c>
      <c r="J341" t="s">
        <v>101</v>
      </c>
      <c r="K341" s="23">
        <v>49.1</v>
      </c>
      <c r="L341" s="24">
        <v>2.4</v>
      </c>
      <c r="M341" s="24">
        <v>117.84</v>
      </c>
      <c r="N341" s="24">
        <v>87.2</v>
      </c>
      <c r="O341" s="24">
        <v>30.64</v>
      </c>
      <c r="P341" s="25">
        <v>26</v>
      </c>
    </row>
    <row r="342" spans="1:16" x14ac:dyDescent="0.3">
      <c r="A342" s="22">
        <v>41683</v>
      </c>
      <c r="B342">
        <v>2014</v>
      </c>
      <c r="C342">
        <v>2</v>
      </c>
      <c r="D342" t="s">
        <v>116</v>
      </c>
      <c r="E342" t="s">
        <v>91</v>
      </c>
      <c r="F342" t="s">
        <v>117</v>
      </c>
      <c r="G342" t="s">
        <v>93</v>
      </c>
      <c r="H342" t="s">
        <v>102</v>
      </c>
      <c r="I342" t="s">
        <v>71</v>
      </c>
      <c r="J342" t="s">
        <v>103</v>
      </c>
      <c r="K342" s="23">
        <v>13</v>
      </c>
      <c r="L342" s="24">
        <v>6.9</v>
      </c>
      <c r="M342" s="24">
        <v>89.7</v>
      </c>
      <c r="N342" s="24">
        <v>59.2</v>
      </c>
      <c r="O342" s="24">
        <v>30.5</v>
      </c>
      <c r="P342" s="25">
        <v>34</v>
      </c>
    </row>
    <row r="343" spans="1:16" x14ac:dyDescent="0.3">
      <c r="A343" s="22">
        <v>41683</v>
      </c>
      <c r="B343">
        <v>2014</v>
      </c>
      <c r="C343">
        <v>2</v>
      </c>
      <c r="D343" t="s">
        <v>116</v>
      </c>
      <c r="E343" t="s">
        <v>91</v>
      </c>
      <c r="F343" t="s">
        <v>117</v>
      </c>
      <c r="G343" t="s">
        <v>93</v>
      </c>
      <c r="H343" t="s">
        <v>104</v>
      </c>
      <c r="I343" t="s">
        <v>76</v>
      </c>
      <c r="J343" t="s">
        <v>105</v>
      </c>
      <c r="K343" s="23">
        <v>3</v>
      </c>
      <c r="L343" s="24">
        <v>7.4</v>
      </c>
      <c r="M343" s="24">
        <v>22.2</v>
      </c>
      <c r="N343" s="24">
        <v>14.65</v>
      </c>
      <c r="O343" s="24">
        <v>7.55</v>
      </c>
      <c r="P343" s="25">
        <v>34</v>
      </c>
    </row>
    <row r="344" spans="1:16" x14ac:dyDescent="0.3">
      <c r="A344" s="22">
        <v>41683</v>
      </c>
      <c r="B344">
        <v>2014</v>
      </c>
      <c r="C344">
        <v>2</v>
      </c>
      <c r="D344" t="s">
        <v>116</v>
      </c>
      <c r="E344" t="s">
        <v>91</v>
      </c>
      <c r="F344" t="s">
        <v>117</v>
      </c>
      <c r="G344" t="s">
        <v>93</v>
      </c>
      <c r="H344" t="s">
        <v>106</v>
      </c>
      <c r="I344" t="s">
        <v>69</v>
      </c>
      <c r="J344" t="s">
        <v>107</v>
      </c>
      <c r="K344" s="23">
        <v>0</v>
      </c>
      <c r="L344" s="24">
        <v>16.5</v>
      </c>
      <c r="M344" s="24">
        <v>0</v>
      </c>
      <c r="N344" s="24">
        <v>0</v>
      </c>
      <c r="O344" s="24">
        <v>0</v>
      </c>
      <c r="P344" s="25">
        <v>22</v>
      </c>
    </row>
    <row r="345" spans="1:16" x14ac:dyDescent="0.3">
      <c r="A345" s="22">
        <v>41683</v>
      </c>
      <c r="B345">
        <v>2014</v>
      </c>
      <c r="C345">
        <v>2</v>
      </c>
      <c r="D345" t="s">
        <v>116</v>
      </c>
      <c r="E345" t="s">
        <v>91</v>
      </c>
      <c r="F345" t="s">
        <v>117</v>
      </c>
      <c r="G345" t="s">
        <v>93</v>
      </c>
      <c r="H345" t="s">
        <v>108</v>
      </c>
      <c r="I345" t="s">
        <v>72</v>
      </c>
      <c r="J345" t="s">
        <v>109</v>
      </c>
      <c r="K345" s="23">
        <v>1</v>
      </c>
      <c r="L345" s="24">
        <v>8.1999999999999993</v>
      </c>
      <c r="M345" s="24">
        <v>8.1999999999999993</v>
      </c>
      <c r="N345" s="24">
        <v>5.58</v>
      </c>
      <c r="O345" s="24">
        <v>2.62</v>
      </c>
      <c r="P345" s="25">
        <v>32</v>
      </c>
    </row>
    <row r="346" spans="1:16" x14ac:dyDescent="0.3">
      <c r="A346" s="22">
        <v>41684</v>
      </c>
      <c r="B346">
        <v>2014</v>
      </c>
      <c r="C346">
        <v>2</v>
      </c>
      <c r="D346" t="s">
        <v>116</v>
      </c>
      <c r="E346" t="s">
        <v>91</v>
      </c>
      <c r="F346" t="s">
        <v>117</v>
      </c>
      <c r="G346" t="s">
        <v>110</v>
      </c>
      <c r="H346" t="s">
        <v>94</v>
      </c>
      <c r="I346" t="s">
        <v>73</v>
      </c>
      <c r="J346" t="s">
        <v>95</v>
      </c>
      <c r="K346" s="23">
        <v>4</v>
      </c>
      <c r="L346" s="24">
        <v>3.1</v>
      </c>
      <c r="M346" s="24">
        <v>12.4</v>
      </c>
      <c r="N346" s="24">
        <v>8.68</v>
      </c>
      <c r="O346" s="24">
        <v>3.72</v>
      </c>
      <c r="P346" s="25">
        <v>30</v>
      </c>
    </row>
    <row r="347" spans="1:16" x14ac:dyDescent="0.3">
      <c r="A347" s="22">
        <v>41684</v>
      </c>
      <c r="B347">
        <v>2014</v>
      </c>
      <c r="C347">
        <v>2</v>
      </c>
      <c r="D347" t="s">
        <v>116</v>
      </c>
      <c r="E347" t="s">
        <v>91</v>
      </c>
      <c r="F347" t="s">
        <v>117</v>
      </c>
      <c r="G347" t="s">
        <v>110</v>
      </c>
      <c r="H347" t="s">
        <v>96</v>
      </c>
      <c r="I347" t="s">
        <v>74</v>
      </c>
      <c r="J347" t="s">
        <v>97</v>
      </c>
      <c r="K347" s="23">
        <v>4.01</v>
      </c>
      <c r="L347" s="24">
        <v>3.6</v>
      </c>
      <c r="M347" s="24">
        <v>14.44</v>
      </c>
      <c r="N347" s="24">
        <v>10.11</v>
      </c>
      <c r="O347" s="24">
        <v>4.33</v>
      </c>
      <c r="P347" s="25">
        <v>30</v>
      </c>
    </row>
    <row r="348" spans="1:16" x14ac:dyDescent="0.3">
      <c r="A348" s="22">
        <v>41684</v>
      </c>
      <c r="B348">
        <v>2014</v>
      </c>
      <c r="C348">
        <v>2</v>
      </c>
      <c r="D348" t="s">
        <v>116</v>
      </c>
      <c r="E348" t="s">
        <v>91</v>
      </c>
      <c r="F348" t="s">
        <v>117</v>
      </c>
      <c r="G348" t="s">
        <v>110</v>
      </c>
      <c r="H348" t="s">
        <v>98</v>
      </c>
      <c r="I348" t="s">
        <v>75</v>
      </c>
      <c r="J348" t="s">
        <v>99</v>
      </c>
      <c r="K348" s="23">
        <v>3.2</v>
      </c>
      <c r="L348" s="24">
        <v>2.8</v>
      </c>
      <c r="M348" s="24">
        <v>8.9600000000000009</v>
      </c>
      <c r="N348" s="24">
        <v>6.45</v>
      </c>
      <c r="O348" s="24">
        <v>2.5099999999999998</v>
      </c>
      <c r="P348" s="25">
        <v>28</v>
      </c>
    </row>
    <row r="349" spans="1:16" x14ac:dyDescent="0.3">
      <c r="A349" s="22">
        <v>41684</v>
      </c>
      <c r="B349">
        <v>2014</v>
      </c>
      <c r="C349">
        <v>2</v>
      </c>
      <c r="D349" t="s">
        <v>116</v>
      </c>
      <c r="E349" t="s">
        <v>91</v>
      </c>
      <c r="F349" t="s">
        <v>117</v>
      </c>
      <c r="G349" t="s">
        <v>110</v>
      </c>
      <c r="H349" t="s">
        <v>100</v>
      </c>
      <c r="I349" t="s">
        <v>70</v>
      </c>
      <c r="J349" t="s">
        <v>101</v>
      </c>
      <c r="K349" s="23">
        <v>42.3</v>
      </c>
      <c r="L349" s="24">
        <v>2.4</v>
      </c>
      <c r="M349" s="24">
        <v>101.52</v>
      </c>
      <c r="N349" s="24">
        <v>75.12</v>
      </c>
      <c r="O349" s="24">
        <v>26.4</v>
      </c>
      <c r="P349" s="25">
        <v>26</v>
      </c>
    </row>
    <row r="350" spans="1:16" x14ac:dyDescent="0.3">
      <c r="A350" s="22">
        <v>41684</v>
      </c>
      <c r="B350">
        <v>2014</v>
      </c>
      <c r="C350">
        <v>2</v>
      </c>
      <c r="D350" t="s">
        <v>116</v>
      </c>
      <c r="E350" t="s">
        <v>91</v>
      </c>
      <c r="F350" t="s">
        <v>117</v>
      </c>
      <c r="G350" t="s">
        <v>110</v>
      </c>
      <c r="H350" t="s">
        <v>102</v>
      </c>
      <c r="I350" t="s">
        <v>71</v>
      </c>
      <c r="J350" t="s">
        <v>103</v>
      </c>
      <c r="K350" s="23">
        <v>13</v>
      </c>
      <c r="L350" s="24">
        <v>6.9</v>
      </c>
      <c r="M350" s="24">
        <v>89.7</v>
      </c>
      <c r="N350" s="24">
        <v>59.2</v>
      </c>
      <c r="O350" s="24">
        <v>30.5</v>
      </c>
      <c r="P350" s="25">
        <v>34</v>
      </c>
    </row>
    <row r="351" spans="1:16" x14ac:dyDescent="0.3">
      <c r="A351" s="22">
        <v>41684</v>
      </c>
      <c r="B351">
        <v>2014</v>
      </c>
      <c r="C351">
        <v>2</v>
      </c>
      <c r="D351" t="s">
        <v>116</v>
      </c>
      <c r="E351" t="s">
        <v>91</v>
      </c>
      <c r="F351" t="s">
        <v>117</v>
      </c>
      <c r="G351" t="s">
        <v>110</v>
      </c>
      <c r="H351" t="s">
        <v>104</v>
      </c>
      <c r="I351" t="s">
        <v>76</v>
      </c>
      <c r="J351" t="s">
        <v>105</v>
      </c>
      <c r="K351" s="23">
        <v>4</v>
      </c>
      <c r="L351" s="24">
        <v>7.4</v>
      </c>
      <c r="M351" s="24">
        <v>29.6</v>
      </c>
      <c r="N351" s="24">
        <v>19.54</v>
      </c>
      <c r="O351" s="24">
        <v>10.06</v>
      </c>
      <c r="P351" s="25">
        <v>34</v>
      </c>
    </row>
    <row r="352" spans="1:16" x14ac:dyDescent="0.3">
      <c r="A352" s="22">
        <v>41684</v>
      </c>
      <c r="B352">
        <v>2014</v>
      </c>
      <c r="C352">
        <v>2</v>
      </c>
      <c r="D352" t="s">
        <v>116</v>
      </c>
      <c r="E352" t="s">
        <v>91</v>
      </c>
      <c r="F352" t="s">
        <v>117</v>
      </c>
      <c r="G352" t="s">
        <v>110</v>
      </c>
      <c r="H352" t="s">
        <v>106</v>
      </c>
      <c r="I352" t="s">
        <v>69</v>
      </c>
      <c r="J352" t="s">
        <v>107</v>
      </c>
      <c r="K352" s="23">
        <v>0</v>
      </c>
      <c r="L352" s="24">
        <v>16.5</v>
      </c>
      <c r="M352" s="24">
        <v>0</v>
      </c>
      <c r="N352" s="24">
        <v>0</v>
      </c>
      <c r="O352" s="24">
        <v>0</v>
      </c>
      <c r="P352" s="25">
        <v>22</v>
      </c>
    </row>
    <row r="353" spans="1:16" x14ac:dyDescent="0.3">
      <c r="A353" s="22">
        <v>41684</v>
      </c>
      <c r="B353">
        <v>2014</v>
      </c>
      <c r="C353">
        <v>2</v>
      </c>
      <c r="D353" t="s">
        <v>116</v>
      </c>
      <c r="E353" t="s">
        <v>91</v>
      </c>
      <c r="F353" t="s">
        <v>117</v>
      </c>
      <c r="G353" t="s">
        <v>110</v>
      </c>
      <c r="H353" t="s">
        <v>108</v>
      </c>
      <c r="I353" t="s">
        <v>72</v>
      </c>
      <c r="J353" t="s">
        <v>109</v>
      </c>
      <c r="K353" s="23">
        <v>6</v>
      </c>
      <c r="L353" s="24">
        <v>8.1999999999999993</v>
      </c>
      <c r="M353" s="24">
        <v>49.2</v>
      </c>
      <c r="N353" s="24">
        <v>33.46</v>
      </c>
      <c r="O353" s="24">
        <v>15.74</v>
      </c>
      <c r="P353" s="25">
        <v>32</v>
      </c>
    </row>
    <row r="354" spans="1:16" x14ac:dyDescent="0.3">
      <c r="A354" s="22">
        <v>41685</v>
      </c>
      <c r="B354">
        <v>2014</v>
      </c>
      <c r="C354">
        <v>2</v>
      </c>
      <c r="D354" t="s">
        <v>116</v>
      </c>
      <c r="E354" t="s">
        <v>91</v>
      </c>
      <c r="F354" t="s">
        <v>117</v>
      </c>
      <c r="G354" t="s">
        <v>111</v>
      </c>
      <c r="H354" t="s">
        <v>94</v>
      </c>
      <c r="I354" t="s">
        <v>73</v>
      </c>
      <c r="J354" t="s">
        <v>95</v>
      </c>
      <c r="K354" s="23">
        <v>1</v>
      </c>
      <c r="L354" s="24">
        <v>3.1</v>
      </c>
      <c r="M354" s="24">
        <v>3.1</v>
      </c>
      <c r="N354" s="24">
        <v>2.17</v>
      </c>
      <c r="O354" s="24">
        <v>0.93</v>
      </c>
      <c r="P354" s="25">
        <v>30</v>
      </c>
    </row>
    <row r="355" spans="1:16" x14ac:dyDescent="0.3">
      <c r="A355" s="22">
        <v>41685</v>
      </c>
      <c r="B355">
        <v>2014</v>
      </c>
      <c r="C355">
        <v>2</v>
      </c>
      <c r="D355" t="s">
        <v>116</v>
      </c>
      <c r="E355" t="s">
        <v>91</v>
      </c>
      <c r="F355" t="s">
        <v>117</v>
      </c>
      <c r="G355" t="s">
        <v>111</v>
      </c>
      <c r="H355" t="s">
        <v>96</v>
      </c>
      <c r="I355" t="s">
        <v>74</v>
      </c>
      <c r="J355" t="s">
        <v>97</v>
      </c>
      <c r="K355" s="23">
        <v>2.34</v>
      </c>
      <c r="L355" s="24">
        <v>3.6</v>
      </c>
      <c r="M355" s="24">
        <v>8.42</v>
      </c>
      <c r="N355" s="24">
        <v>5.89</v>
      </c>
      <c r="O355" s="24">
        <v>2.5299999999999998</v>
      </c>
      <c r="P355" s="25">
        <v>30</v>
      </c>
    </row>
    <row r="356" spans="1:16" x14ac:dyDescent="0.3">
      <c r="A356" s="22">
        <v>41685</v>
      </c>
      <c r="B356">
        <v>2014</v>
      </c>
      <c r="C356">
        <v>2</v>
      </c>
      <c r="D356" t="s">
        <v>116</v>
      </c>
      <c r="E356" t="s">
        <v>91</v>
      </c>
      <c r="F356" t="s">
        <v>117</v>
      </c>
      <c r="G356" t="s">
        <v>111</v>
      </c>
      <c r="H356" t="s">
        <v>98</v>
      </c>
      <c r="I356" t="s">
        <v>75</v>
      </c>
      <c r="J356" t="s">
        <v>99</v>
      </c>
      <c r="K356" s="23">
        <v>2</v>
      </c>
      <c r="L356" s="24">
        <v>2.8</v>
      </c>
      <c r="M356" s="24">
        <v>5.6</v>
      </c>
      <c r="N356" s="24">
        <v>4.03</v>
      </c>
      <c r="O356" s="24">
        <v>1.57</v>
      </c>
      <c r="P356" s="25">
        <v>28</v>
      </c>
    </row>
    <row r="357" spans="1:16" x14ac:dyDescent="0.3">
      <c r="A357" s="22">
        <v>41685</v>
      </c>
      <c r="B357">
        <v>2014</v>
      </c>
      <c r="C357">
        <v>2</v>
      </c>
      <c r="D357" t="s">
        <v>116</v>
      </c>
      <c r="E357" t="s">
        <v>91</v>
      </c>
      <c r="F357" t="s">
        <v>117</v>
      </c>
      <c r="G357" t="s">
        <v>111</v>
      </c>
      <c r="H357" t="s">
        <v>100</v>
      </c>
      <c r="I357" t="s">
        <v>70</v>
      </c>
      <c r="J357" t="s">
        <v>101</v>
      </c>
      <c r="K357" s="23">
        <v>37</v>
      </c>
      <c r="L357" s="24">
        <v>2.4</v>
      </c>
      <c r="M357" s="24">
        <v>88.8</v>
      </c>
      <c r="N357" s="24">
        <v>65.709999999999994</v>
      </c>
      <c r="O357" s="24">
        <v>23.09</v>
      </c>
      <c r="P357" s="25">
        <v>26</v>
      </c>
    </row>
    <row r="358" spans="1:16" x14ac:dyDescent="0.3">
      <c r="A358" s="22">
        <v>41685</v>
      </c>
      <c r="B358">
        <v>2014</v>
      </c>
      <c r="C358">
        <v>2</v>
      </c>
      <c r="D358" t="s">
        <v>116</v>
      </c>
      <c r="E358" t="s">
        <v>91</v>
      </c>
      <c r="F358" t="s">
        <v>117</v>
      </c>
      <c r="G358" t="s">
        <v>111</v>
      </c>
      <c r="H358" t="s">
        <v>102</v>
      </c>
      <c r="I358" t="s">
        <v>71</v>
      </c>
      <c r="J358" t="s">
        <v>103</v>
      </c>
      <c r="K358" s="23">
        <v>9</v>
      </c>
      <c r="L358" s="24">
        <v>6.9</v>
      </c>
      <c r="M358" s="24">
        <v>62.1</v>
      </c>
      <c r="N358" s="24">
        <v>40.99</v>
      </c>
      <c r="O358" s="24">
        <v>21.11</v>
      </c>
      <c r="P358" s="25">
        <v>34</v>
      </c>
    </row>
    <row r="359" spans="1:16" x14ac:dyDescent="0.3">
      <c r="A359" s="22">
        <v>41685</v>
      </c>
      <c r="B359">
        <v>2014</v>
      </c>
      <c r="C359">
        <v>2</v>
      </c>
      <c r="D359" t="s">
        <v>116</v>
      </c>
      <c r="E359" t="s">
        <v>91</v>
      </c>
      <c r="F359" t="s">
        <v>117</v>
      </c>
      <c r="G359" t="s">
        <v>111</v>
      </c>
      <c r="H359" t="s">
        <v>104</v>
      </c>
      <c r="I359" t="s">
        <v>76</v>
      </c>
      <c r="J359" t="s">
        <v>105</v>
      </c>
      <c r="K359" s="23">
        <v>0</v>
      </c>
      <c r="L359" s="24">
        <v>7.4</v>
      </c>
      <c r="M359" s="24">
        <v>0</v>
      </c>
      <c r="N359" s="24">
        <v>0</v>
      </c>
      <c r="O359" s="24">
        <v>0</v>
      </c>
      <c r="P359" s="25">
        <v>34</v>
      </c>
    </row>
    <row r="360" spans="1:16" x14ac:dyDescent="0.3">
      <c r="A360" s="22">
        <v>41685</v>
      </c>
      <c r="B360">
        <v>2014</v>
      </c>
      <c r="C360">
        <v>2</v>
      </c>
      <c r="D360" t="s">
        <v>116</v>
      </c>
      <c r="E360" t="s">
        <v>91</v>
      </c>
      <c r="F360" t="s">
        <v>117</v>
      </c>
      <c r="G360" t="s">
        <v>111</v>
      </c>
      <c r="H360" t="s">
        <v>106</v>
      </c>
      <c r="I360" t="s">
        <v>69</v>
      </c>
      <c r="J360" t="s">
        <v>107</v>
      </c>
      <c r="K360" s="23">
        <v>1</v>
      </c>
      <c r="L360" s="24">
        <v>16.5</v>
      </c>
      <c r="M360" s="24">
        <v>16.5</v>
      </c>
      <c r="N360" s="24">
        <v>12.87</v>
      </c>
      <c r="O360" s="24">
        <v>3.63</v>
      </c>
      <c r="P360" s="25">
        <v>22</v>
      </c>
    </row>
    <row r="361" spans="1:16" x14ac:dyDescent="0.3">
      <c r="A361" s="22">
        <v>41685</v>
      </c>
      <c r="B361">
        <v>2014</v>
      </c>
      <c r="C361">
        <v>2</v>
      </c>
      <c r="D361" t="s">
        <v>116</v>
      </c>
      <c r="E361" t="s">
        <v>91</v>
      </c>
      <c r="F361" t="s">
        <v>117</v>
      </c>
      <c r="G361" t="s">
        <v>111</v>
      </c>
      <c r="H361" t="s">
        <v>108</v>
      </c>
      <c r="I361" t="s">
        <v>72</v>
      </c>
      <c r="J361" t="s">
        <v>109</v>
      </c>
      <c r="K361" s="23">
        <v>5</v>
      </c>
      <c r="L361" s="24">
        <v>8.1999999999999993</v>
      </c>
      <c r="M361" s="24">
        <v>41</v>
      </c>
      <c r="N361" s="24">
        <v>27.88</v>
      </c>
      <c r="O361" s="24">
        <v>13.12</v>
      </c>
      <c r="P361" s="25">
        <v>32</v>
      </c>
    </row>
    <row r="362" spans="1:16" x14ac:dyDescent="0.3">
      <c r="A362" s="22">
        <v>41686</v>
      </c>
      <c r="B362">
        <v>2014</v>
      </c>
      <c r="C362">
        <v>2</v>
      </c>
      <c r="D362" t="s">
        <v>116</v>
      </c>
      <c r="E362" t="s">
        <v>91</v>
      </c>
      <c r="F362" t="s">
        <v>117</v>
      </c>
      <c r="G362" t="s">
        <v>112</v>
      </c>
      <c r="H362" t="s">
        <v>94</v>
      </c>
      <c r="I362" t="s">
        <v>73</v>
      </c>
      <c r="J362" t="s">
        <v>95</v>
      </c>
      <c r="K362" s="23">
        <v>0</v>
      </c>
      <c r="L362" s="24">
        <v>3.1</v>
      </c>
      <c r="M362" s="24">
        <v>0</v>
      </c>
      <c r="N362" s="24">
        <v>0</v>
      </c>
      <c r="O362" s="24">
        <v>0</v>
      </c>
      <c r="P362" s="25">
        <v>30</v>
      </c>
    </row>
    <row r="363" spans="1:16" x14ac:dyDescent="0.3">
      <c r="A363" s="22">
        <v>41686</v>
      </c>
      <c r="B363">
        <v>2014</v>
      </c>
      <c r="C363">
        <v>2</v>
      </c>
      <c r="D363" t="s">
        <v>116</v>
      </c>
      <c r="E363" t="s">
        <v>91</v>
      </c>
      <c r="F363" t="s">
        <v>117</v>
      </c>
      <c r="G363" t="s">
        <v>112</v>
      </c>
      <c r="H363" t="s">
        <v>96</v>
      </c>
      <c r="I363" t="s">
        <v>74</v>
      </c>
      <c r="J363" t="s">
        <v>97</v>
      </c>
      <c r="K363" s="23">
        <v>1.68</v>
      </c>
      <c r="L363" s="24">
        <v>3.6</v>
      </c>
      <c r="M363" s="24">
        <v>6.05</v>
      </c>
      <c r="N363" s="24">
        <v>4.2300000000000004</v>
      </c>
      <c r="O363" s="24">
        <v>1.82</v>
      </c>
      <c r="P363" s="25">
        <v>30</v>
      </c>
    </row>
    <row r="364" spans="1:16" x14ac:dyDescent="0.3">
      <c r="A364" s="22">
        <v>41686</v>
      </c>
      <c r="B364">
        <v>2014</v>
      </c>
      <c r="C364">
        <v>2</v>
      </c>
      <c r="D364" t="s">
        <v>116</v>
      </c>
      <c r="E364" t="s">
        <v>91</v>
      </c>
      <c r="F364" t="s">
        <v>117</v>
      </c>
      <c r="G364" t="s">
        <v>112</v>
      </c>
      <c r="H364" t="s">
        <v>98</v>
      </c>
      <c r="I364" t="s">
        <v>75</v>
      </c>
      <c r="J364" t="s">
        <v>99</v>
      </c>
      <c r="K364" s="23">
        <v>1.2</v>
      </c>
      <c r="L364" s="24">
        <v>2.8</v>
      </c>
      <c r="M364" s="24">
        <v>3.36</v>
      </c>
      <c r="N364" s="24">
        <v>2.42</v>
      </c>
      <c r="O364" s="24">
        <v>0.94</v>
      </c>
      <c r="P364" s="25">
        <v>28</v>
      </c>
    </row>
    <row r="365" spans="1:16" x14ac:dyDescent="0.3">
      <c r="A365" s="22">
        <v>41686</v>
      </c>
      <c r="B365">
        <v>2014</v>
      </c>
      <c r="C365">
        <v>2</v>
      </c>
      <c r="D365" t="s">
        <v>116</v>
      </c>
      <c r="E365" t="s">
        <v>91</v>
      </c>
      <c r="F365" t="s">
        <v>117</v>
      </c>
      <c r="G365" t="s">
        <v>112</v>
      </c>
      <c r="H365" t="s">
        <v>100</v>
      </c>
      <c r="I365" t="s">
        <v>70</v>
      </c>
      <c r="J365" t="s">
        <v>101</v>
      </c>
      <c r="K365" s="23">
        <v>34</v>
      </c>
      <c r="L365" s="24">
        <v>2.4</v>
      </c>
      <c r="M365" s="24">
        <v>81.599999999999994</v>
      </c>
      <c r="N365" s="24">
        <v>60.38</v>
      </c>
      <c r="O365" s="24">
        <v>21.22</v>
      </c>
      <c r="P365" s="25">
        <v>26</v>
      </c>
    </row>
    <row r="366" spans="1:16" x14ac:dyDescent="0.3">
      <c r="A366" s="22">
        <v>41686</v>
      </c>
      <c r="B366">
        <v>2014</v>
      </c>
      <c r="C366">
        <v>2</v>
      </c>
      <c r="D366" t="s">
        <v>116</v>
      </c>
      <c r="E366" t="s">
        <v>91</v>
      </c>
      <c r="F366" t="s">
        <v>117</v>
      </c>
      <c r="G366" t="s">
        <v>112</v>
      </c>
      <c r="H366" t="s">
        <v>102</v>
      </c>
      <c r="I366" t="s">
        <v>71</v>
      </c>
      <c r="J366" t="s">
        <v>103</v>
      </c>
      <c r="K366" s="23">
        <v>5</v>
      </c>
      <c r="L366" s="24">
        <v>6.9</v>
      </c>
      <c r="M366" s="24">
        <v>34.5</v>
      </c>
      <c r="N366" s="24">
        <v>22.77</v>
      </c>
      <c r="O366" s="24">
        <v>11.73</v>
      </c>
      <c r="P366" s="25">
        <v>34</v>
      </c>
    </row>
    <row r="367" spans="1:16" x14ac:dyDescent="0.3">
      <c r="A367" s="22">
        <v>41686</v>
      </c>
      <c r="B367">
        <v>2014</v>
      </c>
      <c r="C367">
        <v>2</v>
      </c>
      <c r="D367" t="s">
        <v>116</v>
      </c>
      <c r="E367" t="s">
        <v>91</v>
      </c>
      <c r="F367" t="s">
        <v>117</v>
      </c>
      <c r="G367" t="s">
        <v>112</v>
      </c>
      <c r="H367" t="s">
        <v>104</v>
      </c>
      <c r="I367" t="s">
        <v>76</v>
      </c>
      <c r="J367" t="s">
        <v>105</v>
      </c>
      <c r="K367" s="23">
        <v>2</v>
      </c>
      <c r="L367" s="24">
        <v>7.4</v>
      </c>
      <c r="M367" s="24">
        <v>14.8</v>
      </c>
      <c r="N367" s="24">
        <v>9.77</v>
      </c>
      <c r="O367" s="24">
        <v>5.03</v>
      </c>
      <c r="P367" s="25">
        <v>34</v>
      </c>
    </row>
    <row r="368" spans="1:16" x14ac:dyDescent="0.3">
      <c r="A368" s="22">
        <v>41686</v>
      </c>
      <c r="B368">
        <v>2014</v>
      </c>
      <c r="C368">
        <v>2</v>
      </c>
      <c r="D368" t="s">
        <v>116</v>
      </c>
      <c r="E368" t="s">
        <v>91</v>
      </c>
      <c r="F368" t="s">
        <v>117</v>
      </c>
      <c r="G368" t="s">
        <v>112</v>
      </c>
      <c r="H368" t="s">
        <v>106</v>
      </c>
      <c r="I368" t="s">
        <v>69</v>
      </c>
      <c r="J368" t="s">
        <v>107</v>
      </c>
      <c r="K368" s="23">
        <v>3</v>
      </c>
      <c r="L368" s="24">
        <v>16.5</v>
      </c>
      <c r="M368" s="24">
        <v>49.5</v>
      </c>
      <c r="N368" s="24">
        <v>38.61</v>
      </c>
      <c r="O368" s="24">
        <v>10.89</v>
      </c>
      <c r="P368" s="25">
        <v>22</v>
      </c>
    </row>
    <row r="369" spans="1:16" x14ac:dyDescent="0.3">
      <c r="A369" s="22">
        <v>41686</v>
      </c>
      <c r="B369">
        <v>2014</v>
      </c>
      <c r="C369">
        <v>2</v>
      </c>
      <c r="D369" t="s">
        <v>116</v>
      </c>
      <c r="E369" t="s">
        <v>91</v>
      </c>
      <c r="F369" t="s">
        <v>117</v>
      </c>
      <c r="G369" t="s">
        <v>112</v>
      </c>
      <c r="H369" t="s">
        <v>108</v>
      </c>
      <c r="I369" t="s">
        <v>72</v>
      </c>
      <c r="J369" t="s">
        <v>109</v>
      </c>
      <c r="K369" s="23">
        <v>1</v>
      </c>
      <c r="L369" s="24">
        <v>8.1999999999999993</v>
      </c>
      <c r="M369" s="24">
        <v>8.1999999999999993</v>
      </c>
      <c r="N369" s="24">
        <v>5.58</v>
      </c>
      <c r="O369" s="24">
        <v>2.62</v>
      </c>
      <c r="P369" s="25">
        <v>32</v>
      </c>
    </row>
    <row r="370" spans="1:16" x14ac:dyDescent="0.3">
      <c r="A370" s="22">
        <v>41687</v>
      </c>
      <c r="B370">
        <v>2014</v>
      </c>
      <c r="C370">
        <v>2</v>
      </c>
      <c r="D370" t="s">
        <v>116</v>
      </c>
      <c r="E370" t="s">
        <v>91</v>
      </c>
      <c r="F370" t="s">
        <v>117</v>
      </c>
      <c r="G370" t="s">
        <v>113</v>
      </c>
      <c r="H370" t="s">
        <v>94</v>
      </c>
      <c r="I370" t="s">
        <v>73</v>
      </c>
      <c r="J370" t="s">
        <v>95</v>
      </c>
      <c r="K370" s="23">
        <v>7.34</v>
      </c>
      <c r="L370" s="24">
        <v>3.1</v>
      </c>
      <c r="M370" s="24">
        <v>22.75</v>
      </c>
      <c r="N370" s="24">
        <v>15.92</v>
      </c>
      <c r="O370" s="24">
        <v>6.83</v>
      </c>
      <c r="P370" s="25">
        <v>30</v>
      </c>
    </row>
    <row r="371" spans="1:16" x14ac:dyDescent="0.3">
      <c r="A371" s="22">
        <v>41687</v>
      </c>
      <c r="B371">
        <v>2014</v>
      </c>
      <c r="C371">
        <v>2</v>
      </c>
      <c r="D371" t="s">
        <v>116</v>
      </c>
      <c r="E371" t="s">
        <v>91</v>
      </c>
      <c r="F371" t="s">
        <v>117</v>
      </c>
      <c r="G371" t="s">
        <v>113</v>
      </c>
      <c r="H371" t="s">
        <v>96</v>
      </c>
      <c r="I371" t="s">
        <v>74</v>
      </c>
      <c r="J371" t="s">
        <v>97</v>
      </c>
      <c r="K371" s="23">
        <v>4</v>
      </c>
      <c r="L371" s="24">
        <v>3.6</v>
      </c>
      <c r="M371" s="24">
        <v>14.4</v>
      </c>
      <c r="N371" s="24">
        <v>10.08</v>
      </c>
      <c r="O371" s="24">
        <v>4.32</v>
      </c>
      <c r="P371" s="25">
        <v>30</v>
      </c>
    </row>
    <row r="372" spans="1:16" x14ac:dyDescent="0.3">
      <c r="A372" s="22">
        <v>41687</v>
      </c>
      <c r="B372">
        <v>2014</v>
      </c>
      <c r="C372">
        <v>2</v>
      </c>
      <c r="D372" t="s">
        <v>116</v>
      </c>
      <c r="E372" t="s">
        <v>91</v>
      </c>
      <c r="F372" t="s">
        <v>117</v>
      </c>
      <c r="G372" t="s">
        <v>113</v>
      </c>
      <c r="H372" t="s">
        <v>98</v>
      </c>
      <c r="I372" t="s">
        <v>75</v>
      </c>
      <c r="J372" t="s">
        <v>99</v>
      </c>
      <c r="K372" s="23">
        <v>12.7</v>
      </c>
      <c r="L372" s="24">
        <v>2.8</v>
      </c>
      <c r="M372" s="24">
        <v>35.56</v>
      </c>
      <c r="N372" s="24">
        <v>25.6</v>
      </c>
      <c r="O372" s="24">
        <v>9.9600000000000009</v>
      </c>
      <c r="P372" s="25">
        <v>28</v>
      </c>
    </row>
    <row r="373" spans="1:16" x14ac:dyDescent="0.3">
      <c r="A373" s="22">
        <v>41687</v>
      </c>
      <c r="B373">
        <v>2014</v>
      </c>
      <c r="C373">
        <v>2</v>
      </c>
      <c r="D373" t="s">
        <v>116</v>
      </c>
      <c r="E373" t="s">
        <v>91</v>
      </c>
      <c r="F373" t="s">
        <v>117</v>
      </c>
      <c r="G373" t="s">
        <v>113</v>
      </c>
      <c r="H373" t="s">
        <v>100</v>
      </c>
      <c r="I373" t="s">
        <v>70</v>
      </c>
      <c r="J373" t="s">
        <v>101</v>
      </c>
      <c r="K373" s="23">
        <v>27</v>
      </c>
      <c r="L373" s="24">
        <v>2.4</v>
      </c>
      <c r="M373" s="24">
        <v>64.8</v>
      </c>
      <c r="N373" s="24">
        <v>47.95</v>
      </c>
      <c r="O373" s="24">
        <v>16.850000000000001</v>
      </c>
      <c r="P373" s="25">
        <v>26</v>
      </c>
    </row>
    <row r="374" spans="1:16" x14ac:dyDescent="0.3">
      <c r="A374" s="22">
        <v>41687</v>
      </c>
      <c r="B374">
        <v>2014</v>
      </c>
      <c r="C374">
        <v>2</v>
      </c>
      <c r="D374" t="s">
        <v>116</v>
      </c>
      <c r="E374" t="s">
        <v>91</v>
      </c>
      <c r="F374" t="s">
        <v>117</v>
      </c>
      <c r="G374" t="s">
        <v>113</v>
      </c>
      <c r="H374" t="s">
        <v>102</v>
      </c>
      <c r="I374" t="s">
        <v>71</v>
      </c>
      <c r="J374" t="s">
        <v>103</v>
      </c>
      <c r="K374" s="23">
        <v>13</v>
      </c>
      <c r="L374" s="24">
        <v>6.9</v>
      </c>
      <c r="M374" s="24">
        <v>89.7</v>
      </c>
      <c r="N374" s="24">
        <v>59.2</v>
      </c>
      <c r="O374" s="24">
        <v>30.5</v>
      </c>
      <c r="P374" s="25">
        <v>34</v>
      </c>
    </row>
    <row r="375" spans="1:16" x14ac:dyDescent="0.3">
      <c r="A375" s="22">
        <v>41687</v>
      </c>
      <c r="B375">
        <v>2014</v>
      </c>
      <c r="C375">
        <v>2</v>
      </c>
      <c r="D375" t="s">
        <v>116</v>
      </c>
      <c r="E375" t="s">
        <v>91</v>
      </c>
      <c r="F375" t="s">
        <v>117</v>
      </c>
      <c r="G375" t="s">
        <v>113</v>
      </c>
      <c r="H375" t="s">
        <v>104</v>
      </c>
      <c r="I375" t="s">
        <v>76</v>
      </c>
      <c r="J375" t="s">
        <v>105</v>
      </c>
      <c r="K375" s="23">
        <v>1</v>
      </c>
      <c r="L375" s="24">
        <v>7.4</v>
      </c>
      <c r="M375" s="24">
        <v>7.4</v>
      </c>
      <c r="N375" s="24">
        <v>4.88</v>
      </c>
      <c r="O375" s="24">
        <v>2.52</v>
      </c>
      <c r="P375" s="25">
        <v>34</v>
      </c>
    </row>
    <row r="376" spans="1:16" x14ac:dyDescent="0.3">
      <c r="A376" s="22">
        <v>41687</v>
      </c>
      <c r="B376">
        <v>2014</v>
      </c>
      <c r="C376">
        <v>2</v>
      </c>
      <c r="D376" t="s">
        <v>116</v>
      </c>
      <c r="E376" t="s">
        <v>91</v>
      </c>
      <c r="F376" t="s">
        <v>117</v>
      </c>
      <c r="G376" t="s">
        <v>113</v>
      </c>
      <c r="H376" t="s">
        <v>106</v>
      </c>
      <c r="I376" t="s">
        <v>69</v>
      </c>
      <c r="J376" t="s">
        <v>107</v>
      </c>
      <c r="K376" s="23">
        <v>7</v>
      </c>
      <c r="L376" s="24">
        <v>16.5</v>
      </c>
      <c r="M376" s="24">
        <v>115.5</v>
      </c>
      <c r="N376" s="24">
        <v>90.09</v>
      </c>
      <c r="O376" s="24">
        <v>25.41</v>
      </c>
      <c r="P376" s="25">
        <v>22</v>
      </c>
    </row>
    <row r="377" spans="1:16" x14ac:dyDescent="0.3">
      <c r="A377" s="22">
        <v>41687</v>
      </c>
      <c r="B377">
        <v>2014</v>
      </c>
      <c r="C377">
        <v>2</v>
      </c>
      <c r="D377" t="s">
        <v>116</v>
      </c>
      <c r="E377" t="s">
        <v>91</v>
      </c>
      <c r="F377" t="s">
        <v>117</v>
      </c>
      <c r="G377" t="s">
        <v>113</v>
      </c>
      <c r="H377" t="s">
        <v>108</v>
      </c>
      <c r="I377" t="s">
        <v>72</v>
      </c>
      <c r="J377" t="s">
        <v>109</v>
      </c>
      <c r="K377" s="23">
        <v>0</v>
      </c>
      <c r="L377" s="24">
        <v>8.1999999999999993</v>
      </c>
      <c r="M377" s="24">
        <v>0</v>
      </c>
      <c r="N377" s="24">
        <v>0</v>
      </c>
      <c r="O377" s="24">
        <v>0</v>
      </c>
      <c r="P377" s="25">
        <v>32</v>
      </c>
    </row>
    <row r="378" spans="1:16" x14ac:dyDescent="0.3">
      <c r="A378" s="22">
        <v>41688</v>
      </c>
      <c r="B378">
        <v>2014</v>
      </c>
      <c r="C378">
        <v>2</v>
      </c>
      <c r="D378" t="s">
        <v>116</v>
      </c>
      <c r="E378" t="s">
        <v>91</v>
      </c>
      <c r="F378" t="s">
        <v>117</v>
      </c>
      <c r="G378" t="s">
        <v>114</v>
      </c>
      <c r="H378" t="s">
        <v>94</v>
      </c>
      <c r="I378" t="s">
        <v>73</v>
      </c>
      <c r="J378" t="s">
        <v>95</v>
      </c>
      <c r="K378" s="23">
        <v>7.34</v>
      </c>
      <c r="L378" s="24">
        <v>3.1</v>
      </c>
      <c r="M378" s="24">
        <v>22.75</v>
      </c>
      <c r="N378" s="24">
        <v>15.92</v>
      </c>
      <c r="O378" s="24">
        <v>6.83</v>
      </c>
      <c r="P378" s="25">
        <v>30</v>
      </c>
    </row>
    <row r="379" spans="1:16" x14ac:dyDescent="0.3">
      <c r="A379" s="22">
        <v>41688</v>
      </c>
      <c r="B379">
        <v>2014</v>
      </c>
      <c r="C379">
        <v>2</v>
      </c>
      <c r="D379" t="s">
        <v>116</v>
      </c>
      <c r="E379" t="s">
        <v>91</v>
      </c>
      <c r="F379" t="s">
        <v>117</v>
      </c>
      <c r="G379" t="s">
        <v>114</v>
      </c>
      <c r="H379" t="s">
        <v>96</v>
      </c>
      <c r="I379" t="s">
        <v>74</v>
      </c>
      <c r="J379" t="s">
        <v>97</v>
      </c>
      <c r="K379" s="23">
        <v>7.36</v>
      </c>
      <c r="L379" s="24">
        <v>3.6</v>
      </c>
      <c r="M379" s="24">
        <v>26.5</v>
      </c>
      <c r="N379" s="24">
        <v>18.55</v>
      </c>
      <c r="O379" s="24">
        <v>7.95</v>
      </c>
      <c r="P379" s="25">
        <v>30</v>
      </c>
    </row>
    <row r="380" spans="1:16" x14ac:dyDescent="0.3">
      <c r="A380" s="22">
        <v>41688</v>
      </c>
      <c r="B380">
        <v>2014</v>
      </c>
      <c r="C380">
        <v>2</v>
      </c>
      <c r="D380" t="s">
        <v>116</v>
      </c>
      <c r="E380" t="s">
        <v>91</v>
      </c>
      <c r="F380" t="s">
        <v>117</v>
      </c>
      <c r="G380" t="s">
        <v>114</v>
      </c>
      <c r="H380" t="s">
        <v>98</v>
      </c>
      <c r="I380" t="s">
        <v>75</v>
      </c>
      <c r="J380" t="s">
        <v>99</v>
      </c>
      <c r="K380" s="23">
        <v>6.1</v>
      </c>
      <c r="L380" s="24">
        <v>2.8</v>
      </c>
      <c r="M380" s="24">
        <v>17.079999999999998</v>
      </c>
      <c r="N380" s="24">
        <v>12.3</v>
      </c>
      <c r="O380" s="24">
        <v>4.78</v>
      </c>
      <c r="P380" s="25">
        <v>28</v>
      </c>
    </row>
    <row r="381" spans="1:16" x14ac:dyDescent="0.3">
      <c r="A381" s="22">
        <v>41688</v>
      </c>
      <c r="B381">
        <v>2014</v>
      </c>
      <c r="C381">
        <v>2</v>
      </c>
      <c r="D381" t="s">
        <v>116</v>
      </c>
      <c r="E381" t="s">
        <v>91</v>
      </c>
      <c r="F381" t="s">
        <v>117</v>
      </c>
      <c r="G381" t="s">
        <v>114</v>
      </c>
      <c r="H381" t="s">
        <v>100</v>
      </c>
      <c r="I381" t="s">
        <v>70</v>
      </c>
      <c r="J381" t="s">
        <v>101</v>
      </c>
      <c r="K381" s="23">
        <v>45</v>
      </c>
      <c r="L381" s="24">
        <v>2.4</v>
      </c>
      <c r="M381" s="24">
        <v>108</v>
      </c>
      <c r="N381" s="24">
        <v>79.92</v>
      </c>
      <c r="O381" s="24">
        <v>28.08</v>
      </c>
      <c r="P381" s="25">
        <v>26</v>
      </c>
    </row>
    <row r="382" spans="1:16" x14ac:dyDescent="0.3">
      <c r="A382" s="22">
        <v>41688</v>
      </c>
      <c r="B382">
        <v>2014</v>
      </c>
      <c r="C382">
        <v>2</v>
      </c>
      <c r="D382" t="s">
        <v>116</v>
      </c>
      <c r="E382" t="s">
        <v>91</v>
      </c>
      <c r="F382" t="s">
        <v>117</v>
      </c>
      <c r="G382" t="s">
        <v>114</v>
      </c>
      <c r="H382" t="s">
        <v>102</v>
      </c>
      <c r="I382" t="s">
        <v>71</v>
      </c>
      <c r="J382" t="s">
        <v>103</v>
      </c>
      <c r="K382" s="23">
        <v>14</v>
      </c>
      <c r="L382" s="24">
        <v>6.9</v>
      </c>
      <c r="M382" s="24">
        <v>96.6</v>
      </c>
      <c r="N382" s="24">
        <v>63.76</v>
      </c>
      <c r="O382" s="24">
        <v>32.840000000000003</v>
      </c>
      <c r="P382" s="25">
        <v>34</v>
      </c>
    </row>
    <row r="383" spans="1:16" x14ac:dyDescent="0.3">
      <c r="A383" s="22">
        <v>41688</v>
      </c>
      <c r="B383">
        <v>2014</v>
      </c>
      <c r="C383">
        <v>2</v>
      </c>
      <c r="D383" t="s">
        <v>116</v>
      </c>
      <c r="E383" t="s">
        <v>91</v>
      </c>
      <c r="F383" t="s">
        <v>117</v>
      </c>
      <c r="G383" t="s">
        <v>114</v>
      </c>
      <c r="H383" t="s">
        <v>104</v>
      </c>
      <c r="I383" t="s">
        <v>76</v>
      </c>
      <c r="J383" t="s">
        <v>105</v>
      </c>
      <c r="K383" s="23">
        <v>0</v>
      </c>
      <c r="L383" s="24">
        <v>7.4</v>
      </c>
      <c r="M383" s="24">
        <v>0</v>
      </c>
      <c r="N383" s="24">
        <v>0</v>
      </c>
      <c r="O383" s="24">
        <v>0</v>
      </c>
      <c r="P383" s="25">
        <v>34</v>
      </c>
    </row>
    <row r="384" spans="1:16" x14ac:dyDescent="0.3">
      <c r="A384" s="22">
        <v>41688</v>
      </c>
      <c r="B384">
        <v>2014</v>
      </c>
      <c r="C384">
        <v>2</v>
      </c>
      <c r="D384" t="s">
        <v>116</v>
      </c>
      <c r="E384" t="s">
        <v>91</v>
      </c>
      <c r="F384" t="s">
        <v>117</v>
      </c>
      <c r="G384" t="s">
        <v>114</v>
      </c>
      <c r="H384" t="s">
        <v>106</v>
      </c>
      <c r="I384" t="s">
        <v>69</v>
      </c>
      <c r="J384" t="s">
        <v>107</v>
      </c>
      <c r="K384" s="23">
        <v>13</v>
      </c>
      <c r="L384" s="24">
        <v>16.5</v>
      </c>
      <c r="M384" s="24">
        <v>214.5</v>
      </c>
      <c r="N384" s="24">
        <v>167.31</v>
      </c>
      <c r="O384" s="24">
        <v>47.19</v>
      </c>
      <c r="P384" s="25">
        <v>22</v>
      </c>
    </row>
    <row r="385" spans="1:16" x14ac:dyDescent="0.3">
      <c r="A385" s="22">
        <v>41688</v>
      </c>
      <c r="B385">
        <v>2014</v>
      </c>
      <c r="C385">
        <v>2</v>
      </c>
      <c r="D385" t="s">
        <v>116</v>
      </c>
      <c r="E385" t="s">
        <v>91</v>
      </c>
      <c r="F385" t="s">
        <v>117</v>
      </c>
      <c r="G385" t="s">
        <v>114</v>
      </c>
      <c r="H385" t="s">
        <v>108</v>
      </c>
      <c r="I385" t="s">
        <v>72</v>
      </c>
      <c r="J385" t="s">
        <v>109</v>
      </c>
      <c r="K385" s="23">
        <v>5</v>
      </c>
      <c r="L385" s="24">
        <v>8.1999999999999993</v>
      </c>
      <c r="M385" s="24">
        <v>41</v>
      </c>
      <c r="N385" s="24">
        <v>27.88</v>
      </c>
      <c r="O385" s="24">
        <v>13.12</v>
      </c>
      <c r="P385" s="25">
        <v>32</v>
      </c>
    </row>
    <row r="386" spans="1:16" x14ac:dyDescent="0.3">
      <c r="A386" s="22">
        <v>41689</v>
      </c>
      <c r="B386">
        <v>2014</v>
      </c>
      <c r="C386">
        <v>2</v>
      </c>
      <c r="D386" t="s">
        <v>116</v>
      </c>
      <c r="E386" t="s">
        <v>91</v>
      </c>
      <c r="F386" t="s">
        <v>117</v>
      </c>
      <c r="G386" t="s">
        <v>115</v>
      </c>
      <c r="H386" t="s">
        <v>94</v>
      </c>
      <c r="I386" t="s">
        <v>73</v>
      </c>
      <c r="J386" t="s">
        <v>95</v>
      </c>
      <c r="K386" s="23">
        <v>3.33</v>
      </c>
      <c r="L386" s="24">
        <v>3.1</v>
      </c>
      <c r="M386" s="24">
        <v>10.32</v>
      </c>
      <c r="N386" s="24">
        <v>7.22</v>
      </c>
      <c r="O386" s="24">
        <v>3.1</v>
      </c>
      <c r="P386" s="25">
        <v>30</v>
      </c>
    </row>
    <row r="387" spans="1:16" x14ac:dyDescent="0.3">
      <c r="A387" s="22">
        <v>41689</v>
      </c>
      <c r="B387">
        <v>2014</v>
      </c>
      <c r="C387">
        <v>2</v>
      </c>
      <c r="D387" t="s">
        <v>116</v>
      </c>
      <c r="E387" t="s">
        <v>91</v>
      </c>
      <c r="F387" t="s">
        <v>117</v>
      </c>
      <c r="G387" t="s">
        <v>115</v>
      </c>
      <c r="H387" t="s">
        <v>96</v>
      </c>
      <c r="I387" t="s">
        <v>74</v>
      </c>
      <c r="J387" t="s">
        <v>97</v>
      </c>
      <c r="K387" s="23">
        <v>5.0199999999999996</v>
      </c>
      <c r="L387" s="24">
        <v>3.6</v>
      </c>
      <c r="M387" s="24">
        <v>18.07</v>
      </c>
      <c r="N387" s="24">
        <v>12.65</v>
      </c>
      <c r="O387" s="24">
        <v>5.42</v>
      </c>
      <c r="P387" s="25">
        <v>30</v>
      </c>
    </row>
    <row r="388" spans="1:16" x14ac:dyDescent="0.3">
      <c r="A388" s="22">
        <v>41689</v>
      </c>
      <c r="B388">
        <v>2014</v>
      </c>
      <c r="C388">
        <v>2</v>
      </c>
      <c r="D388" t="s">
        <v>116</v>
      </c>
      <c r="E388" t="s">
        <v>91</v>
      </c>
      <c r="F388" t="s">
        <v>117</v>
      </c>
      <c r="G388" t="s">
        <v>115</v>
      </c>
      <c r="H388" t="s">
        <v>98</v>
      </c>
      <c r="I388" t="s">
        <v>75</v>
      </c>
      <c r="J388" t="s">
        <v>99</v>
      </c>
      <c r="K388" s="23">
        <v>5.5</v>
      </c>
      <c r="L388" s="24">
        <v>2.8</v>
      </c>
      <c r="M388" s="24">
        <v>15.4</v>
      </c>
      <c r="N388" s="24">
        <v>11.09</v>
      </c>
      <c r="O388" s="24">
        <v>4.3099999999999996</v>
      </c>
      <c r="P388" s="25">
        <v>28</v>
      </c>
    </row>
    <row r="389" spans="1:16" x14ac:dyDescent="0.3">
      <c r="A389" s="22">
        <v>41689</v>
      </c>
      <c r="B389">
        <v>2014</v>
      </c>
      <c r="C389">
        <v>2</v>
      </c>
      <c r="D389" t="s">
        <v>116</v>
      </c>
      <c r="E389" t="s">
        <v>91</v>
      </c>
      <c r="F389" t="s">
        <v>117</v>
      </c>
      <c r="G389" t="s">
        <v>115</v>
      </c>
      <c r="H389" t="s">
        <v>100</v>
      </c>
      <c r="I389" t="s">
        <v>70</v>
      </c>
      <c r="J389" t="s">
        <v>101</v>
      </c>
      <c r="K389" s="23">
        <v>66.8</v>
      </c>
      <c r="L389" s="24">
        <v>2.4</v>
      </c>
      <c r="M389" s="24">
        <v>160.32</v>
      </c>
      <c r="N389" s="24">
        <v>118.64</v>
      </c>
      <c r="O389" s="24">
        <v>41.68</v>
      </c>
      <c r="P389" s="25">
        <v>26</v>
      </c>
    </row>
    <row r="390" spans="1:16" x14ac:dyDescent="0.3">
      <c r="A390" s="22">
        <v>41689</v>
      </c>
      <c r="B390">
        <v>2014</v>
      </c>
      <c r="C390">
        <v>2</v>
      </c>
      <c r="D390" t="s">
        <v>116</v>
      </c>
      <c r="E390" t="s">
        <v>91</v>
      </c>
      <c r="F390" t="s">
        <v>117</v>
      </c>
      <c r="G390" t="s">
        <v>115</v>
      </c>
      <c r="H390" t="s">
        <v>102</v>
      </c>
      <c r="I390" t="s">
        <v>71</v>
      </c>
      <c r="J390" t="s">
        <v>103</v>
      </c>
      <c r="K390" s="23">
        <v>17</v>
      </c>
      <c r="L390" s="24">
        <v>6.9</v>
      </c>
      <c r="M390" s="24">
        <v>117.3</v>
      </c>
      <c r="N390" s="24">
        <v>77.42</v>
      </c>
      <c r="O390" s="24">
        <v>39.880000000000003</v>
      </c>
      <c r="P390" s="25">
        <v>34</v>
      </c>
    </row>
    <row r="391" spans="1:16" x14ac:dyDescent="0.3">
      <c r="A391" s="22">
        <v>41689</v>
      </c>
      <c r="B391">
        <v>2014</v>
      </c>
      <c r="C391">
        <v>2</v>
      </c>
      <c r="D391" t="s">
        <v>116</v>
      </c>
      <c r="E391" t="s">
        <v>91</v>
      </c>
      <c r="F391" t="s">
        <v>117</v>
      </c>
      <c r="G391" t="s">
        <v>115</v>
      </c>
      <c r="H391" t="s">
        <v>104</v>
      </c>
      <c r="I391" t="s">
        <v>76</v>
      </c>
      <c r="J391" t="s">
        <v>105</v>
      </c>
      <c r="K391" s="23">
        <v>1</v>
      </c>
      <c r="L391" s="24">
        <v>7.4</v>
      </c>
      <c r="M391" s="24">
        <v>7.4</v>
      </c>
      <c r="N391" s="24">
        <v>4.88</v>
      </c>
      <c r="O391" s="24">
        <v>2.52</v>
      </c>
      <c r="P391" s="25">
        <v>34</v>
      </c>
    </row>
    <row r="392" spans="1:16" x14ac:dyDescent="0.3">
      <c r="A392" s="22">
        <v>41689</v>
      </c>
      <c r="B392">
        <v>2014</v>
      </c>
      <c r="C392">
        <v>2</v>
      </c>
      <c r="D392" t="s">
        <v>116</v>
      </c>
      <c r="E392" t="s">
        <v>91</v>
      </c>
      <c r="F392" t="s">
        <v>117</v>
      </c>
      <c r="G392" t="s">
        <v>115</v>
      </c>
      <c r="H392" t="s">
        <v>106</v>
      </c>
      <c r="I392" t="s">
        <v>69</v>
      </c>
      <c r="J392" t="s">
        <v>107</v>
      </c>
      <c r="K392" s="23">
        <v>6</v>
      </c>
      <c r="L392" s="24">
        <v>16.5</v>
      </c>
      <c r="M392" s="24">
        <v>99</v>
      </c>
      <c r="N392" s="24">
        <v>77.22</v>
      </c>
      <c r="O392" s="24">
        <v>21.78</v>
      </c>
      <c r="P392" s="25">
        <v>22</v>
      </c>
    </row>
    <row r="393" spans="1:16" x14ac:dyDescent="0.3">
      <c r="A393" s="22">
        <v>41689</v>
      </c>
      <c r="B393">
        <v>2014</v>
      </c>
      <c r="C393">
        <v>2</v>
      </c>
      <c r="D393" t="s">
        <v>116</v>
      </c>
      <c r="E393" t="s">
        <v>91</v>
      </c>
      <c r="F393" t="s">
        <v>117</v>
      </c>
      <c r="G393" t="s">
        <v>115</v>
      </c>
      <c r="H393" t="s">
        <v>108</v>
      </c>
      <c r="I393" t="s">
        <v>72</v>
      </c>
      <c r="J393" t="s">
        <v>109</v>
      </c>
      <c r="K393" s="23">
        <v>1</v>
      </c>
      <c r="L393" s="24">
        <v>8.1999999999999993</v>
      </c>
      <c r="M393" s="24">
        <v>8.1999999999999993</v>
      </c>
      <c r="N393" s="24">
        <v>5.58</v>
      </c>
      <c r="O393" s="24">
        <v>2.62</v>
      </c>
      <c r="P393" s="25">
        <v>32</v>
      </c>
    </row>
    <row r="394" spans="1:16" x14ac:dyDescent="0.3">
      <c r="A394" s="22">
        <v>41690</v>
      </c>
      <c r="B394">
        <v>2014</v>
      </c>
      <c r="C394">
        <v>2</v>
      </c>
      <c r="D394" t="s">
        <v>116</v>
      </c>
      <c r="E394" t="s">
        <v>91</v>
      </c>
      <c r="F394" t="s">
        <v>117</v>
      </c>
      <c r="G394" t="s">
        <v>93</v>
      </c>
      <c r="H394" t="s">
        <v>94</v>
      </c>
      <c r="I394" t="s">
        <v>73</v>
      </c>
      <c r="J394" t="s">
        <v>95</v>
      </c>
      <c r="K394" s="23">
        <v>7</v>
      </c>
      <c r="L394" s="24">
        <v>3.1</v>
      </c>
      <c r="M394" s="24">
        <v>21.7</v>
      </c>
      <c r="N394" s="24">
        <v>15.19</v>
      </c>
      <c r="O394" s="24">
        <v>6.51</v>
      </c>
      <c r="P394" s="25">
        <v>30</v>
      </c>
    </row>
    <row r="395" spans="1:16" x14ac:dyDescent="0.3">
      <c r="A395" s="22">
        <v>41690</v>
      </c>
      <c r="B395">
        <v>2014</v>
      </c>
      <c r="C395">
        <v>2</v>
      </c>
      <c r="D395" t="s">
        <v>116</v>
      </c>
      <c r="E395" t="s">
        <v>91</v>
      </c>
      <c r="F395" t="s">
        <v>117</v>
      </c>
      <c r="G395" t="s">
        <v>93</v>
      </c>
      <c r="H395" t="s">
        <v>96</v>
      </c>
      <c r="I395" t="s">
        <v>74</v>
      </c>
      <c r="J395" t="s">
        <v>97</v>
      </c>
      <c r="K395" s="23">
        <v>7.02</v>
      </c>
      <c r="L395" s="24">
        <v>3.6</v>
      </c>
      <c r="M395" s="24">
        <v>25.27</v>
      </c>
      <c r="N395" s="24">
        <v>17.690000000000001</v>
      </c>
      <c r="O395" s="24">
        <v>7.58</v>
      </c>
      <c r="P395" s="25">
        <v>30</v>
      </c>
    </row>
    <row r="396" spans="1:16" x14ac:dyDescent="0.3">
      <c r="A396" s="22">
        <v>41690</v>
      </c>
      <c r="B396">
        <v>2014</v>
      </c>
      <c r="C396">
        <v>2</v>
      </c>
      <c r="D396" t="s">
        <v>116</v>
      </c>
      <c r="E396" t="s">
        <v>91</v>
      </c>
      <c r="F396" t="s">
        <v>117</v>
      </c>
      <c r="G396" t="s">
        <v>93</v>
      </c>
      <c r="H396" t="s">
        <v>98</v>
      </c>
      <c r="I396" t="s">
        <v>75</v>
      </c>
      <c r="J396" t="s">
        <v>99</v>
      </c>
      <c r="K396" s="23">
        <v>3.2</v>
      </c>
      <c r="L396" s="24">
        <v>2.8</v>
      </c>
      <c r="M396" s="24">
        <v>8.9600000000000009</v>
      </c>
      <c r="N396" s="24">
        <v>6.45</v>
      </c>
      <c r="O396" s="24">
        <v>2.5099999999999998</v>
      </c>
      <c r="P396" s="25">
        <v>28</v>
      </c>
    </row>
    <row r="397" spans="1:16" x14ac:dyDescent="0.3">
      <c r="A397" s="22">
        <v>41690</v>
      </c>
      <c r="B397">
        <v>2014</v>
      </c>
      <c r="C397">
        <v>2</v>
      </c>
      <c r="D397" t="s">
        <v>116</v>
      </c>
      <c r="E397" t="s">
        <v>91</v>
      </c>
      <c r="F397" t="s">
        <v>117</v>
      </c>
      <c r="G397" t="s">
        <v>93</v>
      </c>
      <c r="H397" t="s">
        <v>100</v>
      </c>
      <c r="I397" t="s">
        <v>70</v>
      </c>
      <c r="J397" t="s">
        <v>101</v>
      </c>
      <c r="K397" s="23">
        <v>21.5</v>
      </c>
      <c r="L397" s="24">
        <v>2.4</v>
      </c>
      <c r="M397" s="24">
        <v>51.6</v>
      </c>
      <c r="N397" s="24">
        <v>38.18</v>
      </c>
      <c r="O397" s="24">
        <v>13.42</v>
      </c>
      <c r="P397" s="25">
        <v>26</v>
      </c>
    </row>
    <row r="398" spans="1:16" x14ac:dyDescent="0.3">
      <c r="A398" s="22">
        <v>41690</v>
      </c>
      <c r="B398">
        <v>2014</v>
      </c>
      <c r="C398">
        <v>2</v>
      </c>
      <c r="D398" t="s">
        <v>116</v>
      </c>
      <c r="E398" t="s">
        <v>91</v>
      </c>
      <c r="F398" t="s">
        <v>117</v>
      </c>
      <c r="G398" t="s">
        <v>93</v>
      </c>
      <c r="H398" t="s">
        <v>102</v>
      </c>
      <c r="I398" t="s">
        <v>71</v>
      </c>
      <c r="J398" t="s">
        <v>103</v>
      </c>
      <c r="K398" s="23">
        <v>16</v>
      </c>
      <c r="L398" s="24">
        <v>6.9</v>
      </c>
      <c r="M398" s="24">
        <v>110.4</v>
      </c>
      <c r="N398" s="24">
        <v>72.86</v>
      </c>
      <c r="O398" s="24">
        <v>37.54</v>
      </c>
      <c r="P398" s="25">
        <v>34</v>
      </c>
    </row>
    <row r="399" spans="1:16" x14ac:dyDescent="0.3">
      <c r="A399" s="22">
        <v>41690</v>
      </c>
      <c r="B399">
        <v>2014</v>
      </c>
      <c r="C399">
        <v>2</v>
      </c>
      <c r="D399" t="s">
        <v>116</v>
      </c>
      <c r="E399" t="s">
        <v>91</v>
      </c>
      <c r="F399" t="s">
        <v>117</v>
      </c>
      <c r="G399" t="s">
        <v>93</v>
      </c>
      <c r="H399" t="s">
        <v>104</v>
      </c>
      <c r="I399" t="s">
        <v>76</v>
      </c>
      <c r="J399" t="s">
        <v>105</v>
      </c>
      <c r="K399" s="23">
        <v>3</v>
      </c>
      <c r="L399" s="24">
        <v>7.4</v>
      </c>
      <c r="M399" s="24">
        <v>22.2</v>
      </c>
      <c r="N399" s="24">
        <v>14.65</v>
      </c>
      <c r="O399" s="24">
        <v>7.55</v>
      </c>
      <c r="P399" s="25">
        <v>34</v>
      </c>
    </row>
    <row r="400" spans="1:16" x14ac:dyDescent="0.3">
      <c r="A400" s="22">
        <v>41690</v>
      </c>
      <c r="B400">
        <v>2014</v>
      </c>
      <c r="C400">
        <v>2</v>
      </c>
      <c r="D400" t="s">
        <v>116</v>
      </c>
      <c r="E400" t="s">
        <v>91</v>
      </c>
      <c r="F400" t="s">
        <v>117</v>
      </c>
      <c r="G400" t="s">
        <v>93</v>
      </c>
      <c r="H400" t="s">
        <v>106</v>
      </c>
      <c r="I400" t="s">
        <v>69</v>
      </c>
      <c r="J400" t="s">
        <v>107</v>
      </c>
      <c r="K400" s="23">
        <v>8</v>
      </c>
      <c r="L400" s="24">
        <v>16.5</v>
      </c>
      <c r="M400" s="24">
        <v>132</v>
      </c>
      <c r="N400" s="24">
        <v>102.96</v>
      </c>
      <c r="O400" s="24">
        <v>29.04</v>
      </c>
      <c r="P400" s="25">
        <v>22</v>
      </c>
    </row>
    <row r="401" spans="1:16" x14ac:dyDescent="0.3">
      <c r="A401" s="22">
        <v>41690</v>
      </c>
      <c r="B401">
        <v>2014</v>
      </c>
      <c r="C401">
        <v>2</v>
      </c>
      <c r="D401" t="s">
        <v>116</v>
      </c>
      <c r="E401" t="s">
        <v>91</v>
      </c>
      <c r="F401" t="s">
        <v>117</v>
      </c>
      <c r="G401" t="s">
        <v>93</v>
      </c>
      <c r="H401" t="s">
        <v>108</v>
      </c>
      <c r="I401" t="s">
        <v>72</v>
      </c>
      <c r="J401" t="s">
        <v>109</v>
      </c>
      <c r="K401" s="23">
        <v>1</v>
      </c>
      <c r="L401" s="24">
        <v>8.1999999999999993</v>
      </c>
      <c r="M401" s="24">
        <v>8.1999999999999993</v>
      </c>
      <c r="N401" s="24">
        <v>5.58</v>
      </c>
      <c r="O401" s="24">
        <v>2.62</v>
      </c>
      <c r="P401" s="25">
        <v>32</v>
      </c>
    </row>
    <row r="402" spans="1:16" x14ac:dyDescent="0.3">
      <c r="A402" s="22">
        <v>41691</v>
      </c>
      <c r="B402">
        <v>2014</v>
      </c>
      <c r="C402">
        <v>2</v>
      </c>
      <c r="D402" t="s">
        <v>116</v>
      </c>
      <c r="E402" t="s">
        <v>91</v>
      </c>
      <c r="F402" t="s">
        <v>117</v>
      </c>
      <c r="G402" t="s">
        <v>110</v>
      </c>
      <c r="H402" t="s">
        <v>94</v>
      </c>
      <c r="I402" t="s">
        <v>73</v>
      </c>
      <c r="J402" t="s">
        <v>95</v>
      </c>
      <c r="K402" s="23">
        <v>6</v>
      </c>
      <c r="L402" s="24">
        <v>3.1</v>
      </c>
      <c r="M402" s="24">
        <v>18.600000000000001</v>
      </c>
      <c r="N402" s="24">
        <v>13.02</v>
      </c>
      <c r="O402" s="24">
        <v>5.58</v>
      </c>
      <c r="P402" s="25">
        <v>30</v>
      </c>
    </row>
    <row r="403" spans="1:16" x14ac:dyDescent="0.3">
      <c r="A403" s="22">
        <v>41691</v>
      </c>
      <c r="B403">
        <v>2014</v>
      </c>
      <c r="C403">
        <v>2</v>
      </c>
      <c r="D403" t="s">
        <v>116</v>
      </c>
      <c r="E403" t="s">
        <v>91</v>
      </c>
      <c r="F403" t="s">
        <v>117</v>
      </c>
      <c r="G403" t="s">
        <v>110</v>
      </c>
      <c r="H403" t="s">
        <v>96</v>
      </c>
      <c r="I403" t="s">
        <v>74</v>
      </c>
      <c r="J403" t="s">
        <v>97</v>
      </c>
      <c r="K403" s="23">
        <v>4.34</v>
      </c>
      <c r="L403" s="24">
        <v>3.6</v>
      </c>
      <c r="M403" s="24">
        <v>15.62</v>
      </c>
      <c r="N403" s="24">
        <v>10.93</v>
      </c>
      <c r="O403" s="24">
        <v>4.6900000000000004</v>
      </c>
      <c r="P403" s="25">
        <v>30</v>
      </c>
    </row>
    <row r="404" spans="1:16" x14ac:dyDescent="0.3">
      <c r="A404" s="22">
        <v>41691</v>
      </c>
      <c r="B404">
        <v>2014</v>
      </c>
      <c r="C404">
        <v>2</v>
      </c>
      <c r="D404" t="s">
        <v>116</v>
      </c>
      <c r="E404" t="s">
        <v>91</v>
      </c>
      <c r="F404" t="s">
        <v>117</v>
      </c>
      <c r="G404" t="s">
        <v>110</v>
      </c>
      <c r="H404" t="s">
        <v>98</v>
      </c>
      <c r="I404" t="s">
        <v>75</v>
      </c>
      <c r="J404" t="s">
        <v>99</v>
      </c>
      <c r="K404" s="23">
        <v>9</v>
      </c>
      <c r="L404" s="24">
        <v>2.8</v>
      </c>
      <c r="M404" s="24">
        <v>25.2</v>
      </c>
      <c r="N404" s="24">
        <v>18.14</v>
      </c>
      <c r="O404" s="24">
        <v>7.06</v>
      </c>
      <c r="P404" s="25">
        <v>28</v>
      </c>
    </row>
    <row r="405" spans="1:16" x14ac:dyDescent="0.3">
      <c r="A405" s="22">
        <v>41691</v>
      </c>
      <c r="B405">
        <v>2014</v>
      </c>
      <c r="C405">
        <v>2</v>
      </c>
      <c r="D405" t="s">
        <v>116</v>
      </c>
      <c r="E405" t="s">
        <v>91</v>
      </c>
      <c r="F405" t="s">
        <v>117</v>
      </c>
      <c r="G405" t="s">
        <v>110</v>
      </c>
      <c r="H405" t="s">
        <v>100</v>
      </c>
      <c r="I405" t="s">
        <v>70</v>
      </c>
      <c r="J405" t="s">
        <v>101</v>
      </c>
      <c r="K405" s="23">
        <v>25.4</v>
      </c>
      <c r="L405" s="24">
        <v>2.4</v>
      </c>
      <c r="M405" s="24">
        <v>60.96</v>
      </c>
      <c r="N405" s="24">
        <v>45.11</v>
      </c>
      <c r="O405" s="24">
        <v>15.85</v>
      </c>
      <c r="P405" s="25">
        <v>26</v>
      </c>
    </row>
    <row r="406" spans="1:16" x14ac:dyDescent="0.3">
      <c r="A406" s="22">
        <v>41691</v>
      </c>
      <c r="B406">
        <v>2014</v>
      </c>
      <c r="C406">
        <v>2</v>
      </c>
      <c r="D406" t="s">
        <v>116</v>
      </c>
      <c r="E406" t="s">
        <v>91</v>
      </c>
      <c r="F406" t="s">
        <v>117</v>
      </c>
      <c r="G406" t="s">
        <v>110</v>
      </c>
      <c r="H406" t="s">
        <v>102</v>
      </c>
      <c r="I406" t="s">
        <v>71</v>
      </c>
      <c r="J406" t="s">
        <v>103</v>
      </c>
      <c r="K406" s="23">
        <v>17</v>
      </c>
      <c r="L406" s="24">
        <v>6.9</v>
      </c>
      <c r="M406" s="24">
        <v>117.3</v>
      </c>
      <c r="N406" s="24">
        <v>77.42</v>
      </c>
      <c r="O406" s="24">
        <v>39.880000000000003</v>
      </c>
      <c r="P406" s="25">
        <v>34</v>
      </c>
    </row>
    <row r="407" spans="1:16" x14ac:dyDescent="0.3">
      <c r="A407" s="22">
        <v>41691</v>
      </c>
      <c r="B407">
        <v>2014</v>
      </c>
      <c r="C407">
        <v>2</v>
      </c>
      <c r="D407" t="s">
        <v>116</v>
      </c>
      <c r="E407" t="s">
        <v>91</v>
      </c>
      <c r="F407" t="s">
        <v>117</v>
      </c>
      <c r="G407" t="s">
        <v>110</v>
      </c>
      <c r="H407" t="s">
        <v>104</v>
      </c>
      <c r="I407" t="s">
        <v>76</v>
      </c>
      <c r="J407" t="s">
        <v>105</v>
      </c>
      <c r="K407" s="23">
        <v>0</v>
      </c>
      <c r="L407" s="24">
        <v>7.4</v>
      </c>
      <c r="M407" s="24">
        <v>0</v>
      </c>
      <c r="N407" s="24">
        <v>0</v>
      </c>
      <c r="O407" s="24">
        <v>0</v>
      </c>
      <c r="P407" s="25">
        <v>34</v>
      </c>
    </row>
    <row r="408" spans="1:16" x14ac:dyDescent="0.3">
      <c r="A408" s="22">
        <v>41691</v>
      </c>
      <c r="B408">
        <v>2014</v>
      </c>
      <c r="C408">
        <v>2</v>
      </c>
      <c r="D408" t="s">
        <v>116</v>
      </c>
      <c r="E408" t="s">
        <v>91</v>
      </c>
      <c r="F408" t="s">
        <v>117</v>
      </c>
      <c r="G408" t="s">
        <v>110</v>
      </c>
      <c r="H408" t="s">
        <v>106</v>
      </c>
      <c r="I408" t="s">
        <v>69</v>
      </c>
      <c r="J408" t="s">
        <v>107</v>
      </c>
      <c r="K408" s="23">
        <v>0</v>
      </c>
      <c r="L408" s="24">
        <v>16.5</v>
      </c>
      <c r="M408" s="24">
        <v>0</v>
      </c>
      <c r="N408" s="24">
        <v>0</v>
      </c>
      <c r="O408" s="24">
        <v>0</v>
      </c>
      <c r="P408" s="25">
        <v>22</v>
      </c>
    </row>
    <row r="409" spans="1:16" x14ac:dyDescent="0.3">
      <c r="A409" s="22">
        <v>41691</v>
      </c>
      <c r="B409">
        <v>2014</v>
      </c>
      <c r="C409">
        <v>2</v>
      </c>
      <c r="D409" t="s">
        <v>116</v>
      </c>
      <c r="E409" t="s">
        <v>91</v>
      </c>
      <c r="F409" t="s">
        <v>117</v>
      </c>
      <c r="G409" t="s">
        <v>110</v>
      </c>
      <c r="H409" t="s">
        <v>108</v>
      </c>
      <c r="I409" t="s">
        <v>72</v>
      </c>
      <c r="J409" t="s">
        <v>109</v>
      </c>
      <c r="K409" s="23">
        <v>0</v>
      </c>
      <c r="L409" s="24">
        <v>8.1999999999999993</v>
      </c>
      <c r="M409" s="24">
        <v>0</v>
      </c>
      <c r="N409" s="24">
        <v>0</v>
      </c>
      <c r="O409" s="24">
        <v>0</v>
      </c>
      <c r="P409" s="25">
        <v>32</v>
      </c>
    </row>
    <row r="410" spans="1:16" x14ac:dyDescent="0.3">
      <c r="A410" s="22">
        <v>41692</v>
      </c>
      <c r="B410">
        <v>2014</v>
      </c>
      <c r="C410">
        <v>2</v>
      </c>
      <c r="D410" t="s">
        <v>116</v>
      </c>
      <c r="E410" t="s">
        <v>91</v>
      </c>
      <c r="F410" t="s">
        <v>117</v>
      </c>
      <c r="G410" t="s">
        <v>111</v>
      </c>
      <c r="H410" t="s">
        <v>94</v>
      </c>
      <c r="I410" t="s">
        <v>73</v>
      </c>
      <c r="J410" t="s">
        <v>95</v>
      </c>
      <c r="K410" s="23">
        <v>7</v>
      </c>
      <c r="L410" s="24">
        <v>3.1</v>
      </c>
      <c r="M410" s="24">
        <v>21.7</v>
      </c>
      <c r="N410" s="24">
        <v>15.19</v>
      </c>
      <c r="O410" s="24">
        <v>6.51</v>
      </c>
      <c r="P410" s="25">
        <v>30</v>
      </c>
    </row>
    <row r="411" spans="1:16" x14ac:dyDescent="0.3">
      <c r="A411" s="22">
        <v>41692</v>
      </c>
      <c r="B411">
        <v>2014</v>
      </c>
      <c r="C411">
        <v>2</v>
      </c>
      <c r="D411" t="s">
        <v>116</v>
      </c>
      <c r="E411" t="s">
        <v>91</v>
      </c>
      <c r="F411" t="s">
        <v>117</v>
      </c>
      <c r="G411" t="s">
        <v>111</v>
      </c>
      <c r="H411" t="s">
        <v>96</v>
      </c>
      <c r="I411" t="s">
        <v>74</v>
      </c>
      <c r="J411" t="s">
        <v>97</v>
      </c>
      <c r="K411" s="23">
        <v>3.17</v>
      </c>
      <c r="L411" s="24">
        <v>3.6</v>
      </c>
      <c r="M411" s="24">
        <v>11.41</v>
      </c>
      <c r="N411" s="24">
        <v>7.99</v>
      </c>
      <c r="O411" s="24">
        <v>3.42</v>
      </c>
      <c r="P411" s="25">
        <v>30</v>
      </c>
    </row>
    <row r="412" spans="1:16" x14ac:dyDescent="0.3">
      <c r="A412" s="22">
        <v>41692</v>
      </c>
      <c r="B412">
        <v>2014</v>
      </c>
      <c r="C412">
        <v>2</v>
      </c>
      <c r="D412" t="s">
        <v>116</v>
      </c>
      <c r="E412" t="s">
        <v>91</v>
      </c>
      <c r="F412" t="s">
        <v>117</v>
      </c>
      <c r="G412" t="s">
        <v>111</v>
      </c>
      <c r="H412" t="s">
        <v>98</v>
      </c>
      <c r="I412" t="s">
        <v>75</v>
      </c>
      <c r="J412" t="s">
        <v>99</v>
      </c>
      <c r="K412" s="23">
        <v>5.7</v>
      </c>
      <c r="L412" s="24">
        <v>2.8</v>
      </c>
      <c r="M412" s="24">
        <v>15.96</v>
      </c>
      <c r="N412" s="24">
        <v>11.49</v>
      </c>
      <c r="O412" s="24">
        <v>4.47</v>
      </c>
      <c r="P412" s="25">
        <v>28</v>
      </c>
    </row>
    <row r="413" spans="1:16" x14ac:dyDescent="0.3">
      <c r="A413" s="22">
        <v>41692</v>
      </c>
      <c r="B413">
        <v>2014</v>
      </c>
      <c r="C413">
        <v>2</v>
      </c>
      <c r="D413" t="s">
        <v>116</v>
      </c>
      <c r="E413" t="s">
        <v>91</v>
      </c>
      <c r="F413" t="s">
        <v>117</v>
      </c>
      <c r="G413" t="s">
        <v>111</v>
      </c>
      <c r="H413" t="s">
        <v>100</v>
      </c>
      <c r="I413" t="s">
        <v>70</v>
      </c>
      <c r="J413" t="s">
        <v>101</v>
      </c>
      <c r="K413" s="23">
        <v>26</v>
      </c>
      <c r="L413" s="24">
        <v>2.4</v>
      </c>
      <c r="M413" s="24">
        <v>62.4</v>
      </c>
      <c r="N413" s="24">
        <v>46.18</v>
      </c>
      <c r="O413" s="24">
        <v>16.22</v>
      </c>
      <c r="P413" s="25">
        <v>26</v>
      </c>
    </row>
    <row r="414" spans="1:16" x14ac:dyDescent="0.3">
      <c r="A414" s="22">
        <v>41692</v>
      </c>
      <c r="B414">
        <v>2014</v>
      </c>
      <c r="C414">
        <v>2</v>
      </c>
      <c r="D414" t="s">
        <v>116</v>
      </c>
      <c r="E414" t="s">
        <v>91</v>
      </c>
      <c r="F414" t="s">
        <v>117</v>
      </c>
      <c r="G414" t="s">
        <v>111</v>
      </c>
      <c r="H414" t="s">
        <v>102</v>
      </c>
      <c r="I414" t="s">
        <v>71</v>
      </c>
      <c r="J414" t="s">
        <v>103</v>
      </c>
      <c r="K414" s="23">
        <v>12</v>
      </c>
      <c r="L414" s="24">
        <v>6.9</v>
      </c>
      <c r="M414" s="24">
        <v>82.8</v>
      </c>
      <c r="N414" s="24">
        <v>54.65</v>
      </c>
      <c r="O414" s="24">
        <v>28.15</v>
      </c>
      <c r="P414" s="25">
        <v>34</v>
      </c>
    </row>
    <row r="415" spans="1:16" x14ac:dyDescent="0.3">
      <c r="A415" s="22">
        <v>41692</v>
      </c>
      <c r="B415">
        <v>2014</v>
      </c>
      <c r="C415">
        <v>2</v>
      </c>
      <c r="D415" t="s">
        <v>116</v>
      </c>
      <c r="E415" t="s">
        <v>91</v>
      </c>
      <c r="F415" t="s">
        <v>117</v>
      </c>
      <c r="G415" t="s">
        <v>111</v>
      </c>
      <c r="H415" t="s">
        <v>104</v>
      </c>
      <c r="I415" t="s">
        <v>76</v>
      </c>
      <c r="J415" t="s">
        <v>105</v>
      </c>
      <c r="K415" s="23">
        <v>0</v>
      </c>
      <c r="L415" s="24">
        <v>7.4</v>
      </c>
      <c r="M415" s="24">
        <v>0</v>
      </c>
      <c r="N415" s="24">
        <v>0</v>
      </c>
      <c r="O415" s="24">
        <v>0</v>
      </c>
      <c r="P415" s="25">
        <v>34</v>
      </c>
    </row>
    <row r="416" spans="1:16" x14ac:dyDescent="0.3">
      <c r="A416" s="22">
        <v>41692</v>
      </c>
      <c r="B416">
        <v>2014</v>
      </c>
      <c r="C416">
        <v>2</v>
      </c>
      <c r="D416" t="s">
        <v>116</v>
      </c>
      <c r="E416" t="s">
        <v>91</v>
      </c>
      <c r="F416" t="s">
        <v>117</v>
      </c>
      <c r="G416" t="s">
        <v>111</v>
      </c>
      <c r="H416" t="s">
        <v>106</v>
      </c>
      <c r="I416" t="s">
        <v>69</v>
      </c>
      <c r="J416" t="s">
        <v>107</v>
      </c>
      <c r="K416" s="23">
        <v>1</v>
      </c>
      <c r="L416" s="24">
        <v>16.5</v>
      </c>
      <c r="M416" s="24">
        <v>16.5</v>
      </c>
      <c r="N416" s="24">
        <v>12.87</v>
      </c>
      <c r="O416" s="24">
        <v>3.63</v>
      </c>
      <c r="P416" s="25">
        <v>22</v>
      </c>
    </row>
    <row r="417" spans="1:16" x14ac:dyDescent="0.3">
      <c r="A417" s="22">
        <v>41692</v>
      </c>
      <c r="B417">
        <v>2014</v>
      </c>
      <c r="C417">
        <v>2</v>
      </c>
      <c r="D417" t="s">
        <v>116</v>
      </c>
      <c r="E417" t="s">
        <v>91</v>
      </c>
      <c r="F417" t="s">
        <v>117</v>
      </c>
      <c r="G417" t="s">
        <v>111</v>
      </c>
      <c r="H417" t="s">
        <v>108</v>
      </c>
      <c r="I417" t="s">
        <v>72</v>
      </c>
      <c r="J417" t="s">
        <v>109</v>
      </c>
      <c r="K417" s="23">
        <v>0</v>
      </c>
      <c r="L417" s="24">
        <v>8.1999999999999993</v>
      </c>
      <c r="M417" s="24">
        <v>0</v>
      </c>
      <c r="N417" s="24">
        <v>0</v>
      </c>
      <c r="O417" s="24">
        <v>0</v>
      </c>
      <c r="P417" s="25">
        <v>32</v>
      </c>
    </row>
    <row r="418" spans="1:16" x14ac:dyDescent="0.3">
      <c r="A418" s="22">
        <v>41693</v>
      </c>
      <c r="B418">
        <v>2014</v>
      </c>
      <c r="C418">
        <v>2</v>
      </c>
      <c r="D418" t="s">
        <v>116</v>
      </c>
      <c r="E418" t="s">
        <v>91</v>
      </c>
      <c r="F418" t="s">
        <v>117</v>
      </c>
      <c r="G418" t="s">
        <v>112</v>
      </c>
      <c r="H418" t="s">
        <v>94</v>
      </c>
      <c r="I418" t="s">
        <v>73</v>
      </c>
      <c r="J418" t="s">
        <v>95</v>
      </c>
      <c r="K418" s="23">
        <v>1</v>
      </c>
      <c r="L418" s="24">
        <v>3.1</v>
      </c>
      <c r="M418" s="24">
        <v>3.1</v>
      </c>
      <c r="N418" s="24">
        <v>2.17</v>
      </c>
      <c r="O418" s="24">
        <v>0.93</v>
      </c>
      <c r="P418" s="25">
        <v>30</v>
      </c>
    </row>
    <row r="419" spans="1:16" x14ac:dyDescent="0.3">
      <c r="A419" s="22">
        <v>41693</v>
      </c>
      <c r="B419">
        <v>2014</v>
      </c>
      <c r="C419">
        <v>2</v>
      </c>
      <c r="D419" t="s">
        <v>116</v>
      </c>
      <c r="E419" t="s">
        <v>91</v>
      </c>
      <c r="F419" t="s">
        <v>117</v>
      </c>
      <c r="G419" t="s">
        <v>112</v>
      </c>
      <c r="H419" t="s">
        <v>96</v>
      </c>
      <c r="I419" t="s">
        <v>74</v>
      </c>
      <c r="J419" t="s">
        <v>97</v>
      </c>
      <c r="K419" s="23">
        <v>3.34</v>
      </c>
      <c r="L419" s="24">
        <v>3.6</v>
      </c>
      <c r="M419" s="24">
        <v>12.02</v>
      </c>
      <c r="N419" s="24">
        <v>8.41</v>
      </c>
      <c r="O419" s="24">
        <v>3.61</v>
      </c>
      <c r="P419" s="25">
        <v>30</v>
      </c>
    </row>
    <row r="420" spans="1:16" x14ac:dyDescent="0.3">
      <c r="A420" s="22">
        <v>41693</v>
      </c>
      <c r="B420">
        <v>2014</v>
      </c>
      <c r="C420">
        <v>2</v>
      </c>
      <c r="D420" t="s">
        <v>116</v>
      </c>
      <c r="E420" t="s">
        <v>91</v>
      </c>
      <c r="F420" t="s">
        <v>117</v>
      </c>
      <c r="G420" t="s">
        <v>112</v>
      </c>
      <c r="H420" t="s">
        <v>98</v>
      </c>
      <c r="I420" t="s">
        <v>75</v>
      </c>
      <c r="J420" t="s">
        <v>99</v>
      </c>
      <c r="K420" s="23">
        <v>2</v>
      </c>
      <c r="L420" s="24">
        <v>2.8</v>
      </c>
      <c r="M420" s="24">
        <v>5.6</v>
      </c>
      <c r="N420" s="24">
        <v>4.03</v>
      </c>
      <c r="O420" s="24">
        <v>1.57</v>
      </c>
      <c r="P420" s="25">
        <v>28</v>
      </c>
    </row>
    <row r="421" spans="1:16" x14ac:dyDescent="0.3">
      <c r="A421" s="22">
        <v>41693</v>
      </c>
      <c r="B421">
        <v>2014</v>
      </c>
      <c r="C421">
        <v>2</v>
      </c>
      <c r="D421" t="s">
        <v>116</v>
      </c>
      <c r="E421" t="s">
        <v>91</v>
      </c>
      <c r="F421" t="s">
        <v>117</v>
      </c>
      <c r="G421" t="s">
        <v>112</v>
      </c>
      <c r="H421" t="s">
        <v>100</v>
      </c>
      <c r="I421" t="s">
        <v>70</v>
      </c>
      <c r="J421" t="s">
        <v>101</v>
      </c>
      <c r="K421" s="23">
        <v>21</v>
      </c>
      <c r="L421" s="24">
        <v>2.4</v>
      </c>
      <c r="M421" s="24">
        <v>50.4</v>
      </c>
      <c r="N421" s="24">
        <v>37.299999999999997</v>
      </c>
      <c r="O421" s="24">
        <v>13.1</v>
      </c>
      <c r="P421" s="25">
        <v>26</v>
      </c>
    </row>
    <row r="422" spans="1:16" x14ac:dyDescent="0.3">
      <c r="A422" s="22">
        <v>41693</v>
      </c>
      <c r="B422">
        <v>2014</v>
      </c>
      <c r="C422">
        <v>2</v>
      </c>
      <c r="D422" t="s">
        <v>116</v>
      </c>
      <c r="E422" t="s">
        <v>91</v>
      </c>
      <c r="F422" t="s">
        <v>117</v>
      </c>
      <c r="G422" t="s">
        <v>112</v>
      </c>
      <c r="H422" t="s">
        <v>102</v>
      </c>
      <c r="I422" t="s">
        <v>71</v>
      </c>
      <c r="J422" t="s">
        <v>103</v>
      </c>
      <c r="K422" s="23">
        <v>10</v>
      </c>
      <c r="L422" s="24">
        <v>6.9</v>
      </c>
      <c r="M422" s="24">
        <v>69</v>
      </c>
      <c r="N422" s="24">
        <v>45.54</v>
      </c>
      <c r="O422" s="24">
        <v>23.46</v>
      </c>
      <c r="P422" s="25">
        <v>34</v>
      </c>
    </row>
    <row r="423" spans="1:16" x14ac:dyDescent="0.3">
      <c r="A423" s="22">
        <v>41693</v>
      </c>
      <c r="B423">
        <v>2014</v>
      </c>
      <c r="C423">
        <v>2</v>
      </c>
      <c r="D423" t="s">
        <v>116</v>
      </c>
      <c r="E423" t="s">
        <v>91</v>
      </c>
      <c r="F423" t="s">
        <v>117</v>
      </c>
      <c r="G423" t="s">
        <v>112</v>
      </c>
      <c r="H423" t="s">
        <v>104</v>
      </c>
      <c r="I423" t="s">
        <v>76</v>
      </c>
      <c r="J423" t="s">
        <v>105</v>
      </c>
      <c r="K423" s="23">
        <v>0</v>
      </c>
      <c r="L423" s="24">
        <v>7.4</v>
      </c>
      <c r="M423" s="24">
        <v>0</v>
      </c>
      <c r="N423" s="24">
        <v>0</v>
      </c>
      <c r="O423" s="24">
        <v>0</v>
      </c>
      <c r="P423" s="25">
        <v>34</v>
      </c>
    </row>
    <row r="424" spans="1:16" x14ac:dyDescent="0.3">
      <c r="A424" s="22">
        <v>41693</v>
      </c>
      <c r="B424">
        <v>2014</v>
      </c>
      <c r="C424">
        <v>2</v>
      </c>
      <c r="D424" t="s">
        <v>116</v>
      </c>
      <c r="E424" t="s">
        <v>91</v>
      </c>
      <c r="F424" t="s">
        <v>117</v>
      </c>
      <c r="G424" t="s">
        <v>112</v>
      </c>
      <c r="H424" t="s">
        <v>106</v>
      </c>
      <c r="I424" t="s">
        <v>69</v>
      </c>
      <c r="J424" t="s">
        <v>107</v>
      </c>
      <c r="K424" s="23">
        <v>0</v>
      </c>
      <c r="L424" s="24">
        <v>16.5</v>
      </c>
      <c r="M424" s="24">
        <v>0</v>
      </c>
      <c r="N424" s="24">
        <v>0</v>
      </c>
      <c r="O424" s="24">
        <v>0</v>
      </c>
      <c r="P424" s="25">
        <v>22</v>
      </c>
    </row>
    <row r="425" spans="1:16" x14ac:dyDescent="0.3">
      <c r="A425" s="22">
        <v>41693</v>
      </c>
      <c r="B425">
        <v>2014</v>
      </c>
      <c r="C425">
        <v>2</v>
      </c>
      <c r="D425" t="s">
        <v>116</v>
      </c>
      <c r="E425" t="s">
        <v>91</v>
      </c>
      <c r="F425" t="s">
        <v>117</v>
      </c>
      <c r="G425" t="s">
        <v>112</v>
      </c>
      <c r="H425" t="s">
        <v>108</v>
      </c>
      <c r="I425" t="s">
        <v>72</v>
      </c>
      <c r="J425" t="s">
        <v>109</v>
      </c>
      <c r="K425" s="23">
        <v>0</v>
      </c>
      <c r="L425" s="24">
        <v>8.1999999999999993</v>
      </c>
      <c r="M425" s="24">
        <v>0</v>
      </c>
      <c r="N425" s="24">
        <v>0</v>
      </c>
      <c r="O425" s="24">
        <v>0</v>
      </c>
      <c r="P425" s="25">
        <v>32</v>
      </c>
    </row>
    <row r="426" spans="1:16" x14ac:dyDescent="0.3">
      <c r="A426" s="22">
        <v>41694</v>
      </c>
      <c r="B426">
        <v>2014</v>
      </c>
      <c r="C426">
        <v>2</v>
      </c>
      <c r="D426" t="s">
        <v>116</v>
      </c>
      <c r="E426" t="s">
        <v>91</v>
      </c>
      <c r="F426" t="s">
        <v>117</v>
      </c>
      <c r="G426" t="s">
        <v>113</v>
      </c>
      <c r="H426" t="s">
        <v>94</v>
      </c>
      <c r="I426" t="s">
        <v>73</v>
      </c>
      <c r="J426" t="s">
        <v>95</v>
      </c>
      <c r="K426" s="23">
        <v>7</v>
      </c>
      <c r="L426" s="24">
        <v>3.1</v>
      </c>
      <c r="M426" s="24">
        <v>21.7</v>
      </c>
      <c r="N426" s="24">
        <v>15.19</v>
      </c>
      <c r="O426" s="24">
        <v>6.51</v>
      </c>
      <c r="P426" s="25">
        <v>30</v>
      </c>
    </row>
    <row r="427" spans="1:16" x14ac:dyDescent="0.3">
      <c r="A427" s="22">
        <v>41694</v>
      </c>
      <c r="B427">
        <v>2014</v>
      </c>
      <c r="C427">
        <v>2</v>
      </c>
      <c r="D427" t="s">
        <v>116</v>
      </c>
      <c r="E427" t="s">
        <v>91</v>
      </c>
      <c r="F427" t="s">
        <v>117</v>
      </c>
      <c r="G427" t="s">
        <v>113</v>
      </c>
      <c r="H427" t="s">
        <v>96</v>
      </c>
      <c r="I427" t="s">
        <v>74</v>
      </c>
      <c r="J427" t="s">
        <v>97</v>
      </c>
      <c r="K427" s="23">
        <v>4.68</v>
      </c>
      <c r="L427" s="24">
        <v>3.6</v>
      </c>
      <c r="M427" s="24">
        <v>16.850000000000001</v>
      </c>
      <c r="N427" s="24">
        <v>11.8</v>
      </c>
      <c r="O427" s="24">
        <v>5.05</v>
      </c>
      <c r="P427" s="25">
        <v>30</v>
      </c>
    </row>
    <row r="428" spans="1:16" x14ac:dyDescent="0.3">
      <c r="A428" s="22">
        <v>41694</v>
      </c>
      <c r="B428">
        <v>2014</v>
      </c>
      <c r="C428">
        <v>2</v>
      </c>
      <c r="D428" t="s">
        <v>116</v>
      </c>
      <c r="E428" t="s">
        <v>91</v>
      </c>
      <c r="F428" t="s">
        <v>117</v>
      </c>
      <c r="G428" t="s">
        <v>113</v>
      </c>
      <c r="H428" t="s">
        <v>98</v>
      </c>
      <c r="I428" t="s">
        <v>75</v>
      </c>
      <c r="J428" t="s">
        <v>99</v>
      </c>
      <c r="K428" s="23">
        <v>5.5</v>
      </c>
      <c r="L428" s="24">
        <v>2.8</v>
      </c>
      <c r="M428" s="24">
        <v>15.4</v>
      </c>
      <c r="N428" s="24">
        <v>11.09</v>
      </c>
      <c r="O428" s="24">
        <v>4.3099999999999996</v>
      </c>
      <c r="P428" s="25">
        <v>28</v>
      </c>
    </row>
    <row r="429" spans="1:16" x14ac:dyDescent="0.3">
      <c r="A429" s="22">
        <v>41694</v>
      </c>
      <c r="B429">
        <v>2014</v>
      </c>
      <c r="C429">
        <v>2</v>
      </c>
      <c r="D429" t="s">
        <v>116</v>
      </c>
      <c r="E429" t="s">
        <v>91</v>
      </c>
      <c r="F429" t="s">
        <v>117</v>
      </c>
      <c r="G429" t="s">
        <v>113</v>
      </c>
      <c r="H429" t="s">
        <v>100</v>
      </c>
      <c r="I429" t="s">
        <v>70</v>
      </c>
      <c r="J429" t="s">
        <v>101</v>
      </c>
      <c r="K429" s="23">
        <v>26.5</v>
      </c>
      <c r="L429" s="24">
        <v>2.4</v>
      </c>
      <c r="M429" s="24">
        <v>63.6</v>
      </c>
      <c r="N429" s="24">
        <v>47.06</v>
      </c>
      <c r="O429" s="24">
        <v>16.54</v>
      </c>
      <c r="P429" s="25">
        <v>26</v>
      </c>
    </row>
    <row r="430" spans="1:16" x14ac:dyDescent="0.3">
      <c r="A430" s="22">
        <v>41694</v>
      </c>
      <c r="B430">
        <v>2014</v>
      </c>
      <c r="C430">
        <v>2</v>
      </c>
      <c r="D430" t="s">
        <v>116</v>
      </c>
      <c r="E430" t="s">
        <v>91</v>
      </c>
      <c r="F430" t="s">
        <v>117</v>
      </c>
      <c r="G430" t="s">
        <v>113</v>
      </c>
      <c r="H430" t="s">
        <v>102</v>
      </c>
      <c r="I430" t="s">
        <v>71</v>
      </c>
      <c r="J430" t="s">
        <v>103</v>
      </c>
      <c r="K430" s="23">
        <v>4</v>
      </c>
      <c r="L430" s="24">
        <v>6.9</v>
      </c>
      <c r="M430" s="24">
        <v>27.6</v>
      </c>
      <c r="N430" s="24">
        <v>18.22</v>
      </c>
      <c r="O430" s="24">
        <v>9.3800000000000008</v>
      </c>
      <c r="P430" s="25">
        <v>34</v>
      </c>
    </row>
    <row r="431" spans="1:16" x14ac:dyDescent="0.3">
      <c r="A431" s="22">
        <v>41694</v>
      </c>
      <c r="B431">
        <v>2014</v>
      </c>
      <c r="C431">
        <v>2</v>
      </c>
      <c r="D431" t="s">
        <v>116</v>
      </c>
      <c r="E431" t="s">
        <v>91</v>
      </c>
      <c r="F431" t="s">
        <v>117</v>
      </c>
      <c r="G431" t="s">
        <v>113</v>
      </c>
      <c r="H431" t="s">
        <v>104</v>
      </c>
      <c r="I431" t="s">
        <v>76</v>
      </c>
      <c r="J431" t="s">
        <v>105</v>
      </c>
      <c r="K431" s="23">
        <v>0</v>
      </c>
      <c r="L431" s="24">
        <v>7.4</v>
      </c>
      <c r="M431" s="24">
        <v>0</v>
      </c>
      <c r="N431" s="24">
        <v>0</v>
      </c>
      <c r="O431" s="24">
        <v>0</v>
      </c>
      <c r="P431" s="25">
        <v>34</v>
      </c>
    </row>
    <row r="432" spans="1:16" x14ac:dyDescent="0.3">
      <c r="A432" s="22">
        <v>41694</v>
      </c>
      <c r="B432">
        <v>2014</v>
      </c>
      <c r="C432">
        <v>2</v>
      </c>
      <c r="D432" t="s">
        <v>116</v>
      </c>
      <c r="E432" t="s">
        <v>91</v>
      </c>
      <c r="F432" t="s">
        <v>117</v>
      </c>
      <c r="G432" t="s">
        <v>113</v>
      </c>
      <c r="H432" t="s">
        <v>106</v>
      </c>
      <c r="I432" t="s">
        <v>69</v>
      </c>
      <c r="J432" t="s">
        <v>107</v>
      </c>
      <c r="K432" s="23">
        <v>0</v>
      </c>
      <c r="L432" s="24">
        <v>16.5</v>
      </c>
      <c r="M432" s="24">
        <v>0</v>
      </c>
      <c r="N432" s="24">
        <v>0</v>
      </c>
      <c r="O432" s="24">
        <v>0</v>
      </c>
      <c r="P432" s="25">
        <v>22</v>
      </c>
    </row>
    <row r="433" spans="1:16" x14ac:dyDescent="0.3">
      <c r="A433" s="22">
        <v>41694</v>
      </c>
      <c r="B433">
        <v>2014</v>
      </c>
      <c r="C433">
        <v>2</v>
      </c>
      <c r="D433" t="s">
        <v>116</v>
      </c>
      <c r="E433" t="s">
        <v>91</v>
      </c>
      <c r="F433" t="s">
        <v>117</v>
      </c>
      <c r="G433" t="s">
        <v>113</v>
      </c>
      <c r="H433" t="s">
        <v>108</v>
      </c>
      <c r="I433" t="s">
        <v>72</v>
      </c>
      <c r="J433" t="s">
        <v>109</v>
      </c>
      <c r="K433" s="23">
        <v>3</v>
      </c>
      <c r="L433" s="24">
        <v>8.1999999999999993</v>
      </c>
      <c r="M433" s="24">
        <v>24.6</v>
      </c>
      <c r="N433" s="24">
        <v>16.73</v>
      </c>
      <c r="O433" s="24">
        <v>7.87</v>
      </c>
      <c r="P433" s="25">
        <v>32</v>
      </c>
    </row>
    <row r="434" spans="1:16" x14ac:dyDescent="0.3">
      <c r="A434" s="22">
        <v>41695</v>
      </c>
      <c r="B434">
        <v>2014</v>
      </c>
      <c r="C434">
        <v>2</v>
      </c>
      <c r="D434" t="s">
        <v>116</v>
      </c>
      <c r="E434" t="s">
        <v>91</v>
      </c>
      <c r="F434" t="s">
        <v>117</v>
      </c>
      <c r="G434" t="s">
        <v>114</v>
      </c>
      <c r="H434" t="s">
        <v>94</v>
      </c>
      <c r="I434" t="s">
        <v>73</v>
      </c>
      <c r="J434" t="s">
        <v>95</v>
      </c>
      <c r="K434" s="23">
        <v>5</v>
      </c>
      <c r="L434" s="24">
        <v>3.1</v>
      </c>
      <c r="M434" s="24">
        <v>15.5</v>
      </c>
      <c r="N434" s="24">
        <v>10.85</v>
      </c>
      <c r="O434" s="24">
        <v>4.6500000000000004</v>
      </c>
      <c r="P434" s="25">
        <v>30</v>
      </c>
    </row>
    <row r="435" spans="1:16" x14ac:dyDescent="0.3">
      <c r="A435" s="22">
        <v>41695</v>
      </c>
      <c r="B435">
        <v>2014</v>
      </c>
      <c r="C435">
        <v>2</v>
      </c>
      <c r="D435" t="s">
        <v>116</v>
      </c>
      <c r="E435" t="s">
        <v>91</v>
      </c>
      <c r="F435" t="s">
        <v>117</v>
      </c>
      <c r="G435" t="s">
        <v>114</v>
      </c>
      <c r="H435" t="s">
        <v>96</v>
      </c>
      <c r="I435" t="s">
        <v>74</v>
      </c>
      <c r="J435" t="s">
        <v>97</v>
      </c>
      <c r="K435" s="23">
        <v>1.68</v>
      </c>
      <c r="L435" s="24">
        <v>3.6</v>
      </c>
      <c r="M435" s="24">
        <v>6.05</v>
      </c>
      <c r="N435" s="24">
        <v>4.2300000000000004</v>
      </c>
      <c r="O435" s="24">
        <v>1.82</v>
      </c>
      <c r="P435" s="25">
        <v>30</v>
      </c>
    </row>
    <row r="436" spans="1:16" x14ac:dyDescent="0.3">
      <c r="A436" s="22">
        <v>41695</v>
      </c>
      <c r="B436">
        <v>2014</v>
      </c>
      <c r="C436">
        <v>2</v>
      </c>
      <c r="D436" t="s">
        <v>116</v>
      </c>
      <c r="E436" t="s">
        <v>91</v>
      </c>
      <c r="F436" t="s">
        <v>117</v>
      </c>
      <c r="G436" t="s">
        <v>114</v>
      </c>
      <c r="H436" t="s">
        <v>98</v>
      </c>
      <c r="I436" t="s">
        <v>75</v>
      </c>
      <c r="J436" t="s">
        <v>99</v>
      </c>
      <c r="K436" s="23">
        <v>11.2</v>
      </c>
      <c r="L436" s="24">
        <v>2.8</v>
      </c>
      <c r="M436" s="24">
        <v>31.36</v>
      </c>
      <c r="N436" s="24">
        <v>22.58</v>
      </c>
      <c r="O436" s="24">
        <v>8.7799999999999994</v>
      </c>
      <c r="P436" s="25">
        <v>28</v>
      </c>
    </row>
    <row r="437" spans="1:16" x14ac:dyDescent="0.3">
      <c r="A437" s="22">
        <v>41695</v>
      </c>
      <c r="B437">
        <v>2014</v>
      </c>
      <c r="C437">
        <v>2</v>
      </c>
      <c r="D437" t="s">
        <v>116</v>
      </c>
      <c r="E437" t="s">
        <v>91</v>
      </c>
      <c r="F437" t="s">
        <v>117</v>
      </c>
      <c r="G437" t="s">
        <v>114</v>
      </c>
      <c r="H437" t="s">
        <v>100</v>
      </c>
      <c r="I437" t="s">
        <v>70</v>
      </c>
      <c r="J437" t="s">
        <v>101</v>
      </c>
      <c r="K437" s="23">
        <v>34.5</v>
      </c>
      <c r="L437" s="24">
        <v>2.4</v>
      </c>
      <c r="M437" s="24">
        <v>82.8</v>
      </c>
      <c r="N437" s="24">
        <v>61.27</v>
      </c>
      <c r="O437" s="24">
        <v>21.53</v>
      </c>
      <c r="P437" s="25">
        <v>26</v>
      </c>
    </row>
    <row r="438" spans="1:16" x14ac:dyDescent="0.3">
      <c r="A438" s="22">
        <v>41695</v>
      </c>
      <c r="B438">
        <v>2014</v>
      </c>
      <c r="C438">
        <v>2</v>
      </c>
      <c r="D438" t="s">
        <v>116</v>
      </c>
      <c r="E438" t="s">
        <v>91</v>
      </c>
      <c r="F438" t="s">
        <v>117</v>
      </c>
      <c r="G438" t="s">
        <v>114</v>
      </c>
      <c r="H438" t="s">
        <v>102</v>
      </c>
      <c r="I438" t="s">
        <v>71</v>
      </c>
      <c r="J438" t="s">
        <v>103</v>
      </c>
      <c r="K438" s="23">
        <v>13</v>
      </c>
      <c r="L438" s="24">
        <v>6.9</v>
      </c>
      <c r="M438" s="24">
        <v>89.7</v>
      </c>
      <c r="N438" s="24">
        <v>59.2</v>
      </c>
      <c r="O438" s="24">
        <v>30.5</v>
      </c>
      <c r="P438" s="25">
        <v>34</v>
      </c>
    </row>
    <row r="439" spans="1:16" x14ac:dyDescent="0.3">
      <c r="A439" s="22">
        <v>41695</v>
      </c>
      <c r="B439">
        <v>2014</v>
      </c>
      <c r="C439">
        <v>2</v>
      </c>
      <c r="D439" t="s">
        <v>116</v>
      </c>
      <c r="E439" t="s">
        <v>91</v>
      </c>
      <c r="F439" t="s">
        <v>117</v>
      </c>
      <c r="G439" t="s">
        <v>114</v>
      </c>
      <c r="H439" t="s">
        <v>104</v>
      </c>
      <c r="I439" t="s">
        <v>76</v>
      </c>
      <c r="J439" t="s">
        <v>105</v>
      </c>
      <c r="K439" s="23">
        <v>0</v>
      </c>
      <c r="L439" s="24">
        <v>7.4</v>
      </c>
      <c r="M439" s="24">
        <v>0</v>
      </c>
      <c r="N439" s="24">
        <v>0</v>
      </c>
      <c r="O439" s="24">
        <v>0</v>
      </c>
      <c r="P439" s="25">
        <v>34</v>
      </c>
    </row>
    <row r="440" spans="1:16" x14ac:dyDescent="0.3">
      <c r="A440" s="22">
        <v>41695</v>
      </c>
      <c r="B440">
        <v>2014</v>
      </c>
      <c r="C440">
        <v>2</v>
      </c>
      <c r="D440" t="s">
        <v>116</v>
      </c>
      <c r="E440" t="s">
        <v>91</v>
      </c>
      <c r="F440" t="s">
        <v>117</v>
      </c>
      <c r="G440" t="s">
        <v>114</v>
      </c>
      <c r="H440" t="s">
        <v>106</v>
      </c>
      <c r="I440" t="s">
        <v>69</v>
      </c>
      <c r="J440" t="s">
        <v>107</v>
      </c>
      <c r="K440" s="23">
        <v>0</v>
      </c>
      <c r="L440" s="24">
        <v>16.5</v>
      </c>
      <c r="M440" s="24">
        <v>0</v>
      </c>
      <c r="N440" s="24">
        <v>0</v>
      </c>
      <c r="O440" s="24">
        <v>0</v>
      </c>
      <c r="P440" s="25">
        <v>22</v>
      </c>
    </row>
    <row r="441" spans="1:16" x14ac:dyDescent="0.3">
      <c r="A441" s="22">
        <v>41695</v>
      </c>
      <c r="B441">
        <v>2014</v>
      </c>
      <c r="C441">
        <v>2</v>
      </c>
      <c r="D441" t="s">
        <v>116</v>
      </c>
      <c r="E441" t="s">
        <v>91</v>
      </c>
      <c r="F441" t="s">
        <v>117</v>
      </c>
      <c r="G441" t="s">
        <v>114</v>
      </c>
      <c r="H441" t="s">
        <v>108</v>
      </c>
      <c r="I441" t="s">
        <v>72</v>
      </c>
      <c r="J441" t="s">
        <v>109</v>
      </c>
      <c r="K441" s="23">
        <v>2</v>
      </c>
      <c r="L441" s="24">
        <v>8.1999999999999993</v>
      </c>
      <c r="M441" s="24">
        <v>16.399999999999999</v>
      </c>
      <c r="N441" s="24">
        <v>11.15</v>
      </c>
      <c r="O441" s="24">
        <v>5.25</v>
      </c>
      <c r="P441" s="25">
        <v>32</v>
      </c>
    </row>
    <row r="442" spans="1:16" x14ac:dyDescent="0.3">
      <c r="A442" s="22">
        <v>41696</v>
      </c>
      <c r="B442">
        <v>2014</v>
      </c>
      <c r="C442">
        <v>2</v>
      </c>
      <c r="D442" t="s">
        <v>116</v>
      </c>
      <c r="E442" t="s">
        <v>91</v>
      </c>
      <c r="F442" t="s">
        <v>117</v>
      </c>
      <c r="G442" t="s">
        <v>115</v>
      </c>
      <c r="H442" t="s">
        <v>94</v>
      </c>
      <c r="I442" t="s">
        <v>73</v>
      </c>
      <c r="J442" t="s">
        <v>95</v>
      </c>
      <c r="K442" s="23">
        <v>5</v>
      </c>
      <c r="L442" s="24">
        <v>3.1</v>
      </c>
      <c r="M442" s="24">
        <v>15.5</v>
      </c>
      <c r="N442" s="24">
        <v>10.85</v>
      </c>
      <c r="O442" s="24">
        <v>4.6500000000000004</v>
      </c>
      <c r="P442" s="25">
        <v>30</v>
      </c>
    </row>
    <row r="443" spans="1:16" x14ac:dyDescent="0.3">
      <c r="A443" s="22">
        <v>41696</v>
      </c>
      <c r="B443">
        <v>2014</v>
      </c>
      <c r="C443">
        <v>2</v>
      </c>
      <c r="D443" t="s">
        <v>116</v>
      </c>
      <c r="E443" t="s">
        <v>91</v>
      </c>
      <c r="F443" t="s">
        <v>117</v>
      </c>
      <c r="G443" t="s">
        <v>115</v>
      </c>
      <c r="H443" t="s">
        <v>96</v>
      </c>
      <c r="I443" t="s">
        <v>74</v>
      </c>
      <c r="J443" t="s">
        <v>97</v>
      </c>
      <c r="K443" s="23">
        <v>4.01</v>
      </c>
      <c r="L443" s="24">
        <v>3.6</v>
      </c>
      <c r="M443" s="24">
        <v>14.44</v>
      </c>
      <c r="N443" s="24">
        <v>10.11</v>
      </c>
      <c r="O443" s="24">
        <v>4.33</v>
      </c>
      <c r="P443" s="25">
        <v>30</v>
      </c>
    </row>
    <row r="444" spans="1:16" x14ac:dyDescent="0.3">
      <c r="A444" s="22">
        <v>41696</v>
      </c>
      <c r="B444">
        <v>2014</v>
      </c>
      <c r="C444">
        <v>2</v>
      </c>
      <c r="D444" t="s">
        <v>116</v>
      </c>
      <c r="E444" t="s">
        <v>91</v>
      </c>
      <c r="F444" t="s">
        <v>117</v>
      </c>
      <c r="G444" t="s">
        <v>115</v>
      </c>
      <c r="H444" t="s">
        <v>98</v>
      </c>
      <c r="I444" t="s">
        <v>75</v>
      </c>
      <c r="J444" t="s">
        <v>99</v>
      </c>
      <c r="K444" s="23">
        <v>1</v>
      </c>
      <c r="L444" s="24">
        <v>2.8</v>
      </c>
      <c r="M444" s="24">
        <v>2.8</v>
      </c>
      <c r="N444" s="24">
        <v>2.02</v>
      </c>
      <c r="O444" s="24">
        <v>0.78</v>
      </c>
      <c r="P444" s="25">
        <v>28</v>
      </c>
    </row>
    <row r="445" spans="1:16" x14ac:dyDescent="0.3">
      <c r="A445" s="22">
        <v>41696</v>
      </c>
      <c r="B445">
        <v>2014</v>
      </c>
      <c r="C445">
        <v>2</v>
      </c>
      <c r="D445" t="s">
        <v>116</v>
      </c>
      <c r="E445" t="s">
        <v>91</v>
      </c>
      <c r="F445" t="s">
        <v>117</v>
      </c>
      <c r="G445" t="s">
        <v>115</v>
      </c>
      <c r="H445" t="s">
        <v>100</v>
      </c>
      <c r="I445" t="s">
        <v>70</v>
      </c>
      <c r="J445" t="s">
        <v>101</v>
      </c>
      <c r="K445" s="23">
        <v>34</v>
      </c>
      <c r="L445" s="24">
        <v>2.4</v>
      </c>
      <c r="M445" s="24">
        <v>81.599999999999994</v>
      </c>
      <c r="N445" s="24">
        <v>60.38</v>
      </c>
      <c r="O445" s="24">
        <v>21.22</v>
      </c>
      <c r="P445" s="25">
        <v>26</v>
      </c>
    </row>
    <row r="446" spans="1:16" x14ac:dyDescent="0.3">
      <c r="A446" s="22">
        <v>41696</v>
      </c>
      <c r="B446">
        <v>2014</v>
      </c>
      <c r="C446">
        <v>2</v>
      </c>
      <c r="D446" t="s">
        <v>116</v>
      </c>
      <c r="E446" t="s">
        <v>91</v>
      </c>
      <c r="F446" t="s">
        <v>117</v>
      </c>
      <c r="G446" t="s">
        <v>115</v>
      </c>
      <c r="H446" t="s">
        <v>102</v>
      </c>
      <c r="I446" t="s">
        <v>71</v>
      </c>
      <c r="J446" t="s">
        <v>103</v>
      </c>
      <c r="K446" s="23">
        <v>5</v>
      </c>
      <c r="L446" s="24">
        <v>6.9</v>
      </c>
      <c r="M446" s="24">
        <v>34.5</v>
      </c>
      <c r="N446" s="24">
        <v>22.77</v>
      </c>
      <c r="O446" s="24">
        <v>11.73</v>
      </c>
      <c r="P446" s="25">
        <v>34</v>
      </c>
    </row>
    <row r="447" spans="1:16" x14ac:dyDescent="0.3">
      <c r="A447" s="22">
        <v>41696</v>
      </c>
      <c r="B447">
        <v>2014</v>
      </c>
      <c r="C447">
        <v>2</v>
      </c>
      <c r="D447" t="s">
        <v>116</v>
      </c>
      <c r="E447" t="s">
        <v>91</v>
      </c>
      <c r="F447" t="s">
        <v>117</v>
      </c>
      <c r="G447" t="s">
        <v>115</v>
      </c>
      <c r="H447" t="s">
        <v>104</v>
      </c>
      <c r="I447" t="s">
        <v>76</v>
      </c>
      <c r="J447" t="s">
        <v>105</v>
      </c>
      <c r="K447" s="23">
        <v>0</v>
      </c>
      <c r="L447" s="24">
        <v>7.4</v>
      </c>
      <c r="M447" s="24">
        <v>0</v>
      </c>
      <c r="N447" s="24">
        <v>0</v>
      </c>
      <c r="O447" s="24">
        <v>0</v>
      </c>
      <c r="P447" s="25">
        <v>34</v>
      </c>
    </row>
    <row r="448" spans="1:16" x14ac:dyDescent="0.3">
      <c r="A448" s="22">
        <v>41696</v>
      </c>
      <c r="B448">
        <v>2014</v>
      </c>
      <c r="C448">
        <v>2</v>
      </c>
      <c r="D448" t="s">
        <v>116</v>
      </c>
      <c r="E448" t="s">
        <v>91</v>
      </c>
      <c r="F448" t="s">
        <v>117</v>
      </c>
      <c r="G448" t="s">
        <v>115</v>
      </c>
      <c r="H448" t="s">
        <v>106</v>
      </c>
      <c r="I448" t="s">
        <v>69</v>
      </c>
      <c r="J448" t="s">
        <v>107</v>
      </c>
      <c r="K448" s="23">
        <v>12</v>
      </c>
      <c r="L448" s="24">
        <v>16.5</v>
      </c>
      <c r="M448" s="24">
        <v>198</v>
      </c>
      <c r="N448" s="24">
        <v>154.44</v>
      </c>
      <c r="O448" s="24">
        <v>43.56</v>
      </c>
      <c r="P448" s="25">
        <v>22</v>
      </c>
    </row>
    <row r="449" spans="1:16" x14ac:dyDescent="0.3">
      <c r="A449" s="22">
        <v>41696</v>
      </c>
      <c r="B449">
        <v>2014</v>
      </c>
      <c r="C449">
        <v>2</v>
      </c>
      <c r="D449" t="s">
        <v>116</v>
      </c>
      <c r="E449" t="s">
        <v>91</v>
      </c>
      <c r="F449" t="s">
        <v>117</v>
      </c>
      <c r="G449" t="s">
        <v>115</v>
      </c>
      <c r="H449" t="s">
        <v>108</v>
      </c>
      <c r="I449" t="s">
        <v>72</v>
      </c>
      <c r="J449" t="s">
        <v>109</v>
      </c>
      <c r="K449" s="23">
        <v>1</v>
      </c>
      <c r="L449" s="24">
        <v>8.1999999999999993</v>
      </c>
      <c r="M449" s="24">
        <v>8.1999999999999993</v>
      </c>
      <c r="N449" s="24">
        <v>5.58</v>
      </c>
      <c r="O449" s="24">
        <v>2.62</v>
      </c>
      <c r="P449" s="25">
        <v>32</v>
      </c>
    </row>
    <row r="450" spans="1:16" x14ac:dyDescent="0.3">
      <c r="A450" s="22">
        <v>41697</v>
      </c>
      <c r="B450">
        <v>2014</v>
      </c>
      <c r="C450">
        <v>2</v>
      </c>
      <c r="D450" t="s">
        <v>116</v>
      </c>
      <c r="E450" t="s">
        <v>91</v>
      </c>
      <c r="F450" t="s">
        <v>117</v>
      </c>
      <c r="G450" t="s">
        <v>93</v>
      </c>
      <c r="H450" t="s">
        <v>94</v>
      </c>
      <c r="I450" t="s">
        <v>73</v>
      </c>
      <c r="J450" t="s">
        <v>95</v>
      </c>
      <c r="K450" s="23">
        <v>3</v>
      </c>
      <c r="L450" s="24">
        <v>3.1</v>
      </c>
      <c r="M450" s="24">
        <v>9.3000000000000007</v>
      </c>
      <c r="N450" s="24">
        <v>6.51</v>
      </c>
      <c r="O450" s="24">
        <v>2.79</v>
      </c>
      <c r="P450" s="25">
        <v>30</v>
      </c>
    </row>
    <row r="451" spans="1:16" x14ac:dyDescent="0.3">
      <c r="A451" s="22">
        <v>41697</v>
      </c>
      <c r="B451">
        <v>2014</v>
      </c>
      <c r="C451">
        <v>2</v>
      </c>
      <c r="D451" t="s">
        <v>116</v>
      </c>
      <c r="E451" t="s">
        <v>91</v>
      </c>
      <c r="F451" t="s">
        <v>117</v>
      </c>
      <c r="G451" t="s">
        <v>93</v>
      </c>
      <c r="H451" t="s">
        <v>96</v>
      </c>
      <c r="I451" t="s">
        <v>74</v>
      </c>
      <c r="J451" t="s">
        <v>97</v>
      </c>
      <c r="K451" s="23">
        <v>6.34</v>
      </c>
      <c r="L451" s="24">
        <v>3.6</v>
      </c>
      <c r="M451" s="24">
        <v>22.82</v>
      </c>
      <c r="N451" s="24">
        <v>15.97</v>
      </c>
      <c r="O451" s="24">
        <v>6.85</v>
      </c>
      <c r="P451" s="25">
        <v>30</v>
      </c>
    </row>
    <row r="452" spans="1:16" x14ac:dyDescent="0.3">
      <c r="A452" s="22">
        <v>41697</v>
      </c>
      <c r="B452">
        <v>2014</v>
      </c>
      <c r="C452">
        <v>2</v>
      </c>
      <c r="D452" t="s">
        <v>116</v>
      </c>
      <c r="E452" t="s">
        <v>91</v>
      </c>
      <c r="F452" t="s">
        <v>117</v>
      </c>
      <c r="G452" t="s">
        <v>93</v>
      </c>
      <c r="H452" t="s">
        <v>98</v>
      </c>
      <c r="I452" t="s">
        <v>75</v>
      </c>
      <c r="J452" t="s">
        <v>99</v>
      </c>
      <c r="K452" s="23">
        <v>4</v>
      </c>
      <c r="L452" s="24">
        <v>2.8</v>
      </c>
      <c r="M452" s="24">
        <v>11.2</v>
      </c>
      <c r="N452" s="24">
        <v>8.06</v>
      </c>
      <c r="O452" s="24">
        <v>3.14</v>
      </c>
      <c r="P452" s="25">
        <v>28</v>
      </c>
    </row>
    <row r="453" spans="1:16" x14ac:dyDescent="0.3">
      <c r="A453" s="22">
        <v>41697</v>
      </c>
      <c r="B453">
        <v>2014</v>
      </c>
      <c r="C453">
        <v>2</v>
      </c>
      <c r="D453" t="s">
        <v>116</v>
      </c>
      <c r="E453" t="s">
        <v>91</v>
      </c>
      <c r="F453" t="s">
        <v>117</v>
      </c>
      <c r="G453" t="s">
        <v>93</v>
      </c>
      <c r="H453" t="s">
        <v>100</v>
      </c>
      <c r="I453" t="s">
        <v>70</v>
      </c>
      <c r="J453" t="s">
        <v>101</v>
      </c>
      <c r="K453" s="23">
        <v>33.200000000000003</v>
      </c>
      <c r="L453" s="24">
        <v>2.4</v>
      </c>
      <c r="M453" s="24">
        <v>79.680000000000007</v>
      </c>
      <c r="N453" s="24">
        <v>58.96</v>
      </c>
      <c r="O453" s="24">
        <v>20.72</v>
      </c>
      <c r="P453" s="25">
        <v>26</v>
      </c>
    </row>
    <row r="454" spans="1:16" x14ac:dyDescent="0.3">
      <c r="A454" s="22">
        <v>41697</v>
      </c>
      <c r="B454">
        <v>2014</v>
      </c>
      <c r="C454">
        <v>2</v>
      </c>
      <c r="D454" t="s">
        <v>116</v>
      </c>
      <c r="E454" t="s">
        <v>91</v>
      </c>
      <c r="F454" t="s">
        <v>117</v>
      </c>
      <c r="G454" t="s">
        <v>93</v>
      </c>
      <c r="H454" t="s">
        <v>102</v>
      </c>
      <c r="I454" t="s">
        <v>71</v>
      </c>
      <c r="J454" t="s">
        <v>103</v>
      </c>
      <c r="K454" s="23">
        <v>8</v>
      </c>
      <c r="L454" s="24">
        <v>6.9</v>
      </c>
      <c r="M454" s="24">
        <v>55.2</v>
      </c>
      <c r="N454" s="24">
        <v>36.43</v>
      </c>
      <c r="O454" s="24">
        <v>18.77</v>
      </c>
      <c r="P454" s="25">
        <v>34</v>
      </c>
    </row>
    <row r="455" spans="1:16" x14ac:dyDescent="0.3">
      <c r="A455" s="22">
        <v>41697</v>
      </c>
      <c r="B455">
        <v>2014</v>
      </c>
      <c r="C455">
        <v>2</v>
      </c>
      <c r="D455" t="s">
        <v>116</v>
      </c>
      <c r="E455" t="s">
        <v>91</v>
      </c>
      <c r="F455" t="s">
        <v>117</v>
      </c>
      <c r="G455" t="s">
        <v>93</v>
      </c>
      <c r="H455" t="s">
        <v>104</v>
      </c>
      <c r="I455" t="s">
        <v>76</v>
      </c>
      <c r="J455" t="s">
        <v>105</v>
      </c>
      <c r="K455" s="23">
        <v>1</v>
      </c>
      <c r="L455" s="24">
        <v>7.4</v>
      </c>
      <c r="M455" s="24">
        <v>7.4</v>
      </c>
      <c r="N455" s="24">
        <v>4.88</v>
      </c>
      <c r="O455" s="24">
        <v>2.52</v>
      </c>
      <c r="P455" s="25">
        <v>34</v>
      </c>
    </row>
    <row r="456" spans="1:16" x14ac:dyDescent="0.3">
      <c r="A456" s="22">
        <v>41697</v>
      </c>
      <c r="B456">
        <v>2014</v>
      </c>
      <c r="C456">
        <v>2</v>
      </c>
      <c r="D456" t="s">
        <v>116</v>
      </c>
      <c r="E456" t="s">
        <v>91</v>
      </c>
      <c r="F456" t="s">
        <v>117</v>
      </c>
      <c r="G456" t="s">
        <v>93</v>
      </c>
      <c r="H456" t="s">
        <v>106</v>
      </c>
      <c r="I456" t="s">
        <v>69</v>
      </c>
      <c r="J456" t="s">
        <v>107</v>
      </c>
      <c r="K456" s="23">
        <v>2</v>
      </c>
      <c r="L456" s="24">
        <v>16.5</v>
      </c>
      <c r="M456" s="24">
        <v>33</v>
      </c>
      <c r="N456" s="24">
        <v>25.74</v>
      </c>
      <c r="O456" s="24">
        <v>7.26</v>
      </c>
      <c r="P456" s="25">
        <v>22</v>
      </c>
    </row>
    <row r="457" spans="1:16" x14ac:dyDescent="0.3">
      <c r="A457" s="22">
        <v>41697</v>
      </c>
      <c r="B457">
        <v>2014</v>
      </c>
      <c r="C457">
        <v>2</v>
      </c>
      <c r="D457" t="s">
        <v>116</v>
      </c>
      <c r="E457" t="s">
        <v>91</v>
      </c>
      <c r="F457" t="s">
        <v>117</v>
      </c>
      <c r="G457" t="s">
        <v>93</v>
      </c>
      <c r="H457" t="s">
        <v>108</v>
      </c>
      <c r="I457" t="s">
        <v>72</v>
      </c>
      <c r="J457" t="s">
        <v>109</v>
      </c>
      <c r="K457" s="23">
        <v>1</v>
      </c>
      <c r="L457" s="24">
        <v>8.1999999999999993</v>
      </c>
      <c r="M457" s="24">
        <v>8.1999999999999993</v>
      </c>
      <c r="N457" s="24">
        <v>5.58</v>
      </c>
      <c r="O457" s="24">
        <v>2.62</v>
      </c>
      <c r="P457" s="25">
        <v>32</v>
      </c>
    </row>
    <row r="458" spans="1:16" x14ac:dyDescent="0.3">
      <c r="A458" s="22">
        <v>41698</v>
      </c>
      <c r="B458">
        <v>2014</v>
      </c>
      <c r="C458">
        <v>2</v>
      </c>
      <c r="D458" t="s">
        <v>116</v>
      </c>
      <c r="E458" t="s">
        <v>91</v>
      </c>
      <c r="F458" t="s">
        <v>117</v>
      </c>
      <c r="G458" t="s">
        <v>110</v>
      </c>
      <c r="H458" t="s">
        <v>94</v>
      </c>
      <c r="I458" t="s">
        <v>73</v>
      </c>
      <c r="J458" t="s">
        <v>95</v>
      </c>
      <c r="K458" s="23">
        <v>7</v>
      </c>
      <c r="L458" s="24">
        <v>3.1</v>
      </c>
      <c r="M458" s="24">
        <v>21.7</v>
      </c>
      <c r="N458" s="24">
        <v>15.19</v>
      </c>
      <c r="O458" s="24">
        <v>6.51</v>
      </c>
      <c r="P458" s="25">
        <v>30</v>
      </c>
    </row>
    <row r="459" spans="1:16" x14ac:dyDescent="0.3">
      <c r="A459" s="22">
        <v>41698</v>
      </c>
      <c r="B459">
        <v>2014</v>
      </c>
      <c r="C459">
        <v>2</v>
      </c>
      <c r="D459" t="s">
        <v>116</v>
      </c>
      <c r="E459" t="s">
        <v>91</v>
      </c>
      <c r="F459" t="s">
        <v>117</v>
      </c>
      <c r="G459" t="s">
        <v>110</v>
      </c>
      <c r="H459" t="s">
        <v>96</v>
      </c>
      <c r="I459" t="s">
        <v>74</v>
      </c>
      <c r="J459" t="s">
        <v>97</v>
      </c>
      <c r="K459" s="23">
        <v>7.36</v>
      </c>
      <c r="L459" s="24">
        <v>3.6</v>
      </c>
      <c r="M459" s="24">
        <v>26.5</v>
      </c>
      <c r="N459" s="24">
        <v>18.55</v>
      </c>
      <c r="O459" s="24">
        <v>7.95</v>
      </c>
      <c r="P459" s="25">
        <v>30</v>
      </c>
    </row>
    <row r="460" spans="1:16" x14ac:dyDescent="0.3">
      <c r="A460" s="22">
        <v>41698</v>
      </c>
      <c r="B460">
        <v>2014</v>
      </c>
      <c r="C460">
        <v>2</v>
      </c>
      <c r="D460" t="s">
        <v>116</v>
      </c>
      <c r="E460" t="s">
        <v>91</v>
      </c>
      <c r="F460" t="s">
        <v>117</v>
      </c>
      <c r="G460" t="s">
        <v>110</v>
      </c>
      <c r="H460" t="s">
        <v>98</v>
      </c>
      <c r="I460" t="s">
        <v>75</v>
      </c>
      <c r="J460" t="s">
        <v>99</v>
      </c>
      <c r="K460" s="23">
        <v>5.3</v>
      </c>
      <c r="L460" s="24">
        <v>2.8</v>
      </c>
      <c r="M460" s="24">
        <v>14.84</v>
      </c>
      <c r="N460" s="24">
        <v>10.68</v>
      </c>
      <c r="O460" s="24">
        <v>4.16</v>
      </c>
      <c r="P460" s="25">
        <v>28</v>
      </c>
    </row>
    <row r="461" spans="1:16" x14ac:dyDescent="0.3">
      <c r="A461" s="22">
        <v>41698</v>
      </c>
      <c r="B461">
        <v>2014</v>
      </c>
      <c r="C461">
        <v>2</v>
      </c>
      <c r="D461" t="s">
        <v>116</v>
      </c>
      <c r="E461" t="s">
        <v>91</v>
      </c>
      <c r="F461" t="s">
        <v>117</v>
      </c>
      <c r="G461" t="s">
        <v>110</v>
      </c>
      <c r="H461" t="s">
        <v>100</v>
      </c>
      <c r="I461" t="s">
        <v>70</v>
      </c>
      <c r="J461" t="s">
        <v>101</v>
      </c>
      <c r="K461" s="23">
        <v>37</v>
      </c>
      <c r="L461" s="24">
        <v>2.4</v>
      </c>
      <c r="M461" s="24">
        <v>88.8</v>
      </c>
      <c r="N461" s="24">
        <v>65.709999999999994</v>
      </c>
      <c r="O461" s="24">
        <v>23.09</v>
      </c>
      <c r="P461" s="25">
        <v>26</v>
      </c>
    </row>
    <row r="462" spans="1:16" x14ac:dyDescent="0.3">
      <c r="A462" s="22">
        <v>41698</v>
      </c>
      <c r="B462">
        <v>2014</v>
      </c>
      <c r="C462">
        <v>2</v>
      </c>
      <c r="D462" t="s">
        <v>116</v>
      </c>
      <c r="E462" t="s">
        <v>91</v>
      </c>
      <c r="F462" t="s">
        <v>117</v>
      </c>
      <c r="G462" t="s">
        <v>110</v>
      </c>
      <c r="H462" t="s">
        <v>102</v>
      </c>
      <c r="I462" t="s">
        <v>71</v>
      </c>
      <c r="J462" t="s">
        <v>103</v>
      </c>
      <c r="K462" s="23">
        <v>12</v>
      </c>
      <c r="L462" s="24">
        <v>6.9</v>
      </c>
      <c r="M462" s="24">
        <v>82.8</v>
      </c>
      <c r="N462" s="24">
        <v>54.65</v>
      </c>
      <c r="O462" s="24">
        <v>28.15</v>
      </c>
      <c r="P462" s="25">
        <v>34</v>
      </c>
    </row>
    <row r="463" spans="1:16" x14ac:dyDescent="0.3">
      <c r="A463" s="22">
        <v>41698</v>
      </c>
      <c r="B463">
        <v>2014</v>
      </c>
      <c r="C463">
        <v>2</v>
      </c>
      <c r="D463" t="s">
        <v>116</v>
      </c>
      <c r="E463" t="s">
        <v>91</v>
      </c>
      <c r="F463" t="s">
        <v>117</v>
      </c>
      <c r="G463" t="s">
        <v>110</v>
      </c>
      <c r="H463" t="s">
        <v>104</v>
      </c>
      <c r="I463" t="s">
        <v>76</v>
      </c>
      <c r="J463" t="s">
        <v>105</v>
      </c>
      <c r="K463" s="23">
        <v>1</v>
      </c>
      <c r="L463" s="24">
        <v>7.4</v>
      </c>
      <c r="M463" s="24">
        <v>7.4</v>
      </c>
      <c r="N463" s="24">
        <v>4.88</v>
      </c>
      <c r="O463" s="24">
        <v>2.52</v>
      </c>
      <c r="P463" s="25">
        <v>34</v>
      </c>
    </row>
    <row r="464" spans="1:16" x14ac:dyDescent="0.3">
      <c r="A464" s="22">
        <v>41698</v>
      </c>
      <c r="B464">
        <v>2014</v>
      </c>
      <c r="C464">
        <v>2</v>
      </c>
      <c r="D464" t="s">
        <v>116</v>
      </c>
      <c r="E464" t="s">
        <v>91</v>
      </c>
      <c r="F464" t="s">
        <v>117</v>
      </c>
      <c r="G464" t="s">
        <v>110</v>
      </c>
      <c r="H464" t="s">
        <v>106</v>
      </c>
      <c r="I464" t="s">
        <v>69</v>
      </c>
      <c r="J464" t="s">
        <v>107</v>
      </c>
      <c r="K464" s="23">
        <v>2</v>
      </c>
      <c r="L464" s="24">
        <v>16.5</v>
      </c>
      <c r="M464" s="24">
        <v>33</v>
      </c>
      <c r="N464" s="24">
        <v>25.74</v>
      </c>
      <c r="O464" s="24">
        <v>7.26</v>
      </c>
      <c r="P464" s="25">
        <v>22</v>
      </c>
    </row>
    <row r="465" spans="1:16" x14ac:dyDescent="0.3">
      <c r="A465" s="22">
        <v>41698</v>
      </c>
      <c r="B465">
        <v>2014</v>
      </c>
      <c r="C465">
        <v>2</v>
      </c>
      <c r="D465" t="s">
        <v>116</v>
      </c>
      <c r="E465" t="s">
        <v>91</v>
      </c>
      <c r="F465" t="s">
        <v>117</v>
      </c>
      <c r="G465" t="s">
        <v>110</v>
      </c>
      <c r="H465" t="s">
        <v>108</v>
      </c>
      <c r="I465" t="s">
        <v>72</v>
      </c>
      <c r="J465" t="s">
        <v>109</v>
      </c>
      <c r="K465" s="23">
        <v>0</v>
      </c>
      <c r="L465" s="24">
        <v>8.1999999999999993</v>
      </c>
      <c r="M465" s="24">
        <v>0</v>
      </c>
      <c r="N465" s="24">
        <v>0</v>
      </c>
      <c r="O465" s="24">
        <v>0</v>
      </c>
      <c r="P465" s="25">
        <v>32</v>
      </c>
    </row>
    <row r="466" spans="1:16" x14ac:dyDescent="0.3">
      <c r="A466" s="22">
        <v>41699</v>
      </c>
      <c r="B466">
        <v>2014</v>
      </c>
      <c r="C466">
        <v>3</v>
      </c>
      <c r="D466" t="s">
        <v>118</v>
      </c>
      <c r="E466" t="s">
        <v>91</v>
      </c>
      <c r="F466" t="s">
        <v>119</v>
      </c>
      <c r="G466" t="s">
        <v>111</v>
      </c>
      <c r="H466" t="s">
        <v>94</v>
      </c>
      <c r="I466" t="s">
        <v>73</v>
      </c>
      <c r="J466" t="s">
        <v>95</v>
      </c>
      <c r="K466" s="23">
        <v>6.34</v>
      </c>
      <c r="L466" s="24">
        <v>3.1</v>
      </c>
      <c r="M466" s="24">
        <v>19.649999999999999</v>
      </c>
      <c r="N466" s="24">
        <v>13.76</v>
      </c>
      <c r="O466" s="24">
        <v>5.89</v>
      </c>
      <c r="P466" s="25">
        <v>30</v>
      </c>
    </row>
    <row r="467" spans="1:16" x14ac:dyDescent="0.3">
      <c r="A467" s="22">
        <v>41699</v>
      </c>
      <c r="B467">
        <v>2014</v>
      </c>
      <c r="C467">
        <v>3</v>
      </c>
      <c r="D467" t="s">
        <v>118</v>
      </c>
      <c r="E467" t="s">
        <v>91</v>
      </c>
      <c r="F467" t="s">
        <v>119</v>
      </c>
      <c r="G467" t="s">
        <v>111</v>
      </c>
      <c r="H467" t="s">
        <v>96</v>
      </c>
      <c r="I467" t="s">
        <v>74</v>
      </c>
      <c r="J467" t="s">
        <v>97</v>
      </c>
      <c r="K467" s="23">
        <v>3.68</v>
      </c>
      <c r="L467" s="24">
        <v>3.6</v>
      </c>
      <c r="M467" s="24">
        <v>13.25</v>
      </c>
      <c r="N467" s="24">
        <v>9.27</v>
      </c>
      <c r="O467" s="24">
        <v>3.98</v>
      </c>
      <c r="P467" s="25">
        <v>30</v>
      </c>
    </row>
    <row r="468" spans="1:16" x14ac:dyDescent="0.3">
      <c r="A468" s="22">
        <v>41699</v>
      </c>
      <c r="B468">
        <v>2014</v>
      </c>
      <c r="C468">
        <v>3</v>
      </c>
      <c r="D468" t="s">
        <v>118</v>
      </c>
      <c r="E468" t="s">
        <v>91</v>
      </c>
      <c r="F468" t="s">
        <v>119</v>
      </c>
      <c r="G468" t="s">
        <v>111</v>
      </c>
      <c r="H468" t="s">
        <v>98</v>
      </c>
      <c r="I468" t="s">
        <v>75</v>
      </c>
      <c r="J468" t="s">
        <v>99</v>
      </c>
      <c r="K468" s="23">
        <v>11.36</v>
      </c>
      <c r="L468" s="24">
        <v>2.8</v>
      </c>
      <c r="M468" s="24">
        <v>31.81</v>
      </c>
      <c r="N468" s="24">
        <v>22.9</v>
      </c>
      <c r="O468" s="24">
        <v>8.91</v>
      </c>
      <c r="P468" s="25">
        <v>28</v>
      </c>
    </row>
    <row r="469" spans="1:16" x14ac:dyDescent="0.3">
      <c r="A469" s="22">
        <v>41699</v>
      </c>
      <c r="B469">
        <v>2014</v>
      </c>
      <c r="C469">
        <v>3</v>
      </c>
      <c r="D469" t="s">
        <v>118</v>
      </c>
      <c r="E469" t="s">
        <v>91</v>
      </c>
      <c r="F469" t="s">
        <v>119</v>
      </c>
      <c r="G469" t="s">
        <v>111</v>
      </c>
      <c r="H469" t="s">
        <v>100</v>
      </c>
      <c r="I469" t="s">
        <v>70</v>
      </c>
      <c r="J469" t="s">
        <v>101</v>
      </c>
      <c r="K469" s="23">
        <v>50.7</v>
      </c>
      <c r="L469" s="24">
        <v>2.4</v>
      </c>
      <c r="M469" s="24">
        <v>121.68</v>
      </c>
      <c r="N469" s="24">
        <v>90.04</v>
      </c>
      <c r="O469" s="24">
        <v>31.64</v>
      </c>
      <c r="P469" s="25">
        <v>26</v>
      </c>
    </row>
    <row r="470" spans="1:16" x14ac:dyDescent="0.3">
      <c r="A470" s="22">
        <v>41699</v>
      </c>
      <c r="B470">
        <v>2014</v>
      </c>
      <c r="C470">
        <v>3</v>
      </c>
      <c r="D470" t="s">
        <v>118</v>
      </c>
      <c r="E470" t="s">
        <v>91</v>
      </c>
      <c r="F470" t="s">
        <v>119</v>
      </c>
      <c r="G470" t="s">
        <v>111</v>
      </c>
      <c r="H470" t="s">
        <v>102</v>
      </c>
      <c r="I470" t="s">
        <v>71</v>
      </c>
      <c r="J470" t="s">
        <v>103</v>
      </c>
      <c r="K470" s="23">
        <v>8</v>
      </c>
      <c r="L470" s="24">
        <v>6.9</v>
      </c>
      <c r="M470" s="24">
        <v>55.2</v>
      </c>
      <c r="N470" s="24">
        <v>36.43</v>
      </c>
      <c r="O470" s="24">
        <v>18.77</v>
      </c>
      <c r="P470" s="25">
        <v>34</v>
      </c>
    </row>
    <row r="471" spans="1:16" x14ac:dyDescent="0.3">
      <c r="A471" s="22">
        <v>41699</v>
      </c>
      <c r="B471">
        <v>2014</v>
      </c>
      <c r="C471">
        <v>3</v>
      </c>
      <c r="D471" t="s">
        <v>118</v>
      </c>
      <c r="E471" t="s">
        <v>91</v>
      </c>
      <c r="F471" t="s">
        <v>119</v>
      </c>
      <c r="G471" t="s">
        <v>111</v>
      </c>
      <c r="H471" t="s">
        <v>104</v>
      </c>
      <c r="I471" t="s">
        <v>76</v>
      </c>
      <c r="J471" t="s">
        <v>105</v>
      </c>
      <c r="K471" s="23">
        <v>0</v>
      </c>
      <c r="L471" s="24">
        <v>7.4</v>
      </c>
      <c r="M471" s="24">
        <v>0</v>
      </c>
      <c r="N471" s="24">
        <v>0</v>
      </c>
      <c r="O471" s="24">
        <v>0</v>
      </c>
      <c r="P471" s="25">
        <v>34</v>
      </c>
    </row>
    <row r="472" spans="1:16" x14ac:dyDescent="0.3">
      <c r="A472" s="22">
        <v>41699</v>
      </c>
      <c r="B472">
        <v>2014</v>
      </c>
      <c r="C472">
        <v>3</v>
      </c>
      <c r="D472" t="s">
        <v>118</v>
      </c>
      <c r="E472" t="s">
        <v>91</v>
      </c>
      <c r="F472" t="s">
        <v>119</v>
      </c>
      <c r="G472" t="s">
        <v>111</v>
      </c>
      <c r="H472" t="s">
        <v>106</v>
      </c>
      <c r="I472" t="s">
        <v>69</v>
      </c>
      <c r="J472" t="s">
        <v>107</v>
      </c>
      <c r="K472" s="23">
        <v>0</v>
      </c>
      <c r="L472" s="24">
        <v>16.5</v>
      </c>
      <c r="M472" s="24">
        <v>0</v>
      </c>
      <c r="N472" s="24">
        <v>0</v>
      </c>
      <c r="O472" s="24">
        <v>0</v>
      </c>
      <c r="P472" s="25">
        <v>22</v>
      </c>
    </row>
    <row r="473" spans="1:16" x14ac:dyDescent="0.3">
      <c r="A473" s="22">
        <v>41699</v>
      </c>
      <c r="B473">
        <v>2014</v>
      </c>
      <c r="C473">
        <v>3</v>
      </c>
      <c r="D473" t="s">
        <v>118</v>
      </c>
      <c r="E473" t="s">
        <v>91</v>
      </c>
      <c r="F473" t="s">
        <v>119</v>
      </c>
      <c r="G473" t="s">
        <v>111</v>
      </c>
      <c r="H473" t="s">
        <v>108</v>
      </c>
      <c r="I473" t="s">
        <v>72</v>
      </c>
      <c r="J473" t="s">
        <v>109</v>
      </c>
      <c r="K473" s="23">
        <v>2.1</v>
      </c>
      <c r="L473" s="24">
        <v>8.1999999999999993</v>
      </c>
      <c r="M473" s="24">
        <v>17.22</v>
      </c>
      <c r="N473" s="24">
        <v>11.71</v>
      </c>
      <c r="O473" s="24">
        <v>5.51</v>
      </c>
      <c r="P473" s="25">
        <v>32</v>
      </c>
    </row>
    <row r="474" spans="1:16" x14ac:dyDescent="0.3">
      <c r="A474" s="22">
        <v>41700</v>
      </c>
      <c r="B474">
        <v>2014</v>
      </c>
      <c r="C474">
        <v>3</v>
      </c>
      <c r="D474" t="s">
        <v>118</v>
      </c>
      <c r="E474" t="s">
        <v>91</v>
      </c>
      <c r="F474" t="s">
        <v>119</v>
      </c>
      <c r="G474" t="s">
        <v>112</v>
      </c>
      <c r="H474" t="s">
        <v>94</v>
      </c>
      <c r="I474" t="s">
        <v>73</v>
      </c>
      <c r="J474" t="s">
        <v>95</v>
      </c>
      <c r="K474" s="23">
        <v>3.34</v>
      </c>
      <c r="L474" s="24">
        <v>3.1</v>
      </c>
      <c r="M474" s="24">
        <v>10.35</v>
      </c>
      <c r="N474" s="24">
        <v>7.24</v>
      </c>
      <c r="O474" s="24">
        <v>3.11</v>
      </c>
      <c r="P474" s="25">
        <v>30</v>
      </c>
    </row>
    <row r="475" spans="1:16" x14ac:dyDescent="0.3">
      <c r="A475" s="22">
        <v>41700</v>
      </c>
      <c r="B475">
        <v>2014</v>
      </c>
      <c r="C475">
        <v>3</v>
      </c>
      <c r="D475" t="s">
        <v>118</v>
      </c>
      <c r="E475" t="s">
        <v>91</v>
      </c>
      <c r="F475" t="s">
        <v>119</v>
      </c>
      <c r="G475" t="s">
        <v>112</v>
      </c>
      <c r="H475" t="s">
        <v>96</v>
      </c>
      <c r="I475" t="s">
        <v>74</v>
      </c>
      <c r="J475" t="s">
        <v>97</v>
      </c>
      <c r="K475" s="23">
        <v>1</v>
      </c>
      <c r="L475" s="24">
        <v>3.6</v>
      </c>
      <c r="M475" s="24">
        <v>3.6</v>
      </c>
      <c r="N475" s="24">
        <v>2.52</v>
      </c>
      <c r="O475" s="24">
        <v>1.08</v>
      </c>
      <c r="P475" s="25">
        <v>30</v>
      </c>
    </row>
    <row r="476" spans="1:16" x14ac:dyDescent="0.3">
      <c r="A476" s="22">
        <v>41700</v>
      </c>
      <c r="B476">
        <v>2014</v>
      </c>
      <c r="C476">
        <v>3</v>
      </c>
      <c r="D476" t="s">
        <v>118</v>
      </c>
      <c r="E476" t="s">
        <v>91</v>
      </c>
      <c r="F476" t="s">
        <v>119</v>
      </c>
      <c r="G476" t="s">
        <v>112</v>
      </c>
      <c r="H476" t="s">
        <v>98</v>
      </c>
      <c r="I476" t="s">
        <v>75</v>
      </c>
      <c r="J476" t="s">
        <v>99</v>
      </c>
      <c r="K476" s="23">
        <v>2</v>
      </c>
      <c r="L476" s="24">
        <v>2.8</v>
      </c>
      <c r="M476" s="24">
        <v>5.6</v>
      </c>
      <c r="N476" s="24">
        <v>4.03</v>
      </c>
      <c r="O476" s="24">
        <v>1.57</v>
      </c>
      <c r="P476" s="25">
        <v>28</v>
      </c>
    </row>
    <row r="477" spans="1:16" x14ac:dyDescent="0.3">
      <c r="A477" s="22">
        <v>41700</v>
      </c>
      <c r="B477">
        <v>2014</v>
      </c>
      <c r="C477">
        <v>3</v>
      </c>
      <c r="D477" t="s">
        <v>118</v>
      </c>
      <c r="E477" t="s">
        <v>91</v>
      </c>
      <c r="F477" t="s">
        <v>119</v>
      </c>
      <c r="G477" t="s">
        <v>112</v>
      </c>
      <c r="H477" t="s">
        <v>100</v>
      </c>
      <c r="I477" t="s">
        <v>70</v>
      </c>
      <c r="J477" t="s">
        <v>101</v>
      </c>
      <c r="K477" s="23">
        <v>6.6</v>
      </c>
      <c r="L477" s="24">
        <v>2.4</v>
      </c>
      <c r="M477" s="24">
        <v>15.84</v>
      </c>
      <c r="N477" s="24">
        <v>11.72</v>
      </c>
      <c r="O477" s="24">
        <v>4.12</v>
      </c>
      <c r="P477" s="25">
        <v>26</v>
      </c>
    </row>
    <row r="478" spans="1:16" x14ac:dyDescent="0.3">
      <c r="A478" s="22">
        <v>41700</v>
      </c>
      <c r="B478">
        <v>2014</v>
      </c>
      <c r="C478">
        <v>3</v>
      </c>
      <c r="D478" t="s">
        <v>118</v>
      </c>
      <c r="E478" t="s">
        <v>91</v>
      </c>
      <c r="F478" t="s">
        <v>119</v>
      </c>
      <c r="G478" t="s">
        <v>112</v>
      </c>
      <c r="H478" t="s">
        <v>102</v>
      </c>
      <c r="I478" t="s">
        <v>71</v>
      </c>
      <c r="J478" t="s">
        <v>103</v>
      </c>
      <c r="K478" s="23">
        <v>2</v>
      </c>
      <c r="L478" s="24">
        <v>6.9</v>
      </c>
      <c r="M478" s="24">
        <v>13.8</v>
      </c>
      <c r="N478" s="24">
        <v>9.11</v>
      </c>
      <c r="O478" s="24">
        <v>4.6900000000000004</v>
      </c>
      <c r="P478" s="25">
        <v>34</v>
      </c>
    </row>
    <row r="479" spans="1:16" x14ac:dyDescent="0.3">
      <c r="A479" s="22">
        <v>41700</v>
      </c>
      <c r="B479">
        <v>2014</v>
      </c>
      <c r="C479">
        <v>3</v>
      </c>
      <c r="D479" t="s">
        <v>118</v>
      </c>
      <c r="E479" t="s">
        <v>91</v>
      </c>
      <c r="F479" t="s">
        <v>119</v>
      </c>
      <c r="G479" t="s">
        <v>112</v>
      </c>
      <c r="H479" t="s">
        <v>104</v>
      </c>
      <c r="I479" t="s">
        <v>76</v>
      </c>
      <c r="J479" t="s">
        <v>105</v>
      </c>
      <c r="K479" s="23">
        <v>0</v>
      </c>
      <c r="L479" s="24">
        <v>7.4</v>
      </c>
      <c r="M479" s="24">
        <v>0</v>
      </c>
      <c r="N479" s="24">
        <v>0</v>
      </c>
      <c r="O479" s="24">
        <v>0</v>
      </c>
      <c r="P479" s="25">
        <v>34</v>
      </c>
    </row>
    <row r="480" spans="1:16" x14ac:dyDescent="0.3">
      <c r="A480" s="22">
        <v>41700</v>
      </c>
      <c r="B480">
        <v>2014</v>
      </c>
      <c r="C480">
        <v>3</v>
      </c>
      <c r="D480" t="s">
        <v>118</v>
      </c>
      <c r="E480" t="s">
        <v>91</v>
      </c>
      <c r="F480" t="s">
        <v>119</v>
      </c>
      <c r="G480" t="s">
        <v>112</v>
      </c>
      <c r="H480" t="s">
        <v>106</v>
      </c>
      <c r="I480" t="s">
        <v>69</v>
      </c>
      <c r="J480" t="s">
        <v>107</v>
      </c>
      <c r="K480" s="23">
        <v>0</v>
      </c>
      <c r="L480" s="24">
        <v>16.5</v>
      </c>
      <c r="M480" s="24">
        <v>0</v>
      </c>
      <c r="N480" s="24">
        <v>0</v>
      </c>
      <c r="O480" s="24">
        <v>0</v>
      </c>
      <c r="P480" s="25">
        <v>22</v>
      </c>
    </row>
    <row r="481" spans="1:16" x14ac:dyDescent="0.3">
      <c r="A481" s="22">
        <v>41700</v>
      </c>
      <c r="B481">
        <v>2014</v>
      </c>
      <c r="C481">
        <v>3</v>
      </c>
      <c r="D481" t="s">
        <v>118</v>
      </c>
      <c r="E481" t="s">
        <v>91</v>
      </c>
      <c r="F481" t="s">
        <v>119</v>
      </c>
      <c r="G481" t="s">
        <v>112</v>
      </c>
      <c r="H481" t="s">
        <v>108</v>
      </c>
      <c r="I481" t="s">
        <v>72</v>
      </c>
      <c r="J481" t="s">
        <v>109</v>
      </c>
      <c r="K481" s="23">
        <v>1</v>
      </c>
      <c r="L481" s="24">
        <v>8.1999999999999993</v>
      </c>
      <c r="M481" s="24">
        <v>8.1999999999999993</v>
      </c>
      <c r="N481" s="24">
        <v>5.58</v>
      </c>
      <c r="O481" s="24">
        <v>2.62</v>
      </c>
      <c r="P481" s="25">
        <v>32</v>
      </c>
    </row>
    <row r="482" spans="1:16" x14ac:dyDescent="0.3">
      <c r="A482" s="22">
        <v>41701</v>
      </c>
      <c r="B482">
        <v>2014</v>
      </c>
      <c r="C482">
        <v>3</v>
      </c>
      <c r="D482" t="s">
        <v>118</v>
      </c>
      <c r="E482" t="s">
        <v>91</v>
      </c>
      <c r="F482" t="s">
        <v>119</v>
      </c>
      <c r="G482" t="s">
        <v>113</v>
      </c>
      <c r="H482" t="s">
        <v>94</v>
      </c>
      <c r="I482" t="s">
        <v>73</v>
      </c>
      <c r="J482" t="s">
        <v>95</v>
      </c>
      <c r="K482" s="23">
        <v>4</v>
      </c>
      <c r="L482" s="24">
        <v>3.1</v>
      </c>
      <c r="M482" s="24">
        <v>12.4</v>
      </c>
      <c r="N482" s="24">
        <v>8.68</v>
      </c>
      <c r="O482" s="24">
        <v>3.72</v>
      </c>
      <c r="P482" s="25">
        <v>30</v>
      </c>
    </row>
    <row r="483" spans="1:16" x14ac:dyDescent="0.3">
      <c r="A483" s="22">
        <v>41701</v>
      </c>
      <c r="B483">
        <v>2014</v>
      </c>
      <c r="C483">
        <v>3</v>
      </c>
      <c r="D483" t="s">
        <v>118</v>
      </c>
      <c r="E483" t="s">
        <v>91</v>
      </c>
      <c r="F483" t="s">
        <v>119</v>
      </c>
      <c r="G483" t="s">
        <v>113</v>
      </c>
      <c r="H483" t="s">
        <v>96</v>
      </c>
      <c r="I483" t="s">
        <v>74</v>
      </c>
      <c r="J483" t="s">
        <v>97</v>
      </c>
      <c r="K483" s="23">
        <v>3.68</v>
      </c>
      <c r="L483" s="24">
        <v>3.6</v>
      </c>
      <c r="M483" s="24">
        <v>13.25</v>
      </c>
      <c r="N483" s="24">
        <v>9.27</v>
      </c>
      <c r="O483" s="24">
        <v>3.98</v>
      </c>
      <c r="P483" s="25">
        <v>30</v>
      </c>
    </row>
    <row r="484" spans="1:16" x14ac:dyDescent="0.3">
      <c r="A484" s="22">
        <v>41701</v>
      </c>
      <c r="B484">
        <v>2014</v>
      </c>
      <c r="C484">
        <v>3</v>
      </c>
      <c r="D484" t="s">
        <v>118</v>
      </c>
      <c r="E484" t="s">
        <v>91</v>
      </c>
      <c r="F484" t="s">
        <v>119</v>
      </c>
      <c r="G484" t="s">
        <v>113</v>
      </c>
      <c r="H484" t="s">
        <v>98</v>
      </c>
      <c r="I484" t="s">
        <v>75</v>
      </c>
      <c r="J484" t="s">
        <v>99</v>
      </c>
      <c r="K484" s="23">
        <v>1.6</v>
      </c>
      <c r="L484" s="24">
        <v>2.8</v>
      </c>
      <c r="M484" s="24">
        <v>4.4800000000000004</v>
      </c>
      <c r="N484" s="24">
        <v>3.23</v>
      </c>
      <c r="O484" s="24">
        <v>1.25</v>
      </c>
      <c r="P484" s="25">
        <v>28</v>
      </c>
    </row>
    <row r="485" spans="1:16" x14ac:dyDescent="0.3">
      <c r="A485" s="22">
        <v>41701</v>
      </c>
      <c r="B485">
        <v>2014</v>
      </c>
      <c r="C485">
        <v>3</v>
      </c>
      <c r="D485" t="s">
        <v>118</v>
      </c>
      <c r="E485" t="s">
        <v>91</v>
      </c>
      <c r="F485" t="s">
        <v>119</v>
      </c>
      <c r="G485" t="s">
        <v>113</v>
      </c>
      <c r="H485" t="s">
        <v>100</v>
      </c>
      <c r="I485" t="s">
        <v>70</v>
      </c>
      <c r="J485" t="s">
        <v>101</v>
      </c>
      <c r="K485" s="23">
        <v>22.1</v>
      </c>
      <c r="L485" s="24">
        <v>2.4</v>
      </c>
      <c r="M485" s="24">
        <v>53.04</v>
      </c>
      <c r="N485" s="24">
        <v>39.25</v>
      </c>
      <c r="O485" s="24">
        <v>13.79</v>
      </c>
      <c r="P485" s="25">
        <v>26</v>
      </c>
    </row>
    <row r="486" spans="1:16" x14ac:dyDescent="0.3">
      <c r="A486" s="22">
        <v>41701</v>
      </c>
      <c r="B486">
        <v>2014</v>
      </c>
      <c r="C486">
        <v>3</v>
      </c>
      <c r="D486" t="s">
        <v>118</v>
      </c>
      <c r="E486" t="s">
        <v>91</v>
      </c>
      <c r="F486" t="s">
        <v>119</v>
      </c>
      <c r="G486" t="s">
        <v>113</v>
      </c>
      <c r="H486" t="s">
        <v>102</v>
      </c>
      <c r="I486" t="s">
        <v>71</v>
      </c>
      <c r="J486" t="s">
        <v>103</v>
      </c>
      <c r="K486" s="23">
        <v>1</v>
      </c>
      <c r="L486" s="24">
        <v>6.9</v>
      </c>
      <c r="M486" s="24">
        <v>6.9</v>
      </c>
      <c r="N486" s="24">
        <v>4.55</v>
      </c>
      <c r="O486" s="24">
        <v>2.35</v>
      </c>
      <c r="P486" s="25">
        <v>34</v>
      </c>
    </row>
    <row r="487" spans="1:16" x14ac:dyDescent="0.3">
      <c r="A487" s="22">
        <v>41701</v>
      </c>
      <c r="B487">
        <v>2014</v>
      </c>
      <c r="C487">
        <v>3</v>
      </c>
      <c r="D487" t="s">
        <v>118</v>
      </c>
      <c r="E487" t="s">
        <v>91</v>
      </c>
      <c r="F487" t="s">
        <v>119</v>
      </c>
      <c r="G487" t="s">
        <v>113</v>
      </c>
      <c r="H487" t="s">
        <v>104</v>
      </c>
      <c r="I487" t="s">
        <v>76</v>
      </c>
      <c r="J487" t="s">
        <v>105</v>
      </c>
      <c r="K487" s="23">
        <v>2</v>
      </c>
      <c r="L487" s="24">
        <v>7.4</v>
      </c>
      <c r="M487" s="24">
        <v>14.8</v>
      </c>
      <c r="N487" s="24">
        <v>9.77</v>
      </c>
      <c r="O487" s="24">
        <v>5.03</v>
      </c>
      <c r="P487" s="25">
        <v>34</v>
      </c>
    </row>
    <row r="488" spans="1:16" x14ac:dyDescent="0.3">
      <c r="A488" s="22">
        <v>41701</v>
      </c>
      <c r="B488">
        <v>2014</v>
      </c>
      <c r="C488">
        <v>3</v>
      </c>
      <c r="D488" t="s">
        <v>118</v>
      </c>
      <c r="E488" t="s">
        <v>91</v>
      </c>
      <c r="F488" t="s">
        <v>119</v>
      </c>
      <c r="G488" t="s">
        <v>113</v>
      </c>
      <c r="H488" t="s">
        <v>106</v>
      </c>
      <c r="I488" t="s">
        <v>69</v>
      </c>
      <c r="J488" t="s">
        <v>107</v>
      </c>
      <c r="K488" s="23">
        <v>0</v>
      </c>
      <c r="L488" s="24">
        <v>16.5</v>
      </c>
      <c r="M488" s="24">
        <v>0</v>
      </c>
      <c r="N488" s="24">
        <v>0</v>
      </c>
      <c r="O488" s="24">
        <v>0</v>
      </c>
      <c r="P488" s="25">
        <v>22</v>
      </c>
    </row>
    <row r="489" spans="1:16" x14ac:dyDescent="0.3">
      <c r="A489" s="22">
        <v>41701</v>
      </c>
      <c r="B489">
        <v>2014</v>
      </c>
      <c r="C489">
        <v>3</v>
      </c>
      <c r="D489" t="s">
        <v>118</v>
      </c>
      <c r="E489" t="s">
        <v>91</v>
      </c>
      <c r="F489" t="s">
        <v>119</v>
      </c>
      <c r="G489" t="s">
        <v>113</v>
      </c>
      <c r="H489" t="s">
        <v>108</v>
      </c>
      <c r="I489" t="s">
        <v>72</v>
      </c>
      <c r="J489" t="s">
        <v>109</v>
      </c>
      <c r="K489" s="23">
        <v>2.2000000000000002</v>
      </c>
      <c r="L489" s="24">
        <v>8.1999999999999993</v>
      </c>
      <c r="M489" s="24">
        <v>18.04</v>
      </c>
      <c r="N489" s="24">
        <v>12.27</v>
      </c>
      <c r="O489" s="24">
        <v>5.77</v>
      </c>
      <c r="P489" s="25">
        <v>32</v>
      </c>
    </row>
    <row r="490" spans="1:16" x14ac:dyDescent="0.3">
      <c r="A490" s="22">
        <v>41702</v>
      </c>
      <c r="B490">
        <v>2014</v>
      </c>
      <c r="C490">
        <v>3</v>
      </c>
      <c r="D490" t="s">
        <v>118</v>
      </c>
      <c r="E490" t="s">
        <v>91</v>
      </c>
      <c r="F490" t="s">
        <v>119</v>
      </c>
      <c r="G490" t="s">
        <v>114</v>
      </c>
      <c r="H490" t="s">
        <v>94</v>
      </c>
      <c r="I490" t="s">
        <v>73</v>
      </c>
      <c r="J490" t="s">
        <v>95</v>
      </c>
      <c r="K490" s="23">
        <v>5.34</v>
      </c>
      <c r="L490" s="24">
        <v>3.1</v>
      </c>
      <c r="M490" s="24">
        <v>16.55</v>
      </c>
      <c r="N490" s="24">
        <v>11.58</v>
      </c>
      <c r="O490" s="24">
        <v>4.97</v>
      </c>
      <c r="P490" s="25">
        <v>30</v>
      </c>
    </row>
    <row r="491" spans="1:16" x14ac:dyDescent="0.3">
      <c r="A491" s="22">
        <v>41702</v>
      </c>
      <c r="B491">
        <v>2014</v>
      </c>
      <c r="C491">
        <v>3</v>
      </c>
      <c r="D491" t="s">
        <v>118</v>
      </c>
      <c r="E491" t="s">
        <v>91</v>
      </c>
      <c r="F491" t="s">
        <v>119</v>
      </c>
      <c r="G491" t="s">
        <v>114</v>
      </c>
      <c r="H491" t="s">
        <v>96</v>
      </c>
      <c r="I491" t="s">
        <v>74</v>
      </c>
      <c r="J491" t="s">
        <v>97</v>
      </c>
      <c r="K491" s="23">
        <v>7.02</v>
      </c>
      <c r="L491" s="24">
        <v>3.6</v>
      </c>
      <c r="M491" s="24">
        <v>25.27</v>
      </c>
      <c r="N491" s="24">
        <v>17.690000000000001</v>
      </c>
      <c r="O491" s="24">
        <v>7.58</v>
      </c>
      <c r="P491" s="25">
        <v>30</v>
      </c>
    </row>
    <row r="492" spans="1:16" x14ac:dyDescent="0.3">
      <c r="A492" s="22">
        <v>41702</v>
      </c>
      <c r="B492">
        <v>2014</v>
      </c>
      <c r="C492">
        <v>3</v>
      </c>
      <c r="D492" t="s">
        <v>118</v>
      </c>
      <c r="E492" t="s">
        <v>91</v>
      </c>
      <c r="F492" t="s">
        <v>119</v>
      </c>
      <c r="G492" t="s">
        <v>114</v>
      </c>
      <c r="H492" t="s">
        <v>98</v>
      </c>
      <c r="I492" t="s">
        <v>75</v>
      </c>
      <c r="J492" t="s">
        <v>99</v>
      </c>
      <c r="K492" s="23">
        <v>7.2</v>
      </c>
      <c r="L492" s="24">
        <v>2.8</v>
      </c>
      <c r="M492" s="24">
        <v>20.16</v>
      </c>
      <c r="N492" s="24">
        <v>14.52</v>
      </c>
      <c r="O492" s="24">
        <v>5.64</v>
      </c>
      <c r="P492" s="25">
        <v>28</v>
      </c>
    </row>
    <row r="493" spans="1:16" x14ac:dyDescent="0.3">
      <c r="A493" s="22">
        <v>41702</v>
      </c>
      <c r="B493">
        <v>2014</v>
      </c>
      <c r="C493">
        <v>3</v>
      </c>
      <c r="D493" t="s">
        <v>118</v>
      </c>
      <c r="E493" t="s">
        <v>91</v>
      </c>
      <c r="F493" t="s">
        <v>119</v>
      </c>
      <c r="G493" t="s">
        <v>114</v>
      </c>
      <c r="H493" t="s">
        <v>100</v>
      </c>
      <c r="I493" t="s">
        <v>70</v>
      </c>
      <c r="J493" t="s">
        <v>101</v>
      </c>
      <c r="K493" s="23">
        <v>47.28</v>
      </c>
      <c r="L493" s="24">
        <v>2.4</v>
      </c>
      <c r="M493" s="24">
        <v>113.47</v>
      </c>
      <c r="N493" s="24">
        <v>83.97</v>
      </c>
      <c r="O493" s="24">
        <v>29.5</v>
      </c>
      <c r="P493" s="25">
        <v>26</v>
      </c>
    </row>
    <row r="494" spans="1:16" x14ac:dyDescent="0.3">
      <c r="A494" s="22">
        <v>41702</v>
      </c>
      <c r="B494">
        <v>2014</v>
      </c>
      <c r="C494">
        <v>3</v>
      </c>
      <c r="D494" t="s">
        <v>118</v>
      </c>
      <c r="E494" t="s">
        <v>91</v>
      </c>
      <c r="F494" t="s">
        <v>119</v>
      </c>
      <c r="G494" t="s">
        <v>114</v>
      </c>
      <c r="H494" t="s">
        <v>102</v>
      </c>
      <c r="I494" t="s">
        <v>71</v>
      </c>
      <c r="J494" t="s">
        <v>103</v>
      </c>
      <c r="K494" s="23">
        <v>9</v>
      </c>
      <c r="L494" s="24">
        <v>6.9</v>
      </c>
      <c r="M494" s="24">
        <v>62.1</v>
      </c>
      <c r="N494" s="24">
        <v>40.99</v>
      </c>
      <c r="O494" s="24">
        <v>21.11</v>
      </c>
      <c r="P494" s="25">
        <v>34</v>
      </c>
    </row>
    <row r="495" spans="1:16" x14ac:dyDescent="0.3">
      <c r="A495" s="22">
        <v>41702</v>
      </c>
      <c r="B495">
        <v>2014</v>
      </c>
      <c r="C495">
        <v>3</v>
      </c>
      <c r="D495" t="s">
        <v>118</v>
      </c>
      <c r="E495" t="s">
        <v>91</v>
      </c>
      <c r="F495" t="s">
        <v>119</v>
      </c>
      <c r="G495" t="s">
        <v>114</v>
      </c>
      <c r="H495" t="s">
        <v>104</v>
      </c>
      <c r="I495" t="s">
        <v>76</v>
      </c>
      <c r="J495" t="s">
        <v>105</v>
      </c>
      <c r="K495" s="23">
        <v>0</v>
      </c>
      <c r="L495" s="24">
        <v>7.4</v>
      </c>
      <c r="M495" s="24">
        <v>0</v>
      </c>
      <c r="N495" s="24">
        <v>0</v>
      </c>
      <c r="O495" s="24">
        <v>0</v>
      </c>
      <c r="P495" s="25">
        <v>34</v>
      </c>
    </row>
    <row r="496" spans="1:16" x14ac:dyDescent="0.3">
      <c r="A496" s="22">
        <v>41702</v>
      </c>
      <c r="B496">
        <v>2014</v>
      </c>
      <c r="C496">
        <v>3</v>
      </c>
      <c r="D496" t="s">
        <v>118</v>
      </c>
      <c r="E496" t="s">
        <v>91</v>
      </c>
      <c r="F496" t="s">
        <v>119</v>
      </c>
      <c r="G496" t="s">
        <v>114</v>
      </c>
      <c r="H496" t="s">
        <v>106</v>
      </c>
      <c r="I496" t="s">
        <v>69</v>
      </c>
      <c r="J496" t="s">
        <v>107</v>
      </c>
      <c r="K496" s="23">
        <v>5</v>
      </c>
      <c r="L496" s="24">
        <v>16.5</v>
      </c>
      <c r="M496" s="24">
        <v>82.5</v>
      </c>
      <c r="N496" s="24">
        <v>64.349999999999994</v>
      </c>
      <c r="O496" s="24">
        <v>18.149999999999999</v>
      </c>
      <c r="P496" s="25">
        <v>22</v>
      </c>
    </row>
    <row r="497" spans="1:16" x14ac:dyDescent="0.3">
      <c r="A497" s="22">
        <v>41702</v>
      </c>
      <c r="B497">
        <v>2014</v>
      </c>
      <c r="C497">
        <v>3</v>
      </c>
      <c r="D497" t="s">
        <v>118</v>
      </c>
      <c r="E497" t="s">
        <v>91</v>
      </c>
      <c r="F497" t="s">
        <v>119</v>
      </c>
      <c r="G497" t="s">
        <v>114</v>
      </c>
      <c r="H497" t="s">
        <v>108</v>
      </c>
      <c r="I497" t="s">
        <v>72</v>
      </c>
      <c r="J497" t="s">
        <v>109</v>
      </c>
      <c r="K497" s="23">
        <v>4</v>
      </c>
      <c r="L497" s="24">
        <v>8.1999999999999993</v>
      </c>
      <c r="M497" s="24">
        <v>32.799999999999997</v>
      </c>
      <c r="N497" s="24">
        <v>22.3</v>
      </c>
      <c r="O497" s="24">
        <v>10.5</v>
      </c>
      <c r="P497" s="25">
        <v>32</v>
      </c>
    </row>
    <row r="498" spans="1:16" x14ac:dyDescent="0.3">
      <c r="A498" s="22">
        <v>41703</v>
      </c>
      <c r="B498">
        <v>2014</v>
      </c>
      <c r="C498">
        <v>3</v>
      </c>
      <c r="D498" t="s">
        <v>118</v>
      </c>
      <c r="E498" t="s">
        <v>91</v>
      </c>
      <c r="F498" t="s">
        <v>119</v>
      </c>
      <c r="G498" t="s">
        <v>115</v>
      </c>
      <c r="H498" t="s">
        <v>94</v>
      </c>
      <c r="I498" t="s">
        <v>73</v>
      </c>
      <c r="J498" t="s">
        <v>95</v>
      </c>
      <c r="K498" s="23">
        <v>3.34</v>
      </c>
      <c r="L498" s="24">
        <v>3.1</v>
      </c>
      <c r="M498" s="24">
        <v>10.35</v>
      </c>
      <c r="N498" s="24">
        <v>7.24</v>
      </c>
      <c r="O498" s="24">
        <v>3.11</v>
      </c>
      <c r="P498" s="25">
        <v>30</v>
      </c>
    </row>
    <row r="499" spans="1:16" x14ac:dyDescent="0.3">
      <c r="A499" s="22">
        <v>41703</v>
      </c>
      <c r="B499">
        <v>2014</v>
      </c>
      <c r="C499">
        <v>3</v>
      </c>
      <c r="D499" t="s">
        <v>118</v>
      </c>
      <c r="E499" t="s">
        <v>91</v>
      </c>
      <c r="F499" t="s">
        <v>119</v>
      </c>
      <c r="G499" t="s">
        <v>115</v>
      </c>
      <c r="H499" t="s">
        <v>96</v>
      </c>
      <c r="I499" t="s">
        <v>74</v>
      </c>
      <c r="J499" t="s">
        <v>97</v>
      </c>
      <c r="K499" s="23">
        <v>1</v>
      </c>
      <c r="L499" s="24">
        <v>3.6</v>
      </c>
      <c r="M499" s="24">
        <v>3.6</v>
      </c>
      <c r="N499" s="24">
        <v>2.52</v>
      </c>
      <c r="O499" s="24">
        <v>1.08</v>
      </c>
      <c r="P499" s="25">
        <v>30</v>
      </c>
    </row>
    <row r="500" spans="1:16" x14ac:dyDescent="0.3">
      <c r="A500" s="22">
        <v>41703</v>
      </c>
      <c r="B500">
        <v>2014</v>
      </c>
      <c r="C500">
        <v>3</v>
      </c>
      <c r="D500" t="s">
        <v>118</v>
      </c>
      <c r="E500" t="s">
        <v>91</v>
      </c>
      <c r="F500" t="s">
        <v>119</v>
      </c>
      <c r="G500" t="s">
        <v>115</v>
      </c>
      <c r="H500" t="s">
        <v>98</v>
      </c>
      <c r="I500" t="s">
        <v>75</v>
      </c>
      <c r="J500" t="s">
        <v>99</v>
      </c>
      <c r="K500" s="23">
        <v>3</v>
      </c>
      <c r="L500" s="24">
        <v>2.8</v>
      </c>
      <c r="M500" s="24">
        <v>8.4</v>
      </c>
      <c r="N500" s="24">
        <v>6.05</v>
      </c>
      <c r="O500" s="24">
        <v>2.35</v>
      </c>
      <c r="P500" s="25">
        <v>28</v>
      </c>
    </row>
    <row r="501" spans="1:16" x14ac:dyDescent="0.3">
      <c r="A501" s="22">
        <v>41703</v>
      </c>
      <c r="B501">
        <v>2014</v>
      </c>
      <c r="C501">
        <v>3</v>
      </c>
      <c r="D501" t="s">
        <v>118</v>
      </c>
      <c r="E501" t="s">
        <v>91</v>
      </c>
      <c r="F501" t="s">
        <v>119</v>
      </c>
      <c r="G501" t="s">
        <v>115</v>
      </c>
      <c r="H501" t="s">
        <v>100</v>
      </c>
      <c r="I501" t="s">
        <v>70</v>
      </c>
      <c r="J501" t="s">
        <v>101</v>
      </c>
      <c r="K501" s="23">
        <v>25</v>
      </c>
      <c r="L501" s="24">
        <v>2.4</v>
      </c>
      <c r="M501" s="24">
        <v>60</v>
      </c>
      <c r="N501" s="24">
        <v>44.4</v>
      </c>
      <c r="O501" s="24">
        <v>15.6</v>
      </c>
      <c r="P501" s="25">
        <v>26</v>
      </c>
    </row>
    <row r="502" spans="1:16" x14ac:dyDescent="0.3">
      <c r="A502" s="22">
        <v>41703</v>
      </c>
      <c r="B502">
        <v>2014</v>
      </c>
      <c r="C502">
        <v>3</v>
      </c>
      <c r="D502" t="s">
        <v>118</v>
      </c>
      <c r="E502" t="s">
        <v>91</v>
      </c>
      <c r="F502" t="s">
        <v>119</v>
      </c>
      <c r="G502" t="s">
        <v>115</v>
      </c>
      <c r="H502" t="s">
        <v>102</v>
      </c>
      <c r="I502" t="s">
        <v>71</v>
      </c>
      <c r="J502" t="s">
        <v>103</v>
      </c>
      <c r="K502" s="23">
        <v>4</v>
      </c>
      <c r="L502" s="24">
        <v>6.9</v>
      </c>
      <c r="M502" s="24">
        <v>27.6</v>
      </c>
      <c r="N502" s="24">
        <v>18.22</v>
      </c>
      <c r="O502" s="24">
        <v>9.3800000000000008</v>
      </c>
      <c r="P502" s="25">
        <v>34</v>
      </c>
    </row>
    <row r="503" spans="1:16" x14ac:dyDescent="0.3">
      <c r="A503" s="22">
        <v>41703</v>
      </c>
      <c r="B503">
        <v>2014</v>
      </c>
      <c r="C503">
        <v>3</v>
      </c>
      <c r="D503" t="s">
        <v>118</v>
      </c>
      <c r="E503" t="s">
        <v>91</v>
      </c>
      <c r="F503" t="s">
        <v>119</v>
      </c>
      <c r="G503" t="s">
        <v>115</v>
      </c>
      <c r="H503" t="s">
        <v>104</v>
      </c>
      <c r="I503" t="s">
        <v>76</v>
      </c>
      <c r="J503" t="s">
        <v>105</v>
      </c>
      <c r="K503" s="23">
        <v>0</v>
      </c>
      <c r="L503" s="24">
        <v>7.4</v>
      </c>
      <c r="M503" s="24">
        <v>0</v>
      </c>
      <c r="N503" s="24">
        <v>0</v>
      </c>
      <c r="O503" s="24">
        <v>0</v>
      </c>
      <c r="P503" s="25">
        <v>34</v>
      </c>
    </row>
    <row r="504" spans="1:16" x14ac:dyDescent="0.3">
      <c r="A504" s="22">
        <v>41703</v>
      </c>
      <c r="B504">
        <v>2014</v>
      </c>
      <c r="C504">
        <v>3</v>
      </c>
      <c r="D504" t="s">
        <v>118</v>
      </c>
      <c r="E504" t="s">
        <v>91</v>
      </c>
      <c r="F504" t="s">
        <v>119</v>
      </c>
      <c r="G504" t="s">
        <v>115</v>
      </c>
      <c r="H504" t="s">
        <v>106</v>
      </c>
      <c r="I504" t="s">
        <v>69</v>
      </c>
      <c r="J504" t="s">
        <v>107</v>
      </c>
      <c r="K504" s="23">
        <v>1</v>
      </c>
      <c r="L504" s="24">
        <v>16.5</v>
      </c>
      <c r="M504" s="24">
        <v>16.5</v>
      </c>
      <c r="N504" s="24">
        <v>12.87</v>
      </c>
      <c r="O504" s="24">
        <v>3.63</v>
      </c>
      <c r="P504" s="25">
        <v>22</v>
      </c>
    </row>
    <row r="505" spans="1:16" x14ac:dyDescent="0.3">
      <c r="A505" s="22">
        <v>41703</v>
      </c>
      <c r="B505">
        <v>2014</v>
      </c>
      <c r="C505">
        <v>3</v>
      </c>
      <c r="D505" t="s">
        <v>118</v>
      </c>
      <c r="E505" t="s">
        <v>91</v>
      </c>
      <c r="F505" t="s">
        <v>119</v>
      </c>
      <c r="G505" t="s">
        <v>115</v>
      </c>
      <c r="H505" t="s">
        <v>108</v>
      </c>
      <c r="I505" t="s">
        <v>72</v>
      </c>
      <c r="J505" t="s">
        <v>109</v>
      </c>
      <c r="K505" s="23">
        <v>0</v>
      </c>
      <c r="L505" s="24">
        <v>8.1999999999999993</v>
      </c>
      <c r="M505" s="24">
        <v>0</v>
      </c>
      <c r="N505" s="24">
        <v>0</v>
      </c>
      <c r="O505" s="24">
        <v>0</v>
      </c>
      <c r="P505" s="25">
        <v>32</v>
      </c>
    </row>
    <row r="506" spans="1:16" x14ac:dyDescent="0.3">
      <c r="A506" s="22">
        <v>41704</v>
      </c>
      <c r="B506">
        <v>2014</v>
      </c>
      <c r="C506">
        <v>3</v>
      </c>
      <c r="D506" t="s">
        <v>118</v>
      </c>
      <c r="E506" t="s">
        <v>91</v>
      </c>
      <c r="F506" t="s">
        <v>119</v>
      </c>
      <c r="G506" t="s">
        <v>93</v>
      </c>
      <c r="H506" t="s">
        <v>94</v>
      </c>
      <c r="I506" t="s">
        <v>73</v>
      </c>
      <c r="J506" t="s">
        <v>95</v>
      </c>
      <c r="K506" s="23">
        <v>3</v>
      </c>
      <c r="L506" s="24">
        <v>3.1</v>
      </c>
      <c r="M506" s="24">
        <v>9.3000000000000007</v>
      </c>
      <c r="N506" s="24">
        <v>6.51</v>
      </c>
      <c r="O506" s="24">
        <v>2.79</v>
      </c>
      <c r="P506" s="25">
        <v>30</v>
      </c>
    </row>
    <row r="507" spans="1:16" x14ac:dyDescent="0.3">
      <c r="A507" s="22">
        <v>41704</v>
      </c>
      <c r="B507">
        <v>2014</v>
      </c>
      <c r="C507">
        <v>3</v>
      </c>
      <c r="D507" t="s">
        <v>118</v>
      </c>
      <c r="E507" t="s">
        <v>91</v>
      </c>
      <c r="F507" t="s">
        <v>119</v>
      </c>
      <c r="G507" t="s">
        <v>93</v>
      </c>
      <c r="H507" t="s">
        <v>96</v>
      </c>
      <c r="I507" t="s">
        <v>74</v>
      </c>
      <c r="J507" t="s">
        <v>97</v>
      </c>
      <c r="K507" s="23">
        <v>2</v>
      </c>
      <c r="L507" s="24">
        <v>3.6</v>
      </c>
      <c r="M507" s="24">
        <v>7.2</v>
      </c>
      <c r="N507" s="24">
        <v>5.04</v>
      </c>
      <c r="O507" s="24">
        <v>2.16</v>
      </c>
      <c r="P507" s="25">
        <v>30</v>
      </c>
    </row>
    <row r="508" spans="1:16" x14ac:dyDescent="0.3">
      <c r="A508" s="22">
        <v>41704</v>
      </c>
      <c r="B508">
        <v>2014</v>
      </c>
      <c r="C508">
        <v>3</v>
      </c>
      <c r="D508" t="s">
        <v>118</v>
      </c>
      <c r="E508" t="s">
        <v>91</v>
      </c>
      <c r="F508" t="s">
        <v>119</v>
      </c>
      <c r="G508" t="s">
        <v>93</v>
      </c>
      <c r="H508" t="s">
        <v>98</v>
      </c>
      <c r="I508" t="s">
        <v>75</v>
      </c>
      <c r="J508" t="s">
        <v>99</v>
      </c>
      <c r="K508" s="23">
        <v>5.5</v>
      </c>
      <c r="L508" s="24">
        <v>2.8</v>
      </c>
      <c r="M508" s="24">
        <v>15.4</v>
      </c>
      <c r="N508" s="24">
        <v>11.09</v>
      </c>
      <c r="O508" s="24">
        <v>4.3099999999999996</v>
      </c>
      <c r="P508" s="25">
        <v>28</v>
      </c>
    </row>
    <row r="509" spans="1:16" x14ac:dyDescent="0.3">
      <c r="A509" s="22">
        <v>41704</v>
      </c>
      <c r="B509">
        <v>2014</v>
      </c>
      <c r="C509">
        <v>3</v>
      </c>
      <c r="D509" t="s">
        <v>118</v>
      </c>
      <c r="E509" t="s">
        <v>91</v>
      </c>
      <c r="F509" t="s">
        <v>119</v>
      </c>
      <c r="G509" t="s">
        <v>93</v>
      </c>
      <c r="H509" t="s">
        <v>100</v>
      </c>
      <c r="I509" t="s">
        <v>70</v>
      </c>
      <c r="J509" t="s">
        <v>101</v>
      </c>
      <c r="K509" s="23">
        <v>44.1</v>
      </c>
      <c r="L509" s="24">
        <v>2.4</v>
      </c>
      <c r="M509" s="24">
        <v>105.84</v>
      </c>
      <c r="N509" s="24">
        <v>78.319999999999993</v>
      </c>
      <c r="O509" s="24">
        <v>27.52</v>
      </c>
      <c r="P509" s="25">
        <v>26</v>
      </c>
    </row>
    <row r="510" spans="1:16" x14ac:dyDescent="0.3">
      <c r="A510" s="22">
        <v>41704</v>
      </c>
      <c r="B510">
        <v>2014</v>
      </c>
      <c r="C510">
        <v>3</v>
      </c>
      <c r="D510" t="s">
        <v>118</v>
      </c>
      <c r="E510" t="s">
        <v>91</v>
      </c>
      <c r="F510" t="s">
        <v>119</v>
      </c>
      <c r="G510" t="s">
        <v>93</v>
      </c>
      <c r="H510" t="s">
        <v>102</v>
      </c>
      <c r="I510" t="s">
        <v>71</v>
      </c>
      <c r="J510" t="s">
        <v>103</v>
      </c>
      <c r="K510" s="23">
        <v>17</v>
      </c>
      <c r="L510" s="24">
        <v>6.9</v>
      </c>
      <c r="M510" s="24">
        <v>117.3</v>
      </c>
      <c r="N510" s="24">
        <v>77.42</v>
      </c>
      <c r="O510" s="24">
        <v>39.880000000000003</v>
      </c>
      <c r="P510" s="25">
        <v>34</v>
      </c>
    </row>
    <row r="511" spans="1:16" x14ac:dyDescent="0.3">
      <c r="A511" s="22">
        <v>41704</v>
      </c>
      <c r="B511">
        <v>2014</v>
      </c>
      <c r="C511">
        <v>3</v>
      </c>
      <c r="D511" t="s">
        <v>118</v>
      </c>
      <c r="E511" t="s">
        <v>91</v>
      </c>
      <c r="F511" t="s">
        <v>119</v>
      </c>
      <c r="G511" t="s">
        <v>93</v>
      </c>
      <c r="H511" t="s">
        <v>104</v>
      </c>
      <c r="I511" t="s">
        <v>76</v>
      </c>
      <c r="J511" t="s">
        <v>105</v>
      </c>
      <c r="K511" s="23">
        <v>1</v>
      </c>
      <c r="L511" s="24">
        <v>7.4</v>
      </c>
      <c r="M511" s="24">
        <v>7.4</v>
      </c>
      <c r="N511" s="24">
        <v>4.88</v>
      </c>
      <c r="O511" s="24">
        <v>2.52</v>
      </c>
      <c r="P511" s="25">
        <v>34</v>
      </c>
    </row>
    <row r="512" spans="1:16" x14ac:dyDescent="0.3">
      <c r="A512" s="22">
        <v>41704</v>
      </c>
      <c r="B512">
        <v>2014</v>
      </c>
      <c r="C512">
        <v>3</v>
      </c>
      <c r="D512" t="s">
        <v>118</v>
      </c>
      <c r="E512" t="s">
        <v>91</v>
      </c>
      <c r="F512" t="s">
        <v>119</v>
      </c>
      <c r="G512" t="s">
        <v>93</v>
      </c>
      <c r="H512" t="s">
        <v>106</v>
      </c>
      <c r="I512" t="s">
        <v>69</v>
      </c>
      <c r="J512" t="s">
        <v>107</v>
      </c>
      <c r="K512" s="23">
        <v>5</v>
      </c>
      <c r="L512" s="24">
        <v>16.5</v>
      </c>
      <c r="M512" s="24">
        <v>82.5</v>
      </c>
      <c r="N512" s="24">
        <v>64.349999999999994</v>
      </c>
      <c r="O512" s="24">
        <v>18.149999999999999</v>
      </c>
      <c r="P512" s="25">
        <v>22</v>
      </c>
    </row>
    <row r="513" spans="1:16" x14ac:dyDescent="0.3">
      <c r="A513" s="22">
        <v>41704</v>
      </c>
      <c r="B513">
        <v>2014</v>
      </c>
      <c r="C513">
        <v>3</v>
      </c>
      <c r="D513" t="s">
        <v>118</v>
      </c>
      <c r="E513" t="s">
        <v>91</v>
      </c>
      <c r="F513" t="s">
        <v>119</v>
      </c>
      <c r="G513" t="s">
        <v>93</v>
      </c>
      <c r="H513" t="s">
        <v>108</v>
      </c>
      <c r="I513" t="s">
        <v>72</v>
      </c>
      <c r="J513" t="s">
        <v>109</v>
      </c>
      <c r="K513" s="23">
        <v>1</v>
      </c>
      <c r="L513" s="24">
        <v>8.1999999999999993</v>
      </c>
      <c r="M513" s="24">
        <v>8.1999999999999993</v>
      </c>
      <c r="N513" s="24">
        <v>5.58</v>
      </c>
      <c r="O513" s="24">
        <v>2.62</v>
      </c>
      <c r="P513" s="25">
        <v>32</v>
      </c>
    </row>
    <row r="514" spans="1:16" x14ac:dyDescent="0.3">
      <c r="A514" s="22">
        <v>41705</v>
      </c>
      <c r="B514">
        <v>2014</v>
      </c>
      <c r="C514">
        <v>3</v>
      </c>
      <c r="D514" t="s">
        <v>118</v>
      </c>
      <c r="E514" t="s">
        <v>91</v>
      </c>
      <c r="F514" t="s">
        <v>119</v>
      </c>
      <c r="G514" t="s">
        <v>110</v>
      </c>
      <c r="H514" t="s">
        <v>94</v>
      </c>
      <c r="I514" t="s">
        <v>73</v>
      </c>
      <c r="J514" t="s">
        <v>95</v>
      </c>
      <c r="K514" s="23">
        <v>4</v>
      </c>
      <c r="L514" s="24">
        <v>3.1</v>
      </c>
      <c r="M514" s="24">
        <v>12.4</v>
      </c>
      <c r="N514" s="24">
        <v>8.68</v>
      </c>
      <c r="O514" s="24">
        <v>3.72</v>
      </c>
      <c r="P514" s="25">
        <v>30</v>
      </c>
    </row>
    <row r="515" spans="1:16" x14ac:dyDescent="0.3">
      <c r="A515" s="22">
        <v>41705</v>
      </c>
      <c r="B515">
        <v>2014</v>
      </c>
      <c r="C515">
        <v>3</v>
      </c>
      <c r="D515" t="s">
        <v>118</v>
      </c>
      <c r="E515" t="s">
        <v>91</v>
      </c>
      <c r="F515" t="s">
        <v>119</v>
      </c>
      <c r="G515" t="s">
        <v>110</v>
      </c>
      <c r="H515" t="s">
        <v>96</v>
      </c>
      <c r="I515" t="s">
        <v>74</v>
      </c>
      <c r="J515" t="s">
        <v>97</v>
      </c>
      <c r="K515" s="23">
        <v>4.34</v>
      </c>
      <c r="L515" s="24">
        <v>3.6</v>
      </c>
      <c r="M515" s="24">
        <v>15.62</v>
      </c>
      <c r="N515" s="24">
        <v>10.93</v>
      </c>
      <c r="O515" s="24">
        <v>4.6900000000000004</v>
      </c>
      <c r="P515" s="25">
        <v>30</v>
      </c>
    </row>
    <row r="516" spans="1:16" x14ac:dyDescent="0.3">
      <c r="A516" s="22">
        <v>41705</v>
      </c>
      <c r="B516">
        <v>2014</v>
      </c>
      <c r="C516">
        <v>3</v>
      </c>
      <c r="D516" t="s">
        <v>118</v>
      </c>
      <c r="E516" t="s">
        <v>91</v>
      </c>
      <c r="F516" t="s">
        <v>119</v>
      </c>
      <c r="G516" t="s">
        <v>110</v>
      </c>
      <c r="H516" t="s">
        <v>98</v>
      </c>
      <c r="I516" t="s">
        <v>75</v>
      </c>
      <c r="J516" t="s">
        <v>99</v>
      </c>
      <c r="K516" s="23">
        <v>9.5</v>
      </c>
      <c r="L516" s="24">
        <v>2.8</v>
      </c>
      <c r="M516" s="24">
        <v>26.6</v>
      </c>
      <c r="N516" s="24">
        <v>19.149999999999999</v>
      </c>
      <c r="O516" s="24">
        <v>7.45</v>
      </c>
      <c r="P516" s="25">
        <v>28</v>
      </c>
    </row>
    <row r="517" spans="1:16" x14ac:dyDescent="0.3">
      <c r="A517" s="22">
        <v>41705</v>
      </c>
      <c r="B517">
        <v>2014</v>
      </c>
      <c r="C517">
        <v>3</v>
      </c>
      <c r="D517" t="s">
        <v>118</v>
      </c>
      <c r="E517" t="s">
        <v>91</v>
      </c>
      <c r="F517" t="s">
        <v>119</v>
      </c>
      <c r="G517" t="s">
        <v>110</v>
      </c>
      <c r="H517" t="s">
        <v>100</v>
      </c>
      <c r="I517" t="s">
        <v>70</v>
      </c>
      <c r="J517" t="s">
        <v>101</v>
      </c>
      <c r="K517" s="23">
        <v>25</v>
      </c>
      <c r="L517" s="24">
        <v>2.4</v>
      </c>
      <c r="M517" s="24">
        <v>60</v>
      </c>
      <c r="N517" s="24">
        <v>44.4</v>
      </c>
      <c r="O517" s="24">
        <v>15.6</v>
      </c>
      <c r="P517" s="25">
        <v>26</v>
      </c>
    </row>
    <row r="518" spans="1:16" x14ac:dyDescent="0.3">
      <c r="A518" s="22">
        <v>41705</v>
      </c>
      <c r="B518">
        <v>2014</v>
      </c>
      <c r="C518">
        <v>3</v>
      </c>
      <c r="D518" t="s">
        <v>118</v>
      </c>
      <c r="E518" t="s">
        <v>91</v>
      </c>
      <c r="F518" t="s">
        <v>119</v>
      </c>
      <c r="G518" t="s">
        <v>110</v>
      </c>
      <c r="H518" t="s">
        <v>102</v>
      </c>
      <c r="I518" t="s">
        <v>71</v>
      </c>
      <c r="J518" t="s">
        <v>103</v>
      </c>
      <c r="K518" s="23">
        <v>3</v>
      </c>
      <c r="L518" s="24">
        <v>6.9</v>
      </c>
      <c r="M518" s="24">
        <v>20.7</v>
      </c>
      <c r="N518" s="24">
        <v>13.66</v>
      </c>
      <c r="O518" s="24">
        <v>7.04</v>
      </c>
      <c r="P518" s="25">
        <v>34</v>
      </c>
    </row>
    <row r="519" spans="1:16" x14ac:dyDescent="0.3">
      <c r="A519" s="22">
        <v>41705</v>
      </c>
      <c r="B519">
        <v>2014</v>
      </c>
      <c r="C519">
        <v>3</v>
      </c>
      <c r="D519" t="s">
        <v>118</v>
      </c>
      <c r="E519" t="s">
        <v>91</v>
      </c>
      <c r="F519" t="s">
        <v>119</v>
      </c>
      <c r="G519" t="s">
        <v>110</v>
      </c>
      <c r="H519" t="s">
        <v>104</v>
      </c>
      <c r="I519" t="s">
        <v>76</v>
      </c>
      <c r="J519" t="s">
        <v>105</v>
      </c>
      <c r="K519" s="23">
        <v>1</v>
      </c>
      <c r="L519" s="24">
        <v>7.4</v>
      </c>
      <c r="M519" s="24">
        <v>7.4</v>
      </c>
      <c r="N519" s="24">
        <v>4.88</v>
      </c>
      <c r="O519" s="24">
        <v>2.52</v>
      </c>
      <c r="P519" s="25">
        <v>34</v>
      </c>
    </row>
    <row r="520" spans="1:16" x14ac:dyDescent="0.3">
      <c r="A520" s="22">
        <v>41705</v>
      </c>
      <c r="B520">
        <v>2014</v>
      </c>
      <c r="C520">
        <v>3</v>
      </c>
      <c r="D520" t="s">
        <v>118</v>
      </c>
      <c r="E520" t="s">
        <v>91</v>
      </c>
      <c r="F520" t="s">
        <v>119</v>
      </c>
      <c r="G520" t="s">
        <v>110</v>
      </c>
      <c r="H520" t="s">
        <v>106</v>
      </c>
      <c r="I520" t="s">
        <v>69</v>
      </c>
      <c r="J520" t="s">
        <v>107</v>
      </c>
      <c r="K520" s="23">
        <v>0</v>
      </c>
      <c r="L520" s="24">
        <v>16.5</v>
      </c>
      <c r="M520" s="24">
        <v>0</v>
      </c>
      <c r="N520" s="24">
        <v>0</v>
      </c>
      <c r="O520" s="24">
        <v>0</v>
      </c>
      <c r="P520" s="25">
        <v>22</v>
      </c>
    </row>
    <row r="521" spans="1:16" x14ac:dyDescent="0.3">
      <c r="A521" s="22">
        <v>41705</v>
      </c>
      <c r="B521">
        <v>2014</v>
      </c>
      <c r="C521">
        <v>3</v>
      </c>
      <c r="D521" t="s">
        <v>118</v>
      </c>
      <c r="E521" t="s">
        <v>91</v>
      </c>
      <c r="F521" t="s">
        <v>119</v>
      </c>
      <c r="G521" t="s">
        <v>110</v>
      </c>
      <c r="H521" t="s">
        <v>108</v>
      </c>
      <c r="I521" t="s">
        <v>72</v>
      </c>
      <c r="J521" t="s">
        <v>109</v>
      </c>
      <c r="K521" s="23">
        <v>2</v>
      </c>
      <c r="L521" s="24">
        <v>8.1999999999999993</v>
      </c>
      <c r="M521" s="24">
        <v>16.399999999999999</v>
      </c>
      <c r="N521" s="24">
        <v>11.15</v>
      </c>
      <c r="O521" s="24">
        <v>5.25</v>
      </c>
      <c r="P521" s="25">
        <v>32</v>
      </c>
    </row>
    <row r="522" spans="1:16" x14ac:dyDescent="0.3">
      <c r="A522" s="22">
        <v>41706</v>
      </c>
      <c r="B522">
        <v>2014</v>
      </c>
      <c r="C522">
        <v>3</v>
      </c>
      <c r="D522" t="s">
        <v>118</v>
      </c>
      <c r="E522" t="s">
        <v>91</v>
      </c>
      <c r="F522" t="s">
        <v>119</v>
      </c>
      <c r="G522" t="s">
        <v>111</v>
      </c>
      <c r="H522" t="s">
        <v>94</v>
      </c>
      <c r="I522" t="s">
        <v>73</v>
      </c>
      <c r="J522" t="s">
        <v>95</v>
      </c>
      <c r="K522" s="23">
        <v>4.34</v>
      </c>
      <c r="L522" s="24">
        <v>3.1</v>
      </c>
      <c r="M522" s="24">
        <v>13.45</v>
      </c>
      <c r="N522" s="24">
        <v>9.41</v>
      </c>
      <c r="O522" s="24">
        <v>4.04</v>
      </c>
      <c r="P522" s="25">
        <v>30</v>
      </c>
    </row>
    <row r="523" spans="1:16" x14ac:dyDescent="0.3">
      <c r="A523" s="22">
        <v>41706</v>
      </c>
      <c r="B523">
        <v>2014</v>
      </c>
      <c r="C523">
        <v>3</v>
      </c>
      <c r="D523" t="s">
        <v>118</v>
      </c>
      <c r="E523" t="s">
        <v>91</v>
      </c>
      <c r="F523" t="s">
        <v>119</v>
      </c>
      <c r="G523" t="s">
        <v>111</v>
      </c>
      <c r="H523" t="s">
        <v>96</v>
      </c>
      <c r="I523" t="s">
        <v>74</v>
      </c>
      <c r="J523" t="s">
        <v>97</v>
      </c>
      <c r="K523" s="23">
        <v>3.07</v>
      </c>
      <c r="L523" s="24">
        <v>3.6</v>
      </c>
      <c r="M523" s="24">
        <v>11.05</v>
      </c>
      <c r="N523" s="24">
        <v>7.74</v>
      </c>
      <c r="O523" s="24">
        <v>3.31</v>
      </c>
      <c r="P523" s="25">
        <v>30</v>
      </c>
    </row>
    <row r="524" spans="1:16" x14ac:dyDescent="0.3">
      <c r="A524" s="22">
        <v>41706</v>
      </c>
      <c r="B524">
        <v>2014</v>
      </c>
      <c r="C524">
        <v>3</v>
      </c>
      <c r="D524" t="s">
        <v>118</v>
      </c>
      <c r="E524" t="s">
        <v>91</v>
      </c>
      <c r="F524" t="s">
        <v>119</v>
      </c>
      <c r="G524" t="s">
        <v>111</v>
      </c>
      <c r="H524" t="s">
        <v>98</v>
      </c>
      <c r="I524" t="s">
        <v>75</v>
      </c>
      <c r="J524" t="s">
        <v>99</v>
      </c>
      <c r="K524" s="23">
        <v>1</v>
      </c>
      <c r="L524" s="24">
        <v>2.8</v>
      </c>
      <c r="M524" s="24">
        <v>2.8</v>
      </c>
      <c r="N524" s="24">
        <v>2.02</v>
      </c>
      <c r="O524" s="24">
        <v>0.78</v>
      </c>
      <c r="P524" s="25">
        <v>28</v>
      </c>
    </row>
    <row r="525" spans="1:16" x14ac:dyDescent="0.3">
      <c r="A525" s="22">
        <v>41706</v>
      </c>
      <c r="B525">
        <v>2014</v>
      </c>
      <c r="C525">
        <v>3</v>
      </c>
      <c r="D525" t="s">
        <v>118</v>
      </c>
      <c r="E525" t="s">
        <v>91</v>
      </c>
      <c r="F525" t="s">
        <v>119</v>
      </c>
      <c r="G525" t="s">
        <v>111</v>
      </c>
      <c r="H525" t="s">
        <v>100</v>
      </c>
      <c r="I525" t="s">
        <v>70</v>
      </c>
      <c r="J525" t="s">
        <v>101</v>
      </c>
      <c r="K525" s="23">
        <v>27.6</v>
      </c>
      <c r="L525" s="24">
        <v>2.4</v>
      </c>
      <c r="M525" s="24">
        <v>66.239999999999995</v>
      </c>
      <c r="N525" s="24">
        <v>49.02</v>
      </c>
      <c r="O525" s="24">
        <v>17.22</v>
      </c>
      <c r="P525" s="25">
        <v>26</v>
      </c>
    </row>
    <row r="526" spans="1:16" x14ac:dyDescent="0.3">
      <c r="A526" s="22">
        <v>41706</v>
      </c>
      <c r="B526">
        <v>2014</v>
      </c>
      <c r="C526">
        <v>3</v>
      </c>
      <c r="D526" t="s">
        <v>118</v>
      </c>
      <c r="E526" t="s">
        <v>91</v>
      </c>
      <c r="F526" t="s">
        <v>119</v>
      </c>
      <c r="G526" t="s">
        <v>111</v>
      </c>
      <c r="H526" t="s">
        <v>102</v>
      </c>
      <c r="I526" t="s">
        <v>71</v>
      </c>
      <c r="J526" t="s">
        <v>103</v>
      </c>
      <c r="K526" s="23">
        <v>11</v>
      </c>
      <c r="L526" s="24">
        <v>6.9</v>
      </c>
      <c r="M526" s="24">
        <v>75.900000000000006</v>
      </c>
      <c r="N526" s="24">
        <v>50.09</v>
      </c>
      <c r="O526" s="24">
        <v>25.81</v>
      </c>
      <c r="P526" s="25">
        <v>34</v>
      </c>
    </row>
    <row r="527" spans="1:16" x14ac:dyDescent="0.3">
      <c r="A527" s="22">
        <v>41706</v>
      </c>
      <c r="B527">
        <v>2014</v>
      </c>
      <c r="C527">
        <v>3</v>
      </c>
      <c r="D527" t="s">
        <v>118</v>
      </c>
      <c r="E527" t="s">
        <v>91</v>
      </c>
      <c r="F527" t="s">
        <v>119</v>
      </c>
      <c r="G527" t="s">
        <v>111</v>
      </c>
      <c r="H527" t="s">
        <v>104</v>
      </c>
      <c r="I527" t="s">
        <v>76</v>
      </c>
      <c r="J527" t="s">
        <v>105</v>
      </c>
      <c r="K527" s="23">
        <v>0</v>
      </c>
      <c r="L527" s="24">
        <v>7.4</v>
      </c>
      <c r="M527" s="24">
        <v>0</v>
      </c>
      <c r="N527" s="24">
        <v>0</v>
      </c>
      <c r="O527" s="24">
        <v>0</v>
      </c>
      <c r="P527" s="25">
        <v>34</v>
      </c>
    </row>
    <row r="528" spans="1:16" x14ac:dyDescent="0.3">
      <c r="A528" s="22">
        <v>41706</v>
      </c>
      <c r="B528">
        <v>2014</v>
      </c>
      <c r="C528">
        <v>3</v>
      </c>
      <c r="D528" t="s">
        <v>118</v>
      </c>
      <c r="E528" t="s">
        <v>91</v>
      </c>
      <c r="F528" t="s">
        <v>119</v>
      </c>
      <c r="G528" t="s">
        <v>111</v>
      </c>
      <c r="H528" t="s">
        <v>106</v>
      </c>
      <c r="I528" t="s">
        <v>69</v>
      </c>
      <c r="J528" t="s">
        <v>107</v>
      </c>
      <c r="K528" s="23">
        <v>0</v>
      </c>
      <c r="L528" s="24">
        <v>16.5</v>
      </c>
      <c r="M528" s="24">
        <v>0</v>
      </c>
      <c r="N528" s="24">
        <v>0</v>
      </c>
      <c r="O528" s="24">
        <v>0</v>
      </c>
      <c r="P528" s="25">
        <v>22</v>
      </c>
    </row>
    <row r="529" spans="1:16" x14ac:dyDescent="0.3">
      <c r="A529" s="22">
        <v>41706</v>
      </c>
      <c r="B529">
        <v>2014</v>
      </c>
      <c r="C529">
        <v>3</v>
      </c>
      <c r="D529" t="s">
        <v>118</v>
      </c>
      <c r="E529" t="s">
        <v>91</v>
      </c>
      <c r="F529" t="s">
        <v>119</v>
      </c>
      <c r="G529" t="s">
        <v>111</v>
      </c>
      <c r="H529" t="s">
        <v>108</v>
      </c>
      <c r="I529" t="s">
        <v>72</v>
      </c>
      <c r="J529" t="s">
        <v>109</v>
      </c>
      <c r="K529" s="23">
        <v>0</v>
      </c>
      <c r="L529" s="24">
        <v>8.1999999999999993</v>
      </c>
      <c r="M529" s="24">
        <v>0</v>
      </c>
      <c r="N529" s="24">
        <v>0</v>
      </c>
      <c r="O529" s="24">
        <v>0</v>
      </c>
      <c r="P529" s="25">
        <v>32</v>
      </c>
    </row>
    <row r="530" spans="1:16" x14ac:dyDescent="0.3">
      <c r="A530" s="22">
        <v>41707</v>
      </c>
      <c r="B530">
        <v>2014</v>
      </c>
      <c r="C530">
        <v>3</v>
      </c>
      <c r="D530" t="s">
        <v>118</v>
      </c>
      <c r="E530" t="s">
        <v>91</v>
      </c>
      <c r="F530" t="s">
        <v>119</v>
      </c>
      <c r="G530" t="s">
        <v>112</v>
      </c>
      <c r="H530" t="s">
        <v>94</v>
      </c>
      <c r="I530" t="s">
        <v>73</v>
      </c>
      <c r="J530" t="s">
        <v>95</v>
      </c>
      <c r="K530" s="23">
        <v>1</v>
      </c>
      <c r="L530" s="24">
        <v>3.1</v>
      </c>
      <c r="M530" s="24">
        <v>3.1</v>
      </c>
      <c r="N530" s="24">
        <v>2.17</v>
      </c>
      <c r="O530" s="24">
        <v>0.93</v>
      </c>
      <c r="P530" s="25">
        <v>30</v>
      </c>
    </row>
    <row r="531" spans="1:16" x14ac:dyDescent="0.3">
      <c r="A531" s="22">
        <v>41707</v>
      </c>
      <c r="B531">
        <v>2014</v>
      </c>
      <c r="C531">
        <v>3</v>
      </c>
      <c r="D531" t="s">
        <v>118</v>
      </c>
      <c r="E531" t="s">
        <v>91</v>
      </c>
      <c r="F531" t="s">
        <v>119</v>
      </c>
      <c r="G531" t="s">
        <v>112</v>
      </c>
      <c r="H531" t="s">
        <v>96</v>
      </c>
      <c r="I531" t="s">
        <v>74</v>
      </c>
      <c r="J531" t="s">
        <v>97</v>
      </c>
      <c r="K531" s="23">
        <v>0</v>
      </c>
      <c r="L531" s="24">
        <v>3.6</v>
      </c>
      <c r="M531" s="24">
        <v>0</v>
      </c>
      <c r="N531" s="24">
        <v>0</v>
      </c>
      <c r="O531" s="24">
        <v>0</v>
      </c>
      <c r="P531" s="25">
        <v>30</v>
      </c>
    </row>
    <row r="532" spans="1:16" x14ac:dyDescent="0.3">
      <c r="A532" s="22">
        <v>41707</v>
      </c>
      <c r="B532">
        <v>2014</v>
      </c>
      <c r="C532">
        <v>3</v>
      </c>
      <c r="D532" t="s">
        <v>118</v>
      </c>
      <c r="E532" t="s">
        <v>91</v>
      </c>
      <c r="F532" t="s">
        <v>119</v>
      </c>
      <c r="G532" t="s">
        <v>112</v>
      </c>
      <c r="H532" t="s">
        <v>98</v>
      </c>
      <c r="I532" t="s">
        <v>75</v>
      </c>
      <c r="J532" t="s">
        <v>99</v>
      </c>
      <c r="K532" s="23">
        <v>4</v>
      </c>
      <c r="L532" s="24">
        <v>2.8</v>
      </c>
      <c r="M532" s="24">
        <v>11.2</v>
      </c>
      <c r="N532" s="24">
        <v>8.06</v>
      </c>
      <c r="O532" s="24">
        <v>3.14</v>
      </c>
      <c r="P532" s="25">
        <v>28</v>
      </c>
    </row>
    <row r="533" spans="1:16" x14ac:dyDescent="0.3">
      <c r="A533" s="22">
        <v>41707</v>
      </c>
      <c r="B533">
        <v>2014</v>
      </c>
      <c r="C533">
        <v>3</v>
      </c>
      <c r="D533" t="s">
        <v>118</v>
      </c>
      <c r="E533" t="s">
        <v>91</v>
      </c>
      <c r="F533" t="s">
        <v>119</v>
      </c>
      <c r="G533" t="s">
        <v>112</v>
      </c>
      <c r="H533" t="s">
        <v>100</v>
      </c>
      <c r="I533" t="s">
        <v>70</v>
      </c>
      <c r="J533" t="s">
        <v>101</v>
      </c>
      <c r="K533" s="23">
        <v>11.3</v>
      </c>
      <c r="L533" s="24">
        <v>2.4</v>
      </c>
      <c r="M533" s="24">
        <v>27.12</v>
      </c>
      <c r="N533" s="24">
        <v>20.07</v>
      </c>
      <c r="O533" s="24">
        <v>7.05</v>
      </c>
      <c r="P533" s="25">
        <v>26</v>
      </c>
    </row>
    <row r="534" spans="1:16" x14ac:dyDescent="0.3">
      <c r="A534" s="22">
        <v>41707</v>
      </c>
      <c r="B534">
        <v>2014</v>
      </c>
      <c r="C534">
        <v>3</v>
      </c>
      <c r="D534" t="s">
        <v>118</v>
      </c>
      <c r="E534" t="s">
        <v>91</v>
      </c>
      <c r="F534" t="s">
        <v>119</v>
      </c>
      <c r="G534" t="s">
        <v>112</v>
      </c>
      <c r="H534" t="s">
        <v>102</v>
      </c>
      <c r="I534" t="s">
        <v>71</v>
      </c>
      <c r="J534" t="s">
        <v>103</v>
      </c>
      <c r="K534" s="23">
        <v>3</v>
      </c>
      <c r="L534" s="24">
        <v>6.9</v>
      </c>
      <c r="M534" s="24">
        <v>20.7</v>
      </c>
      <c r="N534" s="24">
        <v>13.66</v>
      </c>
      <c r="O534" s="24">
        <v>7.04</v>
      </c>
      <c r="P534" s="25">
        <v>34</v>
      </c>
    </row>
    <row r="535" spans="1:16" x14ac:dyDescent="0.3">
      <c r="A535" s="22">
        <v>41707</v>
      </c>
      <c r="B535">
        <v>2014</v>
      </c>
      <c r="C535">
        <v>3</v>
      </c>
      <c r="D535" t="s">
        <v>118</v>
      </c>
      <c r="E535" t="s">
        <v>91</v>
      </c>
      <c r="F535" t="s">
        <v>119</v>
      </c>
      <c r="G535" t="s">
        <v>112</v>
      </c>
      <c r="H535" t="s">
        <v>104</v>
      </c>
      <c r="I535" t="s">
        <v>76</v>
      </c>
      <c r="J535" t="s">
        <v>105</v>
      </c>
      <c r="K535" s="23">
        <v>0</v>
      </c>
      <c r="L535" s="24">
        <v>7.4</v>
      </c>
      <c r="M535" s="24">
        <v>0</v>
      </c>
      <c r="N535" s="24">
        <v>0</v>
      </c>
      <c r="O535" s="24">
        <v>0</v>
      </c>
      <c r="P535" s="25">
        <v>34</v>
      </c>
    </row>
    <row r="536" spans="1:16" x14ac:dyDescent="0.3">
      <c r="A536" s="22">
        <v>41707</v>
      </c>
      <c r="B536">
        <v>2014</v>
      </c>
      <c r="C536">
        <v>3</v>
      </c>
      <c r="D536" t="s">
        <v>118</v>
      </c>
      <c r="E536" t="s">
        <v>91</v>
      </c>
      <c r="F536" t="s">
        <v>119</v>
      </c>
      <c r="G536" t="s">
        <v>112</v>
      </c>
      <c r="H536" t="s">
        <v>106</v>
      </c>
      <c r="I536" t="s">
        <v>69</v>
      </c>
      <c r="J536" t="s">
        <v>107</v>
      </c>
      <c r="K536" s="23">
        <v>5</v>
      </c>
      <c r="L536" s="24">
        <v>16.5</v>
      </c>
      <c r="M536" s="24">
        <v>82.5</v>
      </c>
      <c r="N536" s="24">
        <v>64.349999999999994</v>
      </c>
      <c r="O536" s="24">
        <v>18.149999999999999</v>
      </c>
      <c r="P536" s="25">
        <v>22</v>
      </c>
    </row>
    <row r="537" spans="1:16" x14ac:dyDescent="0.3">
      <c r="A537" s="22">
        <v>41707</v>
      </c>
      <c r="B537">
        <v>2014</v>
      </c>
      <c r="C537">
        <v>3</v>
      </c>
      <c r="D537" t="s">
        <v>118</v>
      </c>
      <c r="E537" t="s">
        <v>91</v>
      </c>
      <c r="F537" t="s">
        <v>119</v>
      </c>
      <c r="G537" t="s">
        <v>112</v>
      </c>
      <c r="H537" t="s">
        <v>108</v>
      </c>
      <c r="I537" t="s">
        <v>72</v>
      </c>
      <c r="J537" t="s">
        <v>109</v>
      </c>
      <c r="K537" s="23">
        <v>0</v>
      </c>
      <c r="L537" s="24">
        <v>8.1999999999999993</v>
      </c>
      <c r="M537" s="24">
        <v>0</v>
      </c>
      <c r="N537" s="24">
        <v>0</v>
      </c>
      <c r="O537" s="24">
        <v>0</v>
      </c>
      <c r="P537" s="25">
        <v>32</v>
      </c>
    </row>
    <row r="538" spans="1:16" x14ac:dyDescent="0.3">
      <c r="A538" s="22">
        <v>41708</v>
      </c>
      <c r="B538">
        <v>2014</v>
      </c>
      <c r="C538">
        <v>3</v>
      </c>
      <c r="D538" t="s">
        <v>118</v>
      </c>
      <c r="E538" t="s">
        <v>91</v>
      </c>
      <c r="F538" t="s">
        <v>119</v>
      </c>
      <c r="G538" t="s">
        <v>113</v>
      </c>
      <c r="H538" t="s">
        <v>94</v>
      </c>
      <c r="I538" t="s">
        <v>73</v>
      </c>
      <c r="J538" t="s">
        <v>95</v>
      </c>
      <c r="K538" s="23">
        <v>6.68</v>
      </c>
      <c r="L538" s="24">
        <v>3.1</v>
      </c>
      <c r="M538" s="24">
        <v>20.71</v>
      </c>
      <c r="N538" s="24">
        <v>14.5</v>
      </c>
      <c r="O538" s="24">
        <v>6.21</v>
      </c>
      <c r="P538" s="25">
        <v>30</v>
      </c>
    </row>
    <row r="539" spans="1:16" x14ac:dyDescent="0.3">
      <c r="A539" s="22">
        <v>41708</v>
      </c>
      <c r="B539">
        <v>2014</v>
      </c>
      <c r="C539">
        <v>3</v>
      </c>
      <c r="D539" t="s">
        <v>118</v>
      </c>
      <c r="E539" t="s">
        <v>91</v>
      </c>
      <c r="F539" t="s">
        <v>119</v>
      </c>
      <c r="G539" t="s">
        <v>113</v>
      </c>
      <c r="H539" t="s">
        <v>96</v>
      </c>
      <c r="I539" t="s">
        <v>74</v>
      </c>
      <c r="J539" t="s">
        <v>97</v>
      </c>
      <c r="K539" s="23">
        <v>5.35</v>
      </c>
      <c r="L539" s="24">
        <v>3.6</v>
      </c>
      <c r="M539" s="24">
        <v>19.260000000000002</v>
      </c>
      <c r="N539" s="24">
        <v>13.48</v>
      </c>
      <c r="O539" s="24">
        <v>5.78</v>
      </c>
      <c r="P539" s="25">
        <v>30</v>
      </c>
    </row>
    <row r="540" spans="1:16" x14ac:dyDescent="0.3">
      <c r="A540" s="22">
        <v>41708</v>
      </c>
      <c r="B540">
        <v>2014</v>
      </c>
      <c r="C540">
        <v>3</v>
      </c>
      <c r="D540" t="s">
        <v>118</v>
      </c>
      <c r="E540" t="s">
        <v>91</v>
      </c>
      <c r="F540" t="s">
        <v>119</v>
      </c>
      <c r="G540" t="s">
        <v>113</v>
      </c>
      <c r="H540" t="s">
        <v>98</v>
      </c>
      <c r="I540" t="s">
        <v>75</v>
      </c>
      <c r="J540" t="s">
        <v>99</v>
      </c>
      <c r="K540" s="23">
        <v>3.8</v>
      </c>
      <c r="L540" s="24">
        <v>2.8</v>
      </c>
      <c r="M540" s="24">
        <v>10.64</v>
      </c>
      <c r="N540" s="24">
        <v>7.66</v>
      </c>
      <c r="O540" s="24">
        <v>2.98</v>
      </c>
      <c r="P540" s="25">
        <v>28</v>
      </c>
    </row>
    <row r="541" spans="1:16" x14ac:dyDescent="0.3">
      <c r="A541" s="22">
        <v>41708</v>
      </c>
      <c r="B541">
        <v>2014</v>
      </c>
      <c r="C541">
        <v>3</v>
      </c>
      <c r="D541" t="s">
        <v>118</v>
      </c>
      <c r="E541" t="s">
        <v>91</v>
      </c>
      <c r="F541" t="s">
        <v>119</v>
      </c>
      <c r="G541" t="s">
        <v>113</v>
      </c>
      <c r="H541" t="s">
        <v>100</v>
      </c>
      <c r="I541" t="s">
        <v>70</v>
      </c>
      <c r="J541" t="s">
        <v>101</v>
      </c>
      <c r="K541" s="23">
        <v>47</v>
      </c>
      <c r="L541" s="24">
        <v>2.4</v>
      </c>
      <c r="M541" s="24">
        <v>112.8</v>
      </c>
      <c r="N541" s="24">
        <v>83.47</v>
      </c>
      <c r="O541" s="24">
        <v>29.33</v>
      </c>
      <c r="P541" s="25">
        <v>26</v>
      </c>
    </row>
    <row r="542" spans="1:16" x14ac:dyDescent="0.3">
      <c r="A542" s="22">
        <v>41708</v>
      </c>
      <c r="B542">
        <v>2014</v>
      </c>
      <c r="C542">
        <v>3</v>
      </c>
      <c r="D542" t="s">
        <v>118</v>
      </c>
      <c r="E542" t="s">
        <v>91</v>
      </c>
      <c r="F542" t="s">
        <v>119</v>
      </c>
      <c r="G542" t="s">
        <v>113</v>
      </c>
      <c r="H542" t="s">
        <v>102</v>
      </c>
      <c r="I542" t="s">
        <v>71</v>
      </c>
      <c r="J542" t="s">
        <v>103</v>
      </c>
      <c r="K542" s="23">
        <v>11</v>
      </c>
      <c r="L542" s="24">
        <v>6.9</v>
      </c>
      <c r="M542" s="24">
        <v>75.900000000000006</v>
      </c>
      <c r="N542" s="24">
        <v>50.09</v>
      </c>
      <c r="O542" s="24">
        <v>25.81</v>
      </c>
      <c r="P542" s="25">
        <v>34</v>
      </c>
    </row>
    <row r="543" spans="1:16" x14ac:dyDescent="0.3">
      <c r="A543" s="22">
        <v>41708</v>
      </c>
      <c r="B543">
        <v>2014</v>
      </c>
      <c r="C543">
        <v>3</v>
      </c>
      <c r="D543" t="s">
        <v>118</v>
      </c>
      <c r="E543" t="s">
        <v>91</v>
      </c>
      <c r="F543" t="s">
        <v>119</v>
      </c>
      <c r="G543" t="s">
        <v>113</v>
      </c>
      <c r="H543" t="s">
        <v>104</v>
      </c>
      <c r="I543" t="s">
        <v>76</v>
      </c>
      <c r="J543" t="s">
        <v>105</v>
      </c>
      <c r="K543" s="23">
        <v>0</v>
      </c>
      <c r="L543" s="24">
        <v>7.4</v>
      </c>
      <c r="M543" s="24">
        <v>0</v>
      </c>
      <c r="N543" s="24">
        <v>0</v>
      </c>
      <c r="O543" s="24">
        <v>0</v>
      </c>
      <c r="P543" s="25">
        <v>34</v>
      </c>
    </row>
    <row r="544" spans="1:16" x14ac:dyDescent="0.3">
      <c r="A544" s="22">
        <v>41708</v>
      </c>
      <c r="B544">
        <v>2014</v>
      </c>
      <c r="C544">
        <v>3</v>
      </c>
      <c r="D544" t="s">
        <v>118</v>
      </c>
      <c r="E544" t="s">
        <v>91</v>
      </c>
      <c r="F544" t="s">
        <v>119</v>
      </c>
      <c r="G544" t="s">
        <v>113</v>
      </c>
      <c r="H544" t="s">
        <v>106</v>
      </c>
      <c r="I544" t="s">
        <v>69</v>
      </c>
      <c r="J544" t="s">
        <v>107</v>
      </c>
      <c r="K544" s="23">
        <v>0</v>
      </c>
      <c r="L544" s="24">
        <v>16.5</v>
      </c>
      <c r="M544" s="24">
        <v>0</v>
      </c>
      <c r="N544" s="24">
        <v>0</v>
      </c>
      <c r="O544" s="24">
        <v>0</v>
      </c>
      <c r="P544" s="25">
        <v>22</v>
      </c>
    </row>
    <row r="545" spans="1:16" x14ac:dyDescent="0.3">
      <c r="A545" s="22">
        <v>41708</v>
      </c>
      <c r="B545">
        <v>2014</v>
      </c>
      <c r="C545">
        <v>3</v>
      </c>
      <c r="D545" t="s">
        <v>118</v>
      </c>
      <c r="E545" t="s">
        <v>91</v>
      </c>
      <c r="F545" t="s">
        <v>119</v>
      </c>
      <c r="G545" t="s">
        <v>113</v>
      </c>
      <c r="H545" t="s">
        <v>108</v>
      </c>
      <c r="I545" t="s">
        <v>72</v>
      </c>
      <c r="J545" t="s">
        <v>109</v>
      </c>
      <c r="K545" s="23">
        <v>2</v>
      </c>
      <c r="L545" s="24">
        <v>8.1999999999999993</v>
      </c>
      <c r="M545" s="24">
        <v>16.399999999999999</v>
      </c>
      <c r="N545" s="24">
        <v>11.15</v>
      </c>
      <c r="O545" s="24">
        <v>5.25</v>
      </c>
      <c r="P545" s="25">
        <v>32</v>
      </c>
    </row>
    <row r="546" spans="1:16" x14ac:dyDescent="0.3">
      <c r="A546" s="22">
        <v>41709</v>
      </c>
      <c r="B546">
        <v>2014</v>
      </c>
      <c r="C546">
        <v>3</v>
      </c>
      <c r="D546" t="s">
        <v>118</v>
      </c>
      <c r="E546" t="s">
        <v>91</v>
      </c>
      <c r="F546" t="s">
        <v>119</v>
      </c>
      <c r="G546" t="s">
        <v>114</v>
      </c>
      <c r="H546" t="s">
        <v>94</v>
      </c>
      <c r="I546" t="s">
        <v>73</v>
      </c>
      <c r="J546" t="s">
        <v>95</v>
      </c>
      <c r="K546" s="23">
        <v>6</v>
      </c>
      <c r="L546" s="24">
        <v>3.1</v>
      </c>
      <c r="M546" s="24">
        <v>18.600000000000001</v>
      </c>
      <c r="N546" s="24">
        <v>13.02</v>
      </c>
      <c r="O546" s="24">
        <v>5.58</v>
      </c>
      <c r="P546" s="25">
        <v>30</v>
      </c>
    </row>
    <row r="547" spans="1:16" x14ac:dyDescent="0.3">
      <c r="A547" s="22">
        <v>41709</v>
      </c>
      <c r="B547">
        <v>2014</v>
      </c>
      <c r="C547">
        <v>3</v>
      </c>
      <c r="D547" t="s">
        <v>118</v>
      </c>
      <c r="E547" t="s">
        <v>91</v>
      </c>
      <c r="F547" t="s">
        <v>119</v>
      </c>
      <c r="G547" t="s">
        <v>114</v>
      </c>
      <c r="H547" t="s">
        <v>96</v>
      </c>
      <c r="I547" t="s">
        <v>74</v>
      </c>
      <c r="J547" t="s">
        <v>97</v>
      </c>
      <c r="K547" s="23">
        <v>5.7</v>
      </c>
      <c r="L547" s="24">
        <v>3.6</v>
      </c>
      <c r="M547" s="24">
        <v>20.52</v>
      </c>
      <c r="N547" s="24">
        <v>14.36</v>
      </c>
      <c r="O547" s="24">
        <v>6.16</v>
      </c>
      <c r="P547" s="25">
        <v>30</v>
      </c>
    </row>
    <row r="548" spans="1:16" x14ac:dyDescent="0.3">
      <c r="A548" s="22">
        <v>41709</v>
      </c>
      <c r="B548">
        <v>2014</v>
      </c>
      <c r="C548">
        <v>3</v>
      </c>
      <c r="D548" t="s">
        <v>118</v>
      </c>
      <c r="E548" t="s">
        <v>91</v>
      </c>
      <c r="F548" t="s">
        <v>119</v>
      </c>
      <c r="G548" t="s">
        <v>114</v>
      </c>
      <c r="H548" t="s">
        <v>98</v>
      </c>
      <c r="I548" t="s">
        <v>75</v>
      </c>
      <c r="J548" t="s">
        <v>99</v>
      </c>
      <c r="K548" s="23">
        <v>7</v>
      </c>
      <c r="L548" s="24">
        <v>2.8</v>
      </c>
      <c r="M548" s="24">
        <v>19.600000000000001</v>
      </c>
      <c r="N548" s="24">
        <v>14.11</v>
      </c>
      <c r="O548" s="24">
        <v>5.49</v>
      </c>
      <c r="P548" s="25">
        <v>28</v>
      </c>
    </row>
    <row r="549" spans="1:16" x14ac:dyDescent="0.3">
      <c r="A549" s="22">
        <v>41709</v>
      </c>
      <c r="B549">
        <v>2014</v>
      </c>
      <c r="C549">
        <v>3</v>
      </c>
      <c r="D549" t="s">
        <v>118</v>
      </c>
      <c r="E549" t="s">
        <v>91</v>
      </c>
      <c r="F549" t="s">
        <v>119</v>
      </c>
      <c r="G549" t="s">
        <v>114</v>
      </c>
      <c r="H549" t="s">
        <v>100</v>
      </c>
      <c r="I549" t="s">
        <v>70</v>
      </c>
      <c r="J549" t="s">
        <v>101</v>
      </c>
      <c r="K549" s="23">
        <v>30.4</v>
      </c>
      <c r="L549" s="24">
        <v>2.4</v>
      </c>
      <c r="M549" s="24">
        <v>72.959999999999994</v>
      </c>
      <c r="N549" s="24">
        <v>53.99</v>
      </c>
      <c r="O549" s="24">
        <v>18.97</v>
      </c>
      <c r="P549" s="25">
        <v>26</v>
      </c>
    </row>
    <row r="550" spans="1:16" x14ac:dyDescent="0.3">
      <c r="A550" s="22">
        <v>41709</v>
      </c>
      <c r="B550">
        <v>2014</v>
      </c>
      <c r="C550">
        <v>3</v>
      </c>
      <c r="D550" t="s">
        <v>118</v>
      </c>
      <c r="E550" t="s">
        <v>91</v>
      </c>
      <c r="F550" t="s">
        <v>119</v>
      </c>
      <c r="G550" t="s">
        <v>114</v>
      </c>
      <c r="H550" t="s">
        <v>102</v>
      </c>
      <c r="I550" t="s">
        <v>71</v>
      </c>
      <c r="J550" t="s">
        <v>103</v>
      </c>
      <c r="K550" s="23">
        <v>12</v>
      </c>
      <c r="L550" s="24">
        <v>6.9</v>
      </c>
      <c r="M550" s="24">
        <v>82.8</v>
      </c>
      <c r="N550" s="24">
        <v>54.65</v>
      </c>
      <c r="O550" s="24">
        <v>28.15</v>
      </c>
      <c r="P550" s="25">
        <v>34</v>
      </c>
    </row>
    <row r="551" spans="1:16" x14ac:dyDescent="0.3">
      <c r="A551" s="22">
        <v>41709</v>
      </c>
      <c r="B551">
        <v>2014</v>
      </c>
      <c r="C551">
        <v>3</v>
      </c>
      <c r="D551" t="s">
        <v>118</v>
      </c>
      <c r="E551" t="s">
        <v>91</v>
      </c>
      <c r="F551" t="s">
        <v>119</v>
      </c>
      <c r="G551" t="s">
        <v>114</v>
      </c>
      <c r="H551" t="s">
        <v>104</v>
      </c>
      <c r="I551" t="s">
        <v>76</v>
      </c>
      <c r="J551" t="s">
        <v>105</v>
      </c>
      <c r="K551" s="23">
        <v>1</v>
      </c>
      <c r="L551" s="24">
        <v>7.4</v>
      </c>
      <c r="M551" s="24">
        <v>7.4</v>
      </c>
      <c r="N551" s="24">
        <v>4.88</v>
      </c>
      <c r="O551" s="24">
        <v>2.52</v>
      </c>
      <c r="P551" s="25">
        <v>34</v>
      </c>
    </row>
    <row r="552" spans="1:16" x14ac:dyDescent="0.3">
      <c r="A552" s="22">
        <v>41709</v>
      </c>
      <c r="B552">
        <v>2014</v>
      </c>
      <c r="C552">
        <v>3</v>
      </c>
      <c r="D552" t="s">
        <v>118</v>
      </c>
      <c r="E552" t="s">
        <v>91</v>
      </c>
      <c r="F552" t="s">
        <v>119</v>
      </c>
      <c r="G552" t="s">
        <v>114</v>
      </c>
      <c r="H552" t="s">
        <v>106</v>
      </c>
      <c r="I552" t="s">
        <v>69</v>
      </c>
      <c r="J552" t="s">
        <v>107</v>
      </c>
      <c r="K552" s="23">
        <v>1</v>
      </c>
      <c r="L552" s="24">
        <v>16.5</v>
      </c>
      <c r="M552" s="24">
        <v>16.5</v>
      </c>
      <c r="N552" s="24">
        <v>12.87</v>
      </c>
      <c r="O552" s="24">
        <v>3.63</v>
      </c>
      <c r="P552" s="25">
        <v>22</v>
      </c>
    </row>
    <row r="553" spans="1:16" x14ac:dyDescent="0.3">
      <c r="A553" s="22">
        <v>41709</v>
      </c>
      <c r="B553">
        <v>2014</v>
      </c>
      <c r="C553">
        <v>3</v>
      </c>
      <c r="D553" t="s">
        <v>118</v>
      </c>
      <c r="E553" t="s">
        <v>91</v>
      </c>
      <c r="F553" t="s">
        <v>119</v>
      </c>
      <c r="G553" t="s">
        <v>114</v>
      </c>
      <c r="H553" t="s">
        <v>108</v>
      </c>
      <c r="I553" t="s">
        <v>72</v>
      </c>
      <c r="J553" t="s">
        <v>109</v>
      </c>
      <c r="K553" s="23">
        <v>5</v>
      </c>
      <c r="L553" s="24">
        <v>8.1999999999999993</v>
      </c>
      <c r="M553" s="24">
        <v>41</v>
      </c>
      <c r="N553" s="24">
        <v>27.88</v>
      </c>
      <c r="O553" s="24">
        <v>13.12</v>
      </c>
      <c r="P553" s="25">
        <v>32</v>
      </c>
    </row>
    <row r="554" spans="1:16" x14ac:dyDescent="0.3">
      <c r="A554" s="22">
        <v>41710</v>
      </c>
      <c r="B554">
        <v>2014</v>
      </c>
      <c r="C554">
        <v>3</v>
      </c>
      <c r="D554" t="s">
        <v>118</v>
      </c>
      <c r="E554" t="s">
        <v>91</v>
      </c>
      <c r="F554" t="s">
        <v>119</v>
      </c>
      <c r="G554" t="s">
        <v>115</v>
      </c>
      <c r="H554" t="s">
        <v>94</v>
      </c>
      <c r="I554" t="s">
        <v>73</v>
      </c>
      <c r="J554" t="s">
        <v>95</v>
      </c>
      <c r="K554" s="23">
        <v>6.34</v>
      </c>
      <c r="L554" s="24">
        <v>3.1</v>
      </c>
      <c r="M554" s="24">
        <v>19.649999999999999</v>
      </c>
      <c r="N554" s="24">
        <v>13.76</v>
      </c>
      <c r="O554" s="24">
        <v>5.89</v>
      </c>
      <c r="P554" s="25">
        <v>30</v>
      </c>
    </row>
    <row r="555" spans="1:16" x14ac:dyDescent="0.3">
      <c r="A555" s="22">
        <v>41710</v>
      </c>
      <c r="B555">
        <v>2014</v>
      </c>
      <c r="C555">
        <v>3</v>
      </c>
      <c r="D555" t="s">
        <v>118</v>
      </c>
      <c r="E555" t="s">
        <v>91</v>
      </c>
      <c r="F555" t="s">
        <v>119</v>
      </c>
      <c r="G555" t="s">
        <v>115</v>
      </c>
      <c r="H555" t="s">
        <v>96</v>
      </c>
      <c r="I555" t="s">
        <v>74</v>
      </c>
      <c r="J555" t="s">
        <v>97</v>
      </c>
      <c r="K555" s="23">
        <v>2.68</v>
      </c>
      <c r="L555" s="24">
        <v>3.6</v>
      </c>
      <c r="M555" s="24">
        <v>9.65</v>
      </c>
      <c r="N555" s="24">
        <v>6.76</v>
      </c>
      <c r="O555" s="24">
        <v>2.89</v>
      </c>
      <c r="P555" s="25">
        <v>30</v>
      </c>
    </row>
    <row r="556" spans="1:16" x14ac:dyDescent="0.3">
      <c r="A556" s="22">
        <v>41710</v>
      </c>
      <c r="B556">
        <v>2014</v>
      </c>
      <c r="C556">
        <v>3</v>
      </c>
      <c r="D556" t="s">
        <v>118</v>
      </c>
      <c r="E556" t="s">
        <v>91</v>
      </c>
      <c r="F556" t="s">
        <v>119</v>
      </c>
      <c r="G556" t="s">
        <v>115</v>
      </c>
      <c r="H556" t="s">
        <v>98</v>
      </c>
      <c r="I556" t="s">
        <v>75</v>
      </c>
      <c r="J556" t="s">
        <v>99</v>
      </c>
      <c r="K556" s="23">
        <v>6.5</v>
      </c>
      <c r="L556" s="24">
        <v>2.8</v>
      </c>
      <c r="M556" s="24">
        <v>18.2</v>
      </c>
      <c r="N556" s="24">
        <v>13.1</v>
      </c>
      <c r="O556" s="24">
        <v>5.0999999999999996</v>
      </c>
      <c r="P556" s="25">
        <v>28</v>
      </c>
    </row>
    <row r="557" spans="1:16" x14ac:dyDescent="0.3">
      <c r="A557" s="22">
        <v>41710</v>
      </c>
      <c r="B557">
        <v>2014</v>
      </c>
      <c r="C557">
        <v>3</v>
      </c>
      <c r="D557" t="s">
        <v>118</v>
      </c>
      <c r="E557" t="s">
        <v>91</v>
      </c>
      <c r="F557" t="s">
        <v>119</v>
      </c>
      <c r="G557" t="s">
        <v>115</v>
      </c>
      <c r="H557" t="s">
        <v>100</v>
      </c>
      <c r="I557" t="s">
        <v>70</v>
      </c>
      <c r="J557" t="s">
        <v>101</v>
      </c>
      <c r="K557" s="23">
        <v>19.600000000000001</v>
      </c>
      <c r="L557" s="24">
        <v>2.4</v>
      </c>
      <c r="M557" s="24">
        <v>47.04</v>
      </c>
      <c r="N557" s="24">
        <v>34.81</v>
      </c>
      <c r="O557" s="24">
        <v>12.23</v>
      </c>
      <c r="P557" s="25">
        <v>26</v>
      </c>
    </row>
    <row r="558" spans="1:16" x14ac:dyDescent="0.3">
      <c r="A558" s="22">
        <v>41710</v>
      </c>
      <c r="B558">
        <v>2014</v>
      </c>
      <c r="C558">
        <v>3</v>
      </c>
      <c r="D558" t="s">
        <v>118</v>
      </c>
      <c r="E558" t="s">
        <v>91</v>
      </c>
      <c r="F558" t="s">
        <v>119</v>
      </c>
      <c r="G558" t="s">
        <v>115</v>
      </c>
      <c r="H558" t="s">
        <v>102</v>
      </c>
      <c r="I558" t="s">
        <v>71</v>
      </c>
      <c r="J558" t="s">
        <v>103</v>
      </c>
      <c r="K558" s="23">
        <v>22</v>
      </c>
      <c r="L558" s="24">
        <v>6.9</v>
      </c>
      <c r="M558" s="24">
        <v>151.80000000000001</v>
      </c>
      <c r="N558" s="24">
        <v>100.19</v>
      </c>
      <c r="O558" s="24">
        <v>51.61</v>
      </c>
      <c r="P558" s="25">
        <v>34</v>
      </c>
    </row>
    <row r="559" spans="1:16" x14ac:dyDescent="0.3">
      <c r="A559" s="22">
        <v>41710</v>
      </c>
      <c r="B559">
        <v>2014</v>
      </c>
      <c r="C559">
        <v>3</v>
      </c>
      <c r="D559" t="s">
        <v>118</v>
      </c>
      <c r="E559" t="s">
        <v>91</v>
      </c>
      <c r="F559" t="s">
        <v>119</v>
      </c>
      <c r="G559" t="s">
        <v>115</v>
      </c>
      <c r="H559" t="s">
        <v>104</v>
      </c>
      <c r="I559" t="s">
        <v>76</v>
      </c>
      <c r="J559" t="s">
        <v>105</v>
      </c>
      <c r="K559" s="23">
        <v>3</v>
      </c>
      <c r="L559" s="24">
        <v>7.4</v>
      </c>
      <c r="M559" s="24">
        <v>22.2</v>
      </c>
      <c r="N559" s="24">
        <v>14.65</v>
      </c>
      <c r="O559" s="24">
        <v>7.55</v>
      </c>
      <c r="P559" s="25">
        <v>34</v>
      </c>
    </row>
    <row r="560" spans="1:16" x14ac:dyDescent="0.3">
      <c r="A560" s="22">
        <v>41710</v>
      </c>
      <c r="B560">
        <v>2014</v>
      </c>
      <c r="C560">
        <v>3</v>
      </c>
      <c r="D560" t="s">
        <v>118</v>
      </c>
      <c r="E560" t="s">
        <v>91</v>
      </c>
      <c r="F560" t="s">
        <v>119</v>
      </c>
      <c r="G560" t="s">
        <v>115</v>
      </c>
      <c r="H560" t="s">
        <v>106</v>
      </c>
      <c r="I560" t="s">
        <v>69</v>
      </c>
      <c r="J560" t="s">
        <v>107</v>
      </c>
      <c r="K560" s="23">
        <v>2</v>
      </c>
      <c r="L560" s="24">
        <v>16.5</v>
      </c>
      <c r="M560" s="24">
        <v>33</v>
      </c>
      <c r="N560" s="24">
        <v>25.74</v>
      </c>
      <c r="O560" s="24">
        <v>7.26</v>
      </c>
      <c r="P560" s="25">
        <v>22</v>
      </c>
    </row>
    <row r="561" spans="1:16" x14ac:dyDescent="0.3">
      <c r="A561" s="22">
        <v>41710</v>
      </c>
      <c r="B561">
        <v>2014</v>
      </c>
      <c r="C561">
        <v>3</v>
      </c>
      <c r="D561" t="s">
        <v>118</v>
      </c>
      <c r="E561" t="s">
        <v>91</v>
      </c>
      <c r="F561" t="s">
        <v>119</v>
      </c>
      <c r="G561" t="s">
        <v>115</v>
      </c>
      <c r="H561" t="s">
        <v>108</v>
      </c>
      <c r="I561" t="s">
        <v>72</v>
      </c>
      <c r="J561" t="s">
        <v>109</v>
      </c>
      <c r="K561" s="23">
        <v>2</v>
      </c>
      <c r="L561" s="24">
        <v>8.1999999999999993</v>
      </c>
      <c r="M561" s="24">
        <v>16.399999999999999</v>
      </c>
      <c r="N561" s="24">
        <v>11.15</v>
      </c>
      <c r="O561" s="24">
        <v>5.25</v>
      </c>
      <c r="P561" s="25">
        <v>32</v>
      </c>
    </row>
    <row r="562" spans="1:16" x14ac:dyDescent="0.3">
      <c r="A562" s="22">
        <v>41711</v>
      </c>
      <c r="B562">
        <v>2014</v>
      </c>
      <c r="C562">
        <v>3</v>
      </c>
      <c r="D562" t="s">
        <v>118</v>
      </c>
      <c r="E562" t="s">
        <v>91</v>
      </c>
      <c r="F562" t="s">
        <v>119</v>
      </c>
      <c r="G562" t="s">
        <v>93</v>
      </c>
      <c r="H562" t="s">
        <v>94</v>
      </c>
      <c r="I562" t="s">
        <v>73</v>
      </c>
      <c r="J562" t="s">
        <v>95</v>
      </c>
      <c r="K562" s="23">
        <v>2.31</v>
      </c>
      <c r="L562" s="24">
        <v>3.1</v>
      </c>
      <c r="M562" s="24">
        <v>7.16</v>
      </c>
      <c r="N562" s="24">
        <v>5.01</v>
      </c>
      <c r="O562" s="24">
        <v>2.15</v>
      </c>
      <c r="P562" s="25">
        <v>30</v>
      </c>
    </row>
    <row r="563" spans="1:16" x14ac:dyDescent="0.3">
      <c r="A563" s="22">
        <v>41711</v>
      </c>
      <c r="B563">
        <v>2014</v>
      </c>
      <c r="C563">
        <v>3</v>
      </c>
      <c r="D563" t="s">
        <v>118</v>
      </c>
      <c r="E563" t="s">
        <v>91</v>
      </c>
      <c r="F563" t="s">
        <v>119</v>
      </c>
      <c r="G563" t="s">
        <v>93</v>
      </c>
      <c r="H563" t="s">
        <v>96</v>
      </c>
      <c r="I563" t="s">
        <v>74</v>
      </c>
      <c r="J563" t="s">
        <v>97</v>
      </c>
      <c r="K563" s="23">
        <v>4.3600000000000003</v>
      </c>
      <c r="L563" s="24">
        <v>3.6</v>
      </c>
      <c r="M563" s="24">
        <v>15.7</v>
      </c>
      <c r="N563" s="24">
        <v>10.99</v>
      </c>
      <c r="O563" s="24">
        <v>4.71</v>
      </c>
      <c r="P563" s="25">
        <v>30</v>
      </c>
    </row>
    <row r="564" spans="1:16" x14ac:dyDescent="0.3">
      <c r="A564" s="22">
        <v>41711</v>
      </c>
      <c r="B564">
        <v>2014</v>
      </c>
      <c r="C564">
        <v>3</v>
      </c>
      <c r="D564" t="s">
        <v>118</v>
      </c>
      <c r="E564" t="s">
        <v>91</v>
      </c>
      <c r="F564" t="s">
        <v>119</v>
      </c>
      <c r="G564" t="s">
        <v>93</v>
      </c>
      <c r="H564" t="s">
        <v>98</v>
      </c>
      <c r="I564" t="s">
        <v>75</v>
      </c>
      <c r="J564" t="s">
        <v>99</v>
      </c>
      <c r="K564" s="23">
        <v>5.3</v>
      </c>
      <c r="L564" s="24">
        <v>2.8</v>
      </c>
      <c r="M564" s="24">
        <v>14.84</v>
      </c>
      <c r="N564" s="24">
        <v>10.68</v>
      </c>
      <c r="O564" s="24">
        <v>4.16</v>
      </c>
      <c r="P564" s="25">
        <v>28</v>
      </c>
    </row>
    <row r="565" spans="1:16" x14ac:dyDescent="0.3">
      <c r="A565" s="22">
        <v>41711</v>
      </c>
      <c r="B565">
        <v>2014</v>
      </c>
      <c r="C565">
        <v>3</v>
      </c>
      <c r="D565" t="s">
        <v>118</v>
      </c>
      <c r="E565" t="s">
        <v>91</v>
      </c>
      <c r="F565" t="s">
        <v>119</v>
      </c>
      <c r="G565" t="s">
        <v>93</v>
      </c>
      <c r="H565" t="s">
        <v>100</v>
      </c>
      <c r="I565" t="s">
        <v>70</v>
      </c>
      <c r="J565" t="s">
        <v>101</v>
      </c>
      <c r="K565" s="23">
        <v>15.5</v>
      </c>
      <c r="L565" s="24">
        <v>2.4</v>
      </c>
      <c r="M565" s="24">
        <v>37.200000000000003</v>
      </c>
      <c r="N565" s="24">
        <v>27.53</v>
      </c>
      <c r="O565" s="24">
        <v>9.67</v>
      </c>
      <c r="P565" s="25">
        <v>26</v>
      </c>
    </row>
    <row r="566" spans="1:16" x14ac:dyDescent="0.3">
      <c r="A566" s="22">
        <v>41711</v>
      </c>
      <c r="B566">
        <v>2014</v>
      </c>
      <c r="C566">
        <v>3</v>
      </c>
      <c r="D566" t="s">
        <v>118</v>
      </c>
      <c r="E566" t="s">
        <v>91</v>
      </c>
      <c r="F566" t="s">
        <v>119</v>
      </c>
      <c r="G566" t="s">
        <v>93</v>
      </c>
      <c r="H566" t="s">
        <v>102</v>
      </c>
      <c r="I566" t="s">
        <v>71</v>
      </c>
      <c r="J566" t="s">
        <v>103</v>
      </c>
      <c r="K566" s="23">
        <v>10</v>
      </c>
      <c r="L566" s="24">
        <v>6.9</v>
      </c>
      <c r="M566" s="24">
        <v>69</v>
      </c>
      <c r="N566" s="24">
        <v>45.54</v>
      </c>
      <c r="O566" s="24">
        <v>23.46</v>
      </c>
      <c r="P566" s="25">
        <v>34</v>
      </c>
    </row>
    <row r="567" spans="1:16" x14ac:dyDescent="0.3">
      <c r="A567" s="22">
        <v>41711</v>
      </c>
      <c r="B567">
        <v>2014</v>
      </c>
      <c r="C567">
        <v>3</v>
      </c>
      <c r="D567" t="s">
        <v>118</v>
      </c>
      <c r="E567" t="s">
        <v>91</v>
      </c>
      <c r="F567" t="s">
        <v>119</v>
      </c>
      <c r="G567" t="s">
        <v>93</v>
      </c>
      <c r="H567" t="s">
        <v>104</v>
      </c>
      <c r="I567" t="s">
        <v>76</v>
      </c>
      <c r="J567" t="s">
        <v>105</v>
      </c>
      <c r="K567" s="23">
        <v>0</v>
      </c>
      <c r="L567" s="24">
        <v>7.4</v>
      </c>
      <c r="M567" s="24">
        <v>0</v>
      </c>
      <c r="N567" s="24">
        <v>0</v>
      </c>
      <c r="O567" s="24">
        <v>0</v>
      </c>
      <c r="P567" s="25">
        <v>34</v>
      </c>
    </row>
    <row r="568" spans="1:16" x14ac:dyDescent="0.3">
      <c r="A568" s="22">
        <v>41711</v>
      </c>
      <c r="B568">
        <v>2014</v>
      </c>
      <c r="C568">
        <v>3</v>
      </c>
      <c r="D568" t="s">
        <v>118</v>
      </c>
      <c r="E568" t="s">
        <v>91</v>
      </c>
      <c r="F568" t="s">
        <v>119</v>
      </c>
      <c r="G568" t="s">
        <v>93</v>
      </c>
      <c r="H568" t="s">
        <v>106</v>
      </c>
      <c r="I568" t="s">
        <v>69</v>
      </c>
      <c r="J568" t="s">
        <v>107</v>
      </c>
      <c r="K568" s="23">
        <v>26</v>
      </c>
      <c r="L568" s="24">
        <v>16.5</v>
      </c>
      <c r="M568" s="24">
        <v>429</v>
      </c>
      <c r="N568" s="24">
        <v>334.62</v>
      </c>
      <c r="O568" s="24">
        <v>94.38</v>
      </c>
      <c r="P568" s="25">
        <v>22</v>
      </c>
    </row>
    <row r="569" spans="1:16" x14ac:dyDescent="0.3">
      <c r="A569" s="22">
        <v>41711</v>
      </c>
      <c r="B569">
        <v>2014</v>
      </c>
      <c r="C569">
        <v>3</v>
      </c>
      <c r="D569" t="s">
        <v>118</v>
      </c>
      <c r="E569" t="s">
        <v>91</v>
      </c>
      <c r="F569" t="s">
        <v>119</v>
      </c>
      <c r="G569" t="s">
        <v>93</v>
      </c>
      <c r="H569" t="s">
        <v>108</v>
      </c>
      <c r="I569" t="s">
        <v>72</v>
      </c>
      <c r="J569" t="s">
        <v>109</v>
      </c>
      <c r="K569" s="23">
        <v>2</v>
      </c>
      <c r="L569" s="24">
        <v>8.1999999999999993</v>
      </c>
      <c r="M569" s="24">
        <v>16.399999999999999</v>
      </c>
      <c r="N569" s="24">
        <v>11.15</v>
      </c>
      <c r="O569" s="24">
        <v>5.25</v>
      </c>
      <c r="P569" s="25">
        <v>32</v>
      </c>
    </row>
    <row r="570" spans="1:16" x14ac:dyDescent="0.3">
      <c r="A570" s="22">
        <v>41712</v>
      </c>
      <c r="B570">
        <v>2014</v>
      </c>
      <c r="C570">
        <v>3</v>
      </c>
      <c r="D570" t="s">
        <v>118</v>
      </c>
      <c r="E570" t="s">
        <v>91</v>
      </c>
      <c r="F570" t="s">
        <v>119</v>
      </c>
      <c r="G570" t="s">
        <v>110</v>
      </c>
      <c r="H570" t="s">
        <v>94</v>
      </c>
      <c r="I570" t="s">
        <v>73</v>
      </c>
      <c r="J570" t="s">
        <v>95</v>
      </c>
      <c r="K570" s="23">
        <v>4.34</v>
      </c>
      <c r="L570" s="24">
        <v>3.1</v>
      </c>
      <c r="M570" s="24">
        <v>13.45</v>
      </c>
      <c r="N570" s="24">
        <v>9.41</v>
      </c>
      <c r="O570" s="24">
        <v>4.04</v>
      </c>
      <c r="P570" s="25">
        <v>30</v>
      </c>
    </row>
    <row r="571" spans="1:16" x14ac:dyDescent="0.3">
      <c r="A571" s="22">
        <v>41712</v>
      </c>
      <c r="B571">
        <v>2014</v>
      </c>
      <c r="C571">
        <v>3</v>
      </c>
      <c r="D571" t="s">
        <v>118</v>
      </c>
      <c r="E571" t="s">
        <v>91</v>
      </c>
      <c r="F571" t="s">
        <v>119</v>
      </c>
      <c r="G571" t="s">
        <v>110</v>
      </c>
      <c r="H571" t="s">
        <v>96</v>
      </c>
      <c r="I571" t="s">
        <v>74</v>
      </c>
      <c r="J571" t="s">
        <v>97</v>
      </c>
      <c r="K571" s="23">
        <v>1.68</v>
      </c>
      <c r="L571" s="24">
        <v>3.6</v>
      </c>
      <c r="M571" s="24">
        <v>6.05</v>
      </c>
      <c r="N571" s="24">
        <v>4.2300000000000004</v>
      </c>
      <c r="O571" s="24">
        <v>1.82</v>
      </c>
      <c r="P571" s="25">
        <v>30</v>
      </c>
    </row>
    <row r="572" spans="1:16" x14ac:dyDescent="0.3">
      <c r="A572" s="22">
        <v>41712</v>
      </c>
      <c r="B572">
        <v>2014</v>
      </c>
      <c r="C572">
        <v>3</v>
      </c>
      <c r="D572" t="s">
        <v>118</v>
      </c>
      <c r="E572" t="s">
        <v>91</v>
      </c>
      <c r="F572" t="s">
        <v>119</v>
      </c>
      <c r="G572" t="s">
        <v>110</v>
      </c>
      <c r="H572" t="s">
        <v>98</v>
      </c>
      <c r="I572" t="s">
        <v>75</v>
      </c>
      <c r="J572" t="s">
        <v>99</v>
      </c>
      <c r="K572" s="23">
        <v>1.2</v>
      </c>
      <c r="L572" s="24">
        <v>2.8</v>
      </c>
      <c r="M572" s="24">
        <v>3.36</v>
      </c>
      <c r="N572" s="24">
        <v>2.42</v>
      </c>
      <c r="O572" s="24">
        <v>0.94</v>
      </c>
      <c r="P572" s="25">
        <v>28</v>
      </c>
    </row>
    <row r="573" spans="1:16" x14ac:dyDescent="0.3">
      <c r="A573" s="22">
        <v>41712</v>
      </c>
      <c r="B573">
        <v>2014</v>
      </c>
      <c r="C573">
        <v>3</v>
      </c>
      <c r="D573" t="s">
        <v>118</v>
      </c>
      <c r="E573" t="s">
        <v>91</v>
      </c>
      <c r="F573" t="s">
        <v>119</v>
      </c>
      <c r="G573" t="s">
        <v>110</v>
      </c>
      <c r="H573" t="s">
        <v>100</v>
      </c>
      <c r="I573" t="s">
        <v>70</v>
      </c>
      <c r="J573" t="s">
        <v>101</v>
      </c>
      <c r="K573" s="23">
        <v>16</v>
      </c>
      <c r="L573" s="24">
        <v>2.4</v>
      </c>
      <c r="M573" s="24">
        <v>38.4</v>
      </c>
      <c r="N573" s="24">
        <v>28.42</v>
      </c>
      <c r="O573" s="24">
        <v>9.98</v>
      </c>
      <c r="P573" s="25">
        <v>26</v>
      </c>
    </row>
    <row r="574" spans="1:16" x14ac:dyDescent="0.3">
      <c r="A574" s="22">
        <v>41712</v>
      </c>
      <c r="B574">
        <v>2014</v>
      </c>
      <c r="C574">
        <v>3</v>
      </c>
      <c r="D574" t="s">
        <v>118</v>
      </c>
      <c r="E574" t="s">
        <v>91</v>
      </c>
      <c r="F574" t="s">
        <v>119</v>
      </c>
      <c r="G574" t="s">
        <v>110</v>
      </c>
      <c r="H574" t="s">
        <v>102</v>
      </c>
      <c r="I574" t="s">
        <v>71</v>
      </c>
      <c r="J574" t="s">
        <v>103</v>
      </c>
      <c r="K574" s="23">
        <v>11</v>
      </c>
      <c r="L574" s="24">
        <v>6.9</v>
      </c>
      <c r="M574" s="24">
        <v>75.900000000000006</v>
      </c>
      <c r="N574" s="24">
        <v>50.09</v>
      </c>
      <c r="O574" s="24">
        <v>25.81</v>
      </c>
      <c r="P574" s="25">
        <v>34</v>
      </c>
    </row>
    <row r="575" spans="1:16" x14ac:dyDescent="0.3">
      <c r="A575" s="22">
        <v>41712</v>
      </c>
      <c r="B575">
        <v>2014</v>
      </c>
      <c r="C575">
        <v>3</v>
      </c>
      <c r="D575" t="s">
        <v>118</v>
      </c>
      <c r="E575" t="s">
        <v>91</v>
      </c>
      <c r="F575" t="s">
        <v>119</v>
      </c>
      <c r="G575" t="s">
        <v>110</v>
      </c>
      <c r="H575" t="s">
        <v>104</v>
      </c>
      <c r="I575" t="s">
        <v>76</v>
      </c>
      <c r="J575" t="s">
        <v>105</v>
      </c>
      <c r="K575" s="23">
        <v>0</v>
      </c>
      <c r="L575" s="24">
        <v>7.4</v>
      </c>
      <c r="M575" s="24">
        <v>0</v>
      </c>
      <c r="N575" s="24">
        <v>0</v>
      </c>
      <c r="O575" s="24">
        <v>0</v>
      </c>
      <c r="P575" s="25">
        <v>34</v>
      </c>
    </row>
    <row r="576" spans="1:16" x14ac:dyDescent="0.3">
      <c r="A576" s="22">
        <v>41712</v>
      </c>
      <c r="B576">
        <v>2014</v>
      </c>
      <c r="C576">
        <v>3</v>
      </c>
      <c r="D576" t="s">
        <v>118</v>
      </c>
      <c r="E576" t="s">
        <v>91</v>
      </c>
      <c r="F576" t="s">
        <v>119</v>
      </c>
      <c r="G576" t="s">
        <v>110</v>
      </c>
      <c r="H576" t="s">
        <v>106</v>
      </c>
      <c r="I576" t="s">
        <v>69</v>
      </c>
      <c r="J576" t="s">
        <v>107</v>
      </c>
      <c r="K576" s="23">
        <v>1</v>
      </c>
      <c r="L576" s="24">
        <v>16.5</v>
      </c>
      <c r="M576" s="24">
        <v>16.5</v>
      </c>
      <c r="N576" s="24">
        <v>12.87</v>
      </c>
      <c r="O576" s="24">
        <v>3.63</v>
      </c>
      <c r="P576" s="25">
        <v>22</v>
      </c>
    </row>
    <row r="577" spans="1:16" x14ac:dyDescent="0.3">
      <c r="A577" s="22">
        <v>41712</v>
      </c>
      <c r="B577">
        <v>2014</v>
      </c>
      <c r="C577">
        <v>3</v>
      </c>
      <c r="D577" t="s">
        <v>118</v>
      </c>
      <c r="E577" t="s">
        <v>91</v>
      </c>
      <c r="F577" t="s">
        <v>119</v>
      </c>
      <c r="G577" t="s">
        <v>110</v>
      </c>
      <c r="H577" t="s">
        <v>108</v>
      </c>
      <c r="I577" t="s">
        <v>72</v>
      </c>
      <c r="J577" t="s">
        <v>109</v>
      </c>
      <c r="K577" s="23">
        <v>2</v>
      </c>
      <c r="L577" s="24">
        <v>8.1999999999999993</v>
      </c>
      <c r="M577" s="24">
        <v>16.399999999999999</v>
      </c>
      <c r="N577" s="24">
        <v>11.15</v>
      </c>
      <c r="O577" s="24">
        <v>5.25</v>
      </c>
      <c r="P577" s="25">
        <v>32</v>
      </c>
    </row>
    <row r="578" spans="1:16" x14ac:dyDescent="0.3">
      <c r="A578" s="22">
        <v>41713</v>
      </c>
      <c r="B578">
        <v>2014</v>
      </c>
      <c r="C578">
        <v>3</v>
      </c>
      <c r="D578" t="s">
        <v>118</v>
      </c>
      <c r="E578" t="s">
        <v>91</v>
      </c>
      <c r="F578" t="s">
        <v>119</v>
      </c>
      <c r="G578" t="s">
        <v>111</v>
      </c>
      <c r="H578" t="s">
        <v>94</v>
      </c>
      <c r="I578" t="s">
        <v>73</v>
      </c>
      <c r="J578" t="s">
        <v>95</v>
      </c>
      <c r="K578" s="23">
        <v>4</v>
      </c>
      <c r="L578" s="24">
        <v>3.1</v>
      </c>
      <c r="M578" s="24">
        <v>12.4</v>
      </c>
      <c r="N578" s="24">
        <v>8.68</v>
      </c>
      <c r="O578" s="24">
        <v>3.72</v>
      </c>
      <c r="P578" s="25">
        <v>30</v>
      </c>
    </row>
    <row r="579" spans="1:16" x14ac:dyDescent="0.3">
      <c r="A579" s="22">
        <v>41713</v>
      </c>
      <c r="B579">
        <v>2014</v>
      </c>
      <c r="C579">
        <v>3</v>
      </c>
      <c r="D579" t="s">
        <v>118</v>
      </c>
      <c r="E579" t="s">
        <v>91</v>
      </c>
      <c r="F579" t="s">
        <v>119</v>
      </c>
      <c r="G579" t="s">
        <v>111</v>
      </c>
      <c r="H579" t="s">
        <v>96</v>
      </c>
      <c r="I579" t="s">
        <v>74</v>
      </c>
      <c r="J579" t="s">
        <v>97</v>
      </c>
      <c r="K579" s="23">
        <v>2</v>
      </c>
      <c r="L579" s="24">
        <v>3.6</v>
      </c>
      <c r="M579" s="24">
        <v>7.2</v>
      </c>
      <c r="N579" s="24">
        <v>5.04</v>
      </c>
      <c r="O579" s="24">
        <v>2.16</v>
      </c>
      <c r="P579" s="25">
        <v>30</v>
      </c>
    </row>
    <row r="580" spans="1:16" x14ac:dyDescent="0.3">
      <c r="A580" s="22">
        <v>41713</v>
      </c>
      <c r="B580">
        <v>2014</v>
      </c>
      <c r="C580">
        <v>3</v>
      </c>
      <c r="D580" t="s">
        <v>118</v>
      </c>
      <c r="E580" t="s">
        <v>91</v>
      </c>
      <c r="F580" t="s">
        <v>119</v>
      </c>
      <c r="G580" t="s">
        <v>111</v>
      </c>
      <c r="H580" t="s">
        <v>98</v>
      </c>
      <c r="I580" t="s">
        <v>75</v>
      </c>
      <c r="J580" t="s">
        <v>99</v>
      </c>
      <c r="K580" s="23">
        <v>11</v>
      </c>
      <c r="L580" s="24">
        <v>2.8</v>
      </c>
      <c r="M580" s="24">
        <v>30.8</v>
      </c>
      <c r="N580" s="24">
        <v>22.18</v>
      </c>
      <c r="O580" s="24">
        <v>8.6199999999999992</v>
      </c>
      <c r="P580" s="25">
        <v>28</v>
      </c>
    </row>
    <row r="581" spans="1:16" x14ac:dyDescent="0.3">
      <c r="A581" s="22">
        <v>41713</v>
      </c>
      <c r="B581">
        <v>2014</v>
      </c>
      <c r="C581">
        <v>3</v>
      </c>
      <c r="D581" t="s">
        <v>118</v>
      </c>
      <c r="E581" t="s">
        <v>91</v>
      </c>
      <c r="F581" t="s">
        <v>119</v>
      </c>
      <c r="G581" t="s">
        <v>111</v>
      </c>
      <c r="H581" t="s">
        <v>100</v>
      </c>
      <c r="I581" t="s">
        <v>70</v>
      </c>
      <c r="J581" t="s">
        <v>101</v>
      </c>
      <c r="K581" s="23">
        <v>23.3</v>
      </c>
      <c r="L581" s="24">
        <v>2.4</v>
      </c>
      <c r="M581" s="24">
        <v>55.92</v>
      </c>
      <c r="N581" s="24">
        <v>41.38</v>
      </c>
      <c r="O581" s="24">
        <v>14.54</v>
      </c>
      <c r="P581" s="25">
        <v>26</v>
      </c>
    </row>
    <row r="582" spans="1:16" x14ac:dyDescent="0.3">
      <c r="A582" s="22">
        <v>41713</v>
      </c>
      <c r="B582">
        <v>2014</v>
      </c>
      <c r="C582">
        <v>3</v>
      </c>
      <c r="D582" t="s">
        <v>118</v>
      </c>
      <c r="E582" t="s">
        <v>91</v>
      </c>
      <c r="F582" t="s">
        <v>119</v>
      </c>
      <c r="G582" t="s">
        <v>111</v>
      </c>
      <c r="H582" t="s">
        <v>102</v>
      </c>
      <c r="I582" t="s">
        <v>71</v>
      </c>
      <c r="J582" t="s">
        <v>103</v>
      </c>
      <c r="K582" s="23">
        <v>18</v>
      </c>
      <c r="L582" s="24">
        <v>6.9</v>
      </c>
      <c r="M582" s="24">
        <v>124.2</v>
      </c>
      <c r="N582" s="24">
        <v>81.97</v>
      </c>
      <c r="O582" s="24">
        <v>42.23</v>
      </c>
      <c r="P582" s="25">
        <v>34</v>
      </c>
    </row>
    <row r="583" spans="1:16" x14ac:dyDescent="0.3">
      <c r="A583" s="22">
        <v>41713</v>
      </c>
      <c r="B583">
        <v>2014</v>
      </c>
      <c r="C583">
        <v>3</v>
      </c>
      <c r="D583" t="s">
        <v>118</v>
      </c>
      <c r="E583" t="s">
        <v>91</v>
      </c>
      <c r="F583" t="s">
        <v>119</v>
      </c>
      <c r="G583" t="s">
        <v>111</v>
      </c>
      <c r="H583" t="s">
        <v>104</v>
      </c>
      <c r="I583" t="s">
        <v>76</v>
      </c>
      <c r="J583" t="s">
        <v>105</v>
      </c>
      <c r="K583" s="23">
        <v>1</v>
      </c>
      <c r="L583" s="24">
        <v>7.4</v>
      </c>
      <c r="M583" s="24">
        <v>7.4</v>
      </c>
      <c r="N583" s="24">
        <v>4.88</v>
      </c>
      <c r="O583" s="24">
        <v>2.52</v>
      </c>
      <c r="P583" s="25">
        <v>34</v>
      </c>
    </row>
    <row r="584" spans="1:16" x14ac:dyDescent="0.3">
      <c r="A584" s="22">
        <v>41713</v>
      </c>
      <c r="B584">
        <v>2014</v>
      </c>
      <c r="C584">
        <v>3</v>
      </c>
      <c r="D584" t="s">
        <v>118</v>
      </c>
      <c r="E584" t="s">
        <v>91</v>
      </c>
      <c r="F584" t="s">
        <v>119</v>
      </c>
      <c r="G584" t="s">
        <v>111</v>
      </c>
      <c r="H584" t="s">
        <v>106</v>
      </c>
      <c r="I584" t="s">
        <v>69</v>
      </c>
      <c r="J584" t="s">
        <v>107</v>
      </c>
      <c r="K584" s="23">
        <v>6</v>
      </c>
      <c r="L584" s="24">
        <v>16.5</v>
      </c>
      <c r="M584" s="24">
        <v>99</v>
      </c>
      <c r="N584" s="24">
        <v>77.22</v>
      </c>
      <c r="O584" s="24">
        <v>21.78</v>
      </c>
      <c r="P584" s="25">
        <v>22</v>
      </c>
    </row>
    <row r="585" spans="1:16" x14ac:dyDescent="0.3">
      <c r="A585" s="22">
        <v>41713</v>
      </c>
      <c r="B585">
        <v>2014</v>
      </c>
      <c r="C585">
        <v>3</v>
      </c>
      <c r="D585" t="s">
        <v>118</v>
      </c>
      <c r="E585" t="s">
        <v>91</v>
      </c>
      <c r="F585" t="s">
        <v>119</v>
      </c>
      <c r="G585" t="s">
        <v>111</v>
      </c>
      <c r="H585" t="s">
        <v>108</v>
      </c>
      <c r="I585" t="s">
        <v>72</v>
      </c>
      <c r="J585" t="s">
        <v>109</v>
      </c>
      <c r="K585" s="23">
        <v>2</v>
      </c>
      <c r="L585" s="24">
        <v>8.1999999999999993</v>
      </c>
      <c r="M585" s="24">
        <v>16.399999999999999</v>
      </c>
      <c r="N585" s="24">
        <v>11.15</v>
      </c>
      <c r="O585" s="24">
        <v>5.25</v>
      </c>
      <c r="P585" s="25">
        <v>32</v>
      </c>
    </row>
    <row r="586" spans="1:16" x14ac:dyDescent="0.3">
      <c r="A586" s="22">
        <v>41714</v>
      </c>
      <c r="B586">
        <v>2014</v>
      </c>
      <c r="C586">
        <v>3</v>
      </c>
      <c r="D586" t="s">
        <v>118</v>
      </c>
      <c r="E586" t="s">
        <v>91</v>
      </c>
      <c r="F586" t="s">
        <v>119</v>
      </c>
      <c r="G586" t="s">
        <v>112</v>
      </c>
      <c r="H586" t="s">
        <v>94</v>
      </c>
      <c r="I586" t="s">
        <v>73</v>
      </c>
      <c r="J586" t="s">
        <v>95</v>
      </c>
      <c r="K586" s="23">
        <v>2.68</v>
      </c>
      <c r="L586" s="24">
        <v>3.1</v>
      </c>
      <c r="M586" s="24">
        <v>8.31</v>
      </c>
      <c r="N586" s="24">
        <v>5.82</v>
      </c>
      <c r="O586" s="24">
        <v>2.4900000000000002</v>
      </c>
      <c r="P586" s="25">
        <v>30</v>
      </c>
    </row>
    <row r="587" spans="1:16" x14ac:dyDescent="0.3">
      <c r="A587" s="22">
        <v>41714</v>
      </c>
      <c r="B587">
        <v>2014</v>
      </c>
      <c r="C587">
        <v>3</v>
      </c>
      <c r="D587" t="s">
        <v>118</v>
      </c>
      <c r="E587" t="s">
        <v>91</v>
      </c>
      <c r="F587" t="s">
        <v>119</v>
      </c>
      <c r="G587" t="s">
        <v>112</v>
      </c>
      <c r="H587" t="s">
        <v>96</v>
      </c>
      <c r="I587" t="s">
        <v>74</v>
      </c>
      <c r="J587" t="s">
        <v>97</v>
      </c>
      <c r="K587" s="23">
        <v>2</v>
      </c>
      <c r="L587" s="24">
        <v>3.6</v>
      </c>
      <c r="M587" s="24">
        <v>7.2</v>
      </c>
      <c r="N587" s="24">
        <v>5.04</v>
      </c>
      <c r="O587" s="24">
        <v>2.16</v>
      </c>
      <c r="P587" s="25">
        <v>30</v>
      </c>
    </row>
    <row r="588" spans="1:16" x14ac:dyDescent="0.3">
      <c r="A588" s="22">
        <v>41714</v>
      </c>
      <c r="B588">
        <v>2014</v>
      </c>
      <c r="C588">
        <v>3</v>
      </c>
      <c r="D588" t="s">
        <v>118</v>
      </c>
      <c r="E588" t="s">
        <v>91</v>
      </c>
      <c r="F588" t="s">
        <v>119</v>
      </c>
      <c r="G588" t="s">
        <v>112</v>
      </c>
      <c r="H588" t="s">
        <v>98</v>
      </c>
      <c r="I588" t="s">
        <v>75</v>
      </c>
      <c r="J588" t="s">
        <v>99</v>
      </c>
      <c r="K588" s="23">
        <v>1.4</v>
      </c>
      <c r="L588" s="24">
        <v>2.8</v>
      </c>
      <c r="M588" s="24">
        <v>3.92</v>
      </c>
      <c r="N588" s="24">
        <v>2.82</v>
      </c>
      <c r="O588" s="24">
        <v>1.1000000000000001</v>
      </c>
      <c r="P588" s="25">
        <v>28</v>
      </c>
    </row>
    <row r="589" spans="1:16" x14ac:dyDescent="0.3">
      <c r="A589" s="22">
        <v>41714</v>
      </c>
      <c r="B589">
        <v>2014</v>
      </c>
      <c r="C589">
        <v>3</v>
      </c>
      <c r="D589" t="s">
        <v>118</v>
      </c>
      <c r="E589" t="s">
        <v>91</v>
      </c>
      <c r="F589" t="s">
        <v>119</v>
      </c>
      <c r="G589" t="s">
        <v>112</v>
      </c>
      <c r="H589" t="s">
        <v>100</v>
      </c>
      <c r="I589" t="s">
        <v>70</v>
      </c>
      <c r="J589" t="s">
        <v>101</v>
      </c>
      <c r="K589" s="23">
        <v>13</v>
      </c>
      <c r="L589" s="24">
        <v>2.4</v>
      </c>
      <c r="M589" s="24">
        <v>31.2</v>
      </c>
      <c r="N589" s="24">
        <v>23.09</v>
      </c>
      <c r="O589" s="24">
        <v>8.11</v>
      </c>
      <c r="P589" s="25">
        <v>26</v>
      </c>
    </row>
    <row r="590" spans="1:16" x14ac:dyDescent="0.3">
      <c r="A590" s="22">
        <v>41714</v>
      </c>
      <c r="B590">
        <v>2014</v>
      </c>
      <c r="C590">
        <v>3</v>
      </c>
      <c r="D590" t="s">
        <v>118</v>
      </c>
      <c r="E590" t="s">
        <v>91</v>
      </c>
      <c r="F590" t="s">
        <v>119</v>
      </c>
      <c r="G590" t="s">
        <v>112</v>
      </c>
      <c r="H590" t="s">
        <v>102</v>
      </c>
      <c r="I590" t="s">
        <v>71</v>
      </c>
      <c r="J590" t="s">
        <v>103</v>
      </c>
      <c r="K590" s="23">
        <v>6</v>
      </c>
      <c r="L590" s="24">
        <v>6.9</v>
      </c>
      <c r="M590" s="24">
        <v>41.4</v>
      </c>
      <c r="N590" s="24">
        <v>27.32</v>
      </c>
      <c r="O590" s="24">
        <v>14.08</v>
      </c>
      <c r="P590" s="25">
        <v>34</v>
      </c>
    </row>
    <row r="591" spans="1:16" x14ac:dyDescent="0.3">
      <c r="A591" s="22">
        <v>41714</v>
      </c>
      <c r="B591">
        <v>2014</v>
      </c>
      <c r="C591">
        <v>3</v>
      </c>
      <c r="D591" t="s">
        <v>118</v>
      </c>
      <c r="E591" t="s">
        <v>91</v>
      </c>
      <c r="F591" t="s">
        <v>119</v>
      </c>
      <c r="G591" t="s">
        <v>112</v>
      </c>
      <c r="H591" t="s">
        <v>104</v>
      </c>
      <c r="I591" t="s">
        <v>76</v>
      </c>
      <c r="J591" t="s">
        <v>105</v>
      </c>
      <c r="K591" s="23">
        <v>0</v>
      </c>
      <c r="L591" s="24">
        <v>7.4</v>
      </c>
      <c r="M591" s="24">
        <v>0</v>
      </c>
      <c r="N591" s="24">
        <v>0</v>
      </c>
      <c r="O591" s="24">
        <v>0</v>
      </c>
      <c r="P591" s="25">
        <v>34</v>
      </c>
    </row>
    <row r="592" spans="1:16" x14ac:dyDescent="0.3">
      <c r="A592" s="22">
        <v>41714</v>
      </c>
      <c r="B592">
        <v>2014</v>
      </c>
      <c r="C592">
        <v>3</v>
      </c>
      <c r="D592" t="s">
        <v>118</v>
      </c>
      <c r="E592" t="s">
        <v>91</v>
      </c>
      <c r="F592" t="s">
        <v>119</v>
      </c>
      <c r="G592" t="s">
        <v>112</v>
      </c>
      <c r="H592" t="s">
        <v>106</v>
      </c>
      <c r="I592" t="s">
        <v>69</v>
      </c>
      <c r="J592" t="s">
        <v>107</v>
      </c>
      <c r="K592" s="23">
        <v>0</v>
      </c>
      <c r="L592" s="24">
        <v>16.5</v>
      </c>
      <c r="M592" s="24">
        <v>0</v>
      </c>
      <c r="N592" s="24">
        <v>0</v>
      </c>
      <c r="O592" s="24">
        <v>0</v>
      </c>
      <c r="P592" s="25">
        <v>22</v>
      </c>
    </row>
    <row r="593" spans="1:16" x14ac:dyDescent="0.3">
      <c r="A593" s="22">
        <v>41714</v>
      </c>
      <c r="B593">
        <v>2014</v>
      </c>
      <c r="C593">
        <v>3</v>
      </c>
      <c r="D593" t="s">
        <v>118</v>
      </c>
      <c r="E593" t="s">
        <v>91</v>
      </c>
      <c r="F593" t="s">
        <v>119</v>
      </c>
      <c r="G593" t="s">
        <v>112</v>
      </c>
      <c r="H593" t="s">
        <v>108</v>
      </c>
      <c r="I593" t="s">
        <v>72</v>
      </c>
      <c r="J593" t="s">
        <v>109</v>
      </c>
      <c r="K593" s="23">
        <v>4</v>
      </c>
      <c r="L593" s="24">
        <v>8.1999999999999993</v>
      </c>
      <c r="M593" s="24">
        <v>32.799999999999997</v>
      </c>
      <c r="N593" s="24">
        <v>22.3</v>
      </c>
      <c r="O593" s="24">
        <v>10.5</v>
      </c>
      <c r="P593" s="25">
        <v>32</v>
      </c>
    </row>
    <row r="594" spans="1:16" x14ac:dyDescent="0.3">
      <c r="A594" s="22">
        <v>41715</v>
      </c>
      <c r="B594">
        <v>2014</v>
      </c>
      <c r="C594">
        <v>3</v>
      </c>
      <c r="D594" t="s">
        <v>118</v>
      </c>
      <c r="E594" t="s">
        <v>91</v>
      </c>
      <c r="F594" t="s">
        <v>119</v>
      </c>
      <c r="G594" t="s">
        <v>113</v>
      </c>
      <c r="H594" t="s">
        <v>94</v>
      </c>
      <c r="I594" t="s">
        <v>73</v>
      </c>
      <c r="J594" t="s">
        <v>95</v>
      </c>
      <c r="K594" s="23">
        <v>8.68</v>
      </c>
      <c r="L594" s="24">
        <v>3.1</v>
      </c>
      <c r="M594" s="24">
        <v>26.91</v>
      </c>
      <c r="N594" s="24">
        <v>18.84</v>
      </c>
      <c r="O594" s="24">
        <v>8.07</v>
      </c>
      <c r="P594" s="25">
        <v>30</v>
      </c>
    </row>
    <row r="595" spans="1:16" x14ac:dyDescent="0.3">
      <c r="A595" s="22">
        <v>41715</v>
      </c>
      <c r="B595">
        <v>2014</v>
      </c>
      <c r="C595">
        <v>3</v>
      </c>
      <c r="D595" t="s">
        <v>118</v>
      </c>
      <c r="E595" t="s">
        <v>91</v>
      </c>
      <c r="F595" t="s">
        <v>119</v>
      </c>
      <c r="G595" t="s">
        <v>113</v>
      </c>
      <c r="H595" t="s">
        <v>96</v>
      </c>
      <c r="I595" t="s">
        <v>74</v>
      </c>
      <c r="J595" t="s">
        <v>97</v>
      </c>
      <c r="K595" s="23">
        <v>3.34</v>
      </c>
      <c r="L595" s="24">
        <v>3.6</v>
      </c>
      <c r="M595" s="24">
        <v>12.02</v>
      </c>
      <c r="N595" s="24">
        <v>8.41</v>
      </c>
      <c r="O595" s="24">
        <v>3.61</v>
      </c>
      <c r="P595" s="25">
        <v>30</v>
      </c>
    </row>
    <row r="596" spans="1:16" x14ac:dyDescent="0.3">
      <c r="A596" s="22">
        <v>41715</v>
      </c>
      <c r="B596">
        <v>2014</v>
      </c>
      <c r="C596">
        <v>3</v>
      </c>
      <c r="D596" t="s">
        <v>118</v>
      </c>
      <c r="E596" t="s">
        <v>91</v>
      </c>
      <c r="F596" t="s">
        <v>119</v>
      </c>
      <c r="G596" t="s">
        <v>113</v>
      </c>
      <c r="H596" t="s">
        <v>98</v>
      </c>
      <c r="I596" t="s">
        <v>75</v>
      </c>
      <c r="J596" t="s">
        <v>99</v>
      </c>
      <c r="K596" s="23">
        <v>7</v>
      </c>
      <c r="L596" s="24">
        <v>2.8</v>
      </c>
      <c r="M596" s="24">
        <v>19.600000000000001</v>
      </c>
      <c r="N596" s="24">
        <v>14.11</v>
      </c>
      <c r="O596" s="24">
        <v>5.49</v>
      </c>
      <c r="P596" s="25">
        <v>28</v>
      </c>
    </row>
    <row r="597" spans="1:16" x14ac:dyDescent="0.3">
      <c r="A597" s="22">
        <v>41715</v>
      </c>
      <c r="B597">
        <v>2014</v>
      </c>
      <c r="C597">
        <v>3</v>
      </c>
      <c r="D597" t="s">
        <v>118</v>
      </c>
      <c r="E597" t="s">
        <v>91</v>
      </c>
      <c r="F597" t="s">
        <v>119</v>
      </c>
      <c r="G597" t="s">
        <v>113</v>
      </c>
      <c r="H597" t="s">
        <v>100</v>
      </c>
      <c r="I597" t="s">
        <v>70</v>
      </c>
      <c r="J597" t="s">
        <v>101</v>
      </c>
      <c r="K597" s="23">
        <v>37</v>
      </c>
      <c r="L597" s="24">
        <v>2.4</v>
      </c>
      <c r="M597" s="24">
        <v>88.8</v>
      </c>
      <c r="N597" s="24">
        <v>65.709999999999994</v>
      </c>
      <c r="O597" s="24">
        <v>23.09</v>
      </c>
      <c r="P597" s="25">
        <v>26</v>
      </c>
    </row>
    <row r="598" spans="1:16" x14ac:dyDescent="0.3">
      <c r="A598" s="22">
        <v>41715</v>
      </c>
      <c r="B598">
        <v>2014</v>
      </c>
      <c r="C598">
        <v>3</v>
      </c>
      <c r="D598" t="s">
        <v>118</v>
      </c>
      <c r="E598" t="s">
        <v>91</v>
      </c>
      <c r="F598" t="s">
        <v>119</v>
      </c>
      <c r="G598" t="s">
        <v>113</v>
      </c>
      <c r="H598" t="s">
        <v>102</v>
      </c>
      <c r="I598" t="s">
        <v>71</v>
      </c>
      <c r="J598" t="s">
        <v>103</v>
      </c>
      <c r="K598" s="23">
        <v>6</v>
      </c>
      <c r="L598" s="24">
        <v>6.9</v>
      </c>
      <c r="M598" s="24">
        <v>41.4</v>
      </c>
      <c r="N598" s="24">
        <v>27.32</v>
      </c>
      <c r="O598" s="24">
        <v>14.08</v>
      </c>
      <c r="P598" s="25">
        <v>34</v>
      </c>
    </row>
    <row r="599" spans="1:16" x14ac:dyDescent="0.3">
      <c r="A599" s="22">
        <v>41715</v>
      </c>
      <c r="B599">
        <v>2014</v>
      </c>
      <c r="C599">
        <v>3</v>
      </c>
      <c r="D599" t="s">
        <v>118</v>
      </c>
      <c r="E599" t="s">
        <v>91</v>
      </c>
      <c r="F599" t="s">
        <v>119</v>
      </c>
      <c r="G599" t="s">
        <v>113</v>
      </c>
      <c r="H599" t="s">
        <v>104</v>
      </c>
      <c r="I599" t="s">
        <v>76</v>
      </c>
      <c r="J599" t="s">
        <v>105</v>
      </c>
      <c r="K599" s="23">
        <v>1</v>
      </c>
      <c r="L599" s="24">
        <v>7.4</v>
      </c>
      <c r="M599" s="24">
        <v>7.4</v>
      </c>
      <c r="N599" s="24">
        <v>4.88</v>
      </c>
      <c r="O599" s="24">
        <v>2.52</v>
      </c>
      <c r="P599" s="25">
        <v>34</v>
      </c>
    </row>
    <row r="600" spans="1:16" x14ac:dyDescent="0.3">
      <c r="A600" s="22">
        <v>41715</v>
      </c>
      <c r="B600">
        <v>2014</v>
      </c>
      <c r="C600">
        <v>3</v>
      </c>
      <c r="D600" t="s">
        <v>118</v>
      </c>
      <c r="E600" t="s">
        <v>91</v>
      </c>
      <c r="F600" t="s">
        <v>119</v>
      </c>
      <c r="G600" t="s">
        <v>113</v>
      </c>
      <c r="H600" t="s">
        <v>106</v>
      </c>
      <c r="I600" t="s">
        <v>69</v>
      </c>
      <c r="J600" t="s">
        <v>107</v>
      </c>
      <c r="K600" s="23">
        <v>0</v>
      </c>
      <c r="L600" s="24">
        <v>16.5</v>
      </c>
      <c r="M600" s="24">
        <v>0</v>
      </c>
      <c r="N600" s="24">
        <v>0</v>
      </c>
      <c r="O600" s="24">
        <v>0</v>
      </c>
      <c r="P600" s="25">
        <v>22</v>
      </c>
    </row>
    <row r="601" spans="1:16" x14ac:dyDescent="0.3">
      <c r="A601" s="22">
        <v>41715</v>
      </c>
      <c r="B601">
        <v>2014</v>
      </c>
      <c r="C601">
        <v>3</v>
      </c>
      <c r="D601" t="s">
        <v>118</v>
      </c>
      <c r="E601" t="s">
        <v>91</v>
      </c>
      <c r="F601" t="s">
        <v>119</v>
      </c>
      <c r="G601" t="s">
        <v>113</v>
      </c>
      <c r="H601" t="s">
        <v>108</v>
      </c>
      <c r="I601" t="s">
        <v>72</v>
      </c>
      <c r="J601" t="s">
        <v>109</v>
      </c>
      <c r="K601" s="23">
        <v>1</v>
      </c>
      <c r="L601" s="24">
        <v>8.1999999999999993</v>
      </c>
      <c r="M601" s="24">
        <v>8.1999999999999993</v>
      </c>
      <c r="N601" s="24">
        <v>5.58</v>
      </c>
      <c r="O601" s="24">
        <v>2.62</v>
      </c>
      <c r="P601" s="25">
        <v>32</v>
      </c>
    </row>
    <row r="602" spans="1:16" x14ac:dyDescent="0.3">
      <c r="A602" s="22">
        <v>41716</v>
      </c>
      <c r="B602">
        <v>2014</v>
      </c>
      <c r="C602">
        <v>3</v>
      </c>
      <c r="D602" t="s">
        <v>118</v>
      </c>
      <c r="E602" t="s">
        <v>91</v>
      </c>
      <c r="F602" t="s">
        <v>119</v>
      </c>
      <c r="G602" t="s">
        <v>114</v>
      </c>
      <c r="H602" t="s">
        <v>94</v>
      </c>
      <c r="I602" t="s">
        <v>73</v>
      </c>
      <c r="J602" t="s">
        <v>95</v>
      </c>
      <c r="K602" s="23">
        <v>8</v>
      </c>
      <c r="L602" s="24">
        <v>3.1</v>
      </c>
      <c r="M602" s="24">
        <v>24.8</v>
      </c>
      <c r="N602" s="24">
        <v>17.36</v>
      </c>
      <c r="O602" s="24">
        <v>7.44</v>
      </c>
      <c r="P602" s="25">
        <v>30</v>
      </c>
    </row>
    <row r="603" spans="1:16" x14ac:dyDescent="0.3">
      <c r="A603" s="22">
        <v>41716</v>
      </c>
      <c r="B603">
        <v>2014</v>
      </c>
      <c r="C603">
        <v>3</v>
      </c>
      <c r="D603" t="s">
        <v>118</v>
      </c>
      <c r="E603" t="s">
        <v>91</v>
      </c>
      <c r="F603" t="s">
        <v>119</v>
      </c>
      <c r="G603" t="s">
        <v>114</v>
      </c>
      <c r="H603" t="s">
        <v>96</v>
      </c>
      <c r="I603" t="s">
        <v>74</v>
      </c>
      <c r="J603" t="s">
        <v>97</v>
      </c>
      <c r="K603" s="23">
        <v>4</v>
      </c>
      <c r="L603" s="24">
        <v>3.6</v>
      </c>
      <c r="M603" s="24">
        <v>14.4</v>
      </c>
      <c r="N603" s="24">
        <v>10.08</v>
      </c>
      <c r="O603" s="24">
        <v>4.32</v>
      </c>
      <c r="P603" s="25">
        <v>30</v>
      </c>
    </row>
    <row r="604" spans="1:16" x14ac:dyDescent="0.3">
      <c r="A604" s="22">
        <v>41716</v>
      </c>
      <c r="B604">
        <v>2014</v>
      </c>
      <c r="C604">
        <v>3</v>
      </c>
      <c r="D604" t="s">
        <v>118</v>
      </c>
      <c r="E604" t="s">
        <v>91</v>
      </c>
      <c r="F604" t="s">
        <v>119</v>
      </c>
      <c r="G604" t="s">
        <v>114</v>
      </c>
      <c r="H604" t="s">
        <v>98</v>
      </c>
      <c r="I604" t="s">
        <v>75</v>
      </c>
      <c r="J604" t="s">
        <v>99</v>
      </c>
      <c r="K604" s="23">
        <v>5</v>
      </c>
      <c r="L604" s="24">
        <v>2.8</v>
      </c>
      <c r="M604" s="24">
        <v>14</v>
      </c>
      <c r="N604" s="24">
        <v>10.08</v>
      </c>
      <c r="O604" s="24">
        <v>3.92</v>
      </c>
      <c r="P604" s="25">
        <v>28</v>
      </c>
    </row>
    <row r="605" spans="1:16" x14ac:dyDescent="0.3">
      <c r="A605" s="22">
        <v>41716</v>
      </c>
      <c r="B605">
        <v>2014</v>
      </c>
      <c r="C605">
        <v>3</v>
      </c>
      <c r="D605" t="s">
        <v>118</v>
      </c>
      <c r="E605" t="s">
        <v>91</v>
      </c>
      <c r="F605" t="s">
        <v>119</v>
      </c>
      <c r="G605" t="s">
        <v>114</v>
      </c>
      <c r="H605" t="s">
        <v>100</v>
      </c>
      <c r="I605" t="s">
        <v>70</v>
      </c>
      <c r="J605" t="s">
        <v>101</v>
      </c>
      <c r="K605" s="23">
        <v>20.100000000000001</v>
      </c>
      <c r="L605" s="24">
        <v>2.4</v>
      </c>
      <c r="M605" s="24">
        <v>48.24</v>
      </c>
      <c r="N605" s="24">
        <v>35.700000000000003</v>
      </c>
      <c r="O605" s="24">
        <v>12.54</v>
      </c>
      <c r="P605" s="25">
        <v>26</v>
      </c>
    </row>
    <row r="606" spans="1:16" x14ac:dyDescent="0.3">
      <c r="A606" s="22">
        <v>41716</v>
      </c>
      <c r="B606">
        <v>2014</v>
      </c>
      <c r="C606">
        <v>3</v>
      </c>
      <c r="D606" t="s">
        <v>118</v>
      </c>
      <c r="E606" t="s">
        <v>91</v>
      </c>
      <c r="F606" t="s">
        <v>119</v>
      </c>
      <c r="G606" t="s">
        <v>114</v>
      </c>
      <c r="H606" t="s">
        <v>102</v>
      </c>
      <c r="I606" t="s">
        <v>71</v>
      </c>
      <c r="J606" t="s">
        <v>103</v>
      </c>
      <c r="K606" s="23">
        <v>9</v>
      </c>
      <c r="L606" s="24">
        <v>6.9</v>
      </c>
      <c r="M606" s="24">
        <v>62.1</v>
      </c>
      <c r="N606" s="24">
        <v>40.99</v>
      </c>
      <c r="O606" s="24">
        <v>21.11</v>
      </c>
      <c r="P606" s="25">
        <v>34</v>
      </c>
    </row>
    <row r="607" spans="1:16" x14ac:dyDescent="0.3">
      <c r="A607" s="22">
        <v>41716</v>
      </c>
      <c r="B607">
        <v>2014</v>
      </c>
      <c r="C607">
        <v>3</v>
      </c>
      <c r="D607" t="s">
        <v>118</v>
      </c>
      <c r="E607" t="s">
        <v>91</v>
      </c>
      <c r="F607" t="s">
        <v>119</v>
      </c>
      <c r="G607" t="s">
        <v>114</v>
      </c>
      <c r="H607" t="s">
        <v>104</v>
      </c>
      <c r="I607" t="s">
        <v>76</v>
      </c>
      <c r="J607" t="s">
        <v>105</v>
      </c>
      <c r="K607" s="23">
        <v>0</v>
      </c>
      <c r="L607" s="24">
        <v>7.4</v>
      </c>
      <c r="M607" s="24">
        <v>0</v>
      </c>
      <c r="N607" s="24">
        <v>0</v>
      </c>
      <c r="O607" s="24">
        <v>0</v>
      </c>
      <c r="P607" s="25">
        <v>34</v>
      </c>
    </row>
    <row r="608" spans="1:16" x14ac:dyDescent="0.3">
      <c r="A608" s="22">
        <v>41716</v>
      </c>
      <c r="B608">
        <v>2014</v>
      </c>
      <c r="C608">
        <v>3</v>
      </c>
      <c r="D608" t="s">
        <v>118</v>
      </c>
      <c r="E608" t="s">
        <v>91</v>
      </c>
      <c r="F608" t="s">
        <v>119</v>
      </c>
      <c r="G608" t="s">
        <v>114</v>
      </c>
      <c r="H608" t="s">
        <v>106</v>
      </c>
      <c r="I608" t="s">
        <v>69</v>
      </c>
      <c r="J608" t="s">
        <v>107</v>
      </c>
      <c r="K608" s="23">
        <v>0</v>
      </c>
      <c r="L608" s="24">
        <v>16.5</v>
      </c>
      <c r="M608" s="24">
        <v>0</v>
      </c>
      <c r="N608" s="24">
        <v>0</v>
      </c>
      <c r="O608" s="24">
        <v>0</v>
      </c>
      <c r="P608" s="25">
        <v>22</v>
      </c>
    </row>
    <row r="609" spans="1:16" x14ac:dyDescent="0.3">
      <c r="A609" s="22">
        <v>41716</v>
      </c>
      <c r="B609">
        <v>2014</v>
      </c>
      <c r="C609">
        <v>3</v>
      </c>
      <c r="D609" t="s">
        <v>118</v>
      </c>
      <c r="E609" t="s">
        <v>91</v>
      </c>
      <c r="F609" t="s">
        <v>119</v>
      </c>
      <c r="G609" t="s">
        <v>114</v>
      </c>
      <c r="H609" t="s">
        <v>108</v>
      </c>
      <c r="I609" t="s">
        <v>72</v>
      </c>
      <c r="J609" t="s">
        <v>109</v>
      </c>
      <c r="K609" s="23">
        <v>4</v>
      </c>
      <c r="L609" s="24">
        <v>8.1999999999999993</v>
      </c>
      <c r="M609" s="24">
        <v>32.799999999999997</v>
      </c>
      <c r="N609" s="24">
        <v>22.3</v>
      </c>
      <c r="O609" s="24">
        <v>10.5</v>
      </c>
      <c r="P609" s="25">
        <v>32</v>
      </c>
    </row>
    <row r="610" spans="1:16" x14ac:dyDescent="0.3">
      <c r="A610" s="22">
        <v>41717</v>
      </c>
      <c r="B610">
        <v>2014</v>
      </c>
      <c r="C610">
        <v>3</v>
      </c>
      <c r="D610" t="s">
        <v>118</v>
      </c>
      <c r="E610" t="s">
        <v>91</v>
      </c>
      <c r="F610" t="s">
        <v>119</v>
      </c>
      <c r="G610" t="s">
        <v>115</v>
      </c>
      <c r="H610" t="s">
        <v>94</v>
      </c>
      <c r="I610" t="s">
        <v>73</v>
      </c>
      <c r="J610" t="s">
        <v>95</v>
      </c>
      <c r="K610" s="23">
        <v>4</v>
      </c>
      <c r="L610" s="24">
        <v>3.1</v>
      </c>
      <c r="M610" s="24">
        <v>12.4</v>
      </c>
      <c r="N610" s="24">
        <v>8.68</v>
      </c>
      <c r="O610" s="24">
        <v>3.72</v>
      </c>
      <c r="P610" s="25">
        <v>30</v>
      </c>
    </row>
    <row r="611" spans="1:16" x14ac:dyDescent="0.3">
      <c r="A611" s="22">
        <v>41717</v>
      </c>
      <c r="B611">
        <v>2014</v>
      </c>
      <c r="C611">
        <v>3</v>
      </c>
      <c r="D611" t="s">
        <v>118</v>
      </c>
      <c r="E611" t="s">
        <v>91</v>
      </c>
      <c r="F611" t="s">
        <v>119</v>
      </c>
      <c r="G611" t="s">
        <v>115</v>
      </c>
      <c r="H611" t="s">
        <v>96</v>
      </c>
      <c r="I611" t="s">
        <v>74</v>
      </c>
      <c r="J611" t="s">
        <v>97</v>
      </c>
      <c r="K611" s="23">
        <v>3.02</v>
      </c>
      <c r="L611" s="24">
        <v>3.6</v>
      </c>
      <c r="M611" s="24">
        <v>10.87</v>
      </c>
      <c r="N611" s="24">
        <v>7.61</v>
      </c>
      <c r="O611" s="24">
        <v>3.26</v>
      </c>
      <c r="P611" s="25">
        <v>30</v>
      </c>
    </row>
    <row r="612" spans="1:16" x14ac:dyDescent="0.3">
      <c r="A612" s="22">
        <v>41717</v>
      </c>
      <c r="B612">
        <v>2014</v>
      </c>
      <c r="C612">
        <v>3</v>
      </c>
      <c r="D612" t="s">
        <v>118</v>
      </c>
      <c r="E612" t="s">
        <v>91</v>
      </c>
      <c r="F612" t="s">
        <v>119</v>
      </c>
      <c r="G612" t="s">
        <v>115</v>
      </c>
      <c r="H612" t="s">
        <v>98</v>
      </c>
      <c r="I612" t="s">
        <v>75</v>
      </c>
      <c r="J612" t="s">
        <v>99</v>
      </c>
      <c r="K612" s="23">
        <v>4</v>
      </c>
      <c r="L612" s="24">
        <v>2.8</v>
      </c>
      <c r="M612" s="24">
        <v>11.2</v>
      </c>
      <c r="N612" s="24">
        <v>8.06</v>
      </c>
      <c r="O612" s="24">
        <v>3.14</v>
      </c>
      <c r="P612" s="25">
        <v>28</v>
      </c>
    </row>
    <row r="613" spans="1:16" x14ac:dyDescent="0.3">
      <c r="A613" s="22">
        <v>41717</v>
      </c>
      <c r="B613">
        <v>2014</v>
      </c>
      <c r="C613">
        <v>3</v>
      </c>
      <c r="D613" t="s">
        <v>118</v>
      </c>
      <c r="E613" t="s">
        <v>91</v>
      </c>
      <c r="F613" t="s">
        <v>119</v>
      </c>
      <c r="G613" t="s">
        <v>115</v>
      </c>
      <c r="H613" t="s">
        <v>100</v>
      </c>
      <c r="I613" t="s">
        <v>70</v>
      </c>
      <c r="J613" t="s">
        <v>101</v>
      </c>
      <c r="K613" s="23">
        <v>21.8</v>
      </c>
      <c r="L613" s="24">
        <v>2.4</v>
      </c>
      <c r="M613" s="24">
        <v>52.32</v>
      </c>
      <c r="N613" s="24">
        <v>38.72</v>
      </c>
      <c r="O613" s="24">
        <v>13.6</v>
      </c>
      <c r="P613" s="25">
        <v>26</v>
      </c>
    </row>
    <row r="614" spans="1:16" x14ac:dyDescent="0.3">
      <c r="A614" s="22">
        <v>41717</v>
      </c>
      <c r="B614">
        <v>2014</v>
      </c>
      <c r="C614">
        <v>3</v>
      </c>
      <c r="D614" t="s">
        <v>118</v>
      </c>
      <c r="E614" t="s">
        <v>91</v>
      </c>
      <c r="F614" t="s">
        <v>119</v>
      </c>
      <c r="G614" t="s">
        <v>115</v>
      </c>
      <c r="H614" t="s">
        <v>102</v>
      </c>
      <c r="I614" t="s">
        <v>71</v>
      </c>
      <c r="J614" t="s">
        <v>103</v>
      </c>
      <c r="K614" s="23">
        <v>2</v>
      </c>
      <c r="L614" s="24">
        <v>6.9</v>
      </c>
      <c r="M614" s="24">
        <v>13.8</v>
      </c>
      <c r="N614" s="24">
        <v>9.11</v>
      </c>
      <c r="O614" s="24">
        <v>4.6900000000000004</v>
      </c>
      <c r="P614" s="25">
        <v>34</v>
      </c>
    </row>
    <row r="615" spans="1:16" x14ac:dyDescent="0.3">
      <c r="A615" s="22">
        <v>41717</v>
      </c>
      <c r="B615">
        <v>2014</v>
      </c>
      <c r="C615">
        <v>3</v>
      </c>
      <c r="D615" t="s">
        <v>118</v>
      </c>
      <c r="E615" t="s">
        <v>91</v>
      </c>
      <c r="F615" t="s">
        <v>119</v>
      </c>
      <c r="G615" t="s">
        <v>115</v>
      </c>
      <c r="H615" t="s">
        <v>104</v>
      </c>
      <c r="I615" t="s">
        <v>76</v>
      </c>
      <c r="J615" t="s">
        <v>105</v>
      </c>
      <c r="K615" s="23">
        <v>0</v>
      </c>
      <c r="L615" s="24">
        <v>7.4</v>
      </c>
      <c r="M615" s="24">
        <v>0</v>
      </c>
      <c r="N615" s="24">
        <v>0</v>
      </c>
      <c r="O615" s="24">
        <v>0</v>
      </c>
      <c r="P615" s="25">
        <v>34</v>
      </c>
    </row>
    <row r="616" spans="1:16" x14ac:dyDescent="0.3">
      <c r="A616" s="22">
        <v>41717</v>
      </c>
      <c r="B616">
        <v>2014</v>
      </c>
      <c r="C616">
        <v>3</v>
      </c>
      <c r="D616" t="s">
        <v>118</v>
      </c>
      <c r="E616" t="s">
        <v>91</v>
      </c>
      <c r="F616" t="s">
        <v>119</v>
      </c>
      <c r="G616" t="s">
        <v>115</v>
      </c>
      <c r="H616" t="s">
        <v>106</v>
      </c>
      <c r="I616" t="s">
        <v>69</v>
      </c>
      <c r="J616" t="s">
        <v>107</v>
      </c>
      <c r="K616" s="23">
        <v>0</v>
      </c>
      <c r="L616" s="24">
        <v>16.5</v>
      </c>
      <c r="M616" s="24">
        <v>0</v>
      </c>
      <c r="N616" s="24">
        <v>0</v>
      </c>
      <c r="O616" s="24">
        <v>0</v>
      </c>
      <c r="P616" s="25">
        <v>22</v>
      </c>
    </row>
    <row r="617" spans="1:16" x14ac:dyDescent="0.3">
      <c r="A617" s="22">
        <v>41717</v>
      </c>
      <c r="B617">
        <v>2014</v>
      </c>
      <c r="C617">
        <v>3</v>
      </c>
      <c r="D617" t="s">
        <v>118</v>
      </c>
      <c r="E617" t="s">
        <v>91</v>
      </c>
      <c r="F617" t="s">
        <v>119</v>
      </c>
      <c r="G617" t="s">
        <v>115</v>
      </c>
      <c r="H617" t="s">
        <v>108</v>
      </c>
      <c r="I617" t="s">
        <v>72</v>
      </c>
      <c r="J617" t="s">
        <v>109</v>
      </c>
      <c r="K617" s="23">
        <v>2</v>
      </c>
      <c r="L617" s="24">
        <v>8.1999999999999993</v>
      </c>
      <c r="M617" s="24">
        <v>16.399999999999999</v>
      </c>
      <c r="N617" s="24">
        <v>11.15</v>
      </c>
      <c r="O617" s="24">
        <v>5.25</v>
      </c>
      <c r="P617" s="25">
        <v>32</v>
      </c>
    </row>
    <row r="618" spans="1:16" x14ac:dyDescent="0.3">
      <c r="A618" s="22">
        <v>41718</v>
      </c>
      <c r="B618">
        <v>2014</v>
      </c>
      <c r="C618">
        <v>3</v>
      </c>
      <c r="D618" t="s">
        <v>118</v>
      </c>
      <c r="E618" t="s">
        <v>91</v>
      </c>
      <c r="F618" t="s">
        <v>119</v>
      </c>
      <c r="G618" t="s">
        <v>93</v>
      </c>
      <c r="H618" t="s">
        <v>94</v>
      </c>
      <c r="I618" t="s">
        <v>73</v>
      </c>
      <c r="J618" t="s">
        <v>95</v>
      </c>
      <c r="K618" s="23">
        <v>3</v>
      </c>
      <c r="L618" s="24">
        <v>3.1</v>
      </c>
      <c r="M618" s="24">
        <v>9.3000000000000007</v>
      </c>
      <c r="N618" s="24">
        <v>6.51</v>
      </c>
      <c r="O618" s="24">
        <v>2.79</v>
      </c>
      <c r="P618" s="25">
        <v>30</v>
      </c>
    </row>
    <row r="619" spans="1:16" x14ac:dyDescent="0.3">
      <c r="A619" s="22">
        <v>41718</v>
      </c>
      <c r="B619">
        <v>2014</v>
      </c>
      <c r="C619">
        <v>3</v>
      </c>
      <c r="D619" t="s">
        <v>118</v>
      </c>
      <c r="E619" t="s">
        <v>91</v>
      </c>
      <c r="F619" t="s">
        <v>119</v>
      </c>
      <c r="G619" t="s">
        <v>93</v>
      </c>
      <c r="H619" t="s">
        <v>96</v>
      </c>
      <c r="I619" t="s">
        <v>74</v>
      </c>
      <c r="J619" t="s">
        <v>97</v>
      </c>
      <c r="K619" s="23">
        <v>5.34</v>
      </c>
      <c r="L619" s="24">
        <v>3.6</v>
      </c>
      <c r="M619" s="24">
        <v>19.22</v>
      </c>
      <c r="N619" s="24">
        <v>13.45</v>
      </c>
      <c r="O619" s="24">
        <v>5.77</v>
      </c>
      <c r="P619" s="25">
        <v>30</v>
      </c>
    </row>
    <row r="620" spans="1:16" x14ac:dyDescent="0.3">
      <c r="A620" s="22">
        <v>41718</v>
      </c>
      <c r="B620">
        <v>2014</v>
      </c>
      <c r="C620">
        <v>3</v>
      </c>
      <c r="D620" t="s">
        <v>118</v>
      </c>
      <c r="E620" t="s">
        <v>91</v>
      </c>
      <c r="F620" t="s">
        <v>119</v>
      </c>
      <c r="G620" t="s">
        <v>93</v>
      </c>
      <c r="H620" t="s">
        <v>98</v>
      </c>
      <c r="I620" t="s">
        <v>75</v>
      </c>
      <c r="J620" t="s">
        <v>99</v>
      </c>
      <c r="K620" s="23">
        <v>1.6</v>
      </c>
      <c r="L620" s="24">
        <v>2.8</v>
      </c>
      <c r="M620" s="24">
        <v>4.4800000000000004</v>
      </c>
      <c r="N620" s="24">
        <v>3.23</v>
      </c>
      <c r="O620" s="24">
        <v>1.25</v>
      </c>
      <c r="P620" s="25">
        <v>28</v>
      </c>
    </row>
    <row r="621" spans="1:16" x14ac:dyDescent="0.3">
      <c r="A621" s="22">
        <v>41718</v>
      </c>
      <c r="B621">
        <v>2014</v>
      </c>
      <c r="C621">
        <v>3</v>
      </c>
      <c r="D621" t="s">
        <v>118</v>
      </c>
      <c r="E621" t="s">
        <v>91</v>
      </c>
      <c r="F621" t="s">
        <v>119</v>
      </c>
      <c r="G621" t="s">
        <v>93</v>
      </c>
      <c r="H621" t="s">
        <v>100</v>
      </c>
      <c r="I621" t="s">
        <v>70</v>
      </c>
      <c r="J621" t="s">
        <v>101</v>
      </c>
      <c r="K621" s="23">
        <v>38.200000000000003</v>
      </c>
      <c r="L621" s="24">
        <v>2.4</v>
      </c>
      <c r="M621" s="24">
        <v>91.68</v>
      </c>
      <c r="N621" s="24">
        <v>67.84</v>
      </c>
      <c r="O621" s="24">
        <v>23.84</v>
      </c>
      <c r="P621" s="25">
        <v>26</v>
      </c>
    </row>
    <row r="622" spans="1:16" x14ac:dyDescent="0.3">
      <c r="A622" s="22">
        <v>41718</v>
      </c>
      <c r="B622">
        <v>2014</v>
      </c>
      <c r="C622">
        <v>3</v>
      </c>
      <c r="D622" t="s">
        <v>118</v>
      </c>
      <c r="E622" t="s">
        <v>91</v>
      </c>
      <c r="F622" t="s">
        <v>119</v>
      </c>
      <c r="G622" t="s">
        <v>93</v>
      </c>
      <c r="H622" t="s">
        <v>102</v>
      </c>
      <c r="I622" t="s">
        <v>71</v>
      </c>
      <c r="J622" t="s">
        <v>103</v>
      </c>
      <c r="K622" s="23">
        <v>5</v>
      </c>
      <c r="L622" s="24">
        <v>6.9</v>
      </c>
      <c r="M622" s="24">
        <v>34.5</v>
      </c>
      <c r="N622" s="24">
        <v>22.77</v>
      </c>
      <c r="O622" s="24">
        <v>11.73</v>
      </c>
      <c r="P622" s="25">
        <v>34</v>
      </c>
    </row>
    <row r="623" spans="1:16" x14ac:dyDescent="0.3">
      <c r="A623" s="22">
        <v>41718</v>
      </c>
      <c r="B623">
        <v>2014</v>
      </c>
      <c r="C623">
        <v>3</v>
      </c>
      <c r="D623" t="s">
        <v>118</v>
      </c>
      <c r="E623" t="s">
        <v>91</v>
      </c>
      <c r="F623" t="s">
        <v>119</v>
      </c>
      <c r="G623" t="s">
        <v>93</v>
      </c>
      <c r="H623" t="s">
        <v>104</v>
      </c>
      <c r="I623" t="s">
        <v>76</v>
      </c>
      <c r="J623" t="s">
        <v>105</v>
      </c>
      <c r="K623" s="23">
        <v>0</v>
      </c>
      <c r="L623" s="24">
        <v>7.4</v>
      </c>
      <c r="M623" s="24">
        <v>0</v>
      </c>
      <c r="N623" s="24">
        <v>0</v>
      </c>
      <c r="O623" s="24">
        <v>0</v>
      </c>
      <c r="P623" s="25">
        <v>34</v>
      </c>
    </row>
    <row r="624" spans="1:16" x14ac:dyDescent="0.3">
      <c r="A624" s="22">
        <v>41718</v>
      </c>
      <c r="B624">
        <v>2014</v>
      </c>
      <c r="C624">
        <v>3</v>
      </c>
      <c r="D624" t="s">
        <v>118</v>
      </c>
      <c r="E624" t="s">
        <v>91</v>
      </c>
      <c r="F624" t="s">
        <v>119</v>
      </c>
      <c r="G624" t="s">
        <v>93</v>
      </c>
      <c r="H624" t="s">
        <v>106</v>
      </c>
      <c r="I624" t="s">
        <v>69</v>
      </c>
      <c r="J624" t="s">
        <v>107</v>
      </c>
      <c r="K624" s="23">
        <v>7</v>
      </c>
      <c r="L624" s="24">
        <v>16.5</v>
      </c>
      <c r="M624" s="24">
        <v>115.5</v>
      </c>
      <c r="N624" s="24">
        <v>90.09</v>
      </c>
      <c r="O624" s="24">
        <v>25.41</v>
      </c>
      <c r="P624" s="25">
        <v>22</v>
      </c>
    </row>
    <row r="625" spans="1:16" x14ac:dyDescent="0.3">
      <c r="A625" s="22">
        <v>41718</v>
      </c>
      <c r="B625">
        <v>2014</v>
      </c>
      <c r="C625">
        <v>3</v>
      </c>
      <c r="D625" t="s">
        <v>118</v>
      </c>
      <c r="E625" t="s">
        <v>91</v>
      </c>
      <c r="F625" t="s">
        <v>119</v>
      </c>
      <c r="G625" t="s">
        <v>93</v>
      </c>
      <c r="H625" t="s">
        <v>108</v>
      </c>
      <c r="I625" t="s">
        <v>72</v>
      </c>
      <c r="J625" t="s">
        <v>109</v>
      </c>
      <c r="K625" s="23">
        <v>4.2</v>
      </c>
      <c r="L625" s="24">
        <v>8.1999999999999993</v>
      </c>
      <c r="M625" s="24">
        <v>34.44</v>
      </c>
      <c r="N625" s="24">
        <v>23.42</v>
      </c>
      <c r="O625" s="24">
        <v>11.02</v>
      </c>
      <c r="P625" s="25">
        <v>32</v>
      </c>
    </row>
    <row r="626" spans="1:16" x14ac:dyDescent="0.3">
      <c r="A626" s="22">
        <v>41719</v>
      </c>
      <c r="B626">
        <v>2014</v>
      </c>
      <c r="C626">
        <v>3</v>
      </c>
      <c r="D626" t="s">
        <v>118</v>
      </c>
      <c r="E626" t="s">
        <v>91</v>
      </c>
      <c r="F626" t="s">
        <v>119</v>
      </c>
      <c r="G626" t="s">
        <v>110</v>
      </c>
      <c r="H626" t="s">
        <v>94</v>
      </c>
      <c r="I626" t="s">
        <v>73</v>
      </c>
      <c r="J626" t="s">
        <v>95</v>
      </c>
      <c r="K626" s="23">
        <v>6</v>
      </c>
      <c r="L626" s="24">
        <v>3.1</v>
      </c>
      <c r="M626" s="24">
        <v>18.600000000000001</v>
      </c>
      <c r="N626" s="24">
        <v>13.02</v>
      </c>
      <c r="O626" s="24">
        <v>5.58</v>
      </c>
      <c r="P626" s="25">
        <v>30</v>
      </c>
    </row>
    <row r="627" spans="1:16" x14ac:dyDescent="0.3">
      <c r="A627" s="22">
        <v>41719</v>
      </c>
      <c r="B627">
        <v>2014</v>
      </c>
      <c r="C627">
        <v>3</v>
      </c>
      <c r="D627" t="s">
        <v>118</v>
      </c>
      <c r="E627" t="s">
        <v>91</v>
      </c>
      <c r="F627" t="s">
        <v>119</v>
      </c>
      <c r="G627" t="s">
        <v>110</v>
      </c>
      <c r="H627" t="s">
        <v>96</v>
      </c>
      <c r="I627" t="s">
        <v>74</v>
      </c>
      <c r="J627" t="s">
        <v>97</v>
      </c>
      <c r="K627" s="23">
        <v>3.68</v>
      </c>
      <c r="L627" s="24">
        <v>3.6</v>
      </c>
      <c r="M627" s="24">
        <v>13.25</v>
      </c>
      <c r="N627" s="24">
        <v>9.27</v>
      </c>
      <c r="O627" s="24">
        <v>3.98</v>
      </c>
      <c r="P627" s="25">
        <v>30</v>
      </c>
    </row>
    <row r="628" spans="1:16" x14ac:dyDescent="0.3">
      <c r="A628" s="22">
        <v>41719</v>
      </c>
      <c r="B628">
        <v>2014</v>
      </c>
      <c r="C628">
        <v>3</v>
      </c>
      <c r="D628" t="s">
        <v>118</v>
      </c>
      <c r="E628" t="s">
        <v>91</v>
      </c>
      <c r="F628" t="s">
        <v>119</v>
      </c>
      <c r="G628" t="s">
        <v>110</v>
      </c>
      <c r="H628" t="s">
        <v>98</v>
      </c>
      <c r="I628" t="s">
        <v>75</v>
      </c>
      <c r="J628" t="s">
        <v>99</v>
      </c>
      <c r="K628" s="23">
        <v>4.5</v>
      </c>
      <c r="L628" s="24">
        <v>2.8</v>
      </c>
      <c r="M628" s="24">
        <v>12.6</v>
      </c>
      <c r="N628" s="24">
        <v>9.07</v>
      </c>
      <c r="O628" s="24">
        <v>3.53</v>
      </c>
      <c r="P628" s="25">
        <v>28</v>
      </c>
    </row>
    <row r="629" spans="1:16" x14ac:dyDescent="0.3">
      <c r="A629" s="22">
        <v>41719</v>
      </c>
      <c r="B629">
        <v>2014</v>
      </c>
      <c r="C629">
        <v>3</v>
      </c>
      <c r="D629" t="s">
        <v>118</v>
      </c>
      <c r="E629" t="s">
        <v>91</v>
      </c>
      <c r="F629" t="s">
        <v>119</v>
      </c>
      <c r="G629" t="s">
        <v>110</v>
      </c>
      <c r="H629" t="s">
        <v>100</v>
      </c>
      <c r="I629" t="s">
        <v>70</v>
      </c>
      <c r="J629" t="s">
        <v>101</v>
      </c>
      <c r="K629" s="23">
        <v>40</v>
      </c>
      <c r="L629" s="24">
        <v>2.4</v>
      </c>
      <c r="M629" s="24">
        <v>96</v>
      </c>
      <c r="N629" s="24">
        <v>71.040000000000006</v>
      </c>
      <c r="O629" s="24">
        <v>24.96</v>
      </c>
      <c r="P629" s="25">
        <v>26</v>
      </c>
    </row>
    <row r="630" spans="1:16" x14ac:dyDescent="0.3">
      <c r="A630" s="22">
        <v>41719</v>
      </c>
      <c r="B630">
        <v>2014</v>
      </c>
      <c r="C630">
        <v>3</v>
      </c>
      <c r="D630" t="s">
        <v>118</v>
      </c>
      <c r="E630" t="s">
        <v>91</v>
      </c>
      <c r="F630" t="s">
        <v>119</v>
      </c>
      <c r="G630" t="s">
        <v>110</v>
      </c>
      <c r="H630" t="s">
        <v>102</v>
      </c>
      <c r="I630" t="s">
        <v>71</v>
      </c>
      <c r="J630" t="s">
        <v>103</v>
      </c>
      <c r="K630" s="23">
        <v>4</v>
      </c>
      <c r="L630" s="24">
        <v>6.9</v>
      </c>
      <c r="M630" s="24">
        <v>27.6</v>
      </c>
      <c r="N630" s="24">
        <v>18.22</v>
      </c>
      <c r="O630" s="24">
        <v>9.3800000000000008</v>
      </c>
      <c r="P630" s="25">
        <v>34</v>
      </c>
    </row>
    <row r="631" spans="1:16" x14ac:dyDescent="0.3">
      <c r="A631" s="22">
        <v>41719</v>
      </c>
      <c r="B631">
        <v>2014</v>
      </c>
      <c r="C631">
        <v>3</v>
      </c>
      <c r="D631" t="s">
        <v>118</v>
      </c>
      <c r="E631" t="s">
        <v>91</v>
      </c>
      <c r="F631" t="s">
        <v>119</v>
      </c>
      <c r="G631" t="s">
        <v>110</v>
      </c>
      <c r="H631" t="s">
        <v>104</v>
      </c>
      <c r="I631" t="s">
        <v>76</v>
      </c>
      <c r="J631" t="s">
        <v>105</v>
      </c>
      <c r="K631" s="23">
        <v>0</v>
      </c>
      <c r="L631" s="24">
        <v>7.4</v>
      </c>
      <c r="M631" s="24">
        <v>0</v>
      </c>
      <c r="N631" s="24">
        <v>0</v>
      </c>
      <c r="O631" s="24">
        <v>0</v>
      </c>
      <c r="P631" s="25">
        <v>34</v>
      </c>
    </row>
    <row r="632" spans="1:16" x14ac:dyDescent="0.3">
      <c r="A632" s="22">
        <v>41719</v>
      </c>
      <c r="B632">
        <v>2014</v>
      </c>
      <c r="C632">
        <v>3</v>
      </c>
      <c r="D632" t="s">
        <v>118</v>
      </c>
      <c r="E632" t="s">
        <v>91</v>
      </c>
      <c r="F632" t="s">
        <v>119</v>
      </c>
      <c r="G632" t="s">
        <v>110</v>
      </c>
      <c r="H632" t="s">
        <v>106</v>
      </c>
      <c r="I632" t="s">
        <v>69</v>
      </c>
      <c r="J632" t="s">
        <v>107</v>
      </c>
      <c r="K632" s="23">
        <v>2</v>
      </c>
      <c r="L632" s="24">
        <v>16.5</v>
      </c>
      <c r="M632" s="24">
        <v>33</v>
      </c>
      <c r="N632" s="24">
        <v>25.74</v>
      </c>
      <c r="O632" s="24">
        <v>7.26</v>
      </c>
      <c r="P632" s="25">
        <v>22</v>
      </c>
    </row>
    <row r="633" spans="1:16" x14ac:dyDescent="0.3">
      <c r="A633" s="22">
        <v>41719</v>
      </c>
      <c r="B633">
        <v>2014</v>
      </c>
      <c r="C633">
        <v>3</v>
      </c>
      <c r="D633" t="s">
        <v>118</v>
      </c>
      <c r="E633" t="s">
        <v>91</v>
      </c>
      <c r="F633" t="s">
        <v>119</v>
      </c>
      <c r="G633" t="s">
        <v>110</v>
      </c>
      <c r="H633" t="s">
        <v>108</v>
      </c>
      <c r="I633" t="s">
        <v>72</v>
      </c>
      <c r="J633" t="s">
        <v>109</v>
      </c>
      <c r="K633" s="23">
        <v>1</v>
      </c>
      <c r="L633" s="24">
        <v>8.1999999999999993</v>
      </c>
      <c r="M633" s="24">
        <v>8.1999999999999993</v>
      </c>
      <c r="N633" s="24">
        <v>5.58</v>
      </c>
      <c r="O633" s="24">
        <v>2.62</v>
      </c>
      <c r="P633" s="25">
        <v>32</v>
      </c>
    </row>
    <row r="634" spans="1:16" x14ac:dyDescent="0.3">
      <c r="A634" s="22">
        <v>41720</v>
      </c>
      <c r="B634">
        <v>2014</v>
      </c>
      <c r="C634">
        <v>3</v>
      </c>
      <c r="D634" t="s">
        <v>118</v>
      </c>
      <c r="E634" t="s">
        <v>91</v>
      </c>
      <c r="F634" t="s">
        <v>119</v>
      </c>
      <c r="G634" t="s">
        <v>111</v>
      </c>
      <c r="H634" t="s">
        <v>94</v>
      </c>
      <c r="I634" t="s">
        <v>73</v>
      </c>
      <c r="J634" t="s">
        <v>95</v>
      </c>
      <c r="K634" s="23">
        <v>3.34</v>
      </c>
      <c r="L634" s="24">
        <v>3.1</v>
      </c>
      <c r="M634" s="24">
        <v>10.35</v>
      </c>
      <c r="N634" s="24">
        <v>7.24</v>
      </c>
      <c r="O634" s="24">
        <v>3.11</v>
      </c>
      <c r="P634" s="25">
        <v>30</v>
      </c>
    </row>
    <row r="635" spans="1:16" x14ac:dyDescent="0.3">
      <c r="A635" s="22">
        <v>41720</v>
      </c>
      <c r="B635">
        <v>2014</v>
      </c>
      <c r="C635">
        <v>3</v>
      </c>
      <c r="D635" t="s">
        <v>118</v>
      </c>
      <c r="E635" t="s">
        <v>91</v>
      </c>
      <c r="F635" t="s">
        <v>119</v>
      </c>
      <c r="G635" t="s">
        <v>111</v>
      </c>
      <c r="H635" t="s">
        <v>96</v>
      </c>
      <c r="I635" t="s">
        <v>74</v>
      </c>
      <c r="J635" t="s">
        <v>97</v>
      </c>
      <c r="K635" s="23">
        <v>2.34</v>
      </c>
      <c r="L635" s="24">
        <v>3.6</v>
      </c>
      <c r="M635" s="24">
        <v>8.42</v>
      </c>
      <c r="N635" s="24">
        <v>5.89</v>
      </c>
      <c r="O635" s="24">
        <v>2.5299999999999998</v>
      </c>
      <c r="P635" s="25">
        <v>30</v>
      </c>
    </row>
    <row r="636" spans="1:16" x14ac:dyDescent="0.3">
      <c r="A636" s="22">
        <v>41720</v>
      </c>
      <c r="B636">
        <v>2014</v>
      </c>
      <c r="C636">
        <v>3</v>
      </c>
      <c r="D636" t="s">
        <v>118</v>
      </c>
      <c r="E636" t="s">
        <v>91</v>
      </c>
      <c r="F636" t="s">
        <v>119</v>
      </c>
      <c r="G636" t="s">
        <v>111</v>
      </c>
      <c r="H636" t="s">
        <v>98</v>
      </c>
      <c r="I636" t="s">
        <v>75</v>
      </c>
      <c r="J636" t="s">
        <v>99</v>
      </c>
      <c r="K636" s="23">
        <v>0</v>
      </c>
      <c r="L636" s="24">
        <v>2.8</v>
      </c>
      <c r="M636" s="24">
        <v>0</v>
      </c>
      <c r="N636" s="24">
        <v>0</v>
      </c>
      <c r="O636" s="24">
        <v>0</v>
      </c>
      <c r="P636" s="25">
        <v>28</v>
      </c>
    </row>
    <row r="637" spans="1:16" x14ac:dyDescent="0.3">
      <c r="A637" s="22">
        <v>41720</v>
      </c>
      <c r="B637">
        <v>2014</v>
      </c>
      <c r="C637">
        <v>3</v>
      </c>
      <c r="D637" t="s">
        <v>118</v>
      </c>
      <c r="E637" t="s">
        <v>91</v>
      </c>
      <c r="F637" t="s">
        <v>119</v>
      </c>
      <c r="G637" t="s">
        <v>111</v>
      </c>
      <c r="H637" t="s">
        <v>100</v>
      </c>
      <c r="I637" t="s">
        <v>70</v>
      </c>
      <c r="J637" t="s">
        <v>101</v>
      </c>
      <c r="K637" s="23">
        <v>26.3</v>
      </c>
      <c r="L637" s="24">
        <v>2.4</v>
      </c>
      <c r="M637" s="24">
        <v>63.12</v>
      </c>
      <c r="N637" s="24">
        <v>46.71</v>
      </c>
      <c r="O637" s="24">
        <v>16.41</v>
      </c>
      <c r="P637" s="25">
        <v>26</v>
      </c>
    </row>
    <row r="638" spans="1:16" x14ac:dyDescent="0.3">
      <c r="A638" s="22">
        <v>41720</v>
      </c>
      <c r="B638">
        <v>2014</v>
      </c>
      <c r="C638">
        <v>3</v>
      </c>
      <c r="D638" t="s">
        <v>118</v>
      </c>
      <c r="E638" t="s">
        <v>91</v>
      </c>
      <c r="F638" t="s">
        <v>119</v>
      </c>
      <c r="G638" t="s">
        <v>111</v>
      </c>
      <c r="H638" t="s">
        <v>102</v>
      </c>
      <c r="I638" t="s">
        <v>71</v>
      </c>
      <c r="J638" t="s">
        <v>103</v>
      </c>
      <c r="K638" s="23">
        <v>10</v>
      </c>
      <c r="L638" s="24">
        <v>6.9</v>
      </c>
      <c r="M638" s="24">
        <v>69</v>
      </c>
      <c r="N638" s="24">
        <v>45.54</v>
      </c>
      <c r="O638" s="24">
        <v>23.46</v>
      </c>
      <c r="P638" s="25">
        <v>34</v>
      </c>
    </row>
    <row r="639" spans="1:16" x14ac:dyDescent="0.3">
      <c r="A639" s="22">
        <v>41720</v>
      </c>
      <c r="B639">
        <v>2014</v>
      </c>
      <c r="C639">
        <v>3</v>
      </c>
      <c r="D639" t="s">
        <v>118</v>
      </c>
      <c r="E639" t="s">
        <v>91</v>
      </c>
      <c r="F639" t="s">
        <v>119</v>
      </c>
      <c r="G639" t="s">
        <v>111</v>
      </c>
      <c r="H639" t="s">
        <v>104</v>
      </c>
      <c r="I639" t="s">
        <v>76</v>
      </c>
      <c r="J639" t="s">
        <v>105</v>
      </c>
      <c r="K639" s="23">
        <v>2</v>
      </c>
      <c r="L639" s="24">
        <v>7.4</v>
      </c>
      <c r="M639" s="24">
        <v>14.8</v>
      </c>
      <c r="N639" s="24">
        <v>9.77</v>
      </c>
      <c r="O639" s="24">
        <v>5.03</v>
      </c>
      <c r="P639" s="25">
        <v>34</v>
      </c>
    </row>
    <row r="640" spans="1:16" x14ac:dyDescent="0.3">
      <c r="A640" s="22">
        <v>41720</v>
      </c>
      <c r="B640">
        <v>2014</v>
      </c>
      <c r="C640">
        <v>3</v>
      </c>
      <c r="D640" t="s">
        <v>118</v>
      </c>
      <c r="E640" t="s">
        <v>91</v>
      </c>
      <c r="F640" t="s">
        <v>119</v>
      </c>
      <c r="G640" t="s">
        <v>111</v>
      </c>
      <c r="H640" t="s">
        <v>106</v>
      </c>
      <c r="I640" t="s">
        <v>69</v>
      </c>
      <c r="J640" t="s">
        <v>107</v>
      </c>
      <c r="K640" s="23">
        <v>18</v>
      </c>
      <c r="L640" s="24">
        <v>16.5</v>
      </c>
      <c r="M640" s="24">
        <v>297</v>
      </c>
      <c r="N640" s="24">
        <v>231.66</v>
      </c>
      <c r="O640" s="24">
        <v>65.34</v>
      </c>
      <c r="P640" s="25">
        <v>22</v>
      </c>
    </row>
    <row r="641" spans="1:16" x14ac:dyDescent="0.3">
      <c r="A641" s="22">
        <v>41720</v>
      </c>
      <c r="B641">
        <v>2014</v>
      </c>
      <c r="C641">
        <v>3</v>
      </c>
      <c r="D641" t="s">
        <v>118</v>
      </c>
      <c r="E641" t="s">
        <v>91</v>
      </c>
      <c r="F641" t="s">
        <v>119</v>
      </c>
      <c r="G641" t="s">
        <v>111</v>
      </c>
      <c r="H641" t="s">
        <v>108</v>
      </c>
      <c r="I641" t="s">
        <v>72</v>
      </c>
      <c r="J641" t="s">
        <v>109</v>
      </c>
      <c r="K641" s="23">
        <v>8.4</v>
      </c>
      <c r="L641" s="24">
        <v>8.1999999999999993</v>
      </c>
      <c r="M641" s="24">
        <v>68.88</v>
      </c>
      <c r="N641" s="24">
        <v>46.84</v>
      </c>
      <c r="O641" s="24">
        <v>22.04</v>
      </c>
      <c r="P641" s="25">
        <v>32</v>
      </c>
    </row>
    <row r="642" spans="1:16" x14ac:dyDescent="0.3">
      <c r="A642" s="22">
        <v>41721</v>
      </c>
      <c r="B642">
        <v>2014</v>
      </c>
      <c r="C642">
        <v>3</v>
      </c>
      <c r="D642" t="s">
        <v>118</v>
      </c>
      <c r="E642" t="s">
        <v>91</v>
      </c>
      <c r="F642" t="s">
        <v>119</v>
      </c>
      <c r="G642" t="s">
        <v>112</v>
      </c>
      <c r="H642" t="s">
        <v>94</v>
      </c>
      <c r="I642" t="s">
        <v>73</v>
      </c>
      <c r="J642" t="s">
        <v>95</v>
      </c>
      <c r="K642" s="23">
        <v>6.34</v>
      </c>
      <c r="L642" s="24">
        <v>3.1</v>
      </c>
      <c r="M642" s="24">
        <v>19.649999999999999</v>
      </c>
      <c r="N642" s="24">
        <v>13.76</v>
      </c>
      <c r="O642" s="24">
        <v>5.89</v>
      </c>
      <c r="P642" s="25">
        <v>30</v>
      </c>
    </row>
    <row r="643" spans="1:16" x14ac:dyDescent="0.3">
      <c r="A643" s="22">
        <v>41721</v>
      </c>
      <c r="B643">
        <v>2014</v>
      </c>
      <c r="C643">
        <v>3</v>
      </c>
      <c r="D643" t="s">
        <v>118</v>
      </c>
      <c r="E643" t="s">
        <v>91</v>
      </c>
      <c r="F643" t="s">
        <v>119</v>
      </c>
      <c r="G643" t="s">
        <v>112</v>
      </c>
      <c r="H643" t="s">
        <v>96</v>
      </c>
      <c r="I643" t="s">
        <v>74</v>
      </c>
      <c r="J643" t="s">
        <v>97</v>
      </c>
      <c r="K643" s="23">
        <v>2</v>
      </c>
      <c r="L643" s="24">
        <v>3.6</v>
      </c>
      <c r="M643" s="24">
        <v>7.2</v>
      </c>
      <c r="N643" s="24">
        <v>5.04</v>
      </c>
      <c r="O643" s="24">
        <v>2.16</v>
      </c>
      <c r="P643" s="25">
        <v>30</v>
      </c>
    </row>
    <row r="644" spans="1:16" x14ac:dyDescent="0.3">
      <c r="A644" s="22">
        <v>41721</v>
      </c>
      <c r="B644">
        <v>2014</v>
      </c>
      <c r="C644">
        <v>3</v>
      </c>
      <c r="D644" t="s">
        <v>118</v>
      </c>
      <c r="E644" t="s">
        <v>91</v>
      </c>
      <c r="F644" t="s">
        <v>119</v>
      </c>
      <c r="G644" t="s">
        <v>112</v>
      </c>
      <c r="H644" t="s">
        <v>98</v>
      </c>
      <c r="I644" t="s">
        <v>75</v>
      </c>
      <c r="J644" t="s">
        <v>99</v>
      </c>
      <c r="K644" s="23">
        <v>4</v>
      </c>
      <c r="L644" s="24">
        <v>2.8</v>
      </c>
      <c r="M644" s="24">
        <v>11.2</v>
      </c>
      <c r="N644" s="24">
        <v>8.06</v>
      </c>
      <c r="O644" s="24">
        <v>3.14</v>
      </c>
      <c r="P644" s="25">
        <v>28</v>
      </c>
    </row>
    <row r="645" spans="1:16" x14ac:dyDescent="0.3">
      <c r="A645" s="22">
        <v>41721</v>
      </c>
      <c r="B645">
        <v>2014</v>
      </c>
      <c r="C645">
        <v>3</v>
      </c>
      <c r="D645" t="s">
        <v>118</v>
      </c>
      <c r="E645" t="s">
        <v>91</v>
      </c>
      <c r="F645" t="s">
        <v>119</v>
      </c>
      <c r="G645" t="s">
        <v>112</v>
      </c>
      <c r="H645" t="s">
        <v>100</v>
      </c>
      <c r="I645" t="s">
        <v>70</v>
      </c>
      <c r="J645" t="s">
        <v>101</v>
      </c>
      <c r="K645" s="23">
        <v>19.399999999999999</v>
      </c>
      <c r="L645" s="24">
        <v>2.4</v>
      </c>
      <c r="M645" s="24">
        <v>46.56</v>
      </c>
      <c r="N645" s="24">
        <v>34.450000000000003</v>
      </c>
      <c r="O645" s="24">
        <v>12.11</v>
      </c>
      <c r="P645" s="25">
        <v>26</v>
      </c>
    </row>
    <row r="646" spans="1:16" x14ac:dyDescent="0.3">
      <c r="A646" s="22">
        <v>41721</v>
      </c>
      <c r="B646">
        <v>2014</v>
      </c>
      <c r="C646">
        <v>3</v>
      </c>
      <c r="D646" t="s">
        <v>118</v>
      </c>
      <c r="E646" t="s">
        <v>91</v>
      </c>
      <c r="F646" t="s">
        <v>119</v>
      </c>
      <c r="G646" t="s">
        <v>112</v>
      </c>
      <c r="H646" t="s">
        <v>102</v>
      </c>
      <c r="I646" t="s">
        <v>71</v>
      </c>
      <c r="J646" t="s">
        <v>103</v>
      </c>
      <c r="K646" s="23">
        <v>0</v>
      </c>
      <c r="L646" s="24">
        <v>6.9</v>
      </c>
      <c r="M646" s="24">
        <v>0</v>
      </c>
      <c r="N646" s="24">
        <v>0</v>
      </c>
      <c r="O646" s="24">
        <v>0</v>
      </c>
      <c r="P646" s="25">
        <v>34</v>
      </c>
    </row>
    <row r="647" spans="1:16" x14ac:dyDescent="0.3">
      <c r="A647" s="22">
        <v>41721</v>
      </c>
      <c r="B647">
        <v>2014</v>
      </c>
      <c r="C647">
        <v>3</v>
      </c>
      <c r="D647" t="s">
        <v>118</v>
      </c>
      <c r="E647" t="s">
        <v>91</v>
      </c>
      <c r="F647" t="s">
        <v>119</v>
      </c>
      <c r="G647" t="s">
        <v>112</v>
      </c>
      <c r="H647" t="s">
        <v>104</v>
      </c>
      <c r="I647" t="s">
        <v>76</v>
      </c>
      <c r="J647" t="s">
        <v>105</v>
      </c>
      <c r="K647" s="23">
        <v>1</v>
      </c>
      <c r="L647" s="24">
        <v>7.4</v>
      </c>
      <c r="M647" s="24">
        <v>7.4</v>
      </c>
      <c r="N647" s="24">
        <v>4.88</v>
      </c>
      <c r="O647" s="24">
        <v>2.52</v>
      </c>
      <c r="P647" s="25">
        <v>34</v>
      </c>
    </row>
    <row r="648" spans="1:16" x14ac:dyDescent="0.3">
      <c r="A648" s="22">
        <v>41721</v>
      </c>
      <c r="B648">
        <v>2014</v>
      </c>
      <c r="C648">
        <v>3</v>
      </c>
      <c r="D648" t="s">
        <v>118</v>
      </c>
      <c r="E648" t="s">
        <v>91</v>
      </c>
      <c r="F648" t="s">
        <v>119</v>
      </c>
      <c r="G648" t="s">
        <v>112</v>
      </c>
      <c r="H648" t="s">
        <v>106</v>
      </c>
      <c r="I648" t="s">
        <v>69</v>
      </c>
      <c r="J648" t="s">
        <v>107</v>
      </c>
      <c r="K648" s="23">
        <v>0</v>
      </c>
      <c r="L648" s="24">
        <v>16.5</v>
      </c>
      <c r="M648" s="24">
        <v>0</v>
      </c>
      <c r="N648" s="24">
        <v>0</v>
      </c>
      <c r="O648" s="24">
        <v>0</v>
      </c>
      <c r="P648" s="25">
        <v>22</v>
      </c>
    </row>
    <row r="649" spans="1:16" x14ac:dyDescent="0.3">
      <c r="A649" s="22">
        <v>41721</v>
      </c>
      <c r="B649">
        <v>2014</v>
      </c>
      <c r="C649">
        <v>3</v>
      </c>
      <c r="D649" t="s">
        <v>118</v>
      </c>
      <c r="E649" t="s">
        <v>91</v>
      </c>
      <c r="F649" t="s">
        <v>119</v>
      </c>
      <c r="G649" t="s">
        <v>112</v>
      </c>
      <c r="H649" t="s">
        <v>108</v>
      </c>
      <c r="I649" t="s">
        <v>72</v>
      </c>
      <c r="J649" t="s">
        <v>109</v>
      </c>
      <c r="K649" s="23">
        <v>3</v>
      </c>
      <c r="L649" s="24">
        <v>8.1999999999999993</v>
      </c>
      <c r="M649" s="24">
        <v>24.6</v>
      </c>
      <c r="N649" s="24">
        <v>16.73</v>
      </c>
      <c r="O649" s="24">
        <v>7.87</v>
      </c>
      <c r="P649" s="25">
        <v>32</v>
      </c>
    </row>
    <row r="650" spans="1:16" x14ac:dyDescent="0.3">
      <c r="A650" s="22">
        <v>41722</v>
      </c>
      <c r="B650">
        <v>2014</v>
      </c>
      <c r="C650">
        <v>3</v>
      </c>
      <c r="D650" t="s">
        <v>118</v>
      </c>
      <c r="E650" t="s">
        <v>91</v>
      </c>
      <c r="F650" t="s">
        <v>119</v>
      </c>
      <c r="G650" t="s">
        <v>113</v>
      </c>
      <c r="H650" t="s">
        <v>94</v>
      </c>
      <c r="I650" t="s">
        <v>73</v>
      </c>
      <c r="J650" t="s">
        <v>95</v>
      </c>
      <c r="K650" s="23">
        <v>5.68</v>
      </c>
      <c r="L650" s="24">
        <v>3.1</v>
      </c>
      <c r="M650" s="24">
        <v>17.61</v>
      </c>
      <c r="N650" s="24">
        <v>12.33</v>
      </c>
      <c r="O650" s="24">
        <v>5.28</v>
      </c>
      <c r="P650" s="25">
        <v>30</v>
      </c>
    </row>
    <row r="651" spans="1:16" x14ac:dyDescent="0.3">
      <c r="A651" s="22">
        <v>41722</v>
      </c>
      <c r="B651">
        <v>2014</v>
      </c>
      <c r="C651">
        <v>3</v>
      </c>
      <c r="D651" t="s">
        <v>118</v>
      </c>
      <c r="E651" t="s">
        <v>91</v>
      </c>
      <c r="F651" t="s">
        <v>119</v>
      </c>
      <c r="G651" t="s">
        <v>113</v>
      </c>
      <c r="H651" t="s">
        <v>96</v>
      </c>
      <c r="I651" t="s">
        <v>74</v>
      </c>
      <c r="J651" t="s">
        <v>97</v>
      </c>
      <c r="K651" s="23">
        <v>1</v>
      </c>
      <c r="L651" s="24">
        <v>3.6</v>
      </c>
      <c r="M651" s="24">
        <v>3.6</v>
      </c>
      <c r="N651" s="24">
        <v>2.52</v>
      </c>
      <c r="O651" s="24">
        <v>1.08</v>
      </c>
      <c r="P651" s="25">
        <v>30</v>
      </c>
    </row>
    <row r="652" spans="1:16" x14ac:dyDescent="0.3">
      <c r="A652" s="22">
        <v>41722</v>
      </c>
      <c r="B652">
        <v>2014</v>
      </c>
      <c r="C652">
        <v>3</v>
      </c>
      <c r="D652" t="s">
        <v>118</v>
      </c>
      <c r="E652" t="s">
        <v>91</v>
      </c>
      <c r="F652" t="s">
        <v>119</v>
      </c>
      <c r="G652" t="s">
        <v>113</v>
      </c>
      <c r="H652" t="s">
        <v>98</v>
      </c>
      <c r="I652" t="s">
        <v>75</v>
      </c>
      <c r="J652" t="s">
        <v>99</v>
      </c>
      <c r="K652" s="23">
        <v>4</v>
      </c>
      <c r="L652" s="24">
        <v>2.8</v>
      </c>
      <c r="M652" s="24">
        <v>11.2</v>
      </c>
      <c r="N652" s="24">
        <v>8.06</v>
      </c>
      <c r="O652" s="24">
        <v>3.14</v>
      </c>
      <c r="P652" s="25">
        <v>28</v>
      </c>
    </row>
    <row r="653" spans="1:16" x14ac:dyDescent="0.3">
      <c r="A653" s="22">
        <v>41722</v>
      </c>
      <c r="B653">
        <v>2014</v>
      </c>
      <c r="C653">
        <v>3</v>
      </c>
      <c r="D653" t="s">
        <v>118</v>
      </c>
      <c r="E653" t="s">
        <v>91</v>
      </c>
      <c r="F653" t="s">
        <v>119</v>
      </c>
      <c r="G653" t="s">
        <v>113</v>
      </c>
      <c r="H653" t="s">
        <v>100</v>
      </c>
      <c r="I653" t="s">
        <v>70</v>
      </c>
      <c r="J653" t="s">
        <v>101</v>
      </c>
      <c r="K653" s="23">
        <v>23.6</v>
      </c>
      <c r="L653" s="24">
        <v>2.4</v>
      </c>
      <c r="M653" s="24">
        <v>56.64</v>
      </c>
      <c r="N653" s="24">
        <v>41.91</v>
      </c>
      <c r="O653" s="24">
        <v>14.73</v>
      </c>
      <c r="P653" s="25">
        <v>26</v>
      </c>
    </row>
    <row r="654" spans="1:16" x14ac:dyDescent="0.3">
      <c r="A654" s="22">
        <v>41722</v>
      </c>
      <c r="B654">
        <v>2014</v>
      </c>
      <c r="C654">
        <v>3</v>
      </c>
      <c r="D654" t="s">
        <v>118</v>
      </c>
      <c r="E654" t="s">
        <v>91</v>
      </c>
      <c r="F654" t="s">
        <v>119</v>
      </c>
      <c r="G654" t="s">
        <v>113</v>
      </c>
      <c r="H654" t="s">
        <v>102</v>
      </c>
      <c r="I654" t="s">
        <v>71</v>
      </c>
      <c r="J654" t="s">
        <v>103</v>
      </c>
      <c r="K654" s="23">
        <v>7</v>
      </c>
      <c r="L654" s="24">
        <v>6.9</v>
      </c>
      <c r="M654" s="24">
        <v>48.3</v>
      </c>
      <c r="N654" s="24">
        <v>31.88</v>
      </c>
      <c r="O654" s="24">
        <v>16.420000000000002</v>
      </c>
      <c r="P654" s="25">
        <v>34</v>
      </c>
    </row>
    <row r="655" spans="1:16" x14ac:dyDescent="0.3">
      <c r="A655" s="22">
        <v>41722</v>
      </c>
      <c r="B655">
        <v>2014</v>
      </c>
      <c r="C655">
        <v>3</v>
      </c>
      <c r="D655" t="s">
        <v>118</v>
      </c>
      <c r="E655" t="s">
        <v>91</v>
      </c>
      <c r="F655" t="s">
        <v>119</v>
      </c>
      <c r="G655" t="s">
        <v>113</v>
      </c>
      <c r="H655" t="s">
        <v>104</v>
      </c>
      <c r="I655" t="s">
        <v>76</v>
      </c>
      <c r="J655" t="s">
        <v>105</v>
      </c>
      <c r="K655" s="23">
        <v>0</v>
      </c>
      <c r="L655" s="24">
        <v>7.4</v>
      </c>
      <c r="M655" s="24">
        <v>0</v>
      </c>
      <c r="N655" s="24">
        <v>0</v>
      </c>
      <c r="O655" s="24">
        <v>0</v>
      </c>
      <c r="P655" s="25">
        <v>34</v>
      </c>
    </row>
    <row r="656" spans="1:16" x14ac:dyDescent="0.3">
      <c r="A656" s="22">
        <v>41722</v>
      </c>
      <c r="B656">
        <v>2014</v>
      </c>
      <c r="C656">
        <v>3</v>
      </c>
      <c r="D656" t="s">
        <v>118</v>
      </c>
      <c r="E656" t="s">
        <v>91</v>
      </c>
      <c r="F656" t="s">
        <v>119</v>
      </c>
      <c r="G656" t="s">
        <v>113</v>
      </c>
      <c r="H656" t="s">
        <v>106</v>
      </c>
      <c r="I656" t="s">
        <v>69</v>
      </c>
      <c r="J656" t="s">
        <v>107</v>
      </c>
      <c r="K656" s="23">
        <v>6</v>
      </c>
      <c r="L656" s="24">
        <v>16.5</v>
      </c>
      <c r="M656" s="24">
        <v>99</v>
      </c>
      <c r="N656" s="24">
        <v>77.22</v>
      </c>
      <c r="O656" s="24">
        <v>21.78</v>
      </c>
      <c r="P656" s="25">
        <v>22</v>
      </c>
    </row>
    <row r="657" spans="1:16" x14ac:dyDescent="0.3">
      <c r="A657" s="22">
        <v>41722</v>
      </c>
      <c r="B657">
        <v>2014</v>
      </c>
      <c r="C657">
        <v>3</v>
      </c>
      <c r="D657" t="s">
        <v>118</v>
      </c>
      <c r="E657" t="s">
        <v>91</v>
      </c>
      <c r="F657" t="s">
        <v>119</v>
      </c>
      <c r="G657" t="s">
        <v>113</v>
      </c>
      <c r="H657" t="s">
        <v>108</v>
      </c>
      <c r="I657" t="s">
        <v>72</v>
      </c>
      <c r="J657" t="s">
        <v>109</v>
      </c>
      <c r="K657" s="23">
        <v>3.5</v>
      </c>
      <c r="L657" s="24">
        <v>8.1999999999999993</v>
      </c>
      <c r="M657" s="24">
        <v>28.7</v>
      </c>
      <c r="N657" s="24">
        <v>19.52</v>
      </c>
      <c r="O657" s="24">
        <v>9.18</v>
      </c>
      <c r="P657" s="25">
        <v>32</v>
      </c>
    </row>
    <row r="658" spans="1:16" x14ac:dyDescent="0.3">
      <c r="A658" s="22">
        <v>41723</v>
      </c>
      <c r="B658">
        <v>2014</v>
      </c>
      <c r="C658">
        <v>3</v>
      </c>
      <c r="D658" t="s">
        <v>118</v>
      </c>
      <c r="E658" t="s">
        <v>91</v>
      </c>
      <c r="F658" t="s">
        <v>119</v>
      </c>
      <c r="G658" t="s">
        <v>114</v>
      </c>
      <c r="H658" t="s">
        <v>94</v>
      </c>
      <c r="I658" t="s">
        <v>73</v>
      </c>
      <c r="J658" t="s">
        <v>95</v>
      </c>
      <c r="K658" s="23">
        <v>4</v>
      </c>
      <c r="L658" s="24">
        <v>3.1</v>
      </c>
      <c r="M658" s="24">
        <v>12.4</v>
      </c>
      <c r="N658" s="24">
        <v>8.68</v>
      </c>
      <c r="O658" s="24">
        <v>3.72</v>
      </c>
      <c r="P658" s="25">
        <v>30</v>
      </c>
    </row>
    <row r="659" spans="1:16" x14ac:dyDescent="0.3">
      <c r="A659" s="22">
        <v>41723</v>
      </c>
      <c r="B659">
        <v>2014</v>
      </c>
      <c r="C659">
        <v>3</v>
      </c>
      <c r="D659" t="s">
        <v>118</v>
      </c>
      <c r="E659" t="s">
        <v>91</v>
      </c>
      <c r="F659" t="s">
        <v>119</v>
      </c>
      <c r="G659" t="s">
        <v>114</v>
      </c>
      <c r="H659" t="s">
        <v>96</v>
      </c>
      <c r="I659" t="s">
        <v>74</v>
      </c>
      <c r="J659" t="s">
        <v>97</v>
      </c>
      <c r="K659" s="23">
        <v>1.34</v>
      </c>
      <c r="L659" s="24">
        <v>3.6</v>
      </c>
      <c r="M659" s="24">
        <v>4.82</v>
      </c>
      <c r="N659" s="24">
        <v>3.37</v>
      </c>
      <c r="O659" s="24">
        <v>1.45</v>
      </c>
      <c r="P659" s="25">
        <v>30</v>
      </c>
    </row>
    <row r="660" spans="1:16" x14ac:dyDescent="0.3">
      <c r="A660" s="22">
        <v>41723</v>
      </c>
      <c r="B660">
        <v>2014</v>
      </c>
      <c r="C660">
        <v>3</v>
      </c>
      <c r="D660" t="s">
        <v>118</v>
      </c>
      <c r="E660" t="s">
        <v>91</v>
      </c>
      <c r="F660" t="s">
        <v>119</v>
      </c>
      <c r="G660" t="s">
        <v>114</v>
      </c>
      <c r="H660" t="s">
        <v>98</v>
      </c>
      <c r="I660" t="s">
        <v>75</v>
      </c>
      <c r="J660" t="s">
        <v>99</v>
      </c>
      <c r="K660" s="23">
        <v>9</v>
      </c>
      <c r="L660" s="24">
        <v>2.8</v>
      </c>
      <c r="M660" s="24">
        <v>25.2</v>
      </c>
      <c r="N660" s="24">
        <v>18.14</v>
      </c>
      <c r="O660" s="24">
        <v>7.06</v>
      </c>
      <c r="P660" s="25">
        <v>28</v>
      </c>
    </row>
    <row r="661" spans="1:16" x14ac:dyDescent="0.3">
      <c r="A661" s="22">
        <v>41723</v>
      </c>
      <c r="B661">
        <v>2014</v>
      </c>
      <c r="C661">
        <v>3</v>
      </c>
      <c r="D661" t="s">
        <v>118</v>
      </c>
      <c r="E661" t="s">
        <v>91</v>
      </c>
      <c r="F661" t="s">
        <v>119</v>
      </c>
      <c r="G661" t="s">
        <v>114</v>
      </c>
      <c r="H661" t="s">
        <v>100</v>
      </c>
      <c r="I661" t="s">
        <v>70</v>
      </c>
      <c r="J661" t="s">
        <v>101</v>
      </c>
      <c r="K661" s="23">
        <v>38.6</v>
      </c>
      <c r="L661" s="24">
        <v>2.4</v>
      </c>
      <c r="M661" s="24">
        <v>92.64</v>
      </c>
      <c r="N661" s="24">
        <v>68.55</v>
      </c>
      <c r="O661" s="24">
        <v>24.09</v>
      </c>
      <c r="P661" s="25">
        <v>26</v>
      </c>
    </row>
    <row r="662" spans="1:16" x14ac:dyDescent="0.3">
      <c r="A662" s="22">
        <v>41723</v>
      </c>
      <c r="B662">
        <v>2014</v>
      </c>
      <c r="C662">
        <v>3</v>
      </c>
      <c r="D662" t="s">
        <v>118</v>
      </c>
      <c r="E662" t="s">
        <v>91</v>
      </c>
      <c r="F662" t="s">
        <v>119</v>
      </c>
      <c r="G662" t="s">
        <v>114</v>
      </c>
      <c r="H662" t="s">
        <v>102</v>
      </c>
      <c r="I662" t="s">
        <v>71</v>
      </c>
      <c r="J662" t="s">
        <v>103</v>
      </c>
      <c r="K662" s="23">
        <v>7</v>
      </c>
      <c r="L662" s="24">
        <v>6.9</v>
      </c>
      <c r="M662" s="24">
        <v>48.3</v>
      </c>
      <c r="N662" s="24">
        <v>31.88</v>
      </c>
      <c r="O662" s="24">
        <v>16.420000000000002</v>
      </c>
      <c r="P662" s="25">
        <v>34</v>
      </c>
    </row>
    <row r="663" spans="1:16" x14ac:dyDescent="0.3">
      <c r="A663" s="22">
        <v>41723</v>
      </c>
      <c r="B663">
        <v>2014</v>
      </c>
      <c r="C663">
        <v>3</v>
      </c>
      <c r="D663" t="s">
        <v>118</v>
      </c>
      <c r="E663" t="s">
        <v>91</v>
      </c>
      <c r="F663" t="s">
        <v>119</v>
      </c>
      <c r="G663" t="s">
        <v>114</v>
      </c>
      <c r="H663" t="s">
        <v>104</v>
      </c>
      <c r="I663" t="s">
        <v>76</v>
      </c>
      <c r="J663" t="s">
        <v>105</v>
      </c>
      <c r="K663" s="23">
        <v>0</v>
      </c>
      <c r="L663" s="24">
        <v>7.4</v>
      </c>
      <c r="M663" s="24">
        <v>0</v>
      </c>
      <c r="N663" s="24">
        <v>0</v>
      </c>
      <c r="O663" s="24">
        <v>0</v>
      </c>
      <c r="P663" s="25">
        <v>34</v>
      </c>
    </row>
    <row r="664" spans="1:16" x14ac:dyDescent="0.3">
      <c r="A664" s="22">
        <v>41723</v>
      </c>
      <c r="B664">
        <v>2014</v>
      </c>
      <c r="C664">
        <v>3</v>
      </c>
      <c r="D664" t="s">
        <v>118</v>
      </c>
      <c r="E664" t="s">
        <v>91</v>
      </c>
      <c r="F664" t="s">
        <v>119</v>
      </c>
      <c r="G664" t="s">
        <v>114</v>
      </c>
      <c r="H664" t="s">
        <v>106</v>
      </c>
      <c r="I664" t="s">
        <v>69</v>
      </c>
      <c r="J664" t="s">
        <v>107</v>
      </c>
      <c r="K664" s="23">
        <v>1</v>
      </c>
      <c r="L664" s="24">
        <v>16.5</v>
      </c>
      <c r="M664" s="24">
        <v>16.5</v>
      </c>
      <c r="N664" s="24">
        <v>12.87</v>
      </c>
      <c r="O664" s="24">
        <v>3.63</v>
      </c>
      <c r="P664" s="25">
        <v>22</v>
      </c>
    </row>
    <row r="665" spans="1:16" x14ac:dyDescent="0.3">
      <c r="A665" s="22">
        <v>41723</v>
      </c>
      <c r="B665">
        <v>2014</v>
      </c>
      <c r="C665">
        <v>3</v>
      </c>
      <c r="D665" t="s">
        <v>118</v>
      </c>
      <c r="E665" t="s">
        <v>91</v>
      </c>
      <c r="F665" t="s">
        <v>119</v>
      </c>
      <c r="G665" t="s">
        <v>114</v>
      </c>
      <c r="H665" t="s">
        <v>108</v>
      </c>
      <c r="I665" t="s">
        <v>72</v>
      </c>
      <c r="J665" t="s">
        <v>109</v>
      </c>
      <c r="K665" s="23">
        <v>1</v>
      </c>
      <c r="L665" s="24">
        <v>8.1999999999999993</v>
      </c>
      <c r="M665" s="24">
        <v>8.1999999999999993</v>
      </c>
      <c r="N665" s="24">
        <v>5.58</v>
      </c>
      <c r="O665" s="24">
        <v>2.62</v>
      </c>
      <c r="P665" s="25">
        <v>32</v>
      </c>
    </row>
    <row r="666" spans="1:16" x14ac:dyDescent="0.3">
      <c r="A666" s="22">
        <v>41724</v>
      </c>
      <c r="B666">
        <v>2014</v>
      </c>
      <c r="C666">
        <v>3</v>
      </c>
      <c r="D666" t="s">
        <v>118</v>
      </c>
      <c r="E666" t="s">
        <v>91</v>
      </c>
      <c r="F666" t="s">
        <v>119</v>
      </c>
      <c r="G666" t="s">
        <v>115</v>
      </c>
      <c r="H666" t="s">
        <v>94</v>
      </c>
      <c r="I666" t="s">
        <v>73</v>
      </c>
      <c r="J666" t="s">
        <v>95</v>
      </c>
      <c r="K666" s="23">
        <v>2.34</v>
      </c>
      <c r="L666" s="24">
        <v>3.1</v>
      </c>
      <c r="M666" s="24">
        <v>7.25</v>
      </c>
      <c r="N666" s="24">
        <v>5.07</v>
      </c>
      <c r="O666" s="24">
        <v>2.1800000000000002</v>
      </c>
      <c r="P666" s="25">
        <v>30</v>
      </c>
    </row>
    <row r="667" spans="1:16" x14ac:dyDescent="0.3">
      <c r="A667" s="22">
        <v>41724</v>
      </c>
      <c r="B667">
        <v>2014</v>
      </c>
      <c r="C667">
        <v>3</v>
      </c>
      <c r="D667" t="s">
        <v>118</v>
      </c>
      <c r="E667" t="s">
        <v>91</v>
      </c>
      <c r="F667" t="s">
        <v>119</v>
      </c>
      <c r="G667" t="s">
        <v>115</v>
      </c>
      <c r="H667" t="s">
        <v>96</v>
      </c>
      <c r="I667" t="s">
        <v>74</v>
      </c>
      <c r="J667" t="s">
        <v>97</v>
      </c>
      <c r="K667" s="23">
        <v>3.99</v>
      </c>
      <c r="L667" s="24">
        <v>3.6</v>
      </c>
      <c r="M667" s="24">
        <v>14.36</v>
      </c>
      <c r="N667" s="24">
        <v>10.050000000000001</v>
      </c>
      <c r="O667" s="24">
        <v>4.3099999999999996</v>
      </c>
      <c r="P667" s="25">
        <v>30</v>
      </c>
    </row>
    <row r="668" spans="1:16" x14ac:dyDescent="0.3">
      <c r="A668" s="22">
        <v>41724</v>
      </c>
      <c r="B668">
        <v>2014</v>
      </c>
      <c r="C668">
        <v>3</v>
      </c>
      <c r="D668" t="s">
        <v>118</v>
      </c>
      <c r="E668" t="s">
        <v>91</v>
      </c>
      <c r="F668" t="s">
        <v>119</v>
      </c>
      <c r="G668" t="s">
        <v>115</v>
      </c>
      <c r="H668" t="s">
        <v>98</v>
      </c>
      <c r="I668" t="s">
        <v>75</v>
      </c>
      <c r="J668" t="s">
        <v>99</v>
      </c>
      <c r="K668" s="23">
        <v>9</v>
      </c>
      <c r="L668" s="24">
        <v>2.8</v>
      </c>
      <c r="M668" s="24">
        <v>25.2</v>
      </c>
      <c r="N668" s="24">
        <v>18.14</v>
      </c>
      <c r="O668" s="24">
        <v>7.06</v>
      </c>
      <c r="P668" s="25">
        <v>28</v>
      </c>
    </row>
    <row r="669" spans="1:16" x14ac:dyDescent="0.3">
      <c r="A669" s="22">
        <v>41724</v>
      </c>
      <c r="B669">
        <v>2014</v>
      </c>
      <c r="C669">
        <v>3</v>
      </c>
      <c r="D669" t="s">
        <v>118</v>
      </c>
      <c r="E669" t="s">
        <v>91</v>
      </c>
      <c r="F669" t="s">
        <v>119</v>
      </c>
      <c r="G669" t="s">
        <v>115</v>
      </c>
      <c r="H669" t="s">
        <v>100</v>
      </c>
      <c r="I669" t="s">
        <v>70</v>
      </c>
      <c r="J669" t="s">
        <v>101</v>
      </c>
      <c r="K669" s="23">
        <v>6.7</v>
      </c>
      <c r="L669" s="24">
        <v>2.4</v>
      </c>
      <c r="M669" s="24">
        <v>16.079999999999998</v>
      </c>
      <c r="N669" s="24">
        <v>11.9</v>
      </c>
      <c r="O669" s="24">
        <v>4.18</v>
      </c>
      <c r="P669" s="25">
        <v>26</v>
      </c>
    </row>
    <row r="670" spans="1:16" x14ac:dyDescent="0.3">
      <c r="A670" s="22">
        <v>41724</v>
      </c>
      <c r="B670">
        <v>2014</v>
      </c>
      <c r="C670">
        <v>3</v>
      </c>
      <c r="D670" t="s">
        <v>118</v>
      </c>
      <c r="E670" t="s">
        <v>91</v>
      </c>
      <c r="F670" t="s">
        <v>119</v>
      </c>
      <c r="G670" t="s">
        <v>115</v>
      </c>
      <c r="H670" t="s">
        <v>102</v>
      </c>
      <c r="I670" t="s">
        <v>71</v>
      </c>
      <c r="J670" t="s">
        <v>103</v>
      </c>
      <c r="K670" s="23">
        <v>7</v>
      </c>
      <c r="L670" s="24">
        <v>6.9</v>
      </c>
      <c r="M670" s="24">
        <v>48.3</v>
      </c>
      <c r="N670" s="24">
        <v>31.88</v>
      </c>
      <c r="O670" s="24">
        <v>16.420000000000002</v>
      </c>
      <c r="P670" s="25">
        <v>34</v>
      </c>
    </row>
    <row r="671" spans="1:16" x14ac:dyDescent="0.3">
      <c r="A671" s="22">
        <v>41724</v>
      </c>
      <c r="B671">
        <v>2014</v>
      </c>
      <c r="C671">
        <v>3</v>
      </c>
      <c r="D671" t="s">
        <v>118</v>
      </c>
      <c r="E671" t="s">
        <v>91</v>
      </c>
      <c r="F671" t="s">
        <v>119</v>
      </c>
      <c r="G671" t="s">
        <v>115</v>
      </c>
      <c r="H671" t="s">
        <v>104</v>
      </c>
      <c r="I671" t="s">
        <v>76</v>
      </c>
      <c r="J671" t="s">
        <v>105</v>
      </c>
      <c r="K671" s="23">
        <v>3</v>
      </c>
      <c r="L671" s="24">
        <v>7.4</v>
      </c>
      <c r="M671" s="24">
        <v>22.2</v>
      </c>
      <c r="N671" s="24">
        <v>14.65</v>
      </c>
      <c r="O671" s="24">
        <v>7.55</v>
      </c>
      <c r="P671" s="25">
        <v>34</v>
      </c>
    </row>
    <row r="672" spans="1:16" x14ac:dyDescent="0.3">
      <c r="A672" s="22">
        <v>41724</v>
      </c>
      <c r="B672">
        <v>2014</v>
      </c>
      <c r="C672">
        <v>3</v>
      </c>
      <c r="D672" t="s">
        <v>118</v>
      </c>
      <c r="E672" t="s">
        <v>91</v>
      </c>
      <c r="F672" t="s">
        <v>119</v>
      </c>
      <c r="G672" t="s">
        <v>115</v>
      </c>
      <c r="H672" t="s">
        <v>106</v>
      </c>
      <c r="I672" t="s">
        <v>69</v>
      </c>
      <c r="J672" t="s">
        <v>107</v>
      </c>
      <c r="K672" s="23">
        <v>3</v>
      </c>
      <c r="L672" s="24">
        <v>16.5</v>
      </c>
      <c r="M672" s="24">
        <v>49.5</v>
      </c>
      <c r="N672" s="24">
        <v>38.61</v>
      </c>
      <c r="O672" s="24">
        <v>10.89</v>
      </c>
      <c r="P672" s="25">
        <v>22</v>
      </c>
    </row>
    <row r="673" spans="1:16" x14ac:dyDescent="0.3">
      <c r="A673" s="22">
        <v>41724</v>
      </c>
      <c r="B673">
        <v>2014</v>
      </c>
      <c r="C673">
        <v>3</v>
      </c>
      <c r="D673" t="s">
        <v>118</v>
      </c>
      <c r="E673" t="s">
        <v>91</v>
      </c>
      <c r="F673" t="s">
        <v>119</v>
      </c>
      <c r="G673" t="s">
        <v>115</v>
      </c>
      <c r="H673" t="s">
        <v>108</v>
      </c>
      <c r="I673" t="s">
        <v>72</v>
      </c>
      <c r="J673" t="s">
        <v>109</v>
      </c>
      <c r="K673" s="23">
        <v>0</v>
      </c>
      <c r="L673" s="24">
        <v>8.1999999999999993</v>
      </c>
      <c r="M673" s="24">
        <v>0</v>
      </c>
      <c r="N673" s="24">
        <v>0</v>
      </c>
      <c r="O673" s="24">
        <v>0</v>
      </c>
      <c r="P673" s="25">
        <v>32</v>
      </c>
    </row>
    <row r="674" spans="1:16" x14ac:dyDescent="0.3">
      <c r="A674" s="22">
        <v>41725</v>
      </c>
      <c r="B674">
        <v>2014</v>
      </c>
      <c r="C674">
        <v>3</v>
      </c>
      <c r="D674" t="s">
        <v>118</v>
      </c>
      <c r="E674" t="s">
        <v>91</v>
      </c>
      <c r="F674" t="s">
        <v>119</v>
      </c>
      <c r="G674" t="s">
        <v>93</v>
      </c>
      <c r="H674" t="s">
        <v>94</v>
      </c>
      <c r="I674" t="s">
        <v>73</v>
      </c>
      <c r="J674" t="s">
        <v>95</v>
      </c>
      <c r="K674" s="23">
        <v>4</v>
      </c>
      <c r="L674" s="24">
        <v>3.1</v>
      </c>
      <c r="M674" s="24">
        <v>12.4</v>
      </c>
      <c r="N674" s="24">
        <v>8.68</v>
      </c>
      <c r="O674" s="24">
        <v>3.72</v>
      </c>
      <c r="P674" s="25">
        <v>30</v>
      </c>
    </row>
    <row r="675" spans="1:16" x14ac:dyDescent="0.3">
      <c r="A675" s="22">
        <v>41725</v>
      </c>
      <c r="B675">
        <v>2014</v>
      </c>
      <c r="C675">
        <v>3</v>
      </c>
      <c r="D675" t="s">
        <v>118</v>
      </c>
      <c r="E675" t="s">
        <v>91</v>
      </c>
      <c r="F675" t="s">
        <v>119</v>
      </c>
      <c r="G675" t="s">
        <v>93</v>
      </c>
      <c r="H675" t="s">
        <v>96</v>
      </c>
      <c r="I675" t="s">
        <v>74</v>
      </c>
      <c r="J675" t="s">
        <v>97</v>
      </c>
      <c r="K675" s="23">
        <v>0.33</v>
      </c>
      <c r="L675" s="24">
        <v>3.6</v>
      </c>
      <c r="M675" s="24">
        <v>1.19</v>
      </c>
      <c r="N675" s="24">
        <v>0.83</v>
      </c>
      <c r="O675" s="24">
        <v>0.36</v>
      </c>
      <c r="P675" s="25">
        <v>30</v>
      </c>
    </row>
    <row r="676" spans="1:16" x14ac:dyDescent="0.3">
      <c r="A676" s="22">
        <v>41725</v>
      </c>
      <c r="B676">
        <v>2014</v>
      </c>
      <c r="C676">
        <v>3</v>
      </c>
      <c r="D676" t="s">
        <v>118</v>
      </c>
      <c r="E676" t="s">
        <v>91</v>
      </c>
      <c r="F676" t="s">
        <v>119</v>
      </c>
      <c r="G676" t="s">
        <v>93</v>
      </c>
      <c r="H676" t="s">
        <v>98</v>
      </c>
      <c r="I676" t="s">
        <v>75</v>
      </c>
      <c r="J676" t="s">
        <v>99</v>
      </c>
      <c r="K676" s="23">
        <v>2</v>
      </c>
      <c r="L676" s="24">
        <v>2.8</v>
      </c>
      <c r="M676" s="24">
        <v>5.6</v>
      </c>
      <c r="N676" s="24">
        <v>4.03</v>
      </c>
      <c r="O676" s="24">
        <v>1.57</v>
      </c>
      <c r="P676" s="25">
        <v>28</v>
      </c>
    </row>
    <row r="677" spans="1:16" x14ac:dyDescent="0.3">
      <c r="A677" s="22">
        <v>41725</v>
      </c>
      <c r="B677">
        <v>2014</v>
      </c>
      <c r="C677">
        <v>3</v>
      </c>
      <c r="D677" t="s">
        <v>118</v>
      </c>
      <c r="E677" t="s">
        <v>91</v>
      </c>
      <c r="F677" t="s">
        <v>119</v>
      </c>
      <c r="G677" t="s">
        <v>93</v>
      </c>
      <c r="H677" t="s">
        <v>100</v>
      </c>
      <c r="I677" t="s">
        <v>70</v>
      </c>
      <c r="J677" t="s">
        <v>101</v>
      </c>
      <c r="K677" s="23">
        <v>20.7</v>
      </c>
      <c r="L677" s="24">
        <v>2.4</v>
      </c>
      <c r="M677" s="24">
        <v>49.68</v>
      </c>
      <c r="N677" s="24">
        <v>36.76</v>
      </c>
      <c r="O677" s="24">
        <v>12.92</v>
      </c>
      <c r="P677" s="25">
        <v>26</v>
      </c>
    </row>
    <row r="678" spans="1:16" x14ac:dyDescent="0.3">
      <c r="A678" s="22">
        <v>41725</v>
      </c>
      <c r="B678">
        <v>2014</v>
      </c>
      <c r="C678">
        <v>3</v>
      </c>
      <c r="D678" t="s">
        <v>118</v>
      </c>
      <c r="E678" t="s">
        <v>91</v>
      </c>
      <c r="F678" t="s">
        <v>119</v>
      </c>
      <c r="G678" t="s">
        <v>93</v>
      </c>
      <c r="H678" t="s">
        <v>102</v>
      </c>
      <c r="I678" t="s">
        <v>71</v>
      </c>
      <c r="J678" t="s">
        <v>103</v>
      </c>
      <c r="K678" s="23">
        <v>6</v>
      </c>
      <c r="L678" s="24">
        <v>6.9</v>
      </c>
      <c r="M678" s="24">
        <v>41.4</v>
      </c>
      <c r="N678" s="24">
        <v>27.32</v>
      </c>
      <c r="O678" s="24">
        <v>14.08</v>
      </c>
      <c r="P678" s="25">
        <v>34</v>
      </c>
    </row>
    <row r="679" spans="1:16" x14ac:dyDescent="0.3">
      <c r="A679" s="22">
        <v>41725</v>
      </c>
      <c r="B679">
        <v>2014</v>
      </c>
      <c r="C679">
        <v>3</v>
      </c>
      <c r="D679" t="s">
        <v>118</v>
      </c>
      <c r="E679" t="s">
        <v>91</v>
      </c>
      <c r="F679" t="s">
        <v>119</v>
      </c>
      <c r="G679" t="s">
        <v>93</v>
      </c>
      <c r="H679" t="s">
        <v>104</v>
      </c>
      <c r="I679" t="s">
        <v>76</v>
      </c>
      <c r="J679" t="s">
        <v>105</v>
      </c>
      <c r="K679" s="23">
        <v>1</v>
      </c>
      <c r="L679" s="24">
        <v>7.4</v>
      </c>
      <c r="M679" s="24">
        <v>7.4</v>
      </c>
      <c r="N679" s="24">
        <v>4.88</v>
      </c>
      <c r="O679" s="24">
        <v>2.52</v>
      </c>
      <c r="P679" s="25">
        <v>34</v>
      </c>
    </row>
    <row r="680" spans="1:16" x14ac:dyDescent="0.3">
      <c r="A680" s="22">
        <v>41725</v>
      </c>
      <c r="B680">
        <v>2014</v>
      </c>
      <c r="C680">
        <v>3</v>
      </c>
      <c r="D680" t="s">
        <v>118</v>
      </c>
      <c r="E680" t="s">
        <v>91</v>
      </c>
      <c r="F680" t="s">
        <v>119</v>
      </c>
      <c r="G680" t="s">
        <v>93</v>
      </c>
      <c r="H680" t="s">
        <v>106</v>
      </c>
      <c r="I680" t="s">
        <v>69</v>
      </c>
      <c r="J680" t="s">
        <v>107</v>
      </c>
      <c r="K680" s="23">
        <v>1</v>
      </c>
      <c r="L680" s="24">
        <v>16.5</v>
      </c>
      <c r="M680" s="24">
        <v>16.5</v>
      </c>
      <c r="N680" s="24">
        <v>12.87</v>
      </c>
      <c r="O680" s="24">
        <v>3.63</v>
      </c>
      <c r="P680" s="25">
        <v>22</v>
      </c>
    </row>
    <row r="681" spans="1:16" x14ac:dyDescent="0.3">
      <c r="A681" s="22">
        <v>41725</v>
      </c>
      <c r="B681">
        <v>2014</v>
      </c>
      <c r="C681">
        <v>3</v>
      </c>
      <c r="D681" t="s">
        <v>118</v>
      </c>
      <c r="E681" t="s">
        <v>91</v>
      </c>
      <c r="F681" t="s">
        <v>119</v>
      </c>
      <c r="G681" t="s">
        <v>93</v>
      </c>
      <c r="H681" t="s">
        <v>108</v>
      </c>
      <c r="I681" t="s">
        <v>72</v>
      </c>
      <c r="J681" t="s">
        <v>109</v>
      </c>
      <c r="K681" s="23">
        <v>5</v>
      </c>
      <c r="L681" s="24">
        <v>8.1999999999999993</v>
      </c>
      <c r="M681" s="24">
        <v>41</v>
      </c>
      <c r="N681" s="24">
        <v>27.88</v>
      </c>
      <c r="O681" s="24">
        <v>13.12</v>
      </c>
      <c r="P681" s="25">
        <v>32</v>
      </c>
    </row>
    <row r="682" spans="1:16" x14ac:dyDescent="0.3">
      <c r="A682" s="22">
        <v>41726</v>
      </c>
      <c r="B682">
        <v>2014</v>
      </c>
      <c r="C682">
        <v>3</v>
      </c>
      <c r="D682" t="s">
        <v>118</v>
      </c>
      <c r="E682" t="s">
        <v>91</v>
      </c>
      <c r="F682" t="s">
        <v>119</v>
      </c>
      <c r="G682" t="s">
        <v>110</v>
      </c>
      <c r="H682" t="s">
        <v>94</v>
      </c>
      <c r="I682" t="s">
        <v>73</v>
      </c>
      <c r="J682" t="s">
        <v>95</v>
      </c>
      <c r="K682" s="23">
        <v>2.67</v>
      </c>
      <c r="L682" s="24">
        <v>3.1</v>
      </c>
      <c r="M682" s="24">
        <v>8.2799999999999994</v>
      </c>
      <c r="N682" s="24">
        <v>5.8</v>
      </c>
      <c r="O682" s="24">
        <v>2.48</v>
      </c>
      <c r="P682" s="25">
        <v>30</v>
      </c>
    </row>
    <row r="683" spans="1:16" x14ac:dyDescent="0.3">
      <c r="A683" s="22">
        <v>41726</v>
      </c>
      <c r="B683">
        <v>2014</v>
      </c>
      <c r="C683">
        <v>3</v>
      </c>
      <c r="D683" t="s">
        <v>118</v>
      </c>
      <c r="E683" t="s">
        <v>91</v>
      </c>
      <c r="F683" t="s">
        <v>119</v>
      </c>
      <c r="G683" t="s">
        <v>110</v>
      </c>
      <c r="H683" t="s">
        <v>96</v>
      </c>
      <c r="I683" t="s">
        <v>74</v>
      </c>
      <c r="J683" t="s">
        <v>97</v>
      </c>
      <c r="K683" s="23">
        <v>2</v>
      </c>
      <c r="L683" s="24">
        <v>3.6</v>
      </c>
      <c r="M683" s="24">
        <v>7.2</v>
      </c>
      <c r="N683" s="24">
        <v>5.04</v>
      </c>
      <c r="O683" s="24">
        <v>2.16</v>
      </c>
      <c r="P683" s="25">
        <v>30</v>
      </c>
    </row>
    <row r="684" spans="1:16" x14ac:dyDescent="0.3">
      <c r="A684" s="22">
        <v>41726</v>
      </c>
      <c r="B684">
        <v>2014</v>
      </c>
      <c r="C684">
        <v>3</v>
      </c>
      <c r="D684" t="s">
        <v>118</v>
      </c>
      <c r="E684" t="s">
        <v>91</v>
      </c>
      <c r="F684" t="s">
        <v>119</v>
      </c>
      <c r="G684" t="s">
        <v>110</v>
      </c>
      <c r="H684" t="s">
        <v>98</v>
      </c>
      <c r="I684" t="s">
        <v>75</v>
      </c>
      <c r="J684" t="s">
        <v>99</v>
      </c>
      <c r="K684" s="23">
        <v>8</v>
      </c>
      <c r="L684" s="24">
        <v>2.8</v>
      </c>
      <c r="M684" s="24">
        <v>22.4</v>
      </c>
      <c r="N684" s="24">
        <v>16.13</v>
      </c>
      <c r="O684" s="24">
        <v>6.27</v>
      </c>
      <c r="P684" s="25">
        <v>28</v>
      </c>
    </row>
    <row r="685" spans="1:16" x14ac:dyDescent="0.3">
      <c r="A685" s="22">
        <v>41726</v>
      </c>
      <c r="B685">
        <v>2014</v>
      </c>
      <c r="C685">
        <v>3</v>
      </c>
      <c r="D685" t="s">
        <v>118</v>
      </c>
      <c r="E685" t="s">
        <v>91</v>
      </c>
      <c r="F685" t="s">
        <v>119</v>
      </c>
      <c r="G685" t="s">
        <v>110</v>
      </c>
      <c r="H685" t="s">
        <v>100</v>
      </c>
      <c r="I685" t="s">
        <v>70</v>
      </c>
      <c r="J685" t="s">
        <v>101</v>
      </c>
      <c r="K685" s="23">
        <v>11</v>
      </c>
      <c r="L685" s="24">
        <v>2.4</v>
      </c>
      <c r="M685" s="24">
        <v>26.4</v>
      </c>
      <c r="N685" s="24">
        <v>19.54</v>
      </c>
      <c r="O685" s="24">
        <v>6.86</v>
      </c>
      <c r="P685" s="25">
        <v>26</v>
      </c>
    </row>
    <row r="686" spans="1:16" x14ac:dyDescent="0.3">
      <c r="A686" s="22">
        <v>41726</v>
      </c>
      <c r="B686">
        <v>2014</v>
      </c>
      <c r="C686">
        <v>3</v>
      </c>
      <c r="D686" t="s">
        <v>118</v>
      </c>
      <c r="E686" t="s">
        <v>91</v>
      </c>
      <c r="F686" t="s">
        <v>119</v>
      </c>
      <c r="G686" t="s">
        <v>110</v>
      </c>
      <c r="H686" t="s">
        <v>102</v>
      </c>
      <c r="I686" t="s">
        <v>71</v>
      </c>
      <c r="J686" t="s">
        <v>103</v>
      </c>
      <c r="K686" s="23">
        <v>3</v>
      </c>
      <c r="L686" s="24">
        <v>6.9</v>
      </c>
      <c r="M686" s="24">
        <v>20.7</v>
      </c>
      <c r="N686" s="24">
        <v>13.66</v>
      </c>
      <c r="O686" s="24">
        <v>7.04</v>
      </c>
      <c r="P686" s="25">
        <v>34</v>
      </c>
    </row>
    <row r="687" spans="1:16" x14ac:dyDescent="0.3">
      <c r="A687" s="22">
        <v>41726</v>
      </c>
      <c r="B687">
        <v>2014</v>
      </c>
      <c r="C687">
        <v>3</v>
      </c>
      <c r="D687" t="s">
        <v>118</v>
      </c>
      <c r="E687" t="s">
        <v>91</v>
      </c>
      <c r="F687" t="s">
        <v>119</v>
      </c>
      <c r="G687" t="s">
        <v>110</v>
      </c>
      <c r="H687" t="s">
        <v>104</v>
      </c>
      <c r="I687" t="s">
        <v>76</v>
      </c>
      <c r="J687" t="s">
        <v>105</v>
      </c>
      <c r="K687" s="23">
        <v>0</v>
      </c>
      <c r="L687" s="24">
        <v>7.4</v>
      </c>
      <c r="M687" s="24">
        <v>0</v>
      </c>
      <c r="N687" s="24">
        <v>0</v>
      </c>
      <c r="O687" s="24">
        <v>0</v>
      </c>
      <c r="P687" s="25">
        <v>34</v>
      </c>
    </row>
    <row r="688" spans="1:16" x14ac:dyDescent="0.3">
      <c r="A688" s="22">
        <v>41726</v>
      </c>
      <c r="B688">
        <v>2014</v>
      </c>
      <c r="C688">
        <v>3</v>
      </c>
      <c r="D688" t="s">
        <v>118</v>
      </c>
      <c r="E688" t="s">
        <v>91</v>
      </c>
      <c r="F688" t="s">
        <v>119</v>
      </c>
      <c r="G688" t="s">
        <v>110</v>
      </c>
      <c r="H688" t="s">
        <v>106</v>
      </c>
      <c r="I688" t="s">
        <v>69</v>
      </c>
      <c r="J688" t="s">
        <v>107</v>
      </c>
      <c r="K688" s="23">
        <v>9</v>
      </c>
      <c r="L688" s="24">
        <v>16.5</v>
      </c>
      <c r="M688" s="24">
        <v>148.5</v>
      </c>
      <c r="N688" s="24">
        <v>115.83</v>
      </c>
      <c r="O688" s="24">
        <v>32.67</v>
      </c>
      <c r="P688" s="25">
        <v>22</v>
      </c>
    </row>
    <row r="689" spans="1:16" x14ac:dyDescent="0.3">
      <c r="A689" s="22">
        <v>41726</v>
      </c>
      <c r="B689">
        <v>2014</v>
      </c>
      <c r="C689">
        <v>3</v>
      </c>
      <c r="D689" t="s">
        <v>118</v>
      </c>
      <c r="E689" t="s">
        <v>91</v>
      </c>
      <c r="F689" t="s">
        <v>119</v>
      </c>
      <c r="G689" t="s">
        <v>110</v>
      </c>
      <c r="H689" t="s">
        <v>108</v>
      </c>
      <c r="I689" t="s">
        <v>72</v>
      </c>
      <c r="J689" t="s">
        <v>109</v>
      </c>
      <c r="K689" s="23">
        <v>5</v>
      </c>
      <c r="L689" s="24">
        <v>8.1999999999999993</v>
      </c>
      <c r="M689" s="24">
        <v>41</v>
      </c>
      <c r="N689" s="24">
        <v>27.88</v>
      </c>
      <c r="O689" s="24">
        <v>13.12</v>
      </c>
      <c r="P689" s="25">
        <v>32</v>
      </c>
    </row>
    <row r="690" spans="1:16" x14ac:dyDescent="0.3">
      <c r="A690" s="22">
        <v>41727</v>
      </c>
      <c r="B690">
        <v>2014</v>
      </c>
      <c r="C690">
        <v>3</v>
      </c>
      <c r="D690" t="s">
        <v>118</v>
      </c>
      <c r="E690" t="s">
        <v>91</v>
      </c>
      <c r="F690" t="s">
        <v>119</v>
      </c>
      <c r="G690" t="s">
        <v>111</v>
      </c>
      <c r="H690" t="s">
        <v>94</v>
      </c>
      <c r="I690" t="s">
        <v>73</v>
      </c>
      <c r="J690" t="s">
        <v>95</v>
      </c>
      <c r="K690" s="23">
        <v>4</v>
      </c>
      <c r="L690" s="24">
        <v>3.1</v>
      </c>
      <c r="M690" s="24">
        <v>12.4</v>
      </c>
      <c r="N690" s="24">
        <v>8.68</v>
      </c>
      <c r="O690" s="24">
        <v>3.72</v>
      </c>
      <c r="P690" s="25">
        <v>30</v>
      </c>
    </row>
    <row r="691" spans="1:16" x14ac:dyDescent="0.3">
      <c r="A691" s="22">
        <v>41727</v>
      </c>
      <c r="B691">
        <v>2014</v>
      </c>
      <c r="C691">
        <v>3</v>
      </c>
      <c r="D691" t="s">
        <v>118</v>
      </c>
      <c r="E691" t="s">
        <v>91</v>
      </c>
      <c r="F691" t="s">
        <v>119</v>
      </c>
      <c r="G691" t="s">
        <v>111</v>
      </c>
      <c r="H691" t="s">
        <v>96</v>
      </c>
      <c r="I691" t="s">
        <v>74</v>
      </c>
      <c r="J691" t="s">
        <v>97</v>
      </c>
      <c r="K691" s="23">
        <v>6.33</v>
      </c>
      <c r="L691" s="24">
        <v>3.6</v>
      </c>
      <c r="M691" s="24">
        <v>22.79</v>
      </c>
      <c r="N691" s="24">
        <v>15.95</v>
      </c>
      <c r="O691" s="24">
        <v>6.84</v>
      </c>
      <c r="P691" s="25">
        <v>30</v>
      </c>
    </row>
    <row r="692" spans="1:16" x14ac:dyDescent="0.3">
      <c r="A692" s="22">
        <v>41727</v>
      </c>
      <c r="B692">
        <v>2014</v>
      </c>
      <c r="C692">
        <v>3</v>
      </c>
      <c r="D692" t="s">
        <v>118</v>
      </c>
      <c r="E692" t="s">
        <v>91</v>
      </c>
      <c r="F692" t="s">
        <v>119</v>
      </c>
      <c r="G692" t="s">
        <v>111</v>
      </c>
      <c r="H692" t="s">
        <v>98</v>
      </c>
      <c r="I692" t="s">
        <v>75</v>
      </c>
      <c r="J692" t="s">
        <v>99</v>
      </c>
      <c r="K692" s="23">
        <v>4.2</v>
      </c>
      <c r="L692" s="24">
        <v>2.8</v>
      </c>
      <c r="M692" s="24">
        <v>11.76</v>
      </c>
      <c r="N692" s="24">
        <v>8.4700000000000006</v>
      </c>
      <c r="O692" s="24">
        <v>3.29</v>
      </c>
      <c r="P692" s="25">
        <v>28</v>
      </c>
    </row>
    <row r="693" spans="1:16" x14ac:dyDescent="0.3">
      <c r="A693" s="22">
        <v>41727</v>
      </c>
      <c r="B693">
        <v>2014</v>
      </c>
      <c r="C693">
        <v>3</v>
      </c>
      <c r="D693" t="s">
        <v>118</v>
      </c>
      <c r="E693" t="s">
        <v>91</v>
      </c>
      <c r="F693" t="s">
        <v>119</v>
      </c>
      <c r="G693" t="s">
        <v>111</v>
      </c>
      <c r="H693" t="s">
        <v>100</v>
      </c>
      <c r="I693" t="s">
        <v>70</v>
      </c>
      <c r="J693" t="s">
        <v>101</v>
      </c>
      <c r="K693" s="23">
        <v>24</v>
      </c>
      <c r="L693" s="24">
        <v>2.4</v>
      </c>
      <c r="M693" s="24">
        <v>57.6</v>
      </c>
      <c r="N693" s="24">
        <v>42.62</v>
      </c>
      <c r="O693" s="24">
        <v>14.98</v>
      </c>
      <c r="P693" s="25">
        <v>26</v>
      </c>
    </row>
    <row r="694" spans="1:16" x14ac:dyDescent="0.3">
      <c r="A694" s="22">
        <v>41727</v>
      </c>
      <c r="B694">
        <v>2014</v>
      </c>
      <c r="C694">
        <v>3</v>
      </c>
      <c r="D694" t="s">
        <v>118</v>
      </c>
      <c r="E694" t="s">
        <v>91</v>
      </c>
      <c r="F694" t="s">
        <v>119</v>
      </c>
      <c r="G694" t="s">
        <v>111</v>
      </c>
      <c r="H694" t="s">
        <v>102</v>
      </c>
      <c r="I694" t="s">
        <v>71</v>
      </c>
      <c r="J694" t="s">
        <v>103</v>
      </c>
      <c r="K694" s="23">
        <v>8</v>
      </c>
      <c r="L694" s="24">
        <v>6.9</v>
      </c>
      <c r="M694" s="24">
        <v>55.2</v>
      </c>
      <c r="N694" s="24">
        <v>36.43</v>
      </c>
      <c r="O694" s="24">
        <v>18.77</v>
      </c>
      <c r="P694" s="25">
        <v>34</v>
      </c>
    </row>
    <row r="695" spans="1:16" x14ac:dyDescent="0.3">
      <c r="A695" s="22">
        <v>41727</v>
      </c>
      <c r="B695">
        <v>2014</v>
      </c>
      <c r="C695">
        <v>3</v>
      </c>
      <c r="D695" t="s">
        <v>118</v>
      </c>
      <c r="E695" t="s">
        <v>91</v>
      </c>
      <c r="F695" t="s">
        <v>119</v>
      </c>
      <c r="G695" t="s">
        <v>111</v>
      </c>
      <c r="H695" t="s">
        <v>104</v>
      </c>
      <c r="I695" t="s">
        <v>76</v>
      </c>
      <c r="J695" t="s">
        <v>105</v>
      </c>
      <c r="K695" s="23">
        <v>2</v>
      </c>
      <c r="L695" s="24">
        <v>7.4</v>
      </c>
      <c r="M695" s="24">
        <v>14.8</v>
      </c>
      <c r="N695" s="24">
        <v>9.77</v>
      </c>
      <c r="O695" s="24">
        <v>5.03</v>
      </c>
      <c r="P695" s="25">
        <v>34</v>
      </c>
    </row>
    <row r="696" spans="1:16" x14ac:dyDescent="0.3">
      <c r="A696" s="22">
        <v>41727</v>
      </c>
      <c r="B696">
        <v>2014</v>
      </c>
      <c r="C696">
        <v>3</v>
      </c>
      <c r="D696" t="s">
        <v>118</v>
      </c>
      <c r="E696" t="s">
        <v>91</v>
      </c>
      <c r="F696" t="s">
        <v>119</v>
      </c>
      <c r="G696" t="s">
        <v>111</v>
      </c>
      <c r="H696" t="s">
        <v>106</v>
      </c>
      <c r="I696" t="s">
        <v>69</v>
      </c>
      <c r="J696" t="s">
        <v>107</v>
      </c>
      <c r="K696" s="23">
        <v>9</v>
      </c>
      <c r="L696" s="24">
        <v>16.5</v>
      </c>
      <c r="M696" s="24">
        <v>148.5</v>
      </c>
      <c r="N696" s="24">
        <v>115.83</v>
      </c>
      <c r="O696" s="24">
        <v>32.67</v>
      </c>
      <c r="P696" s="25">
        <v>22</v>
      </c>
    </row>
    <row r="697" spans="1:16" x14ac:dyDescent="0.3">
      <c r="A697" s="22">
        <v>41727</v>
      </c>
      <c r="B697">
        <v>2014</v>
      </c>
      <c r="C697">
        <v>3</v>
      </c>
      <c r="D697" t="s">
        <v>118</v>
      </c>
      <c r="E697" t="s">
        <v>91</v>
      </c>
      <c r="F697" t="s">
        <v>119</v>
      </c>
      <c r="G697" t="s">
        <v>111</v>
      </c>
      <c r="H697" t="s">
        <v>108</v>
      </c>
      <c r="I697" t="s">
        <v>72</v>
      </c>
      <c r="J697" t="s">
        <v>109</v>
      </c>
      <c r="K697" s="23">
        <v>3</v>
      </c>
      <c r="L697" s="24">
        <v>8.1999999999999993</v>
      </c>
      <c r="M697" s="24">
        <v>24.6</v>
      </c>
      <c r="N697" s="24">
        <v>16.73</v>
      </c>
      <c r="O697" s="24">
        <v>7.87</v>
      </c>
      <c r="P697" s="25">
        <v>32</v>
      </c>
    </row>
    <row r="698" spans="1:16" x14ac:dyDescent="0.3">
      <c r="A698" s="22">
        <v>41728</v>
      </c>
      <c r="B698">
        <v>2014</v>
      </c>
      <c r="C698">
        <v>3</v>
      </c>
      <c r="D698" t="s">
        <v>118</v>
      </c>
      <c r="E698" t="s">
        <v>91</v>
      </c>
      <c r="F698" t="s">
        <v>119</v>
      </c>
      <c r="G698" t="s">
        <v>112</v>
      </c>
      <c r="H698" t="s">
        <v>94</v>
      </c>
      <c r="I698" t="s">
        <v>73</v>
      </c>
      <c r="J698" t="s">
        <v>95</v>
      </c>
      <c r="K698" s="23">
        <v>3</v>
      </c>
      <c r="L698" s="24">
        <v>3.1</v>
      </c>
      <c r="M698" s="24">
        <v>9.3000000000000007</v>
      </c>
      <c r="N698" s="24">
        <v>6.51</v>
      </c>
      <c r="O698" s="24">
        <v>2.79</v>
      </c>
      <c r="P698" s="25">
        <v>30</v>
      </c>
    </row>
    <row r="699" spans="1:16" x14ac:dyDescent="0.3">
      <c r="A699" s="22">
        <v>41728</v>
      </c>
      <c r="B699">
        <v>2014</v>
      </c>
      <c r="C699">
        <v>3</v>
      </c>
      <c r="D699" t="s">
        <v>118</v>
      </c>
      <c r="E699" t="s">
        <v>91</v>
      </c>
      <c r="F699" t="s">
        <v>119</v>
      </c>
      <c r="G699" t="s">
        <v>112</v>
      </c>
      <c r="H699" t="s">
        <v>96</v>
      </c>
      <c r="I699" t="s">
        <v>74</v>
      </c>
      <c r="J699" t="s">
        <v>97</v>
      </c>
      <c r="K699" s="23">
        <v>2.34</v>
      </c>
      <c r="L699" s="24">
        <v>3.6</v>
      </c>
      <c r="M699" s="24">
        <v>8.42</v>
      </c>
      <c r="N699" s="24">
        <v>5.89</v>
      </c>
      <c r="O699" s="24">
        <v>2.5299999999999998</v>
      </c>
      <c r="P699" s="25">
        <v>30</v>
      </c>
    </row>
    <row r="700" spans="1:16" x14ac:dyDescent="0.3">
      <c r="A700" s="22">
        <v>41728</v>
      </c>
      <c r="B700">
        <v>2014</v>
      </c>
      <c r="C700">
        <v>3</v>
      </c>
      <c r="D700" t="s">
        <v>118</v>
      </c>
      <c r="E700" t="s">
        <v>91</v>
      </c>
      <c r="F700" t="s">
        <v>119</v>
      </c>
      <c r="G700" t="s">
        <v>112</v>
      </c>
      <c r="H700" t="s">
        <v>98</v>
      </c>
      <c r="I700" t="s">
        <v>75</v>
      </c>
      <c r="J700" t="s">
        <v>99</v>
      </c>
      <c r="K700" s="23">
        <v>0</v>
      </c>
      <c r="L700" s="24">
        <v>2.8</v>
      </c>
      <c r="M700" s="24">
        <v>0</v>
      </c>
      <c r="N700" s="24">
        <v>0</v>
      </c>
      <c r="O700" s="24">
        <v>0</v>
      </c>
      <c r="P700" s="25">
        <v>28</v>
      </c>
    </row>
    <row r="701" spans="1:16" x14ac:dyDescent="0.3">
      <c r="A701" s="22">
        <v>41728</v>
      </c>
      <c r="B701">
        <v>2014</v>
      </c>
      <c r="C701">
        <v>3</v>
      </c>
      <c r="D701" t="s">
        <v>118</v>
      </c>
      <c r="E701" t="s">
        <v>91</v>
      </c>
      <c r="F701" t="s">
        <v>119</v>
      </c>
      <c r="G701" t="s">
        <v>112</v>
      </c>
      <c r="H701" t="s">
        <v>100</v>
      </c>
      <c r="I701" t="s">
        <v>70</v>
      </c>
      <c r="J701" t="s">
        <v>101</v>
      </c>
      <c r="K701" s="23">
        <v>12</v>
      </c>
      <c r="L701" s="24">
        <v>2.4</v>
      </c>
      <c r="M701" s="24">
        <v>28.8</v>
      </c>
      <c r="N701" s="24">
        <v>21.31</v>
      </c>
      <c r="O701" s="24">
        <v>7.49</v>
      </c>
      <c r="P701" s="25">
        <v>26</v>
      </c>
    </row>
    <row r="702" spans="1:16" x14ac:dyDescent="0.3">
      <c r="A702" s="22">
        <v>41728</v>
      </c>
      <c r="B702">
        <v>2014</v>
      </c>
      <c r="C702">
        <v>3</v>
      </c>
      <c r="D702" t="s">
        <v>118</v>
      </c>
      <c r="E702" t="s">
        <v>91</v>
      </c>
      <c r="F702" t="s">
        <v>119</v>
      </c>
      <c r="G702" t="s">
        <v>112</v>
      </c>
      <c r="H702" t="s">
        <v>102</v>
      </c>
      <c r="I702" t="s">
        <v>71</v>
      </c>
      <c r="J702" t="s">
        <v>103</v>
      </c>
      <c r="K702" s="23">
        <v>4</v>
      </c>
      <c r="L702" s="24">
        <v>6.9</v>
      </c>
      <c r="M702" s="24">
        <v>27.6</v>
      </c>
      <c r="N702" s="24">
        <v>18.22</v>
      </c>
      <c r="O702" s="24">
        <v>9.3800000000000008</v>
      </c>
      <c r="P702" s="25">
        <v>34</v>
      </c>
    </row>
    <row r="703" spans="1:16" x14ac:dyDescent="0.3">
      <c r="A703" s="22">
        <v>41728</v>
      </c>
      <c r="B703">
        <v>2014</v>
      </c>
      <c r="C703">
        <v>3</v>
      </c>
      <c r="D703" t="s">
        <v>118</v>
      </c>
      <c r="E703" t="s">
        <v>91</v>
      </c>
      <c r="F703" t="s">
        <v>119</v>
      </c>
      <c r="G703" t="s">
        <v>112</v>
      </c>
      <c r="H703" t="s">
        <v>104</v>
      </c>
      <c r="I703" t="s">
        <v>76</v>
      </c>
      <c r="J703" t="s">
        <v>105</v>
      </c>
      <c r="K703" s="23">
        <v>0</v>
      </c>
      <c r="L703" s="24">
        <v>7.4</v>
      </c>
      <c r="M703" s="24">
        <v>0</v>
      </c>
      <c r="N703" s="24">
        <v>0</v>
      </c>
      <c r="O703" s="24">
        <v>0</v>
      </c>
      <c r="P703" s="25">
        <v>34</v>
      </c>
    </row>
    <row r="704" spans="1:16" x14ac:dyDescent="0.3">
      <c r="A704" s="22">
        <v>41728</v>
      </c>
      <c r="B704">
        <v>2014</v>
      </c>
      <c r="C704">
        <v>3</v>
      </c>
      <c r="D704" t="s">
        <v>118</v>
      </c>
      <c r="E704" t="s">
        <v>91</v>
      </c>
      <c r="F704" t="s">
        <v>119</v>
      </c>
      <c r="G704" t="s">
        <v>112</v>
      </c>
      <c r="H704" t="s">
        <v>106</v>
      </c>
      <c r="I704" t="s">
        <v>69</v>
      </c>
      <c r="J704" t="s">
        <v>107</v>
      </c>
      <c r="K704" s="23">
        <v>0</v>
      </c>
      <c r="L704" s="24">
        <v>16.5</v>
      </c>
      <c r="M704" s="24">
        <v>0</v>
      </c>
      <c r="N704" s="24">
        <v>0</v>
      </c>
      <c r="O704" s="24">
        <v>0</v>
      </c>
      <c r="P704" s="25">
        <v>22</v>
      </c>
    </row>
    <row r="705" spans="1:16" x14ac:dyDescent="0.3">
      <c r="A705" s="22">
        <v>41728</v>
      </c>
      <c r="B705">
        <v>2014</v>
      </c>
      <c r="C705">
        <v>3</v>
      </c>
      <c r="D705" t="s">
        <v>118</v>
      </c>
      <c r="E705" t="s">
        <v>91</v>
      </c>
      <c r="F705" t="s">
        <v>119</v>
      </c>
      <c r="G705" t="s">
        <v>112</v>
      </c>
      <c r="H705" t="s">
        <v>108</v>
      </c>
      <c r="I705" t="s">
        <v>72</v>
      </c>
      <c r="J705" t="s">
        <v>109</v>
      </c>
      <c r="K705" s="23">
        <v>7</v>
      </c>
      <c r="L705" s="24">
        <v>8.1999999999999993</v>
      </c>
      <c r="M705" s="24">
        <v>57.4</v>
      </c>
      <c r="N705" s="24">
        <v>39.03</v>
      </c>
      <c r="O705" s="24">
        <v>18.37</v>
      </c>
      <c r="P705" s="25">
        <v>32</v>
      </c>
    </row>
    <row r="706" spans="1:16" x14ac:dyDescent="0.3">
      <c r="A706" s="22">
        <v>41729</v>
      </c>
      <c r="B706">
        <v>2014</v>
      </c>
      <c r="C706">
        <v>3</v>
      </c>
      <c r="D706" t="s">
        <v>118</v>
      </c>
      <c r="E706" t="s">
        <v>91</v>
      </c>
      <c r="F706" t="s">
        <v>119</v>
      </c>
      <c r="G706" t="s">
        <v>113</v>
      </c>
      <c r="H706" t="s">
        <v>94</v>
      </c>
      <c r="I706" t="s">
        <v>73</v>
      </c>
      <c r="J706" t="s">
        <v>95</v>
      </c>
      <c r="K706" s="23">
        <v>5.34</v>
      </c>
      <c r="L706" s="24">
        <v>3.1</v>
      </c>
      <c r="M706" s="24">
        <v>16.55</v>
      </c>
      <c r="N706" s="24">
        <v>11.58</v>
      </c>
      <c r="O706" s="24">
        <v>4.97</v>
      </c>
      <c r="P706" s="25">
        <v>30</v>
      </c>
    </row>
    <row r="707" spans="1:16" x14ac:dyDescent="0.3">
      <c r="A707" s="22">
        <v>41729</v>
      </c>
      <c r="B707">
        <v>2014</v>
      </c>
      <c r="C707">
        <v>3</v>
      </c>
      <c r="D707" t="s">
        <v>118</v>
      </c>
      <c r="E707" t="s">
        <v>91</v>
      </c>
      <c r="F707" t="s">
        <v>119</v>
      </c>
      <c r="G707" t="s">
        <v>113</v>
      </c>
      <c r="H707" t="s">
        <v>96</v>
      </c>
      <c r="I707" t="s">
        <v>74</v>
      </c>
      <c r="J707" t="s">
        <v>97</v>
      </c>
      <c r="K707" s="23">
        <v>2.34</v>
      </c>
      <c r="L707" s="24">
        <v>3.6</v>
      </c>
      <c r="M707" s="24">
        <v>8.42</v>
      </c>
      <c r="N707" s="24">
        <v>5.89</v>
      </c>
      <c r="O707" s="24">
        <v>2.5299999999999998</v>
      </c>
      <c r="P707" s="25">
        <v>30</v>
      </c>
    </row>
    <row r="708" spans="1:16" x14ac:dyDescent="0.3">
      <c r="A708" s="22">
        <v>41729</v>
      </c>
      <c r="B708">
        <v>2014</v>
      </c>
      <c r="C708">
        <v>3</v>
      </c>
      <c r="D708" t="s">
        <v>118</v>
      </c>
      <c r="E708" t="s">
        <v>91</v>
      </c>
      <c r="F708" t="s">
        <v>119</v>
      </c>
      <c r="G708" t="s">
        <v>113</v>
      </c>
      <c r="H708" t="s">
        <v>98</v>
      </c>
      <c r="I708" t="s">
        <v>75</v>
      </c>
      <c r="J708" t="s">
        <v>99</v>
      </c>
      <c r="K708" s="23">
        <v>4</v>
      </c>
      <c r="L708" s="24">
        <v>2.8</v>
      </c>
      <c r="M708" s="24">
        <v>11.2</v>
      </c>
      <c r="N708" s="24">
        <v>8.06</v>
      </c>
      <c r="O708" s="24">
        <v>3.14</v>
      </c>
      <c r="P708" s="25">
        <v>28</v>
      </c>
    </row>
    <row r="709" spans="1:16" x14ac:dyDescent="0.3">
      <c r="A709" s="22">
        <v>41729</v>
      </c>
      <c r="B709">
        <v>2014</v>
      </c>
      <c r="C709">
        <v>3</v>
      </c>
      <c r="D709" t="s">
        <v>118</v>
      </c>
      <c r="E709" t="s">
        <v>91</v>
      </c>
      <c r="F709" t="s">
        <v>119</v>
      </c>
      <c r="G709" t="s">
        <v>113</v>
      </c>
      <c r="H709" t="s">
        <v>100</v>
      </c>
      <c r="I709" t="s">
        <v>70</v>
      </c>
      <c r="J709" t="s">
        <v>101</v>
      </c>
      <c r="K709" s="23">
        <v>15.4</v>
      </c>
      <c r="L709" s="24">
        <v>2.4</v>
      </c>
      <c r="M709" s="24">
        <v>36.96</v>
      </c>
      <c r="N709" s="24">
        <v>27.35</v>
      </c>
      <c r="O709" s="24">
        <v>9.61</v>
      </c>
      <c r="P709" s="25">
        <v>26</v>
      </c>
    </row>
    <row r="710" spans="1:16" x14ac:dyDescent="0.3">
      <c r="A710" s="22">
        <v>41729</v>
      </c>
      <c r="B710">
        <v>2014</v>
      </c>
      <c r="C710">
        <v>3</v>
      </c>
      <c r="D710" t="s">
        <v>118</v>
      </c>
      <c r="E710" t="s">
        <v>91</v>
      </c>
      <c r="F710" t="s">
        <v>119</v>
      </c>
      <c r="G710" t="s">
        <v>113</v>
      </c>
      <c r="H710" t="s">
        <v>102</v>
      </c>
      <c r="I710" t="s">
        <v>71</v>
      </c>
      <c r="J710" t="s">
        <v>103</v>
      </c>
      <c r="K710" s="23">
        <v>6</v>
      </c>
      <c r="L710" s="24">
        <v>6.9</v>
      </c>
      <c r="M710" s="24">
        <v>41.4</v>
      </c>
      <c r="N710" s="24">
        <v>27.32</v>
      </c>
      <c r="O710" s="24">
        <v>14.08</v>
      </c>
      <c r="P710" s="25">
        <v>34</v>
      </c>
    </row>
    <row r="711" spans="1:16" x14ac:dyDescent="0.3">
      <c r="A711" s="22">
        <v>41729</v>
      </c>
      <c r="B711">
        <v>2014</v>
      </c>
      <c r="C711">
        <v>3</v>
      </c>
      <c r="D711" t="s">
        <v>118</v>
      </c>
      <c r="E711" t="s">
        <v>91</v>
      </c>
      <c r="F711" t="s">
        <v>119</v>
      </c>
      <c r="G711" t="s">
        <v>113</v>
      </c>
      <c r="H711" t="s">
        <v>104</v>
      </c>
      <c r="I711" t="s">
        <v>76</v>
      </c>
      <c r="J711" t="s">
        <v>105</v>
      </c>
      <c r="K711" s="23">
        <v>1</v>
      </c>
      <c r="L711" s="24">
        <v>7.4</v>
      </c>
      <c r="M711" s="24">
        <v>7.4</v>
      </c>
      <c r="N711" s="24">
        <v>4.88</v>
      </c>
      <c r="O711" s="24">
        <v>2.52</v>
      </c>
      <c r="P711" s="25">
        <v>34</v>
      </c>
    </row>
    <row r="712" spans="1:16" x14ac:dyDescent="0.3">
      <c r="A712" s="22">
        <v>41729</v>
      </c>
      <c r="B712">
        <v>2014</v>
      </c>
      <c r="C712">
        <v>3</v>
      </c>
      <c r="D712" t="s">
        <v>118</v>
      </c>
      <c r="E712" t="s">
        <v>91</v>
      </c>
      <c r="F712" t="s">
        <v>119</v>
      </c>
      <c r="G712" t="s">
        <v>113</v>
      </c>
      <c r="H712" t="s">
        <v>106</v>
      </c>
      <c r="I712" t="s">
        <v>69</v>
      </c>
      <c r="J712" t="s">
        <v>107</v>
      </c>
      <c r="K712" s="23">
        <v>4</v>
      </c>
      <c r="L712" s="24">
        <v>16.5</v>
      </c>
      <c r="M712" s="24">
        <v>66</v>
      </c>
      <c r="N712" s="24">
        <v>51.48</v>
      </c>
      <c r="O712" s="24">
        <v>14.52</v>
      </c>
      <c r="P712" s="25">
        <v>22</v>
      </c>
    </row>
    <row r="713" spans="1:16" x14ac:dyDescent="0.3">
      <c r="A713" s="22">
        <v>41729</v>
      </c>
      <c r="B713">
        <v>2014</v>
      </c>
      <c r="C713">
        <v>3</v>
      </c>
      <c r="D713" t="s">
        <v>118</v>
      </c>
      <c r="E713" t="s">
        <v>91</v>
      </c>
      <c r="F713" t="s">
        <v>119</v>
      </c>
      <c r="G713" t="s">
        <v>113</v>
      </c>
      <c r="H713" t="s">
        <v>108</v>
      </c>
      <c r="I713" t="s">
        <v>72</v>
      </c>
      <c r="J713" t="s">
        <v>109</v>
      </c>
      <c r="K713" s="23">
        <v>6</v>
      </c>
      <c r="L713" s="24">
        <v>8.1999999999999993</v>
      </c>
      <c r="M713" s="24">
        <v>49.2</v>
      </c>
      <c r="N713" s="24">
        <v>33.46</v>
      </c>
      <c r="O713" s="24">
        <v>15.74</v>
      </c>
      <c r="P713" s="25">
        <v>32</v>
      </c>
    </row>
    <row r="714" spans="1:16" x14ac:dyDescent="0.3">
      <c r="A714" s="22">
        <v>41730</v>
      </c>
      <c r="B714">
        <v>2014</v>
      </c>
      <c r="C714">
        <v>4</v>
      </c>
      <c r="D714" t="s">
        <v>120</v>
      </c>
      <c r="E714" t="s">
        <v>121</v>
      </c>
      <c r="F714" t="s">
        <v>122</v>
      </c>
      <c r="G714" t="s">
        <v>114</v>
      </c>
      <c r="H714" t="s">
        <v>94</v>
      </c>
      <c r="I714" t="s">
        <v>73</v>
      </c>
      <c r="J714" t="s">
        <v>95</v>
      </c>
      <c r="K714" s="23">
        <v>4.34</v>
      </c>
      <c r="L714" s="24">
        <v>3.1</v>
      </c>
      <c r="M714" s="24">
        <v>13.45</v>
      </c>
      <c r="N714" s="24">
        <v>9.41</v>
      </c>
      <c r="O714" s="24">
        <v>4.04</v>
      </c>
      <c r="P714" s="25">
        <v>30</v>
      </c>
    </row>
    <row r="715" spans="1:16" x14ac:dyDescent="0.3">
      <c r="A715" s="22">
        <v>41730</v>
      </c>
      <c r="B715">
        <v>2014</v>
      </c>
      <c r="C715">
        <v>4</v>
      </c>
      <c r="D715" t="s">
        <v>120</v>
      </c>
      <c r="E715" t="s">
        <v>121</v>
      </c>
      <c r="F715" t="s">
        <v>122</v>
      </c>
      <c r="G715" t="s">
        <v>114</v>
      </c>
      <c r="H715" t="s">
        <v>96</v>
      </c>
      <c r="I715" t="s">
        <v>74</v>
      </c>
      <c r="J715" t="s">
        <v>97</v>
      </c>
      <c r="K715" s="23">
        <v>1.34</v>
      </c>
      <c r="L715" s="24">
        <v>3.6</v>
      </c>
      <c r="M715" s="24">
        <v>4.82</v>
      </c>
      <c r="N715" s="24">
        <v>3.37</v>
      </c>
      <c r="O715" s="24">
        <v>1.45</v>
      </c>
      <c r="P715" s="25">
        <v>30</v>
      </c>
    </row>
    <row r="716" spans="1:16" x14ac:dyDescent="0.3">
      <c r="A716" s="22">
        <v>41730</v>
      </c>
      <c r="B716">
        <v>2014</v>
      </c>
      <c r="C716">
        <v>4</v>
      </c>
      <c r="D716" t="s">
        <v>120</v>
      </c>
      <c r="E716" t="s">
        <v>121</v>
      </c>
      <c r="F716" t="s">
        <v>122</v>
      </c>
      <c r="G716" t="s">
        <v>114</v>
      </c>
      <c r="H716" t="s">
        <v>98</v>
      </c>
      <c r="I716" t="s">
        <v>75</v>
      </c>
      <c r="J716" t="s">
        <v>99</v>
      </c>
      <c r="K716" s="23">
        <v>6.5</v>
      </c>
      <c r="L716" s="24">
        <v>2.8</v>
      </c>
      <c r="M716" s="24">
        <v>18.2</v>
      </c>
      <c r="N716" s="24">
        <v>13.1</v>
      </c>
      <c r="O716" s="24">
        <v>5.0999999999999996</v>
      </c>
      <c r="P716" s="25">
        <v>28</v>
      </c>
    </row>
    <row r="717" spans="1:16" x14ac:dyDescent="0.3">
      <c r="A717" s="22">
        <v>41730</v>
      </c>
      <c r="B717">
        <v>2014</v>
      </c>
      <c r="C717">
        <v>4</v>
      </c>
      <c r="D717" t="s">
        <v>120</v>
      </c>
      <c r="E717" t="s">
        <v>121</v>
      </c>
      <c r="F717" t="s">
        <v>122</v>
      </c>
      <c r="G717" t="s">
        <v>114</v>
      </c>
      <c r="H717" t="s">
        <v>100</v>
      </c>
      <c r="I717" t="s">
        <v>70</v>
      </c>
      <c r="J717" t="s">
        <v>101</v>
      </c>
      <c r="K717" s="23">
        <v>27.5</v>
      </c>
      <c r="L717" s="24">
        <v>2.4</v>
      </c>
      <c r="M717" s="24">
        <v>66</v>
      </c>
      <c r="N717" s="24">
        <v>48.84</v>
      </c>
      <c r="O717" s="24">
        <v>17.16</v>
      </c>
      <c r="P717" s="25">
        <v>26</v>
      </c>
    </row>
    <row r="718" spans="1:16" x14ac:dyDescent="0.3">
      <c r="A718" s="22">
        <v>41730</v>
      </c>
      <c r="B718">
        <v>2014</v>
      </c>
      <c r="C718">
        <v>4</v>
      </c>
      <c r="D718" t="s">
        <v>120</v>
      </c>
      <c r="E718" t="s">
        <v>121</v>
      </c>
      <c r="F718" t="s">
        <v>122</v>
      </c>
      <c r="G718" t="s">
        <v>114</v>
      </c>
      <c r="H718" t="s">
        <v>102</v>
      </c>
      <c r="I718" t="s">
        <v>71</v>
      </c>
      <c r="J718" t="s">
        <v>103</v>
      </c>
      <c r="K718" s="23">
        <v>5</v>
      </c>
      <c r="L718" s="24">
        <v>6.9</v>
      </c>
      <c r="M718" s="24">
        <v>34.5</v>
      </c>
      <c r="N718" s="24">
        <v>22.77</v>
      </c>
      <c r="O718" s="24">
        <v>11.73</v>
      </c>
      <c r="P718" s="25">
        <v>34</v>
      </c>
    </row>
    <row r="719" spans="1:16" x14ac:dyDescent="0.3">
      <c r="A719" s="22">
        <v>41730</v>
      </c>
      <c r="B719">
        <v>2014</v>
      </c>
      <c r="C719">
        <v>4</v>
      </c>
      <c r="D719" t="s">
        <v>120</v>
      </c>
      <c r="E719" t="s">
        <v>121</v>
      </c>
      <c r="F719" t="s">
        <v>122</v>
      </c>
      <c r="G719" t="s">
        <v>114</v>
      </c>
      <c r="H719" t="s">
        <v>104</v>
      </c>
      <c r="I719" t="s">
        <v>76</v>
      </c>
      <c r="J719" t="s">
        <v>105</v>
      </c>
      <c r="K719" s="23">
        <v>3</v>
      </c>
      <c r="L719" s="24">
        <v>7.4</v>
      </c>
      <c r="M719" s="24">
        <v>22.2</v>
      </c>
      <c r="N719" s="24">
        <v>14.65</v>
      </c>
      <c r="O719" s="24">
        <v>7.55</v>
      </c>
      <c r="P719" s="25">
        <v>34</v>
      </c>
    </row>
    <row r="720" spans="1:16" x14ac:dyDescent="0.3">
      <c r="A720" s="22">
        <v>41730</v>
      </c>
      <c r="B720">
        <v>2014</v>
      </c>
      <c r="C720">
        <v>4</v>
      </c>
      <c r="D720" t="s">
        <v>120</v>
      </c>
      <c r="E720" t="s">
        <v>121</v>
      </c>
      <c r="F720" t="s">
        <v>122</v>
      </c>
      <c r="G720" t="s">
        <v>114</v>
      </c>
      <c r="H720" t="s">
        <v>106</v>
      </c>
      <c r="I720" t="s">
        <v>69</v>
      </c>
      <c r="J720" t="s">
        <v>107</v>
      </c>
      <c r="K720" s="23">
        <v>3</v>
      </c>
      <c r="L720" s="24">
        <v>16.5</v>
      </c>
      <c r="M720" s="24">
        <v>49.5</v>
      </c>
      <c r="N720" s="24">
        <v>38.61</v>
      </c>
      <c r="O720" s="24">
        <v>10.89</v>
      </c>
      <c r="P720" s="25">
        <v>22</v>
      </c>
    </row>
    <row r="721" spans="1:16" x14ac:dyDescent="0.3">
      <c r="A721" s="22">
        <v>41730</v>
      </c>
      <c r="B721">
        <v>2014</v>
      </c>
      <c r="C721">
        <v>4</v>
      </c>
      <c r="D721" t="s">
        <v>120</v>
      </c>
      <c r="E721" t="s">
        <v>121</v>
      </c>
      <c r="F721" t="s">
        <v>122</v>
      </c>
      <c r="G721" t="s">
        <v>114</v>
      </c>
      <c r="H721" t="s">
        <v>108</v>
      </c>
      <c r="I721" t="s">
        <v>72</v>
      </c>
      <c r="J721" t="s">
        <v>109</v>
      </c>
      <c r="K721" s="23">
        <v>1</v>
      </c>
      <c r="L721" s="24">
        <v>8.1999999999999993</v>
      </c>
      <c r="M721" s="24">
        <v>8.1999999999999993</v>
      </c>
      <c r="N721" s="24">
        <v>5.58</v>
      </c>
      <c r="O721" s="24">
        <v>2.62</v>
      </c>
      <c r="P721" s="25">
        <v>32</v>
      </c>
    </row>
    <row r="722" spans="1:16" x14ac:dyDescent="0.3">
      <c r="A722" s="22">
        <v>41731</v>
      </c>
      <c r="B722">
        <v>2014</v>
      </c>
      <c r="C722">
        <v>4</v>
      </c>
      <c r="D722" t="s">
        <v>120</v>
      </c>
      <c r="E722" t="s">
        <v>121</v>
      </c>
      <c r="F722" t="s">
        <v>122</v>
      </c>
      <c r="G722" t="s">
        <v>115</v>
      </c>
      <c r="H722" t="s">
        <v>94</v>
      </c>
      <c r="I722" t="s">
        <v>73</v>
      </c>
      <c r="J722" t="s">
        <v>95</v>
      </c>
      <c r="K722" s="23">
        <v>2</v>
      </c>
      <c r="L722" s="24">
        <v>3.1</v>
      </c>
      <c r="M722" s="24">
        <v>6.2</v>
      </c>
      <c r="N722" s="24">
        <v>4.34</v>
      </c>
      <c r="O722" s="24">
        <v>1.86</v>
      </c>
      <c r="P722" s="25">
        <v>30</v>
      </c>
    </row>
    <row r="723" spans="1:16" x14ac:dyDescent="0.3">
      <c r="A723" s="22">
        <v>41731</v>
      </c>
      <c r="B723">
        <v>2014</v>
      </c>
      <c r="C723">
        <v>4</v>
      </c>
      <c r="D723" t="s">
        <v>120</v>
      </c>
      <c r="E723" t="s">
        <v>121</v>
      </c>
      <c r="F723" t="s">
        <v>122</v>
      </c>
      <c r="G723" t="s">
        <v>115</v>
      </c>
      <c r="H723" t="s">
        <v>96</v>
      </c>
      <c r="I723" t="s">
        <v>74</v>
      </c>
      <c r="J723" t="s">
        <v>97</v>
      </c>
      <c r="K723" s="23">
        <v>4.68</v>
      </c>
      <c r="L723" s="24">
        <v>3.6</v>
      </c>
      <c r="M723" s="24">
        <v>16.850000000000001</v>
      </c>
      <c r="N723" s="24">
        <v>11.8</v>
      </c>
      <c r="O723" s="24">
        <v>5.05</v>
      </c>
      <c r="P723" s="25">
        <v>30</v>
      </c>
    </row>
    <row r="724" spans="1:16" x14ac:dyDescent="0.3">
      <c r="A724" s="22">
        <v>41731</v>
      </c>
      <c r="B724">
        <v>2014</v>
      </c>
      <c r="C724">
        <v>4</v>
      </c>
      <c r="D724" t="s">
        <v>120</v>
      </c>
      <c r="E724" t="s">
        <v>121</v>
      </c>
      <c r="F724" t="s">
        <v>122</v>
      </c>
      <c r="G724" t="s">
        <v>115</v>
      </c>
      <c r="H724" t="s">
        <v>98</v>
      </c>
      <c r="I724" t="s">
        <v>75</v>
      </c>
      <c r="J724" t="s">
        <v>99</v>
      </c>
      <c r="K724" s="23">
        <v>8.9</v>
      </c>
      <c r="L724" s="24">
        <v>2.8</v>
      </c>
      <c r="M724" s="24">
        <v>24.92</v>
      </c>
      <c r="N724" s="24">
        <v>17.940000000000001</v>
      </c>
      <c r="O724" s="24">
        <v>6.98</v>
      </c>
      <c r="P724" s="25">
        <v>28</v>
      </c>
    </row>
    <row r="725" spans="1:16" x14ac:dyDescent="0.3">
      <c r="A725" s="22">
        <v>41731</v>
      </c>
      <c r="B725">
        <v>2014</v>
      </c>
      <c r="C725">
        <v>4</v>
      </c>
      <c r="D725" t="s">
        <v>120</v>
      </c>
      <c r="E725" t="s">
        <v>121</v>
      </c>
      <c r="F725" t="s">
        <v>122</v>
      </c>
      <c r="G725" t="s">
        <v>115</v>
      </c>
      <c r="H725" t="s">
        <v>100</v>
      </c>
      <c r="I725" t="s">
        <v>70</v>
      </c>
      <c r="J725" t="s">
        <v>101</v>
      </c>
      <c r="K725" s="23">
        <v>23</v>
      </c>
      <c r="L725" s="24">
        <v>2.4</v>
      </c>
      <c r="M725" s="24">
        <v>55.2</v>
      </c>
      <c r="N725" s="24">
        <v>40.85</v>
      </c>
      <c r="O725" s="24">
        <v>14.35</v>
      </c>
      <c r="P725" s="25">
        <v>26</v>
      </c>
    </row>
    <row r="726" spans="1:16" x14ac:dyDescent="0.3">
      <c r="A726" s="22">
        <v>41731</v>
      </c>
      <c r="B726">
        <v>2014</v>
      </c>
      <c r="C726">
        <v>4</v>
      </c>
      <c r="D726" t="s">
        <v>120</v>
      </c>
      <c r="E726" t="s">
        <v>121</v>
      </c>
      <c r="F726" t="s">
        <v>122</v>
      </c>
      <c r="G726" t="s">
        <v>115</v>
      </c>
      <c r="H726" t="s">
        <v>102</v>
      </c>
      <c r="I726" t="s">
        <v>71</v>
      </c>
      <c r="J726" t="s">
        <v>103</v>
      </c>
      <c r="K726" s="23">
        <v>1</v>
      </c>
      <c r="L726" s="24">
        <v>6.9</v>
      </c>
      <c r="M726" s="24">
        <v>6.9</v>
      </c>
      <c r="N726" s="24">
        <v>4.55</v>
      </c>
      <c r="O726" s="24">
        <v>2.35</v>
      </c>
      <c r="P726" s="25">
        <v>34</v>
      </c>
    </row>
    <row r="727" spans="1:16" x14ac:dyDescent="0.3">
      <c r="A727" s="22">
        <v>41731</v>
      </c>
      <c r="B727">
        <v>2014</v>
      </c>
      <c r="C727">
        <v>4</v>
      </c>
      <c r="D727" t="s">
        <v>120</v>
      </c>
      <c r="E727" t="s">
        <v>121</v>
      </c>
      <c r="F727" t="s">
        <v>122</v>
      </c>
      <c r="G727" t="s">
        <v>115</v>
      </c>
      <c r="H727" t="s">
        <v>104</v>
      </c>
      <c r="I727" t="s">
        <v>76</v>
      </c>
      <c r="J727" t="s">
        <v>105</v>
      </c>
      <c r="K727" s="23">
        <v>0</v>
      </c>
      <c r="L727" s="24">
        <v>7.4</v>
      </c>
      <c r="M727" s="24">
        <v>0</v>
      </c>
      <c r="N727" s="24">
        <v>0</v>
      </c>
      <c r="O727" s="24">
        <v>0</v>
      </c>
      <c r="P727" s="25">
        <v>34</v>
      </c>
    </row>
    <row r="728" spans="1:16" x14ac:dyDescent="0.3">
      <c r="A728" s="22">
        <v>41731</v>
      </c>
      <c r="B728">
        <v>2014</v>
      </c>
      <c r="C728">
        <v>4</v>
      </c>
      <c r="D728" t="s">
        <v>120</v>
      </c>
      <c r="E728" t="s">
        <v>121</v>
      </c>
      <c r="F728" t="s">
        <v>122</v>
      </c>
      <c r="G728" t="s">
        <v>115</v>
      </c>
      <c r="H728" t="s">
        <v>106</v>
      </c>
      <c r="I728" t="s">
        <v>69</v>
      </c>
      <c r="J728" t="s">
        <v>107</v>
      </c>
      <c r="K728" s="23">
        <v>7</v>
      </c>
      <c r="L728" s="24">
        <v>16.5</v>
      </c>
      <c r="M728" s="24">
        <v>115.5</v>
      </c>
      <c r="N728" s="24">
        <v>90.09</v>
      </c>
      <c r="O728" s="24">
        <v>25.41</v>
      </c>
      <c r="P728" s="25">
        <v>22</v>
      </c>
    </row>
    <row r="729" spans="1:16" x14ac:dyDescent="0.3">
      <c r="A729" s="22">
        <v>41731</v>
      </c>
      <c r="B729">
        <v>2014</v>
      </c>
      <c r="C729">
        <v>4</v>
      </c>
      <c r="D729" t="s">
        <v>120</v>
      </c>
      <c r="E729" t="s">
        <v>121</v>
      </c>
      <c r="F729" t="s">
        <v>122</v>
      </c>
      <c r="G729" t="s">
        <v>115</v>
      </c>
      <c r="H729" t="s">
        <v>108</v>
      </c>
      <c r="I729" t="s">
        <v>72</v>
      </c>
      <c r="J729" t="s">
        <v>109</v>
      </c>
      <c r="K729" s="23">
        <v>3</v>
      </c>
      <c r="L729" s="24">
        <v>8.1999999999999993</v>
      </c>
      <c r="M729" s="24">
        <v>24.6</v>
      </c>
      <c r="N729" s="24">
        <v>16.73</v>
      </c>
      <c r="O729" s="24">
        <v>7.87</v>
      </c>
      <c r="P729" s="25">
        <v>32</v>
      </c>
    </row>
    <row r="730" spans="1:16" x14ac:dyDescent="0.3">
      <c r="A730" s="22">
        <v>41732</v>
      </c>
      <c r="B730">
        <v>2014</v>
      </c>
      <c r="C730">
        <v>4</v>
      </c>
      <c r="D730" t="s">
        <v>120</v>
      </c>
      <c r="E730" t="s">
        <v>121</v>
      </c>
      <c r="F730" t="s">
        <v>122</v>
      </c>
      <c r="G730" t="s">
        <v>93</v>
      </c>
      <c r="H730" t="s">
        <v>94</v>
      </c>
      <c r="I730" t="s">
        <v>73</v>
      </c>
      <c r="J730" t="s">
        <v>95</v>
      </c>
      <c r="K730" s="23">
        <v>1</v>
      </c>
      <c r="L730" s="24">
        <v>3.1</v>
      </c>
      <c r="M730" s="24">
        <v>3.1</v>
      </c>
      <c r="N730" s="24">
        <v>2.17</v>
      </c>
      <c r="O730" s="24">
        <v>0.93</v>
      </c>
      <c r="P730" s="25">
        <v>30</v>
      </c>
    </row>
    <row r="731" spans="1:16" x14ac:dyDescent="0.3">
      <c r="A731" s="22">
        <v>41732</v>
      </c>
      <c r="B731">
        <v>2014</v>
      </c>
      <c r="C731">
        <v>4</v>
      </c>
      <c r="D731" t="s">
        <v>120</v>
      </c>
      <c r="E731" t="s">
        <v>121</v>
      </c>
      <c r="F731" t="s">
        <v>122</v>
      </c>
      <c r="G731" t="s">
        <v>93</v>
      </c>
      <c r="H731" t="s">
        <v>96</v>
      </c>
      <c r="I731" t="s">
        <v>74</v>
      </c>
      <c r="J731" t="s">
        <v>97</v>
      </c>
      <c r="K731" s="23">
        <v>1.34</v>
      </c>
      <c r="L731" s="24">
        <v>3.6</v>
      </c>
      <c r="M731" s="24">
        <v>4.82</v>
      </c>
      <c r="N731" s="24">
        <v>3.37</v>
      </c>
      <c r="O731" s="24">
        <v>1.45</v>
      </c>
      <c r="P731" s="25">
        <v>30</v>
      </c>
    </row>
    <row r="732" spans="1:16" x14ac:dyDescent="0.3">
      <c r="A732" s="22">
        <v>41732</v>
      </c>
      <c r="B732">
        <v>2014</v>
      </c>
      <c r="C732">
        <v>4</v>
      </c>
      <c r="D732" t="s">
        <v>120</v>
      </c>
      <c r="E732" t="s">
        <v>121</v>
      </c>
      <c r="F732" t="s">
        <v>122</v>
      </c>
      <c r="G732" t="s">
        <v>93</v>
      </c>
      <c r="H732" t="s">
        <v>98</v>
      </c>
      <c r="I732" t="s">
        <v>75</v>
      </c>
      <c r="J732" t="s">
        <v>99</v>
      </c>
      <c r="K732" s="23">
        <v>3</v>
      </c>
      <c r="L732" s="24">
        <v>2.8</v>
      </c>
      <c r="M732" s="24">
        <v>8.4</v>
      </c>
      <c r="N732" s="24">
        <v>6.05</v>
      </c>
      <c r="O732" s="24">
        <v>2.35</v>
      </c>
      <c r="P732" s="25">
        <v>28</v>
      </c>
    </row>
    <row r="733" spans="1:16" x14ac:dyDescent="0.3">
      <c r="A733" s="22">
        <v>41732</v>
      </c>
      <c r="B733">
        <v>2014</v>
      </c>
      <c r="C733">
        <v>4</v>
      </c>
      <c r="D733" t="s">
        <v>120</v>
      </c>
      <c r="E733" t="s">
        <v>121</v>
      </c>
      <c r="F733" t="s">
        <v>122</v>
      </c>
      <c r="G733" t="s">
        <v>93</v>
      </c>
      <c r="H733" t="s">
        <v>100</v>
      </c>
      <c r="I733" t="s">
        <v>70</v>
      </c>
      <c r="J733" t="s">
        <v>101</v>
      </c>
      <c r="K733" s="23">
        <v>19.2</v>
      </c>
      <c r="L733" s="24">
        <v>2.4</v>
      </c>
      <c r="M733" s="24">
        <v>46.08</v>
      </c>
      <c r="N733" s="24">
        <v>34.1</v>
      </c>
      <c r="O733" s="24">
        <v>11.98</v>
      </c>
      <c r="P733" s="25">
        <v>26</v>
      </c>
    </row>
    <row r="734" spans="1:16" x14ac:dyDescent="0.3">
      <c r="A734" s="22">
        <v>41732</v>
      </c>
      <c r="B734">
        <v>2014</v>
      </c>
      <c r="C734">
        <v>4</v>
      </c>
      <c r="D734" t="s">
        <v>120</v>
      </c>
      <c r="E734" t="s">
        <v>121</v>
      </c>
      <c r="F734" t="s">
        <v>122</v>
      </c>
      <c r="G734" t="s">
        <v>93</v>
      </c>
      <c r="H734" t="s">
        <v>102</v>
      </c>
      <c r="I734" t="s">
        <v>71</v>
      </c>
      <c r="J734" t="s">
        <v>103</v>
      </c>
      <c r="K734" s="23">
        <v>4</v>
      </c>
      <c r="L734" s="24">
        <v>6.9</v>
      </c>
      <c r="M734" s="24">
        <v>27.6</v>
      </c>
      <c r="N734" s="24">
        <v>18.22</v>
      </c>
      <c r="O734" s="24">
        <v>9.3800000000000008</v>
      </c>
      <c r="P734" s="25">
        <v>34</v>
      </c>
    </row>
    <row r="735" spans="1:16" x14ac:dyDescent="0.3">
      <c r="A735" s="22">
        <v>41732</v>
      </c>
      <c r="B735">
        <v>2014</v>
      </c>
      <c r="C735">
        <v>4</v>
      </c>
      <c r="D735" t="s">
        <v>120</v>
      </c>
      <c r="E735" t="s">
        <v>121</v>
      </c>
      <c r="F735" t="s">
        <v>122</v>
      </c>
      <c r="G735" t="s">
        <v>93</v>
      </c>
      <c r="H735" t="s">
        <v>104</v>
      </c>
      <c r="I735" t="s">
        <v>76</v>
      </c>
      <c r="J735" t="s">
        <v>105</v>
      </c>
      <c r="K735" s="23">
        <v>0</v>
      </c>
      <c r="L735" s="24">
        <v>7.4</v>
      </c>
      <c r="M735" s="24">
        <v>0</v>
      </c>
      <c r="N735" s="24">
        <v>0</v>
      </c>
      <c r="O735" s="24">
        <v>0</v>
      </c>
      <c r="P735" s="25">
        <v>34</v>
      </c>
    </row>
    <row r="736" spans="1:16" x14ac:dyDescent="0.3">
      <c r="A736" s="22">
        <v>41732</v>
      </c>
      <c r="B736">
        <v>2014</v>
      </c>
      <c r="C736">
        <v>4</v>
      </c>
      <c r="D736" t="s">
        <v>120</v>
      </c>
      <c r="E736" t="s">
        <v>121</v>
      </c>
      <c r="F736" t="s">
        <v>122</v>
      </c>
      <c r="G736" t="s">
        <v>93</v>
      </c>
      <c r="H736" t="s">
        <v>106</v>
      </c>
      <c r="I736" t="s">
        <v>69</v>
      </c>
      <c r="J736" t="s">
        <v>107</v>
      </c>
      <c r="K736" s="23">
        <v>0</v>
      </c>
      <c r="L736" s="24">
        <v>16.5</v>
      </c>
      <c r="M736" s="24">
        <v>0</v>
      </c>
      <c r="N736" s="24">
        <v>0</v>
      </c>
      <c r="O736" s="24">
        <v>0</v>
      </c>
      <c r="P736" s="25">
        <v>22</v>
      </c>
    </row>
    <row r="737" spans="1:16" x14ac:dyDescent="0.3">
      <c r="A737" s="22">
        <v>41732</v>
      </c>
      <c r="B737">
        <v>2014</v>
      </c>
      <c r="C737">
        <v>4</v>
      </c>
      <c r="D737" t="s">
        <v>120</v>
      </c>
      <c r="E737" t="s">
        <v>121</v>
      </c>
      <c r="F737" t="s">
        <v>122</v>
      </c>
      <c r="G737" t="s">
        <v>93</v>
      </c>
      <c r="H737" t="s">
        <v>108</v>
      </c>
      <c r="I737" t="s">
        <v>72</v>
      </c>
      <c r="J737" t="s">
        <v>109</v>
      </c>
      <c r="K737" s="23">
        <v>4</v>
      </c>
      <c r="L737" s="24">
        <v>8.1999999999999993</v>
      </c>
      <c r="M737" s="24">
        <v>32.799999999999997</v>
      </c>
      <c r="N737" s="24">
        <v>22.3</v>
      </c>
      <c r="O737" s="24">
        <v>10.5</v>
      </c>
      <c r="P737" s="25">
        <v>32</v>
      </c>
    </row>
    <row r="738" spans="1:16" x14ac:dyDescent="0.3">
      <c r="A738" s="22">
        <v>41733</v>
      </c>
      <c r="B738">
        <v>2014</v>
      </c>
      <c r="C738">
        <v>4</v>
      </c>
      <c r="D738" t="s">
        <v>120</v>
      </c>
      <c r="E738" t="s">
        <v>121</v>
      </c>
      <c r="F738" t="s">
        <v>122</v>
      </c>
      <c r="G738" t="s">
        <v>110</v>
      </c>
      <c r="H738" t="s">
        <v>94</v>
      </c>
      <c r="I738" t="s">
        <v>73</v>
      </c>
      <c r="J738" t="s">
        <v>95</v>
      </c>
      <c r="K738" s="23">
        <v>3</v>
      </c>
      <c r="L738" s="24">
        <v>3.1</v>
      </c>
      <c r="M738" s="24">
        <v>9.3000000000000007</v>
      </c>
      <c r="N738" s="24">
        <v>6.51</v>
      </c>
      <c r="O738" s="24">
        <v>2.79</v>
      </c>
      <c r="P738" s="25">
        <v>30</v>
      </c>
    </row>
    <row r="739" spans="1:16" x14ac:dyDescent="0.3">
      <c r="A739" s="22">
        <v>41733</v>
      </c>
      <c r="B739">
        <v>2014</v>
      </c>
      <c r="C739">
        <v>4</v>
      </c>
      <c r="D739" t="s">
        <v>120</v>
      </c>
      <c r="E739" t="s">
        <v>121</v>
      </c>
      <c r="F739" t="s">
        <v>122</v>
      </c>
      <c r="G739" t="s">
        <v>110</v>
      </c>
      <c r="H739" t="s">
        <v>96</v>
      </c>
      <c r="I739" t="s">
        <v>74</v>
      </c>
      <c r="J739" t="s">
        <v>97</v>
      </c>
      <c r="K739" s="23">
        <v>3.67</v>
      </c>
      <c r="L739" s="24">
        <v>3.6</v>
      </c>
      <c r="M739" s="24">
        <v>13.21</v>
      </c>
      <c r="N739" s="24">
        <v>9.25</v>
      </c>
      <c r="O739" s="24">
        <v>3.96</v>
      </c>
      <c r="P739" s="25">
        <v>30</v>
      </c>
    </row>
    <row r="740" spans="1:16" x14ac:dyDescent="0.3">
      <c r="A740" s="22">
        <v>41733</v>
      </c>
      <c r="B740">
        <v>2014</v>
      </c>
      <c r="C740">
        <v>4</v>
      </c>
      <c r="D740" t="s">
        <v>120</v>
      </c>
      <c r="E740" t="s">
        <v>121</v>
      </c>
      <c r="F740" t="s">
        <v>122</v>
      </c>
      <c r="G740" t="s">
        <v>110</v>
      </c>
      <c r="H740" t="s">
        <v>98</v>
      </c>
      <c r="I740" t="s">
        <v>75</v>
      </c>
      <c r="J740" t="s">
        <v>99</v>
      </c>
      <c r="K740" s="23">
        <v>3</v>
      </c>
      <c r="L740" s="24">
        <v>2.8</v>
      </c>
      <c r="M740" s="24">
        <v>8.4</v>
      </c>
      <c r="N740" s="24">
        <v>6.05</v>
      </c>
      <c r="O740" s="24">
        <v>2.35</v>
      </c>
      <c r="P740" s="25">
        <v>28</v>
      </c>
    </row>
    <row r="741" spans="1:16" x14ac:dyDescent="0.3">
      <c r="A741" s="22">
        <v>41733</v>
      </c>
      <c r="B741">
        <v>2014</v>
      </c>
      <c r="C741">
        <v>4</v>
      </c>
      <c r="D741" t="s">
        <v>120</v>
      </c>
      <c r="E741" t="s">
        <v>121</v>
      </c>
      <c r="F741" t="s">
        <v>122</v>
      </c>
      <c r="G741" t="s">
        <v>110</v>
      </c>
      <c r="H741" t="s">
        <v>100</v>
      </c>
      <c r="I741" t="s">
        <v>70</v>
      </c>
      <c r="J741" t="s">
        <v>101</v>
      </c>
      <c r="K741" s="23">
        <v>24</v>
      </c>
      <c r="L741" s="24">
        <v>2.4</v>
      </c>
      <c r="M741" s="24">
        <v>57.6</v>
      </c>
      <c r="N741" s="24">
        <v>42.62</v>
      </c>
      <c r="O741" s="24">
        <v>14.98</v>
      </c>
      <c r="P741" s="25">
        <v>26</v>
      </c>
    </row>
    <row r="742" spans="1:16" x14ac:dyDescent="0.3">
      <c r="A742" s="22">
        <v>41733</v>
      </c>
      <c r="B742">
        <v>2014</v>
      </c>
      <c r="C742">
        <v>4</v>
      </c>
      <c r="D742" t="s">
        <v>120</v>
      </c>
      <c r="E742" t="s">
        <v>121</v>
      </c>
      <c r="F742" t="s">
        <v>122</v>
      </c>
      <c r="G742" t="s">
        <v>110</v>
      </c>
      <c r="H742" t="s">
        <v>102</v>
      </c>
      <c r="I742" t="s">
        <v>71</v>
      </c>
      <c r="J742" t="s">
        <v>103</v>
      </c>
      <c r="K742" s="23">
        <v>9</v>
      </c>
      <c r="L742" s="24">
        <v>6.9</v>
      </c>
      <c r="M742" s="24">
        <v>62.1</v>
      </c>
      <c r="N742" s="24">
        <v>40.99</v>
      </c>
      <c r="O742" s="24">
        <v>21.11</v>
      </c>
      <c r="P742" s="25">
        <v>34</v>
      </c>
    </row>
    <row r="743" spans="1:16" x14ac:dyDescent="0.3">
      <c r="A743" s="22">
        <v>41733</v>
      </c>
      <c r="B743">
        <v>2014</v>
      </c>
      <c r="C743">
        <v>4</v>
      </c>
      <c r="D743" t="s">
        <v>120</v>
      </c>
      <c r="E743" t="s">
        <v>121</v>
      </c>
      <c r="F743" t="s">
        <v>122</v>
      </c>
      <c r="G743" t="s">
        <v>110</v>
      </c>
      <c r="H743" t="s">
        <v>104</v>
      </c>
      <c r="I743" t="s">
        <v>76</v>
      </c>
      <c r="J743" t="s">
        <v>105</v>
      </c>
      <c r="K743" s="23">
        <v>3</v>
      </c>
      <c r="L743" s="24">
        <v>7.4</v>
      </c>
      <c r="M743" s="24">
        <v>22.2</v>
      </c>
      <c r="N743" s="24">
        <v>14.65</v>
      </c>
      <c r="O743" s="24">
        <v>7.55</v>
      </c>
      <c r="P743" s="25">
        <v>34</v>
      </c>
    </row>
    <row r="744" spans="1:16" x14ac:dyDescent="0.3">
      <c r="A744" s="22">
        <v>41733</v>
      </c>
      <c r="B744">
        <v>2014</v>
      </c>
      <c r="C744">
        <v>4</v>
      </c>
      <c r="D744" t="s">
        <v>120</v>
      </c>
      <c r="E744" t="s">
        <v>121</v>
      </c>
      <c r="F744" t="s">
        <v>122</v>
      </c>
      <c r="G744" t="s">
        <v>110</v>
      </c>
      <c r="H744" t="s">
        <v>106</v>
      </c>
      <c r="I744" t="s">
        <v>69</v>
      </c>
      <c r="J744" t="s">
        <v>107</v>
      </c>
      <c r="K744" s="23">
        <v>8</v>
      </c>
      <c r="L744" s="24">
        <v>16.5</v>
      </c>
      <c r="M744" s="24">
        <v>132</v>
      </c>
      <c r="N744" s="24">
        <v>102.96</v>
      </c>
      <c r="O744" s="24">
        <v>29.04</v>
      </c>
      <c r="P744" s="25">
        <v>22</v>
      </c>
    </row>
    <row r="745" spans="1:16" x14ac:dyDescent="0.3">
      <c r="A745" s="22">
        <v>41733</v>
      </c>
      <c r="B745">
        <v>2014</v>
      </c>
      <c r="C745">
        <v>4</v>
      </c>
      <c r="D745" t="s">
        <v>120</v>
      </c>
      <c r="E745" t="s">
        <v>121</v>
      </c>
      <c r="F745" t="s">
        <v>122</v>
      </c>
      <c r="G745" t="s">
        <v>110</v>
      </c>
      <c r="H745" t="s">
        <v>108</v>
      </c>
      <c r="I745" t="s">
        <v>72</v>
      </c>
      <c r="J745" t="s">
        <v>109</v>
      </c>
      <c r="K745" s="23">
        <v>2</v>
      </c>
      <c r="L745" s="24">
        <v>8.1999999999999993</v>
      </c>
      <c r="M745" s="24">
        <v>16.399999999999999</v>
      </c>
      <c r="N745" s="24">
        <v>11.15</v>
      </c>
      <c r="O745" s="24">
        <v>5.25</v>
      </c>
      <c r="P745" s="25">
        <v>32</v>
      </c>
    </row>
    <row r="746" spans="1:16" x14ac:dyDescent="0.3">
      <c r="A746" s="22">
        <v>41734</v>
      </c>
      <c r="B746">
        <v>2014</v>
      </c>
      <c r="C746">
        <v>4</v>
      </c>
      <c r="D746" t="s">
        <v>120</v>
      </c>
      <c r="E746" t="s">
        <v>121</v>
      </c>
      <c r="F746" t="s">
        <v>122</v>
      </c>
      <c r="G746" t="s">
        <v>111</v>
      </c>
      <c r="H746" t="s">
        <v>94</v>
      </c>
      <c r="I746" t="s">
        <v>73</v>
      </c>
      <c r="J746" t="s">
        <v>95</v>
      </c>
      <c r="K746" s="23">
        <v>2</v>
      </c>
      <c r="L746" s="24">
        <v>3.1</v>
      </c>
      <c r="M746" s="24">
        <v>6.2</v>
      </c>
      <c r="N746" s="24">
        <v>4.34</v>
      </c>
      <c r="O746" s="24">
        <v>1.86</v>
      </c>
      <c r="P746" s="25">
        <v>30</v>
      </c>
    </row>
    <row r="747" spans="1:16" x14ac:dyDescent="0.3">
      <c r="A747" s="22">
        <v>41734</v>
      </c>
      <c r="B747">
        <v>2014</v>
      </c>
      <c r="C747">
        <v>4</v>
      </c>
      <c r="D747" t="s">
        <v>120</v>
      </c>
      <c r="E747" t="s">
        <v>121</v>
      </c>
      <c r="F747" t="s">
        <v>122</v>
      </c>
      <c r="G747" t="s">
        <v>111</v>
      </c>
      <c r="H747" t="s">
        <v>96</v>
      </c>
      <c r="I747" t="s">
        <v>74</v>
      </c>
      <c r="J747" t="s">
        <v>97</v>
      </c>
      <c r="K747" s="23">
        <v>7.68</v>
      </c>
      <c r="L747" s="24">
        <v>3.6</v>
      </c>
      <c r="M747" s="24">
        <v>27.65</v>
      </c>
      <c r="N747" s="24">
        <v>19.350000000000001</v>
      </c>
      <c r="O747" s="24">
        <v>8.3000000000000007</v>
      </c>
      <c r="P747" s="25">
        <v>30</v>
      </c>
    </row>
    <row r="748" spans="1:16" x14ac:dyDescent="0.3">
      <c r="A748" s="22">
        <v>41734</v>
      </c>
      <c r="B748">
        <v>2014</v>
      </c>
      <c r="C748">
        <v>4</v>
      </c>
      <c r="D748" t="s">
        <v>120</v>
      </c>
      <c r="E748" t="s">
        <v>121</v>
      </c>
      <c r="F748" t="s">
        <v>122</v>
      </c>
      <c r="G748" t="s">
        <v>111</v>
      </c>
      <c r="H748" t="s">
        <v>98</v>
      </c>
      <c r="I748" t="s">
        <v>75</v>
      </c>
      <c r="J748" t="s">
        <v>99</v>
      </c>
      <c r="K748" s="23">
        <v>10</v>
      </c>
      <c r="L748" s="24">
        <v>2.8</v>
      </c>
      <c r="M748" s="24">
        <v>28</v>
      </c>
      <c r="N748" s="24">
        <v>20.16</v>
      </c>
      <c r="O748" s="24">
        <v>7.84</v>
      </c>
      <c r="P748" s="25">
        <v>28</v>
      </c>
    </row>
    <row r="749" spans="1:16" x14ac:dyDescent="0.3">
      <c r="A749" s="22">
        <v>41734</v>
      </c>
      <c r="B749">
        <v>2014</v>
      </c>
      <c r="C749">
        <v>4</v>
      </c>
      <c r="D749" t="s">
        <v>120</v>
      </c>
      <c r="E749" t="s">
        <v>121</v>
      </c>
      <c r="F749" t="s">
        <v>122</v>
      </c>
      <c r="G749" t="s">
        <v>111</v>
      </c>
      <c r="H749" t="s">
        <v>100</v>
      </c>
      <c r="I749" t="s">
        <v>70</v>
      </c>
      <c r="J749" t="s">
        <v>101</v>
      </c>
      <c r="K749" s="23">
        <v>25.6</v>
      </c>
      <c r="L749" s="24">
        <v>2.4</v>
      </c>
      <c r="M749" s="24">
        <v>61.44</v>
      </c>
      <c r="N749" s="24">
        <v>45.47</v>
      </c>
      <c r="O749" s="24">
        <v>15.97</v>
      </c>
      <c r="P749" s="25">
        <v>26</v>
      </c>
    </row>
    <row r="750" spans="1:16" x14ac:dyDescent="0.3">
      <c r="A750" s="22">
        <v>41734</v>
      </c>
      <c r="B750">
        <v>2014</v>
      </c>
      <c r="C750">
        <v>4</v>
      </c>
      <c r="D750" t="s">
        <v>120</v>
      </c>
      <c r="E750" t="s">
        <v>121</v>
      </c>
      <c r="F750" t="s">
        <v>122</v>
      </c>
      <c r="G750" t="s">
        <v>111</v>
      </c>
      <c r="H750" t="s">
        <v>102</v>
      </c>
      <c r="I750" t="s">
        <v>71</v>
      </c>
      <c r="J750" t="s">
        <v>103</v>
      </c>
      <c r="K750" s="23">
        <v>5</v>
      </c>
      <c r="L750" s="24">
        <v>6.9</v>
      </c>
      <c r="M750" s="24">
        <v>34.5</v>
      </c>
      <c r="N750" s="24">
        <v>22.77</v>
      </c>
      <c r="O750" s="24">
        <v>11.73</v>
      </c>
      <c r="P750" s="25">
        <v>34</v>
      </c>
    </row>
    <row r="751" spans="1:16" x14ac:dyDescent="0.3">
      <c r="A751" s="22">
        <v>41734</v>
      </c>
      <c r="B751">
        <v>2014</v>
      </c>
      <c r="C751">
        <v>4</v>
      </c>
      <c r="D751" t="s">
        <v>120</v>
      </c>
      <c r="E751" t="s">
        <v>121</v>
      </c>
      <c r="F751" t="s">
        <v>122</v>
      </c>
      <c r="G751" t="s">
        <v>111</v>
      </c>
      <c r="H751" t="s">
        <v>104</v>
      </c>
      <c r="I751" t="s">
        <v>76</v>
      </c>
      <c r="J751" t="s">
        <v>105</v>
      </c>
      <c r="K751" s="23">
        <v>0</v>
      </c>
      <c r="L751" s="24">
        <v>7.4</v>
      </c>
      <c r="M751" s="24">
        <v>0</v>
      </c>
      <c r="N751" s="24">
        <v>0</v>
      </c>
      <c r="O751" s="24">
        <v>0</v>
      </c>
      <c r="P751" s="25">
        <v>34</v>
      </c>
    </row>
    <row r="752" spans="1:16" x14ac:dyDescent="0.3">
      <c r="A752" s="22">
        <v>41734</v>
      </c>
      <c r="B752">
        <v>2014</v>
      </c>
      <c r="C752">
        <v>4</v>
      </c>
      <c r="D752" t="s">
        <v>120</v>
      </c>
      <c r="E752" t="s">
        <v>121</v>
      </c>
      <c r="F752" t="s">
        <v>122</v>
      </c>
      <c r="G752" t="s">
        <v>111</v>
      </c>
      <c r="H752" t="s">
        <v>106</v>
      </c>
      <c r="I752" t="s">
        <v>69</v>
      </c>
      <c r="J752" t="s">
        <v>107</v>
      </c>
      <c r="K752" s="23">
        <v>5</v>
      </c>
      <c r="L752" s="24">
        <v>16.5</v>
      </c>
      <c r="M752" s="24">
        <v>82.5</v>
      </c>
      <c r="N752" s="24">
        <v>64.349999999999994</v>
      </c>
      <c r="O752" s="24">
        <v>18.149999999999999</v>
      </c>
      <c r="P752" s="25">
        <v>22</v>
      </c>
    </row>
    <row r="753" spans="1:16" x14ac:dyDescent="0.3">
      <c r="A753" s="22">
        <v>41734</v>
      </c>
      <c r="B753">
        <v>2014</v>
      </c>
      <c r="C753">
        <v>4</v>
      </c>
      <c r="D753" t="s">
        <v>120</v>
      </c>
      <c r="E753" t="s">
        <v>121</v>
      </c>
      <c r="F753" t="s">
        <v>122</v>
      </c>
      <c r="G753" t="s">
        <v>111</v>
      </c>
      <c r="H753" t="s">
        <v>108</v>
      </c>
      <c r="I753" t="s">
        <v>72</v>
      </c>
      <c r="J753" t="s">
        <v>109</v>
      </c>
      <c r="K753" s="23">
        <v>3</v>
      </c>
      <c r="L753" s="24">
        <v>8.1999999999999993</v>
      </c>
      <c r="M753" s="24">
        <v>24.6</v>
      </c>
      <c r="N753" s="24">
        <v>16.73</v>
      </c>
      <c r="O753" s="24">
        <v>7.87</v>
      </c>
      <c r="P753" s="25">
        <v>32</v>
      </c>
    </row>
    <row r="754" spans="1:16" x14ac:dyDescent="0.3">
      <c r="A754" s="22">
        <v>41735</v>
      </c>
      <c r="B754">
        <v>2014</v>
      </c>
      <c r="C754">
        <v>4</v>
      </c>
      <c r="D754" t="s">
        <v>120</v>
      </c>
      <c r="E754" t="s">
        <v>121</v>
      </c>
      <c r="F754" t="s">
        <v>122</v>
      </c>
      <c r="G754" t="s">
        <v>112</v>
      </c>
      <c r="H754" t="s">
        <v>94</v>
      </c>
      <c r="I754" t="s">
        <v>73</v>
      </c>
      <c r="J754" t="s">
        <v>95</v>
      </c>
      <c r="K754" s="23">
        <v>2</v>
      </c>
      <c r="L754" s="24">
        <v>3.1</v>
      </c>
      <c r="M754" s="24">
        <v>6.2</v>
      </c>
      <c r="N754" s="24">
        <v>4.34</v>
      </c>
      <c r="O754" s="24">
        <v>1.86</v>
      </c>
      <c r="P754" s="25">
        <v>30</v>
      </c>
    </row>
    <row r="755" spans="1:16" x14ac:dyDescent="0.3">
      <c r="A755" s="22">
        <v>41735</v>
      </c>
      <c r="B755">
        <v>2014</v>
      </c>
      <c r="C755">
        <v>4</v>
      </c>
      <c r="D755" t="s">
        <v>120</v>
      </c>
      <c r="E755" t="s">
        <v>121</v>
      </c>
      <c r="F755" t="s">
        <v>122</v>
      </c>
      <c r="G755" t="s">
        <v>112</v>
      </c>
      <c r="H755" t="s">
        <v>96</v>
      </c>
      <c r="I755" t="s">
        <v>74</v>
      </c>
      <c r="J755" t="s">
        <v>97</v>
      </c>
      <c r="K755" s="23">
        <v>1</v>
      </c>
      <c r="L755" s="24">
        <v>3.6</v>
      </c>
      <c r="M755" s="24">
        <v>3.6</v>
      </c>
      <c r="N755" s="24">
        <v>2.52</v>
      </c>
      <c r="O755" s="24">
        <v>1.08</v>
      </c>
      <c r="P755" s="25">
        <v>30</v>
      </c>
    </row>
    <row r="756" spans="1:16" x14ac:dyDescent="0.3">
      <c r="A756" s="22">
        <v>41735</v>
      </c>
      <c r="B756">
        <v>2014</v>
      </c>
      <c r="C756">
        <v>4</v>
      </c>
      <c r="D756" t="s">
        <v>120</v>
      </c>
      <c r="E756" t="s">
        <v>121</v>
      </c>
      <c r="F756" t="s">
        <v>122</v>
      </c>
      <c r="G756" t="s">
        <v>112</v>
      </c>
      <c r="H756" t="s">
        <v>98</v>
      </c>
      <c r="I756" t="s">
        <v>75</v>
      </c>
      <c r="J756" t="s">
        <v>99</v>
      </c>
      <c r="K756" s="23">
        <v>1</v>
      </c>
      <c r="L756" s="24">
        <v>2.8</v>
      </c>
      <c r="M756" s="24">
        <v>2.8</v>
      </c>
      <c r="N756" s="24">
        <v>2.02</v>
      </c>
      <c r="O756" s="24">
        <v>0.78</v>
      </c>
      <c r="P756" s="25">
        <v>28</v>
      </c>
    </row>
    <row r="757" spans="1:16" x14ac:dyDescent="0.3">
      <c r="A757" s="22">
        <v>41735</v>
      </c>
      <c r="B757">
        <v>2014</v>
      </c>
      <c r="C757">
        <v>4</v>
      </c>
      <c r="D757" t="s">
        <v>120</v>
      </c>
      <c r="E757" t="s">
        <v>121</v>
      </c>
      <c r="F757" t="s">
        <v>122</v>
      </c>
      <c r="G757" t="s">
        <v>112</v>
      </c>
      <c r="H757" t="s">
        <v>100</v>
      </c>
      <c r="I757" t="s">
        <v>70</v>
      </c>
      <c r="J757" t="s">
        <v>101</v>
      </c>
      <c r="K757" s="23">
        <v>19</v>
      </c>
      <c r="L757" s="24">
        <v>2.4</v>
      </c>
      <c r="M757" s="24">
        <v>45.6</v>
      </c>
      <c r="N757" s="24">
        <v>33.74</v>
      </c>
      <c r="O757" s="24">
        <v>11.86</v>
      </c>
      <c r="P757" s="25">
        <v>26</v>
      </c>
    </row>
    <row r="758" spans="1:16" x14ac:dyDescent="0.3">
      <c r="A758" s="22">
        <v>41735</v>
      </c>
      <c r="B758">
        <v>2014</v>
      </c>
      <c r="C758">
        <v>4</v>
      </c>
      <c r="D758" t="s">
        <v>120</v>
      </c>
      <c r="E758" t="s">
        <v>121</v>
      </c>
      <c r="F758" t="s">
        <v>122</v>
      </c>
      <c r="G758" t="s">
        <v>112</v>
      </c>
      <c r="H758" t="s">
        <v>102</v>
      </c>
      <c r="I758" t="s">
        <v>71</v>
      </c>
      <c r="J758" t="s">
        <v>103</v>
      </c>
      <c r="K758" s="23">
        <v>1</v>
      </c>
      <c r="L758" s="24">
        <v>6.9</v>
      </c>
      <c r="M758" s="24">
        <v>6.9</v>
      </c>
      <c r="N758" s="24">
        <v>4.55</v>
      </c>
      <c r="O758" s="24">
        <v>2.35</v>
      </c>
      <c r="P758" s="25">
        <v>34</v>
      </c>
    </row>
    <row r="759" spans="1:16" x14ac:dyDescent="0.3">
      <c r="A759" s="22">
        <v>41735</v>
      </c>
      <c r="B759">
        <v>2014</v>
      </c>
      <c r="C759">
        <v>4</v>
      </c>
      <c r="D759" t="s">
        <v>120</v>
      </c>
      <c r="E759" t="s">
        <v>121</v>
      </c>
      <c r="F759" t="s">
        <v>122</v>
      </c>
      <c r="G759" t="s">
        <v>112</v>
      </c>
      <c r="H759" t="s">
        <v>104</v>
      </c>
      <c r="I759" t="s">
        <v>76</v>
      </c>
      <c r="J759" t="s">
        <v>105</v>
      </c>
      <c r="K759" s="23">
        <v>0</v>
      </c>
      <c r="L759" s="24">
        <v>7.4</v>
      </c>
      <c r="M759" s="24">
        <v>0</v>
      </c>
      <c r="N759" s="24">
        <v>0</v>
      </c>
      <c r="O759" s="24">
        <v>0</v>
      </c>
      <c r="P759" s="25">
        <v>34</v>
      </c>
    </row>
    <row r="760" spans="1:16" x14ac:dyDescent="0.3">
      <c r="A760" s="22">
        <v>41735</v>
      </c>
      <c r="B760">
        <v>2014</v>
      </c>
      <c r="C760">
        <v>4</v>
      </c>
      <c r="D760" t="s">
        <v>120</v>
      </c>
      <c r="E760" t="s">
        <v>121</v>
      </c>
      <c r="F760" t="s">
        <v>122</v>
      </c>
      <c r="G760" t="s">
        <v>112</v>
      </c>
      <c r="H760" t="s">
        <v>106</v>
      </c>
      <c r="I760" t="s">
        <v>69</v>
      </c>
      <c r="J760" t="s">
        <v>107</v>
      </c>
      <c r="K760" s="23">
        <v>0</v>
      </c>
      <c r="L760" s="24">
        <v>16.5</v>
      </c>
      <c r="M760" s="24">
        <v>0</v>
      </c>
      <c r="N760" s="24">
        <v>0</v>
      </c>
      <c r="O760" s="24">
        <v>0</v>
      </c>
      <c r="P760" s="25">
        <v>22</v>
      </c>
    </row>
    <row r="761" spans="1:16" x14ac:dyDescent="0.3">
      <c r="A761" s="22">
        <v>41735</v>
      </c>
      <c r="B761">
        <v>2014</v>
      </c>
      <c r="C761">
        <v>4</v>
      </c>
      <c r="D761" t="s">
        <v>120</v>
      </c>
      <c r="E761" t="s">
        <v>121</v>
      </c>
      <c r="F761" t="s">
        <v>122</v>
      </c>
      <c r="G761" t="s">
        <v>112</v>
      </c>
      <c r="H761" t="s">
        <v>108</v>
      </c>
      <c r="I761" t="s">
        <v>72</v>
      </c>
      <c r="J761" t="s">
        <v>109</v>
      </c>
      <c r="K761" s="23">
        <v>1</v>
      </c>
      <c r="L761" s="24">
        <v>8.1999999999999993</v>
      </c>
      <c r="M761" s="24">
        <v>8.1999999999999993</v>
      </c>
      <c r="N761" s="24">
        <v>5.58</v>
      </c>
      <c r="O761" s="24">
        <v>2.62</v>
      </c>
      <c r="P761" s="25">
        <v>32</v>
      </c>
    </row>
    <row r="762" spans="1:16" x14ac:dyDescent="0.3">
      <c r="A762" s="22">
        <v>41736</v>
      </c>
      <c r="B762">
        <v>2014</v>
      </c>
      <c r="C762">
        <v>4</v>
      </c>
      <c r="D762" t="s">
        <v>120</v>
      </c>
      <c r="E762" t="s">
        <v>121</v>
      </c>
      <c r="F762" t="s">
        <v>122</v>
      </c>
      <c r="G762" t="s">
        <v>113</v>
      </c>
      <c r="H762" t="s">
        <v>94</v>
      </c>
      <c r="I762" t="s">
        <v>73</v>
      </c>
      <c r="J762" t="s">
        <v>95</v>
      </c>
      <c r="K762" s="23">
        <v>6.34</v>
      </c>
      <c r="L762" s="24">
        <v>3.1</v>
      </c>
      <c r="M762" s="24">
        <v>19.649999999999999</v>
      </c>
      <c r="N762" s="24">
        <v>13.76</v>
      </c>
      <c r="O762" s="24">
        <v>5.89</v>
      </c>
      <c r="P762" s="25">
        <v>30</v>
      </c>
    </row>
    <row r="763" spans="1:16" x14ac:dyDescent="0.3">
      <c r="A763" s="22">
        <v>41736</v>
      </c>
      <c r="B763">
        <v>2014</v>
      </c>
      <c r="C763">
        <v>4</v>
      </c>
      <c r="D763" t="s">
        <v>120</v>
      </c>
      <c r="E763" t="s">
        <v>121</v>
      </c>
      <c r="F763" t="s">
        <v>122</v>
      </c>
      <c r="G763" t="s">
        <v>113</v>
      </c>
      <c r="H763" t="s">
        <v>96</v>
      </c>
      <c r="I763" t="s">
        <v>74</v>
      </c>
      <c r="J763" t="s">
        <v>97</v>
      </c>
      <c r="K763" s="23">
        <v>6</v>
      </c>
      <c r="L763" s="24">
        <v>3.6</v>
      </c>
      <c r="M763" s="24">
        <v>21.6</v>
      </c>
      <c r="N763" s="24">
        <v>15.12</v>
      </c>
      <c r="O763" s="24">
        <v>6.48</v>
      </c>
      <c r="P763" s="25">
        <v>30</v>
      </c>
    </row>
    <row r="764" spans="1:16" x14ac:dyDescent="0.3">
      <c r="A764" s="22">
        <v>41736</v>
      </c>
      <c r="B764">
        <v>2014</v>
      </c>
      <c r="C764">
        <v>4</v>
      </c>
      <c r="D764" t="s">
        <v>120</v>
      </c>
      <c r="E764" t="s">
        <v>121</v>
      </c>
      <c r="F764" t="s">
        <v>122</v>
      </c>
      <c r="G764" t="s">
        <v>113</v>
      </c>
      <c r="H764" t="s">
        <v>98</v>
      </c>
      <c r="I764" t="s">
        <v>75</v>
      </c>
      <c r="J764" t="s">
        <v>99</v>
      </c>
      <c r="K764" s="23">
        <v>6.5</v>
      </c>
      <c r="L764" s="24">
        <v>2.8</v>
      </c>
      <c r="M764" s="24">
        <v>18.2</v>
      </c>
      <c r="N764" s="24">
        <v>13.1</v>
      </c>
      <c r="O764" s="24">
        <v>5.0999999999999996</v>
      </c>
      <c r="P764" s="25">
        <v>28</v>
      </c>
    </row>
    <row r="765" spans="1:16" x14ac:dyDescent="0.3">
      <c r="A765" s="22">
        <v>41736</v>
      </c>
      <c r="B765">
        <v>2014</v>
      </c>
      <c r="C765">
        <v>4</v>
      </c>
      <c r="D765" t="s">
        <v>120</v>
      </c>
      <c r="E765" t="s">
        <v>121</v>
      </c>
      <c r="F765" t="s">
        <v>122</v>
      </c>
      <c r="G765" t="s">
        <v>113</v>
      </c>
      <c r="H765" t="s">
        <v>100</v>
      </c>
      <c r="I765" t="s">
        <v>70</v>
      </c>
      <c r="J765" t="s">
        <v>101</v>
      </c>
      <c r="K765" s="23">
        <v>31.5</v>
      </c>
      <c r="L765" s="24">
        <v>2.4</v>
      </c>
      <c r="M765" s="24">
        <v>75.599999999999994</v>
      </c>
      <c r="N765" s="24">
        <v>55.94</v>
      </c>
      <c r="O765" s="24">
        <v>19.66</v>
      </c>
      <c r="P765" s="25">
        <v>26</v>
      </c>
    </row>
    <row r="766" spans="1:16" x14ac:dyDescent="0.3">
      <c r="A766" s="22">
        <v>41736</v>
      </c>
      <c r="B766">
        <v>2014</v>
      </c>
      <c r="C766">
        <v>4</v>
      </c>
      <c r="D766" t="s">
        <v>120</v>
      </c>
      <c r="E766" t="s">
        <v>121</v>
      </c>
      <c r="F766" t="s">
        <v>122</v>
      </c>
      <c r="G766" t="s">
        <v>113</v>
      </c>
      <c r="H766" t="s">
        <v>102</v>
      </c>
      <c r="I766" t="s">
        <v>71</v>
      </c>
      <c r="J766" t="s">
        <v>103</v>
      </c>
      <c r="K766" s="23">
        <v>4</v>
      </c>
      <c r="L766" s="24">
        <v>6.9</v>
      </c>
      <c r="M766" s="24">
        <v>27.6</v>
      </c>
      <c r="N766" s="24">
        <v>18.22</v>
      </c>
      <c r="O766" s="24">
        <v>9.3800000000000008</v>
      </c>
      <c r="P766" s="25">
        <v>34</v>
      </c>
    </row>
    <row r="767" spans="1:16" x14ac:dyDescent="0.3">
      <c r="A767" s="22">
        <v>41736</v>
      </c>
      <c r="B767">
        <v>2014</v>
      </c>
      <c r="C767">
        <v>4</v>
      </c>
      <c r="D767" t="s">
        <v>120</v>
      </c>
      <c r="E767" t="s">
        <v>121</v>
      </c>
      <c r="F767" t="s">
        <v>122</v>
      </c>
      <c r="G767" t="s">
        <v>113</v>
      </c>
      <c r="H767" t="s">
        <v>104</v>
      </c>
      <c r="I767" t="s">
        <v>76</v>
      </c>
      <c r="J767" t="s">
        <v>105</v>
      </c>
      <c r="K767" s="23">
        <v>0</v>
      </c>
      <c r="L767" s="24">
        <v>7.4</v>
      </c>
      <c r="M767" s="24">
        <v>0</v>
      </c>
      <c r="N767" s="24">
        <v>0</v>
      </c>
      <c r="O767" s="24">
        <v>0</v>
      </c>
      <c r="P767" s="25">
        <v>34</v>
      </c>
    </row>
    <row r="768" spans="1:16" x14ac:dyDescent="0.3">
      <c r="A768" s="22">
        <v>41736</v>
      </c>
      <c r="B768">
        <v>2014</v>
      </c>
      <c r="C768">
        <v>4</v>
      </c>
      <c r="D768" t="s">
        <v>120</v>
      </c>
      <c r="E768" t="s">
        <v>121</v>
      </c>
      <c r="F768" t="s">
        <v>122</v>
      </c>
      <c r="G768" t="s">
        <v>113</v>
      </c>
      <c r="H768" t="s">
        <v>106</v>
      </c>
      <c r="I768" t="s">
        <v>69</v>
      </c>
      <c r="J768" t="s">
        <v>107</v>
      </c>
      <c r="K768" s="23">
        <v>0</v>
      </c>
      <c r="L768" s="24">
        <v>16.5</v>
      </c>
      <c r="M768" s="24">
        <v>0</v>
      </c>
      <c r="N768" s="24">
        <v>0</v>
      </c>
      <c r="O768" s="24">
        <v>0</v>
      </c>
      <c r="P768" s="25">
        <v>22</v>
      </c>
    </row>
    <row r="769" spans="1:16" x14ac:dyDescent="0.3">
      <c r="A769" s="22">
        <v>41736</v>
      </c>
      <c r="B769">
        <v>2014</v>
      </c>
      <c r="C769">
        <v>4</v>
      </c>
      <c r="D769" t="s">
        <v>120</v>
      </c>
      <c r="E769" t="s">
        <v>121</v>
      </c>
      <c r="F769" t="s">
        <v>122</v>
      </c>
      <c r="G769" t="s">
        <v>113</v>
      </c>
      <c r="H769" t="s">
        <v>108</v>
      </c>
      <c r="I769" t="s">
        <v>72</v>
      </c>
      <c r="J769" t="s">
        <v>109</v>
      </c>
      <c r="K769" s="23">
        <v>1</v>
      </c>
      <c r="L769" s="24">
        <v>8.1999999999999993</v>
      </c>
      <c r="M769" s="24">
        <v>8.1999999999999993</v>
      </c>
      <c r="N769" s="24">
        <v>5.58</v>
      </c>
      <c r="O769" s="24">
        <v>2.62</v>
      </c>
      <c r="P769" s="25">
        <v>32</v>
      </c>
    </row>
    <row r="770" spans="1:16" x14ac:dyDescent="0.3">
      <c r="A770" s="22">
        <v>41737</v>
      </c>
      <c r="B770">
        <v>2014</v>
      </c>
      <c r="C770">
        <v>4</v>
      </c>
      <c r="D770" t="s">
        <v>120</v>
      </c>
      <c r="E770" t="s">
        <v>121</v>
      </c>
      <c r="F770" t="s">
        <v>122</v>
      </c>
      <c r="G770" t="s">
        <v>114</v>
      </c>
      <c r="H770" t="s">
        <v>94</v>
      </c>
      <c r="I770" t="s">
        <v>73</v>
      </c>
      <c r="J770" t="s">
        <v>95</v>
      </c>
      <c r="K770" s="23">
        <v>4.34</v>
      </c>
      <c r="L770" s="24">
        <v>3.1</v>
      </c>
      <c r="M770" s="24">
        <v>13.45</v>
      </c>
      <c r="N770" s="24">
        <v>9.41</v>
      </c>
      <c r="O770" s="24">
        <v>4.04</v>
      </c>
      <c r="P770" s="25">
        <v>30</v>
      </c>
    </row>
    <row r="771" spans="1:16" x14ac:dyDescent="0.3">
      <c r="A771" s="22">
        <v>41737</v>
      </c>
      <c r="B771">
        <v>2014</v>
      </c>
      <c r="C771">
        <v>4</v>
      </c>
      <c r="D771" t="s">
        <v>120</v>
      </c>
      <c r="E771" t="s">
        <v>121</v>
      </c>
      <c r="F771" t="s">
        <v>122</v>
      </c>
      <c r="G771" t="s">
        <v>114</v>
      </c>
      <c r="H771" t="s">
        <v>96</v>
      </c>
      <c r="I771" t="s">
        <v>74</v>
      </c>
      <c r="J771" t="s">
        <v>97</v>
      </c>
      <c r="K771" s="23">
        <v>2.34</v>
      </c>
      <c r="L771" s="24">
        <v>3.6</v>
      </c>
      <c r="M771" s="24">
        <v>8.42</v>
      </c>
      <c r="N771" s="24">
        <v>5.89</v>
      </c>
      <c r="O771" s="24">
        <v>2.5299999999999998</v>
      </c>
      <c r="P771" s="25">
        <v>30</v>
      </c>
    </row>
    <row r="772" spans="1:16" x14ac:dyDescent="0.3">
      <c r="A772" s="22">
        <v>41737</v>
      </c>
      <c r="B772">
        <v>2014</v>
      </c>
      <c r="C772">
        <v>4</v>
      </c>
      <c r="D772" t="s">
        <v>120</v>
      </c>
      <c r="E772" t="s">
        <v>121</v>
      </c>
      <c r="F772" t="s">
        <v>122</v>
      </c>
      <c r="G772" t="s">
        <v>114</v>
      </c>
      <c r="H772" t="s">
        <v>98</v>
      </c>
      <c r="I772" t="s">
        <v>75</v>
      </c>
      <c r="J772" t="s">
        <v>99</v>
      </c>
      <c r="K772" s="23">
        <v>1.7</v>
      </c>
      <c r="L772" s="24">
        <v>2.8</v>
      </c>
      <c r="M772" s="24">
        <v>4.76</v>
      </c>
      <c r="N772" s="24">
        <v>3.43</v>
      </c>
      <c r="O772" s="24">
        <v>1.33</v>
      </c>
      <c r="P772" s="25">
        <v>28</v>
      </c>
    </row>
    <row r="773" spans="1:16" x14ac:dyDescent="0.3">
      <c r="A773" s="22">
        <v>41737</v>
      </c>
      <c r="B773">
        <v>2014</v>
      </c>
      <c r="C773">
        <v>4</v>
      </c>
      <c r="D773" t="s">
        <v>120</v>
      </c>
      <c r="E773" t="s">
        <v>121</v>
      </c>
      <c r="F773" t="s">
        <v>122</v>
      </c>
      <c r="G773" t="s">
        <v>114</v>
      </c>
      <c r="H773" t="s">
        <v>100</v>
      </c>
      <c r="I773" t="s">
        <v>70</v>
      </c>
      <c r="J773" t="s">
        <v>101</v>
      </c>
      <c r="K773" s="23">
        <v>19</v>
      </c>
      <c r="L773" s="24">
        <v>2.4</v>
      </c>
      <c r="M773" s="24">
        <v>45.6</v>
      </c>
      <c r="N773" s="24">
        <v>33.74</v>
      </c>
      <c r="O773" s="24">
        <v>11.86</v>
      </c>
      <c r="P773" s="25">
        <v>26</v>
      </c>
    </row>
    <row r="774" spans="1:16" x14ac:dyDescent="0.3">
      <c r="A774" s="22">
        <v>41737</v>
      </c>
      <c r="B774">
        <v>2014</v>
      </c>
      <c r="C774">
        <v>4</v>
      </c>
      <c r="D774" t="s">
        <v>120</v>
      </c>
      <c r="E774" t="s">
        <v>121</v>
      </c>
      <c r="F774" t="s">
        <v>122</v>
      </c>
      <c r="G774" t="s">
        <v>114</v>
      </c>
      <c r="H774" t="s">
        <v>102</v>
      </c>
      <c r="I774" t="s">
        <v>71</v>
      </c>
      <c r="J774" t="s">
        <v>103</v>
      </c>
      <c r="K774" s="23">
        <v>6</v>
      </c>
      <c r="L774" s="24">
        <v>6.9</v>
      </c>
      <c r="M774" s="24">
        <v>41.4</v>
      </c>
      <c r="N774" s="24">
        <v>27.32</v>
      </c>
      <c r="O774" s="24">
        <v>14.08</v>
      </c>
      <c r="P774" s="25">
        <v>34</v>
      </c>
    </row>
    <row r="775" spans="1:16" x14ac:dyDescent="0.3">
      <c r="A775" s="22">
        <v>41737</v>
      </c>
      <c r="B775">
        <v>2014</v>
      </c>
      <c r="C775">
        <v>4</v>
      </c>
      <c r="D775" t="s">
        <v>120</v>
      </c>
      <c r="E775" t="s">
        <v>121</v>
      </c>
      <c r="F775" t="s">
        <v>122</v>
      </c>
      <c r="G775" t="s">
        <v>114</v>
      </c>
      <c r="H775" t="s">
        <v>104</v>
      </c>
      <c r="I775" t="s">
        <v>76</v>
      </c>
      <c r="J775" t="s">
        <v>105</v>
      </c>
      <c r="K775" s="23">
        <v>1</v>
      </c>
      <c r="L775" s="24">
        <v>7.4</v>
      </c>
      <c r="M775" s="24">
        <v>7.4</v>
      </c>
      <c r="N775" s="24">
        <v>4.88</v>
      </c>
      <c r="O775" s="24">
        <v>2.52</v>
      </c>
      <c r="P775" s="25">
        <v>34</v>
      </c>
    </row>
    <row r="776" spans="1:16" x14ac:dyDescent="0.3">
      <c r="A776" s="22">
        <v>41737</v>
      </c>
      <c r="B776">
        <v>2014</v>
      </c>
      <c r="C776">
        <v>4</v>
      </c>
      <c r="D776" t="s">
        <v>120</v>
      </c>
      <c r="E776" t="s">
        <v>121</v>
      </c>
      <c r="F776" t="s">
        <v>122</v>
      </c>
      <c r="G776" t="s">
        <v>114</v>
      </c>
      <c r="H776" t="s">
        <v>106</v>
      </c>
      <c r="I776" t="s">
        <v>69</v>
      </c>
      <c r="J776" t="s">
        <v>107</v>
      </c>
      <c r="K776" s="23">
        <v>0</v>
      </c>
      <c r="L776" s="24">
        <v>16.5</v>
      </c>
      <c r="M776" s="24">
        <v>0</v>
      </c>
      <c r="N776" s="24">
        <v>0</v>
      </c>
      <c r="O776" s="24">
        <v>0</v>
      </c>
      <c r="P776" s="25">
        <v>22</v>
      </c>
    </row>
    <row r="777" spans="1:16" x14ac:dyDescent="0.3">
      <c r="A777" s="22">
        <v>41737</v>
      </c>
      <c r="B777">
        <v>2014</v>
      </c>
      <c r="C777">
        <v>4</v>
      </c>
      <c r="D777" t="s">
        <v>120</v>
      </c>
      <c r="E777" t="s">
        <v>121</v>
      </c>
      <c r="F777" t="s">
        <v>122</v>
      </c>
      <c r="G777" t="s">
        <v>114</v>
      </c>
      <c r="H777" t="s">
        <v>108</v>
      </c>
      <c r="I777" t="s">
        <v>72</v>
      </c>
      <c r="J777" t="s">
        <v>109</v>
      </c>
      <c r="K777" s="23">
        <v>4.7</v>
      </c>
      <c r="L777" s="24">
        <v>8.1999999999999993</v>
      </c>
      <c r="M777" s="24">
        <v>38.54</v>
      </c>
      <c r="N777" s="24">
        <v>26.21</v>
      </c>
      <c r="O777" s="24">
        <v>12.33</v>
      </c>
      <c r="P777" s="25">
        <v>32</v>
      </c>
    </row>
    <row r="778" spans="1:16" x14ac:dyDescent="0.3">
      <c r="A778" s="22">
        <v>41738</v>
      </c>
      <c r="B778">
        <v>2014</v>
      </c>
      <c r="C778">
        <v>4</v>
      </c>
      <c r="D778" t="s">
        <v>120</v>
      </c>
      <c r="E778" t="s">
        <v>121</v>
      </c>
      <c r="F778" t="s">
        <v>122</v>
      </c>
      <c r="G778" t="s">
        <v>115</v>
      </c>
      <c r="H778" t="s">
        <v>94</v>
      </c>
      <c r="I778" t="s">
        <v>73</v>
      </c>
      <c r="J778" t="s">
        <v>95</v>
      </c>
      <c r="K778" s="23">
        <v>6</v>
      </c>
      <c r="L778" s="24">
        <v>3.1</v>
      </c>
      <c r="M778" s="24">
        <v>18.600000000000001</v>
      </c>
      <c r="N778" s="24">
        <v>13.02</v>
      </c>
      <c r="O778" s="24">
        <v>5.58</v>
      </c>
      <c r="P778" s="25">
        <v>30</v>
      </c>
    </row>
    <row r="779" spans="1:16" x14ac:dyDescent="0.3">
      <c r="A779" s="22">
        <v>41738</v>
      </c>
      <c r="B779">
        <v>2014</v>
      </c>
      <c r="C779">
        <v>4</v>
      </c>
      <c r="D779" t="s">
        <v>120</v>
      </c>
      <c r="E779" t="s">
        <v>121</v>
      </c>
      <c r="F779" t="s">
        <v>122</v>
      </c>
      <c r="G779" t="s">
        <v>115</v>
      </c>
      <c r="H779" t="s">
        <v>96</v>
      </c>
      <c r="I779" t="s">
        <v>74</v>
      </c>
      <c r="J779" t="s">
        <v>97</v>
      </c>
      <c r="K779" s="23">
        <v>1.02</v>
      </c>
      <c r="L779" s="24">
        <v>3.6</v>
      </c>
      <c r="M779" s="24">
        <v>3.67</v>
      </c>
      <c r="N779" s="24">
        <v>2.57</v>
      </c>
      <c r="O779" s="24">
        <v>1.1000000000000001</v>
      </c>
      <c r="P779" s="25">
        <v>30</v>
      </c>
    </row>
    <row r="780" spans="1:16" x14ac:dyDescent="0.3">
      <c r="A780" s="22">
        <v>41738</v>
      </c>
      <c r="B780">
        <v>2014</v>
      </c>
      <c r="C780">
        <v>4</v>
      </c>
      <c r="D780" t="s">
        <v>120</v>
      </c>
      <c r="E780" t="s">
        <v>121</v>
      </c>
      <c r="F780" t="s">
        <v>122</v>
      </c>
      <c r="G780" t="s">
        <v>115</v>
      </c>
      <c r="H780" t="s">
        <v>98</v>
      </c>
      <c r="I780" t="s">
        <v>75</v>
      </c>
      <c r="J780" t="s">
        <v>99</v>
      </c>
      <c r="K780" s="23">
        <v>1</v>
      </c>
      <c r="L780" s="24">
        <v>2.8</v>
      </c>
      <c r="M780" s="24">
        <v>2.8</v>
      </c>
      <c r="N780" s="24">
        <v>2.02</v>
      </c>
      <c r="O780" s="24">
        <v>0.78</v>
      </c>
      <c r="P780" s="25">
        <v>28</v>
      </c>
    </row>
    <row r="781" spans="1:16" x14ac:dyDescent="0.3">
      <c r="A781" s="22">
        <v>41738</v>
      </c>
      <c r="B781">
        <v>2014</v>
      </c>
      <c r="C781">
        <v>4</v>
      </c>
      <c r="D781" t="s">
        <v>120</v>
      </c>
      <c r="E781" t="s">
        <v>121</v>
      </c>
      <c r="F781" t="s">
        <v>122</v>
      </c>
      <c r="G781" t="s">
        <v>115</v>
      </c>
      <c r="H781" t="s">
        <v>100</v>
      </c>
      <c r="I781" t="s">
        <v>70</v>
      </c>
      <c r="J781" t="s">
        <v>101</v>
      </c>
      <c r="K781" s="23">
        <v>18</v>
      </c>
      <c r="L781" s="24">
        <v>2.4</v>
      </c>
      <c r="M781" s="24">
        <v>43.2</v>
      </c>
      <c r="N781" s="24">
        <v>31.97</v>
      </c>
      <c r="O781" s="24">
        <v>11.23</v>
      </c>
      <c r="P781" s="25">
        <v>26</v>
      </c>
    </row>
    <row r="782" spans="1:16" x14ac:dyDescent="0.3">
      <c r="A782" s="22">
        <v>41738</v>
      </c>
      <c r="B782">
        <v>2014</v>
      </c>
      <c r="C782">
        <v>4</v>
      </c>
      <c r="D782" t="s">
        <v>120</v>
      </c>
      <c r="E782" t="s">
        <v>121</v>
      </c>
      <c r="F782" t="s">
        <v>122</v>
      </c>
      <c r="G782" t="s">
        <v>115</v>
      </c>
      <c r="H782" t="s">
        <v>102</v>
      </c>
      <c r="I782" t="s">
        <v>71</v>
      </c>
      <c r="J782" t="s">
        <v>103</v>
      </c>
      <c r="K782" s="23">
        <v>2</v>
      </c>
      <c r="L782" s="24">
        <v>6.9</v>
      </c>
      <c r="M782" s="24">
        <v>13.8</v>
      </c>
      <c r="N782" s="24">
        <v>9.11</v>
      </c>
      <c r="O782" s="24">
        <v>4.6900000000000004</v>
      </c>
      <c r="P782" s="25">
        <v>34</v>
      </c>
    </row>
    <row r="783" spans="1:16" x14ac:dyDescent="0.3">
      <c r="A783" s="22">
        <v>41738</v>
      </c>
      <c r="B783">
        <v>2014</v>
      </c>
      <c r="C783">
        <v>4</v>
      </c>
      <c r="D783" t="s">
        <v>120</v>
      </c>
      <c r="E783" t="s">
        <v>121</v>
      </c>
      <c r="F783" t="s">
        <v>122</v>
      </c>
      <c r="G783" t="s">
        <v>115</v>
      </c>
      <c r="H783" t="s">
        <v>104</v>
      </c>
      <c r="I783" t="s">
        <v>76</v>
      </c>
      <c r="J783" t="s">
        <v>105</v>
      </c>
      <c r="K783" s="23">
        <v>1</v>
      </c>
      <c r="L783" s="24">
        <v>7.4</v>
      </c>
      <c r="M783" s="24">
        <v>7.4</v>
      </c>
      <c r="N783" s="24">
        <v>4.88</v>
      </c>
      <c r="O783" s="24">
        <v>2.52</v>
      </c>
      <c r="P783" s="25">
        <v>34</v>
      </c>
    </row>
    <row r="784" spans="1:16" x14ac:dyDescent="0.3">
      <c r="A784" s="22">
        <v>41738</v>
      </c>
      <c r="B784">
        <v>2014</v>
      </c>
      <c r="C784">
        <v>4</v>
      </c>
      <c r="D784" t="s">
        <v>120</v>
      </c>
      <c r="E784" t="s">
        <v>121</v>
      </c>
      <c r="F784" t="s">
        <v>122</v>
      </c>
      <c r="G784" t="s">
        <v>115</v>
      </c>
      <c r="H784" t="s">
        <v>106</v>
      </c>
      <c r="I784" t="s">
        <v>69</v>
      </c>
      <c r="J784" t="s">
        <v>107</v>
      </c>
      <c r="K784" s="23">
        <v>2</v>
      </c>
      <c r="L784" s="24">
        <v>16.5</v>
      </c>
      <c r="M784" s="24">
        <v>33</v>
      </c>
      <c r="N784" s="24">
        <v>25.74</v>
      </c>
      <c r="O784" s="24">
        <v>7.26</v>
      </c>
      <c r="P784" s="25">
        <v>22</v>
      </c>
    </row>
    <row r="785" spans="1:16" x14ac:dyDescent="0.3">
      <c r="A785" s="22">
        <v>41738</v>
      </c>
      <c r="B785">
        <v>2014</v>
      </c>
      <c r="C785">
        <v>4</v>
      </c>
      <c r="D785" t="s">
        <v>120</v>
      </c>
      <c r="E785" t="s">
        <v>121</v>
      </c>
      <c r="F785" t="s">
        <v>122</v>
      </c>
      <c r="G785" t="s">
        <v>115</v>
      </c>
      <c r="H785" t="s">
        <v>108</v>
      </c>
      <c r="I785" t="s">
        <v>72</v>
      </c>
      <c r="J785" t="s">
        <v>109</v>
      </c>
      <c r="K785" s="23">
        <v>2.6</v>
      </c>
      <c r="L785" s="24">
        <v>8.1999999999999993</v>
      </c>
      <c r="M785" s="24">
        <v>21.32</v>
      </c>
      <c r="N785" s="24">
        <v>14.5</v>
      </c>
      <c r="O785" s="24">
        <v>6.82</v>
      </c>
      <c r="P785" s="25">
        <v>32</v>
      </c>
    </row>
    <row r="786" spans="1:16" x14ac:dyDescent="0.3">
      <c r="A786" s="22">
        <v>41739</v>
      </c>
      <c r="B786">
        <v>2014</v>
      </c>
      <c r="C786">
        <v>4</v>
      </c>
      <c r="D786" t="s">
        <v>120</v>
      </c>
      <c r="E786" t="s">
        <v>121</v>
      </c>
      <c r="F786" t="s">
        <v>122</v>
      </c>
      <c r="G786" t="s">
        <v>93</v>
      </c>
      <c r="H786" t="s">
        <v>94</v>
      </c>
      <c r="I786" t="s">
        <v>73</v>
      </c>
      <c r="J786" t="s">
        <v>95</v>
      </c>
      <c r="K786" s="23">
        <v>3.33</v>
      </c>
      <c r="L786" s="24">
        <v>3.1</v>
      </c>
      <c r="M786" s="24">
        <v>10.32</v>
      </c>
      <c r="N786" s="24">
        <v>7.22</v>
      </c>
      <c r="O786" s="24">
        <v>3.1</v>
      </c>
      <c r="P786" s="25">
        <v>30</v>
      </c>
    </row>
    <row r="787" spans="1:16" x14ac:dyDescent="0.3">
      <c r="A787" s="22">
        <v>41739</v>
      </c>
      <c r="B787">
        <v>2014</v>
      </c>
      <c r="C787">
        <v>4</v>
      </c>
      <c r="D787" t="s">
        <v>120</v>
      </c>
      <c r="E787" t="s">
        <v>121</v>
      </c>
      <c r="F787" t="s">
        <v>122</v>
      </c>
      <c r="G787" t="s">
        <v>93</v>
      </c>
      <c r="H787" t="s">
        <v>96</v>
      </c>
      <c r="I787" t="s">
        <v>74</v>
      </c>
      <c r="J787" t="s">
        <v>97</v>
      </c>
      <c r="K787" s="23">
        <v>1.68</v>
      </c>
      <c r="L787" s="24">
        <v>3.6</v>
      </c>
      <c r="M787" s="24">
        <v>6.05</v>
      </c>
      <c r="N787" s="24">
        <v>4.2300000000000004</v>
      </c>
      <c r="O787" s="24">
        <v>1.82</v>
      </c>
      <c r="P787" s="25">
        <v>30</v>
      </c>
    </row>
    <row r="788" spans="1:16" x14ac:dyDescent="0.3">
      <c r="A788" s="22">
        <v>41739</v>
      </c>
      <c r="B788">
        <v>2014</v>
      </c>
      <c r="C788">
        <v>4</v>
      </c>
      <c r="D788" t="s">
        <v>120</v>
      </c>
      <c r="E788" t="s">
        <v>121</v>
      </c>
      <c r="F788" t="s">
        <v>122</v>
      </c>
      <c r="G788" t="s">
        <v>93</v>
      </c>
      <c r="H788" t="s">
        <v>98</v>
      </c>
      <c r="I788" t="s">
        <v>75</v>
      </c>
      <c r="J788" t="s">
        <v>99</v>
      </c>
      <c r="K788" s="23">
        <v>1</v>
      </c>
      <c r="L788" s="24">
        <v>2.8</v>
      </c>
      <c r="M788" s="24">
        <v>2.8</v>
      </c>
      <c r="N788" s="24">
        <v>2.02</v>
      </c>
      <c r="O788" s="24">
        <v>0.78</v>
      </c>
      <c r="P788" s="25">
        <v>28</v>
      </c>
    </row>
    <row r="789" spans="1:16" x14ac:dyDescent="0.3">
      <c r="A789" s="22">
        <v>41739</v>
      </c>
      <c r="B789">
        <v>2014</v>
      </c>
      <c r="C789">
        <v>4</v>
      </c>
      <c r="D789" t="s">
        <v>120</v>
      </c>
      <c r="E789" t="s">
        <v>121</v>
      </c>
      <c r="F789" t="s">
        <v>122</v>
      </c>
      <c r="G789" t="s">
        <v>93</v>
      </c>
      <c r="H789" t="s">
        <v>100</v>
      </c>
      <c r="I789" t="s">
        <v>70</v>
      </c>
      <c r="J789" t="s">
        <v>101</v>
      </c>
      <c r="K789" s="23">
        <v>18</v>
      </c>
      <c r="L789" s="24">
        <v>2.4</v>
      </c>
      <c r="M789" s="24">
        <v>43.2</v>
      </c>
      <c r="N789" s="24">
        <v>31.97</v>
      </c>
      <c r="O789" s="24">
        <v>11.23</v>
      </c>
      <c r="P789" s="25">
        <v>26</v>
      </c>
    </row>
    <row r="790" spans="1:16" x14ac:dyDescent="0.3">
      <c r="A790" s="22">
        <v>41739</v>
      </c>
      <c r="B790">
        <v>2014</v>
      </c>
      <c r="C790">
        <v>4</v>
      </c>
      <c r="D790" t="s">
        <v>120</v>
      </c>
      <c r="E790" t="s">
        <v>121</v>
      </c>
      <c r="F790" t="s">
        <v>122</v>
      </c>
      <c r="G790" t="s">
        <v>93</v>
      </c>
      <c r="H790" t="s">
        <v>102</v>
      </c>
      <c r="I790" t="s">
        <v>71</v>
      </c>
      <c r="J790" t="s">
        <v>103</v>
      </c>
      <c r="K790" s="23">
        <v>10</v>
      </c>
      <c r="L790" s="24">
        <v>6.9</v>
      </c>
      <c r="M790" s="24">
        <v>69</v>
      </c>
      <c r="N790" s="24">
        <v>45.54</v>
      </c>
      <c r="O790" s="24">
        <v>23.46</v>
      </c>
      <c r="P790" s="25">
        <v>34</v>
      </c>
    </row>
    <row r="791" spans="1:16" x14ac:dyDescent="0.3">
      <c r="A791" s="22">
        <v>41739</v>
      </c>
      <c r="B791">
        <v>2014</v>
      </c>
      <c r="C791">
        <v>4</v>
      </c>
      <c r="D791" t="s">
        <v>120</v>
      </c>
      <c r="E791" t="s">
        <v>121</v>
      </c>
      <c r="F791" t="s">
        <v>122</v>
      </c>
      <c r="G791" t="s">
        <v>93</v>
      </c>
      <c r="H791" t="s">
        <v>104</v>
      </c>
      <c r="I791" t="s">
        <v>76</v>
      </c>
      <c r="J791" t="s">
        <v>105</v>
      </c>
      <c r="K791" s="23">
        <v>0</v>
      </c>
      <c r="L791" s="24">
        <v>7.4</v>
      </c>
      <c r="M791" s="24">
        <v>0</v>
      </c>
      <c r="N791" s="24">
        <v>0</v>
      </c>
      <c r="O791" s="24">
        <v>0</v>
      </c>
      <c r="P791" s="25">
        <v>34</v>
      </c>
    </row>
    <row r="792" spans="1:16" x14ac:dyDescent="0.3">
      <c r="A792" s="22">
        <v>41739</v>
      </c>
      <c r="B792">
        <v>2014</v>
      </c>
      <c r="C792">
        <v>4</v>
      </c>
      <c r="D792" t="s">
        <v>120</v>
      </c>
      <c r="E792" t="s">
        <v>121</v>
      </c>
      <c r="F792" t="s">
        <v>122</v>
      </c>
      <c r="G792" t="s">
        <v>93</v>
      </c>
      <c r="H792" t="s">
        <v>106</v>
      </c>
      <c r="I792" t="s">
        <v>69</v>
      </c>
      <c r="J792" t="s">
        <v>107</v>
      </c>
      <c r="K792" s="23">
        <v>4</v>
      </c>
      <c r="L792" s="24">
        <v>16.5</v>
      </c>
      <c r="M792" s="24">
        <v>66</v>
      </c>
      <c r="N792" s="24">
        <v>51.48</v>
      </c>
      <c r="O792" s="24">
        <v>14.52</v>
      </c>
      <c r="P792" s="25">
        <v>22</v>
      </c>
    </row>
    <row r="793" spans="1:16" x14ac:dyDescent="0.3">
      <c r="A793" s="22">
        <v>41739</v>
      </c>
      <c r="B793">
        <v>2014</v>
      </c>
      <c r="C793">
        <v>4</v>
      </c>
      <c r="D793" t="s">
        <v>120</v>
      </c>
      <c r="E793" t="s">
        <v>121</v>
      </c>
      <c r="F793" t="s">
        <v>122</v>
      </c>
      <c r="G793" t="s">
        <v>93</v>
      </c>
      <c r="H793" t="s">
        <v>108</v>
      </c>
      <c r="I793" t="s">
        <v>72</v>
      </c>
      <c r="J793" t="s">
        <v>109</v>
      </c>
      <c r="K793" s="23">
        <v>4</v>
      </c>
      <c r="L793" s="24">
        <v>8.1999999999999993</v>
      </c>
      <c r="M793" s="24">
        <v>32.799999999999997</v>
      </c>
      <c r="N793" s="24">
        <v>22.3</v>
      </c>
      <c r="O793" s="24">
        <v>10.5</v>
      </c>
      <c r="P793" s="25">
        <v>32</v>
      </c>
    </row>
    <row r="794" spans="1:16" x14ac:dyDescent="0.3">
      <c r="A794" s="22">
        <v>41740</v>
      </c>
      <c r="B794">
        <v>2014</v>
      </c>
      <c r="C794">
        <v>4</v>
      </c>
      <c r="D794" t="s">
        <v>120</v>
      </c>
      <c r="E794" t="s">
        <v>121</v>
      </c>
      <c r="F794" t="s">
        <v>122</v>
      </c>
      <c r="G794" t="s">
        <v>110</v>
      </c>
      <c r="H794" t="s">
        <v>94</v>
      </c>
      <c r="I794" t="s">
        <v>73</v>
      </c>
      <c r="J794" t="s">
        <v>95</v>
      </c>
      <c r="K794" s="23">
        <v>6</v>
      </c>
      <c r="L794" s="24">
        <v>3.1</v>
      </c>
      <c r="M794" s="24">
        <v>18.600000000000001</v>
      </c>
      <c r="N794" s="24">
        <v>13.02</v>
      </c>
      <c r="O794" s="24">
        <v>5.58</v>
      </c>
      <c r="P794" s="25">
        <v>30</v>
      </c>
    </row>
    <row r="795" spans="1:16" x14ac:dyDescent="0.3">
      <c r="A795" s="22">
        <v>41740</v>
      </c>
      <c r="B795">
        <v>2014</v>
      </c>
      <c r="C795">
        <v>4</v>
      </c>
      <c r="D795" t="s">
        <v>120</v>
      </c>
      <c r="E795" t="s">
        <v>121</v>
      </c>
      <c r="F795" t="s">
        <v>122</v>
      </c>
      <c r="G795" t="s">
        <v>110</v>
      </c>
      <c r="H795" t="s">
        <v>96</v>
      </c>
      <c r="I795" t="s">
        <v>74</v>
      </c>
      <c r="J795" t="s">
        <v>97</v>
      </c>
      <c r="K795" s="23">
        <v>4</v>
      </c>
      <c r="L795" s="24">
        <v>3.6</v>
      </c>
      <c r="M795" s="24">
        <v>14.4</v>
      </c>
      <c r="N795" s="24">
        <v>10.08</v>
      </c>
      <c r="O795" s="24">
        <v>4.32</v>
      </c>
      <c r="P795" s="25">
        <v>30</v>
      </c>
    </row>
    <row r="796" spans="1:16" x14ac:dyDescent="0.3">
      <c r="A796" s="22">
        <v>41740</v>
      </c>
      <c r="B796">
        <v>2014</v>
      </c>
      <c r="C796">
        <v>4</v>
      </c>
      <c r="D796" t="s">
        <v>120</v>
      </c>
      <c r="E796" t="s">
        <v>121</v>
      </c>
      <c r="F796" t="s">
        <v>122</v>
      </c>
      <c r="G796" t="s">
        <v>110</v>
      </c>
      <c r="H796" t="s">
        <v>98</v>
      </c>
      <c r="I796" t="s">
        <v>75</v>
      </c>
      <c r="J796" t="s">
        <v>99</v>
      </c>
      <c r="K796" s="23">
        <v>3</v>
      </c>
      <c r="L796" s="24">
        <v>2.8</v>
      </c>
      <c r="M796" s="24">
        <v>8.4</v>
      </c>
      <c r="N796" s="24">
        <v>6.05</v>
      </c>
      <c r="O796" s="24">
        <v>2.35</v>
      </c>
      <c r="P796" s="25">
        <v>28</v>
      </c>
    </row>
    <row r="797" spans="1:16" x14ac:dyDescent="0.3">
      <c r="A797" s="22">
        <v>41740</v>
      </c>
      <c r="B797">
        <v>2014</v>
      </c>
      <c r="C797">
        <v>4</v>
      </c>
      <c r="D797" t="s">
        <v>120</v>
      </c>
      <c r="E797" t="s">
        <v>121</v>
      </c>
      <c r="F797" t="s">
        <v>122</v>
      </c>
      <c r="G797" t="s">
        <v>110</v>
      </c>
      <c r="H797" t="s">
        <v>100</v>
      </c>
      <c r="I797" t="s">
        <v>70</v>
      </c>
      <c r="J797" t="s">
        <v>101</v>
      </c>
      <c r="K797" s="23">
        <v>25</v>
      </c>
      <c r="L797" s="24">
        <v>2.4</v>
      </c>
      <c r="M797" s="24">
        <v>60</v>
      </c>
      <c r="N797" s="24">
        <v>44.4</v>
      </c>
      <c r="O797" s="24">
        <v>15.6</v>
      </c>
      <c r="P797" s="25">
        <v>26</v>
      </c>
    </row>
    <row r="798" spans="1:16" x14ac:dyDescent="0.3">
      <c r="A798" s="22">
        <v>41740</v>
      </c>
      <c r="B798">
        <v>2014</v>
      </c>
      <c r="C798">
        <v>4</v>
      </c>
      <c r="D798" t="s">
        <v>120</v>
      </c>
      <c r="E798" t="s">
        <v>121</v>
      </c>
      <c r="F798" t="s">
        <v>122</v>
      </c>
      <c r="G798" t="s">
        <v>110</v>
      </c>
      <c r="H798" t="s">
        <v>102</v>
      </c>
      <c r="I798" t="s">
        <v>71</v>
      </c>
      <c r="J798" t="s">
        <v>103</v>
      </c>
      <c r="K798" s="23">
        <v>2</v>
      </c>
      <c r="L798" s="24">
        <v>6.9</v>
      </c>
      <c r="M798" s="24">
        <v>13.8</v>
      </c>
      <c r="N798" s="24">
        <v>9.11</v>
      </c>
      <c r="O798" s="24">
        <v>4.6900000000000004</v>
      </c>
      <c r="P798" s="25">
        <v>34</v>
      </c>
    </row>
    <row r="799" spans="1:16" x14ac:dyDescent="0.3">
      <c r="A799" s="22">
        <v>41740</v>
      </c>
      <c r="B799">
        <v>2014</v>
      </c>
      <c r="C799">
        <v>4</v>
      </c>
      <c r="D799" t="s">
        <v>120</v>
      </c>
      <c r="E799" t="s">
        <v>121</v>
      </c>
      <c r="F799" t="s">
        <v>122</v>
      </c>
      <c r="G799" t="s">
        <v>110</v>
      </c>
      <c r="H799" t="s">
        <v>104</v>
      </c>
      <c r="I799" t="s">
        <v>76</v>
      </c>
      <c r="J799" t="s">
        <v>105</v>
      </c>
      <c r="K799" s="23">
        <v>2</v>
      </c>
      <c r="L799" s="24">
        <v>7.4</v>
      </c>
      <c r="M799" s="24">
        <v>14.8</v>
      </c>
      <c r="N799" s="24">
        <v>9.77</v>
      </c>
      <c r="O799" s="24">
        <v>5.03</v>
      </c>
      <c r="P799" s="25">
        <v>34</v>
      </c>
    </row>
    <row r="800" spans="1:16" x14ac:dyDescent="0.3">
      <c r="A800" s="22">
        <v>41740</v>
      </c>
      <c r="B800">
        <v>2014</v>
      </c>
      <c r="C800">
        <v>4</v>
      </c>
      <c r="D800" t="s">
        <v>120</v>
      </c>
      <c r="E800" t="s">
        <v>121</v>
      </c>
      <c r="F800" t="s">
        <v>122</v>
      </c>
      <c r="G800" t="s">
        <v>110</v>
      </c>
      <c r="H800" t="s">
        <v>106</v>
      </c>
      <c r="I800" t="s">
        <v>69</v>
      </c>
      <c r="J800" t="s">
        <v>107</v>
      </c>
      <c r="K800" s="23">
        <v>0</v>
      </c>
      <c r="L800" s="24">
        <v>16.5</v>
      </c>
      <c r="M800" s="24">
        <v>0</v>
      </c>
      <c r="N800" s="24">
        <v>0</v>
      </c>
      <c r="O800" s="24">
        <v>0</v>
      </c>
      <c r="P800" s="25">
        <v>22</v>
      </c>
    </row>
    <row r="801" spans="1:16" x14ac:dyDescent="0.3">
      <c r="A801" s="22">
        <v>41740</v>
      </c>
      <c r="B801">
        <v>2014</v>
      </c>
      <c r="C801">
        <v>4</v>
      </c>
      <c r="D801" t="s">
        <v>120</v>
      </c>
      <c r="E801" t="s">
        <v>121</v>
      </c>
      <c r="F801" t="s">
        <v>122</v>
      </c>
      <c r="G801" t="s">
        <v>110</v>
      </c>
      <c r="H801" t="s">
        <v>108</v>
      </c>
      <c r="I801" t="s">
        <v>72</v>
      </c>
      <c r="J801" t="s">
        <v>109</v>
      </c>
      <c r="K801" s="23">
        <v>2</v>
      </c>
      <c r="L801" s="24">
        <v>8.1999999999999993</v>
      </c>
      <c r="M801" s="24">
        <v>16.399999999999999</v>
      </c>
      <c r="N801" s="24">
        <v>11.15</v>
      </c>
      <c r="O801" s="24">
        <v>5.25</v>
      </c>
      <c r="P801" s="25">
        <v>32</v>
      </c>
    </row>
    <row r="802" spans="1:16" x14ac:dyDescent="0.3">
      <c r="A802" s="22">
        <v>41741</v>
      </c>
      <c r="B802">
        <v>2014</v>
      </c>
      <c r="C802">
        <v>4</v>
      </c>
      <c r="D802" t="s">
        <v>120</v>
      </c>
      <c r="E802" t="s">
        <v>121</v>
      </c>
      <c r="F802" t="s">
        <v>122</v>
      </c>
      <c r="G802" t="s">
        <v>111</v>
      </c>
      <c r="H802" t="s">
        <v>94</v>
      </c>
      <c r="I802" t="s">
        <v>73</v>
      </c>
      <c r="J802" t="s">
        <v>95</v>
      </c>
      <c r="K802" s="23">
        <v>7.02</v>
      </c>
      <c r="L802" s="24">
        <v>3.1</v>
      </c>
      <c r="M802" s="24">
        <v>21.76</v>
      </c>
      <c r="N802" s="24">
        <v>15.23</v>
      </c>
      <c r="O802" s="24">
        <v>6.53</v>
      </c>
      <c r="P802" s="25">
        <v>30</v>
      </c>
    </row>
    <row r="803" spans="1:16" x14ac:dyDescent="0.3">
      <c r="A803" s="22">
        <v>41741</v>
      </c>
      <c r="B803">
        <v>2014</v>
      </c>
      <c r="C803">
        <v>4</v>
      </c>
      <c r="D803" t="s">
        <v>120</v>
      </c>
      <c r="E803" t="s">
        <v>121</v>
      </c>
      <c r="F803" t="s">
        <v>122</v>
      </c>
      <c r="G803" t="s">
        <v>111</v>
      </c>
      <c r="H803" t="s">
        <v>96</v>
      </c>
      <c r="I803" t="s">
        <v>74</v>
      </c>
      <c r="J803" t="s">
        <v>97</v>
      </c>
      <c r="K803" s="23">
        <v>3.34</v>
      </c>
      <c r="L803" s="24">
        <v>3.6</v>
      </c>
      <c r="M803" s="24">
        <v>12.02</v>
      </c>
      <c r="N803" s="24">
        <v>8.41</v>
      </c>
      <c r="O803" s="24">
        <v>3.61</v>
      </c>
      <c r="P803" s="25">
        <v>30</v>
      </c>
    </row>
    <row r="804" spans="1:16" x14ac:dyDescent="0.3">
      <c r="A804" s="22">
        <v>41741</v>
      </c>
      <c r="B804">
        <v>2014</v>
      </c>
      <c r="C804">
        <v>4</v>
      </c>
      <c r="D804" t="s">
        <v>120</v>
      </c>
      <c r="E804" t="s">
        <v>121</v>
      </c>
      <c r="F804" t="s">
        <v>122</v>
      </c>
      <c r="G804" t="s">
        <v>111</v>
      </c>
      <c r="H804" t="s">
        <v>98</v>
      </c>
      <c r="I804" t="s">
        <v>75</v>
      </c>
      <c r="J804" t="s">
        <v>99</v>
      </c>
      <c r="K804" s="23">
        <v>6</v>
      </c>
      <c r="L804" s="24">
        <v>2.8</v>
      </c>
      <c r="M804" s="24">
        <v>16.8</v>
      </c>
      <c r="N804" s="24">
        <v>12.1</v>
      </c>
      <c r="O804" s="24">
        <v>4.7</v>
      </c>
      <c r="P804" s="25">
        <v>28</v>
      </c>
    </row>
    <row r="805" spans="1:16" x14ac:dyDescent="0.3">
      <c r="A805" s="22">
        <v>41741</v>
      </c>
      <c r="B805">
        <v>2014</v>
      </c>
      <c r="C805">
        <v>4</v>
      </c>
      <c r="D805" t="s">
        <v>120</v>
      </c>
      <c r="E805" t="s">
        <v>121</v>
      </c>
      <c r="F805" t="s">
        <v>122</v>
      </c>
      <c r="G805" t="s">
        <v>111</v>
      </c>
      <c r="H805" t="s">
        <v>100</v>
      </c>
      <c r="I805" t="s">
        <v>70</v>
      </c>
      <c r="J805" t="s">
        <v>101</v>
      </c>
      <c r="K805" s="23">
        <v>23.5</v>
      </c>
      <c r="L805" s="24">
        <v>2.4</v>
      </c>
      <c r="M805" s="24">
        <v>56.4</v>
      </c>
      <c r="N805" s="24">
        <v>41.74</v>
      </c>
      <c r="O805" s="24">
        <v>14.66</v>
      </c>
      <c r="P805" s="25">
        <v>26</v>
      </c>
    </row>
    <row r="806" spans="1:16" x14ac:dyDescent="0.3">
      <c r="A806" s="22">
        <v>41741</v>
      </c>
      <c r="B806">
        <v>2014</v>
      </c>
      <c r="C806">
        <v>4</v>
      </c>
      <c r="D806" t="s">
        <v>120</v>
      </c>
      <c r="E806" t="s">
        <v>121</v>
      </c>
      <c r="F806" t="s">
        <v>122</v>
      </c>
      <c r="G806" t="s">
        <v>111</v>
      </c>
      <c r="H806" t="s">
        <v>102</v>
      </c>
      <c r="I806" t="s">
        <v>71</v>
      </c>
      <c r="J806" t="s">
        <v>103</v>
      </c>
      <c r="K806" s="23">
        <v>19</v>
      </c>
      <c r="L806" s="24">
        <v>6.9</v>
      </c>
      <c r="M806" s="24">
        <v>131.1</v>
      </c>
      <c r="N806" s="24">
        <v>86.53</v>
      </c>
      <c r="O806" s="24">
        <v>44.57</v>
      </c>
      <c r="P806" s="25">
        <v>34</v>
      </c>
    </row>
    <row r="807" spans="1:16" x14ac:dyDescent="0.3">
      <c r="A807" s="22">
        <v>41741</v>
      </c>
      <c r="B807">
        <v>2014</v>
      </c>
      <c r="C807">
        <v>4</v>
      </c>
      <c r="D807" t="s">
        <v>120</v>
      </c>
      <c r="E807" t="s">
        <v>121</v>
      </c>
      <c r="F807" t="s">
        <v>122</v>
      </c>
      <c r="G807" t="s">
        <v>111</v>
      </c>
      <c r="H807" t="s">
        <v>104</v>
      </c>
      <c r="I807" t="s">
        <v>76</v>
      </c>
      <c r="J807" t="s">
        <v>105</v>
      </c>
      <c r="K807" s="23">
        <v>0</v>
      </c>
      <c r="L807" s="24">
        <v>7.4</v>
      </c>
      <c r="M807" s="24">
        <v>0</v>
      </c>
      <c r="N807" s="24">
        <v>0</v>
      </c>
      <c r="O807" s="24">
        <v>0</v>
      </c>
      <c r="P807" s="25">
        <v>34</v>
      </c>
    </row>
    <row r="808" spans="1:16" x14ac:dyDescent="0.3">
      <c r="A808" s="22">
        <v>41741</v>
      </c>
      <c r="B808">
        <v>2014</v>
      </c>
      <c r="C808">
        <v>4</v>
      </c>
      <c r="D808" t="s">
        <v>120</v>
      </c>
      <c r="E808" t="s">
        <v>121</v>
      </c>
      <c r="F808" t="s">
        <v>122</v>
      </c>
      <c r="G808" t="s">
        <v>111</v>
      </c>
      <c r="H808" t="s">
        <v>106</v>
      </c>
      <c r="I808" t="s">
        <v>69</v>
      </c>
      <c r="J808" t="s">
        <v>107</v>
      </c>
      <c r="K808" s="23">
        <v>11</v>
      </c>
      <c r="L808" s="24">
        <v>16.5</v>
      </c>
      <c r="M808" s="24">
        <v>181.5</v>
      </c>
      <c r="N808" s="24">
        <v>141.57</v>
      </c>
      <c r="O808" s="24">
        <v>39.93</v>
      </c>
      <c r="P808" s="25">
        <v>22</v>
      </c>
    </row>
    <row r="809" spans="1:16" x14ac:dyDescent="0.3">
      <c r="A809" s="22">
        <v>41741</v>
      </c>
      <c r="B809">
        <v>2014</v>
      </c>
      <c r="C809">
        <v>4</v>
      </c>
      <c r="D809" t="s">
        <v>120</v>
      </c>
      <c r="E809" t="s">
        <v>121</v>
      </c>
      <c r="F809" t="s">
        <v>122</v>
      </c>
      <c r="G809" t="s">
        <v>111</v>
      </c>
      <c r="H809" t="s">
        <v>108</v>
      </c>
      <c r="I809" t="s">
        <v>72</v>
      </c>
      <c r="J809" t="s">
        <v>109</v>
      </c>
      <c r="K809" s="23">
        <v>4</v>
      </c>
      <c r="L809" s="24">
        <v>8.1999999999999993</v>
      </c>
      <c r="M809" s="24">
        <v>32.799999999999997</v>
      </c>
      <c r="N809" s="24">
        <v>22.3</v>
      </c>
      <c r="O809" s="24">
        <v>10.5</v>
      </c>
      <c r="P809" s="25">
        <v>32</v>
      </c>
    </row>
    <row r="810" spans="1:16" x14ac:dyDescent="0.3">
      <c r="A810" s="22">
        <v>41742</v>
      </c>
      <c r="B810">
        <v>2014</v>
      </c>
      <c r="C810">
        <v>4</v>
      </c>
      <c r="D810" t="s">
        <v>120</v>
      </c>
      <c r="E810" t="s">
        <v>121</v>
      </c>
      <c r="F810" t="s">
        <v>122</v>
      </c>
      <c r="G810" t="s">
        <v>112</v>
      </c>
      <c r="H810" t="s">
        <v>94</v>
      </c>
      <c r="I810" t="s">
        <v>73</v>
      </c>
      <c r="J810" t="s">
        <v>95</v>
      </c>
      <c r="K810" s="23">
        <v>3</v>
      </c>
      <c r="L810" s="24">
        <v>3.1</v>
      </c>
      <c r="M810" s="24">
        <v>9.3000000000000007</v>
      </c>
      <c r="N810" s="24">
        <v>6.51</v>
      </c>
      <c r="O810" s="24">
        <v>2.79</v>
      </c>
      <c r="P810" s="25">
        <v>30</v>
      </c>
    </row>
    <row r="811" spans="1:16" x14ac:dyDescent="0.3">
      <c r="A811" s="22">
        <v>41742</v>
      </c>
      <c r="B811">
        <v>2014</v>
      </c>
      <c r="C811">
        <v>4</v>
      </c>
      <c r="D811" t="s">
        <v>120</v>
      </c>
      <c r="E811" t="s">
        <v>121</v>
      </c>
      <c r="F811" t="s">
        <v>122</v>
      </c>
      <c r="G811" t="s">
        <v>112</v>
      </c>
      <c r="H811" t="s">
        <v>96</v>
      </c>
      <c r="I811" t="s">
        <v>74</v>
      </c>
      <c r="J811" t="s">
        <v>97</v>
      </c>
      <c r="K811" s="23">
        <v>2</v>
      </c>
      <c r="L811" s="24">
        <v>3.6</v>
      </c>
      <c r="M811" s="24">
        <v>7.2</v>
      </c>
      <c r="N811" s="24">
        <v>5.04</v>
      </c>
      <c r="O811" s="24">
        <v>2.16</v>
      </c>
      <c r="P811" s="25">
        <v>30</v>
      </c>
    </row>
    <row r="812" spans="1:16" x14ac:dyDescent="0.3">
      <c r="A812" s="22">
        <v>41742</v>
      </c>
      <c r="B812">
        <v>2014</v>
      </c>
      <c r="C812">
        <v>4</v>
      </c>
      <c r="D812" t="s">
        <v>120</v>
      </c>
      <c r="E812" t="s">
        <v>121</v>
      </c>
      <c r="F812" t="s">
        <v>122</v>
      </c>
      <c r="G812" t="s">
        <v>112</v>
      </c>
      <c r="H812" t="s">
        <v>98</v>
      </c>
      <c r="I812" t="s">
        <v>75</v>
      </c>
      <c r="J812" t="s">
        <v>99</v>
      </c>
      <c r="K812" s="23">
        <v>2</v>
      </c>
      <c r="L812" s="24">
        <v>2.8</v>
      </c>
      <c r="M812" s="24">
        <v>5.6</v>
      </c>
      <c r="N812" s="24">
        <v>4.03</v>
      </c>
      <c r="O812" s="24">
        <v>1.57</v>
      </c>
      <c r="P812" s="25">
        <v>28</v>
      </c>
    </row>
    <row r="813" spans="1:16" x14ac:dyDescent="0.3">
      <c r="A813" s="22">
        <v>41742</v>
      </c>
      <c r="B813">
        <v>2014</v>
      </c>
      <c r="C813">
        <v>4</v>
      </c>
      <c r="D813" t="s">
        <v>120</v>
      </c>
      <c r="E813" t="s">
        <v>121</v>
      </c>
      <c r="F813" t="s">
        <v>122</v>
      </c>
      <c r="G813" t="s">
        <v>112</v>
      </c>
      <c r="H813" t="s">
        <v>100</v>
      </c>
      <c r="I813" t="s">
        <v>70</v>
      </c>
      <c r="J813" t="s">
        <v>101</v>
      </c>
      <c r="K813" s="23">
        <v>6</v>
      </c>
      <c r="L813" s="24">
        <v>2.4</v>
      </c>
      <c r="M813" s="24">
        <v>14.4</v>
      </c>
      <c r="N813" s="24">
        <v>10.66</v>
      </c>
      <c r="O813" s="24">
        <v>3.74</v>
      </c>
      <c r="P813" s="25">
        <v>26</v>
      </c>
    </row>
    <row r="814" spans="1:16" x14ac:dyDescent="0.3">
      <c r="A814" s="22">
        <v>41742</v>
      </c>
      <c r="B814">
        <v>2014</v>
      </c>
      <c r="C814">
        <v>4</v>
      </c>
      <c r="D814" t="s">
        <v>120</v>
      </c>
      <c r="E814" t="s">
        <v>121</v>
      </c>
      <c r="F814" t="s">
        <v>122</v>
      </c>
      <c r="G814" t="s">
        <v>112</v>
      </c>
      <c r="H814" t="s">
        <v>102</v>
      </c>
      <c r="I814" t="s">
        <v>71</v>
      </c>
      <c r="J814" t="s">
        <v>103</v>
      </c>
      <c r="K814" s="23">
        <v>3</v>
      </c>
      <c r="L814" s="24">
        <v>6.9</v>
      </c>
      <c r="M814" s="24">
        <v>20.7</v>
      </c>
      <c r="N814" s="24">
        <v>13.66</v>
      </c>
      <c r="O814" s="24">
        <v>7.04</v>
      </c>
      <c r="P814" s="25">
        <v>34</v>
      </c>
    </row>
    <row r="815" spans="1:16" x14ac:dyDescent="0.3">
      <c r="A815" s="22">
        <v>41742</v>
      </c>
      <c r="B815">
        <v>2014</v>
      </c>
      <c r="C815">
        <v>4</v>
      </c>
      <c r="D815" t="s">
        <v>120</v>
      </c>
      <c r="E815" t="s">
        <v>121</v>
      </c>
      <c r="F815" t="s">
        <v>122</v>
      </c>
      <c r="G815" t="s">
        <v>112</v>
      </c>
      <c r="H815" t="s">
        <v>104</v>
      </c>
      <c r="I815" t="s">
        <v>76</v>
      </c>
      <c r="J815" t="s">
        <v>105</v>
      </c>
      <c r="K815" s="23">
        <v>0</v>
      </c>
      <c r="L815" s="24">
        <v>7.4</v>
      </c>
      <c r="M815" s="24">
        <v>0</v>
      </c>
      <c r="N815" s="24">
        <v>0</v>
      </c>
      <c r="O815" s="24">
        <v>0</v>
      </c>
      <c r="P815" s="25">
        <v>34</v>
      </c>
    </row>
    <row r="816" spans="1:16" x14ac:dyDescent="0.3">
      <c r="A816" s="22">
        <v>41742</v>
      </c>
      <c r="B816">
        <v>2014</v>
      </c>
      <c r="C816">
        <v>4</v>
      </c>
      <c r="D816" t="s">
        <v>120</v>
      </c>
      <c r="E816" t="s">
        <v>121</v>
      </c>
      <c r="F816" t="s">
        <v>122</v>
      </c>
      <c r="G816" t="s">
        <v>112</v>
      </c>
      <c r="H816" t="s">
        <v>106</v>
      </c>
      <c r="I816" t="s">
        <v>69</v>
      </c>
      <c r="J816" t="s">
        <v>107</v>
      </c>
      <c r="K816" s="23">
        <v>5</v>
      </c>
      <c r="L816" s="24">
        <v>16.5</v>
      </c>
      <c r="M816" s="24">
        <v>82.5</v>
      </c>
      <c r="N816" s="24">
        <v>64.349999999999994</v>
      </c>
      <c r="O816" s="24">
        <v>18.149999999999999</v>
      </c>
      <c r="P816" s="25">
        <v>22</v>
      </c>
    </row>
    <row r="817" spans="1:16" x14ac:dyDescent="0.3">
      <c r="A817" s="22">
        <v>41742</v>
      </c>
      <c r="B817">
        <v>2014</v>
      </c>
      <c r="C817">
        <v>4</v>
      </c>
      <c r="D817" t="s">
        <v>120</v>
      </c>
      <c r="E817" t="s">
        <v>121</v>
      </c>
      <c r="F817" t="s">
        <v>122</v>
      </c>
      <c r="G817" t="s">
        <v>112</v>
      </c>
      <c r="H817" t="s">
        <v>108</v>
      </c>
      <c r="I817" t="s">
        <v>72</v>
      </c>
      <c r="J817" t="s">
        <v>109</v>
      </c>
      <c r="K817" s="23">
        <v>2</v>
      </c>
      <c r="L817" s="24">
        <v>8.1999999999999993</v>
      </c>
      <c r="M817" s="24">
        <v>16.399999999999999</v>
      </c>
      <c r="N817" s="24">
        <v>11.15</v>
      </c>
      <c r="O817" s="24">
        <v>5.25</v>
      </c>
      <c r="P817" s="25">
        <v>32</v>
      </c>
    </row>
    <row r="818" spans="1:16" x14ac:dyDescent="0.3">
      <c r="A818" s="22">
        <v>41743</v>
      </c>
      <c r="B818">
        <v>2014</v>
      </c>
      <c r="C818">
        <v>4</v>
      </c>
      <c r="D818" t="s">
        <v>120</v>
      </c>
      <c r="E818" t="s">
        <v>121</v>
      </c>
      <c r="F818" t="s">
        <v>122</v>
      </c>
      <c r="G818" t="s">
        <v>113</v>
      </c>
      <c r="H818" t="s">
        <v>94</v>
      </c>
      <c r="I818" t="s">
        <v>73</v>
      </c>
      <c r="J818" t="s">
        <v>95</v>
      </c>
      <c r="K818" s="23">
        <v>1.34</v>
      </c>
      <c r="L818" s="24">
        <v>3.1</v>
      </c>
      <c r="M818" s="24">
        <v>4.1500000000000004</v>
      </c>
      <c r="N818" s="24">
        <v>2.9</v>
      </c>
      <c r="O818" s="24">
        <v>1.25</v>
      </c>
      <c r="P818" s="25">
        <v>30</v>
      </c>
    </row>
    <row r="819" spans="1:16" x14ac:dyDescent="0.3">
      <c r="A819" s="22">
        <v>41743</v>
      </c>
      <c r="B819">
        <v>2014</v>
      </c>
      <c r="C819">
        <v>4</v>
      </c>
      <c r="D819" t="s">
        <v>120</v>
      </c>
      <c r="E819" t="s">
        <v>121</v>
      </c>
      <c r="F819" t="s">
        <v>122</v>
      </c>
      <c r="G819" t="s">
        <v>113</v>
      </c>
      <c r="H819" t="s">
        <v>96</v>
      </c>
      <c r="I819" t="s">
        <v>74</v>
      </c>
      <c r="J819" t="s">
        <v>97</v>
      </c>
      <c r="K819" s="23">
        <v>4.68</v>
      </c>
      <c r="L819" s="24">
        <v>3.6</v>
      </c>
      <c r="M819" s="24">
        <v>16.850000000000001</v>
      </c>
      <c r="N819" s="24">
        <v>11.8</v>
      </c>
      <c r="O819" s="24">
        <v>5.05</v>
      </c>
      <c r="P819" s="25">
        <v>30</v>
      </c>
    </row>
    <row r="820" spans="1:16" x14ac:dyDescent="0.3">
      <c r="A820" s="22">
        <v>41743</v>
      </c>
      <c r="B820">
        <v>2014</v>
      </c>
      <c r="C820">
        <v>4</v>
      </c>
      <c r="D820" t="s">
        <v>120</v>
      </c>
      <c r="E820" t="s">
        <v>121</v>
      </c>
      <c r="F820" t="s">
        <v>122</v>
      </c>
      <c r="G820" t="s">
        <v>113</v>
      </c>
      <c r="H820" t="s">
        <v>98</v>
      </c>
      <c r="I820" t="s">
        <v>75</v>
      </c>
      <c r="J820" t="s">
        <v>99</v>
      </c>
      <c r="K820" s="23">
        <v>5.35</v>
      </c>
      <c r="L820" s="24">
        <v>2.8</v>
      </c>
      <c r="M820" s="24">
        <v>14.98</v>
      </c>
      <c r="N820" s="24">
        <v>10.79</v>
      </c>
      <c r="O820" s="24">
        <v>4.1900000000000004</v>
      </c>
      <c r="P820" s="25">
        <v>28</v>
      </c>
    </row>
    <row r="821" spans="1:16" x14ac:dyDescent="0.3">
      <c r="A821" s="22">
        <v>41743</v>
      </c>
      <c r="B821">
        <v>2014</v>
      </c>
      <c r="C821">
        <v>4</v>
      </c>
      <c r="D821" t="s">
        <v>120</v>
      </c>
      <c r="E821" t="s">
        <v>121</v>
      </c>
      <c r="F821" t="s">
        <v>122</v>
      </c>
      <c r="G821" t="s">
        <v>113</v>
      </c>
      <c r="H821" t="s">
        <v>100</v>
      </c>
      <c r="I821" t="s">
        <v>70</v>
      </c>
      <c r="J821" t="s">
        <v>101</v>
      </c>
      <c r="K821" s="23">
        <v>28.28</v>
      </c>
      <c r="L821" s="24">
        <v>2.4</v>
      </c>
      <c r="M821" s="24">
        <v>67.87</v>
      </c>
      <c r="N821" s="24">
        <v>50.22</v>
      </c>
      <c r="O821" s="24">
        <v>17.649999999999999</v>
      </c>
      <c r="P821" s="25">
        <v>26</v>
      </c>
    </row>
    <row r="822" spans="1:16" x14ac:dyDescent="0.3">
      <c r="A822" s="22">
        <v>41743</v>
      </c>
      <c r="B822">
        <v>2014</v>
      </c>
      <c r="C822">
        <v>4</v>
      </c>
      <c r="D822" t="s">
        <v>120</v>
      </c>
      <c r="E822" t="s">
        <v>121</v>
      </c>
      <c r="F822" t="s">
        <v>122</v>
      </c>
      <c r="G822" t="s">
        <v>113</v>
      </c>
      <c r="H822" t="s">
        <v>102</v>
      </c>
      <c r="I822" t="s">
        <v>71</v>
      </c>
      <c r="J822" t="s">
        <v>103</v>
      </c>
      <c r="K822" s="23">
        <v>10</v>
      </c>
      <c r="L822" s="24">
        <v>6.9</v>
      </c>
      <c r="M822" s="24">
        <v>69</v>
      </c>
      <c r="N822" s="24">
        <v>45.54</v>
      </c>
      <c r="O822" s="24">
        <v>23.46</v>
      </c>
      <c r="P822" s="25">
        <v>34</v>
      </c>
    </row>
    <row r="823" spans="1:16" x14ac:dyDescent="0.3">
      <c r="A823" s="22">
        <v>41743</v>
      </c>
      <c r="B823">
        <v>2014</v>
      </c>
      <c r="C823">
        <v>4</v>
      </c>
      <c r="D823" t="s">
        <v>120</v>
      </c>
      <c r="E823" t="s">
        <v>121</v>
      </c>
      <c r="F823" t="s">
        <v>122</v>
      </c>
      <c r="G823" t="s">
        <v>113</v>
      </c>
      <c r="H823" t="s">
        <v>104</v>
      </c>
      <c r="I823" t="s">
        <v>76</v>
      </c>
      <c r="J823" t="s">
        <v>105</v>
      </c>
      <c r="K823" s="23">
        <v>0</v>
      </c>
      <c r="L823" s="24">
        <v>7.4</v>
      </c>
      <c r="M823" s="24">
        <v>0</v>
      </c>
      <c r="N823" s="24">
        <v>0</v>
      </c>
      <c r="O823" s="24">
        <v>0</v>
      </c>
      <c r="P823" s="25">
        <v>34</v>
      </c>
    </row>
    <row r="824" spans="1:16" x14ac:dyDescent="0.3">
      <c r="A824" s="22">
        <v>41743</v>
      </c>
      <c r="B824">
        <v>2014</v>
      </c>
      <c r="C824">
        <v>4</v>
      </c>
      <c r="D824" t="s">
        <v>120</v>
      </c>
      <c r="E824" t="s">
        <v>121</v>
      </c>
      <c r="F824" t="s">
        <v>122</v>
      </c>
      <c r="G824" t="s">
        <v>113</v>
      </c>
      <c r="H824" t="s">
        <v>106</v>
      </c>
      <c r="I824" t="s">
        <v>69</v>
      </c>
      <c r="J824" t="s">
        <v>107</v>
      </c>
      <c r="K824" s="23">
        <v>5</v>
      </c>
      <c r="L824" s="24">
        <v>16.5</v>
      </c>
      <c r="M824" s="24">
        <v>82.5</v>
      </c>
      <c r="N824" s="24">
        <v>64.349999999999994</v>
      </c>
      <c r="O824" s="24">
        <v>18.149999999999999</v>
      </c>
      <c r="P824" s="25">
        <v>22</v>
      </c>
    </row>
    <row r="825" spans="1:16" x14ac:dyDescent="0.3">
      <c r="A825" s="22">
        <v>41743</v>
      </c>
      <c r="B825">
        <v>2014</v>
      </c>
      <c r="C825">
        <v>4</v>
      </c>
      <c r="D825" t="s">
        <v>120</v>
      </c>
      <c r="E825" t="s">
        <v>121</v>
      </c>
      <c r="F825" t="s">
        <v>122</v>
      </c>
      <c r="G825" t="s">
        <v>113</v>
      </c>
      <c r="H825" t="s">
        <v>108</v>
      </c>
      <c r="I825" t="s">
        <v>72</v>
      </c>
      <c r="J825" t="s">
        <v>109</v>
      </c>
      <c r="K825" s="23">
        <v>5</v>
      </c>
      <c r="L825" s="24">
        <v>8.1999999999999993</v>
      </c>
      <c r="M825" s="24">
        <v>41</v>
      </c>
      <c r="N825" s="24">
        <v>27.88</v>
      </c>
      <c r="O825" s="24">
        <v>13.12</v>
      </c>
      <c r="P825" s="25">
        <v>32</v>
      </c>
    </row>
    <row r="826" spans="1:16" x14ac:dyDescent="0.3">
      <c r="A826" s="22">
        <v>41744</v>
      </c>
      <c r="B826">
        <v>2014</v>
      </c>
      <c r="C826">
        <v>4</v>
      </c>
      <c r="D826" t="s">
        <v>120</v>
      </c>
      <c r="E826" t="s">
        <v>121</v>
      </c>
      <c r="F826" t="s">
        <v>122</v>
      </c>
      <c r="G826" t="s">
        <v>114</v>
      </c>
      <c r="H826" t="s">
        <v>94</v>
      </c>
      <c r="I826" t="s">
        <v>73</v>
      </c>
      <c r="J826" t="s">
        <v>95</v>
      </c>
      <c r="K826" s="23">
        <v>4.34</v>
      </c>
      <c r="L826" s="24">
        <v>3.1</v>
      </c>
      <c r="M826" s="24">
        <v>13.45</v>
      </c>
      <c r="N826" s="24">
        <v>9.41</v>
      </c>
      <c r="O826" s="24">
        <v>4.04</v>
      </c>
      <c r="P826" s="25">
        <v>30</v>
      </c>
    </row>
    <row r="827" spans="1:16" x14ac:dyDescent="0.3">
      <c r="A827" s="22">
        <v>41744</v>
      </c>
      <c r="B827">
        <v>2014</v>
      </c>
      <c r="C827">
        <v>4</v>
      </c>
      <c r="D827" t="s">
        <v>120</v>
      </c>
      <c r="E827" t="s">
        <v>121</v>
      </c>
      <c r="F827" t="s">
        <v>122</v>
      </c>
      <c r="G827" t="s">
        <v>114</v>
      </c>
      <c r="H827" t="s">
        <v>96</v>
      </c>
      <c r="I827" t="s">
        <v>74</v>
      </c>
      <c r="J827" t="s">
        <v>97</v>
      </c>
      <c r="K827" s="23">
        <v>3</v>
      </c>
      <c r="L827" s="24">
        <v>3.6</v>
      </c>
      <c r="M827" s="24">
        <v>10.8</v>
      </c>
      <c r="N827" s="24">
        <v>7.56</v>
      </c>
      <c r="O827" s="24">
        <v>3.24</v>
      </c>
      <c r="P827" s="25">
        <v>30</v>
      </c>
    </row>
    <row r="828" spans="1:16" x14ac:dyDescent="0.3">
      <c r="A828" s="22">
        <v>41744</v>
      </c>
      <c r="B828">
        <v>2014</v>
      </c>
      <c r="C828">
        <v>4</v>
      </c>
      <c r="D828" t="s">
        <v>120</v>
      </c>
      <c r="E828" t="s">
        <v>121</v>
      </c>
      <c r="F828" t="s">
        <v>122</v>
      </c>
      <c r="G828" t="s">
        <v>114</v>
      </c>
      <c r="H828" t="s">
        <v>98</v>
      </c>
      <c r="I828" t="s">
        <v>75</v>
      </c>
      <c r="J828" t="s">
        <v>99</v>
      </c>
      <c r="K828" s="23">
        <v>6.4</v>
      </c>
      <c r="L828" s="24">
        <v>2.8</v>
      </c>
      <c r="M828" s="24">
        <v>17.920000000000002</v>
      </c>
      <c r="N828" s="24">
        <v>12.9</v>
      </c>
      <c r="O828" s="24">
        <v>5.0199999999999996</v>
      </c>
      <c r="P828" s="25">
        <v>28</v>
      </c>
    </row>
    <row r="829" spans="1:16" x14ac:dyDescent="0.3">
      <c r="A829" s="22">
        <v>41744</v>
      </c>
      <c r="B829">
        <v>2014</v>
      </c>
      <c r="C829">
        <v>4</v>
      </c>
      <c r="D829" t="s">
        <v>120</v>
      </c>
      <c r="E829" t="s">
        <v>121</v>
      </c>
      <c r="F829" t="s">
        <v>122</v>
      </c>
      <c r="G829" t="s">
        <v>114</v>
      </c>
      <c r="H829" t="s">
        <v>100</v>
      </c>
      <c r="I829" t="s">
        <v>70</v>
      </c>
      <c r="J829" t="s">
        <v>101</v>
      </c>
      <c r="K829" s="23">
        <v>18.7</v>
      </c>
      <c r="L829" s="24">
        <v>2.4</v>
      </c>
      <c r="M829" s="24">
        <v>44.88</v>
      </c>
      <c r="N829" s="24">
        <v>33.21</v>
      </c>
      <c r="O829" s="24">
        <v>11.67</v>
      </c>
      <c r="P829" s="25">
        <v>26</v>
      </c>
    </row>
    <row r="830" spans="1:16" x14ac:dyDescent="0.3">
      <c r="A830" s="22">
        <v>41744</v>
      </c>
      <c r="B830">
        <v>2014</v>
      </c>
      <c r="C830">
        <v>4</v>
      </c>
      <c r="D830" t="s">
        <v>120</v>
      </c>
      <c r="E830" t="s">
        <v>121</v>
      </c>
      <c r="F830" t="s">
        <v>122</v>
      </c>
      <c r="G830" t="s">
        <v>114</v>
      </c>
      <c r="H830" t="s">
        <v>102</v>
      </c>
      <c r="I830" t="s">
        <v>71</v>
      </c>
      <c r="J830" t="s">
        <v>103</v>
      </c>
      <c r="K830" s="23">
        <v>12</v>
      </c>
      <c r="L830" s="24">
        <v>6.9</v>
      </c>
      <c r="M830" s="24">
        <v>82.8</v>
      </c>
      <c r="N830" s="24">
        <v>54.65</v>
      </c>
      <c r="O830" s="24">
        <v>28.15</v>
      </c>
      <c r="P830" s="25">
        <v>34</v>
      </c>
    </row>
    <row r="831" spans="1:16" x14ac:dyDescent="0.3">
      <c r="A831" s="22">
        <v>41744</v>
      </c>
      <c r="B831">
        <v>2014</v>
      </c>
      <c r="C831">
        <v>4</v>
      </c>
      <c r="D831" t="s">
        <v>120</v>
      </c>
      <c r="E831" t="s">
        <v>121</v>
      </c>
      <c r="F831" t="s">
        <v>122</v>
      </c>
      <c r="G831" t="s">
        <v>114</v>
      </c>
      <c r="H831" t="s">
        <v>104</v>
      </c>
      <c r="I831" t="s">
        <v>76</v>
      </c>
      <c r="J831" t="s">
        <v>105</v>
      </c>
      <c r="K831" s="23">
        <v>0</v>
      </c>
      <c r="L831" s="24">
        <v>7.4</v>
      </c>
      <c r="M831" s="24">
        <v>0</v>
      </c>
      <c r="N831" s="24">
        <v>0</v>
      </c>
      <c r="O831" s="24">
        <v>0</v>
      </c>
      <c r="P831" s="25">
        <v>34</v>
      </c>
    </row>
    <row r="832" spans="1:16" x14ac:dyDescent="0.3">
      <c r="A832" s="22">
        <v>41744</v>
      </c>
      <c r="B832">
        <v>2014</v>
      </c>
      <c r="C832">
        <v>4</v>
      </c>
      <c r="D832" t="s">
        <v>120</v>
      </c>
      <c r="E832" t="s">
        <v>121</v>
      </c>
      <c r="F832" t="s">
        <v>122</v>
      </c>
      <c r="G832" t="s">
        <v>114</v>
      </c>
      <c r="H832" t="s">
        <v>106</v>
      </c>
      <c r="I832" t="s">
        <v>69</v>
      </c>
      <c r="J832" t="s">
        <v>107</v>
      </c>
      <c r="K832" s="23">
        <v>10</v>
      </c>
      <c r="L832" s="24">
        <v>16.5</v>
      </c>
      <c r="M832" s="24">
        <v>165</v>
      </c>
      <c r="N832" s="24">
        <v>128.69999999999999</v>
      </c>
      <c r="O832" s="24">
        <v>36.299999999999997</v>
      </c>
      <c r="P832" s="25">
        <v>22</v>
      </c>
    </row>
    <row r="833" spans="1:16" x14ac:dyDescent="0.3">
      <c r="A833" s="22">
        <v>41744</v>
      </c>
      <c r="B833">
        <v>2014</v>
      </c>
      <c r="C833">
        <v>4</v>
      </c>
      <c r="D833" t="s">
        <v>120</v>
      </c>
      <c r="E833" t="s">
        <v>121</v>
      </c>
      <c r="F833" t="s">
        <v>122</v>
      </c>
      <c r="G833" t="s">
        <v>114</v>
      </c>
      <c r="H833" t="s">
        <v>108</v>
      </c>
      <c r="I833" t="s">
        <v>72</v>
      </c>
      <c r="J833" t="s">
        <v>109</v>
      </c>
      <c r="K833" s="23">
        <v>1</v>
      </c>
      <c r="L833" s="24">
        <v>8.1999999999999993</v>
      </c>
      <c r="M833" s="24">
        <v>8.1999999999999993</v>
      </c>
      <c r="N833" s="24">
        <v>5.58</v>
      </c>
      <c r="O833" s="24">
        <v>2.62</v>
      </c>
      <c r="P833" s="25">
        <v>32</v>
      </c>
    </row>
    <row r="834" spans="1:16" x14ac:dyDescent="0.3">
      <c r="A834" s="22">
        <v>41745</v>
      </c>
      <c r="B834">
        <v>2014</v>
      </c>
      <c r="C834">
        <v>4</v>
      </c>
      <c r="D834" t="s">
        <v>120</v>
      </c>
      <c r="E834" t="s">
        <v>121</v>
      </c>
      <c r="F834" t="s">
        <v>122</v>
      </c>
      <c r="G834" t="s">
        <v>115</v>
      </c>
      <c r="H834" t="s">
        <v>94</v>
      </c>
      <c r="I834" t="s">
        <v>73</v>
      </c>
      <c r="J834" t="s">
        <v>95</v>
      </c>
      <c r="K834" s="23">
        <v>2</v>
      </c>
      <c r="L834" s="24">
        <v>3.1</v>
      </c>
      <c r="M834" s="24">
        <v>6.2</v>
      </c>
      <c r="N834" s="24">
        <v>4.34</v>
      </c>
      <c r="O834" s="24">
        <v>1.86</v>
      </c>
      <c r="P834" s="25">
        <v>30</v>
      </c>
    </row>
    <row r="835" spans="1:16" x14ac:dyDescent="0.3">
      <c r="A835" s="22">
        <v>41745</v>
      </c>
      <c r="B835">
        <v>2014</v>
      </c>
      <c r="C835">
        <v>4</v>
      </c>
      <c r="D835" t="s">
        <v>120</v>
      </c>
      <c r="E835" t="s">
        <v>121</v>
      </c>
      <c r="F835" t="s">
        <v>122</v>
      </c>
      <c r="G835" t="s">
        <v>115</v>
      </c>
      <c r="H835" t="s">
        <v>96</v>
      </c>
      <c r="I835" t="s">
        <v>74</v>
      </c>
      <c r="J835" t="s">
        <v>97</v>
      </c>
      <c r="K835" s="23">
        <v>1.01</v>
      </c>
      <c r="L835" s="24">
        <v>3.6</v>
      </c>
      <c r="M835" s="24">
        <v>3.64</v>
      </c>
      <c r="N835" s="24">
        <v>2.5499999999999998</v>
      </c>
      <c r="O835" s="24">
        <v>1.0900000000000001</v>
      </c>
      <c r="P835" s="25">
        <v>30</v>
      </c>
    </row>
    <row r="836" spans="1:16" x14ac:dyDescent="0.3">
      <c r="A836" s="22">
        <v>41745</v>
      </c>
      <c r="B836">
        <v>2014</v>
      </c>
      <c r="C836">
        <v>4</v>
      </c>
      <c r="D836" t="s">
        <v>120</v>
      </c>
      <c r="E836" t="s">
        <v>121</v>
      </c>
      <c r="F836" t="s">
        <v>122</v>
      </c>
      <c r="G836" t="s">
        <v>115</v>
      </c>
      <c r="H836" t="s">
        <v>98</v>
      </c>
      <c r="I836" t="s">
        <v>75</v>
      </c>
      <c r="J836" t="s">
        <v>99</v>
      </c>
      <c r="K836" s="23">
        <v>4.2</v>
      </c>
      <c r="L836" s="24">
        <v>2.8</v>
      </c>
      <c r="M836" s="24">
        <v>11.76</v>
      </c>
      <c r="N836" s="24">
        <v>8.4700000000000006</v>
      </c>
      <c r="O836" s="24">
        <v>3.29</v>
      </c>
      <c r="P836" s="25">
        <v>28</v>
      </c>
    </row>
    <row r="837" spans="1:16" x14ac:dyDescent="0.3">
      <c r="A837" s="22">
        <v>41745</v>
      </c>
      <c r="B837">
        <v>2014</v>
      </c>
      <c r="C837">
        <v>4</v>
      </c>
      <c r="D837" t="s">
        <v>120</v>
      </c>
      <c r="E837" t="s">
        <v>121</v>
      </c>
      <c r="F837" t="s">
        <v>122</v>
      </c>
      <c r="G837" t="s">
        <v>115</v>
      </c>
      <c r="H837" t="s">
        <v>100</v>
      </c>
      <c r="I837" t="s">
        <v>70</v>
      </c>
      <c r="J837" t="s">
        <v>101</v>
      </c>
      <c r="K837" s="23">
        <v>25.62</v>
      </c>
      <c r="L837" s="24">
        <v>2.4</v>
      </c>
      <c r="M837" s="24">
        <v>61.49</v>
      </c>
      <c r="N837" s="24">
        <v>45.5</v>
      </c>
      <c r="O837" s="24">
        <v>15.99</v>
      </c>
      <c r="P837" s="25">
        <v>26</v>
      </c>
    </row>
    <row r="838" spans="1:16" x14ac:dyDescent="0.3">
      <c r="A838" s="22">
        <v>41745</v>
      </c>
      <c r="B838">
        <v>2014</v>
      </c>
      <c r="C838">
        <v>4</v>
      </c>
      <c r="D838" t="s">
        <v>120</v>
      </c>
      <c r="E838" t="s">
        <v>121</v>
      </c>
      <c r="F838" t="s">
        <v>122</v>
      </c>
      <c r="G838" t="s">
        <v>115</v>
      </c>
      <c r="H838" t="s">
        <v>102</v>
      </c>
      <c r="I838" t="s">
        <v>71</v>
      </c>
      <c r="J838" t="s">
        <v>103</v>
      </c>
      <c r="K838" s="23">
        <v>1</v>
      </c>
      <c r="L838" s="24">
        <v>6.9</v>
      </c>
      <c r="M838" s="24">
        <v>6.9</v>
      </c>
      <c r="N838" s="24">
        <v>4.55</v>
      </c>
      <c r="O838" s="24">
        <v>2.35</v>
      </c>
      <c r="P838" s="25">
        <v>34</v>
      </c>
    </row>
    <row r="839" spans="1:16" x14ac:dyDescent="0.3">
      <c r="A839" s="22">
        <v>41745</v>
      </c>
      <c r="B839">
        <v>2014</v>
      </c>
      <c r="C839">
        <v>4</v>
      </c>
      <c r="D839" t="s">
        <v>120</v>
      </c>
      <c r="E839" t="s">
        <v>121</v>
      </c>
      <c r="F839" t="s">
        <v>122</v>
      </c>
      <c r="G839" t="s">
        <v>115</v>
      </c>
      <c r="H839" t="s">
        <v>104</v>
      </c>
      <c r="I839" t="s">
        <v>76</v>
      </c>
      <c r="J839" t="s">
        <v>105</v>
      </c>
      <c r="K839" s="23">
        <v>0</v>
      </c>
      <c r="L839" s="24">
        <v>7.4</v>
      </c>
      <c r="M839" s="24">
        <v>0</v>
      </c>
      <c r="N839" s="24">
        <v>0</v>
      </c>
      <c r="O839" s="24">
        <v>0</v>
      </c>
      <c r="P839" s="25">
        <v>34</v>
      </c>
    </row>
    <row r="840" spans="1:16" x14ac:dyDescent="0.3">
      <c r="A840" s="22">
        <v>41745</v>
      </c>
      <c r="B840">
        <v>2014</v>
      </c>
      <c r="C840">
        <v>4</v>
      </c>
      <c r="D840" t="s">
        <v>120</v>
      </c>
      <c r="E840" t="s">
        <v>121</v>
      </c>
      <c r="F840" t="s">
        <v>122</v>
      </c>
      <c r="G840" t="s">
        <v>115</v>
      </c>
      <c r="H840" t="s">
        <v>106</v>
      </c>
      <c r="I840" t="s">
        <v>69</v>
      </c>
      <c r="J840" t="s">
        <v>107</v>
      </c>
      <c r="K840" s="23">
        <v>6</v>
      </c>
      <c r="L840" s="24">
        <v>16.5</v>
      </c>
      <c r="M840" s="24">
        <v>99</v>
      </c>
      <c r="N840" s="24">
        <v>77.22</v>
      </c>
      <c r="O840" s="24">
        <v>21.78</v>
      </c>
      <c r="P840" s="25">
        <v>22</v>
      </c>
    </row>
    <row r="841" spans="1:16" x14ac:dyDescent="0.3">
      <c r="A841" s="22">
        <v>41745</v>
      </c>
      <c r="B841">
        <v>2014</v>
      </c>
      <c r="C841">
        <v>4</v>
      </c>
      <c r="D841" t="s">
        <v>120</v>
      </c>
      <c r="E841" t="s">
        <v>121</v>
      </c>
      <c r="F841" t="s">
        <v>122</v>
      </c>
      <c r="G841" t="s">
        <v>115</v>
      </c>
      <c r="H841" t="s">
        <v>108</v>
      </c>
      <c r="I841" t="s">
        <v>72</v>
      </c>
      <c r="J841" t="s">
        <v>109</v>
      </c>
      <c r="K841" s="23">
        <v>4</v>
      </c>
      <c r="L841" s="24">
        <v>8.1999999999999993</v>
      </c>
      <c r="M841" s="24">
        <v>32.799999999999997</v>
      </c>
      <c r="N841" s="24">
        <v>22.3</v>
      </c>
      <c r="O841" s="24">
        <v>10.5</v>
      </c>
      <c r="P841" s="25">
        <v>32</v>
      </c>
    </row>
    <row r="842" spans="1:16" x14ac:dyDescent="0.3">
      <c r="A842" s="22">
        <v>41746</v>
      </c>
      <c r="B842">
        <v>2014</v>
      </c>
      <c r="C842">
        <v>4</v>
      </c>
      <c r="D842" t="s">
        <v>120</v>
      </c>
      <c r="E842" t="s">
        <v>121</v>
      </c>
      <c r="F842" t="s">
        <v>122</v>
      </c>
      <c r="G842" t="s">
        <v>93</v>
      </c>
      <c r="H842" t="s">
        <v>94</v>
      </c>
      <c r="I842" t="s">
        <v>73</v>
      </c>
      <c r="J842" t="s">
        <v>95</v>
      </c>
      <c r="K842" s="23">
        <v>5.34</v>
      </c>
      <c r="L842" s="24">
        <v>3.1</v>
      </c>
      <c r="M842" s="24">
        <v>16.55</v>
      </c>
      <c r="N842" s="24">
        <v>11.58</v>
      </c>
      <c r="O842" s="24">
        <v>4.97</v>
      </c>
      <c r="P842" s="25">
        <v>30</v>
      </c>
    </row>
    <row r="843" spans="1:16" x14ac:dyDescent="0.3">
      <c r="A843" s="22">
        <v>41746</v>
      </c>
      <c r="B843">
        <v>2014</v>
      </c>
      <c r="C843">
        <v>4</v>
      </c>
      <c r="D843" t="s">
        <v>120</v>
      </c>
      <c r="E843" t="s">
        <v>121</v>
      </c>
      <c r="F843" t="s">
        <v>122</v>
      </c>
      <c r="G843" t="s">
        <v>93</v>
      </c>
      <c r="H843" t="s">
        <v>96</v>
      </c>
      <c r="I843" t="s">
        <v>74</v>
      </c>
      <c r="J843" t="s">
        <v>97</v>
      </c>
      <c r="K843" s="23">
        <v>0.34</v>
      </c>
      <c r="L843" s="24">
        <v>3.6</v>
      </c>
      <c r="M843" s="24">
        <v>1.22</v>
      </c>
      <c r="N843" s="24">
        <v>0.85</v>
      </c>
      <c r="O843" s="24">
        <v>0.37</v>
      </c>
      <c r="P843" s="25">
        <v>30</v>
      </c>
    </row>
    <row r="844" spans="1:16" x14ac:dyDescent="0.3">
      <c r="A844" s="22">
        <v>41746</v>
      </c>
      <c r="B844">
        <v>2014</v>
      </c>
      <c r="C844">
        <v>4</v>
      </c>
      <c r="D844" t="s">
        <v>120</v>
      </c>
      <c r="E844" t="s">
        <v>121</v>
      </c>
      <c r="F844" t="s">
        <v>122</v>
      </c>
      <c r="G844" t="s">
        <v>93</v>
      </c>
      <c r="H844" t="s">
        <v>98</v>
      </c>
      <c r="I844" t="s">
        <v>75</v>
      </c>
      <c r="J844" t="s">
        <v>99</v>
      </c>
      <c r="K844" s="23">
        <v>7.2</v>
      </c>
      <c r="L844" s="24">
        <v>2.8</v>
      </c>
      <c r="M844" s="24">
        <v>20.16</v>
      </c>
      <c r="N844" s="24">
        <v>14.52</v>
      </c>
      <c r="O844" s="24">
        <v>5.64</v>
      </c>
      <c r="P844" s="25">
        <v>28</v>
      </c>
    </row>
    <row r="845" spans="1:16" x14ac:dyDescent="0.3">
      <c r="A845" s="22">
        <v>41746</v>
      </c>
      <c r="B845">
        <v>2014</v>
      </c>
      <c r="C845">
        <v>4</v>
      </c>
      <c r="D845" t="s">
        <v>120</v>
      </c>
      <c r="E845" t="s">
        <v>121</v>
      </c>
      <c r="F845" t="s">
        <v>122</v>
      </c>
      <c r="G845" t="s">
        <v>93</v>
      </c>
      <c r="H845" t="s">
        <v>100</v>
      </c>
      <c r="I845" t="s">
        <v>70</v>
      </c>
      <c r="J845" t="s">
        <v>101</v>
      </c>
      <c r="K845" s="23">
        <v>16</v>
      </c>
      <c r="L845" s="24">
        <v>2.4</v>
      </c>
      <c r="M845" s="24">
        <v>38.4</v>
      </c>
      <c r="N845" s="24">
        <v>28.42</v>
      </c>
      <c r="O845" s="24">
        <v>9.98</v>
      </c>
      <c r="P845" s="25">
        <v>26</v>
      </c>
    </row>
    <row r="846" spans="1:16" x14ac:dyDescent="0.3">
      <c r="A846" s="22">
        <v>41746</v>
      </c>
      <c r="B846">
        <v>2014</v>
      </c>
      <c r="C846">
        <v>4</v>
      </c>
      <c r="D846" t="s">
        <v>120</v>
      </c>
      <c r="E846" t="s">
        <v>121</v>
      </c>
      <c r="F846" t="s">
        <v>122</v>
      </c>
      <c r="G846" t="s">
        <v>93</v>
      </c>
      <c r="H846" t="s">
        <v>102</v>
      </c>
      <c r="I846" t="s">
        <v>71</v>
      </c>
      <c r="J846" t="s">
        <v>103</v>
      </c>
      <c r="K846" s="23">
        <v>19</v>
      </c>
      <c r="L846" s="24">
        <v>6.9</v>
      </c>
      <c r="M846" s="24">
        <v>131.1</v>
      </c>
      <c r="N846" s="24">
        <v>86.53</v>
      </c>
      <c r="O846" s="24">
        <v>44.57</v>
      </c>
      <c r="P846" s="25">
        <v>34</v>
      </c>
    </row>
    <row r="847" spans="1:16" x14ac:dyDescent="0.3">
      <c r="A847" s="22">
        <v>41746</v>
      </c>
      <c r="B847">
        <v>2014</v>
      </c>
      <c r="C847">
        <v>4</v>
      </c>
      <c r="D847" t="s">
        <v>120</v>
      </c>
      <c r="E847" t="s">
        <v>121</v>
      </c>
      <c r="F847" t="s">
        <v>122</v>
      </c>
      <c r="G847" t="s">
        <v>93</v>
      </c>
      <c r="H847" t="s">
        <v>104</v>
      </c>
      <c r="I847" t="s">
        <v>76</v>
      </c>
      <c r="J847" t="s">
        <v>105</v>
      </c>
      <c r="K847" s="23">
        <v>0</v>
      </c>
      <c r="L847" s="24">
        <v>7.4</v>
      </c>
      <c r="M847" s="24">
        <v>0</v>
      </c>
      <c r="N847" s="24">
        <v>0</v>
      </c>
      <c r="O847" s="24">
        <v>0</v>
      </c>
      <c r="P847" s="25">
        <v>34</v>
      </c>
    </row>
    <row r="848" spans="1:16" x14ac:dyDescent="0.3">
      <c r="A848" s="22">
        <v>41746</v>
      </c>
      <c r="B848">
        <v>2014</v>
      </c>
      <c r="C848">
        <v>4</v>
      </c>
      <c r="D848" t="s">
        <v>120</v>
      </c>
      <c r="E848" t="s">
        <v>121</v>
      </c>
      <c r="F848" t="s">
        <v>122</v>
      </c>
      <c r="G848" t="s">
        <v>93</v>
      </c>
      <c r="H848" t="s">
        <v>106</v>
      </c>
      <c r="I848" t="s">
        <v>69</v>
      </c>
      <c r="J848" t="s">
        <v>107</v>
      </c>
      <c r="K848" s="23">
        <v>0</v>
      </c>
      <c r="L848" s="24">
        <v>16.5</v>
      </c>
      <c r="M848" s="24">
        <v>0</v>
      </c>
      <c r="N848" s="24">
        <v>0</v>
      </c>
      <c r="O848" s="24">
        <v>0</v>
      </c>
      <c r="P848" s="25">
        <v>22</v>
      </c>
    </row>
    <row r="849" spans="1:16" x14ac:dyDescent="0.3">
      <c r="A849" s="22">
        <v>41746</v>
      </c>
      <c r="B849">
        <v>2014</v>
      </c>
      <c r="C849">
        <v>4</v>
      </c>
      <c r="D849" t="s">
        <v>120</v>
      </c>
      <c r="E849" t="s">
        <v>121</v>
      </c>
      <c r="F849" t="s">
        <v>122</v>
      </c>
      <c r="G849" t="s">
        <v>93</v>
      </c>
      <c r="H849" t="s">
        <v>108</v>
      </c>
      <c r="I849" t="s">
        <v>72</v>
      </c>
      <c r="J849" t="s">
        <v>109</v>
      </c>
      <c r="K849" s="23">
        <v>0</v>
      </c>
      <c r="L849" s="24">
        <v>8.1999999999999993</v>
      </c>
      <c r="M849" s="24">
        <v>0</v>
      </c>
      <c r="N849" s="24">
        <v>0</v>
      </c>
      <c r="O849" s="24">
        <v>0</v>
      </c>
      <c r="P849" s="25">
        <v>32</v>
      </c>
    </row>
    <row r="850" spans="1:16" x14ac:dyDescent="0.3">
      <c r="A850" s="22">
        <v>41747</v>
      </c>
      <c r="B850">
        <v>2014</v>
      </c>
      <c r="C850">
        <v>4</v>
      </c>
      <c r="D850" t="s">
        <v>120</v>
      </c>
      <c r="E850" t="s">
        <v>121</v>
      </c>
      <c r="F850" t="s">
        <v>122</v>
      </c>
      <c r="G850" t="s">
        <v>110</v>
      </c>
      <c r="H850" t="s">
        <v>94</v>
      </c>
      <c r="I850" t="s">
        <v>73</v>
      </c>
      <c r="J850" t="s">
        <v>95</v>
      </c>
      <c r="K850" s="23">
        <v>7</v>
      </c>
      <c r="L850" s="24">
        <v>3.1</v>
      </c>
      <c r="M850" s="24">
        <v>21.7</v>
      </c>
      <c r="N850" s="24">
        <v>15.19</v>
      </c>
      <c r="O850" s="24">
        <v>6.51</v>
      </c>
      <c r="P850" s="25">
        <v>30</v>
      </c>
    </row>
    <row r="851" spans="1:16" x14ac:dyDescent="0.3">
      <c r="A851" s="22">
        <v>41747</v>
      </c>
      <c r="B851">
        <v>2014</v>
      </c>
      <c r="C851">
        <v>4</v>
      </c>
      <c r="D851" t="s">
        <v>120</v>
      </c>
      <c r="E851" t="s">
        <v>121</v>
      </c>
      <c r="F851" t="s">
        <v>122</v>
      </c>
      <c r="G851" t="s">
        <v>110</v>
      </c>
      <c r="H851" t="s">
        <v>96</v>
      </c>
      <c r="I851" t="s">
        <v>74</v>
      </c>
      <c r="J851" t="s">
        <v>97</v>
      </c>
      <c r="K851" s="23">
        <v>7</v>
      </c>
      <c r="L851" s="24">
        <v>3.6</v>
      </c>
      <c r="M851" s="24">
        <v>25.2</v>
      </c>
      <c r="N851" s="24">
        <v>17.64</v>
      </c>
      <c r="O851" s="24">
        <v>7.56</v>
      </c>
      <c r="P851" s="25">
        <v>30</v>
      </c>
    </row>
    <row r="852" spans="1:16" x14ac:dyDescent="0.3">
      <c r="A852" s="22">
        <v>41747</v>
      </c>
      <c r="B852">
        <v>2014</v>
      </c>
      <c r="C852">
        <v>4</v>
      </c>
      <c r="D852" t="s">
        <v>120</v>
      </c>
      <c r="E852" t="s">
        <v>121</v>
      </c>
      <c r="F852" t="s">
        <v>122</v>
      </c>
      <c r="G852" t="s">
        <v>110</v>
      </c>
      <c r="H852" t="s">
        <v>98</v>
      </c>
      <c r="I852" t="s">
        <v>75</v>
      </c>
      <c r="J852" t="s">
        <v>99</v>
      </c>
      <c r="K852" s="23">
        <v>8</v>
      </c>
      <c r="L852" s="24">
        <v>2.8</v>
      </c>
      <c r="M852" s="24">
        <v>22.4</v>
      </c>
      <c r="N852" s="24">
        <v>16.13</v>
      </c>
      <c r="O852" s="24">
        <v>6.27</v>
      </c>
      <c r="P852" s="25">
        <v>28</v>
      </c>
    </row>
    <row r="853" spans="1:16" x14ac:dyDescent="0.3">
      <c r="A853" s="22">
        <v>41747</v>
      </c>
      <c r="B853">
        <v>2014</v>
      </c>
      <c r="C853">
        <v>4</v>
      </c>
      <c r="D853" t="s">
        <v>120</v>
      </c>
      <c r="E853" t="s">
        <v>121</v>
      </c>
      <c r="F853" t="s">
        <v>122</v>
      </c>
      <c r="G853" t="s">
        <v>110</v>
      </c>
      <c r="H853" t="s">
        <v>100</v>
      </c>
      <c r="I853" t="s">
        <v>70</v>
      </c>
      <c r="J853" t="s">
        <v>101</v>
      </c>
      <c r="K853" s="23">
        <v>23.3</v>
      </c>
      <c r="L853" s="24">
        <v>2.4</v>
      </c>
      <c r="M853" s="24">
        <v>55.92</v>
      </c>
      <c r="N853" s="24">
        <v>41.38</v>
      </c>
      <c r="O853" s="24">
        <v>14.54</v>
      </c>
      <c r="P853" s="25">
        <v>26</v>
      </c>
    </row>
    <row r="854" spans="1:16" x14ac:dyDescent="0.3">
      <c r="A854" s="22">
        <v>41747</v>
      </c>
      <c r="B854">
        <v>2014</v>
      </c>
      <c r="C854">
        <v>4</v>
      </c>
      <c r="D854" t="s">
        <v>120</v>
      </c>
      <c r="E854" t="s">
        <v>121</v>
      </c>
      <c r="F854" t="s">
        <v>122</v>
      </c>
      <c r="G854" t="s">
        <v>110</v>
      </c>
      <c r="H854" t="s">
        <v>102</v>
      </c>
      <c r="I854" t="s">
        <v>71</v>
      </c>
      <c r="J854" t="s">
        <v>103</v>
      </c>
      <c r="K854" s="23">
        <v>10</v>
      </c>
      <c r="L854" s="24">
        <v>6.9</v>
      </c>
      <c r="M854" s="24">
        <v>69</v>
      </c>
      <c r="N854" s="24">
        <v>45.54</v>
      </c>
      <c r="O854" s="24">
        <v>23.46</v>
      </c>
      <c r="P854" s="25">
        <v>34</v>
      </c>
    </row>
    <row r="855" spans="1:16" x14ac:dyDescent="0.3">
      <c r="A855" s="22">
        <v>41747</v>
      </c>
      <c r="B855">
        <v>2014</v>
      </c>
      <c r="C855">
        <v>4</v>
      </c>
      <c r="D855" t="s">
        <v>120</v>
      </c>
      <c r="E855" t="s">
        <v>121</v>
      </c>
      <c r="F855" t="s">
        <v>122</v>
      </c>
      <c r="G855" t="s">
        <v>110</v>
      </c>
      <c r="H855" t="s">
        <v>104</v>
      </c>
      <c r="I855" t="s">
        <v>76</v>
      </c>
      <c r="J855" t="s">
        <v>105</v>
      </c>
      <c r="K855" s="23">
        <v>1</v>
      </c>
      <c r="L855" s="24">
        <v>7.4</v>
      </c>
      <c r="M855" s="24">
        <v>7.4</v>
      </c>
      <c r="N855" s="24">
        <v>4.88</v>
      </c>
      <c r="O855" s="24">
        <v>2.52</v>
      </c>
      <c r="P855" s="25">
        <v>34</v>
      </c>
    </row>
    <row r="856" spans="1:16" x14ac:dyDescent="0.3">
      <c r="A856" s="22">
        <v>41747</v>
      </c>
      <c r="B856">
        <v>2014</v>
      </c>
      <c r="C856">
        <v>4</v>
      </c>
      <c r="D856" t="s">
        <v>120</v>
      </c>
      <c r="E856" t="s">
        <v>121</v>
      </c>
      <c r="F856" t="s">
        <v>122</v>
      </c>
      <c r="G856" t="s">
        <v>110</v>
      </c>
      <c r="H856" t="s">
        <v>106</v>
      </c>
      <c r="I856" t="s">
        <v>69</v>
      </c>
      <c r="J856" t="s">
        <v>107</v>
      </c>
      <c r="K856" s="23">
        <v>0</v>
      </c>
      <c r="L856" s="24">
        <v>16.5</v>
      </c>
      <c r="M856" s="24">
        <v>0</v>
      </c>
      <c r="N856" s="24">
        <v>0</v>
      </c>
      <c r="O856" s="24">
        <v>0</v>
      </c>
      <c r="P856" s="25">
        <v>22</v>
      </c>
    </row>
    <row r="857" spans="1:16" x14ac:dyDescent="0.3">
      <c r="A857" s="22">
        <v>41747</v>
      </c>
      <c r="B857">
        <v>2014</v>
      </c>
      <c r="C857">
        <v>4</v>
      </c>
      <c r="D857" t="s">
        <v>120</v>
      </c>
      <c r="E857" t="s">
        <v>121</v>
      </c>
      <c r="F857" t="s">
        <v>122</v>
      </c>
      <c r="G857" t="s">
        <v>110</v>
      </c>
      <c r="H857" t="s">
        <v>108</v>
      </c>
      <c r="I857" t="s">
        <v>72</v>
      </c>
      <c r="J857" t="s">
        <v>109</v>
      </c>
      <c r="K857" s="23">
        <v>5</v>
      </c>
      <c r="L857" s="24">
        <v>8.1999999999999993</v>
      </c>
      <c r="M857" s="24">
        <v>41</v>
      </c>
      <c r="N857" s="24">
        <v>27.88</v>
      </c>
      <c r="O857" s="24">
        <v>13.12</v>
      </c>
      <c r="P857" s="25">
        <v>32</v>
      </c>
    </row>
    <row r="858" spans="1:16" x14ac:dyDescent="0.3">
      <c r="A858" s="22">
        <v>41748</v>
      </c>
      <c r="B858">
        <v>2014</v>
      </c>
      <c r="C858">
        <v>4</v>
      </c>
      <c r="D858" t="s">
        <v>120</v>
      </c>
      <c r="E858" t="s">
        <v>121</v>
      </c>
      <c r="F858" t="s">
        <v>122</v>
      </c>
      <c r="G858" t="s">
        <v>111</v>
      </c>
      <c r="H858" t="s">
        <v>94</v>
      </c>
      <c r="I858" t="s">
        <v>73</v>
      </c>
      <c r="J858" t="s">
        <v>95</v>
      </c>
      <c r="K858" s="23">
        <v>7.34</v>
      </c>
      <c r="L858" s="24">
        <v>3.1</v>
      </c>
      <c r="M858" s="24">
        <v>22.75</v>
      </c>
      <c r="N858" s="24">
        <v>15.92</v>
      </c>
      <c r="O858" s="24">
        <v>6.83</v>
      </c>
      <c r="P858" s="25">
        <v>30</v>
      </c>
    </row>
    <row r="859" spans="1:16" x14ac:dyDescent="0.3">
      <c r="A859" s="22">
        <v>41748</v>
      </c>
      <c r="B859">
        <v>2014</v>
      </c>
      <c r="C859">
        <v>4</v>
      </c>
      <c r="D859" t="s">
        <v>120</v>
      </c>
      <c r="E859" t="s">
        <v>121</v>
      </c>
      <c r="F859" t="s">
        <v>122</v>
      </c>
      <c r="G859" t="s">
        <v>111</v>
      </c>
      <c r="H859" t="s">
        <v>96</v>
      </c>
      <c r="I859" t="s">
        <v>74</v>
      </c>
      <c r="J859" t="s">
        <v>97</v>
      </c>
      <c r="K859" s="23">
        <v>3.35</v>
      </c>
      <c r="L859" s="24">
        <v>3.6</v>
      </c>
      <c r="M859" s="24">
        <v>12.06</v>
      </c>
      <c r="N859" s="24">
        <v>8.44</v>
      </c>
      <c r="O859" s="24">
        <v>3.62</v>
      </c>
      <c r="P859" s="25">
        <v>30</v>
      </c>
    </row>
    <row r="860" spans="1:16" x14ac:dyDescent="0.3">
      <c r="A860" s="22">
        <v>41748</v>
      </c>
      <c r="B860">
        <v>2014</v>
      </c>
      <c r="C860">
        <v>4</v>
      </c>
      <c r="D860" t="s">
        <v>120</v>
      </c>
      <c r="E860" t="s">
        <v>121</v>
      </c>
      <c r="F860" t="s">
        <v>122</v>
      </c>
      <c r="G860" t="s">
        <v>111</v>
      </c>
      <c r="H860" t="s">
        <v>98</v>
      </c>
      <c r="I860" t="s">
        <v>75</v>
      </c>
      <c r="J860" t="s">
        <v>99</v>
      </c>
      <c r="K860" s="23">
        <v>4</v>
      </c>
      <c r="L860" s="24">
        <v>2.8</v>
      </c>
      <c r="M860" s="24">
        <v>11.2</v>
      </c>
      <c r="N860" s="24">
        <v>8.06</v>
      </c>
      <c r="O860" s="24">
        <v>3.14</v>
      </c>
      <c r="P860" s="25">
        <v>28</v>
      </c>
    </row>
    <row r="861" spans="1:16" x14ac:dyDescent="0.3">
      <c r="A861" s="22">
        <v>41748</v>
      </c>
      <c r="B861">
        <v>2014</v>
      </c>
      <c r="C861">
        <v>4</v>
      </c>
      <c r="D861" t="s">
        <v>120</v>
      </c>
      <c r="E861" t="s">
        <v>121</v>
      </c>
      <c r="F861" t="s">
        <v>122</v>
      </c>
      <c r="G861" t="s">
        <v>111</v>
      </c>
      <c r="H861" t="s">
        <v>100</v>
      </c>
      <c r="I861" t="s">
        <v>70</v>
      </c>
      <c r="J861" t="s">
        <v>101</v>
      </c>
      <c r="K861" s="23">
        <v>22.3</v>
      </c>
      <c r="L861" s="24">
        <v>2.4</v>
      </c>
      <c r="M861" s="24">
        <v>53.52</v>
      </c>
      <c r="N861" s="24">
        <v>39.6</v>
      </c>
      <c r="O861" s="24">
        <v>13.92</v>
      </c>
      <c r="P861" s="25">
        <v>26</v>
      </c>
    </row>
    <row r="862" spans="1:16" x14ac:dyDescent="0.3">
      <c r="A862" s="22">
        <v>41748</v>
      </c>
      <c r="B862">
        <v>2014</v>
      </c>
      <c r="C862">
        <v>4</v>
      </c>
      <c r="D862" t="s">
        <v>120</v>
      </c>
      <c r="E862" t="s">
        <v>121</v>
      </c>
      <c r="F862" t="s">
        <v>122</v>
      </c>
      <c r="G862" t="s">
        <v>111</v>
      </c>
      <c r="H862" t="s">
        <v>102</v>
      </c>
      <c r="I862" t="s">
        <v>71</v>
      </c>
      <c r="J862" t="s">
        <v>103</v>
      </c>
      <c r="K862" s="23">
        <v>7</v>
      </c>
      <c r="L862" s="24">
        <v>6.9</v>
      </c>
      <c r="M862" s="24">
        <v>48.3</v>
      </c>
      <c r="N862" s="24">
        <v>31.88</v>
      </c>
      <c r="O862" s="24">
        <v>16.420000000000002</v>
      </c>
      <c r="P862" s="25">
        <v>34</v>
      </c>
    </row>
    <row r="863" spans="1:16" x14ac:dyDescent="0.3">
      <c r="A863" s="22">
        <v>41748</v>
      </c>
      <c r="B863">
        <v>2014</v>
      </c>
      <c r="C863">
        <v>4</v>
      </c>
      <c r="D863" t="s">
        <v>120</v>
      </c>
      <c r="E863" t="s">
        <v>121</v>
      </c>
      <c r="F863" t="s">
        <v>122</v>
      </c>
      <c r="G863" t="s">
        <v>111</v>
      </c>
      <c r="H863" t="s">
        <v>104</v>
      </c>
      <c r="I863" t="s">
        <v>76</v>
      </c>
      <c r="J863" t="s">
        <v>105</v>
      </c>
      <c r="K863" s="23">
        <v>0</v>
      </c>
      <c r="L863" s="24">
        <v>7.4</v>
      </c>
      <c r="M863" s="24">
        <v>0</v>
      </c>
      <c r="N863" s="24">
        <v>0</v>
      </c>
      <c r="O863" s="24">
        <v>0</v>
      </c>
      <c r="P863" s="25">
        <v>34</v>
      </c>
    </row>
    <row r="864" spans="1:16" x14ac:dyDescent="0.3">
      <c r="A864" s="22">
        <v>41748</v>
      </c>
      <c r="B864">
        <v>2014</v>
      </c>
      <c r="C864">
        <v>4</v>
      </c>
      <c r="D864" t="s">
        <v>120</v>
      </c>
      <c r="E864" t="s">
        <v>121</v>
      </c>
      <c r="F864" t="s">
        <v>122</v>
      </c>
      <c r="G864" t="s">
        <v>111</v>
      </c>
      <c r="H864" t="s">
        <v>106</v>
      </c>
      <c r="I864" t="s">
        <v>69</v>
      </c>
      <c r="J864" t="s">
        <v>107</v>
      </c>
      <c r="K864" s="23">
        <v>3</v>
      </c>
      <c r="L864" s="24">
        <v>16.5</v>
      </c>
      <c r="M864" s="24">
        <v>49.5</v>
      </c>
      <c r="N864" s="24">
        <v>38.61</v>
      </c>
      <c r="O864" s="24">
        <v>10.89</v>
      </c>
      <c r="P864" s="25">
        <v>22</v>
      </c>
    </row>
    <row r="865" spans="1:16" x14ac:dyDescent="0.3">
      <c r="A865" s="22">
        <v>41748</v>
      </c>
      <c r="B865">
        <v>2014</v>
      </c>
      <c r="C865">
        <v>4</v>
      </c>
      <c r="D865" t="s">
        <v>120</v>
      </c>
      <c r="E865" t="s">
        <v>121</v>
      </c>
      <c r="F865" t="s">
        <v>122</v>
      </c>
      <c r="G865" t="s">
        <v>111</v>
      </c>
      <c r="H865" t="s">
        <v>108</v>
      </c>
      <c r="I865" t="s">
        <v>72</v>
      </c>
      <c r="J865" t="s">
        <v>109</v>
      </c>
      <c r="K865" s="23">
        <v>5</v>
      </c>
      <c r="L865" s="24">
        <v>8.1999999999999993</v>
      </c>
      <c r="M865" s="24">
        <v>41</v>
      </c>
      <c r="N865" s="24">
        <v>27.88</v>
      </c>
      <c r="O865" s="24">
        <v>13.12</v>
      </c>
      <c r="P865" s="25">
        <v>32</v>
      </c>
    </row>
    <row r="866" spans="1:16" x14ac:dyDescent="0.3">
      <c r="A866" s="22">
        <v>41749</v>
      </c>
      <c r="B866">
        <v>2014</v>
      </c>
      <c r="C866">
        <v>4</v>
      </c>
      <c r="D866" t="s">
        <v>120</v>
      </c>
      <c r="E866" t="s">
        <v>121</v>
      </c>
      <c r="F866" t="s">
        <v>122</v>
      </c>
      <c r="G866" t="s">
        <v>112</v>
      </c>
      <c r="H866" t="s">
        <v>94</v>
      </c>
      <c r="I866" t="s">
        <v>73</v>
      </c>
      <c r="J866" t="s">
        <v>95</v>
      </c>
      <c r="K866" s="23">
        <v>0</v>
      </c>
      <c r="L866" s="24">
        <v>3.1</v>
      </c>
      <c r="M866" s="24">
        <v>0</v>
      </c>
      <c r="N866" s="24">
        <v>0</v>
      </c>
      <c r="O866" s="24">
        <v>0</v>
      </c>
      <c r="P866" s="25">
        <v>30</v>
      </c>
    </row>
    <row r="867" spans="1:16" x14ac:dyDescent="0.3">
      <c r="A867" s="22">
        <v>41749</v>
      </c>
      <c r="B867">
        <v>2014</v>
      </c>
      <c r="C867">
        <v>4</v>
      </c>
      <c r="D867" t="s">
        <v>120</v>
      </c>
      <c r="E867" t="s">
        <v>121</v>
      </c>
      <c r="F867" t="s">
        <v>122</v>
      </c>
      <c r="G867" t="s">
        <v>112</v>
      </c>
      <c r="H867" t="s">
        <v>96</v>
      </c>
      <c r="I867" t="s">
        <v>74</v>
      </c>
      <c r="J867" t="s">
        <v>97</v>
      </c>
      <c r="K867" s="23">
        <v>0</v>
      </c>
      <c r="L867" s="24">
        <v>3.6</v>
      </c>
      <c r="M867" s="24">
        <v>0</v>
      </c>
      <c r="N867" s="24">
        <v>0</v>
      </c>
      <c r="O867" s="24">
        <v>0</v>
      </c>
      <c r="P867" s="25">
        <v>30</v>
      </c>
    </row>
    <row r="868" spans="1:16" x14ac:dyDescent="0.3">
      <c r="A868" s="22">
        <v>41749</v>
      </c>
      <c r="B868">
        <v>2014</v>
      </c>
      <c r="C868">
        <v>4</v>
      </c>
      <c r="D868" t="s">
        <v>120</v>
      </c>
      <c r="E868" t="s">
        <v>121</v>
      </c>
      <c r="F868" t="s">
        <v>122</v>
      </c>
      <c r="G868" t="s">
        <v>112</v>
      </c>
      <c r="H868" t="s">
        <v>98</v>
      </c>
      <c r="I868" t="s">
        <v>75</v>
      </c>
      <c r="J868" t="s">
        <v>99</v>
      </c>
      <c r="K868" s="23">
        <v>0</v>
      </c>
      <c r="L868" s="24">
        <v>2.8</v>
      </c>
      <c r="M868" s="24">
        <v>0</v>
      </c>
      <c r="N868" s="24">
        <v>0</v>
      </c>
      <c r="O868" s="24">
        <v>0</v>
      </c>
      <c r="P868" s="25">
        <v>28</v>
      </c>
    </row>
    <row r="869" spans="1:16" x14ac:dyDescent="0.3">
      <c r="A869" s="22">
        <v>41749</v>
      </c>
      <c r="B869">
        <v>2014</v>
      </c>
      <c r="C869">
        <v>4</v>
      </c>
      <c r="D869" t="s">
        <v>120</v>
      </c>
      <c r="E869" t="s">
        <v>121</v>
      </c>
      <c r="F869" t="s">
        <v>122</v>
      </c>
      <c r="G869" t="s">
        <v>112</v>
      </c>
      <c r="H869" t="s">
        <v>100</v>
      </c>
      <c r="I869" t="s">
        <v>70</v>
      </c>
      <c r="J869" t="s">
        <v>101</v>
      </c>
      <c r="K869" s="23">
        <v>0</v>
      </c>
      <c r="L869" s="24">
        <v>2.4</v>
      </c>
      <c r="M869" s="24">
        <v>0</v>
      </c>
      <c r="N869" s="24">
        <v>0</v>
      </c>
      <c r="O869" s="24">
        <v>0</v>
      </c>
      <c r="P869" s="25">
        <v>26</v>
      </c>
    </row>
    <row r="870" spans="1:16" x14ac:dyDescent="0.3">
      <c r="A870" s="22">
        <v>41749</v>
      </c>
      <c r="B870">
        <v>2014</v>
      </c>
      <c r="C870">
        <v>4</v>
      </c>
      <c r="D870" t="s">
        <v>120</v>
      </c>
      <c r="E870" t="s">
        <v>121</v>
      </c>
      <c r="F870" t="s">
        <v>122</v>
      </c>
      <c r="G870" t="s">
        <v>112</v>
      </c>
      <c r="H870" t="s">
        <v>102</v>
      </c>
      <c r="I870" t="s">
        <v>71</v>
      </c>
      <c r="J870" t="s">
        <v>103</v>
      </c>
      <c r="K870" s="23">
        <v>0</v>
      </c>
      <c r="L870" s="24">
        <v>6.9</v>
      </c>
      <c r="M870" s="24">
        <v>0</v>
      </c>
      <c r="N870" s="24">
        <v>0</v>
      </c>
      <c r="O870" s="24">
        <v>0</v>
      </c>
      <c r="P870" s="25">
        <v>34</v>
      </c>
    </row>
    <row r="871" spans="1:16" x14ac:dyDescent="0.3">
      <c r="A871" s="22">
        <v>41749</v>
      </c>
      <c r="B871">
        <v>2014</v>
      </c>
      <c r="C871">
        <v>4</v>
      </c>
      <c r="D871" t="s">
        <v>120</v>
      </c>
      <c r="E871" t="s">
        <v>121</v>
      </c>
      <c r="F871" t="s">
        <v>122</v>
      </c>
      <c r="G871" t="s">
        <v>112</v>
      </c>
      <c r="H871" t="s">
        <v>104</v>
      </c>
      <c r="I871" t="s">
        <v>76</v>
      </c>
      <c r="J871" t="s">
        <v>105</v>
      </c>
      <c r="K871" s="23">
        <v>0</v>
      </c>
      <c r="L871" s="24">
        <v>7.4</v>
      </c>
      <c r="M871" s="24">
        <v>0</v>
      </c>
      <c r="N871" s="24">
        <v>0</v>
      </c>
      <c r="O871" s="24">
        <v>0</v>
      </c>
      <c r="P871" s="25">
        <v>34</v>
      </c>
    </row>
    <row r="872" spans="1:16" x14ac:dyDescent="0.3">
      <c r="A872" s="22">
        <v>41749</v>
      </c>
      <c r="B872">
        <v>2014</v>
      </c>
      <c r="C872">
        <v>4</v>
      </c>
      <c r="D872" t="s">
        <v>120</v>
      </c>
      <c r="E872" t="s">
        <v>121</v>
      </c>
      <c r="F872" t="s">
        <v>122</v>
      </c>
      <c r="G872" t="s">
        <v>112</v>
      </c>
      <c r="H872" t="s">
        <v>106</v>
      </c>
      <c r="I872" t="s">
        <v>69</v>
      </c>
      <c r="J872" t="s">
        <v>107</v>
      </c>
      <c r="K872" s="23">
        <v>0</v>
      </c>
      <c r="L872" s="24">
        <v>16.5</v>
      </c>
      <c r="M872" s="24">
        <v>0</v>
      </c>
      <c r="N872" s="24">
        <v>0</v>
      </c>
      <c r="O872" s="24">
        <v>0</v>
      </c>
      <c r="P872" s="25">
        <v>22</v>
      </c>
    </row>
    <row r="873" spans="1:16" x14ac:dyDescent="0.3">
      <c r="A873" s="22">
        <v>41749</v>
      </c>
      <c r="B873">
        <v>2014</v>
      </c>
      <c r="C873">
        <v>4</v>
      </c>
      <c r="D873" t="s">
        <v>120</v>
      </c>
      <c r="E873" t="s">
        <v>121</v>
      </c>
      <c r="F873" t="s">
        <v>122</v>
      </c>
      <c r="G873" t="s">
        <v>112</v>
      </c>
      <c r="H873" t="s">
        <v>108</v>
      </c>
      <c r="I873" t="s">
        <v>72</v>
      </c>
      <c r="J873" t="s">
        <v>109</v>
      </c>
      <c r="K873" s="23">
        <v>0</v>
      </c>
      <c r="L873" s="24">
        <v>8.1999999999999993</v>
      </c>
      <c r="M873" s="24">
        <v>0</v>
      </c>
      <c r="N873" s="24">
        <v>0</v>
      </c>
      <c r="O873" s="24">
        <v>0</v>
      </c>
      <c r="P873" s="25">
        <v>32</v>
      </c>
    </row>
    <row r="874" spans="1:16" x14ac:dyDescent="0.3">
      <c r="A874" s="22">
        <v>41750</v>
      </c>
      <c r="B874">
        <v>2014</v>
      </c>
      <c r="C874">
        <v>4</v>
      </c>
      <c r="D874" t="s">
        <v>120</v>
      </c>
      <c r="E874" t="s">
        <v>121</v>
      </c>
      <c r="F874" t="s">
        <v>122</v>
      </c>
      <c r="G874" t="s">
        <v>113</v>
      </c>
      <c r="H874" t="s">
        <v>94</v>
      </c>
      <c r="I874" t="s">
        <v>73</v>
      </c>
      <c r="J874" t="s">
        <v>95</v>
      </c>
      <c r="K874" s="23">
        <v>1.34</v>
      </c>
      <c r="L874" s="24">
        <v>3.1</v>
      </c>
      <c r="M874" s="24">
        <v>4.1500000000000004</v>
      </c>
      <c r="N874" s="24">
        <v>2.9</v>
      </c>
      <c r="O874" s="24">
        <v>1.25</v>
      </c>
      <c r="P874" s="25">
        <v>30</v>
      </c>
    </row>
    <row r="875" spans="1:16" x14ac:dyDescent="0.3">
      <c r="A875" s="22">
        <v>41750</v>
      </c>
      <c r="B875">
        <v>2014</v>
      </c>
      <c r="C875">
        <v>4</v>
      </c>
      <c r="D875" t="s">
        <v>120</v>
      </c>
      <c r="E875" t="s">
        <v>121</v>
      </c>
      <c r="F875" t="s">
        <v>122</v>
      </c>
      <c r="G875" t="s">
        <v>113</v>
      </c>
      <c r="H875" t="s">
        <v>96</v>
      </c>
      <c r="I875" t="s">
        <v>74</v>
      </c>
      <c r="J875" t="s">
        <v>97</v>
      </c>
      <c r="K875" s="23">
        <v>1.68</v>
      </c>
      <c r="L875" s="24">
        <v>3.6</v>
      </c>
      <c r="M875" s="24">
        <v>6.05</v>
      </c>
      <c r="N875" s="24">
        <v>4.2300000000000004</v>
      </c>
      <c r="O875" s="24">
        <v>1.82</v>
      </c>
      <c r="P875" s="25">
        <v>30</v>
      </c>
    </row>
    <row r="876" spans="1:16" x14ac:dyDescent="0.3">
      <c r="A876" s="22">
        <v>41750</v>
      </c>
      <c r="B876">
        <v>2014</v>
      </c>
      <c r="C876">
        <v>4</v>
      </c>
      <c r="D876" t="s">
        <v>120</v>
      </c>
      <c r="E876" t="s">
        <v>121</v>
      </c>
      <c r="F876" t="s">
        <v>122</v>
      </c>
      <c r="G876" t="s">
        <v>113</v>
      </c>
      <c r="H876" t="s">
        <v>98</v>
      </c>
      <c r="I876" t="s">
        <v>75</v>
      </c>
      <c r="J876" t="s">
        <v>99</v>
      </c>
      <c r="K876" s="23">
        <v>2.1</v>
      </c>
      <c r="L876" s="24">
        <v>2.8</v>
      </c>
      <c r="M876" s="24">
        <v>5.88</v>
      </c>
      <c r="N876" s="24">
        <v>4.2300000000000004</v>
      </c>
      <c r="O876" s="24">
        <v>1.65</v>
      </c>
      <c r="P876" s="25">
        <v>28</v>
      </c>
    </row>
    <row r="877" spans="1:16" x14ac:dyDescent="0.3">
      <c r="A877" s="22">
        <v>41750</v>
      </c>
      <c r="B877">
        <v>2014</v>
      </c>
      <c r="C877">
        <v>4</v>
      </c>
      <c r="D877" t="s">
        <v>120</v>
      </c>
      <c r="E877" t="s">
        <v>121</v>
      </c>
      <c r="F877" t="s">
        <v>122</v>
      </c>
      <c r="G877" t="s">
        <v>113</v>
      </c>
      <c r="H877" t="s">
        <v>100</v>
      </c>
      <c r="I877" t="s">
        <v>70</v>
      </c>
      <c r="J877" t="s">
        <v>101</v>
      </c>
      <c r="K877" s="23">
        <v>13.5</v>
      </c>
      <c r="L877" s="24">
        <v>2.4</v>
      </c>
      <c r="M877" s="24">
        <v>32.4</v>
      </c>
      <c r="N877" s="24">
        <v>23.98</v>
      </c>
      <c r="O877" s="24">
        <v>8.42</v>
      </c>
      <c r="P877" s="25">
        <v>26</v>
      </c>
    </row>
    <row r="878" spans="1:16" x14ac:dyDescent="0.3">
      <c r="A878" s="22">
        <v>41750</v>
      </c>
      <c r="B878">
        <v>2014</v>
      </c>
      <c r="C878">
        <v>4</v>
      </c>
      <c r="D878" t="s">
        <v>120</v>
      </c>
      <c r="E878" t="s">
        <v>121</v>
      </c>
      <c r="F878" t="s">
        <v>122</v>
      </c>
      <c r="G878" t="s">
        <v>113</v>
      </c>
      <c r="H878" t="s">
        <v>102</v>
      </c>
      <c r="I878" t="s">
        <v>71</v>
      </c>
      <c r="J878" t="s">
        <v>103</v>
      </c>
      <c r="K878" s="23">
        <v>8</v>
      </c>
      <c r="L878" s="24">
        <v>6.9</v>
      </c>
      <c r="M878" s="24">
        <v>55.2</v>
      </c>
      <c r="N878" s="24">
        <v>36.43</v>
      </c>
      <c r="O878" s="24">
        <v>18.77</v>
      </c>
      <c r="P878" s="25">
        <v>34</v>
      </c>
    </row>
    <row r="879" spans="1:16" x14ac:dyDescent="0.3">
      <c r="A879" s="22">
        <v>41750</v>
      </c>
      <c r="B879">
        <v>2014</v>
      </c>
      <c r="C879">
        <v>4</v>
      </c>
      <c r="D879" t="s">
        <v>120</v>
      </c>
      <c r="E879" t="s">
        <v>121</v>
      </c>
      <c r="F879" t="s">
        <v>122</v>
      </c>
      <c r="G879" t="s">
        <v>113</v>
      </c>
      <c r="H879" t="s">
        <v>104</v>
      </c>
      <c r="I879" t="s">
        <v>76</v>
      </c>
      <c r="J879" t="s">
        <v>105</v>
      </c>
      <c r="K879" s="23">
        <v>0</v>
      </c>
      <c r="L879" s="24">
        <v>7.4</v>
      </c>
      <c r="M879" s="24">
        <v>0</v>
      </c>
      <c r="N879" s="24">
        <v>0</v>
      </c>
      <c r="O879" s="24">
        <v>0</v>
      </c>
      <c r="P879" s="25">
        <v>34</v>
      </c>
    </row>
    <row r="880" spans="1:16" x14ac:dyDescent="0.3">
      <c r="A880" s="22">
        <v>41750</v>
      </c>
      <c r="B880">
        <v>2014</v>
      </c>
      <c r="C880">
        <v>4</v>
      </c>
      <c r="D880" t="s">
        <v>120</v>
      </c>
      <c r="E880" t="s">
        <v>121</v>
      </c>
      <c r="F880" t="s">
        <v>122</v>
      </c>
      <c r="G880" t="s">
        <v>113</v>
      </c>
      <c r="H880" t="s">
        <v>106</v>
      </c>
      <c r="I880" t="s">
        <v>69</v>
      </c>
      <c r="J880" t="s">
        <v>107</v>
      </c>
      <c r="K880" s="23">
        <v>0</v>
      </c>
      <c r="L880" s="24">
        <v>16.5</v>
      </c>
      <c r="M880" s="24">
        <v>0</v>
      </c>
      <c r="N880" s="24">
        <v>0</v>
      </c>
      <c r="O880" s="24">
        <v>0</v>
      </c>
      <c r="P880" s="25">
        <v>22</v>
      </c>
    </row>
    <row r="881" spans="1:16" x14ac:dyDescent="0.3">
      <c r="A881" s="22">
        <v>41750</v>
      </c>
      <c r="B881">
        <v>2014</v>
      </c>
      <c r="C881">
        <v>4</v>
      </c>
      <c r="D881" t="s">
        <v>120</v>
      </c>
      <c r="E881" t="s">
        <v>121</v>
      </c>
      <c r="F881" t="s">
        <v>122</v>
      </c>
      <c r="G881" t="s">
        <v>113</v>
      </c>
      <c r="H881" t="s">
        <v>108</v>
      </c>
      <c r="I881" t="s">
        <v>72</v>
      </c>
      <c r="J881" t="s">
        <v>109</v>
      </c>
      <c r="K881" s="23">
        <v>1</v>
      </c>
      <c r="L881" s="24">
        <v>8.1999999999999993</v>
      </c>
      <c r="M881" s="24">
        <v>8.1999999999999993</v>
      </c>
      <c r="N881" s="24">
        <v>5.58</v>
      </c>
      <c r="O881" s="24">
        <v>2.62</v>
      </c>
      <c r="P881" s="25">
        <v>32</v>
      </c>
    </row>
    <row r="882" spans="1:16" x14ac:dyDescent="0.3">
      <c r="A882" s="22">
        <v>41751</v>
      </c>
      <c r="B882">
        <v>2014</v>
      </c>
      <c r="C882">
        <v>4</v>
      </c>
      <c r="D882" t="s">
        <v>120</v>
      </c>
      <c r="E882" t="s">
        <v>121</v>
      </c>
      <c r="F882" t="s">
        <v>122</v>
      </c>
      <c r="G882" t="s">
        <v>114</v>
      </c>
      <c r="H882" t="s">
        <v>94</v>
      </c>
      <c r="I882" t="s">
        <v>73</v>
      </c>
      <c r="J882" t="s">
        <v>95</v>
      </c>
      <c r="K882" s="23">
        <v>5.34</v>
      </c>
      <c r="L882" s="24">
        <v>3.1</v>
      </c>
      <c r="M882" s="24">
        <v>16.55</v>
      </c>
      <c r="N882" s="24">
        <v>11.58</v>
      </c>
      <c r="O882" s="24">
        <v>4.97</v>
      </c>
      <c r="P882" s="25">
        <v>30</v>
      </c>
    </row>
    <row r="883" spans="1:16" x14ac:dyDescent="0.3">
      <c r="A883" s="22">
        <v>41751</v>
      </c>
      <c r="B883">
        <v>2014</v>
      </c>
      <c r="C883">
        <v>4</v>
      </c>
      <c r="D883" t="s">
        <v>120</v>
      </c>
      <c r="E883" t="s">
        <v>121</v>
      </c>
      <c r="F883" t="s">
        <v>122</v>
      </c>
      <c r="G883" t="s">
        <v>114</v>
      </c>
      <c r="H883" t="s">
        <v>96</v>
      </c>
      <c r="I883" t="s">
        <v>74</v>
      </c>
      <c r="J883" t="s">
        <v>97</v>
      </c>
      <c r="K883" s="23">
        <v>7.16</v>
      </c>
      <c r="L883" s="24">
        <v>3.6</v>
      </c>
      <c r="M883" s="24">
        <v>25.78</v>
      </c>
      <c r="N883" s="24">
        <v>18.05</v>
      </c>
      <c r="O883" s="24">
        <v>7.73</v>
      </c>
      <c r="P883" s="25">
        <v>30</v>
      </c>
    </row>
    <row r="884" spans="1:16" x14ac:dyDescent="0.3">
      <c r="A884" s="22">
        <v>41751</v>
      </c>
      <c r="B884">
        <v>2014</v>
      </c>
      <c r="C884">
        <v>4</v>
      </c>
      <c r="D884" t="s">
        <v>120</v>
      </c>
      <c r="E884" t="s">
        <v>121</v>
      </c>
      <c r="F884" t="s">
        <v>122</v>
      </c>
      <c r="G884" t="s">
        <v>114</v>
      </c>
      <c r="H884" t="s">
        <v>98</v>
      </c>
      <c r="I884" t="s">
        <v>75</v>
      </c>
      <c r="J884" t="s">
        <v>99</v>
      </c>
      <c r="K884" s="23">
        <v>3.3</v>
      </c>
      <c r="L884" s="24">
        <v>2.8</v>
      </c>
      <c r="M884" s="24">
        <v>9.24</v>
      </c>
      <c r="N884" s="24">
        <v>6.65</v>
      </c>
      <c r="O884" s="24">
        <v>2.59</v>
      </c>
      <c r="P884" s="25">
        <v>28</v>
      </c>
    </row>
    <row r="885" spans="1:16" x14ac:dyDescent="0.3">
      <c r="A885" s="22">
        <v>41751</v>
      </c>
      <c r="B885">
        <v>2014</v>
      </c>
      <c r="C885">
        <v>4</v>
      </c>
      <c r="D885" t="s">
        <v>120</v>
      </c>
      <c r="E885" t="s">
        <v>121</v>
      </c>
      <c r="F885" t="s">
        <v>122</v>
      </c>
      <c r="G885" t="s">
        <v>114</v>
      </c>
      <c r="H885" t="s">
        <v>100</v>
      </c>
      <c r="I885" t="s">
        <v>70</v>
      </c>
      <c r="J885" t="s">
        <v>101</v>
      </c>
      <c r="K885" s="23">
        <v>32</v>
      </c>
      <c r="L885" s="24">
        <v>2.4</v>
      </c>
      <c r="M885" s="24">
        <v>76.8</v>
      </c>
      <c r="N885" s="24">
        <v>56.83</v>
      </c>
      <c r="O885" s="24">
        <v>19.97</v>
      </c>
      <c r="P885" s="25">
        <v>26</v>
      </c>
    </row>
    <row r="886" spans="1:16" x14ac:dyDescent="0.3">
      <c r="A886" s="22">
        <v>41751</v>
      </c>
      <c r="B886">
        <v>2014</v>
      </c>
      <c r="C886">
        <v>4</v>
      </c>
      <c r="D886" t="s">
        <v>120</v>
      </c>
      <c r="E886" t="s">
        <v>121</v>
      </c>
      <c r="F886" t="s">
        <v>122</v>
      </c>
      <c r="G886" t="s">
        <v>114</v>
      </c>
      <c r="H886" t="s">
        <v>102</v>
      </c>
      <c r="I886" t="s">
        <v>71</v>
      </c>
      <c r="J886" t="s">
        <v>103</v>
      </c>
      <c r="K886" s="23">
        <v>8</v>
      </c>
      <c r="L886" s="24">
        <v>6.9</v>
      </c>
      <c r="M886" s="24">
        <v>55.2</v>
      </c>
      <c r="N886" s="24">
        <v>36.43</v>
      </c>
      <c r="O886" s="24">
        <v>18.77</v>
      </c>
      <c r="P886" s="25">
        <v>34</v>
      </c>
    </row>
    <row r="887" spans="1:16" x14ac:dyDescent="0.3">
      <c r="A887" s="22">
        <v>41751</v>
      </c>
      <c r="B887">
        <v>2014</v>
      </c>
      <c r="C887">
        <v>4</v>
      </c>
      <c r="D887" t="s">
        <v>120</v>
      </c>
      <c r="E887" t="s">
        <v>121</v>
      </c>
      <c r="F887" t="s">
        <v>122</v>
      </c>
      <c r="G887" t="s">
        <v>114</v>
      </c>
      <c r="H887" t="s">
        <v>104</v>
      </c>
      <c r="I887" t="s">
        <v>76</v>
      </c>
      <c r="J887" t="s">
        <v>105</v>
      </c>
      <c r="K887" s="23">
        <v>1</v>
      </c>
      <c r="L887" s="24">
        <v>7.4</v>
      </c>
      <c r="M887" s="24">
        <v>7.4</v>
      </c>
      <c r="N887" s="24">
        <v>4.88</v>
      </c>
      <c r="O887" s="24">
        <v>2.52</v>
      </c>
      <c r="P887" s="25">
        <v>34</v>
      </c>
    </row>
    <row r="888" spans="1:16" x14ac:dyDescent="0.3">
      <c r="A888" s="22">
        <v>41751</v>
      </c>
      <c r="B888">
        <v>2014</v>
      </c>
      <c r="C888">
        <v>4</v>
      </c>
      <c r="D888" t="s">
        <v>120</v>
      </c>
      <c r="E888" t="s">
        <v>121</v>
      </c>
      <c r="F888" t="s">
        <v>122</v>
      </c>
      <c r="G888" t="s">
        <v>114</v>
      </c>
      <c r="H888" t="s">
        <v>106</v>
      </c>
      <c r="I888" t="s">
        <v>69</v>
      </c>
      <c r="J888" t="s">
        <v>107</v>
      </c>
      <c r="K888" s="23">
        <v>0</v>
      </c>
      <c r="L888" s="24">
        <v>16.5</v>
      </c>
      <c r="M888" s="24">
        <v>0</v>
      </c>
      <c r="N888" s="24">
        <v>0</v>
      </c>
      <c r="O888" s="24">
        <v>0</v>
      </c>
      <c r="P888" s="25">
        <v>22</v>
      </c>
    </row>
    <row r="889" spans="1:16" x14ac:dyDescent="0.3">
      <c r="A889" s="22">
        <v>41751</v>
      </c>
      <c r="B889">
        <v>2014</v>
      </c>
      <c r="C889">
        <v>4</v>
      </c>
      <c r="D889" t="s">
        <v>120</v>
      </c>
      <c r="E889" t="s">
        <v>121</v>
      </c>
      <c r="F889" t="s">
        <v>122</v>
      </c>
      <c r="G889" t="s">
        <v>114</v>
      </c>
      <c r="H889" t="s">
        <v>108</v>
      </c>
      <c r="I889" t="s">
        <v>72</v>
      </c>
      <c r="J889" t="s">
        <v>109</v>
      </c>
      <c r="K889" s="23">
        <v>1</v>
      </c>
      <c r="L889" s="24">
        <v>8.1999999999999993</v>
      </c>
      <c r="M889" s="24">
        <v>8.1999999999999993</v>
      </c>
      <c r="N889" s="24">
        <v>5.58</v>
      </c>
      <c r="O889" s="24">
        <v>2.62</v>
      </c>
      <c r="P889" s="25">
        <v>32</v>
      </c>
    </row>
    <row r="890" spans="1:16" x14ac:dyDescent="0.3">
      <c r="A890" s="22">
        <v>41752</v>
      </c>
      <c r="B890">
        <v>2014</v>
      </c>
      <c r="C890">
        <v>4</v>
      </c>
      <c r="D890" t="s">
        <v>120</v>
      </c>
      <c r="E890" t="s">
        <v>121</v>
      </c>
      <c r="F890" t="s">
        <v>122</v>
      </c>
      <c r="G890" t="s">
        <v>115</v>
      </c>
      <c r="H890" t="s">
        <v>94</v>
      </c>
      <c r="I890" t="s">
        <v>73</v>
      </c>
      <c r="J890" t="s">
        <v>95</v>
      </c>
      <c r="K890" s="23">
        <v>6.34</v>
      </c>
      <c r="L890" s="24">
        <v>3.1</v>
      </c>
      <c r="M890" s="24">
        <v>19.649999999999999</v>
      </c>
      <c r="N890" s="24">
        <v>13.76</v>
      </c>
      <c r="O890" s="24">
        <v>5.89</v>
      </c>
      <c r="P890" s="25">
        <v>30</v>
      </c>
    </row>
    <row r="891" spans="1:16" x14ac:dyDescent="0.3">
      <c r="A891" s="22">
        <v>41752</v>
      </c>
      <c r="B891">
        <v>2014</v>
      </c>
      <c r="C891">
        <v>4</v>
      </c>
      <c r="D891" t="s">
        <v>120</v>
      </c>
      <c r="E891" t="s">
        <v>121</v>
      </c>
      <c r="F891" t="s">
        <v>122</v>
      </c>
      <c r="G891" t="s">
        <v>115</v>
      </c>
      <c r="H891" t="s">
        <v>96</v>
      </c>
      <c r="I891" t="s">
        <v>74</v>
      </c>
      <c r="J891" t="s">
        <v>97</v>
      </c>
      <c r="K891" s="23">
        <v>2.34</v>
      </c>
      <c r="L891" s="24">
        <v>3.6</v>
      </c>
      <c r="M891" s="24">
        <v>8.42</v>
      </c>
      <c r="N891" s="24">
        <v>5.89</v>
      </c>
      <c r="O891" s="24">
        <v>2.5299999999999998</v>
      </c>
      <c r="P891" s="25">
        <v>30</v>
      </c>
    </row>
    <row r="892" spans="1:16" x14ac:dyDescent="0.3">
      <c r="A892" s="22">
        <v>41752</v>
      </c>
      <c r="B892">
        <v>2014</v>
      </c>
      <c r="C892">
        <v>4</v>
      </c>
      <c r="D892" t="s">
        <v>120</v>
      </c>
      <c r="E892" t="s">
        <v>121</v>
      </c>
      <c r="F892" t="s">
        <v>122</v>
      </c>
      <c r="G892" t="s">
        <v>115</v>
      </c>
      <c r="H892" t="s">
        <v>98</v>
      </c>
      <c r="I892" t="s">
        <v>75</v>
      </c>
      <c r="J892" t="s">
        <v>99</v>
      </c>
      <c r="K892" s="23">
        <v>3</v>
      </c>
      <c r="L892" s="24">
        <v>2.8</v>
      </c>
      <c r="M892" s="24">
        <v>8.4</v>
      </c>
      <c r="N892" s="24">
        <v>6.05</v>
      </c>
      <c r="O892" s="24">
        <v>2.35</v>
      </c>
      <c r="P892" s="25">
        <v>28</v>
      </c>
    </row>
    <row r="893" spans="1:16" x14ac:dyDescent="0.3">
      <c r="A893" s="22">
        <v>41752</v>
      </c>
      <c r="B893">
        <v>2014</v>
      </c>
      <c r="C893">
        <v>4</v>
      </c>
      <c r="D893" t="s">
        <v>120</v>
      </c>
      <c r="E893" t="s">
        <v>121</v>
      </c>
      <c r="F893" t="s">
        <v>122</v>
      </c>
      <c r="G893" t="s">
        <v>115</v>
      </c>
      <c r="H893" t="s">
        <v>100</v>
      </c>
      <c r="I893" t="s">
        <v>70</v>
      </c>
      <c r="J893" t="s">
        <v>101</v>
      </c>
      <c r="K893" s="23">
        <v>24.9</v>
      </c>
      <c r="L893" s="24">
        <v>2.4</v>
      </c>
      <c r="M893" s="24">
        <v>59.76</v>
      </c>
      <c r="N893" s="24">
        <v>44.22</v>
      </c>
      <c r="O893" s="24">
        <v>15.54</v>
      </c>
      <c r="P893" s="25">
        <v>26</v>
      </c>
    </row>
    <row r="894" spans="1:16" x14ac:dyDescent="0.3">
      <c r="A894" s="22">
        <v>41752</v>
      </c>
      <c r="B894">
        <v>2014</v>
      </c>
      <c r="C894">
        <v>4</v>
      </c>
      <c r="D894" t="s">
        <v>120</v>
      </c>
      <c r="E894" t="s">
        <v>121</v>
      </c>
      <c r="F894" t="s">
        <v>122</v>
      </c>
      <c r="G894" t="s">
        <v>115</v>
      </c>
      <c r="H894" t="s">
        <v>102</v>
      </c>
      <c r="I894" t="s">
        <v>71</v>
      </c>
      <c r="J894" t="s">
        <v>103</v>
      </c>
      <c r="K894" s="23">
        <v>8</v>
      </c>
      <c r="L894" s="24">
        <v>6.9</v>
      </c>
      <c r="M894" s="24">
        <v>55.2</v>
      </c>
      <c r="N894" s="24">
        <v>36.43</v>
      </c>
      <c r="O894" s="24">
        <v>18.77</v>
      </c>
      <c r="P894" s="25">
        <v>34</v>
      </c>
    </row>
    <row r="895" spans="1:16" x14ac:dyDescent="0.3">
      <c r="A895" s="22">
        <v>41752</v>
      </c>
      <c r="B895">
        <v>2014</v>
      </c>
      <c r="C895">
        <v>4</v>
      </c>
      <c r="D895" t="s">
        <v>120</v>
      </c>
      <c r="E895" t="s">
        <v>121</v>
      </c>
      <c r="F895" t="s">
        <v>122</v>
      </c>
      <c r="G895" t="s">
        <v>115</v>
      </c>
      <c r="H895" t="s">
        <v>104</v>
      </c>
      <c r="I895" t="s">
        <v>76</v>
      </c>
      <c r="J895" t="s">
        <v>105</v>
      </c>
      <c r="K895" s="23">
        <v>1</v>
      </c>
      <c r="L895" s="24">
        <v>7.4</v>
      </c>
      <c r="M895" s="24">
        <v>7.4</v>
      </c>
      <c r="N895" s="24">
        <v>4.88</v>
      </c>
      <c r="O895" s="24">
        <v>2.52</v>
      </c>
      <c r="P895" s="25">
        <v>34</v>
      </c>
    </row>
    <row r="896" spans="1:16" x14ac:dyDescent="0.3">
      <c r="A896" s="22">
        <v>41752</v>
      </c>
      <c r="B896">
        <v>2014</v>
      </c>
      <c r="C896">
        <v>4</v>
      </c>
      <c r="D896" t="s">
        <v>120</v>
      </c>
      <c r="E896" t="s">
        <v>121</v>
      </c>
      <c r="F896" t="s">
        <v>122</v>
      </c>
      <c r="G896" t="s">
        <v>115</v>
      </c>
      <c r="H896" t="s">
        <v>106</v>
      </c>
      <c r="I896" t="s">
        <v>69</v>
      </c>
      <c r="J896" t="s">
        <v>107</v>
      </c>
      <c r="K896" s="23">
        <v>2</v>
      </c>
      <c r="L896" s="24">
        <v>16.5</v>
      </c>
      <c r="M896" s="24">
        <v>33</v>
      </c>
      <c r="N896" s="24">
        <v>25.74</v>
      </c>
      <c r="O896" s="24">
        <v>7.26</v>
      </c>
      <c r="P896" s="25">
        <v>22</v>
      </c>
    </row>
    <row r="897" spans="1:16" x14ac:dyDescent="0.3">
      <c r="A897" s="22">
        <v>41752</v>
      </c>
      <c r="B897">
        <v>2014</v>
      </c>
      <c r="C897">
        <v>4</v>
      </c>
      <c r="D897" t="s">
        <v>120</v>
      </c>
      <c r="E897" t="s">
        <v>121</v>
      </c>
      <c r="F897" t="s">
        <v>122</v>
      </c>
      <c r="G897" t="s">
        <v>115</v>
      </c>
      <c r="H897" t="s">
        <v>108</v>
      </c>
      <c r="I897" t="s">
        <v>72</v>
      </c>
      <c r="J897" t="s">
        <v>109</v>
      </c>
      <c r="K897" s="23">
        <v>1</v>
      </c>
      <c r="L897" s="24">
        <v>8.1999999999999993</v>
      </c>
      <c r="M897" s="24">
        <v>8.1999999999999993</v>
      </c>
      <c r="N897" s="24">
        <v>5.58</v>
      </c>
      <c r="O897" s="24">
        <v>2.62</v>
      </c>
      <c r="P897" s="25">
        <v>32</v>
      </c>
    </row>
    <row r="898" spans="1:16" x14ac:dyDescent="0.3">
      <c r="A898" s="22">
        <v>41753</v>
      </c>
      <c r="B898">
        <v>2014</v>
      </c>
      <c r="C898">
        <v>4</v>
      </c>
      <c r="D898" t="s">
        <v>120</v>
      </c>
      <c r="E898" t="s">
        <v>121</v>
      </c>
      <c r="F898" t="s">
        <v>122</v>
      </c>
      <c r="G898" t="s">
        <v>93</v>
      </c>
      <c r="H898" t="s">
        <v>94</v>
      </c>
      <c r="I898" t="s">
        <v>73</v>
      </c>
      <c r="J898" t="s">
        <v>95</v>
      </c>
      <c r="K898" s="23">
        <v>2</v>
      </c>
      <c r="L898" s="24">
        <v>3.1</v>
      </c>
      <c r="M898" s="24">
        <v>6.2</v>
      </c>
      <c r="N898" s="24">
        <v>4.34</v>
      </c>
      <c r="O898" s="24">
        <v>1.86</v>
      </c>
      <c r="P898" s="25">
        <v>30</v>
      </c>
    </row>
    <row r="899" spans="1:16" x14ac:dyDescent="0.3">
      <c r="A899" s="22">
        <v>41753</v>
      </c>
      <c r="B899">
        <v>2014</v>
      </c>
      <c r="C899">
        <v>4</v>
      </c>
      <c r="D899" t="s">
        <v>120</v>
      </c>
      <c r="E899" t="s">
        <v>121</v>
      </c>
      <c r="F899" t="s">
        <v>122</v>
      </c>
      <c r="G899" t="s">
        <v>93</v>
      </c>
      <c r="H899" t="s">
        <v>96</v>
      </c>
      <c r="I899" t="s">
        <v>74</v>
      </c>
      <c r="J899" t="s">
        <v>97</v>
      </c>
      <c r="K899" s="23">
        <v>2</v>
      </c>
      <c r="L899" s="24">
        <v>3.6</v>
      </c>
      <c r="M899" s="24">
        <v>7.2</v>
      </c>
      <c r="N899" s="24">
        <v>5.04</v>
      </c>
      <c r="O899" s="24">
        <v>2.16</v>
      </c>
      <c r="P899" s="25">
        <v>30</v>
      </c>
    </row>
    <row r="900" spans="1:16" x14ac:dyDescent="0.3">
      <c r="A900" s="22">
        <v>41753</v>
      </c>
      <c r="B900">
        <v>2014</v>
      </c>
      <c r="C900">
        <v>4</v>
      </c>
      <c r="D900" t="s">
        <v>120</v>
      </c>
      <c r="E900" t="s">
        <v>121</v>
      </c>
      <c r="F900" t="s">
        <v>122</v>
      </c>
      <c r="G900" t="s">
        <v>93</v>
      </c>
      <c r="H900" t="s">
        <v>98</v>
      </c>
      <c r="I900" t="s">
        <v>75</v>
      </c>
      <c r="J900" t="s">
        <v>99</v>
      </c>
      <c r="K900" s="23">
        <v>1.1000000000000001</v>
      </c>
      <c r="L900" s="24">
        <v>2.8</v>
      </c>
      <c r="M900" s="24">
        <v>3.08</v>
      </c>
      <c r="N900" s="24">
        <v>2.2200000000000002</v>
      </c>
      <c r="O900" s="24">
        <v>0.86</v>
      </c>
      <c r="P900" s="25">
        <v>28</v>
      </c>
    </row>
    <row r="901" spans="1:16" x14ac:dyDescent="0.3">
      <c r="A901" s="22">
        <v>41753</v>
      </c>
      <c r="B901">
        <v>2014</v>
      </c>
      <c r="C901">
        <v>4</v>
      </c>
      <c r="D901" t="s">
        <v>120</v>
      </c>
      <c r="E901" t="s">
        <v>121</v>
      </c>
      <c r="F901" t="s">
        <v>122</v>
      </c>
      <c r="G901" t="s">
        <v>93</v>
      </c>
      <c r="H901" t="s">
        <v>100</v>
      </c>
      <c r="I901" t="s">
        <v>70</v>
      </c>
      <c r="J901" t="s">
        <v>101</v>
      </c>
      <c r="K901" s="23">
        <v>26</v>
      </c>
      <c r="L901" s="24">
        <v>2.4</v>
      </c>
      <c r="M901" s="24">
        <v>62.4</v>
      </c>
      <c r="N901" s="24">
        <v>46.18</v>
      </c>
      <c r="O901" s="24">
        <v>16.22</v>
      </c>
      <c r="P901" s="25">
        <v>26</v>
      </c>
    </row>
    <row r="902" spans="1:16" x14ac:dyDescent="0.3">
      <c r="A902" s="22">
        <v>41753</v>
      </c>
      <c r="B902">
        <v>2014</v>
      </c>
      <c r="C902">
        <v>4</v>
      </c>
      <c r="D902" t="s">
        <v>120</v>
      </c>
      <c r="E902" t="s">
        <v>121</v>
      </c>
      <c r="F902" t="s">
        <v>122</v>
      </c>
      <c r="G902" t="s">
        <v>93</v>
      </c>
      <c r="H902" t="s">
        <v>102</v>
      </c>
      <c r="I902" t="s">
        <v>71</v>
      </c>
      <c r="J902" t="s">
        <v>103</v>
      </c>
      <c r="K902" s="23">
        <v>6</v>
      </c>
      <c r="L902" s="24">
        <v>6.9</v>
      </c>
      <c r="M902" s="24">
        <v>41.4</v>
      </c>
      <c r="N902" s="24">
        <v>27.32</v>
      </c>
      <c r="O902" s="24">
        <v>14.08</v>
      </c>
      <c r="P902" s="25">
        <v>34</v>
      </c>
    </row>
    <row r="903" spans="1:16" x14ac:dyDescent="0.3">
      <c r="A903" s="22">
        <v>41753</v>
      </c>
      <c r="B903">
        <v>2014</v>
      </c>
      <c r="C903">
        <v>4</v>
      </c>
      <c r="D903" t="s">
        <v>120</v>
      </c>
      <c r="E903" t="s">
        <v>121</v>
      </c>
      <c r="F903" t="s">
        <v>122</v>
      </c>
      <c r="G903" t="s">
        <v>93</v>
      </c>
      <c r="H903" t="s">
        <v>104</v>
      </c>
      <c r="I903" t="s">
        <v>76</v>
      </c>
      <c r="J903" t="s">
        <v>105</v>
      </c>
      <c r="K903" s="23">
        <v>0</v>
      </c>
      <c r="L903" s="24">
        <v>7.4</v>
      </c>
      <c r="M903" s="24">
        <v>0</v>
      </c>
      <c r="N903" s="24">
        <v>0</v>
      </c>
      <c r="O903" s="24">
        <v>0</v>
      </c>
      <c r="P903" s="25">
        <v>34</v>
      </c>
    </row>
    <row r="904" spans="1:16" x14ac:dyDescent="0.3">
      <c r="A904" s="22">
        <v>41753</v>
      </c>
      <c r="B904">
        <v>2014</v>
      </c>
      <c r="C904">
        <v>4</v>
      </c>
      <c r="D904" t="s">
        <v>120</v>
      </c>
      <c r="E904" t="s">
        <v>121</v>
      </c>
      <c r="F904" t="s">
        <v>122</v>
      </c>
      <c r="G904" t="s">
        <v>93</v>
      </c>
      <c r="H904" t="s">
        <v>106</v>
      </c>
      <c r="I904" t="s">
        <v>69</v>
      </c>
      <c r="J904" t="s">
        <v>107</v>
      </c>
      <c r="K904" s="23">
        <v>6</v>
      </c>
      <c r="L904" s="24">
        <v>16.5</v>
      </c>
      <c r="M904" s="24">
        <v>99</v>
      </c>
      <c r="N904" s="24">
        <v>77.22</v>
      </c>
      <c r="O904" s="24">
        <v>21.78</v>
      </c>
      <c r="P904" s="25">
        <v>22</v>
      </c>
    </row>
    <row r="905" spans="1:16" x14ac:dyDescent="0.3">
      <c r="A905" s="22">
        <v>41753</v>
      </c>
      <c r="B905">
        <v>2014</v>
      </c>
      <c r="C905">
        <v>4</v>
      </c>
      <c r="D905" t="s">
        <v>120</v>
      </c>
      <c r="E905" t="s">
        <v>121</v>
      </c>
      <c r="F905" t="s">
        <v>122</v>
      </c>
      <c r="G905" t="s">
        <v>93</v>
      </c>
      <c r="H905" t="s">
        <v>108</v>
      </c>
      <c r="I905" t="s">
        <v>72</v>
      </c>
      <c r="J905" t="s">
        <v>109</v>
      </c>
      <c r="K905" s="23">
        <v>2</v>
      </c>
      <c r="L905" s="24">
        <v>8.1999999999999993</v>
      </c>
      <c r="M905" s="24">
        <v>16.399999999999999</v>
      </c>
      <c r="N905" s="24">
        <v>11.15</v>
      </c>
      <c r="O905" s="24">
        <v>5.25</v>
      </c>
      <c r="P905" s="25">
        <v>32</v>
      </c>
    </row>
    <row r="906" spans="1:16" x14ac:dyDescent="0.3">
      <c r="A906" s="22">
        <v>41754</v>
      </c>
      <c r="B906">
        <v>2014</v>
      </c>
      <c r="C906">
        <v>4</v>
      </c>
      <c r="D906" t="s">
        <v>120</v>
      </c>
      <c r="E906" t="s">
        <v>121</v>
      </c>
      <c r="F906" t="s">
        <v>122</v>
      </c>
      <c r="G906" t="s">
        <v>110</v>
      </c>
      <c r="H906" t="s">
        <v>94</v>
      </c>
      <c r="I906" t="s">
        <v>73</v>
      </c>
      <c r="J906" t="s">
        <v>95</v>
      </c>
      <c r="K906" s="23">
        <v>3</v>
      </c>
      <c r="L906" s="24">
        <v>3.1</v>
      </c>
      <c r="M906" s="24">
        <v>9.3000000000000007</v>
      </c>
      <c r="N906" s="24">
        <v>6.51</v>
      </c>
      <c r="O906" s="24">
        <v>2.79</v>
      </c>
      <c r="P906" s="25">
        <v>30</v>
      </c>
    </row>
    <row r="907" spans="1:16" x14ac:dyDescent="0.3">
      <c r="A907" s="22">
        <v>41754</v>
      </c>
      <c r="B907">
        <v>2014</v>
      </c>
      <c r="C907">
        <v>4</v>
      </c>
      <c r="D907" t="s">
        <v>120</v>
      </c>
      <c r="E907" t="s">
        <v>121</v>
      </c>
      <c r="F907" t="s">
        <v>122</v>
      </c>
      <c r="G907" t="s">
        <v>110</v>
      </c>
      <c r="H907" t="s">
        <v>96</v>
      </c>
      <c r="I907" t="s">
        <v>74</v>
      </c>
      <c r="J907" t="s">
        <v>97</v>
      </c>
      <c r="K907" s="23">
        <v>2.02</v>
      </c>
      <c r="L907" s="24">
        <v>3.6</v>
      </c>
      <c r="M907" s="24">
        <v>7.27</v>
      </c>
      <c r="N907" s="24">
        <v>5.09</v>
      </c>
      <c r="O907" s="24">
        <v>2.1800000000000002</v>
      </c>
      <c r="P907" s="25">
        <v>30</v>
      </c>
    </row>
    <row r="908" spans="1:16" x14ac:dyDescent="0.3">
      <c r="A908" s="22">
        <v>41754</v>
      </c>
      <c r="B908">
        <v>2014</v>
      </c>
      <c r="C908">
        <v>4</v>
      </c>
      <c r="D908" t="s">
        <v>120</v>
      </c>
      <c r="E908" t="s">
        <v>121</v>
      </c>
      <c r="F908" t="s">
        <v>122</v>
      </c>
      <c r="G908" t="s">
        <v>110</v>
      </c>
      <c r="H908" t="s">
        <v>98</v>
      </c>
      <c r="I908" t="s">
        <v>75</v>
      </c>
      <c r="J908" t="s">
        <v>99</v>
      </c>
      <c r="K908" s="23">
        <v>5</v>
      </c>
      <c r="L908" s="24">
        <v>2.8</v>
      </c>
      <c r="M908" s="24">
        <v>14</v>
      </c>
      <c r="N908" s="24">
        <v>10.08</v>
      </c>
      <c r="O908" s="24">
        <v>3.92</v>
      </c>
      <c r="P908" s="25">
        <v>28</v>
      </c>
    </row>
    <row r="909" spans="1:16" x14ac:dyDescent="0.3">
      <c r="A909" s="22">
        <v>41754</v>
      </c>
      <c r="B909">
        <v>2014</v>
      </c>
      <c r="C909">
        <v>4</v>
      </c>
      <c r="D909" t="s">
        <v>120</v>
      </c>
      <c r="E909" t="s">
        <v>121</v>
      </c>
      <c r="F909" t="s">
        <v>122</v>
      </c>
      <c r="G909" t="s">
        <v>110</v>
      </c>
      <c r="H909" t="s">
        <v>100</v>
      </c>
      <c r="I909" t="s">
        <v>70</v>
      </c>
      <c r="J909" t="s">
        <v>101</v>
      </c>
      <c r="K909" s="23">
        <v>24.9</v>
      </c>
      <c r="L909" s="24">
        <v>2.4</v>
      </c>
      <c r="M909" s="24">
        <v>59.76</v>
      </c>
      <c r="N909" s="24">
        <v>44.22</v>
      </c>
      <c r="O909" s="24">
        <v>15.54</v>
      </c>
      <c r="P909" s="25">
        <v>26</v>
      </c>
    </row>
    <row r="910" spans="1:16" x14ac:dyDescent="0.3">
      <c r="A910" s="22">
        <v>41754</v>
      </c>
      <c r="B910">
        <v>2014</v>
      </c>
      <c r="C910">
        <v>4</v>
      </c>
      <c r="D910" t="s">
        <v>120</v>
      </c>
      <c r="E910" t="s">
        <v>121</v>
      </c>
      <c r="F910" t="s">
        <v>122</v>
      </c>
      <c r="G910" t="s">
        <v>110</v>
      </c>
      <c r="H910" t="s">
        <v>102</v>
      </c>
      <c r="I910" t="s">
        <v>71</v>
      </c>
      <c r="J910" t="s">
        <v>103</v>
      </c>
      <c r="K910" s="23">
        <v>10</v>
      </c>
      <c r="L910" s="24">
        <v>6.9</v>
      </c>
      <c r="M910" s="24">
        <v>69</v>
      </c>
      <c r="N910" s="24">
        <v>45.54</v>
      </c>
      <c r="O910" s="24">
        <v>23.46</v>
      </c>
      <c r="P910" s="25">
        <v>34</v>
      </c>
    </row>
    <row r="911" spans="1:16" x14ac:dyDescent="0.3">
      <c r="A911" s="22">
        <v>41754</v>
      </c>
      <c r="B911">
        <v>2014</v>
      </c>
      <c r="C911">
        <v>4</v>
      </c>
      <c r="D911" t="s">
        <v>120</v>
      </c>
      <c r="E911" t="s">
        <v>121</v>
      </c>
      <c r="F911" t="s">
        <v>122</v>
      </c>
      <c r="G911" t="s">
        <v>110</v>
      </c>
      <c r="H911" t="s">
        <v>104</v>
      </c>
      <c r="I911" t="s">
        <v>76</v>
      </c>
      <c r="J911" t="s">
        <v>105</v>
      </c>
      <c r="K911" s="23">
        <v>1</v>
      </c>
      <c r="L911" s="24">
        <v>7.4</v>
      </c>
      <c r="M911" s="24">
        <v>7.4</v>
      </c>
      <c r="N911" s="24">
        <v>4.88</v>
      </c>
      <c r="O911" s="24">
        <v>2.52</v>
      </c>
      <c r="P911" s="25">
        <v>34</v>
      </c>
    </row>
    <row r="912" spans="1:16" x14ac:dyDescent="0.3">
      <c r="A912" s="22">
        <v>41754</v>
      </c>
      <c r="B912">
        <v>2014</v>
      </c>
      <c r="C912">
        <v>4</v>
      </c>
      <c r="D912" t="s">
        <v>120</v>
      </c>
      <c r="E912" t="s">
        <v>121</v>
      </c>
      <c r="F912" t="s">
        <v>122</v>
      </c>
      <c r="G912" t="s">
        <v>110</v>
      </c>
      <c r="H912" t="s">
        <v>106</v>
      </c>
      <c r="I912" t="s">
        <v>69</v>
      </c>
      <c r="J912" t="s">
        <v>107</v>
      </c>
      <c r="K912" s="23">
        <v>1</v>
      </c>
      <c r="L912" s="24">
        <v>16.5</v>
      </c>
      <c r="M912" s="24">
        <v>16.5</v>
      </c>
      <c r="N912" s="24">
        <v>12.87</v>
      </c>
      <c r="O912" s="24">
        <v>3.63</v>
      </c>
      <c r="P912" s="25">
        <v>22</v>
      </c>
    </row>
    <row r="913" spans="1:16" x14ac:dyDescent="0.3">
      <c r="A913" s="22">
        <v>41754</v>
      </c>
      <c r="B913">
        <v>2014</v>
      </c>
      <c r="C913">
        <v>4</v>
      </c>
      <c r="D913" t="s">
        <v>120</v>
      </c>
      <c r="E913" t="s">
        <v>121</v>
      </c>
      <c r="F913" t="s">
        <v>122</v>
      </c>
      <c r="G913" t="s">
        <v>110</v>
      </c>
      <c r="H913" t="s">
        <v>108</v>
      </c>
      <c r="I913" t="s">
        <v>72</v>
      </c>
      <c r="J913" t="s">
        <v>109</v>
      </c>
      <c r="K913" s="23">
        <v>3</v>
      </c>
      <c r="L913" s="24">
        <v>8.1999999999999993</v>
      </c>
      <c r="M913" s="24">
        <v>24.6</v>
      </c>
      <c r="N913" s="24">
        <v>16.73</v>
      </c>
      <c r="O913" s="24">
        <v>7.87</v>
      </c>
      <c r="P913" s="25">
        <v>32</v>
      </c>
    </row>
    <row r="914" spans="1:16" x14ac:dyDescent="0.3">
      <c r="A914" s="22">
        <v>41755</v>
      </c>
      <c r="B914">
        <v>2014</v>
      </c>
      <c r="C914">
        <v>4</v>
      </c>
      <c r="D914" t="s">
        <v>120</v>
      </c>
      <c r="E914" t="s">
        <v>121</v>
      </c>
      <c r="F914" t="s">
        <v>122</v>
      </c>
      <c r="G914" t="s">
        <v>111</v>
      </c>
      <c r="H914" t="s">
        <v>94</v>
      </c>
      <c r="I914" t="s">
        <v>73</v>
      </c>
      <c r="J914" t="s">
        <v>95</v>
      </c>
      <c r="K914" s="23">
        <v>4.34</v>
      </c>
      <c r="L914" s="24">
        <v>3.1</v>
      </c>
      <c r="M914" s="24">
        <v>13.45</v>
      </c>
      <c r="N914" s="24">
        <v>9.41</v>
      </c>
      <c r="O914" s="24">
        <v>4.04</v>
      </c>
      <c r="P914" s="25">
        <v>30</v>
      </c>
    </row>
    <row r="915" spans="1:16" x14ac:dyDescent="0.3">
      <c r="A915" s="22">
        <v>41755</v>
      </c>
      <c r="B915">
        <v>2014</v>
      </c>
      <c r="C915">
        <v>4</v>
      </c>
      <c r="D915" t="s">
        <v>120</v>
      </c>
      <c r="E915" t="s">
        <v>121</v>
      </c>
      <c r="F915" t="s">
        <v>122</v>
      </c>
      <c r="G915" t="s">
        <v>111</v>
      </c>
      <c r="H915" t="s">
        <v>96</v>
      </c>
      <c r="I915" t="s">
        <v>74</v>
      </c>
      <c r="J915" t="s">
        <v>97</v>
      </c>
      <c r="K915" s="23">
        <v>2.67</v>
      </c>
      <c r="L915" s="24">
        <v>3.6</v>
      </c>
      <c r="M915" s="24">
        <v>9.61</v>
      </c>
      <c r="N915" s="24">
        <v>6.73</v>
      </c>
      <c r="O915" s="24">
        <v>2.88</v>
      </c>
      <c r="P915" s="25">
        <v>30</v>
      </c>
    </row>
    <row r="916" spans="1:16" x14ac:dyDescent="0.3">
      <c r="A916" s="22">
        <v>41755</v>
      </c>
      <c r="B916">
        <v>2014</v>
      </c>
      <c r="C916">
        <v>4</v>
      </c>
      <c r="D916" t="s">
        <v>120</v>
      </c>
      <c r="E916" t="s">
        <v>121</v>
      </c>
      <c r="F916" t="s">
        <v>122</v>
      </c>
      <c r="G916" t="s">
        <v>111</v>
      </c>
      <c r="H916" t="s">
        <v>98</v>
      </c>
      <c r="I916" t="s">
        <v>75</v>
      </c>
      <c r="J916" t="s">
        <v>99</v>
      </c>
      <c r="K916" s="23">
        <v>5.5</v>
      </c>
      <c r="L916" s="24">
        <v>2.8</v>
      </c>
      <c r="M916" s="24">
        <v>15.4</v>
      </c>
      <c r="N916" s="24">
        <v>11.09</v>
      </c>
      <c r="O916" s="24">
        <v>4.3099999999999996</v>
      </c>
      <c r="P916" s="25">
        <v>28</v>
      </c>
    </row>
    <row r="917" spans="1:16" x14ac:dyDescent="0.3">
      <c r="A917" s="22">
        <v>41755</v>
      </c>
      <c r="B917">
        <v>2014</v>
      </c>
      <c r="C917">
        <v>4</v>
      </c>
      <c r="D917" t="s">
        <v>120</v>
      </c>
      <c r="E917" t="s">
        <v>121</v>
      </c>
      <c r="F917" t="s">
        <v>122</v>
      </c>
      <c r="G917" t="s">
        <v>111</v>
      </c>
      <c r="H917" t="s">
        <v>100</v>
      </c>
      <c r="I917" t="s">
        <v>70</v>
      </c>
      <c r="J917" t="s">
        <v>101</v>
      </c>
      <c r="K917" s="23">
        <v>35</v>
      </c>
      <c r="L917" s="24">
        <v>2.4</v>
      </c>
      <c r="M917" s="24">
        <v>84</v>
      </c>
      <c r="N917" s="24">
        <v>62.16</v>
      </c>
      <c r="O917" s="24">
        <v>21.84</v>
      </c>
      <c r="P917" s="25">
        <v>26</v>
      </c>
    </row>
    <row r="918" spans="1:16" x14ac:dyDescent="0.3">
      <c r="A918" s="22">
        <v>41755</v>
      </c>
      <c r="B918">
        <v>2014</v>
      </c>
      <c r="C918">
        <v>4</v>
      </c>
      <c r="D918" t="s">
        <v>120</v>
      </c>
      <c r="E918" t="s">
        <v>121</v>
      </c>
      <c r="F918" t="s">
        <v>122</v>
      </c>
      <c r="G918" t="s">
        <v>111</v>
      </c>
      <c r="H918" t="s">
        <v>102</v>
      </c>
      <c r="I918" t="s">
        <v>71</v>
      </c>
      <c r="J918" t="s">
        <v>103</v>
      </c>
      <c r="K918" s="23">
        <v>12</v>
      </c>
      <c r="L918" s="24">
        <v>6.9</v>
      </c>
      <c r="M918" s="24">
        <v>82.8</v>
      </c>
      <c r="N918" s="24">
        <v>54.65</v>
      </c>
      <c r="O918" s="24">
        <v>28.15</v>
      </c>
      <c r="P918" s="25">
        <v>34</v>
      </c>
    </row>
    <row r="919" spans="1:16" x14ac:dyDescent="0.3">
      <c r="A919" s="22">
        <v>41755</v>
      </c>
      <c r="B919">
        <v>2014</v>
      </c>
      <c r="C919">
        <v>4</v>
      </c>
      <c r="D919" t="s">
        <v>120</v>
      </c>
      <c r="E919" t="s">
        <v>121</v>
      </c>
      <c r="F919" t="s">
        <v>122</v>
      </c>
      <c r="G919" t="s">
        <v>111</v>
      </c>
      <c r="H919" t="s">
        <v>104</v>
      </c>
      <c r="I919" t="s">
        <v>76</v>
      </c>
      <c r="J919" t="s">
        <v>105</v>
      </c>
      <c r="K919" s="23">
        <v>1</v>
      </c>
      <c r="L919" s="24">
        <v>7.4</v>
      </c>
      <c r="M919" s="24">
        <v>7.4</v>
      </c>
      <c r="N919" s="24">
        <v>4.88</v>
      </c>
      <c r="O919" s="24">
        <v>2.52</v>
      </c>
      <c r="P919" s="25">
        <v>34</v>
      </c>
    </row>
    <row r="920" spans="1:16" x14ac:dyDescent="0.3">
      <c r="A920" s="22">
        <v>41755</v>
      </c>
      <c r="B920">
        <v>2014</v>
      </c>
      <c r="C920">
        <v>4</v>
      </c>
      <c r="D920" t="s">
        <v>120</v>
      </c>
      <c r="E920" t="s">
        <v>121</v>
      </c>
      <c r="F920" t="s">
        <v>122</v>
      </c>
      <c r="G920" t="s">
        <v>111</v>
      </c>
      <c r="H920" t="s">
        <v>106</v>
      </c>
      <c r="I920" t="s">
        <v>69</v>
      </c>
      <c r="J920" t="s">
        <v>107</v>
      </c>
      <c r="K920" s="23">
        <v>6</v>
      </c>
      <c r="L920" s="24">
        <v>16.5</v>
      </c>
      <c r="M920" s="24">
        <v>99</v>
      </c>
      <c r="N920" s="24">
        <v>77.22</v>
      </c>
      <c r="O920" s="24">
        <v>21.78</v>
      </c>
      <c r="P920" s="25">
        <v>22</v>
      </c>
    </row>
    <row r="921" spans="1:16" x14ac:dyDescent="0.3">
      <c r="A921" s="22">
        <v>41755</v>
      </c>
      <c r="B921">
        <v>2014</v>
      </c>
      <c r="C921">
        <v>4</v>
      </c>
      <c r="D921" t="s">
        <v>120</v>
      </c>
      <c r="E921" t="s">
        <v>121</v>
      </c>
      <c r="F921" t="s">
        <v>122</v>
      </c>
      <c r="G921" t="s">
        <v>111</v>
      </c>
      <c r="H921" t="s">
        <v>108</v>
      </c>
      <c r="I921" t="s">
        <v>72</v>
      </c>
      <c r="J921" t="s">
        <v>109</v>
      </c>
      <c r="K921" s="23">
        <v>4</v>
      </c>
      <c r="L921" s="24">
        <v>8.1999999999999993</v>
      </c>
      <c r="M921" s="24">
        <v>32.799999999999997</v>
      </c>
      <c r="N921" s="24">
        <v>22.3</v>
      </c>
      <c r="O921" s="24">
        <v>10.5</v>
      </c>
      <c r="P921" s="25">
        <v>32</v>
      </c>
    </row>
    <row r="922" spans="1:16" x14ac:dyDescent="0.3">
      <c r="A922" s="22">
        <v>41756</v>
      </c>
      <c r="B922">
        <v>2014</v>
      </c>
      <c r="C922">
        <v>4</v>
      </c>
      <c r="D922" t="s">
        <v>120</v>
      </c>
      <c r="E922" t="s">
        <v>121</v>
      </c>
      <c r="F922" t="s">
        <v>122</v>
      </c>
      <c r="G922" t="s">
        <v>112</v>
      </c>
      <c r="H922" t="s">
        <v>94</v>
      </c>
      <c r="I922" t="s">
        <v>73</v>
      </c>
      <c r="J922" t="s">
        <v>95</v>
      </c>
      <c r="K922" s="23">
        <v>4</v>
      </c>
      <c r="L922" s="24">
        <v>3.1</v>
      </c>
      <c r="M922" s="24">
        <v>12.4</v>
      </c>
      <c r="N922" s="24">
        <v>8.68</v>
      </c>
      <c r="O922" s="24">
        <v>3.72</v>
      </c>
      <c r="P922" s="25">
        <v>30</v>
      </c>
    </row>
    <row r="923" spans="1:16" x14ac:dyDescent="0.3">
      <c r="A923" s="22">
        <v>41756</v>
      </c>
      <c r="B923">
        <v>2014</v>
      </c>
      <c r="C923">
        <v>4</v>
      </c>
      <c r="D923" t="s">
        <v>120</v>
      </c>
      <c r="E923" t="s">
        <v>121</v>
      </c>
      <c r="F923" t="s">
        <v>122</v>
      </c>
      <c r="G923" t="s">
        <v>112</v>
      </c>
      <c r="H923" t="s">
        <v>96</v>
      </c>
      <c r="I923" t="s">
        <v>74</v>
      </c>
      <c r="J923" t="s">
        <v>97</v>
      </c>
      <c r="K923" s="23">
        <v>2.34</v>
      </c>
      <c r="L923" s="24">
        <v>3.6</v>
      </c>
      <c r="M923" s="24">
        <v>8.42</v>
      </c>
      <c r="N923" s="24">
        <v>5.89</v>
      </c>
      <c r="O923" s="24">
        <v>2.5299999999999998</v>
      </c>
      <c r="P923" s="25">
        <v>30</v>
      </c>
    </row>
    <row r="924" spans="1:16" x14ac:dyDescent="0.3">
      <c r="A924" s="22">
        <v>41756</v>
      </c>
      <c r="B924">
        <v>2014</v>
      </c>
      <c r="C924">
        <v>4</v>
      </c>
      <c r="D924" t="s">
        <v>120</v>
      </c>
      <c r="E924" t="s">
        <v>121</v>
      </c>
      <c r="F924" t="s">
        <v>122</v>
      </c>
      <c r="G924" t="s">
        <v>112</v>
      </c>
      <c r="H924" t="s">
        <v>98</v>
      </c>
      <c r="I924" t="s">
        <v>75</v>
      </c>
      <c r="J924" t="s">
        <v>99</v>
      </c>
      <c r="K924" s="23">
        <v>2</v>
      </c>
      <c r="L924" s="24">
        <v>2.8</v>
      </c>
      <c r="M924" s="24">
        <v>5.6</v>
      </c>
      <c r="N924" s="24">
        <v>4.03</v>
      </c>
      <c r="O924" s="24">
        <v>1.57</v>
      </c>
      <c r="P924" s="25">
        <v>28</v>
      </c>
    </row>
    <row r="925" spans="1:16" x14ac:dyDescent="0.3">
      <c r="A925" s="22">
        <v>41756</v>
      </c>
      <c r="B925">
        <v>2014</v>
      </c>
      <c r="C925">
        <v>4</v>
      </c>
      <c r="D925" t="s">
        <v>120</v>
      </c>
      <c r="E925" t="s">
        <v>121</v>
      </c>
      <c r="F925" t="s">
        <v>122</v>
      </c>
      <c r="G925" t="s">
        <v>112</v>
      </c>
      <c r="H925" t="s">
        <v>100</v>
      </c>
      <c r="I925" t="s">
        <v>70</v>
      </c>
      <c r="J925" t="s">
        <v>101</v>
      </c>
      <c r="K925" s="23">
        <v>26.2</v>
      </c>
      <c r="L925" s="24">
        <v>2.4</v>
      </c>
      <c r="M925" s="24">
        <v>62.88</v>
      </c>
      <c r="N925" s="24">
        <v>46.53</v>
      </c>
      <c r="O925" s="24">
        <v>16.350000000000001</v>
      </c>
      <c r="P925" s="25">
        <v>26</v>
      </c>
    </row>
    <row r="926" spans="1:16" x14ac:dyDescent="0.3">
      <c r="A926" s="22">
        <v>41756</v>
      </c>
      <c r="B926">
        <v>2014</v>
      </c>
      <c r="C926">
        <v>4</v>
      </c>
      <c r="D926" t="s">
        <v>120</v>
      </c>
      <c r="E926" t="s">
        <v>121</v>
      </c>
      <c r="F926" t="s">
        <v>122</v>
      </c>
      <c r="G926" t="s">
        <v>112</v>
      </c>
      <c r="H926" t="s">
        <v>102</v>
      </c>
      <c r="I926" t="s">
        <v>71</v>
      </c>
      <c r="J926" t="s">
        <v>103</v>
      </c>
      <c r="K926" s="23">
        <v>2</v>
      </c>
      <c r="L926" s="24">
        <v>6.9</v>
      </c>
      <c r="M926" s="24">
        <v>13.8</v>
      </c>
      <c r="N926" s="24">
        <v>9.11</v>
      </c>
      <c r="O926" s="24">
        <v>4.6900000000000004</v>
      </c>
      <c r="P926" s="25">
        <v>34</v>
      </c>
    </row>
    <row r="927" spans="1:16" x14ac:dyDescent="0.3">
      <c r="A927" s="22">
        <v>41756</v>
      </c>
      <c r="B927">
        <v>2014</v>
      </c>
      <c r="C927">
        <v>4</v>
      </c>
      <c r="D927" t="s">
        <v>120</v>
      </c>
      <c r="E927" t="s">
        <v>121</v>
      </c>
      <c r="F927" t="s">
        <v>122</v>
      </c>
      <c r="G927" t="s">
        <v>112</v>
      </c>
      <c r="H927" t="s">
        <v>104</v>
      </c>
      <c r="I927" t="s">
        <v>76</v>
      </c>
      <c r="J927" t="s">
        <v>105</v>
      </c>
      <c r="K927" s="23">
        <v>0</v>
      </c>
      <c r="L927" s="24">
        <v>7.4</v>
      </c>
      <c r="M927" s="24">
        <v>0</v>
      </c>
      <c r="N927" s="24">
        <v>0</v>
      </c>
      <c r="O927" s="24">
        <v>0</v>
      </c>
      <c r="P927" s="25">
        <v>34</v>
      </c>
    </row>
    <row r="928" spans="1:16" x14ac:dyDescent="0.3">
      <c r="A928" s="22">
        <v>41756</v>
      </c>
      <c r="B928">
        <v>2014</v>
      </c>
      <c r="C928">
        <v>4</v>
      </c>
      <c r="D928" t="s">
        <v>120</v>
      </c>
      <c r="E928" t="s">
        <v>121</v>
      </c>
      <c r="F928" t="s">
        <v>122</v>
      </c>
      <c r="G928" t="s">
        <v>112</v>
      </c>
      <c r="H928" t="s">
        <v>106</v>
      </c>
      <c r="I928" t="s">
        <v>69</v>
      </c>
      <c r="J928" t="s">
        <v>107</v>
      </c>
      <c r="K928" s="23">
        <v>1</v>
      </c>
      <c r="L928" s="24">
        <v>16.5</v>
      </c>
      <c r="M928" s="24">
        <v>16.5</v>
      </c>
      <c r="N928" s="24">
        <v>12.87</v>
      </c>
      <c r="O928" s="24">
        <v>3.63</v>
      </c>
      <c r="P928" s="25">
        <v>22</v>
      </c>
    </row>
    <row r="929" spans="1:16" x14ac:dyDescent="0.3">
      <c r="A929" s="22">
        <v>41756</v>
      </c>
      <c r="B929">
        <v>2014</v>
      </c>
      <c r="C929">
        <v>4</v>
      </c>
      <c r="D929" t="s">
        <v>120</v>
      </c>
      <c r="E929" t="s">
        <v>121</v>
      </c>
      <c r="F929" t="s">
        <v>122</v>
      </c>
      <c r="G929" t="s">
        <v>112</v>
      </c>
      <c r="H929" t="s">
        <v>108</v>
      </c>
      <c r="I929" t="s">
        <v>72</v>
      </c>
      <c r="J929" t="s">
        <v>109</v>
      </c>
      <c r="K929" s="23">
        <v>1</v>
      </c>
      <c r="L929" s="24">
        <v>8.1999999999999993</v>
      </c>
      <c r="M929" s="24">
        <v>8.1999999999999993</v>
      </c>
      <c r="N929" s="24">
        <v>5.58</v>
      </c>
      <c r="O929" s="24">
        <v>2.62</v>
      </c>
      <c r="P929" s="25">
        <v>32</v>
      </c>
    </row>
    <row r="930" spans="1:16" x14ac:dyDescent="0.3">
      <c r="A930" s="22">
        <v>41757</v>
      </c>
      <c r="B930">
        <v>2014</v>
      </c>
      <c r="C930">
        <v>4</v>
      </c>
      <c r="D930" t="s">
        <v>120</v>
      </c>
      <c r="E930" t="s">
        <v>121</v>
      </c>
      <c r="F930" t="s">
        <v>122</v>
      </c>
      <c r="G930" t="s">
        <v>113</v>
      </c>
      <c r="H930" t="s">
        <v>94</v>
      </c>
      <c r="I930" t="s">
        <v>73</v>
      </c>
      <c r="J930" t="s">
        <v>95</v>
      </c>
      <c r="K930" s="23">
        <v>1.34</v>
      </c>
      <c r="L930" s="24">
        <v>3.1</v>
      </c>
      <c r="M930" s="24">
        <v>4.1500000000000004</v>
      </c>
      <c r="N930" s="24">
        <v>2.9</v>
      </c>
      <c r="O930" s="24">
        <v>1.25</v>
      </c>
      <c r="P930" s="25">
        <v>30</v>
      </c>
    </row>
    <row r="931" spans="1:16" x14ac:dyDescent="0.3">
      <c r="A931" s="22">
        <v>41757</v>
      </c>
      <c r="B931">
        <v>2014</v>
      </c>
      <c r="C931">
        <v>4</v>
      </c>
      <c r="D931" t="s">
        <v>120</v>
      </c>
      <c r="E931" t="s">
        <v>121</v>
      </c>
      <c r="F931" t="s">
        <v>122</v>
      </c>
      <c r="G931" t="s">
        <v>113</v>
      </c>
      <c r="H931" t="s">
        <v>96</v>
      </c>
      <c r="I931" t="s">
        <v>74</v>
      </c>
      <c r="J931" t="s">
        <v>97</v>
      </c>
      <c r="K931" s="23">
        <v>3.09</v>
      </c>
      <c r="L931" s="24">
        <v>3.6</v>
      </c>
      <c r="M931" s="24">
        <v>11.12</v>
      </c>
      <c r="N931" s="24">
        <v>7.78</v>
      </c>
      <c r="O931" s="24">
        <v>3.34</v>
      </c>
      <c r="P931" s="25">
        <v>30</v>
      </c>
    </row>
    <row r="932" spans="1:16" x14ac:dyDescent="0.3">
      <c r="A932" s="22">
        <v>41757</v>
      </c>
      <c r="B932">
        <v>2014</v>
      </c>
      <c r="C932">
        <v>4</v>
      </c>
      <c r="D932" t="s">
        <v>120</v>
      </c>
      <c r="E932" t="s">
        <v>121</v>
      </c>
      <c r="F932" t="s">
        <v>122</v>
      </c>
      <c r="G932" t="s">
        <v>113</v>
      </c>
      <c r="H932" t="s">
        <v>98</v>
      </c>
      <c r="I932" t="s">
        <v>75</v>
      </c>
      <c r="J932" t="s">
        <v>99</v>
      </c>
      <c r="K932" s="23">
        <v>3</v>
      </c>
      <c r="L932" s="24">
        <v>2.8</v>
      </c>
      <c r="M932" s="24">
        <v>8.4</v>
      </c>
      <c r="N932" s="24">
        <v>6.05</v>
      </c>
      <c r="O932" s="24">
        <v>2.35</v>
      </c>
      <c r="P932" s="25">
        <v>28</v>
      </c>
    </row>
    <row r="933" spans="1:16" x14ac:dyDescent="0.3">
      <c r="A933" s="22">
        <v>41757</v>
      </c>
      <c r="B933">
        <v>2014</v>
      </c>
      <c r="C933">
        <v>4</v>
      </c>
      <c r="D933" t="s">
        <v>120</v>
      </c>
      <c r="E933" t="s">
        <v>121</v>
      </c>
      <c r="F933" t="s">
        <v>122</v>
      </c>
      <c r="G933" t="s">
        <v>113</v>
      </c>
      <c r="H933" t="s">
        <v>100</v>
      </c>
      <c r="I933" t="s">
        <v>70</v>
      </c>
      <c r="J933" t="s">
        <v>101</v>
      </c>
      <c r="K933" s="23">
        <v>29.1</v>
      </c>
      <c r="L933" s="24">
        <v>2.4</v>
      </c>
      <c r="M933" s="24">
        <v>69.84</v>
      </c>
      <c r="N933" s="24">
        <v>51.68</v>
      </c>
      <c r="O933" s="24">
        <v>18.16</v>
      </c>
      <c r="P933" s="25">
        <v>26</v>
      </c>
    </row>
    <row r="934" spans="1:16" x14ac:dyDescent="0.3">
      <c r="A934" s="22">
        <v>41757</v>
      </c>
      <c r="B934">
        <v>2014</v>
      </c>
      <c r="C934">
        <v>4</v>
      </c>
      <c r="D934" t="s">
        <v>120</v>
      </c>
      <c r="E934" t="s">
        <v>121</v>
      </c>
      <c r="F934" t="s">
        <v>122</v>
      </c>
      <c r="G934" t="s">
        <v>113</v>
      </c>
      <c r="H934" t="s">
        <v>102</v>
      </c>
      <c r="I934" t="s">
        <v>71</v>
      </c>
      <c r="J934" t="s">
        <v>103</v>
      </c>
      <c r="K934" s="23">
        <v>8</v>
      </c>
      <c r="L934" s="24">
        <v>6.9</v>
      </c>
      <c r="M934" s="24">
        <v>55.2</v>
      </c>
      <c r="N934" s="24">
        <v>36.43</v>
      </c>
      <c r="O934" s="24">
        <v>18.77</v>
      </c>
      <c r="P934" s="25">
        <v>34</v>
      </c>
    </row>
    <row r="935" spans="1:16" x14ac:dyDescent="0.3">
      <c r="A935" s="22">
        <v>41757</v>
      </c>
      <c r="B935">
        <v>2014</v>
      </c>
      <c r="C935">
        <v>4</v>
      </c>
      <c r="D935" t="s">
        <v>120</v>
      </c>
      <c r="E935" t="s">
        <v>121</v>
      </c>
      <c r="F935" t="s">
        <v>122</v>
      </c>
      <c r="G935" t="s">
        <v>113</v>
      </c>
      <c r="H935" t="s">
        <v>104</v>
      </c>
      <c r="I935" t="s">
        <v>76</v>
      </c>
      <c r="J935" t="s">
        <v>105</v>
      </c>
      <c r="K935" s="23">
        <v>2</v>
      </c>
      <c r="L935" s="24">
        <v>7.4</v>
      </c>
      <c r="M935" s="24">
        <v>14.8</v>
      </c>
      <c r="N935" s="24">
        <v>9.77</v>
      </c>
      <c r="O935" s="24">
        <v>5.03</v>
      </c>
      <c r="P935" s="25">
        <v>34</v>
      </c>
    </row>
    <row r="936" spans="1:16" x14ac:dyDescent="0.3">
      <c r="A936" s="22">
        <v>41757</v>
      </c>
      <c r="B936">
        <v>2014</v>
      </c>
      <c r="C936">
        <v>4</v>
      </c>
      <c r="D936" t="s">
        <v>120</v>
      </c>
      <c r="E936" t="s">
        <v>121</v>
      </c>
      <c r="F936" t="s">
        <v>122</v>
      </c>
      <c r="G936" t="s">
        <v>113</v>
      </c>
      <c r="H936" t="s">
        <v>106</v>
      </c>
      <c r="I936" t="s">
        <v>69</v>
      </c>
      <c r="J936" t="s">
        <v>107</v>
      </c>
      <c r="K936" s="23">
        <v>0</v>
      </c>
      <c r="L936" s="24">
        <v>16.5</v>
      </c>
      <c r="M936" s="24">
        <v>0</v>
      </c>
      <c r="N936" s="24">
        <v>0</v>
      </c>
      <c r="O936" s="24">
        <v>0</v>
      </c>
      <c r="P936" s="25">
        <v>22</v>
      </c>
    </row>
    <row r="937" spans="1:16" x14ac:dyDescent="0.3">
      <c r="A937" s="22">
        <v>41757</v>
      </c>
      <c r="B937">
        <v>2014</v>
      </c>
      <c r="C937">
        <v>4</v>
      </c>
      <c r="D937" t="s">
        <v>120</v>
      </c>
      <c r="E937" t="s">
        <v>121</v>
      </c>
      <c r="F937" t="s">
        <v>122</v>
      </c>
      <c r="G937" t="s">
        <v>113</v>
      </c>
      <c r="H937" t="s">
        <v>108</v>
      </c>
      <c r="I937" t="s">
        <v>72</v>
      </c>
      <c r="J937" t="s">
        <v>109</v>
      </c>
      <c r="K937" s="23">
        <v>2</v>
      </c>
      <c r="L937" s="24">
        <v>8.1999999999999993</v>
      </c>
      <c r="M937" s="24">
        <v>16.399999999999999</v>
      </c>
      <c r="N937" s="24">
        <v>11.15</v>
      </c>
      <c r="O937" s="24">
        <v>5.25</v>
      </c>
      <c r="P937" s="25">
        <v>32</v>
      </c>
    </row>
    <row r="938" spans="1:16" x14ac:dyDescent="0.3">
      <c r="A938" s="22">
        <v>41758</v>
      </c>
      <c r="B938">
        <v>2014</v>
      </c>
      <c r="C938">
        <v>4</v>
      </c>
      <c r="D938" t="s">
        <v>120</v>
      </c>
      <c r="E938" t="s">
        <v>121</v>
      </c>
      <c r="F938" t="s">
        <v>122</v>
      </c>
      <c r="G938" t="s">
        <v>114</v>
      </c>
      <c r="H938" t="s">
        <v>94</v>
      </c>
      <c r="I938" t="s">
        <v>73</v>
      </c>
      <c r="J938" t="s">
        <v>95</v>
      </c>
      <c r="K938" s="23">
        <v>3.33</v>
      </c>
      <c r="L938" s="24">
        <v>3.1</v>
      </c>
      <c r="M938" s="24">
        <v>10.32</v>
      </c>
      <c r="N938" s="24">
        <v>7.22</v>
      </c>
      <c r="O938" s="24">
        <v>3.1</v>
      </c>
      <c r="P938" s="25">
        <v>30</v>
      </c>
    </row>
    <row r="939" spans="1:16" x14ac:dyDescent="0.3">
      <c r="A939" s="22">
        <v>41758</v>
      </c>
      <c r="B939">
        <v>2014</v>
      </c>
      <c r="C939">
        <v>4</v>
      </c>
      <c r="D939" t="s">
        <v>120</v>
      </c>
      <c r="E939" t="s">
        <v>121</v>
      </c>
      <c r="F939" t="s">
        <v>122</v>
      </c>
      <c r="G939" t="s">
        <v>114</v>
      </c>
      <c r="H939" t="s">
        <v>96</v>
      </c>
      <c r="I939" t="s">
        <v>74</v>
      </c>
      <c r="J939" t="s">
        <v>97</v>
      </c>
      <c r="K939" s="23">
        <v>4.0199999999999996</v>
      </c>
      <c r="L939" s="24">
        <v>3.6</v>
      </c>
      <c r="M939" s="24">
        <v>14.47</v>
      </c>
      <c r="N939" s="24">
        <v>10.130000000000001</v>
      </c>
      <c r="O939" s="24">
        <v>4.34</v>
      </c>
      <c r="P939" s="25">
        <v>30</v>
      </c>
    </row>
    <row r="940" spans="1:16" x14ac:dyDescent="0.3">
      <c r="A940" s="22">
        <v>41758</v>
      </c>
      <c r="B940">
        <v>2014</v>
      </c>
      <c r="C940">
        <v>4</v>
      </c>
      <c r="D940" t="s">
        <v>120</v>
      </c>
      <c r="E940" t="s">
        <v>121</v>
      </c>
      <c r="F940" t="s">
        <v>122</v>
      </c>
      <c r="G940" t="s">
        <v>114</v>
      </c>
      <c r="H940" t="s">
        <v>98</v>
      </c>
      <c r="I940" t="s">
        <v>75</v>
      </c>
      <c r="J940" t="s">
        <v>99</v>
      </c>
      <c r="K940" s="23">
        <v>4.4000000000000004</v>
      </c>
      <c r="L940" s="24">
        <v>2.8</v>
      </c>
      <c r="M940" s="24">
        <v>12.32</v>
      </c>
      <c r="N940" s="24">
        <v>8.8699999999999992</v>
      </c>
      <c r="O940" s="24">
        <v>3.45</v>
      </c>
      <c r="P940" s="25">
        <v>28</v>
      </c>
    </row>
    <row r="941" spans="1:16" x14ac:dyDescent="0.3">
      <c r="A941" s="22">
        <v>41758</v>
      </c>
      <c r="B941">
        <v>2014</v>
      </c>
      <c r="C941">
        <v>4</v>
      </c>
      <c r="D941" t="s">
        <v>120</v>
      </c>
      <c r="E941" t="s">
        <v>121</v>
      </c>
      <c r="F941" t="s">
        <v>122</v>
      </c>
      <c r="G941" t="s">
        <v>114</v>
      </c>
      <c r="H941" t="s">
        <v>100</v>
      </c>
      <c r="I941" t="s">
        <v>70</v>
      </c>
      <c r="J941" t="s">
        <v>101</v>
      </c>
      <c r="K941" s="23">
        <v>30.3</v>
      </c>
      <c r="L941" s="24">
        <v>2.4</v>
      </c>
      <c r="M941" s="24">
        <v>72.72</v>
      </c>
      <c r="N941" s="24">
        <v>53.81</v>
      </c>
      <c r="O941" s="24">
        <v>18.91</v>
      </c>
      <c r="P941" s="25">
        <v>26</v>
      </c>
    </row>
    <row r="942" spans="1:16" x14ac:dyDescent="0.3">
      <c r="A942" s="22">
        <v>41758</v>
      </c>
      <c r="B942">
        <v>2014</v>
      </c>
      <c r="C942">
        <v>4</v>
      </c>
      <c r="D942" t="s">
        <v>120</v>
      </c>
      <c r="E942" t="s">
        <v>121</v>
      </c>
      <c r="F942" t="s">
        <v>122</v>
      </c>
      <c r="G942" t="s">
        <v>114</v>
      </c>
      <c r="H942" t="s">
        <v>102</v>
      </c>
      <c r="I942" t="s">
        <v>71</v>
      </c>
      <c r="J942" t="s">
        <v>103</v>
      </c>
      <c r="K942" s="23">
        <v>6</v>
      </c>
      <c r="L942" s="24">
        <v>6.9</v>
      </c>
      <c r="M942" s="24">
        <v>41.4</v>
      </c>
      <c r="N942" s="24">
        <v>27.32</v>
      </c>
      <c r="O942" s="24">
        <v>14.08</v>
      </c>
      <c r="P942" s="25">
        <v>34</v>
      </c>
    </row>
    <row r="943" spans="1:16" x14ac:dyDescent="0.3">
      <c r="A943" s="22">
        <v>41758</v>
      </c>
      <c r="B943">
        <v>2014</v>
      </c>
      <c r="C943">
        <v>4</v>
      </c>
      <c r="D943" t="s">
        <v>120</v>
      </c>
      <c r="E943" t="s">
        <v>121</v>
      </c>
      <c r="F943" t="s">
        <v>122</v>
      </c>
      <c r="G943" t="s">
        <v>114</v>
      </c>
      <c r="H943" t="s">
        <v>104</v>
      </c>
      <c r="I943" t="s">
        <v>76</v>
      </c>
      <c r="J943" t="s">
        <v>105</v>
      </c>
      <c r="K943" s="23">
        <v>1</v>
      </c>
      <c r="L943" s="24">
        <v>7.4</v>
      </c>
      <c r="M943" s="24">
        <v>7.4</v>
      </c>
      <c r="N943" s="24">
        <v>4.88</v>
      </c>
      <c r="O943" s="24">
        <v>2.52</v>
      </c>
      <c r="P943" s="25">
        <v>34</v>
      </c>
    </row>
    <row r="944" spans="1:16" x14ac:dyDescent="0.3">
      <c r="A944" s="22">
        <v>41758</v>
      </c>
      <c r="B944">
        <v>2014</v>
      </c>
      <c r="C944">
        <v>4</v>
      </c>
      <c r="D944" t="s">
        <v>120</v>
      </c>
      <c r="E944" t="s">
        <v>121</v>
      </c>
      <c r="F944" t="s">
        <v>122</v>
      </c>
      <c r="G944" t="s">
        <v>114</v>
      </c>
      <c r="H944" t="s">
        <v>106</v>
      </c>
      <c r="I944" t="s">
        <v>69</v>
      </c>
      <c r="J944" t="s">
        <v>107</v>
      </c>
      <c r="K944" s="23">
        <v>5</v>
      </c>
      <c r="L944" s="24">
        <v>16.5</v>
      </c>
      <c r="M944" s="24">
        <v>82.5</v>
      </c>
      <c r="N944" s="24">
        <v>64.349999999999994</v>
      </c>
      <c r="O944" s="24">
        <v>18.149999999999999</v>
      </c>
      <c r="P944" s="25">
        <v>22</v>
      </c>
    </row>
    <row r="945" spans="1:16" x14ac:dyDescent="0.3">
      <c r="A945" s="22">
        <v>41758</v>
      </c>
      <c r="B945">
        <v>2014</v>
      </c>
      <c r="C945">
        <v>4</v>
      </c>
      <c r="D945" t="s">
        <v>120</v>
      </c>
      <c r="E945" t="s">
        <v>121</v>
      </c>
      <c r="F945" t="s">
        <v>122</v>
      </c>
      <c r="G945" t="s">
        <v>114</v>
      </c>
      <c r="H945" t="s">
        <v>108</v>
      </c>
      <c r="I945" t="s">
        <v>72</v>
      </c>
      <c r="J945" t="s">
        <v>109</v>
      </c>
      <c r="K945" s="23">
        <v>0.4</v>
      </c>
      <c r="L945" s="24">
        <v>8.1999999999999993</v>
      </c>
      <c r="M945" s="24">
        <v>3.28</v>
      </c>
      <c r="N945" s="24">
        <v>2.23</v>
      </c>
      <c r="O945" s="24">
        <v>1.05</v>
      </c>
      <c r="P945" s="25">
        <v>32</v>
      </c>
    </row>
    <row r="946" spans="1:16" x14ac:dyDescent="0.3">
      <c r="A946" s="22">
        <v>41759</v>
      </c>
      <c r="B946">
        <v>2014</v>
      </c>
      <c r="C946">
        <v>4</v>
      </c>
      <c r="D946" t="s">
        <v>120</v>
      </c>
      <c r="E946" t="s">
        <v>121</v>
      </c>
      <c r="F946" t="s">
        <v>122</v>
      </c>
      <c r="G946" t="s">
        <v>115</v>
      </c>
      <c r="H946" t="s">
        <v>94</v>
      </c>
      <c r="I946" t="s">
        <v>73</v>
      </c>
      <c r="J946" t="s">
        <v>95</v>
      </c>
      <c r="K946" s="23">
        <v>4.34</v>
      </c>
      <c r="L946" s="24">
        <v>3.1</v>
      </c>
      <c r="M946" s="24">
        <v>13.45</v>
      </c>
      <c r="N946" s="24">
        <v>9.41</v>
      </c>
      <c r="O946" s="24">
        <v>4.04</v>
      </c>
      <c r="P946" s="25">
        <v>30</v>
      </c>
    </row>
    <row r="947" spans="1:16" x14ac:dyDescent="0.3">
      <c r="A947" s="22">
        <v>41759</v>
      </c>
      <c r="B947">
        <v>2014</v>
      </c>
      <c r="C947">
        <v>4</v>
      </c>
      <c r="D947" t="s">
        <v>120</v>
      </c>
      <c r="E947" t="s">
        <v>121</v>
      </c>
      <c r="F947" t="s">
        <v>122</v>
      </c>
      <c r="G947" t="s">
        <v>115</v>
      </c>
      <c r="H947" t="s">
        <v>96</v>
      </c>
      <c r="I947" t="s">
        <v>74</v>
      </c>
      <c r="J947" t="s">
        <v>97</v>
      </c>
      <c r="K947" s="23">
        <v>2.68</v>
      </c>
      <c r="L947" s="24">
        <v>3.6</v>
      </c>
      <c r="M947" s="24">
        <v>9.65</v>
      </c>
      <c r="N947" s="24">
        <v>6.76</v>
      </c>
      <c r="O947" s="24">
        <v>2.89</v>
      </c>
      <c r="P947" s="25">
        <v>30</v>
      </c>
    </row>
    <row r="948" spans="1:16" x14ac:dyDescent="0.3">
      <c r="A948" s="22">
        <v>41759</v>
      </c>
      <c r="B948">
        <v>2014</v>
      </c>
      <c r="C948">
        <v>4</v>
      </c>
      <c r="D948" t="s">
        <v>120</v>
      </c>
      <c r="E948" t="s">
        <v>121</v>
      </c>
      <c r="F948" t="s">
        <v>122</v>
      </c>
      <c r="G948" t="s">
        <v>115</v>
      </c>
      <c r="H948" t="s">
        <v>98</v>
      </c>
      <c r="I948" t="s">
        <v>75</v>
      </c>
      <c r="J948" t="s">
        <v>99</v>
      </c>
      <c r="K948" s="23">
        <v>7</v>
      </c>
      <c r="L948" s="24">
        <v>2.8</v>
      </c>
      <c r="M948" s="24">
        <v>19.600000000000001</v>
      </c>
      <c r="N948" s="24">
        <v>14.11</v>
      </c>
      <c r="O948" s="24">
        <v>5.49</v>
      </c>
      <c r="P948" s="25">
        <v>28</v>
      </c>
    </row>
    <row r="949" spans="1:16" x14ac:dyDescent="0.3">
      <c r="A949" s="22">
        <v>41759</v>
      </c>
      <c r="B949">
        <v>2014</v>
      </c>
      <c r="C949">
        <v>4</v>
      </c>
      <c r="D949" t="s">
        <v>120</v>
      </c>
      <c r="E949" t="s">
        <v>121</v>
      </c>
      <c r="F949" t="s">
        <v>122</v>
      </c>
      <c r="G949" t="s">
        <v>115</v>
      </c>
      <c r="H949" t="s">
        <v>100</v>
      </c>
      <c r="I949" t="s">
        <v>70</v>
      </c>
      <c r="J949" t="s">
        <v>101</v>
      </c>
      <c r="K949" s="23">
        <v>43.1</v>
      </c>
      <c r="L949" s="24">
        <v>2.4</v>
      </c>
      <c r="M949" s="24">
        <v>103.44</v>
      </c>
      <c r="N949" s="24">
        <v>76.55</v>
      </c>
      <c r="O949" s="24">
        <v>26.89</v>
      </c>
      <c r="P949" s="25">
        <v>26</v>
      </c>
    </row>
    <row r="950" spans="1:16" x14ac:dyDescent="0.3">
      <c r="A950" s="22">
        <v>41759</v>
      </c>
      <c r="B950">
        <v>2014</v>
      </c>
      <c r="C950">
        <v>4</v>
      </c>
      <c r="D950" t="s">
        <v>120</v>
      </c>
      <c r="E950" t="s">
        <v>121</v>
      </c>
      <c r="F950" t="s">
        <v>122</v>
      </c>
      <c r="G950" t="s">
        <v>115</v>
      </c>
      <c r="H950" t="s">
        <v>102</v>
      </c>
      <c r="I950" t="s">
        <v>71</v>
      </c>
      <c r="J950" t="s">
        <v>103</v>
      </c>
      <c r="K950" s="23">
        <v>11</v>
      </c>
      <c r="L950" s="24">
        <v>6.9</v>
      </c>
      <c r="M950" s="24">
        <v>75.900000000000006</v>
      </c>
      <c r="N950" s="24">
        <v>50.09</v>
      </c>
      <c r="O950" s="24">
        <v>25.81</v>
      </c>
      <c r="P950" s="25">
        <v>34</v>
      </c>
    </row>
    <row r="951" spans="1:16" x14ac:dyDescent="0.3">
      <c r="A951" s="22">
        <v>41759</v>
      </c>
      <c r="B951">
        <v>2014</v>
      </c>
      <c r="C951">
        <v>4</v>
      </c>
      <c r="D951" t="s">
        <v>120</v>
      </c>
      <c r="E951" t="s">
        <v>121</v>
      </c>
      <c r="F951" t="s">
        <v>122</v>
      </c>
      <c r="G951" t="s">
        <v>115</v>
      </c>
      <c r="H951" t="s">
        <v>104</v>
      </c>
      <c r="I951" t="s">
        <v>76</v>
      </c>
      <c r="J951" t="s">
        <v>105</v>
      </c>
      <c r="K951" s="23">
        <v>0</v>
      </c>
      <c r="L951" s="24">
        <v>7.4</v>
      </c>
      <c r="M951" s="24">
        <v>0</v>
      </c>
      <c r="N951" s="24">
        <v>0</v>
      </c>
      <c r="O951" s="24">
        <v>0</v>
      </c>
      <c r="P951" s="25">
        <v>34</v>
      </c>
    </row>
    <row r="952" spans="1:16" x14ac:dyDescent="0.3">
      <c r="A952" s="22">
        <v>41759</v>
      </c>
      <c r="B952">
        <v>2014</v>
      </c>
      <c r="C952">
        <v>4</v>
      </c>
      <c r="D952" t="s">
        <v>120</v>
      </c>
      <c r="E952" t="s">
        <v>121</v>
      </c>
      <c r="F952" t="s">
        <v>122</v>
      </c>
      <c r="G952" t="s">
        <v>115</v>
      </c>
      <c r="H952" t="s">
        <v>106</v>
      </c>
      <c r="I952" t="s">
        <v>69</v>
      </c>
      <c r="J952" t="s">
        <v>107</v>
      </c>
      <c r="K952" s="23">
        <v>7</v>
      </c>
      <c r="L952" s="24">
        <v>16.5</v>
      </c>
      <c r="M952" s="24">
        <v>115.5</v>
      </c>
      <c r="N952" s="24">
        <v>90.09</v>
      </c>
      <c r="O952" s="24">
        <v>25.41</v>
      </c>
      <c r="P952" s="25">
        <v>22</v>
      </c>
    </row>
    <row r="953" spans="1:16" x14ac:dyDescent="0.3">
      <c r="A953" s="22">
        <v>41759</v>
      </c>
      <c r="B953">
        <v>2014</v>
      </c>
      <c r="C953">
        <v>4</v>
      </c>
      <c r="D953" t="s">
        <v>120</v>
      </c>
      <c r="E953" t="s">
        <v>121</v>
      </c>
      <c r="F953" t="s">
        <v>122</v>
      </c>
      <c r="G953" t="s">
        <v>115</v>
      </c>
      <c r="H953" t="s">
        <v>108</v>
      </c>
      <c r="I953" t="s">
        <v>72</v>
      </c>
      <c r="J953" t="s">
        <v>109</v>
      </c>
      <c r="K953" s="23">
        <v>4</v>
      </c>
      <c r="L953" s="24">
        <v>8.1999999999999993</v>
      </c>
      <c r="M953" s="24">
        <v>32.799999999999997</v>
      </c>
      <c r="N953" s="24">
        <v>22.3</v>
      </c>
      <c r="O953" s="24">
        <v>10.5</v>
      </c>
      <c r="P953" s="25">
        <v>32</v>
      </c>
    </row>
    <row r="954" spans="1:16" x14ac:dyDescent="0.3">
      <c r="A954" s="22">
        <v>41760</v>
      </c>
      <c r="B954">
        <v>2014</v>
      </c>
      <c r="C954">
        <v>5</v>
      </c>
      <c r="D954" t="s">
        <v>123</v>
      </c>
      <c r="E954" t="s">
        <v>121</v>
      </c>
      <c r="F954" t="s">
        <v>124</v>
      </c>
      <c r="G954" t="s">
        <v>93</v>
      </c>
      <c r="H954" t="s">
        <v>94</v>
      </c>
      <c r="I954" t="s">
        <v>73</v>
      </c>
      <c r="J954" t="s">
        <v>95</v>
      </c>
      <c r="K954" s="23">
        <v>0</v>
      </c>
      <c r="L954" s="24">
        <v>3.1</v>
      </c>
      <c r="M954" s="24">
        <v>0</v>
      </c>
      <c r="N954" s="24">
        <v>0</v>
      </c>
      <c r="O954" s="24">
        <v>0</v>
      </c>
      <c r="P954" s="25">
        <v>30</v>
      </c>
    </row>
    <row r="955" spans="1:16" x14ac:dyDescent="0.3">
      <c r="A955" s="22">
        <v>41760</v>
      </c>
      <c r="B955">
        <v>2014</v>
      </c>
      <c r="C955">
        <v>5</v>
      </c>
      <c r="D955" t="s">
        <v>123</v>
      </c>
      <c r="E955" t="s">
        <v>121</v>
      </c>
      <c r="F955" t="s">
        <v>124</v>
      </c>
      <c r="G955" t="s">
        <v>93</v>
      </c>
      <c r="H955" t="s">
        <v>96</v>
      </c>
      <c r="I955" t="s">
        <v>74</v>
      </c>
      <c r="J955" t="s">
        <v>97</v>
      </c>
      <c r="K955" s="23">
        <v>0</v>
      </c>
      <c r="L955" s="24">
        <v>3.6</v>
      </c>
      <c r="M955" s="24">
        <v>0</v>
      </c>
      <c r="N955" s="24">
        <v>0</v>
      </c>
      <c r="O955" s="24">
        <v>0</v>
      </c>
      <c r="P955" s="25">
        <v>30</v>
      </c>
    </row>
    <row r="956" spans="1:16" x14ac:dyDescent="0.3">
      <c r="A956" s="22">
        <v>41760</v>
      </c>
      <c r="B956">
        <v>2014</v>
      </c>
      <c r="C956">
        <v>5</v>
      </c>
      <c r="D956" t="s">
        <v>123</v>
      </c>
      <c r="E956" t="s">
        <v>121</v>
      </c>
      <c r="F956" t="s">
        <v>124</v>
      </c>
      <c r="G956" t="s">
        <v>93</v>
      </c>
      <c r="H956" t="s">
        <v>98</v>
      </c>
      <c r="I956" t="s">
        <v>75</v>
      </c>
      <c r="J956" t="s">
        <v>99</v>
      </c>
      <c r="K956" s="23">
        <v>0</v>
      </c>
      <c r="L956" s="24">
        <v>2.8</v>
      </c>
      <c r="M956" s="24">
        <v>0</v>
      </c>
      <c r="N956" s="24">
        <v>0</v>
      </c>
      <c r="O956" s="24">
        <v>0</v>
      </c>
      <c r="P956" s="25">
        <v>28</v>
      </c>
    </row>
    <row r="957" spans="1:16" x14ac:dyDescent="0.3">
      <c r="A957" s="22">
        <v>41760</v>
      </c>
      <c r="B957">
        <v>2014</v>
      </c>
      <c r="C957">
        <v>5</v>
      </c>
      <c r="D957" t="s">
        <v>123</v>
      </c>
      <c r="E957" t="s">
        <v>121</v>
      </c>
      <c r="F957" t="s">
        <v>124</v>
      </c>
      <c r="G957" t="s">
        <v>93</v>
      </c>
      <c r="H957" t="s">
        <v>100</v>
      </c>
      <c r="I957" t="s">
        <v>70</v>
      </c>
      <c r="J957" t="s">
        <v>101</v>
      </c>
      <c r="K957" s="23">
        <v>0</v>
      </c>
      <c r="L957" s="24">
        <v>2.4</v>
      </c>
      <c r="M957" s="24">
        <v>0</v>
      </c>
      <c r="N957" s="24">
        <v>0</v>
      </c>
      <c r="O957" s="24">
        <v>0</v>
      </c>
      <c r="P957" s="25">
        <v>26</v>
      </c>
    </row>
    <row r="958" spans="1:16" x14ac:dyDescent="0.3">
      <c r="A958" s="22">
        <v>41760</v>
      </c>
      <c r="B958">
        <v>2014</v>
      </c>
      <c r="C958">
        <v>5</v>
      </c>
      <c r="D958" t="s">
        <v>123</v>
      </c>
      <c r="E958" t="s">
        <v>121</v>
      </c>
      <c r="F958" t="s">
        <v>124</v>
      </c>
      <c r="G958" t="s">
        <v>93</v>
      </c>
      <c r="H958" t="s">
        <v>102</v>
      </c>
      <c r="I958" t="s">
        <v>71</v>
      </c>
      <c r="J958" t="s">
        <v>103</v>
      </c>
      <c r="K958" s="23">
        <v>0</v>
      </c>
      <c r="L958" s="24">
        <v>6.9</v>
      </c>
      <c r="M958" s="24">
        <v>0</v>
      </c>
      <c r="N958" s="24">
        <v>0</v>
      </c>
      <c r="O958" s="24">
        <v>0</v>
      </c>
      <c r="P958" s="25">
        <v>34</v>
      </c>
    </row>
    <row r="959" spans="1:16" x14ac:dyDescent="0.3">
      <c r="A959" s="22">
        <v>41760</v>
      </c>
      <c r="B959">
        <v>2014</v>
      </c>
      <c r="C959">
        <v>5</v>
      </c>
      <c r="D959" t="s">
        <v>123</v>
      </c>
      <c r="E959" t="s">
        <v>121</v>
      </c>
      <c r="F959" t="s">
        <v>124</v>
      </c>
      <c r="G959" t="s">
        <v>93</v>
      </c>
      <c r="H959" t="s">
        <v>104</v>
      </c>
      <c r="I959" t="s">
        <v>76</v>
      </c>
      <c r="J959" t="s">
        <v>105</v>
      </c>
      <c r="K959" s="23">
        <v>0</v>
      </c>
      <c r="L959" s="24">
        <v>7.4</v>
      </c>
      <c r="M959" s="24">
        <v>0</v>
      </c>
      <c r="N959" s="24">
        <v>0</v>
      </c>
      <c r="O959" s="24">
        <v>0</v>
      </c>
      <c r="P959" s="25">
        <v>34</v>
      </c>
    </row>
    <row r="960" spans="1:16" x14ac:dyDescent="0.3">
      <c r="A960" s="22">
        <v>41760</v>
      </c>
      <c r="B960">
        <v>2014</v>
      </c>
      <c r="C960">
        <v>5</v>
      </c>
      <c r="D960" t="s">
        <v>123</v>
      </c>
      <c r="E960" t="s">
        <v>121</v>
      </c>
      <c r="F960" t="s">
        <v>124</v>
      </c>
      <c r="G960" t="s">
        <v>93</v>
      </c>
      <c r="H960" t="s">
        <v>106</v>
      </c>
      <c r="I960" t="s">
        <v>69</v>
      </c>
      <c r="J960" t="s">
        <v>107</v>
      </c>
      <c r="K960" s="23">
        <v>0</v>
      </c>
      <c r="L960" s="24">
        <v>16.5</v>
      </c>
      <c r="M960" s="24">
        <v>0</v>
      </c>
      <c r="N960" s="24">
        <v>0</v>
      </c>
      <c r="O960" s="24">
        <v>0</v>
      </c>
      <c r="P960" s="25">
        <v>22</v>
      </c>
    </row>
    <row r="961" spans="1:16" x14ac:dyDescent="0.3">
      <c r="A961" s="22">
        <v>41760</v>
      </c>
      <c r="B961">
        <v>2014</v>
      </c>
      <c r="C961">
        <v>5</v>
      </c>
      <c r="D961" t="s">
        <v>123</v>
      </c>
      <c r="E961" t="s">
        <v>121</v>
      </c>
      <c r="F961" t="s">
        <v>124</v>
      </c>
      <c r="G961" t="s">
        <v>93</v>
      </c>
      <c r="H961" t="s">
        <v>108</v>
      </c>
      <c r="I961" t="s">
        <v>72</v>
      </c>
      <c r="J961" t="s">
        <v>109</v>
      </c>
      <c r="K961" s="23">
        <v>0</v>
      </c>
      <c r="L961" s="24">
        <v>8.1999999999999993</v>
      </c>
      <c r="M961" s="24">
        <v>0</v>
      </c>
      <c r="N961" s="24">
        <v>0</v>
      </c>
      <c r="O961" s="24">
        <v>0</v>
      </c>
      <c r="P961" s="25">
        <v>32</v>
      </c>
    </row>
    <row r="962" spans="1:16" x14ac:dyDescent="0.3">
      <c r="A962" s="22">
        <v>41761</v>
      </c>
      <c r="B962">
        <v>2014</v>
      </c>
      <c r="C962">
        <v>5</v>
      </c>
      <c r="D962" t="s">
        <v>123</v>
      </c>
      <c r="E962" t="s">
        <v>121</v>
      </c>
      <c r="F962" t="s">
        <v>124</v>
      </c>
      <c r="G962" t="s">
        <v>110</v>
      </c>
      <c r="H962" t="s">
        <v>94</v>
      </c>
      <c r="I962" t="s">
        <v>73</v>
      </c>
      <c r="J962" t="s">
        <v>95</v>
      </c>
      <c r="K962" s="23">
        <v>7.34</v>
      </c>
      <c r="L962" s="24">
        <v>3.1</v>
      </c>
      <c r="M962" s="24">
        <v>22.75</v>
      </c>
      <c r="N962" s="24">
        <v>15.92</v>
      </c>
      <c r="O962" s="24">
        <v>6.83</v>
      </c>
      <c r="P962" s="25">
        <v>30</v>
      </c>
    </row>
    <row r="963" spans="1:16" x14ac:dyDescent="0.3">
      <c r="A963" s="22">
        <v>41761</v>
      </c>
      <c r="B963">
        <v>2014</v>
      </c>
      <c r="C963">
        <v>5</v>
      </c>
      <c r="D963" t="s">
        <v>123</v>
      </c>
      <c r="E963" t="s">
        <v>121</v>
      </c>
      <c r="F963" t="s">
        <v>124</v>
      </c>
      <c r="G963" t="s">
        <v>110</v>
      </c>
      <c r="H963" t="s">
        <v>96</v>
      </c>
      <c r="I963" t="s">
        <v>74</v>
      </c>
      <c r="J963" t="s">
        <v>97</v>
      </c>
      <c r="K963" s="23">
        <v>7.34</v>
      </c>
      <c r="L963" s="24">
        <v>3.6</v>
      </c>
      <c r="M963" s="24">
        <v>26.42</v>
      </c>
      <c r="N963" s="24">
        <v>18.489999999999998</v>
      </c>
      <c r="O963" s="24">
        <v>7.93</v>
      </c>
      <c r="P963" s="25">
        <v>30</v>
      </c>
    </row>
    <row r="964" spans="1:16" x14ac:dyDescent="0.3">
      <c r="A964" s="22">
        <v>41761</v>
      </c>
      <c r="B964">
        <v>2014</v>
      </c>
      <c r="C964">
        <v>5</v>
      </c>
      <c r="D964" t="s">
        <v>123</v>
      </c>
      <c r="E964" t="s">
        <v>121</v>
      </c>
      <c r="F964" t="s">
        <v>124</v>
      </c>
      <c r="G964" t="s">
        <v>110</v>
      </c>
      <c r="H964" t="s">
        <v>98</v>
      </c>
      <c r="I964" t="s">
        <v>75</v>
      </c>
      <c r="J964" t="s">
        <v>99</v>
      </c>
      <c r="K964" s="23">
        <v>6.3</v>
      </c>
      <c r="L964" s="24">
        <v>2.8</v>
      </c>
      <c r="M964" s="24">
        <v>17.64</v>
      </c>
      <c r="N964" s="24">
        <v>12.7</v>
      </c>
      <c r="O964" s="24">
        <v>4.9400000000000004</v>
      </c>
      <c r="P964" s="25">
        <v>28</v>
      </c>
    </row>
    <row r="965" spans="1:16" x14ac:dyDescent="0.3">
      <c r="A965" s="22">
        <v>41761</v>
      </c>
      <c r="B965">
        <v>2014</v>
      </c>
      <c r="C965">
        <v>5</v>
      </c>
      <c r="D965" t="s">
        <v>123</v>
      </c>
      <c r="E965" t="s">
        <v>121</v>
      </c>
      <c r="F965" t="s">
        <v>124</v>
      </c>
      <c r="G965" t="s">
        <v>110</v>
      </c>
      <c r="H965" t="s">
        <v>100</v>
      </c>
      <c r="I965" t="s">
        <v>70</v>
      </c>
      <c r="J965" t="s">
        <v>101</v>
      </c>
      <c r="K965" s="23">
        <v>39.5</v>
      </c>
      <c r="L965" s="24">
        <v>2.4</v>
      </c>
      <c r="M965" s="24">
        <v>94.8</v>
      </c>
      <c r="N965" s="24">
        <v>70.150000000000006</v>
      </c>
      <c r="O965" s="24">
        <v>24.65</v>
      </c>
      <c r="P965" s="25">
        <v>26</v>
      </c>
    </row>
    <row r="966" spans="1:16" x14ac:dyDescent="0.3">
      <c r="A966" s="22">
        <v>41761</v>
      </c>
      <c r="B966">
        <v>2014</v>
      </c>
      <c r="C966">
        <v>5</v>
      </c>
      <c r="D966" t="s">
        <v>123</v>
      </c>
      <c r="E966" t="s">
        <v>121</v>
      </c>
      <c r="F966" t="s">
        <v>124</v>
      </c>
      <c r="G966" t="s">
        <v>110</v>
      </c>
      <c r="H966" t="s">
        <v>102</v>
      </c>
      <c r="I966" t="s">
        <v>71</v>
      </c>
      <c r="J966" t="s">
        <v>103</v>
      </c>
      <c r="K966" s="23">
        <v>16</v>
      </c>
      <c r="L966" s="24">
        <v>6.9</v>
      </c>
      <c r="M966" s="24">
        <v>110.4</v>
      </c>
      <c r="N966" s="24">
        <v>72.86</v>
      </c>
      <c r="O966" s="24">
        <v>37.54</v>
      </c>
      <c r="P966" s="25">
        <v>34</v>
      </c>
    </row>
    <row r="967" spans="1:16" x14ac:dyDescent="0.3">
      <c r="A967" s="22">
        <v>41761</v>
      </c>
      <c r="B967">
        <v>2014</v>
      </c>
      <c r="C967">
        <v>5</v>
      </c>
      <c r="D967" t="s">
        <v>123</v>
      </c>
      <c r="E967" t="s">
        <v>121</v>
      </c>
      <c r="F967" t="s">
        <v>124</v>
      </c>
      <c r="G967" t="s">
        <v>110</v>
      </c>
      <c r="H967" t="s">
        <v>104</v>
      </c>
      <c r="I967" t="s">
        <v>76</v>
      </c>
      <c r="J967" t="s">
        <v>105</v>
      </c>
      <c r="K967" s="23">
        <v>1</v>
      </c>
      <c r="L967" s="24">
        <v>7.4</v>
      </c>
      <c r="M967" s="24">
        <v>7.4</v>
      </c>
      <c r="N967" s="24">
        <v>4.88</v>
      </c>
      <c r="O967" s="24">
        <v>2.52</v>
      </c>
      <c r="P967" s="25">
        <v>34</v>
      </c>
    </row>
    <row r="968" spans="1:16" x14ac:dyDescent="0.3">
      <c r="A968" s="22">
        <v>41761</v>
      </c>
      <c r="B968">
        <v>2014</v>
      </c>
      <c r="C968">
        <v>5</v>
      </c>
      <c r="D968" t="s">
        <v>123</v>
      </c>
      <c r="E968" t="s">
        <v>121</v>
      </c>
      <c r="F968" t="s">
        <v>124</v>
      </c>
      <c r="G968" t="s">
        <v>110</v>
      </c>
      <c r="H968" t="s">
        <v>106</v>
      </c>
      <c r="I968" t="s">
        <v>69</v>
      </c>
      <c r="J968" t="s">
        <v>107</v>
      </c>
      <c r="K968" s="23">
        <v>12</v>
      </c>
      <c r="L968" s="24">
        <v>16.5</v>
      </c>
      <c r="M968" s="24">
        <v>198</v>
      </c>
      <c r="N968" s="24">
        <v>154.44</v>
      </c>
      <c r="O968" s="24">
        <v>43.56</v>
      </c>
      <c r="P968" s="25">
        <v>22</v>
      </c>
    </row>
    <row r="969" spans="1:16" x14ac:dyDescent="0.3">
      <c r="A969" s="22">
        <v>41761</v>
      </c>
      <c r="B969">
        <v>2014</v>
      </c>
      <c r="C969">
        <v>5</v>
      </c>
      <c r="D969" t="s">
        <v>123</v>
      </c>
      <c r="E969" t="s">
        <v>121</v>
      </c>
      <c r="F969" t="s">
        <v>124</v>
      </c>
      <c r="G969" t="s">
        <v>110</v>
      </c>
      <c r="H969" t="s">
        <v>108</v>
      </c>
      <c r="I969" t="s">
        <v>72</v>
      </c>
      <c r="J969" t="s">
        <v>109</v>
      </c>
      <c r="K969" s="23">
        <v>2</v>
      </c>
      <c r="L969" s="24">
        <v>8.1999999999999993</v>
      </c>
      <c r="M969" s="24">
        <v>16.399999999999999</v>
      </c>
      <c r="N969" s="24">
        <v>11.15</v>
      </c>
      <c r="O969" s="24">
        <v>5.25</v>
      </c>
      <c r="P969" s="25">
        <v>32</v>
      </c>
    </row>
    <row r="970" spans="1:16" x14ac:dyDescent="0.3">
      <c r="A970" s="22">
        <v>41762</v>
      </c>
      <c r="B970">
        <v>2014</v>
      </c>
      <c r="C970">
        <v>5</v>
      </c>
      <c r="D970" t="s">
        <v>123</v>
      </c>
      <c r="E970" t="s">
        <v>121</v>
      </c>
      <c r="F970" t="s">
        <v>124</v>
      </c>
      <c r="G970" t="s">
        <v>111</v>
      </c>
      <c r="H970" t="s">
        <v>94</v>
      </c>
      <c r="I970" t="s">
        <v>73</v>
      </c>
      <c r="J970" t="s">
        <v>95</v>
      </c>
      <c r="K970" s="23">
        <v>4</v>
      </c>
      <c r="L970" s="24">
        <v>3.1</v>
      </c>
      <c r="M970" s="24">
        <v>12.4</v>
      </c>
      <c r="N970" s="24">
        <v>8.68</v>
      </c>
      <c r="O970" s="24">
        <v>3.72</v>
      </c>
      <c r="P970" s="25">
        <v>30</v>
      </c>
    </row>
    <row r="971" spans="1:16" x14ac:dyDescent="0.3">
      <c r="A971" s="22">
        <v>41762</v>
      </c>
      <c r="B971">
        <v>2014</v>
      </c>
      <c r="C971">
        <v>5</v>
      </c>
      <c r="D971" t="s">
        <v>123</v>
      </c>
      <c r="E971" t="s">
        <v>121</v>
      </c>
      <c r="F971" t="s">
        <v>124</v>
      </c>
      <c r="G971" t="s">
        <v>111</v>
      </c>
      <c r="H971" t="s">
        <v>96</v>
      </c>
      <c r="I971" t="s">
        <v>74</v>
      </c>
      <c r="J971" t="s">
        <v>97</v>
      </c>
      <c r="K971" s="23">
        <v>5.34</v>
      </c>
      <c r="L971" s="24">
        <v>3.6</v>
      </c>
      <c r="M971" s="24">
        <v>19.22</v>
      </c>
      <c r="N971" s="24">
        <v>13.45</v>
      </c>
      <c r="O971" s="24">
        <v>5.77</v>
      </c>
      <c r="P971" s="25">
        <v>30</v>
      </c>
    </row>
    <row r="972" spans="1:16" x14ac:dyDescent="0.3">
      <c r="A972" s="22">
        <v>41762</v>
      </c>
      <c r="B972">
        <v>2014</v>
      </c>
      <c r="C972">
        <v>5</v>
      </c>
      <c r="D972" t="s">
        <v>123</v>
      </c>
      <c r="E972" t="s">
        <v>121</v>
      </c>
      <c r="F972" t="s">
        <v>124</v>
      </c>
      <c r="G972" t="s">
        <v>111</v>
      </c>
      <c r="H972" t="s">
        <v>98</v>
      </c>
      <c r="I972" t="s">
        <v>75</v>
      </c>
      <c r="J972" t="s">
        <v>99</v>
      </c>
      <c r="K972" s="23">
        <v>2</v>
      </c>
      <c r="L972" s="24">
        <v>2.8</v>
      </c>
      <c r="M972" s="24">
        <v>5.6</v>
      </c>
      <c r="N972" s="24">
        <v>4.03</v>
      </c>
      <c r="O972" s="24">
        <v>1.57</v>
      </c>
      <c r="P972" s="25">
        <v>28</v>
      </c>
    </row>
    <row r="973" spans="1:16" x14ac:dyDescent="0.3">
      <c r="A973" s="22">
        <v>41762</v>
      </c>
      <c r="B973">
        <v>2014</v>
      </c>
      <c r="C973">
        <v>5</v>
      </c>
      <c r="D973" t="s">
        <v>123</v>
      </c>
      <c r="E973" t="s">
        <v>121</v>
      </c>
      <c r="F973" t="s">
        <v>124</v>
      </c>
      <c r="G973" t="s">
        <v>111</v>
      </c>
      <c r="H973" t="s">
        <v>100</v>
      </c>
      <c r="I973" t="s">
        <v>70</v>
      </c>
      <c r="J973" t="s">
        <v>101</v>
      </c>
      <c r="K973" s="23">
        <v>14.6</v>
      </c>
      <c r="L973" s="24">
        <v>2.4</v>
      </c>
      <c r="M973" s="24">
        <v>35.04</v>
      </c>
      <c r="N973" s="24">
        <v>25.93</v>
      </c>
      <c r="O973" s="24">
        <v>9.11</v>
      </c>
      <c r="P973" s="25">
        <v>26</v>
      </c>
    </row>
    <row r="974" spans="1:16" x14ac:dyDescent="0.3">
      <c r="A974" s="22">
        <v>41762</v>
      </c>
      <c r="B974">
        <v>2014</v>
      </c>
      <c r="C974">
        <v>5</v>
      </c>
      <c r="D974" t="s">
        <v>123</v>
      </c>
      <c r="E974" t="s">
        <v>121</v>
      </c>
      <c r="F974" t="s">
        <v>124</v>
      </c>
      <c r="G974" t="s">
        <v>111</v>
      </c>
      <c r="H974" t="s">
        <v>102</v>
      </c>
      <c r="I974" t="s">
        <v>71</v>
      </c>
      <c r="J974" t="s">
        <v>103</v>
      </c>
      <c r="K974" s="23">
        <v>5</v>
      </c>
      <c r="L974" s="24">
        <v>6.9</v>
      </c>
      <c r="M974" s="24">
        <v>34.5</v>
      </c>
      <c r="N974" s="24">
        <v>22.77</v>
      </c>
      <c r="O974" s="24">
        <v>11.73</v>
      </c>
      <c r="P974" s="25">
        <v>34</v>
      </c>
    </row>
    <row r="975" spans="1:16" x14ac:dyDescent="0.3">
      <c r="A975" s="22">
        <v>41762</v>
      </c>
      <c r="B975">
        <v>2014</v>
      </c>
      <c r="C975">
        <v>5</v>
      </c>
      <c r="D975" t="s">
        <v>123</v>
      </c>
      <c r="E975" t="s">
        <v>121</v>
      </c>
      <c r="F975" t="s">
        <v>124</v>
      </c>
      <c r="G975" t="s">
        <v>111</v>
      </c>
      <c r="H975" t="s">
        <v>104</v>
      </c>
      <c r="I975" t="s">
        <v>76</v>
      </c>
      <c r="J975" t="s">
        <v>105</v>
      </c>
      <c r="K975" s="23">
        <v>2</v>
      </c>
      <c r="L975" s="24">
        <v>7.4</v>
      </c>
      <c r="M975" s="24">
        <v>14.8</v>
      </c>
      <c r="N975" s="24">
        <v>9.77</v>
      </c>
      <c r="O975" s="24">
        <v>5.03</v>
      </c>
      <c r="P975" s="25">
        <v>34</v>
      </c>
    </row>
    <row r="976" spans="1:16" x14ac:dyDescent="0.3">
      <c r="A976" s="22">
        <v>41762</v>
      </c>
      <c r="B976">
        <v>2014</v>
      </c>
      <c r="C976">
        <v>5</v>
      </c>
      <c r="D976" t="s">
        <v>123</v>
      </c>
      <c r="E976" t="s">
        <v>121</v>
      </c>
      <c r="F976" t="s">
        <v>124</v>
      </c>
      <c r="G976" t="s">
        <v>111</v>
      </c>
      <c r="H976" t="s">
        <v>106</v>
      </c>
      <c r="I976" t="s">
        <v>69</v>
      </c>
      <c r="J976" t="s">
        <v>107</v>
      </c>
      <c r="K976" s="23">
        <v>0</v>
      </c>
      <c r="L976" s="24">
        <v>16.5</v>
      </c>
      <c r="M976" s="24">
        <v>0</v>
      </c>
      <c r="N976" s="24">
        <v>0</v>
      </c>
      <c r="O976" s="24">
        <v>0</v>
      </c>
      <c r="P976" s="25">
        <v>22</v>
      </c>
    </row>
    <row r="977" spans="1:16" x14ac:dyDescent="0.3">
      <c r="A977" s="22">
        <v>41762</v>
      </c>
      <c r="B977">
        <v>2014</v>
      </c>
      <c r="C977">
        <v>5</v>
      </c>
      <c r="D977" t="s">
        <v>123</v>
      </c>
      <c r="E977" t="s">
        <v>121</v>
      </c>
      <c r="F977" t="s">
        <v>124</v>
      </c>
      <c r="G977" t="s">
        <v>111</v>
      </c>
      <c r="H977" t="s">
        <v>108</v>
      </c>
      <c r="I977" t="s">
        <v>72</v>
      </c>
      <c r="J977" t="s">
        <v>109</v>
      </c>
      <c r="K977" s="23">
        <v>2.5</v>
      </c>
      <c r="L977" s="24">
        <v>8.1999999999999993</v>
      </c>
      <c r="M977" s="24">
        <v>20.5</v>
      </c>
      <c r="N977" s="24">
        <v>13.94</v>
      </c>
      <c r="O977" s="24">
        <v>6.56</v>
      </c>
      <c r="P977" s="25">
        <v>32</v>
      </c>
    </row>
    <row r="978" spans="1:16" x14ac:dyDescent="0.3">
      <c r="A978" s="22">
        <v>41763</v>
      </c>
      <c r="B978">
        <v>2014</v>
      </c>
      <c r="C978">
        <v>5</v>
      </c>
      <c r="D978" t="s">
        <v>123</v>
      </c>
      <c r="E978" t="s">
        <v>121</v>
      </c>
      <c r="F978" t="s">
        <v>124</v>
      </c>
      <c r="G978" t="s">
        <v>112</v>
      </c>
      <c r="H978" t="s">
        <v>94</v>
      </c>
      <c r="I978" t="s">
        <v>73</v>
      </c>
      <c r="J978" t="s">
        <v>95</v>
      </c>
      <c r="K978" s="23">
        <v>1.67</v>
      </c>
      <c r="L978" s="24">
        <v>3.1</v>
      </c>
      <c r="M978" s="24">
        <v>5.18</v>
      </c>
      <c r="N978" s="24">
        <v>3.63</v>
      </c>
      <c r="O978" s="24">
        <v>1.55</v>
      </c>
      <c r="P978" s="25">
        <v>30</v>
      </c>
    </row>
    <row r="979" spans="1:16" x14ac:dyDescent="0.3">
      <c r="A979" s="22">
        <v>41763</v>
      </c>
      <c r="B979">
        <v>2014</v>
      </c>
      <c r="C979">
        <v>5</v>
      </c>
      <c r="D979" t="s">
        <v>123</v>
      </c>
      <c r="E979" t="s">
        <v>121</v>
      </c>
      <c r="F979" t="s">
        <v>124</v>
      </c>
      <c r="G979" t="s">
        <v>112</v>
      </c>
      <c r="H979" t="s">
        <v>96</v>
      </c>
      <c r="I979" t="s">
        <v>74</v>
      </c>
      <c r="J979" t="s">
        <v>97</v>
      </c>
      <c r="K979" s="23">
        <v>4.6900000000000004</v>
      </c>
      <c r="L979" s="24">
        <v>3.6</v>
      </c>
      <c r="M979" s="24">
        <v>16.88</v>
      </c>
      <c r="N979" s="24">
        <v>11.82</v>
      </c>
      <c r="O979" s="24">
        <v>5.0599999999999996</v>
      </c>
      <c r="P979" s="25">
        <v>30</v>
      </c>
    </row>
    <row r="980" spans="1:16" x14ac:dyDescent="0.3">
      <c r="A980" s="22">
        <v>41763</v>
      </c>
      <c r="B980">
        <v>2014</v>
      </c>
      <c r="C980">
        <v>5</v>
      </c>
      <c r="D980" t="s">
        <v>123</v>
      </c>
      <c r="E980" t="s">
        <v>121</v>
      </c>
      <c r="F980" t="s">
        <v>124</v>
      </c>
      <c r="G980" t="s">
        <v>112</v>
      </c>
      <c r="H980" t="s">
        <v>98</v>
      </c>
      <c r="I980" t="s">
        <v>75</v>
      </c>
      <c r="J980" t="s">
        <v>99</v>
      </c>
      <c r="K980" s="23">
        <v>1.2</v>
      </c>
      <c r="L980" s="24">
        <v>2.8</v>
      </c>
      <c r="M980" s="24">
        <v>3.36</v>
      </c>
      <c r="N980" s="24">
        <v>2.42</v>
      </c>
      <c r="O980" s="24">
        <v>0.94</v>
      </c>
      <c r="P980" s="25">
        <v>28</v>
      </c>
    </row>
    <row r="981" spans="1:16" x14ac:dyDescent="0.3">
      <c r="A981" s="22">
        <v>41763</v>
      </c>
      <c r="B981">
        <v>2014</v>
      </c>
      <c r="C981">
        <v>5</v>
      </c>
      <c r="D981" t="s">
        <v>123</v>
      </c>
      <c r="E981" t="s">
        <v>121</v>
      </c>
      <c r="F981" t="s">
        <v>124</v>
      </c>
      <c r="G981" t="s">
        <v>112</v>
      </c>
      <c r="H981" t="s">
        <v>100</v>
      </c>
      <c r="I981" t="s">
        <v>70</v>
      </c>
      <c r="J981" t="s">
        <v>101</v>
      </c>
      <c r="K981" s="23">
        <v>20</v>
      </c>
      <c r="L981" s="24">
        <v>2.4</v>
      </c>
      <c r="M981" s="24">
        <v>48</v>
      </c>
      <c r="N981" s="24">
        <v>35.520000000000003</v>
      </c>
      <c r="O981" s="24">
        <v>12.48</v>
      </c>
      <c r="P981" s="25">
        <v>26</v>
      </c>
    </row>
    <row r="982" spans="1:16" x14ac:dyDescent="0.3">
      <c r="A982" s="22">
        <v>41763</v>
      </c>
      <c r="B982">
        <v>2014</v>
      </c>
      <c r="C982">
        <v>5</v>
      </c>
      <c r="D982" t="s">
        <v>123</v>
      </c>
      <c r="E982" t="s">
        <v>121</v>
      </c>
      <c r="F982" t="s">
        <v>124</v>
      </c>
      <c r="G982" t="s">
        <v>112</v>
      </c>
      <c r="H982" t="s">
        <v>102</v>
      </c>
      <c r="I982" t="s">
        <v>71</v>
      </c>
      <c r="J982" t="s">
        <v>103</v>
      </c>
      <c r="K982" s="23">
        <v>3</v>
      </c>
      <c r="L982" s="24">
        <v>6.9</v>
      </c>
      <c r="M982" s="24">
        <v>20.7</v>
      </c>
      <c r="N982" s="24">
        <v>13.66</v>
      </c>
      <c r="O982" s="24">
        <v>7.04</v>
      </c>
      <c r="P982" s="25">
        <v>34</v>
      </c>
    </row>
    <row r="983" spans="1:16" x14ac:dyDescent="0.3">
      <c r="A983" s="22">
        <v>41763</v>
      </c>
      <c r="B983">
        <v>2014</v>
      </c>
      <c r="C983">
        <v>5</v>
      </c>
      <c r="D983" t="s">
        <v>123</v>
      </c>
      <c r="E983" t="s">
        <v>121</v>
      </c>
      <c r="F983" t="s">
        <v>124</v>
      </c>
      <c r="G983" t="s">
        <v>112</v>
      </c>
      <c r="H983" t="s">
        <v>104</v>
      </c>
      <c r="I983" t="s">
        <v>76</v>
      </c>
      <c r="J983" t="s">
        <v>105</v>
      </c>
      <c r="K983" s="23">
        <v>0</v>
      </c>
      <c r="L983" s="24">
        <v>7.4</v>
      </c>
      <c r="M983" s="24">
        <v>0</v>
      </c>
      <c r="N983" s="24">
        <v>0</v>
      </c>
      <c r="O983" s="24">
        <v>0</v>
      </c>
      <c r="P983" s="25">
        <v>34</v>
      </c>
    </row>
    <row r="984" spans="1:16" x14ac:dyDescent="0.3">
      <c r="A984" s="22">
        <v>41763</v>
      </c>
      <c r="B984">
        <v>2014</v>
      </c>
      <c r="C984">
        <v>5</v>
      </c>
      <c r="D984" t="s">
        <v>123</v>
      </c>
      <c r="E984" t="s">
        <v>121</v>
      </c>
      <c r="F984" t="s">
        <v>124</v>
      </c>
      <c r="G984" t="s">
        <v>112</v>
      </c>
      <c r="H984" t="s">
        <v>106</v>
      </c>
      <c r="I984" t="s">
        <v>69</v>
      </c>
      <c r="J984" t="s">
        <v>107</v>
      </c>
      <c r="K984" s="23">
        <v>0</v>
      </c>
      <c r="L984" s="24">
        <v>16.5</v>
      </c>
      <c r="M984" s="24">
        <v>0</v>
      </c>
      <c r="N984" s="24">
        <v>0</v>
      </c>
      <c r="O984" s="24">
        <v>0</v>
      </c>
      <c r="P984" s="25">
        <v>22</v>
      </c>
    </row>
    <row r="985" spans="1:16" x14ac:dyDescent="0.3">
      <c r="A985" s="22">
        <v>41763</v>
      </c>
      <c r="B985">
        <v>2014</v>
      </c>
      <c r="C985">
        <v>5</v>
      </c>
      <c r="D985" t="s">
        <v>123</v>
      </c>
      <c r="E985" t="s">
        <v>121</v>
      </c>
      <c r="F985" t="s">
        <v>124</v>
      </c>
      <c r="G985" t="s">
        <v>112</v>
      </c>
      <c r="H985" t="s">
        <v>108</v>
      </c>
      <c r="I985" t="s">
        <v>72</v>
      </c>
      <c r="J985" t="s">
        <v>109</v>
      </c>
      <c r="K985" s="23">
        <v>3</v>
      </c>
      <c r="L985" s="24">
        <v>8.1999999999999993</v>
      </c>
      <c r="M985" s="24">
        <v>24.6</v>
      </c>
      <c r="N985" s="24">
        <v>16.73</v>
      </c>
      <c r="O985" s="24">
        <v>7.87</v>
      </c>
      <c r="P985" s="25">
        <v>32</v>
      </c>
    </row>
    <row r="986" spans="1:16" x14ac:dyDescent="0.3">
      <c r="A986" s="22">
        <v>41764</v>
      </c>
      <c r="B986">
        <v>2014</v>
      </c>
      <c r="C986">
        <v>5</v>
      </c>
      <c r="D986" t="s">
        <v>123</v>
      </c>
      <c r="E986" t="s">
        <v>121</v>
      </c>
      <c r="F986" t="s">
        <v>124</v>
      </c>
      <c r="G986" t="s">
        <v>113</v>
      </c>
      <c r="H986" t="s">
        <v>94</v>
      </c>
      <c r="I986" t="s">
        <v>73</v>
      </c>
      <c r="J986" t="s">
        <v>95</v>
      </c>
      <c r="K986" s="23">
        <v>3</v>
      </c>
      <c r="L986" s="24">
        <v>3.1</v>
      </c>
      <c r="M986" s="24">
        <v>9.3000000000000007</v>
      </c>
      <c r="N986" s="24">
        <v>6.51</v>
      </c>
      <c r="O986" s="24">
        <v>2.79</v>
      </c>
      <c r="P986" s="25">
        <v>30</v>
      </c>
    </row>
    <row r="987" spans="1:16" x14ac:dyDescent="0.3">
      <c r="A987" s="22">
        <v>41764</v>
      </c>
      <c r="B987">
        <v>2014</v>
      </c>
      <c r="C987">
        <v>5</v>
      </c>
      <c r="D987" t="s">
        <v>123</v>
      </c>
      <c r="E987" t="s">
        <v>121</v>
      </c>
      <c r="F987" t="s">
        <v>124</v>
      </c>
      <c r="G987" t="s">
        <v>113</v>
      </c>
      <c r="H987" t="s">
        <v>96</v>
      </c>
      <c r="I987" t="s">
        <v>74</v>
      </c>
      <c r="J987" t="s">
        <v>97</v>
      </c>
      <c r="K987" s="23">
        <v>5.78</v>
      </c>
      <c r="L987" s="24">
        <v>3.6</v>
      </c>
      <c r="M987" s="24">
        <v>20.81</v>
      </c>
      <c r="N987" s="24">
        <v>14.57</v>
      </c>
      <c r="O987" s="24">
        <v>6.24</v>
      </c>
      <c r="P987" s="25">
        <v>30</v>
      </c>
    </row>
    <row r="988" spans="1:16" x14ac:dyDescent="0.3">
      <c r="A988" s="22">
        <v>41764</v>
      </c>
      <c r="B988">
        <v>2014</v>
      </c>
      <c r="C988">
        <v>5</v>
      </c>
      <c r="D988" t="s">
        <v>123</v>
      </c>
      <c r="E988" t="s">
        <v>121</v>
      </c>
      <c r="F988" t="s">
        <v>124</v>
      </c>
      <c r="G988" t="s">
        <v>113</v>
      </c>
      <c r="H988" t="s">
        <v>98</v>
      </c>
      <c r="I988" t="s">
        <v>75</v>
      </c>
      <c r="J988" t="s">
        <v>99</v>
      </c>
      <c r="K988" s="23">
        <v>5</v>
      </c>
      <c r="L988" s="24">
        <v>2.8</v>
      </c>
      <c r="M988" s="24">
        <v>14</v>
      </c>
      <c r="N988" s="24">
        <v>10.08</v>
      </c>
      <c r="O988" s="24">
        <v>3.92</v>
      </c>
      <c r="P988" s="25">
        <v>28</v>
      </c>
    </row>
    <row r="989" spans="1:16" x14ac:dyDescent="0.3">
      <c r="A989" s="22">
        <v>41764</v>
      </c>
      <c r="B989">
        <v>2014</v>
      </c>
      <c r="C989">
        <v>5</v>
      </c>
      <c r="D989" t="s">
        <v>123</v>
      </c>
      <c r="E989" t="s">
        <v>121</v>
      </c>
      <c r="F989" t="s">
        <v>124</v>
      </c>
      <c r="G989" t="s">
        <v>113</v>
      </c>
      <c r="H989" t="s">
        <v>100</v>
      </c>
      <c r="I989" t="s">
        <v>70</v>
      </c>
      <c r="J989" t="s">
        <v>101</v>
      </c>
      <c r="K989" s="23">
        <v>20</v>
      </c>
      <c r="L989" s="24">
        <v>2.4</v>
      </c>
      <c r="M989" s="24">
        <v>48</v>
      </c>
      <c r="N989" s="24">
        <v>35.520000000000003</v>
      </c>
      <c r="O989" s="24">
        <v>12.48</v>
      </c>
      <c r="P989" s="25">
        <v>26</v>
      </c>
    </row>
    <row r="990" spans="1:16" x14ac:dyDescent="0.3">
      <c r="A990" s="22">
        <v>41764</v>
      </c>
      <c r="B990">
        <v>2014</v>
      </c>
      <c r="C990">
        <v>5</v>
      </c>
      <c r="D990" t="s">
        <v>123</v>
      </c>
      <c r="E990" t="s">
        <v>121</v>
      </c>
      <c r="F990" t="s">
        <v>124</v>
      </c>
      <c r="G990" t="s">
        <v>113</v>
      </c>
      <c r="H990" t="s">
        <v>102</v>
      </c>
      <c r="I990" t="s">
        <v>71</v>
      </c>
      <c r="J990" t="s">
        <v>103</v>
      </c>
      <c r="K990" s="23">
        <v>7</v>
      </c>
      <c r="L990" s="24">
        <v>6.9</v>
      </c>
      <c r="M990" s="24">
        <v>48.3</v>
      </c>
      <c r="N990" s="24">
        <v>31.88</v>
      </c>
      <c r="O990" s="24">
        <v>16.420000000000002</v>
      </c>
      <c r="P990" s="25">
        <v>34</v>
      </c>
    </row>
    <row r="991" spans="1:16" x14ac:dyDescent="0.3">
      <c r="A991" s="22">
        <v>41764</v>
      </c>
      <c r="B991">
        <v>2014</v>
      </c>
      <c r="C991">
        <v>5</v>
      </c>
      <c r="D991" t="s">
        <v>123</v>
      </c>
      <c r="E991" t="s">
        <v>121</v>
      </c>
      <c r="F991" t="s">
        <v>124</v>
      </c>
      <c r="G991" t="s">
        <v>113</v>
      </c>
      <c r="H991" t="s">
        <v>104</v>
      </c>
      <c r="I991" t="s">
        <v>76</v>
      </c>
      <c r="J991" t="s">
        <v>105</v>
      </c>
      <c r="K991" s="23">
        <v>0</v>
      </c>
      <c r="L991" s="24">
        <v>7.4</v>
      </c>
      <c r="M991" s="24">
        <v>0</v>
      </c>
      <c r="N991" s="24">
        <v>0</v>
      </c>
      <c r="O991" s="24">
        <v>0</v>
      </c>
      <c r="P991" s="25">
        <v>34</v>
      </c>
    </row>
    <row r="992" spans="1:16" x14ac:dyDescent="0.3">
      <c r="A992" s="22">
        <v>41764</v>
      </c>
      <c r="B992">
        <v>2014</v>
      </c>
      <c r="C992">
        <v>5</v>
      </c>
      <c r="D992" t="s">
        <v>123</v>
      </c>
      <c r="E992" t="s">
        <v>121</v>
      </c>
      <c r="F992" t="s">
        <v>124</v>
      </c>
      <c r="G992" t="s">
        <v>113</v>
      </c>
      <c r="H992" t="s">
        <v>106</v>
      </c>
      <c r="I992" t="s">
        <v>69</v>
      </c>
      <c r="J992" t="s">
        <v>107</v>
      </c>
      <c r="K992" s="23">
        <v>3</v>
      </c>
      <c r="L992" s="24">
        <v>16.5</v>
      </c>
      <c r="M992" s="24">
        <v>49.5</v>
      </c>
      <c r="N992" s="24">
        <v>38.61</v>
      </c>
      <c r="O992" s="24">
        <v>10.89</v>
      </c>
      <c r="P992" s="25">
        <v>22</v>
      </c>
    </row>
    <row r="993" spans="1:16" x14ac:dyDescent="0.3">
      <c r="A993" s="22">
        <v>41764</v>
      </c>
      <c r="B993">
        <v>2014</v>
      </c>
      <c r="C993">
        <v>5</v>
      </c>
      <c r="D993" t="s">
        <v>123</v>
      </c>
      <c r="E993" t="s">
        <v>121</v>
      </c>
      <c r="F993" t="s">
        <v>124</v>
      </c>
      <c r="G993" t="s">
        <v>113</v>
      </c>
      <c r="H993" t="s">
        <v>108</v>
      </c>
      <c r="I993" t="s">
        <v>72</v>
      </c>
      <c r="J993" t="s">
        <v>109</v>
      </c>
      <c r="K993" s="23">
        <v>4</v>
      </c>
      <c r="L993" s="24">
        <v>8.1999999999999993</v>
      </c>
      <c r="M993" s="24">
        <v>32.799999999999997</v>
      </c>
      <c r="N993" s="24">
        <v>22.3</v>
      </c>
      <c r="O993" s="24">
        <v>10.5</v>
      </c>
      <c r="P993" s="25">
        <v>32</v>
      </c>
    </row>
    <row r="994" spans="1:16" x14ac:dyDescent="0.3">
      <c r="A994" s="22">
        <v>41765</v>
      </c>
      <c r="B994">
        <v>2014</v>
      </c>
      <c r="C994">
        <v>5</v>
      </c>
      <c r="D994" t="s">
        <v>123</v>
      </c>
      <c r="E994" t="s">
        <v>121</v>
      </c>
      <c r="F994" t="s">
        <v>124</v>
      </c>
      <c r="G994" t="s">
        <v>114</v>
      </c>
      <c r="H994" t="s">
        <v>94</v>
      </c>
      <c r="I994" t="s">
        <v>73</v>
      </c>
      <c r="J994" t="s">
        <v>95</v>
      </c>
      <c r="K994" s="23">
        <v>7.34</v>
      </c>
      <c r="L994" s="24">
        <v>3.1</v>
      </c>
      <c r="M994" s="24">
        <v>22.75</v>
      </c>
      <c r="N994" s="24">
        <v>15.92</v>
      </c>
      <c r="O994" s="24">
        <v>6.83</v>
      </c>
      <c r="P994" s="25">
        <v>30</v>
      </c>
    </row>
    <row r="995" spans="1:16" x14ac:dyDescent="0.3">
      <c r="A995" s="22">
        <v>41765</v>
      </c>
      <c r="B995">
        <v>2014</v>
      </c>
      <c r="C995">
        <v>5</v>
      </c>
      <c r="D995" t="s">
        <v>123</v>
      </c>
      <c r="E995" t="s">
        <v>121</v>
      </c>
      <c r="F995" t="s">
        <v>124</v>
      </c>
      <c r="G995" t="s">
        <v>114</v>
      </c>
      <c r="H995" t="s">
        <v>96</v>
      </c>
      <c r="I995" t="s">
        <v>74</v>
      </c>
      <c r="J995" t="s">
        <v>97</v>
      </c>
      <c r="K995" s="23">
        <v>4.3600000000000003</v>
      </c>
      <c r="L995" s="24">
        <v>3.6</v>
      </c>
      <c r="M995" s="24">
        <v>15.7</v>
      </c>
      <c r="N995" s="24">
        <v>10.99</v>
      </c>
      <c r="O995" s="24">
        <v>4.71</v>
      </c>
      <c r="P995" s="25">
        <v>30</v>
      </c>
    </row>
    <row r="996" spans="1:16" x14ac:dyDescent="0.3">
      <c r="A996" s="22">
        <v>41765</v>
      </c>
      <c r="B996">
        <v>2014</v>
      </c>
      <c r="C996">
        <v>5</v>
      </c>
      <c r="D996" t="s">
        <v>123</v>
      </c>
      <c r="E996" t="s">
        <v>121</v>
      </c>
      <c r="F996" t="s">
        <v>124</v>
      </c>
      <c r="G996" t="s">
        <v>114</v>
      </c>
      <c r="H996" t="s">
        <v>98</v>
      </c>
      <c r="I996" t="s">
        <v>75</v>
      </c>
      <c r="J996" t="s">
        <v>99</v>
      </c>
      <c r="K996" s="23">
        <v>4</v>
      </c>
      <c r="L996" s="24">
        <v>2.8</v>
      </c>
      <c r="M996" s="24">
        <v>11.2</v>
      </c>
      <c r="N996" s="24">
        <v>8.06</v>
      </c>
      <c r="O996" s="24">
        <v>3.14</v>
      </c>
      <c r="P996" s="25">
        <v>28</v>
      </c>
    </row>
    <row r="997" spans="1:16" x14ac:dyDescent="0.3">
      <c r="A997" s="22">
        <v>41765</v>
      </c>
      <c r="B997">
        <v>2014</v>
      </c>
      <c r="C997">
        <v>5</v>
      </c>
      <c r="D997" t="s">
        <v>123</v>
      </c>
      <c r="E997" t="s">
        <v>121</v>
      </c>
      <c r="F997" t="s">
        <v>124</v>
      </c>
      <c r="G997" t="s">
        <v>114</v>
      </c>
      <c r="H997" t="s">
        <v>100</v>
      </c>
      <c r="I997" t="s">
        <v>70</v>
      </c>
      <c r="J997" t="s">
        <v>101</v>
      </c>
      <c r="K997" s="23">
        <v>22</v>
      </c>
      <c r="L997" s="24">
        <v>2.4</v>
      </c>
      <c r="M997" s="24">
        <v>52.8</v>
      </c>
      <c r="N997" s="24">
        <v>39.07</v>
      </c>
      <c r="O997" s="24">
        <v>13.73</v>
      </c>
      <c r="P997" s="25">
        <v>26</v>
      </c>
    </row>
    <row r="998" spans="1:16" x14ac:dyDescent="0.3">
      <c r="A998" s="22">
        <v>41765</v>
      </c>
      <c r="B998">
        <v>2014</v>
      </c>
      <c r="C998">
        <v>5</v>
      </c>
      <c r="D998" t="s">
        <v>123</v>
      </c>
      <c r="E998" t="s">
        <v>121</v>
      </c>
      <c r="F998" t="s">
        <v>124</v>
      </c>
      <c r="G998" t="s">
        <v>114</v>
      </c>
      <c r="H998" t="s">
        <v>102</v>
      </c>
      <c r="I998" t="s">
        <v>71</v>
      </c>
      <c r="J998" t="s">
        <v>103</v>
      </c>
      <c r="K998" s="23">
        <v>10</v>
      </c>
      <c r="L998" s="24">
        <v>6.9</v>
      </c>
      <c r="M998" s="24">
        <v>69</v>
      </c>
      <c r="N998" s="24">
        <v>45.54</v>
      </c>
      <c r="O998" s="24">
        <v>23.46</v>
      </c>
      <c r="P998" s="25">
        <v>34</v>
      </c>
    </row>
    <row r="999" spans="1:16" x14ac:dyDescent="0.3">
      <c r="A999" s="22">
        <v>41765</v>
      </c>
      <c r="B999">
        <v>2014</v>
      </c>
      <c r="C999">
        <v>5</v>
      </c>
      <c r="D999" t="s">
        <v>123</v>
      </c>
      <c r="E999" t="s">
        <v>121</v>
      </c>
      <c r="F999" t="s">
        <v>124</v>
      </c>
      <c r="G999" t="s">
        <v>114</v>
      </c>
      <c r="H999" t="s">
        <v>104</v>
      </c>
      <c r="I999" t="s">
        <v>76</v>
      </c>
      <c r="J999" t="s">
        <v>105</v>
      </c>
      <c r="K999" s="23">
        <v>2</v>
      </c>
      <c r="L999" s="24">
        <v>7.4</v>
      </c>
      <c r="M999" s="24">
        <v>14.8</v>
      </c>
      <c r="N999" s="24">
        <v>9.77</v>
      </c>
      <c r="O999" s="24">
        <v>5.03</v>
      </c>
      <c r="P999" s="25">
        <v>34</v>
      </c>
    </row>
    <row r="1000" spans="1:16" x14ac:dyDescent="0.3">
      <c r="A1000" s="22">
        <v>41765</v>
      </c>
      <c r="B1000">
        <v>2014</v>
      </c>
      <c r="C1000">
        <v>5</v>
      </c>
      <c r="D1000" t="s">
        <v>123</v>
      </c>
      <c r="E1000" t="s">
        <v>121</v>
      </c>
      <c r="F1000" t="s">
        <v>124</v>
      </c>
      <c r="G1000" t="s">
        <v>114</v>
      </c>
      <c r="H1000" t="s">
        <v>106</v>
      </c>
      <c r="I1000" t="s">
        <v>69</v>
      </c>
      <c r="J1000" t="s">
        <v>107</v>
      </c>
      <c r="K1000" s="23">
        <v>6</v>
      </c>
      <c r="L1000" s="24">
        <v>16.5</v>
      </c>
      <c r="M1000" s="24">
        <v>99</v>
      </c>
      <c r="N1000" s="24">
        <v>77.22</v>
      </c>
      <c r="O1000" s="24">
        <v>21.78</v>
      </c>
      <c r="P1000" s="25">
        <v>22</v>
      </c>
    </row>
    <row r="1001" spans="1:16" x14ac:dyDescent="0.3">
      <c r="A1001" s="22">
        <v>41765</v>
      </c>
      <c r="B1001">
        <v>2014</v>
      </c>
      <c r="C1001">
        <v>5</v>
      </c>
      <c r="D1001" t="s">
        <v>123</v>
      </c>
      <c r="E1001" t="s">
        <v>121</v>
      </c>
      <c r="F1001" t="s">
        <v>124</v>
      </c>
      <c r="G1001" t="s">
        <v>114</v>
      </c>
      <c r="H1001" t="s">
        <v>108</v>
      </c>
      <c r="I1001" t="s">
        <v>72</v>
      </c>
      <c r="J1001" t="s">
        <v>109</v>
      </c>
      <c r="K1001" s="23">
        <v>5</v>
      </c>
      <c r="L1001" s="24">
        <v>8.1999999999999993</v>
      </c>
      <c r="M1001" s="24">
        <v>41</v>
      </c>
      <c r="N1001" s="24">
        <v>27.88</v>
      </c>
      <c r="O1001" s="24">
        <v>13.12</v>
      </c>
      <c r="P1001" s="25">
        <v>32</v>
      </c>
    </row>
    <row r="1002" spans="1:16" x14ac:dyDescent="0.3">
      <c r="A1002" s="22">
        <v>41766</v>
      </c>
      <c r="B1002">
        <v>2014</v>
      </c>
      <c r="C1002">
        <v>5</v>
      </c>
      <c r="D1002" t="s">
        <v>123</v>
      </c>
      <c r="E1002" t="s">
        <v>121</v>
      </c>
      <c r="F1002" t="s">
        <v>124</v>
      </c>
      <c r="G1002" t="s">
        <v>115</v>
      </c>
      <c r="H1002" t="s">
        <v>94</v>
      </c>
      <c r="I1002" t="s">
        <v>73</v>
      </c>
      <c r="J1002" t="s">
        <v>95</v>
      </c>
      <c r="K1002" s="23">
        <v>3.33</v>
      </c>
      <c r="L1002" s="24">
        <v>3.1</v>
      </c>
      <c r="M1002" s="24">
        <v>10.32</v>
      </c>
      <c r="N1002" s="24">
        <v>7.22</v>
      </c>
      <c r="O1002" s="24">
        <v>3.1</v>
      </c>
      <c r="P1002" s="25">
        <v>30</v>
      </c>
    </row>
    <row r="1003" spans="1:16" x14ac:dyDescent="0.3">
      <c r="A1003" s="22">
        <v>41766</v>
      </c>
      <c r="B1003">
        <v>2014</v>
      </c>
      <c r="C1003">
        <v>5</v>
      </c>
      <c r="D1003" t="s">
        <v>123</v>
      </c>
      <c r="E1003" t="s">
        <v>121</v>
      </c>
      <c r="F1003" t="s">
        <v>124</v>
      </c>
      <c r="G1003" t="s">
        <v>115</v>
      </c>
      <c r="H1003" t="s">
        <v>96</v>
      </c>
      <c r="I1003" t="s">
        <v>74</v>
      </c>
      <c r="J1003" t="s">
        <v>97</v>
      </c>
      <c r="K1003" s="23">
        <v>6.32</v>
      </c>
      <c r="L1003" s="24">
        <v>3.6</v>
      </c>
      <c r="M1003" s="24">
        <v>22.75</v>
      </c>
      <c r="N1003" s="24">
        <v>15.92</v>
      </c>
      <c r="O1003" s="24">
        <v>6.83</v>
      </c>
      <c r="P1003" s="25">
        <v>30</v>
      </c>
    </row>
    <row r="1004" spans="1:16" x14ac:dyDescent="0.3">
      <c r="A1004" s="22">
        <v>41766</v>
      </c>
      <c r="B1004">
        <v>2014</v>
      </c>
      <c r="C1004">
        <v>5</v>
      </c>
      <c r="D1004" t="s">
        <v>123</v>
      </c>
      <c r="E1004" t="s">
        <v>121</v>
      </c>
      <c r="F1004" t="s">
        <v>124</v>
      </c>
      <c r="G1004" t="s">
        <v>115</v>
      </c>
      <c r="H1004" t="s">
        <v>98</v>
      </c>
      <c r="I1004" t="s">
        <v>75</v>
      </c>
      <c r="J1004" t="s">
        <v>99</v>
      </c>
      <c r="K1004" s="23">
        <v>3</v>
      </c>
      <c r="L1004" s="24">
        <v>2.8</v>
      </c>
      <c r="M1004" s="24">
        <v>8.4</v>
      </c>
      <c r="N1004" s="24">
        <v>6.05</v>
      </c>
      <c r="O1004" s="24">
        <v>2.35</v>
      </c>
      <c r="P1004" s="25">
        <v>28</v>
      </c>
    </row>
    <row r="1005" spans="1:16" x14ac:dyDescent="0.3">
      <c r="A1005" s="22">
        <v>41766</v>
      </c>
      <c r="B1005">
        <v>2014</v>
      </c>
      <c r="C1005">
        <v>5</v>
      </c>
      <c r="D1005" t="s">
        <v>123</v>
      </c>
      <c r="E1005" t="s">
        <v>121</v>
      </c>
      <c r="F1005" t="s">
        <v>124</v>
      </c>
      <c r="G1005" t="s">
        <v>115</v>
      </c>
      <c r="H1005" t="s">
        <v>100</v>
      </c>
      <c r="I1005" t="s">
        <v>70</v>
      </c>
      <c r="J1005" t="s">
        <v>101</v>
      </c>
      <c r="K1005" s="23">
        <v>16.8</v>
      </c>
      <c r="L1005" s="24">
        <v>2.4</v>
      </c>
      <c r="M1005" s="24">
        <v>40.32</v>
      </c>
      <c r="N1005" s="24">
        <v>29.84</v>
      </c>
      <c r="O1005" s="24">
        <v>10.48</v>
      </c>
      <c r="P1005" s="25">
        <v>26</v>
      </c>
    </row>
    <row r="1006" spans="1:16" x14ac:dyDescent="0.3">
      <c r="A1006" s="22">
        <v>41766</v>
      </c>
      <c r="B1006">
        <v>2014</v>
      </c>
      <c r="C1006">
        <v>5</v>
      </c>
      <c r="D1006" t="s">
        <v>123</v>
      </c>
      <c r="E1006" t="s">
        <v>121</v>
      </c>
      <c r="F1006" t="s">
        <v>124</v>
      </c>
      <c r="G1006" t="s">
        <v>115</v>
      </c>
      <c r="H1006" t="s">
        <v>102</v>
      </c>
      <c r="I1006" t="s">
        <v>71</v>
      </c>
      <c r="J1006" t="s">
        <v>103</v>
      </c>
      <c r="K1006" s="23">
        <v>8</v>
      </c>
      <c r="L1006" s="24">
        <v>6.9</v>
      </c>
      <c r="M1006" s="24">
        <v>55.2</v>
      </c>
      <c r="N1006" s="24">
        <v>36.43</v>
      </c>
      <c r="O1006" s="24">
        <v>18.77</v>
      </c>
      <c r="P1006" s="25">
        <v>34</v>
      </c>
    </row>
    <row r="1007" spans="1:16" x14ac:dyDescent="0.3">
      <c r="A1007" s="22">
        <v>41766</v>
      </c>
      <c r="B1007">
        <v>2014</v>
      </c>
      <c r="C1007">
        <v>5</v>
      </c>
      <c r="D1007" t="s">
        <v>123</v>
      </c>
      <c r="E1007" t="s">
        <v>121</v>
      </c>
      <c r="F1007" t="s">
        <v>124</v>
      </c>
      <c r="G1007" t="s">
        <v>115</v>
      </c>
      <c r="H1007" t="s">
        <v>104</v>
      </c>
      <c r="I1007" t="s">
        <v>76</v>
      </c>
      <c r="J1007" t="s">
        <v>105</v>
      </c>
      <c r="K1007" s="23">
        <v>1</v>
      </c>
      <c r="L1007" s="24">
        <v>7.4</v>
      </c>
      <c r="M1007" s="24">
        <v>7.4</v>
      </c>
      <c r="N1007" s="24">
        <v>4.88</v>
      </c>
      <c r="O1007" s="24">
        <v>2.52</v>
      </c>
      <c r="P1007" s="25">
        <v>34</v>
      </c>
    </row>
    <row r="1008" spans="1:16" x14ac:dyDescent="0.3">
      <c r="A1008" s="22">
        <v>41766</v>
      </c>
      <c r="B1008">
        <v>2014</v>
      </c>
      <c r="C1008">
        <v>5</v>
      </c>
      <c r="D1008" t="s">
        <v>123</v>
      </c>
      <c r="E1008" t="s">
        <v>121</v>
      </c>
      <c r="F1008" t="s">
        <v>124</v>
      </c>
      <c r="G1008" t="s">
        <v>115</v>
      </c>
      <c r="H1008" t="s">
        <v>106</v>
      </c>
      <c r="I1008" t="s">
        <v>69</v>
      </c>
      <c r="J1008" t="s">
        <v>107</v>
      </c>
      <c r="K1008" s="23">
        <v>3</v>
      </c>
      <c r="L1008" s="24">
        <v>16.5</v>
      </c>
      <c r="M1008" s="24">
        <v>49.5</v>
      </c>
      <c r="N1008" s="24">
        <v>38.61</v>
      </c>
      <c r="O1008" s="24">
        <v>10.89</v>
      </c>
      <c r="P1008" s="25">
        <v>22</v>
      </c>
    </row>
    <row r="1009" spans="1:16" x14ac:dyDescent="0.3">
      <c r="A1009" s="22">
        <v>41766</v>
      </c>
      <c r="B1009">
        <v>2014</v>
      </c>
      <c r="C1009">
        <v>5</v>
      </c>
      <c r="D1009" t="s">
        <v>123</v>
      </c>
      <c r="E1009" t="s">
        <v>121</v>
      </c>
      <c r="F1009" t="s">
        <v>124</v>
      </c>
      <c r="G1009" t="s">
        <v>115</v>
      </c>
      <c r="H1009" t="s">
        <v>108</v>
      </c>
      <c r="I1009" t="s">
        <v>72</v>
      </c>
      <c r="J1009" t="s">
        <v>109</v>
      </c>
      <c r="K1009" s="23">
        <v>11</v>
      </c>
      <c r="L1009" s="24">
        <v>8.1999999999999993</v>
      </c>
      <c r="M1009" s="24">
        <v>90.2</v>
      </c>
      <c r="N1009" s="24">
        <v>61.34</v>
      </c>
      <c r="O1009" s="24">
        <v>28.86</v>
      </c>
      <c r="P1009" s="25">
        <v>32</v>
      </c>
    </row>
    <row r="1010" spans="1:16" x14ac:dyDescent="0.3">
      <c r="A1010" s="22">
        <v>41767</v>
      </c>
      <c r="B1010">
        <v>2014</v>
      </c>
      <c r="C1010">
        <v>5</v>
      </c>
      <c r="D1010" t="s">
        <v>123</v>
      </c>
      <c r="E1010" t="s">
        <v>121</v>
      </c>
      <c r="F1010" t="s">
        <v>124</v>
      </c>
      <c r="G1010" t="s">
        <v>93</v>
      </c>
      <c r="H1010" t="s">
        <v>94</v>
      </c>
      <c r="I1010" t="s">
        <v>73</v>
      </c>
      <c r="J1010" t="s">
        <v>95</v>
      </c>
      <c r="K1010" s="23">
        <v>2</v>
      </c>
      <c r="L1010" s="24">
        <v>3.1</v>
      </c>
      <c r="M1010" s="24">
        <v>6.2</v>
      </c>
      <c r="N1010" s="24">
        <v>4.34</v>
      </c>
      <c r="O1010" s="24">
        <v>1.86</v>
      </c>
      <c r="P1010" s="25">
        <v>30</v>
      </c>
    </row>
    <row r="1011" spans="1:16" x14ac:dyDescent="0.3">
      <c r="A1011" s="22">
        <v>41767</v>
      </c>
      <c r="B1011">
        <v>2014</v>
      </c>
      <c r="C1011">
        <v>5</v>
      </c>
      <c r="D1011" t="s">
        <v>123</v>
      </c>
      <c r="E1011" t="s">
        <v>121</v>
      </c>
      <c r="F1011" t="s">
        <v>124</v>
      </c>
      <c r="G1011" t="s">
        <v>93</v>
      </c>
      <c r="H1011" t="s">
        <v>96</v>
      </c>
      <c r="I1011" t="s">
        <v>74</v>
      </c>
      <c r="J1011" t="s">
        <v>97</v>
      </c>
      <c r="K1011" s="23">
        <v>2.34</v>
      </c>
      <c r="L1011" s="24">
        <v>3.6</v>
      </c>
      <c r="M1011" s="24">
        <v>8.42</v>
      </c>
      <c r="N1011" s="24">
        <v>5.89</v>
      </c>
      <c r="O1011" s="24">
        <v>2.5299999999999998</v>
      </c>
      <c r="P1011" s="25">
        <v>30</v>
      </c>
    </row>
    <row r="1012" spans="1:16" x14ac:dyDescent="0.3">
      <c r="A1012" s="22">
        <v>41767</v>
      </c>
      <c r="B1012">
        <v>2014</v>
      </c>
      <c r="C1012">
        <v>5</v>
      </c>
      <c r="D1012" t="s">
        <v>123</v>
      </c>
      <c r="E1012" t="s">
        <v>121</v>
      </c>
      <c r="F1012" t="s">
        <v>124</v>
      </c>
      <c r="G1012" t="s">
        <v>93</v>
      </c>
      <c r="H1012" t="s">
        <v>98</v>
      </c>
      <c r="I1012" t="s">
        <v>75</v>
      </c>
      <c r="J1012" t="s">
        <v>99</v>
      </c>
      <c r="K1012" s="23">
        <v>3.4</v>
      </c>
      <c r="L1012" s="24">
        <v>2.8</v>
      </c>
      <c r="M1012" s="24">
        <v>9.52</v>
      </c>
      <c r="N1012" s="24">
        <v>6.85</v>
      </c>
      <c r="O1012" s="24">
        <v>2.67</v>
      </c>
      <c r="P1012" s="25">
        <v>28</v>
      </c>
    </row>
    <row r="1013" spans="1:16" x14ac:dyDescent="0.3">
      <c r="A1013" s="22">
        <v>41767</v>
      </c>
      <c r="B1013">
        <v>2014</v>
      </c>
      <c r="C1013">
        <v>5</v>
      </c>
      <c r="D1013" t="s">
        <v>123</v>
      </c>
      <c r="E1013" t="s">
        <v>121</v>
      </c>
      <c r="F1013" t="s">
        <v>124</v>
      </c>
      <c r="G1013" t="s">
        <v>93</v>
      </c>
      <c r="H1013" t="s">
        <v>100</v>
      </c>
      <c r="I1013" t="s">
        <v>70</v>
      </c>
      <c r="J1013" t="s">
        <v>101</v>
      </c>
      <c r="K1013" s="23">
        <v>20.399999999999999</v>
      </c>
      <c r="L1013" s="24">
        <v>2.4</v>
      </c>
      <c r="M1013" s="24">
        <v>48.96</v>
      </c>
      <c r="N1013" s="24">
        <v>36.229999999999997</v>
      </c>
      <c r="O1013" s="24">
        <v>12.73</v>
      </c>
      <c r="P1013" s="25">
        <v>26</v>
      </c>
    </row>
    <row r="1014" spans="1:16" x14ac:dyDescent="0.3">
      <c r="A1014" s="22">
        <v>41767</v>
      </c>
      <c r="B1014">
        <v>2014</v>
      </c>
      <c r="C1014">
        <v>5</v>
      </c>
      <c r="D1014" t="s">
        <v>123</v>
      </c>
      <c r="E1014" t="s">
        <v>121</v>
      </c>
      <c r="F1014" t="s">
        <v>124</v>
      </c>
      <c r="G1014" t="s">
        <v>93</v>
      </c>
      <c r="H1014" t="s">
        <v>102</v>
      </c>
      <c r="I1014" t="s">
        <v>71</v>
      </c>
      <c r="J1014" t="s">
        <v>103</v>
      </c>
      <c r="K1014" s="23">
        <v>10</v>
      </c>
      <c r="L1014" s="24">
        <v>6.9</v>
      </c>
      <c r="M1014" s="24">
        <v>69</v>
      </c>
      <c r="N1014" s="24">
        <v>45.54</v>
      </c>
      <c r="O1014" s="24">
        <v>23.46</v>
      </c>
      <c r="P1014" s="25">
        <v>34</v>
      </c>
    </row>
    <row r="1015" spans="1:16" x14ac:dyDescent="0.3">
      <c r="A1015" s="22">
        <v>41767</v>
      </c>
      <c r="B1015">
        <v>2014</v>
      </c>
      <c r="C1015">
        <v>5</v>
      </c>
      <c r="D1015" t="s">
        <v>123</v>
      </c>
      <c r="E1015" t="s">
        <v>121</v>
      </c>
      <c r="F1015" t="s">
        <v>124</v>
      </c>
      <c r="G1015" t="s">
        <v>93</v>
      </c>
      <c r="H1015" t="s">
        <v>104</v>
      </c>
      <c r="I1015" t="s">
        <v>76</v>
      </c>
      <c r="J1015" t="s">
        <v>105</v>
      </c>
      <c r="K1015" s="23">
        <v>3</v>
      </c>
      <c r="L1015" s="24">
        <v>7.4</v>
      </c>
      <c r="M1015" s="24">
        <v>22.2</v>
      </c>
      <c r="N1015" s="24">
        <v>14.65</v>
      </c>
      <c r="O1015" s="24">
        <v>7.55</v>
      </c>
      <c r="P1015" s="25">
        <v>34</v>
      </c>
    </row>
    <row r="1016" spans="1:16" x14ac:dyDescent="0.3">
      <c r="A1016" s="22">
        <v>41767</v>
      </c>
      <c r="B1016">
        <v>2014</v>
      </c>
      <c r="C1016">
        <v>5</v>
      </c>
      <c r="D1016" t="s">
        <v>123</v>
      </c>
      <c r="E1016" t="s">
        <v>121</v>
      </c>
      <c r="F1016" t="s">
        <v>124</v>
      </c>
      <c r="G1016" t="s">
        <v>93</v>
      </c>
      <c r="H1016" t="s">
        <v>106</v>
      </c>
      <c r="I1016" t="s">
        <v>69</v>
      </c>
      <c r="J1016" t="s">
        <v>107</v>
      </c>
      <c r="K1016" s="23">
        <v>0</v>
      </c>
      <c r="L1016" s="24">
        <v>16.5</v>
      </c>
      <c r="M1016" s="24">
        <v>0</v>
      </c>
      <c r="N1016" s="24">
        <v>0</v>
      </c>
      <c r="O1016" s="24">
        <v>0</v>
      </c>
      <c r="P1016" s="25">
        <v>22</v>
      </c>
    </row>
    <row r="1017" spans="1:16" x14ac:dyDescent="0.3">
      <c r="A1017" s="22">
        <v>41767</v>
      </c>
      <c r="B1017">
        <v>2014</v>
      </c>
      <c r="C1017">
        <v>5</v>
      </c>
      <c r="D1017" t="s">
        <v>123</v>
      </c>
      <c r="E1017" t="s">
        <v>121</v>
      </c>
      <c r="F1017" t="s">
        <v>124</v>
      </c>
      <c r="G1017" t="s">
        <v>93</v>
      </c>
      <c r="H1017" t="s">
        <v>108</v>
      </c>
      <c r="I1017" t="s">
        <v>72</v>
      </c>
      <c r="J1017" t="s">
        <v>109</v>
      </c>
      <c r="K1017" s="23">
        <v>5</v>
      </c>
      <c r="L1017" s="24">
        <v>8.1999999999999993</v>
      </c>
      <c r="M1017" s="24">
        <v>41</v>
      </c>
      <c r="N1017" s="24">
        <v>27.88</v>
      </c>
      <c r="O1017" s="24">
        <v>13.12</v>
      </c>
      <c r="P1017" s="25">
        <v>32</v>
      </c>
    </row>
    <row r="1018" spans="1:16" x14ac:dyDescent="0.3">
      <c r="A1018" s="22">
        <v>41768</v>
      </c>
      <c r="B1018">
        <v>2014</v>
      </c>
      <c r="C1018">
        <v>5</v>
      </c>
      <c r="D1018" t="s">
        <v>123</v>
      </c>
      <c r="E1018" t="s">
        <v>121</v>
      </c>
      <c r="F1018" t="s">
        <v>124</v>
      </c>
      <c r="G1018" t="s">
        <v>110</v>
      </c>
      <c r="H1018" t="s">
        <v>94</v>
      </c>
      <c r="I1018" t="s">
        <v>73</v>
      </c>
      <c r="J1018" t="s">
        <v>95</v>
      </c>
      <c r="K1018" s="23">
        <v>2</v>
      </c>
      <c r="L1018" s="24">
        <v>3.1</v>
      </c>
      <c r="M1018" s="24">
        <v>6.2</v>
      </c>
      <c r="N1018" s="24">
        <v>4.34</v>
      </c>
      <c r="O1018" s="24">
        <v>1.86</v>
      </c>
      <c r="P1018" s="25">
        <v>30</v>
      </c>
    </row>
    <row r="1019" spans="1:16" x14ac:dyDescent="0.3">
      <c r="A1019" s="22">
        <v>41768</v>
      </c>
      <c r="B1019">
        <v>2014</v>
      </c>
      <c r="C1019">
        <v>5</v>
      </c>
      <c r="D1019" t="s">
        <v>123</v>
      </c>
      <c r="E1019" t="s">
        <v>121</v>
      </c>
      <c r="F1019" t="s">
        <v>124</v>
      </c>
      <c r="G1019" t="s">
        <v>110</v>
      </c>
      <c r="H1019" t="s">
        <v>96</v>
      </c>
      <c r="I1019" t="s">
        <v>74</v>
      </c>
      <c r="J1019" t="s">
        <v>97</v>
      </c>
      <c r="K1019" s="23">
        <v>5</v>
      </c>
      <c r="L1019" s="24">
        <v>3.6</v>
      </c>
      <c r="M1019" s="24">
        <v>18</v>
      </c>
      <c r="N1019" s="24">
        <v>12.6</v>
      </c>
      <c r="O1019" s="24">
        <v>5.4</v>
      </c>
      <c r="P1019" s="25">
        <v>30</v>
      </c>
    </row>
    <row r="1020" spans="1:16" x14ac:dyDescent="0.3">
      <c r="A1020" s="22">
        <v>41768</v>
      </c>
      <c r="B1020">
        <v>2014</v>
      </c>
      <c r="C1020">
        <v>5</v>
      </c>
      <c r="D1020" t="s">
        <v>123</v>
      </c>
      <c r="E1020" t="s">
        <v>121</v>
      </c>
      <c r="F1020" t="s">
        <v>124</v>
      </c>
      <c r="G1020" t="s">
        <v>110</v>
      </c>
      <c r="H1020" t="s">
        <v>98</v>
      </c>
      <c r="I1020" t="s">
        <v>75</v>
      </c>
      <c r="J1020" t="s">
        <v>99</v>
      </c>
      <c r="K1020" s="23">
        <v>4.2</v>
      </c>
      <c r="L1020" s="24">
        <v>2.8</v>
      </c>
      <c r="M1020" s="24">
        <v>11.76</v>
      </c>
      <c r="N1020" s="24">
        <v>8.4700000000000006</v>
      </c>
      <c r="O1020" s="24">
        <v>3.29</v>
      </c>
      <c r="P1020" s="25">
        <v>28</v>
      </c>
    </row>
    <row r="1021" spans="1:16" x14ac:dyDescent="0.3">
      <c r="A1021" s="22">
        <v>41768</v>
      </c>
      <c r="B1021">
        <v>2014</v>
      </c>
      <c r="C1021">
        <v>5</v>
      </c>
      <c r="D1021" t="s">
        <v>123</v>
      </c>
      <c r="E1021" t="s">
        <v>121</v>
      </c>
      <c r="F1021" t="s">
        <v>124</v>
      </c>
      <c r="G1021" t="s">
        <v>110</v>
      </c>
      <c r="H1021" t="s">
        <v>100</v>
      </c>
      <c r="I1021" t="s">
        <v>70</v>
      </c>
      <c r="J1021" t="s">
        <v>101</v>
      </c>
      <c r="K1021" s="23">
        <v>16</v>
      </c>
      <c r="L1021" s="24">
        <v>2.4</v>
      </c>
      <c r="M1021" s="24">
        <v>38.4</v>
      </c>
      <c r="N1021" s="24">
        <v>28.42</v>
      </c>
      <c r="O1021" s="24">
        <v>9.98</v>
      </c>
      <c r="P1021" s="25">
        <v>26</v>
      </c>
    </row>
    <row r="1022" spans="1:16" x14ac:dyDescent="0.3">
      <c r="A1022" s="22">
        <v>41768</v>
      </c>
      <c r="B1022">
        <v>2014</v>
      </c>
      <c r="C1022">
        <v>5</v>
      </c>
      <c r="D1022" t="s">
        <v>123</v>
      </c>
      <c r="E1022" t="s">
        <v>121</v>
      </c>
      <c r="F1022" t="s">
        <v>124</v>
      </c>
      <c r="G1022" t="s">
        <v>110</v>
      </c>
      <c r="H1022" t="s">
        <v>102</v>
      </c>
      <c r="I1022" t="s">
        <v>71</v>
      </c>
      <c r="J1022" t="s">
        <v>103</v>
      </c>
      <c r="K1022" s="23">
        <v>12</v>
      </c>
      <c r="L1022" s="24">
        <v>6.9</v>
      </c>
      <c r="M1022" s="24">
        <v>82.8</v>
      </c>
      <c r="N1022" s="24">
        <v>54.65</v>
      </c>
      <c r="O1022" s="24">
        <v>28.15</v>
      </c>
      <c r="P1022" s="25">
        <v>34</v>
      </c>
    </row>
    <row r="1023" spans="1:16" x14ac:dyDescent="0.3">
      <c r="A1023" s="22">
        <v>41768</v>
      </c>
      <c r="B1023">
        <v>2014</v>
      </c>
      <c r="C1023">
        <v>5</v>
      </c>
      <c r="D1023" t="s">
        <v>123</v>
      </c>
      <c r="E1023" t="s">
        <v>121</v>
      </c>
      <c r="F1023" t="s">
        <v>124</v>
      </c>
      <c r="G1023" t="s">
        <v>110</v>
      </c>
      <c r="H1023" t="s">
        <v>104</v>
      </c>
      <c r="I1023" t="s">
        <v>76</v>
      </c>
      <c r="J1023" t="s">
        <v>105</v>
      </c>
      <c r="K1023" s="23">
        <v>2</v>
      </c>
      <c r="L1023" s="24">
        <v>7.4</v>
      </c>
      <c r="M1023" s="24">
        <v>14.8</v>
      </c>
      <c r="N1023" s="24">
        <v>9.77</v>
      </c>
      <c r="O1023" s="24">
        <v>5.03</v>
      </c>
      <c r="P1023" s="25">
        <v>34</v>
      </c>
    </row>
    <row r="1024" spans="1:16" x14ac:dyDescent="0.3">
      <c r="A1024" s="22">
        <v>41768</v>
      </c>
      <c r="B1024">
        <v>2014</v>
      </c>
      <c r="C1024">
        <v>5</v>
      </c>
      <c r="D1024" t="s">
        <v>123</v>
      </c>
      <c r="E1024" t="s">
        <v>121</v>
      </c>
      <c r="F1024" t="s">
        <v>124</v>
      </c>
      <c r="G1024" t="s">
        <v>110</v>
      </c>
      <c r="H1024" t="s">
        <v>106</v>
      </c>
      <c r="I1024" t="s">
        <v>69</v>
      </c>
      <c r="J1024" t="s">
        <v>107</v>
      </c>
      <c r="K1024" s="23">
        <v>1</v>
      </c>
      <c r="L1024" s="24">
        <v>16.5</v>
      </c>
      <c r="M1024" s="24">
        <v>16.5</v>
      </c>
      <c r="N1024" s="24">
        <v>12.87</v>
      </c>
      <c r="O1024" s="24">
        <v>3.63</v>
      </c>
      <c r="P1024" s="25">
        <v>22</v>
      </c>
    </row>
    <row r="1025" spans="1:16" x14ac:dyDescent="0.3">
      <c r="A1025" s="22">
        <v>41768</v>
      </c>
      <c r="B1025">
        <v>2014</v>
      </c>
      <c r="C1025">
        <v>5</v>
      </c>
      <c r="D1025" t="s">
        <v>123</v>
      </c>
      <c r="E1025" t="s">
        <v>121</v>
      </c>
      <c r="F1025" t="s">
        <v>124</v>
      </c>
      <c r="G1025" t="s">
        <v>110</v>
      </c>
      <c r="H1025" t="s">
        <v>108</v>
      </c>
      <c r="I1025" t="s">
        <v>72</v>
      </c>
      <c r="J1025" t="s">
        <v>109</v>
      </c>
      <c r="K1025" s="23">
        <v>2</v>
      </c>
      <c r="L1025" s="24">
        <v>8.1999999999999993</v>
      </c>
      <c r="M1025" s="24">
        <v>16.399999999999999</v>
      </c>
      <c r="N1025" s="24">
        <v>11.15</v>
      </c>
      <c r="O1025" s="24">
        <v>5.25</v>
      </c>
      <c r="P1025" s="25">
        <v>32</v>
      </c>
    </row>
    <row r="1026" spans="1:16" x14ac:dyDescent="0.3">
      <c r="A1026" s="22">
        <v>41769</v>
      </c>
      <c r="B1026">
        <v>2014</v>
      </c>
      <c r="C1026">
        <v>5</v>
      </c>
      <c r="D1026" t="s">
        <v>123</v>
      </c>
      <c r="E1026" t="s">
        <v>121</v>
      </c>
      <c r="F1026" t="s">
        <v>124</v>
      </c>
      <c r="G1026" t="s">
        <v>111</v>
      </c>
      <c r="H1026" t="s">
        <v>94</v>
      </c>
      <c r="I1026" t="s">
        <v>73</v>
      </c>
      <c r="J1026" t="s">
        <v>95</v>
      </c>
      <c r="K1026" s="23">
        <v>5</v>
      </c>
      <c r="L1026" s="24">
        <v>3.1</v>
      </c>
      <c r="M1026" s="24">
        <v>15.5</v>
      </c>
      <c r="N1026" s="24">
        <v>10.85</v>
      </c>
      <c r="O1026" s="24">
        <v>4.6500000000000004</v>
      </c>
      <c r="P1026" s="25">
        <v>30</v>
      </c>
    </row>
    <row r="1027" spans="1:16" x14ac:dyDescent="0.3">
      <c r="A1027" s="22">
        <v>41769</v>
      </c>
      <c r="B1027">
        <v>2014</v>
      </c>
      <c r="C1027">
        <v>5</v>
      </c>
      <c r="D1027" t="s">
        <v>123</v>
      </c>
      <c r="E1027" t="s">
        <v>121</v>
      </c>
      <c r="F1027" t="s">
        <v>124</v>
      </c>
      <c r="G1027" t="s">
        <v>111</v>
      </c>
      <c r="H1027" t="s">
        <v>96</v>
      </c>
      <c r="I1027" t="s">
        <v>74</v>
      </c>
      <c r="J1027" t="s">
        <v>97</v>
      </c>
      <c r="K1027" s="23">
        <v>6</v>
      </c>
      <c r="L1027" s="24">
        <v>3.6</v>
      </c>
      <c r="M1027" s="24">
        <v>21.6</v>
      </c>
      <c r="N1027" s="24">
        <v>15.12</v>
      </c>
      <c r="O1027" s="24">
        <v>6.48</v>
      </c>
      <c r="P1027" s="25">
        <v>30</v>
      </c>
    </row>
    <row r="1028" spans="1:16" x14ac:dyDescent="0.3">
      <c r="A1028" s="22">
        <v>41769</v>
      </c>
      <c r="B1028">
        <v>2014</v>
      </c>
      <c r="C1028">
        <v>5</v>
      </c>
      <c r="D1028" t="s">
        <v>123</v>
      </c>
      <c r="E1028" t="s">
        <v>121</v>
      </c>
      <c r="F1028" t="s">
        <v>124</v>
      </c>
      <c r="G1028" t="s">
        <v>111</v>
      </c>
      <c r="H1028" t="s">
        <v>98</v>
      </c>
      <c r="I1028" t="s">
        <v>75</v>
      </c>
      <c r="J1028" t="s">
        <v>99</v>
      </c>
      <c r="K1028" s="23">
        <v>9</v>
      </c>
      <c r="L1028" s="24">
        <v>2.8</v>
      </c>
      <c r="M1028" s="24">
        <v>25.2</v>
      </c>
      <c r="N1028" s="24">
        <v>18.14</v>
      </c>
      <c r="O1028" s="24">
        <v>7.06</v>
      </c>
      <c r="P1028" s="25">
        <v>28</v>
      </c>
    </row>
    <row r="1029" spans="1:16" x14ac:dyDescent="0.3">
      <c r="A1029" s="22">
        <v>41769</v>
      </c>
      <c r="B1029">
        <v>2014</v>
      </c>
      <c r="C1029">
        <v>5</v>
      </c>
      <c r="D1029" t="s">
        <v>123</v>
      </c>
      <c r="E1029" t="s">
        <v>121</v>
      </c>
      <c r="F1029" t="s">
        <v>124</v>
      </c>
      <c r="G1029" t="s">
        <v>111</v>
      </c>
      <c r="H1029" t="s">
        <v>100</v>
      </c>
      <c r="I1029" t="s">
        <v>70</v>
      </c>
      <c r="J1029" t="s">
        <v>101</v>
      </c>
      <c r="K1029" s="23">
        <v>39.4</v>
      </c>
      <c r="L1029" s="24">
        <v>2.4</v>
      </c>
      <c r="M1029" s="24">
        <v>94.56</v>
      </c>
      <c r="N1029" s="24">
        <v>69.97</v>
      </c>
      <c r="O1029" s="24">
        <v>24.59</v>
      </c>
      <c r="P1029" s="25">
        <v>26</v>
      </c>
    </row>
    <row r="1030" spans="1:16" x14ac:dyDescent="0.3">
      <c r="A1030" s="22">
        <v>41769</v>
      </c>
      <c r="B1030">
        <v>2014</v>
      </c>
      <c r="C1030">
        <v>5</v>
      </c>
      <c r="D1030" t="s">
        <v>123</v>
      </c>
      <c r="E1030" t="s">
        <v>121</v>
      </c>
      <c r="F1030" t="s">
        <v>124</v>
      </c>
      <c r="G1030" t="s">
        <v>111</v>
      </c>
      <c r="H1030" t="s">
        <v>102</v>
      </c>
      <c r="I1030" t="s">
        <v>71</v>
      </c>
      <c r="J1030" t="s">
        <v>103</v>
      </c>
      <c r="K1030" s="23">
        <v>15</v>
      </c>
      <c r="L1030" s="24">
        <v>6.9</v>
      </c>
      <c r="M1030" s="24">
        <v>103.5</v>
      </c>
      <c r="N1030" s="24">
        <v>68.31</v>
      </c>
      <c r="O1030" s="24">
        <v>35.19</v>
      </c>
      <c r="P1030" s="25">
        <v>34</v>
      </c>
    </row>
    <row r="1031" spans="1:16" x14ac:dyDescent="0.3">
      <c r="A1031" s="22">
        <v>41769</v>
      </c>
      <c r="B1031">
        <v>2014</v>
      </c>
      <c r="C1031">
        <v>5</v>
      </c>
      <c r="D1031" t="s">
        <v>123</v>
      </c>
      <c r="E1031" t="s">
        <v>121</v>
      </c>
      <c r="F1031" t="s">
        <v>124</v>
      </c>
      <c r="G1031" t="s">
        <v>111</v>
      </c>
      <c r="H1031" t="s">
        <v>104</v>
      </c>
      <c r="I1031" t="s">
        <v>76</v>
      </c>
      <c r="J1031" t="s">
        <v>105</v>
      </c>
      <c r="K1031" s="23">
        <v>3</v>
      </c>
      <c r="L1031" s="24">
        <v>7.4</v>
      </c>
      <c r="M1031" s="24">
        <v>22.2</v>
      </c>
      <c r="N1031" s="24">
        <v>14.65</v>
      </c>
      <c r="O1031" s="24">
        <v>7.55</v>
      </c>
      <c r="P1031" s="25">
        <v>34</v>
      </c>
    </row>
    <row r="1032" spans="1:16" x14ac:dyDescent="0.3">
      <c r="A1032" s="22">
        <v>41769</v>
      </c>
      <c r="B1032">
        <v>2014</v>
      </c>
      <c r="C1032">
        <v>5</v>
      </c>
      <c r="D1032" t="s">
        <v>123</v>
      </c>
      <c r="E1032" t="s">
        <v>121</v>
      </c>
      <c r="F1032" t="s">
        <v>124</v>
      </c>
      <c r="G1032" t="s">
        <v>111</v>
      </c>
      <c r="H1032" t="s">
        <v>106</v>
      </c>
      <c r="I1032" t="s">
        <v>69</v>
      </c>
      <c r="J1032" t="s">
        <v>107</v>
      </c>
      <c r="K1032" s="23">
        <v>1</v>
      </c>
      <c r="L1032" s="24">
        <v>16.5</v>
      </c>
      <c r="M1032" s="24">
        <v>16.5</v>
      </c>
      <c r="N1032" s="24">
        <v>12.87</v>
      </c>
      <c r="O1032" s="24">
        <v>3.63</v>
      </c>
      <c r="P1032" s="25">
        <v>22</v>
      </c>
    </row>
    <row r="1033" spans="1:16" x14ac:dyDescent="0.3">
      <c r="A1033" s="22">
        <v>41769</v>
      </c>
      <c r="B1033">
        <v>2014</v>
      </c>
      <c r="C1033">
        <v>5</v>
      </c>
      <c r="D1033" t="s">
        <v>123</v>
      </c>
      <c r="E1033" t="s">
        <v>121</v>
      </c>
      <c r="F1033" t="s">
        <v>124</v>
      </c>
      <c r="G1033" t="s">
        <v>111</v>
      </c>
      <c r="H1033" t="s">
        <v>108</v>
      </c>
      <c r="I1033" t="s">
        <v>72</v>
      </c>
      <c r="J1033" t="s">
        <v>109</v>
      </c>
      <c r="K1033" s="23">
        <v>5</v>
      </c>
      <c r="L1033" s="24">
        <v>8.1999999999999993</v>
      </c>
      <c r="M1033" s="24">
        <v>41</v>
      </c>
      <c r="N1033" s="24">
        <v>27.88</v>
      </c>
      <c r="O1033" s="24">
        <v>13.12</v>
      </c>
      <c r="P1033" s="25">
        <v>32</v>
      </c>
    </row>
    <row r="1034" spans="1:16" x14ac:dyDescent="0.3">
      <c r="A1034" s="22">
        <v>41770</v>
      </c>
      <c r="B1034">
        <v>2014</v>
      </c>
      <c r="C1034">
        <v>5</v>
      </c>
      <c r="D1034" t="s">
        <v>123</v>
      </c>
      <c r="E1034" t="s">
        <v>121</v>
      </c>
      <c r="F1034" t="s">
        <v>124</v>
      </c>
      <c r="G1034" t="s">
        <v>112</v>
      </c>
      <c r="H1034" t="s">
        <v>94</v>
      </c>
      <c r="I1034" t="s">
        <v>73</v>
      </c>
      <c r="J1034" t="s">
        <v>95</v>
      </c>
      <c r="K1034" s="23">
        <v>2</v>
      </c>
      <c r="L1034" s="24">
        <v>3.1</v>
      </c>
      <c r="M1034" s="24">
        <v>6.2</v>
      </c>
      <c r="N1034" s="24">
        <v>4.34</v>
      </c>
      <c r="O1034" s="24">
        <v>1.86</v>
      </c>
      <c r="P1034" s="25">
        <v>30</v>
      </c>
    </row>
    <row r="1035" spans="1:16" x14ac:dyDescent="0.3">
      <c r="A1035" s="22">
        <v>41770</v>
      </c>
      <c r="B1035">
        <v>2014</v>
      </c>
      <c r="C1035">
        <v>5</v>
      </c>
      <c r="D1035" t="s">
        <v>123</v>
      </c>
      <c r="E1035" t="s">
        <v>121</v>
      </c>
      <c r="F1035" t="s">
        <v>124</v>
      </c>
      <c r="G1035" t="s">
        <v>112</v>
      </c>
      <c r="H1035" t="s">
        <v>96</v>
      </c>
      <c r="I1035" t="s">
        <v>74</v>
      </c>
      <c r="J1035" t="s">
        <v>97</v>
      </c>
      <c r="K1035" s="23">
        <v>2.68</v>
      </c>
      <c r="L1035" s="24">
        <v>3.6</v>
      </c>
      <c r="M1035" s="24">
        <v>9.65</v>
      </c>
      <c r="N1035" s="24">
        <v>6.76</v>
      </c>
      <c r="O1035" s="24">
        <v>2.89</v>
      </c>
      <c r="P1035" s="25">
        <v>30</v>
      </c>
    </row>
    <row r="1036" spans="1:16" x14ac:dyDescent="0.3">
      <c r="A1036" s="22">
        <v>41770</v>
      </c>
      <c r="B1036">
        <v>2014</v>
      </c>
      <c r="C1036">
        <v>5</v>
      </c>
      <c r="D1036" t="s">
        <v>123</v>
      </c>
      <c r="E1036" t="s">
        <v>121</v>
      </c>
      <c r="F1036" t="s">
        <v>124</v>
      </c>
      <c r="G1036" t="s">
        <v>112</v>
      </c>
      <c r="H1036" t="s">
        <v>98</v>
      </c>
      <c r="I1036" t="s">
        <v>75</v>
      </c>
      <c r="J1036" t="s">
        <v>99</v>
      </c>
      <c r="K1036" s="23">
        <v>1</v>
      </c>
      <c r="L1036" s="24">
        <v>2.8</v>
      </c>
      <c r="M1036" s="24">
        <v>2.8</v>
      </c>
      <c r="N1036" s="24">
        <v>2.02</v>
      </c>
      <c r="O1036" s="24">
        <v>0.78</v>
      </c>
      <c r="P1036" s="25">
        <v>28</v>
      </c>
    </row>
    <row r="1037" spans="1:16" x14ac:dyDescent="0.3">
      <c r="A1037" s="22">
        <v>41770</v>
      </c>
      <c r="B1037">
        <v>2014</v>
      </c>
      <c r="C1037">
        <v>5</v>
      </c>
      <c r="D1037" t="s">
        <v>123</v>
      </c>
      <c r="E1037" t="s">
        <v>121</v>
      </c>
      <c r="F1037" t="s">
        <v>124</v>
      </c>
      <c r="G1037" t="s">
        <v>112</v>
      </c>
      <c r="H1037" t="s">
        <v>100</v>
      </c>
      <c r="I1037" t="s">
        <v>70</v>
      </c>
      <c r="J1037" t="s">
        <v>101</v>
      </c>
      <c r="K1037" s="23">
        <v>17</v>
      </c>
      <c r="L1037" s="24">
        <v>2.4</v>
      </c>
      <c r="M1037" s="24">
        <v>40.799999999999997</v>
      </c>
      <c r="N1037" s="24">
        <v>30.19</v>
      </c>
      <c r="O1037" s="24">
        <v>10.61</v>
      </c>
      <c r="P1037" s="25">
        <v>26</v>
      </c>
    </row>
    <row r="1038" spans="1:16" x14ac:dyDescent="0.3">
      <c r="A1038" s="22">
        <v>41770</v>
      </c>
      <c r="B1038">
        <v>2014</v>
      </c>
      <c r="C1038">
        <v>5</v>
      </c>
      <c r="D1038" t="s">
        <v>123</v>
      </c>
      <c r="E1038" t="s">
        <v>121</v>
      </c>
      <c r="F1038" t="s">
        <v>124</v>
      </c>
      <c r="G1038" t="s">
        <v>112</v>
      </c>
      <c r="H1038" t="s">
        <v>102</v>
      </c>
      <c r="I1038" t="s">
        <v>71</v>
      </c>
      <c r="J1038" t="s">
        <v>103</v>
      </c>
      <c r="K1038" s="23">
        <v>7</v>
      </c>
      <c r="L1038" s="24">
        <v>6.9</v>
      </c>
      <c r="M1038" s="24">
        <v>48.3</v>
      </c>
      <c r="N1038" s="24">
        <v>31.88</v>
      </c>
      <c r="O1038" s="24">
        <v>16.420000000000002</v>
      </c>
      <c r="P1038" s="25">
        <v>34</v>
      </c>
    </row>
    <row r="1039" spans="1:16" x14ac:dyDescent="0.3">
      <c r="A1039" s="22">
        <v>41770</v>
      </c>
      <c r="B1039">
        <v>2014</v>
      </c>
      <c r="C1039">
        <v>5</v>
      </c>
      <c r="D1039" t="s">
        <v>123</v>
      </c>
      <c r="E1039" t="s">
        <v>121</v>
      </c>
      <c r="F1039" t="s">
        <v>124</v>
      </c>
      <c r="G1039" t="s">
        <v>112</v>
      </c>
      <c r="H1039" t="s">
        <v>104</v>
      </c>
      <c r="I1039" t="s">
        <v>76</v>
      </c>
      <c r="J1039" t="s">
        <v>105</v>
      </c>
      <c r="K1039" s="23">
        <v>0</v>
      </c>
      <c r="L1039" s="24">
        <v>7.4</v>
      </c>
      <c r="M1039" s="24">
        <v>0</v>
      </c>
      <c r="N1039" s="24">
        <v>0</v>
      </c>
      <c r="O1039" s="24">
        <v>0</v>
      </c>
      <c r="P1039" s="25">
        <v>34</v>
      </c>
    </row>
    <row r="1040" spans="1:16" x14ac:dyDescent="0.3">
      <c r="A1040" s="22">
        <v>41770</v>
      </c>
      <c r="B1040">
        <v>2014</v>
      </c>
      <c r="C1040">
        <v>5</v>
      </c>
      <c r="D1040" t="s">
        <v>123</v>
      </c>
      <c r="E1040" t="s">
        <v>121</v>
      </c>
      <c r="F1040" t="s">
        <v>124</v>
      </c>
      <c r="G1040" t="s">
        <v>112</v>
      </c>
      <c r="H1040" t="s">
        <v>106</v>
      </c>
      <c r="I1040" t="s">
        <v>69</v>
      </c>
      <c r="J1040" t="s">
        <v>107</v>
      </c>
      <c r="K1040" s="23">
        <v>1</v>
      </c>
      <c r="L1040" s="24">
        <v>16.5</v>
      </c>
      <c r="M1040" s="24">
        <v>16.5</v>
      </c>
      <c r="N1040" s="24">
        <v>12.87</v>
      </c>
      <c r="O1040" s="24">
        <v>3.63</v>
      </c>
      <c r="P1040" s="25">
        <v>22</v>
      </c>
    </row>
    <row r="1041" spans="1:16" x14ac:dyDescent="0.3">
      <c r="A1041" s="22">
        <v>41770</v>
      </c>
      <c r="B1041">
        <v>2014</v>
      </c>
      <c r="C1041">
        <v>5</v>
      </c>
      <c r="D1041" t="s">
        <v>123</v>
      </c>
      <c r="E1041" t="s">
        <v>121</v>
      </c>
      <c r="F1041" t="s">
        <v>124</v>
      </c>
      <c r="G1041" t="s">
        <v>112</v>
      </c>
      <c r="H1041" t="s">
        <v>108</v>
      </c>
      <c r="I1041" t="s">
        <v>72</v>
      </c>
      <c r="J1041" t="s">
        <v>109</v>
      </c>
      <c r="K1041" s="23">
        <v>4</v>
      </c>
      <c r="L1041" s="24">
        <v>8.1999999999999993</v>
      </c>
      <c r="M1041" s="24">
        <v>32.799999999999997</v>
      </c>
      <c r="N1041" s="24">
        <v>22.3</v>
      </c>
      <c r="O1041" s="24">
        <v>10.5</v>
      </c>
      <c r="P1041" s="25">
        <v>32</v>
      </c>
    </row>
    <row r="1042" spans="1:16" x14ac:dyDescent="0.3">
      <c r="A1042" s="22">
        <v>41771</v>
      </c>
      <c r="B1042">
        <v>2014</v>
      </c>
      <c r="C1042">
        <v>5</v>
      </c>
      <c r="D1042" t="s">
        <v>123</v>
      </c>
      <c r="E1042" t="s">
        <v>121</v>
      </c>
      <c r="F1042" t="s">
        <v>124</v>
      </c>
      <c r="G1042" t="s">
        <v>113</v>
      </c>
      <c r="H1042" t="s">
        <v>94</v>
      </c>
      <c r="I1042" t="s">
        <v>73</v>
      </c>
      <c r="J1042" t="s">
        <v>95</v>
      </c>
      <c r="K1042" s="23">
        <v>4.34</v>
      </c>
      <c r="L1042" s="24">
        <v>3.1</v>
      </c>
      <c r="M1042" s="24">
        <v>13.45</v>
      </c>
      <c r="N1042" s="24">
        <v>9.41</v>
      </c>
      <c r="O1042" s="24">
        <v>4.04</v>
      </c>
      <c r="P1042" s="25">
        <v>30</v>
      </c>
    </row>
    <row r="1043" spans="1:16" x14ac:dyDescent="0.3">
      <c r="A1043" s="22">
        <v>41771</v>
      </c>
      <c r="B1043">
        <v>2014</v>
      </c>
      <c r="C1043">
        <v>5</v>
      </c>
      <c r="D1043" t="s">
        <v>123</v>
      </c>
      <c r="E1043" t="s">
        <v>121</v>
      </c>
      <c r="F1043" t="s">
        <v>124</v>
      </c>
      <c r="G1043" t="s">
        <v>113</v>
      </c>
      <c r="H1043" t="s">
        <v>96</v>
      </c>
      <c r="I1043" t="s">
        <v>74</v>
      </c>
      <c r="J1043" t="s">
        <v>97</v>
      </c>
      <c r="K1043" s="23">
        <v>3.34</v>
      </c>
      <c r="L1043" s="24">
        <v>3.6</v>
      </c>
      <c r="M1043" s="24">
        <v>12.02</v>
      </c>
      <c r="N1043" s="24">
        <v>8.41</v>
      </c>
      <c r="O1043" s="24">
        <v>3.61</v>
      </c>
      <c r="P1043" s="25">
        <v>30</v>
      </c>
    </row>
    <row r="1044" spans="1:16" x14ac:dyDescent="0.3">
      <c r="A1044" s="22">
        <v>41771</v>
      </c>
      <c r="B1044">
        <v>2014</v>
      </c>
      <c r="C1044">
        <v>5</v>
      </c>
      <c r="D1044" t="s">
        <v>123</v>
      </c>
      <c r="E1044" t="s">
        <v>121</v>
      </c>
      <c r="F1044" t="s">
        <v>124</v>
      </c>
      <c r="G1044" t="s">
        <v>113</v>
      </c>
      <c r="H1044" t="s">
        <v>98</v>
      </c>
      <c r="I1044" t="s">
        <v>75</v>
      </c>
      <c r="J1044" t="s">
        <v>99</v>
      </c>
      <c r="K1044" s="23">
        <v>9</v>
      </c>
      <c r="L1044" s="24">
        <v>2.8</v>
      </c>
      <c r="M1044" s="24">
        <v>25.2</v>
      </c>
      <c r="N1044" s="24">
        <v>18.14</v>
      </c>
      <c r="O1044" s="24">
        <v>7.06</v>
      </c>
      <c r="P1044" s="25">
        <v>28</v>
      </c>
    </row>
    <row r="1045" spans="1:16" x14ac:dyDescent="0.3">
      <c r="A1045" s="22">
        <v>41771</v>
      </c>
      <c r="B1045">
        <v>2014</v>
      </c>
      <c r="C1045">
        <v>5</v>
      </c>
      <c r="D1045" t="s">
        <v>123</v>
      </c>
      <c r="E1045" t="s">
        <v>121</v>
      </c>
      <c r="F1045" t="s">
        <v>124</v>
      </c>
      <c r="G1045" t="s">
        <v>113</v>
      </c>
      <c r="H1045" t="s">
        <v>100</v>
      </c>
      <c r="I1045" t="s">
        <v>70</v>
      </c>
      <c r="J1045" t="s">
        <v>101</v>
      </c>
      <c r="K1045" s="23">
        <v>12</v>
      </c>
      <c r="L1045" s="24">
        <v>2.4</v>
      </c>
      <c r="M1045" s="24">
        <v>28.8</v>
      </c>
      <c r="N1045" s="24">
        <v>21.31</v>
      </c>
      <c r="O1045" s="24">
        <v>7.49</v>
      </c>
      <c r="P1045" s="25">
        <v>26</v>
      </c>
    </row>
    <row r="1046" spans="1:16" x14ac:dyDescent="0.3">
      <c r="A1046" s="22">
        <v>41771</v>
      </c>
      <c r="B1046">
        <v>2014</v>
      </c>
      <c r="C1046">
        <v>5</v>
      </c>
      <c r="D1046" t="s">
        <v>123</v>
      </c>
      <c r="E1046" t="s">
        <v>121</v>
      </c>
      <c r="F1046" t="s">
        <v>124</v>
      </c>
      <c r="G1046" t="s">
        <v>113</v>
      </c>
      <c r="H1046" t="s">
        <v>102</v>
      </c>
      <c r="I1046" t="s">
        <v>71</v>
      </c>
      <c r="J1046" t="s">
        <v>103</v>
      </c>
      <c r="K1046" s="23">
        <v>8</v>
      </c>
      <c r="L1046" s="24">
        <v>6.9</v>
      </c>
      <c r="M1046" s="24">
        <v>55.2</v>
      </c>
      <c r="N1046" s="24">
        <v>36.43</v>
      </c>
      <c r="O1046" s="24">
        <v>18.77</v>
      </c>
      <c r="P1046" s="25">
        <v>34</v>
      </c>
    </row>
    <row r="1047" spans="1:16" x14ac:dyDescent="0.3">
      <c r="A1047" s="22">
        <v>41771</v>
      </c>
      <c r="B1047">
        <v>2014</v>
      </c>
      <c r="C1047">
        <v>5</v>
      </c>
      <c r="D1047" t="s">
        <v>123</v>
      </c>
      <c r="E1047" t="s">
        <v>121</v>
      </c>
      <c r="F1047" t="s">
        <v>124</v>
      </c>
      <c r="G1047" t="s">
        <v>113</v>
      </c>
      <c r="H1047" t="s">
        <v>104</v>
      </c>
      <c r="I1047" t="s">
        <v>76</v>
      </c>
      <c r="J1047" t="s">
        <v>105</v>
      </c>
      <c r="K1047" s="23">
        <v>0</v>
      </c>
      <c r="L1047" s="24">
        <v>7.4</v>
      </c>
      <c r="M1047" s="24">
        <v>0</v>
      </c>
      <c r="N1047" s="24">
        <v>0</v>
      </c>
      <c r="O1047" s="24">
        <v>0</v>
      </c>
      <c r="P1047" s="25">
        <v>34</v>
      </c>
    </row>
    <row r="1048" spans="1:16" x14ac:dyDescent="0.3">
      <c r="A1048" s="22">
        <v>41771</v>
      </c>
      <c r="B1048">
        <v>2014</v>
      </c>
      <c r="C1048">
        <v>5</v>
      </c>
      <c r="D1048" t="s">
        <v>123</v>
      </c>
      <c r="E1048" t="s">
        <v>121</v>
      </c>
      <c r="F1048" t="s">
        <v>124</v>
      </c>
      <c r="G1048" t="s">
        <v>113</v>
      </c>
      <c r="H1048" t="s">
        <v>106</v>
      </c>
      <c r="I1048" t="s">
        <v>69</v>
      </c>
      <c r="J1048" t="s">
        <v>107</v>
      </c>
      <c r="K1048" s="23">
        <v>5</v>
      </c>
      <c r="L1048" s="24">
        <v>16.5</v>
      </c>
      <c r="M1048" s="24">
        <v>82.5</v>
      </c>
      <c r="N1048" s="24">
        <v>64.349999999999994</v>
      </c>
      <c r="O1048" s="24">
        <v>18.149999999999999</v>
      </c>
      <c r="P1048" s="25">
        <v>22</v>
      </c>
    </row>
    <row r="1049" spans="1:16" x14ac:dyDescent="0.3">
      <c r="A1049" s="22">
        <v>41771</v>
      </c>
      <c r="B1049">
        <v>2014</v>
      </c>
      <c r="C1049">
        <v>5</v>
      </c>
      <c r="D1049" t="s">
        <v>123</v>
      </c>
      <c r="E1049" t="s">
        <v>121</v>
      </c>
      <c r="F1049" t="s">
        <v>124</v>
      </c>
      <c r="G1049" t="s">
        <v>113</v>
      </c>
      <c r="H1049" t="s">
        <v>108</v>
      </c>
      <c r="I1049" t="s">
        <v>72</v>
      </c>
      <c r="J1049" t="s">
        <v>109</v>
      </c>
      <c r="K1049" s="23">
        <v>2</v>
      </c>
      <c r="L1049" s="24">
        <v>8.1999999999999993</v>
      </c>
      <c r="M1049" s="24">
        <v>16.399999999999999</v>
      </c>
      <c r="N1049" s="24">
        <v>11.15</v>
      </c>
      <c r="O1049" s="24">
        <v>5.25</v>
      </c>
      <c r="P1049" s="25">
        <v>32</v>
      </c>
    </row>
    <row r="1050" spans="1:16" x14ac:dyDescent="0.3">
      <c r="A1050" s="22">
        <v>41772</v>
      </c>
      <c r="B1050">
        <v>2014</v>
      </c>
      <c r="C1050">
        <v>5</v>
      </c>
      <c r="D1050" t="s">
        <v>123</v>
      </c>
      <c r="E1050" t="s">
        <v>121</v>
      </c>
      <c r="F1050" t="s">
        <v>124</v>
      </c>
      <c r="G1050" t="s">
        <v>114</v>
      </c>
      <c r="H1050" t="s">
        <v>94</v>
      </c>
      <c r="I1050" t="s">
        <v>73</v>
      </c>
      <c r="J1050" t="s">
        <v>95</v>
      </c>
      <c r="K1050" s="23">
        <v>3.68</v>
      </c>
      <c r="L1050" s="24">
        <v>3.1</v>
      </c>
      <c r="M1050" s="24">
        <v>11.41</v>
      </c>
      <c r="N1050" s="24">
        <v>7.99</v>
      </c>
      <c r="O1050" s="24">
        <v>3.42</v>
      </c>
      <c r="P1050" s="25">
        <v>30</v>
      </c>
    </row>
    <row r="1051" spans="1:16" x14ac:dyDescent="0.3">
      <c r="A1051" s="22">
        <v>41772</v>
      </c>
      <c r="B1051">
        <v>2014</v>
      </c>
      <c r="C1051">
        <v>5</v>
      </c>
      <c r="D1051" t="s">
        <v>123</v>
      </c>
      <c r="E1051" t="s">
        <v>121</v>
      </c>
      <c r="F1051" t="s">
        <v>124</v>
      </c>
      <c r="G1051" t="s">
        <v>114</v>
      </c>
      <c r="H1051" t="s">
        <v>96</v>
      </c>
      <c r="I1051" t="s">
        <v>74</v>
      </c>
      <c r="J1051" t="s">
        <v>97</v>
      </c>
      <c r="K1051" s="23">
        <v>0.34</v>
      </c>
      <c r="L1051" s="24">
        <v>3.6</v>
      </c>
      <c r="M1051" s="24">
        <v>1.22</v>
      </c>
      <c r="N1051" s="24">
        <v>0.85</v>
      </c>
      <c r="O1051" s="24">
        <v>0.37</v>
      </c>
      <c r="P1051" s="25">
        <v>30</v>
      </c>
    </row>
    <row r="1052" spans="1:16" x14ac:dyDescent="0.3">
      <c r="A1052" s="22">
        <v>41772</v>
      </c>
      <c r="B1052">
        <v>2014</v>
      </c>
      <c r="C1052">
        <v>5</v>
      </c>
      <c r="D1052" t="s">
        <v>123</v>
      </c>
      <c r="E1052" t="s">
        <v>121</v>
      </c>
      <c r="F1052" t="s">
        <v>124</v>
      </c>
      <c r="G1052" t="s">
        <v>114</v>
      </c>
      <c r="H1052" t="s">
        <v>98</v>
      </c>
      <c r="I1052" t="s">
        <v>75</v>
      </c>
      <c r="J1052" t="s">
        <v>99</v>
      </c>
      <c r="K1052" s="23">
        <v>6.2</v>
      </c>
      <c r="L1052" s="24">
        <v>2.8</v>
      </c>
      <c r="M1052" s="24">
        <v>17.36</v>
      </c>
      <c r="N1052" s="24">
        <v>12.5</v>
      </c>
      <c r="O1052" s="24">
        <v>4.8600000000000003</v>
      </c>
      <c r="P1052" s="25">
        <v>28</v>
      </c>
    </row>
    <row r="1053" spans="1:16" x14ac:dyDescent="0.3">
      <c r="A1053" s="22">
        <v>41772</v>
      </c>
      <c r="B1053">
        <v>2014</v>
      </c>
      <c r="C1053">
        <v>5</v>
      </c>
      <c r="D1053" t="s">
        <v>123</v>
      </c>
      <c r="E1053" t="s">
        <v>121</v>
      </c>
      <c r="F1053" t="s">
        <v>124</v>
      </c>
      <c r="G1053" t="s">
        <v>114</v>
      </c>
      <c r="H1053" t="s">
        <v>100</v>
      </c>
      <c r="I1053" t="s">
        <v>70</v>
      </c>
      <c r="J1053" t="s">
        <v>101</v>
      </c>
      <c r="K1053" s="23">
        <v>32</v>
      </c>
      <c r="L1053" s="24">
        <v>2.4</v>
      </c>
      <c r="M1053" s="24">
        <v>76.8</v>
      </c>
      <c r="N1053" s="24">
        <v>56.83</v>
      </c>
      <c r="O1053" s="24">
        <v>19.97</v>
      </c>
      <c r="P1053" s="25">
        <v>26</v>
      </c>
    </row>
    <row r="1054" spans="1:16" x14ac:dyDescent="0.3">
      <c r="A1054" s="22">
        <v>41772</v>
      </c>
      <c r="B1054">
        <v>2014</v>
      </c>
      <c r="C1054">
        <v>5</v>
      </c>
      <c r="D1054" t="s">
        <v>123</v>
      </c>
      <c r="E1054" t="s">
        <v>121</v>
      </c>
      <c r="F1054" t="s">
        <v>124</v>
      </c>
      <c r="G1054" t="s">
        <v>114</v>
      </c>
      <c r="H1054" t="s">
        <v>102</v>
      </c>
      <c r="I1054" t="s">
        <v>71</v>
      </c>
      <c r="J1054" t="s">
        <v>103</v>
      </c>
      <c r="K1054" s="23">
        <v>7</v>
      </c>
      <c r="L1054" s="24">
        <v>6.9</v>
      </c>
      <c r="M1054" s="24">
        <v>48.3</v>
      </c>
      <c r="N1054" s="24">
        <v>31.88</v>
      </c>
      <c r="O1054" s="24">
        <v>16.420000000000002</v>
      </c>
      <c r="P1054" s="25">
        <v>34</v>
      </c>
    </row>
    <row r="1055" spans="1:16" x14ac:dyDescent="0.3">
      <c r="A1055" s="22">
        <v>41772</v>
      </c>
      <c r="B1055">
        <v>2014</v>
      </c>
      <c r="C1055">
        <v>5</v>
      </c>
      <c r="D1055" t="s">
        <v>123</v>
      </c>
      <c r="E1055" t="s">
        <v>121</v>
      </c>
      <c r="F1055" t="s">
        <v>124</v>
      </c>
      <c r="G1055" t="s">
        <v>114</v>
      </c>
      <c r="H1055" t="s">
        <v>104</v>
      </c>
      <c r="I1055" t="s">
        <v>76</v>
      </c>
      <c r="J1055" t="s">
        <v>105</v>
      </c>
      <c r="K1055" s="23">
        <v>0</v>
      </c>
      <c r="L1055" s="24">
        <v>7.4</v>
      </c>
      <c r="M1055" s="24">
        <v>0</v>
      </c>
      <c r="N1055" s="24">
        <v>0</v>
      </c>
      <c r="O1055" s="24">
        <v>0</v>
      </c>
      <c r="P1055" s="25">
        <v>34</v>
      </c>
    </row>
    <row r="1056" spans="1:16" x14ac:dyDescent="0.3">
      <c r="A1056" s="22">
        <v>41772</v>
      </c>
      <c r="B1056">
        <v>2014</v>
      </c>
      <c r="C1056">
        <v>5</v>
      </c>
      <c r="D1056" t="s">
        <v>123</v>
      </c>
      <c r="E1056" t="s">
        <v>121</v>
      </c>
      <c r="F1056" t="s">
        <v>124</v>
      </c>
      <c r="G1056" t="s">
        <v>114</v>
      </c>
      <c r="H1056" t="s">
        <v>106</v>
      </c>
      <c r="I1056" t="s">
        <v>69</v>
      </c>
      <c r="J1056" t="s">
        <v>107</v>
      </c>
      <c r="K1056" s="23">
        <v>25</v>
      </c>
      <c r="L1056" s="24">
        <v>16.5</v>
      </c>
      <c r="M1056" s="24">
        <v>412.5</v>
      </c>
      <c r="N1056" s="24">
        <v>321.75</v>
      </c>
      <c r="O1056" s="24">
        <v>90.75</v>
      </c>
      <c r="P1056" s="25">
        <v>22</v>
      </c>
    </row>
    <row r="1057" spans="1:16" x14ac:dyDescent="0.3">
      <c r="A1057" s="22">
        <v>41772</v>
      </c>
      <c r="B1057">
        <v>2014</v>
      </c>
      <c r="C1057">
        <v>5</v>
      </c>
      <c r="D1057" t="s">
        <v>123</v>
      </c>
      <c r="E1057" t="s">
        <v>121</v>
      </c>
      <c r="F1057" t="s">
        <v>124</v>
      </c>
      <c r="G1057" t="s">
        <v>114</v>
      </c>
      <c r="H1057" t="s">
        <v>108</v>
      </c>
      <c r="I1057" t="s">
        <v>72</v>
      </c>
      <c r="J1057" t="s">
        <v>109</v>
      </c>
      <c r="K1057" s="23">
        <v>7.5</v>
      </c>
      <c r="L1057" s="24">
        <v>8.1999999999999993</v>
      </c>
      <c r="M1057" s="24">
        <v>61.5</v>
      </c>
      <c r="N1057" s="24">
        <v>41.82</v>
      </c>
      <c r="O1057" s="24">
        <v>19.68</v>
      </c>
      <c r="P1057" s="25">
        <v>32</v>
      </c>
    </row>
    <row r="1058" spans="1:16" x14ac:dyDescent="0.3">
      <c r="A1058" s="22">
        <v>41773</v>
      </c>
      <c r="B1058">
        <v>2014</v>
      </c>
      <c r="C1058">
        <v>5</v>
      </c>
      <c r="D1058" t="s">
        <v>123</v>
      </c>
      <c r="E1058" t="s">
        <v>121</v>
      </c>
      <c r="F1058" t="s">
        <v>124</v>
      </c>
      <c r="G1058" t="s">
        <v>115</v>
      </c>
      <c r="H1058" t="s">
        <v>94</v>
      </c>
      <c r="I1058" t="s">
        <v>73</v>
      </c>
      <c r="J1058" t="s">
        <v>95</v>
      </c>
      <c r="K1058" s="23">
        <v>1</v>
      </c>
      <c r="L1058" s="24">
        <v>3.1</v>
      </c>
      <c r="M1058" s="24">
        <v>3.1</v>
      </c>
      <c r="N1058" s="24">
        <v>2.17</v>
      </c>
      <c r="O1058" s="24">
        <v>0.93</v>
      </c>
      <c r="P1058" s="25">
        <v>30</v>
      </c>
    </row>
    <row r="1059" spans="1:16" x14ac:dyDescent="0.3">
      <c r="A1059" s="22">
        <v>41773</v>
      </c>
      <c r="B1059">
        <v>2014</v>
      </c>
      <c r="C1059">
        <v>5</v>
      </c>
      <c r="D1059" t="s">
        <v>123</v>
      </c>
      <c r="E1059" t="s">
        <v>121</v>
      </c>
      <c r="F1059" t="s">
        <v>124</v>
      </c>
      <c r="G1059" t="s">
        <v>115</v>
      </c>
      <c r="H1059" t="s">
        <v>96</v>
      </c>
      <c r="I1059" t="s">
        <v>74</v>
      </c>
      <c r="J1059" t="s">
        <v>97</v>
      </c>
      <c r="K1059" s="23">
        <v>4.0199999999999996</v>
      </c>
      <c r="L1059" s="24">
        <v>3.6</v>
      </c>
      <c r="M1059" s="24">
        <v>14.47</v>
      </c>
      <c r="N1059" s="24">
        <v>10.130000000000001</v>
      </c>
      <c r="O1059" s="24">
        <v>4.34</v>
      </c>
      <c r="P1059" s="25">
        <v>30</v>
      </c>
    </row>
    <row r="1060" spans="1:16" x14ac:dyDescent="0.3">
      <c r="A1060" s="22">
        <v>41773</v>
      </c>
      <c r="B1060">
        <v>2014</v>
      </c>
      <c r="C1060">
        <v>5</v>
      </c>
      <c r="D1060" t="s">
        <v>123</v>
      </c>
      <c r="E1060" t="s">
        <v>121</v>
      </c>
      <c r="F1060" t="s">
        <v>124</v>
      </c>
      <c r="G1060" t="s">
        <v>115</v>
      </c>
      <c r="H1060" t="s">
        <v>98</v>
      </c>
      <c r="I1060" t="s">
        <v>75</v>
      </c>
      <c r="J1060" t="s">
        <v>99</v>
      </c>
      <c r="K1060" s="23">
        <v>6</v>
      </c>
      <c r="L1060" s="24">
        <v>2.8</v>
      </c>
      <c r="M1060" s="24">
        <v>16.8</v>
      </c>
      <c r="N1060" s="24">
        <v>12.1</v>
      </c>
      <c r="O1060" s="24">
        <v>4.7</v>
      </c>
      <c r="P1060" s="25">
        <v>28</v>
      </c>
    </row>
    <row r="1061" spans="1:16" x14ac:dyDescent="0.3">
      <c r="A1061" s="22">
        <v>41773</v>
      </c>
      <c r="B1061">
        <v>2014</v>
      </c>
      <c r="C1061">
        <v>5</v>
      </c>
      <c r="D1061" t="s">
        <v>123</v>
      </c>
      <c r="E1061" t="s">
        <v>121</v>
      </c>
      <c r="F1061" t="s">
        <v>124</v>
      </c>
      <c r="G1061" t="s">
        <v>115</v>
      </c>
      <c r="H1061" t="s">
        <v>100</v>
      </c>
      <c r="I1061" t="s">
        <v>70</v>
      </c>
      <c r="J1061" t="s">
        <v>101</v>
      </c>
      <c r="K1061" s="23">
        <v>24.3</v>
      </c>
      <c r="L1061" s="24">
        <v>2.4</v>
      </c>
      <c r="M1061" s="24">
        <v>58.32</v>
      </c>
      <c r="N1061" s="24">
        <v>43.16</v>
      </c>
      <c r="O1061" s="24">
        <v>15.16</v>
      </c>
      <c r="P1061" s="25">
        <v>26</v>
      </c>
    </row>
    <row r="1062" spans="1:16" x14ac:dyDescent="0.3">
      <c r="A1062" s="22">
        <v>41773</v>
      </c>
      <c r="B1062">
        <v>2014</v>
      </c>
      <c r="C1062">
        <v>5</v>
      </c>
      <c r="D1062" t="s">
        <v>123</v>
      </c>
      <c r="E1062" t="s">
        <v>121</v>
      </c>
      <c r="F1062" t="s">
        <v>124</v>
      </c>
      <c r="G1062" t="s">
        <v>115</v>
      </c>
      <c r="H1062" t="s">
        <v>102</v>
      </c>
      <c r="I1062" t="s">
        <v>71</v>
      </c>
      <c r="J1062" t="s">
        <v>103</v>
      </c>
      <c r="K1062" s="23">
        <v>4</v>
      </c>
      <c r="L1062" s="24">
        <v>6.9</v>
      </c>
      <c r="M1062" s="24">
        <v>27.6</v>
      </c>
      <c r="N1062" s="24">
        <v>18.22</v>
      </c>
      <c r="O1062" s="24">
        <v>9.3800000000000008</v>
      </c>
      <c r="P1062" s="25">
        <v>34</v>
      </c>
    </row>
    <row r="1063" spans="1:16" x14ac:dyDescent="0.3">
      <c r="A1063" s="22">
        <v>41773</v>
      </c>
      <c r="B1063">
        <v>2014</v>
      </c>
      <c r="C1063">
        <v>5</v>
      </c>
      <c r="D1063" t="s">
        <v>123</v>
      </c>
      <c r="E1063" t="s">
        <v>121</v>
      </c>
      <c r="F1063" t="s">
        <v>124</v>
      </c>
      <c r="G1063" t="s">
        <v>115</v>
      </c>
      <c r="H1063" t="s">
        <v>104</v>
      </c>
      <c r="I1063" t="s">
        <v>76</v>
      </c>
      <c r="J1063" t="s">
        <v>105</v>
      </c>
      <c r="K1063" s="23">
        <v>0</v>
      </c>
      <c r="L1063" s="24">
        <v>7.4</v>
      </c>
      <c r="M1063" s="24">
        <v>0</v>
      </c>
      <c r="N1063" s="24">
        <v>0</v>
      </c>
      <c r="O1063" s="24">
        <v>0</v>
      </c>
      <c r="P1063" s="25">
        <v>34</v>
      </c>
    </row>
    <row r="1064" spans="1:16" x14ac:dyDescent="0.3">
      <c r="A1064" s="22">
        <v>41773</v>
      </c>
      <c r="B1064">
        <v>2014</v>
      </c>
      <c r="C1064">
        <v>5</v>
      </c>
      <c r="D1064" t="s">
        <v>123</v>
      </c>
      <c r="E1064" t="s">
        <v>121</v>
      </c>
      <c r="F1064" t="s">
        <v>124</v>
      </c>
      <c r="G1064" t="s">
        <v>115</v>
      </c>
      <c r="H1064" t="s">
        <v>106</v>
      </c>
      <c r="I1064" t="s">
        <v>69</v>
      </c>
      <c r="J1064" t="s">
        <v>107</v>
      </c>
      <c r="K1064" s="23">
        <v>0</v>
      </c>
      <c r="L1064" s="24">
        <v>16.5</v>
      </c>
      <c r="M1064" s="24">
        <v>0</v>
      </c>
      <c r="N1064" s="24">
        <v>0</v>
      </c>
      <c r="O1064" s="24">
        <v>0</v>
      </c>
      <c r="P1064" s="25">
        <v>22</v>
      </c>
    </row>
    <row r="1065" spans="1:16" x14ac:dyDescent="0.3">
      <c r="A1065" s="22">
        <v>41773</v>
      </c>
      <c r="B1065">
        <v>2014</v>
      </c>
      <c r="C1065">
        <v>5</v>
      </c>
      <c r="D1065" t="s">
        <v>123</v>
      </c>
      <c r="E1065" t="s">
        <v>121</v>
      </c>
      <c r="F1065" t="s">
        <v>124</v>
      </c>
      <c r="G1065" t="s">
        <v>115</v>
      </c>
      <c r="H1065" t="s">
        <v>108</v>
      </c>
      <c r="I1065" t="s">
        <v>72</v>
      </c>
      <c r="J1065" t="s">
        <v>109</v>
      </c>
      <c r="K1065" s="23">
        <v>3</v>
      </c>
      <c r="L1065" s="24">
        <v>8.1999999999999993</v>
      </c>
      <c r="M1065" s="24">
        <v>24.6</v>
      </c>
      <c r="N1065" s="24">
        <v>16.73</v>
      </c>
      <c r="O1065" s="24">
        <v>7.87</v>
      </c>
      <c r="P1065" s="25">
        <v>32</v>
      </c>
    </row>
    <row r="1066" spans="1:16" x14ac:dyDescent="0.3">
      <c r="A1066" s="22">
        <v>41774</v>
      </c>
      <c r="B1066">
        <v>2014</v>
      </c>
      <c r="C1066">
        <v>5</v>
      </c>
      <c r="D1066" t="s">
        <v>123</v>
      </c>
      <c r="E1066" t="s">
        <v>121</v>
      </c>
      <c r="F1066" t="s">
        <v>124</v>
      </c>
      <c r="G1066" t="s">
        <v>93</v>
      </c>
      <c r="H1066" t="s">
        <v>94</v>
      </c>
      <c r="I1066" t="s">
        <v>73</v>
      </c>
      <c r="J1066" t="s">
        <v>95</v>
      </c>
      <c r="K1066" s="23">
        <v>2.34</v>
      </c>
      <c r="L1066" s="24">
        <v>3.1</v>
      </c>
      <c r="M1066" s="24">
        <v>7.25</v>
      </c>
      <c r="N1066" s="24">
        <v>5.07</v>
      </c>
      <c r="O1066" s="24">
        <v>2.1800000000000002</v>
      </c>
      <c r="P1066" s="25">
        <v>30</v>
      </c>
    </row>
    <row r="1067" spans="1:16" x14ac:dyDescent="0.3">
      <c r="A1067" s="22">
        <v>41774</v>
      </c>
      <c r="B1067">
        <v>2014</v>
      </c>
      <c r="C1067">
        <v>5</v>
      </c>
      <c r="D1067" t="s">
        <v>123</v>
      </c>
      <c r="E1067" t="s">
        <v>121</v>
      </c>
      <c r="F1067" t="s">
        <v>124</v>
      </c>
      <c r="G1067" t="s">
        <v>93</v>
      </c>
      <c r="H1067" t="s">
        <v>96</v>
      </c>
      <c r="I1067" t="s">
        <v>74</v>
      </c>
      <c r="J1067" t="s">
        <v>97</v>
      </c>
      <c r="K1067" s="23">
        <v>2.02</v>
      </c>
      <c r="L1067" s="24">
        <v>3.6</v>
      </c>
      <c r="M1067" s="24">
        <v>7.27</v>
      </c>
      <c r="N1067" s="24">
        <v>5.09</v>
      </c>
      <c r="O1067" s="24">
        <v>2.1800000000000002</v>
      </c>
      <c r="P1067" s="25">
        <v>30</v>
      </c>
    </row>
    <row r="1068" spans="1:16" x14ac:dyDescent="0.3">
      <c r="A1068" s="22">
        <v>41774</v>
      </c>
      <c r="B1068">
        <v>2014</v>
      </c>
      <c r="C1068">
        <v>5</v>
      </c>
      <c r="D1068" t="s">
        <v>123</v>
      </c>
      <c r="E1068" t="s">
        <v>121</v>
      </c>
      <c r="F1068" t="s">
        <v>124</v>
      </c>
      <c r="G1068" t="s">
        <v>93</v>
      </c>
      <c r="H1068" t="s">
        <v>98</v>
      </c>
      <c r="I1068" t="s">
        <v>75</v>
      </c>
      <c r="J1068" t="s">
        <v>99</v>
      </c>
      <c r="K1068" s="23">
        <v>3</v>
      </c>
      <c r="L1068" s="24">
        <v>2.8</v>
      </c>
      <c r="M1068" s="24">
        <v>8.4</v>
      </c>
      <c r="N1068" s="24">
        <v>6.05</v>
      </c>
      <c r="O1068" s="24">
        <v>2.35</v>
      </c>
      <c r="P1068" s="25">
        <v>28</v>
      </c>
    </row>
    <row r="1069" spans="1:16" x14ac:dyDescent="0.3">
      <c r="A1069" s="22">
        <v>41774</v>
      </c>
      <c r="B1069">
        <v>2014</v>
      </c>
      <c r="C1069">
        <v>5</v>
      </c>
      <c r="D1069" t="s">
        <v>123</v>
      </c>
      <c r="E1069" t="s">
        <v>121</v>
      </c>
      <c r="F1069" t="s">
        <v>124</v>
      </c>
      <c r="G1069" t="s">
        <v>93</v>
      </c>
      <c r="H1069" t="s">
        <v>100</v>
      </c>
      <c r="I1069" t="s">
        <v>70</v>
      </c>
      <c r="J1069" t="s">
        <v>101</v>
      </c>
      <c r="K1069" s="23">
        <v>19.3</v>
      </c>
      <c r="L1069" s="24">
        <v>2.4</v>
      </c>
      <c r="M1069" s="24">
        <v>46.32</v>
      </c>
      <c r="N1069" s="24">
        <v>34.28</v>
      </c>
      <c r="O1069" s="24">
        <v>12.04</v>
      </c>
      <c r="P1069" s="25">
        <v>26</v>
      </c>
    </row>
    <row r="1070" spans="1:16" x14ac:dyDescent="0.3">
      <c r="A1070" s="22">
        <v>41774</v>
      </c>
      <c r="B1070">
        <v>2014</v>
      </c>
      <c r="C1070">
        <v>5</v>
      </c>
      <c r="D1070" t="s">
        <v>123</v>
      </c>
      <c r="E1070" t="s">
        <v>121</v>
      </c>
      <c r="F1070" t="s">
        <v>124</v>
      </c>
      <c r="G1070" t="s">
        <v>93</v>
      </c>
      <c r="H1070" t="s">
        <v>102</v>
      </c>
      <c r="I1070" t="s">
        <v>71</v>
      </c>
      <c r="J1070" t="s">
        <v>103</v>
      </c>
      <c r="K1070" s="23">
        <v>7</v>
      </c>
      <c r="L1070" s="24">
        <v>6.9</v>
      </c>
      <c r="M1070" s="24">
        <v>48.3</v>
      </c>
      <c r="N1070" s="24">
        <v>31.88</v>
      </c>
      <c r="O1070" s="24">
        <v>16.420000000000002</v>
      </c>
      <c r="P1070" s="25">
        <v>34</v>
      </c>
    </row>
    <row r="1071" spans="1:16" x14ac:dyDescent="0.3">
      <c r="A1071" s="22">
        <v>41774</v>
      </c>
      <c r="B1071">
        <v>2014</v>
      </c>
      <c r="C1071">
        <v>5</v>
      </c>
      <c r="D1071" t="s">
        <v>123</v>
      </c>
      <c r="E1071" t="s">
        <v>121</v>
      </c>
      <c r="F1071" t="s">
        <v>124</v>
      </c>
      <c r="G1071" t="s">
        <v>93</v>
      </c>
      <c r="H1071" t="s">
        <v>104</v>
      </c>
      <c r="I1071" t="s">
        <v>76</v>
      </c>
      <c r="J1071" t="s">
        <v>105</v>
      </c>
      <c r="K1071" s="23">
        <v>0</v>
      </c>
      <c r="L1071" s="24">
        <v>7.4</v>
      </c>
      <c r="M1071" s="24">
        <v>0</v>
      </c>
      <c r="N1071" s="24">
        <v>0</v>
      </c>
      <c r="O1071" s="24">
        <v>0</v>
      </c>
      <c r="P1071" s="25">
        <v>34</v>
      </c>
    </row>
    <row r="1072" spans="1:16" x14ac:dyDescent="0.3">
      <c r="A1072" s="22">
        <v>41774</v>
      </c>
      <c r="B1072">
        <v>2014</v>
      </c>
      <c r="C1072">
        <v>5</v>
      </c>
      <c r="D1072" t="s">
        <v>123</v>
      </c>
      <c r="E1072" t="s">
        <v>121</v>
      </c>
      <c r="F1072" t="s">
        <v>124</v>
      </c>
      <c r="G1072" t="s">
        <v>93</v>
      </c>
      <c r="H1072" t="s">
        <v>106</v>
      </c>
      <c r="I1072" t="s">
        <v>69</v>
      </c>
      <c r="J1072" t="s">
        <v>107</v>
      </c>
      <c r="K1072" s="23">
        <v>1</v>
      </c>
      <c r="L1072" s="24">
        <v>16.5</v>
      </c>
      <c r="M1072" s="24">
        <v>16.5</v>
      </c>
      <c r="N1072" s="24">
        <v>12.87</v>
      </c>
      <c r="O1072" s="24">
        <v>3.63</v>
      </c>
      <c r="P1072" s="25">
        <v>22</v>
      </c>
    </row>
    <row r="1073" spans="1:16" x14ac:dyDescent="0.3">
      <c r="A1073" s="22">
        <v>41774</v>
      </c>
      <c r="B1073">
        <v>2014</v>
      </c>
      <c r="C1073">
        <v>5</v>
      </c>
      <c r="D1073" t="s">
        <v>123</v>
      </c>
      <c r="E1073" t="s">
        <v>121</v>
      </c>
      <c r="F1073" t="s">
        <v>124</v>
      </c>
      <c r="G1073" t="s">
        <v>93</v>
      </c>
      <c r="H1073" t="s">
        <v>108</v>
      </c>
      <c r="I1073" t="s">
        <v>72</v>
      </c>
      <c r="J1073" t="s">
        <v>109</v>
      </c>
      <c r="K1073" s="23">
        <v>2</v>
      </c>
      <c r="L1073" s="24">
        <v>8.1999999999999993</v>
      </c>
      <c r="M1073" s="24">
        <v>16.399999999999999</v>
      </c>
      <c r="N1073" s="24">
        <v>11.15</v>
      </c>
      <c r="O1073" s="24">
        <v>5.25</v>
      </c>
      <c r="P1073" s="25">
        <v>32</v>
      </c>
    </row>
    <row r="1074" spans="1:16" x14ac:dyDescent="0.3">
      <c r="A1074" s="22">
        <v>41775</v>
      </c>
      <c r="B1074">
        <v>2014</v>
      </c>
      <c r="C1074">
        <v>5</v>
      </c>
      <c r="D1074" t="s">
        <v>123</v>
      </c>
      <c r="E1074" t="s">
        <v>121</v>
      </c>
      <c r="F1074" t="s">
        <v>124</v>
      </c>
      <c r="G1074" t="s">
        <v>110</v>
      </c>
      <c r="H1074" t="s">
        <v>94</v>
      </c>
      <c r="I1074" t="s">
        <v>73</v>
      </c>
      <c r="J1074" t="s">
        <v>95</v>
      </c>
      <c r="K1074" s="23">
        <v>5.34</v>
      </c>
      <c r="L1074" s="24">
        <v>3.1</v>
      </c>
      <c r="M1074" s="24">
        <v>16.55</v>
      </c>
      <c r="N1074" s="24">
        <v>11.58</v>
      </c>
      <c r="O1074" s="24">
        <v>4.97</v>
      </c>
      <c r="P1074" s="25">
        <v>30</v>
      </c>
    </row>
    <row r="1075" spans="1:16" x14ac:dyDescent="0.3">
      <c r="A1075" s="22">
        <v>41775</v>
      </c>
      <c r="B1075">
        <v>2014</v>
      </c>
      <c r="C1075">
        <v>5</v>
      </c>
      <c r="D1075" t="s">
        <v>123</v>
      </c>
      <c r="E1075" t="s">
        <v>121</v>
      </c>
      <c r="F1075" t="s">
        <v>124</v>
      </c>
      <c r="G1075" t="s">
        <v>110</v>
      </c>
      <c r="H1075" t="s">
        <v>96</v>
      </c>
      <c r="I1075" t="s">
        <v>74</v>
      </c>
      <c r="J1075" t="s">
        <v>97</v>
      </c>
      <c r="K1075" s="23">
        <v>7</v>
      </c>
      <c r="L1075" s="24">
        <v>3.6</v>
      </c>
      <c r="M1075" s="24">
        <v>25.2</v>
      </c>
      <c r="N1075" s="24">
        <v>17.64</v>
      </c>
      <c r="O1075" s="24">
        <v>7.56</v>
      </c>
      <c r="P1075" s="25">
        <v>30</v>
      </c>
    </row>
    <row r="1076" spans="1:16" x14ac:dyDescent="0.3">
      <c r="A1076" s="22">
        <v>41775</v>
      </c>
      <c r="B1076">
        <v>2014</v>
      </c>
      <c r="C1076">
        <v>5</v>
      </c>
      <c r="D1076" t="s">
        <v>123</v>
      </c>
      <c r="E1076" t="s">
        <v>121</v>
      </c>
      <c r="F1076" t="s">
        <v>124</v>
      </c>
      <c r="G1076" t="s">
        <v>110</v>
      </c>
      <c r="H1076" t="s">
        <v>98</v>
      </c>
      <c r="I1076" t="s">
        <v>75</v>
      </c>
      <c r="J1076" t="s">
        <v>99</v>
      </c>
      <c r="K1076" s="23">
        <v>3</v>
      </c>
      <c r="L1076" s="24">
        <v>2.8</v>
      </c>
      <c r="M1076" s="24">
        <v>8.4</v>
      </c>
      <c r="N1076" s="24">
        <v>6.05</v>
      </c>
      <c r="O1076" s="24">
        <v>2.35</v>
      </c>
      <c r="P1076" s="25">
        <v>28</v>
      </c>
    </row>
    <row r="1077" spans="1:16" x14ac:dyDescent="0.3">
      <c r="A1077" s="22">
        <v>41775</v>
      </c>
      <c r="B1077">
        <v>2014</v>
      </c>
      <c r="C1077">
        <v>5</v>
      </c>
      <c r="D1077" t="s">
        <v>123</v>
      </c>
      <c r="E1077" t="s">
        <v>121</v>
      </c>
      <c r="F1077" t="s">
        <v>124</v>
      </c>
      <c r="G1077" t="s">
        <v>110</v>
      </c>
      <c r="H1077" t="s">
        <v>100</v>
      </c>
      <c r="I1077" t="s">
        <v>70</v>
      </c>
      <c r="J1077" t="s">
        <v>101</v>
      </c>
      <c r="K1077" s="23">
        <v>22</v>
      </c>
      <c r="L1077" s="24">
        <v>2.4</v>
      </c>
      <c r="M1077" s="24">
        <v>52.8</v>
      </c>
      <c r="N1077" s="24">
        <v>39.07</v>
      </c>
      <c r="O1077" s="24">
        <v>13.73</v>
      </c>
      <c r="P1077" s="25">
        <v>26</v>
      </c>
    </row>
    <row r="1078" spans="1:16" x14ac:dyDescent="0.3">
      <c r="A1078" s="22">
        <v>41775</v>
      </c>
      <c r="B1078">
        <v>2014</v>
      </c>
      <c r="C1078">
        <v>5</v>
      </c>
      <c r="D1078" t="s">
        <v>123</v>
      </c>
      <c r="E1078" t="s">
        <v>121</v>
      </c>
      <c r="F1078" t="s">
        <v>124</v>
      </c>
      <c r="G1078" t="s">
        <v>110</v>
      </c>
      <c r="H1078" t="s">
        <v>102</v>
      </c>
      <c r="I1078" t="s">
        <v>71</v>
      </c>
      <c r="J1078" t="s">
        <v>103</v>
      </c>
      <c r="K1078" s="23">
        <v>10</v>
      </c>
      <c r="L1078" s="24">
        <v>6.9</v>
      </c>
      <c r="M1078" s="24">
        <v>69</v>
      </c>
      <c r="N1078" s="24">
        <v>45.54</v>
      </c>
      <c r="O1078" s="24">
        <v>23.46</v>
      </c>
      <c r="P1078" s="25">
        <v>34</v>
      </c>
    </row>
    <row r="1079" spans="1:16" x14ac:dyDescent="0.3">
      <c r="A1079" s="22">
        <v>41775</v>
      </c>
      <c r="B1079">
        <v>2014</v>
      </c>
      <c r="C1079">
        <v>5</v>
      </c>
      <c r="D1079" t="s">
        <v>123</v>
      </c>
      <c r="E1079" t="s">
        <v>121</v>
      </c>
      <c r="F1079" t="s">
        <v>124</v>
      </c>
      <c r="G1079" t="s">
        <v>110</v>
      </c>
      <c r="H1079" t="s">
        <v>104</v>
      </c>
      <c r="I1079" t="s">
        <v>76</v>
      </c>
      <c r="J1079" t="s">
        <v>105</v>
      </c>
      <c r="K1079" s="23">
        <v>1</v>
      </c>
      <c r="L1079" s="24">
        <v>7.4</v>
      </c>
      <c r="M1079" s="24">
        <v>7.4</v>
      </c>
      <c r="N1079" s="24">
        <v>4.88</v>
      </c>
      <c r="O1079" s="24">
        <v>2.52</v>
      </c>
      <c r="P1079" s="25">
        <v>34</v>
      </c>
    </row>
    <row r="1080" spans="1:16" x14ac:dyDescent="0.3">
      <c r="A1080" s="22">
        <v>41775</v>
      </c>
      <c r="B1080">
        <v>2014</v>
      </c>
      <c r="C1080">
        <v>5</v>
      </c>
      <c r="D1080" t="s">
        <v>123</v>
      </c>
      <c r="E1080" t="s">
        <v>121</v>
      </c>
      <c r="F1080" t="s">
        <v>124</v>
      </c>
      <c r="G1080" t="s">
        <v>110</v>
      </c>
      <c r="H1080" t="s">
        <v>106</v>
      </c>
      <c r="I1080" t="s">
        <v>69</v>
      </c>
      <c r="J1080" t="s">
        <v>107</v>
      </c>
      <c r="K1080" s="23">
        <v>11</v>
      </c>
      <c r="L1080" s="24">
        <v>16.5</v>
      </c>
      <c r="M1080" s="24">
        <v>181.5</v>
      </c>
      <c r="N1080" s="24">
        <v>141.57</v>
      </c>
      <c r="O1080" s="24">
        <v>39.93</v>
      </c>
      <c r="P1080" s="25">
        <v>22</v>
      </c>
    </row>
    <row r="1081" spans="1:16" x14ac:dyDescent="0.3">
      <c r="A1081" s="22">
        <v>41775</v>
      </c>
      <c r="B1081">
        <v>2014</v>
      </c>
      <c r="C1081">
        <v>5</v>
      </c>
      <c r="D1081" t="s">
        <v>123</v>
      </c>
      <c r="E1081" t="s">
        <v>121</v>
      </c>
      <c r="F1081" t="s">
        <v>124</v>
      </c>
      <c r="G1081" t="s">
        <v>110</v>
      </c>
      <c r="H1081" t="s">
        <v>108</v>
      </c>
      <c r="I1081" t="s">
        <v>72</v>
      </c>
      <c r="J1081" t="s">
        <v>109</v>
      </c>
      <c r="K1081" s="23">
        <v>1</v>
      </c>
      <c r="L1081" s="24">
        <v>8.1999999999999993</v>
      </c>
      <c r="M1081" s="24">
        <v>8.1999999999999993</v>
      </c>
      <c r="N1081" s="24">
        <v>5.58</v>
      </c>
      <c r="O1081" s="24">
        <v>2.62</v>
      </c>
      <c r="P1081" s="25">
        <v>32</v>
      </c>
    </row>
    <row r="1082" spans="1:16" x14ac:dyDescent="0.3">
      <c r="A1082" s="22">
        <v>41776</v>
      </c>
      <c r="B1082">
        <v>2014</v>
      </c>
      <c r="C1082">
        <v>5</v>
      </c>
      <c r="D1082" t="s">
        <v>123</v>
      </c>
      <c r="E1082" t="s">
        <v>121</v>
      </c>
      <c r="F1082" t="s">
        <v>124</v>
      </c>
      <c r="G1082" t="s">
        <v>111</v>
      </c>
      <c r="H1082" t="s">
        <v>94</v>
      </c>
      <c r="I1082" t="s">
        <v>73</v>
      </c>
      <c r="J1082" t="s">
        <v>95</v>
      </c>
      <c r="K1082" s="23">
        <v>2.34</v>
      </c>
      <c r="L1082" s="24">
        <v>3.1</v>
      </c>
      <c r="M1082" s="24">
        <v>7.25</v>
      </c>
      <c r="N1082" s="24">
        <v>5.07</v>
      </c>
      <c r="O1082" s="24">
        <v>2.1800000000000002</v>
      </c>
      <c r="P1082" s="25">
        <v>30</v>
      </c>
    </row>
    <row r="1083" spans="1:16" x14ac:dyDescent="0.3">
      <c r="A1083" s="22">
        <v>41776</v>
      </c>
      <c r="B1083">
        <v>2014</v>
      </c>
      <c r="C1083">
        <v>5</v>
      </c>
      <c r="D1083" t="s">
        <v>123</v>
      </c>
      <c r="E1083" t="s">
        <v>121</v>
      </c>
      <c r="F1083" t="s">
        <v>124</v>
      </c>
      <c r="G1083" t="s">
        <v>111</v>
      </c>
      <c r="H1083" t="s">
        <v>96</v>
      </c>
      <c r="I1083" t="s">
        <v>74</v>
      </c>
      <c r="J1083" t="s">
        <v>97</v>
      </c>
      <c r="K1083" s="23">
        <v>7.68</v>
      </c>
      <c r="L1083" s="24">
        <v>3.6</v>
      </c>
      <c r="M1083" s="24">
        <v>27.65</v>
      </c>
      <c r="N1083" s="24">
        <v>19.350000000000001</v>
      </c>
      <c r="O1083" s="24">
        <v>8.3000000000000007</v>
      </c>
      <c r="P1083" s="25">
        <v>30</v>
      </c>
    </row>
    <row r="1084" spans="1:16" x14ac:dyDescent="0.3">
      <c r="A1084" s="22">
        <v>41776</v>
      </c>
      <c r="B1084">
        <v>2014</v>
      </c>
      <c r="C1084">
        <v>5</v>
      </c>
      <c r="D1084" t="s">
        <v>123</v>
      </c>
      <c r="E1084" t="s">
        <v>121</v>
      </c>
      <c r="F1084" t="s">
        <v>124</v>
      </c>
      <c r="G1084" t="s">
        <v>111</v>
      </c>
      <c r="H1084" t="s">
        <v>98</v>
      </c>
      <c r="I1084" t="s">
        <v>75</v>
      </c>
      <c r="J1084" t="s">
        <v>99</v>
      </c>
      <c r="K1084" s="23">
        <v>3</v>
      </c>
      <c r="L1084" s="24">
        <v>2.8</v>
      </c>
      <c r="M1084" s="24">
        <v>8.4</v>
      </c>
      <c r="N1084" s="24">
        <v>6.05</v>
      </c>
      <c r="O1084" s="24">
        <v>2.35</v>
      </c>
      <c r="P1084" s="25">
        <v>28</v>
      </c>
    </row>
    <row r="1085" spans="1:16" x14ac:dyDescent="0.3">
      <c r="A1085" s="22">
        <v>41776</v>
      </c>
      <c r="B1085">
        <v>2014</v>
      </c>
      <c r="C1085">
        <v>5</v>
      </c>
      <c r="D1085" t="s">
        <v>123</v>
      </c>
      <c r="E1085" t="s">
        <v>121</v>
      </c>
      <c r="F1085" t="s">
        <v>124</v>
      </c>
      <c r="G1085" t="s">
        <v>111</v>
      </c>
      <c r="H1085" t="s">
        <v>100</v>
      </c>
      <c r="I1085" t="s">
        <v>70</v>
      </c>
      <c r="J1085" t="s">
        <v>101</v>
      </c>
      <c r="K1085" s="23">
        <v>35</v>
      </c>
      <c r="L1085" s="24">
        <v>2.4</v>
      </c>
      <c r="M1085" s="24">
        <v>84</v>
      </c>
      <c r="N1085" s="24">
        <v>62.16</v>
      </c>
      <c r="O1085" s="24">
        <v>21.84</v>
      </c>
      <c r="P1085" s="25">
        <v>26</v>
      </c>
    </row>
    <row r="1086" spans="1:16" x14ac:dyDescent="0.3">
      <c r="A1086" s="22">
        <v>41776</v>
      </c>
      <c r="B1086">
        <v>2014</v>
      </c>
      <c r="C1086">
        <v>5</v>
      </c>
      <c r="D1086" t="s">
        <v>123</v>
      </c>
      <c r="E1086" t="s">
        <v>121</v>
      </c>
      <c r="F1086" t="s">
        <v>124</v>
      </c>
      <c r="G1086" t="s">
        <v>111</v>
      </c>
      <c r="H1086" t="s">
        <v>102</v>
      </c>
      <c r="I1086" t="s">
        <v>71</v>
      </c>
      <c r="J1086" t="s">
        <v>103</v>
      </c>
      <c r="K1086" s="23">
        <v>14</v>
      </c>
      <c r="L1086" s="24">
        <v>6.9</v>
      </c>
      <c r="M1086" s="24">
        <v>96.6</v>
      </c>
      <c r="N1086" s="24">
        <v>63.76</v>
      </c>
      <c r="O1086" s="24">
        <v>32.840000000000003</v>
      </c>
      <c r="P1086" s="25">
        <v>34</v>
      </c>
    </row>
    <row r="1087" spans="1:16" x14ac:dyDescent="0.3">
      <c r="A1087" s="22">
        <v>41776</v>
      </c>
      <c r="B1087">
        <v>2014</v>
      </c>
      <c r="C1087">
        <v>5</v>
      </c>
      <c r="D1087" t="s">
        <v>123</v>
      </c>
      <c r="E1087" t="s">
        <v>121</v>
      </c>
      <c r="F1087" t="s">
        <v>124</v>
      </c>
      <c r="G1087" t="s">
        <v>111</v>
      </c>
      <c r="H1087" t="s">
        <v>104</v>
      </c>
      <c r="I1087" t="s">
        <v>76</v>
      </c>
      <c r="J1087" t="s">
        <v>105</v>
      </c>
      <c r="K1087" s="23">
        <v>1</v>
      </c>
      <c r="L1087" s="24">
        <v>7.4</v>
      </c>
      <c r="M1087" s="24">
        <v>7.4</v>
      </c>
      <c r="N1087" s="24">
        <v>4.88</v>
      </c>
      <c r="O1087" s="24">
        <v>2.52</v>
      </c>
      <c r="P1087" s="25">
        <v>34</v>
      </c>
    </row>
    <row r="1088" spans="1:16" x14ac:dyDescent="0.3">
      <c r="A1088" s="22">
        <v>41776</v>
      </c>
      <c r="B1088">
        <v>2014</v>
      </c>
      <c r="C1088">
        <v>5</v>
      </c>
      <c r="D1088" t="s">
        <v>123</v>
      </c>
      <c r="E1088" t="s">
        <v>121</v>
      </c>
      <c r="F1088" t="s">
        <v>124</v>
      </c>
      <c r="G1088" t="s">
        <v>111</v>
      </c>
      <c r="H1088" t="s">
        <v>106</v>
      </c>
      <c r="I1088" t="s">
        <v>69</v>
      </c>
      <c r="J1088" t="s">
        <v>107</v>
      </c>
      <c r="K1088" s="23">
        <v>0</v>
      </c>
      <c r="L1088" s="24">
        <v>16.5</v>
      </c>
      <c r="M1088" s="24">
        <v>0</v>
      </c>
      <c r="N1088" s="24">
        <v>0</v>
      </c>
      <c r="O1088" s="24">
        <v>0</v>
      </c>
      <c r="P1088" s="25">
        <v>22</v>
      </c>
    </row>
    <row r="1089" spans="1:16" x14ac:dyDescent="0.3">
      <c r="A1089" s="22">
        <v>41776</v>
      </c>
      <c r="B1089">
        <v>2014</v>
      </c>
      <c r="C1089">
        <v>5</v>
      </c>
      <c r="D1089" t="s">
        <v>123</v>
      </c>
      <c r="E1089" t="s">
        <v>121</v>
      </c>
      <c r="F1089" t="s">
        <v>124</v>
      </c>
      <c r="G1089" t="s">
        <v>111</v>
      </c>
      <c r="H1089" t="s">
        <v>108</v>
      </c>
      <c r="I1089" t="s">
        <v>72</v>
      </c>
      <c r="J1089" t="s">
        <v>109</v>
      </c>
      <c r="K1089" s="23">
        <v>2</v>
      </c>
      <c r="L1089" s="24">
        <v>8.1999999999999993</v>
      </c>
      <c r="M1089" s="24">
        <v>16.399999999999999</v>
      </c>
      <c r="N1089" s="24">
        <v>11.15</v>
      </c>
      <c r="O1089" s="24">
        <v>5.25</v>
      </c>
      <c r="P1089" s="25">
        <v>32</v>
      </c>
    </row>
    <row r="1090" spans="1:16" x14ac:dyDescent="0.3">
      <c r="A1090" s="22">
        <v>41777</v>
      </c>
      <c r="B1090">
        <v>2014</v>
      </c>
      <c r="C1090">
        <v>5</v>
      </c>
      <c r="D1090" t="s">
        <v>123</v>
      </c>
      <c r="E1090" t="s">
        <v>121</v>
      </c>
      <c r="F1090" t="s">
        <v>124</v>
      </c>
      <c r="G1090" t="s">
        <v>112</v>
      </c>
      <c r="H1090" t="s">
        <v>94</v>
      </c>
      <c r="I1090" t="s">
        <v>73</v>
      </c>
      <c r="J1090" t="s">
        <v>95</v>
      </c>
      <c r="K1090" s="23">
        <v>3.34</v>
      </c>
      <c r="L1090" s="24">
        <v>3.1</v>
      </c>
      <c r="M1090" s="24">
        <v>10.35</v>
      </c>
      <c r="N1090" s="24">
        <v>7.24</v>
      </c>
      <c r="O1090" s="24">
        <v>3.11</v>
      </c>
      <c r="P1090" s="25">
        <v>30</v>
      </c>
    </row>
    <row r="1091" spans="1:16" x14ac:dyDescent="0.3">
      <c r="A1091" s="22">
        <v>41777</v>
      </c>
      <c r="B1091">
        <v>2014</v>
      </c>
      <c r="C1091">
        <v>5</v>
      </c>
      <c r="D1091" t="s">
        <v>123</v>
      </c>
      <c r="E1091" t="s">
        <v>121</v>
      </c>
      <c r="F1091" t="s">
        <v>124</v>
      </c>
      <c r="G1091" t="s">
        <v>112</v>
      </c>
      <c r="H1091" t="s">
        <v>96</v>
      </c>
      <c r="I1091" t="s">
        <v>74</v>
      </c>
      <c r="J1091" t="s">
        <v>97</v>
      </c>
      <c r="K1091" s="23">
        <v>2</v>
      </c>
      <c r="L1091" s="24">
        <v>3.6</v>
      </c>
      <c r="M1091" s="24">
        <v>7.2</v>
      </c>
      <c r="N1091" s="24">
        <v>5.04</v>
      </c>
      <c r="O1091" s="24">
        <v>2.16</v>
      </c>
      <c r="P1091" s="25">
        <v>30</v>
      </c>
    </row>
    <row r="1092" spans="1:16" x14ac:dyDescent="0.3">
      <c r="A1092" s="22">
        <v>41777</v>
      </c>
      <c r="B1092">
        <v>2014</v>
      </c>
      <c r="C1092">
        <v>5</v>
      </c>
      <c r="D1092" t="s">
        <v>123</v>
      </c>
      <c r="E1092" t="s">
        <v>121</v>
      </c>
      <c r="F1092" t="s">
        <v>124</v>
      </c>
      <c r="G1092" t="s">
        <v>112</v>
      </c>
      <c r="H1092" t="s">
        <v>98</v>
      </c>
      <c r="I1092" t="s">
        <v>75</v>
      </c>
      <c r="J1092" t="s">
        <v>99</v>
      </c>
      <c r="K1092" s="23">
        <v>5</v>
      </c>
      <c r="L1092" s="24">
        <v>2.8</v>
      </c>
      <c r="M1092" s="24">
        <v>14</v>
      </c>
      <c r="N1092" s="24">
        <v>10.08</v>
      </c>
      <c r="O1092" s="24">
        <v>3.92</v>
      </c>
      <c r="P1092" s="25">
        <v>28</v>
      </c>
    </row>
    <row r="1093" spans="1:16" x14ac:dyDescent="0.3">
      <c r="A1093" s="22">
        <v>41777</v>
      </c>
      <c r="B1093">
        <v>2014</v>
      </c>
      <c r="C1093">
        <v>5</v>
      </c>
      <c r="D1093" t="s">
        <v>123</v>
      </c>
      <c r="E1093" t="s">
        <v>121</v>
      </c>
      <c r="F1093" t="s">
        <v>124</v>
      </c>
      <c r="G1093" t="s">
        <v>112</v>
      </c>
      <c r="H1093" t="s">
        <v>100</v>
      </c>
      <c r="I1093" t="s">
        <v>70</v>
      </c>
      <c r="J1093" t="s">
        <v>101</v>
      </c>
      <c r="K1093" s="23">
        <v>9.4</v>
      </c>
      <c r="L1093" s="24">
        <v>2.4</v>
      </c>
      <c r="M1093" s="24">
        <v>22.56</v>
      </c>
      <c r="N1093" s="24">
        <v>16.690000000000001</v>
      </c>
      <c r="O1093" s="24">
        <v>5.87</v>
      </c>
      <c r="P1093" s="25">
        <v>26</v>
      </c>
    </row>
    <row r="1094" spans="1:16" x14ac:dyDescent="0.3">
      <c r="A1094" s="22">
        <v>41777</v>
      </c>
      <c r="B1094">
        <v>2014</v>
      </c>
      <c r="C1094">
        <v>5</v>
      </c>
      <c r="D1094" t="s">
        <v>123</v>
      </c>
      <c r="E1094" t="s">
        <v>121</v>
      </c>
      <c r="F1094" t="s">
        <v>124</v>
      </c>
      <c r="G1094" t="s">
        <v>112</v>
      </c>
      <c r="H1094" t="s">
        <v>102</v>
      </c>
      <c r="I1094" t="s">
        <v>71</v>
      </c>
      <c r="J1094" t="s">
        <v>103</v>
      </c>
      <c r="K1094" s="23">
        <v>6</v>
      </c>
      <c r="L1094" s="24">
        <v>6.9</v>
      </c>
      <c r="M1094" s="24">
        <v>41.4</v>
      </c>
      <c r="N1094" s="24">
        <v>27.32</v>
      </c>
      <c r="O1094" s="24">
        <v>14.08</v>
      </c>
      <c r="P1094" s="25">
        <v>34</v>
      </c>
    </row>
    <row r="1095" spans="1:16" x14ac:dyDescent="0.3">
      <c r="A1095" s="22">
        <v>41777</v>
      </c>
      <c r="B1095">
        <v>2014</v>
      </c>
      <c r="C1095">
        <v>5</v>
      </c>
      <c r="D1095" t="s">
        <v>123</v>
      </c>
      <c r="E1095" t="s">
        <v>121</v>
      </c>
      <c r="F1095" t="s">
        <v>124</v>
      </c>
      <c r="G1095" t="s">
        <v>112</v>
      </c>
      <c r="H1095" t="s">
        <v>104</v>
      </c>
      <c r="I1095" t="s">
        <v>76</v>
      </c>
      <c r="J1095" t="s">
        <v>105</v>
      </c>
      <c r="K1095" s="23">
        <v>0</v>
      </c>
      <c r="L1095" s="24">
        <v>7.4</v>
      </c>
      <c r="M1095" s="24">
        <v>0</v>
      </c>
      <c r="N1095" s="24">
        <v>0</v>
      </c>
      <c r="O1095" s="24">
        <v>0</v>
      </c>
      <c r="P1095" s="25">
        <v>34</v>
      </c>
    </row>
    <row r="1096" spans="1:16" x14ac:dyDescent="0.3">
      <c r="A1096" s="22">
        <v>41777</v>
      </c>
      <c r="B1096">
        <v>2014</v>
      </c>
      <c r="C1096">
        <v>5</v>
      </c>
      <c r="D1096" t="s">
        <v>123</v>
      </c>
      <c r="E1096" t="s">
        <v>121</v>
      </c>
      <c r="F1096" t="s">
        <v>124</v>
      </c>
      <c r="G1096" t="s">
        <v>112</v>
      </c>
      <c r="H1096" t="s">
        <v>106</v>
      </c>
      <c r="I1096" t="s">
        <v>69</v>
      </c>
      <c r="J1096" t="s">
        <v>107</v>
      </c>
      <c r="K1096" s="23">
        <v>0</v>
      </c>
      <c r="L1096" s="24">
        <v>16.5</v>
      </c>
      <c r="M1096" s="24">
        <v>0</v>
      </c>
      <c r="N1096" s="24">
        <v>0</v>
      </c>
      <c r="O1096" s="24">
        <v>0</v>
      </c>
      <c r="P1096" s="25">
        <v>22</v>
      </c>
    </row>
    <row r="1097" spans="1:16" x14ac:dyDescent="0.3">
      <c r="A1097" s="22">
        <v>41777</v>
      </c>
      <c r="B1097">
        <v>2014</v>
      </c>
      <c r="C1097">
        <v>5</v>
      </c>
      <c r="D1097" t="s">
        <v>123</v>
      </c>
      <c r="E1097" t="s">
        <v>121</v>
      </c>
      <c r="F1097" t="s">
        <v>124</v>
      </c>
      <c r="G1097" t="s">
        <v>112</v>
      </c>
      <c r="H1097" t="s">
        <v>108</v>
      </c>
      <c r="I1097" t="s">
        <v>72</v>
      </c>
      <c r="J1097" t="s">
        <v>109</v>
      </c>
      <c r="K1097" s="23">
        <v>1</v>
      </c>
      <c r="L1097" s="24">
        <v>8.1999999999999993</v>
      </c>
      <c r="M1097" s="24">
        <v>8.1999999999999993</v>
      </c>
      <c r="N1097" s="24">
        <v>5.58</v>
      </c>
      <c r="O1097" s="24">
        <v>2.62</v>
      </c>
      <c r="P1097" s="25">
        <v>32</v>
      </c>
    </row>
    <row r="1098" spans="1:16" x14ac:dyDescent="0.3">
      <c r="A1098" s="22">
        <v>41778</v>
      </c>
      <c r="B1098">
        <v>2014</v>
      </c>
      <c r="C1098">
        <v>5</v>
      </c>
      <c r="D1098" t="s">
        <v>123</v>
      </c>
      <c r="E1098" t="s">
        <v>121</v>
      </c>
      <c r="F1098" t="s">
        <v>124</v>
      </c>
      <c r="G1098" t="s">
        <v>113</v>
      </c>
      <c r="H1098" t="s">
        <v>94</v>
      </c>
      <c r="I1098" t="s">
        <v>73</v>
      </c>
      <c r="J1098" t="s">
        <v>95</v>
      </c>
      <c r="K1098" s="23">
        <v>8.34</v>
      </c>
      <c r="L1098" s="24">
        <v>3.1</v>
      </c>
      <c r="M1098" s="24">
        <v>25.85</v>
      </c>
      <c r="N1098" s="24">
        <v>18.100000000000001</v>
      </c>
      <c r="O1098" s="24">
        <v>7.75</v>
      </c>
      <c r="P1098" s="25">
        <v>30</v>
      </c>
    </row>
    <row r="1099" spans="1:16" x14ac:dyDescent="0.3">
      <c r="A1099" s="22">
        <v>41778</v>
      </c>
      <c r="B1099">
        <v>2014</v>
      </c>
      <c r="C1099">
        <v>5</v>
      </c>
      <c r="D1099" t="s">
        <v>123</v>
      </c>
      <c r="E1099" t="s">
        <v>121</v>
      </c>
      <c r="F1099" t="s">
        <v>124</v>
      </c>
      <c r="G1099" t="s">
        <v>113</v>
      </c>
      <c r="H1099" t="s">
        <v>96</v>
      </c>
      <c r="I1099" t="s">
        <v>74</v>
      </c>
      <c r="J1099" t="s">
        <v>97</v>
      </c>
      <c r="K1099" s="23">
        <v>3.84</v>
      </c>
      <c r="L1099" s="24">
        <v>3.6</v>
      </c>
      <c r="M1099" s="24">
        <v>13.82</v>
      </c>
      <c r="N1099" s="24">
        <v>9.67</v>
      </c>
      <c r="O1099" s="24">
        <v>4.1500000000000004</v>
      </c>
      <c r="P1099" s="25">
        <v>30</v>
      </c>
    </row>
    <row r="1100" spans="1:16" x14ac:dyDescent="0.3">
      <c r="A1100" s="22">
        <v>41778</v>
      </c>
      <c r="B1100">
        <v>2014</v>
      </c>
      <c r="C1100">
        <v>5</v>
      </c>
      <c r="D1100" t="s">
        <v>123</v>
      </c>
      <c r="E1100" t="s">
        <v>121</v>
      </c>
      <c r="F1100" t="s">
        <v>124</v>
      </c>
      <c r="G1100" t="s">
        <v>113</v>
      </c>
      <c r="H1100" t="s">
        <v>98</v>
      </c>
      <c r="I1100" t="s">
        <v>75</v>
      </c>
      <c r="J1100" t="s">
        <v>99</v>
      </c>
      <c r="K1100" s="23">
        <v>6.1</v>
      </c>
      <c r="L1100" s="24">
        <v>2.8</v>
      </c>
      <c r="M1100" s="24">
        <v>17.079999999999998</v>
      </c>
      <c r="N1100" s="24">
        <v>12.3</v>
      </c>
      <c r="O1100" s="24">
        <v>4.78</v>
      </c>
      <c r="P1100" s="25">
        <v>28</v>
      </c>
    </row>
    <row r="1101" spans="1:16" x14ac:dyDescent="0.3">
      <c r="A1101" s="22">
        <v>41778</v>
      </c>
      <c r="B1101">
        <v>2014</v>
      </c>
      <c r="C1101">
        <v>5</v>
      </c>
      <c r="D1101" t="s">
        <v>123</v>
      </c>
      <c r="E1101" t="s">
        <v>121</v>
      </c>
      <c r="F1101" t="s">
        <v>124</v>
      </c>
      <c r="G1101" t="s">
        <v>113</v>
      </c>
      <c r="H1101" t="s">
        <v>100</v>
      </c>
      <c r="I1101" t="s">
        <v>70</v>
      </c>
      <c r="J1101" t="s">
        <v>101</v>
      </c>
      <c r="K1101" s="23">
        <v>12.8</v>
      </c>
      <c r="L1101" s="24">
        <v>2.4</v>
      </c>
      <c r="M1101" s="24">
        <v>30.72</v>
      </c>
      <c r="N1101" s="24">
        <v>22.73</v>
      </c>
      <c r="O1101" s="24">
        <v>7.99</v>
      </c>
      <c r="P1101" s="25">
        <v>26</v>
      </c>
    </row>
    <row r="1102" spans="1:16" x14ac:dyDescent="0.3">
      <c r="A1102" s="22">
        <v>41778</v>
      </c>
      <c r="B1102">
        <v>2014</v>
      </c>
      <c r="C1102">
        <v>5</v>
      </c>
      <c r="D1102" t="s">
        <v>123</v>
      </c>
      <c r="E1102" t="s">
        <v>121</v>
      </c>
      <c r="F1102" t="s">
        <v>124</v>
      </c>
      <c r="G1102" t="s">
        <v>113</v>
      </c>
      <c r="H1102" t="s">
        <v>102</v>
      </c>
      <c r="I1102" t="s">
        <v>71</v>
      </c>
      <c r="J1102" t="s">
        <v>103</v>
      </c>
      <c r="K1102" s="23">
        <v>5</v>
      </c>
      <c r="L1102" s="24">
        <v>6.9</v>
      </c>
      <c r="M1102" s="24">
        <v>34.5</v>
      </c>
      <c r="N1102" s="24">
        <v>22.77</v>
      </c>
      <c r="O1102" s="24">
        <v>11.73</v>
      </c>
      <c r="P1102" s="25">
        <v>34</v>
      </c>
    </row>
    <row r="1103" spans="1:16" x14ac:dyDescent="0.3">
      <c r="A1103" s="22">
        <v>41778</v>
      </c>
      <c r="B1103">
        <v>2014</v>
      </c>
      <c r="C1103">
        <v>5</v>
      </c>
      <c r="D1103" t="s">
        <v>123</v>
      </c>
      <c r="E1103" t="s">
        <v>121</v>
      </c>
      <c r="F1103" t="s">
        <v>124</v>
      </c>
      <c r="G1103" t="s">
        <v>113</v>
      </c>
      <c r="H1103" t="s">
        <v>104</v>
      </c>
      <c r="I1103" t="s">
        <v>76</v>
      </c>
      <c r="J1103" t="s">
        <v>105</v>
      </c>
      <c r="K1103" s="23">
        <v>0</v>
      </c>
      <c r="L1103" s="24">
        <v>7.4</v>
      </c>
      <c r="M1103" s="24">
        <v>0</v>
      </c>
      <c r="N1103" s="24">
        <v>0</v>
      </c>
      <c r="O1103" s="24">
        <v>0</v>
      </c>
      <c r="P1103" s="25">
        <v>34</v>
      </c>
    </row>
    <row r="1104" spans="1:16" x14ac:dyDescent="0.3">
      <c r="A1104" s="22">
        <v>41778</v>
      </c>
      <c r="B1104">
        <v>2014</v>
      </c>
      <c r="C1104">
        <v>5</v>
      </c>
      <c r="D1104" t="s">
        <v>123</v>
      </c>
      <c r="E1104" t="s">
        <v>121</v>
      </c>
      <c r="F1104" t="s">
        <v>124</v>
      </c>
      <c r="G1104" t="s">
        <v>113</v>
      </c>
      <c r="H1104" t="s">
        <v>106</v>
      </c>
      <c r="I1104" t="s">
        <v>69</v>
      </c>
      <c r="J1104" t="s">
        <v>107</v>
      </c>
      <c r="K1104" s="23">
        <v>3</v>
      </c>
      <c r="L1104" s="24">
        <v>16.5</v>
      </c>
      <c r="M1104" s="24">
        <v>49.5</v>
      </c>
      <c r="N1104" s="24">
        <v>38.61</v>
      </c>
      <c r="O1104" s="24">
        <v>10.89</v>
      </c>
      <c r="P1104" s="25">
        <v>22</v>
      </c>
    </row>
    <row r="1105" spans="1:16" x14ac:dyDescent="0.3">
      <c r="A1105" s="22">
        <v>41778</v>
      </c>
      <c r="B1105">
        <v>2014</v>
      </c>
      <c r="C1105">
        <v>5</v>
      </c>
      <c r="D1105" t="s">
        <v>123</v>
      </c>
      <c r="E1105" t="s">
        <v>121</v>
      </c>
      <c r="F1105" t="s">
        <v>124</v>
      </c>
      <c r="G1105" t="s">
        <v>113</v>
      </c>
      <c r="H1105" t="s">
        <v>108</v>
      </c>
      <c r="I1105" t="s">
        <v>72</v>
      </c>
      <c r="J1105" t="s">
        <v>109</v>
      </c>
      <c r="K1105" s="23">
        <v>9</v>
      </c>
      <c r="L1105" s="24">
        <v>8.1999999999999993</v>
      </c>
      <c r="M1105" s="24">
        <v>73.8</v>
      </c>
      <c r="N1105" s="24">
        <v>50.18</v>
      </c>
      <c r="O1105" s="24">
        <v>23.62</v>
      </c>
      <c r="P1105" s="25">
        <v>32</v>
      </c>
    </row>
    <row r="1106" spans="1:16" x14ac:dyDescent="0.3">
      <c r="A1106" s="22">
        <v>41779</v>
      </c>
      <c r="B1106">
        <v>2014</v>
      </c>
      <c r="C1106">
        <v>5</v>
      </c>
      <c r="D1106" t="s">
        <v>123</v>
      </c>
      <c r="E1106" t="s">
        <v>121</v>
      </c>
      <c r="F1106" t="s">
        <v>124</v>
      </c>
      <c r="G1106" t="s">
        <v>114</v>
      </c>
      <c r="H1106" t="s">
        <v>94</v>
      </c>
      <c r="I1106" t="s">
        <v>73</v>
      </c>
      <c r="J1106" t="s">
        <v>95</v>
      </c>
      <c r="K1106" s="23">
        <v>1</v>
      </c>
      <c r="L1106" s="24">
        <v>3.1</v>
      </c>
      <c r="M1106" s="24">
        <v>3.1</v>
      </c>
      <c r="N1106" s="24">
        <v>2.17</v>
      </c>
      <c r="O1106" s="24">
        <v>0.93</v>
      </c>
      <c r="P1106" s="25">
        <v>30</v>
      </c>
    </row>
    <row r="1107" spans="1:16" x14ac:dyDescent="0.3">
      <c r="A1107" s="22">
        <v>41779</v>
      </c>
      <c r="B1107">
        <v>2014</v>
      </c>
      <c r="C1107">
        <v>5</v>
      </c>
      <c r="D1107" t="s">
        <v>123</v>
      </c>
      <c r="E1107" t="s">
        <v>121</v>
      </c>
      <c r="F1107" t="s">
        <v>124</v>
      </c>
      <c r="G1107" t="s">
        <v>114</v>
      </c>
      <c r="H1107" t="s">
        <v>96</v>
      </c>
      <c r="I1107" t="s">
        <v>74</v>
      </c>
      <c r="J1107" t="s">
        <v>97</v>
      </c>
      <c r="K1107" s="23">
        <v>2.38</v>
      </c>
      <c r="L1107" s="24">
        <v>3.6</v>
      </c>
      <c r="M1107" s="24">
        <v>8.57</v>
      </c>
      <c r="N1107" s="24">
        <v>6</v>
      </c>
      <c r="O1107" s="24">
        <v>2.57</v>
      </c>
      <c r="P1107" s="25">
        <v>30</v>
      </c>
    </row>
    <row r="1108" spans="1:16" x14ac:dyDescent="0.3">
      <c r="A1108" s="22">
        <v>41779</v>
      </c>
      <c r="B1108">
        <v>2014</v>
      </c>
      <c r="C1108">
        <v>5</v>
      </c>
      <c r="D1108" t="s">
        <v>123</v>
      </c>
      <c r="E1108" t="s">
        <v>121</v>
      </c>
      <c r="F1108" t="s">
        <v>124</v>
      </c>
      <c r="G1108" t="s">
        <v>114</v>
      </c>
      <c r="H1108" t="s">
        <v>98</v>
      </c>
      <c r="I1108" t="s">
        <v>75</v>
      </c>
      <c r="J1108" t="s">
        <v>99</v>
      </c>
      <c r="K1108" s="23">
        <v>7</v>
      </c>
      <c r="L1108" s="24">
        <v>2.8</v>
      </c>
      <c r="M1108" s="24">
        <v>19.600000000000001</v>
      </c>
      <c r="N1108" s="24">
        <v>14.11</v>
      </c>
      <c r="O1108" s="24">
        <v>5.49</v>
      </c>
      <c r="P1108" s="25">
        <v>28</v>
      </c>
    </row>
    <row r="1109" spans="1:16" x14ac:dyDescent="0.3">
      <c r="A1109" s="22">
        <v>41779</v>
      </c>
      <c r="B1109">
        <v>2014</v>
      </c>
      <c r="C1109">
        <v>5</v>
      </c>
      <c r="D1109" t="s">
        <v>123</v>
      </c>
      <c r="E1109" t="s">
        <v>121</v>
      </c>
      <c r="F1109" t="s">
        <v>124</v>
      </c>
      <c r="G1109" t="s">
        <v>114</v>
      </c>
      <c r="H1109" t="s">
        <v>100</v>
      </c>
      <c r="I1109" t="s">
        <v>70</v>
      </c>
      <c r="J1109" t="s">
        <v>101</v>
      </c>
      <c r="K1109" s="23">
        <v>27</v>
      </c>
      <c r="L1109" s="24">
        <v>2.4</v>
      </c>
      <c r="M1109" s="24">
        <v>64.8</v>
      </c>
      <c r="N1109" s="24">
        <v>47.95</v>
      </c>
      <c r="O1109" s="24">
        <v>16.850000000000001</v>
      </c>
      <c r="P1109" s="25">
        <v>26</v>
      </c>
    </row>
    <row r="1110" spans="1:16" x14ac:dyDescent="0.3">
      <c r="A1110" s="22">
        <v>41779</v>
      </c>
      <c r="B1110">
        <v>2014</v>
      </c>
      <c r="C1110">
        <v>5</v>
      </c>
      <c r="D1110" t="s">
        <v>123</v>
      </c>
      <c r="E1110" t="s">
        <v>121</v>
      </c>
      <c r="F1110" t="s">
        <v>124</v>
      </c>
      <c r="G1110" t="s">
        <v>114</v>
      </c>
      <c r="H1110" t="s">
        <v>102</v>
      </c>
      <c r="I1110" t="s">
        <v>71</v>
      </c>
      <c r="J1110" t="s">
        <v>103</v>
      </c>
      <c r="K1110" s="23">
        <v>10</v>
      </c>
      <c r="L1110" s="24">
        <v>6.9</v>
      </c>
      <c r="M1110" s="24">
        <v>69</v>
      </c>
      <c r="N1110" s="24">
        <v>45.54</v>
      </c>
      <c r="O1110" s="24">
        <v>23.46</v>
      </c>
      <c r="P1110" s="25">
        <v>34</v>
      </c>
    </row>
    <row r="1111" spans="1:16" x14ac:dyDescent="0.3">
      <c r="A1111" s="22">
        <v>41779</v>
      </c>
      <c r="B1111">
        <v>2014</v>
      </c>
      <c r="C1111">
        <v>5</v>
      </c>
      <c r="D1111" t="s">
        <v>123</v>
      </c>
      <c r="E1111" t="s">
        <v>121</v>
      </c>
      <c r="F1111" t="s">
        <v>124</v>
      </c>
      <c r="G1111" t="s">
        <v>114</v>
      </c>
      <c r="H1111" t="s">
        <v>104</v>
      </c>
      <c r="I1111" t="s">
        <v>76</v>
      </c>
      <c r="J1111" t="s">
        <v>105</v>
      </c>
      <c r="K1111" s="23">
        <v>1</v>
      </c>
      <c r="L1111" s="24">
        <v>7.4</v>
      </c>
      <c r="M1111" s="24">
        <v>7.4</v>
      </c>
      <c r="N1111" s="24">
        <v>4.88</v>
      </c>
      <c r="O1111" s="24">
        <v>2.52</v>
      </c>
      <c r="P1111" s="25">
        <v>34</v>
      </c>
    </row>
    <row r="1112" spans="1:16" x14ac:dyDescent="0.3">
      <c r="A1112" s="22">
        <v>41779</v>
      </c>
      <c r="B1112">
        <v>2014</v>
      </c>
      <c r="C1112">
        <v>5</v>
      </c>
      <c r="D1112" t="s">
        <v>123</v>
      </c>
      <c r="E1112" t="s">
        <v>121</v>
      </c>
      <c r="F1112" t="s">
        <v>124</v>
      </c>
      <c r="G1112" t="s">
        <v>114</v>
      </c>
      <c r="H1112" t="s">
        <v>106</v>
      </c>
      <c r="I1112" t="s">
        <v>69</v>
      </c>
      <c r="J1112" t="s">
        <v>107</v>
      </c>
      <c r="K1112" s="23">
        <v>0</v>
      </c>
      <c r="L1112" s="24">
        <v>16.5</v>
      </c>
      <c r="M1112" s="24">
        <v>0</v>
      </c>
      <c r="N1112" s="24">
        <v>0</v>
      </c>
      <c r="O1112" s="24">
        <v>0</v>
      </c>
      <c r="P1112" s="25">
        <v>22</v>
      </c>
    </row>
    <row r="1113" spans="1:16" x14ac:dyDescent="0.3">
      <c r="A1113" s="22">
        <v>41779</v>
      </c>
      <c r="B1113">
        <v>2014</v>
      </c>
      <c r="C1113">
        <v>5</v>
      </c>
      <c r="D1113" t="s">
        <v>123</v>
      </c>
      <c r="E1113" t="s">
        <v>121</v>
      </c>
      <c r="F1113" t="s">
        <v>124</v>
      </c>
      <c r="G1113" t="s">
        <v>114</v>
      </c>
      <c r="H1113" t="s">
        <v>108</v>
      </c>
      <c r="I1113" t="s">
        <v>72</v>
      </c>
      <c r="J1113" t="s">
        <v>109</v>
      </c>
      <c r="K1113" s="23">
        <v>3.6</v>
      </c>
      <c r="L1113" s="24">
        <v>8.1999999999999993</v>
      </c>
      <c r="M1113" s="24">
        <v>29.52</v>
      </c>
      <c r="N1113" s="24">
        <v>20.07</v>
      </c>
      <c r="O1113" s="24">
        <v>9.4499999999999993</v>
      </c>
      <c r="P1113" s="25">
        <v>32</v>
      </c>
    </row>
    <row r="1114" spans="1:16" x14ac:dyDescent="0.3">
      <c r="A1114" s="22">
        <v>41780</v>
      </c>
      <c r="B1114">
        <v>2014</v>
      </c>
      <c r="C1114">
        <v>5</v>
      </c>
      <c r="D1114" t="s">
        <v>123</v>
      </c>
      <c r="E1114" t="s">
        <v>121</v>
      </c>
      <c r="F1114" t="s">
        <v>124</v>
      </c>
      <c r="G1114" t="s">
        <v>115</v>
      </c>
      <c r="H1114" t="s">
        <v>94</v>
      </c>
      <c r="I1114" t="s">
        <v>73</v>
      </c>
      <c r="J1114" t="s">
        <v>95</v>
      </c>
      <c r="K1114" s="23">
        <v>2</v>
      </c>
      <c r="L1114" s="24">
        <v>3.1</v>
      </c>
      <c r="M1114" s="24">
        <v>6.2</v>
      </c>
      <c r="N1114" s="24">
        <v>4.34</v>
      </c>
      <c r="O1114" s="24">
        <v>1.86</v>
      </c>
      <c r="P1114" s="25">
        <v>30</v>
      </c>
    </row>
    <row r="1115" spans="1:16" x14ac:dyDescent="0.3">
      <c r="A1115" s="22">
        <v>41780</v>
      </c>
      <c r="B1115">
        <v>2014</v>
      </c>
      <c r="C1115">
        <v>5</v>
      </c>
      <c r="D1115" t="s">
        <v>123</v>
      </c>
      <c r="E1115" t="s">
        <v>121</v>
      </c>
      <c r="F1115" t="s">
        <v>124</v>
      </c>
      <c r="G1115" t="s">
        <v>115</v>
      </c>
      <c r="H1115" t="s">
        <v>96</v>
      </c>
      <c r="I1115" t="s">
        <v>74</v>
      </c>
      <c r="J1115" t="s">
        <v>97</v>
      </c>
      <c r="K1115" s="23">
        <v>4.68</v>
      </c>
      <c r="L1115" s="24">
        <v>3.6</v>
      </c>
      <c r="M1115" s="24">
        <v>16.850000000000001</v>
      </c>
      <c r="N1115" s="24">
        <v>11.8</v>
      </c>
      <c r="O1115" s="24">
        <v>5.05</v>
      </c>
      <c r="P1115" s="25">
        <v>30</v>
      </c>
    </row>
    <row r="1116" spans="1:16" x14ac:dyDescent="0.3">
      <c r="A1116" s="22">
        <v>41780</v>
      </c>
      <c r="B1116">
        <v>2014</v>
      </c>
      <c r="C1116">
        <v>5</v>
      </c>
      <c r="D1116" t="s">
        <v>123</v>
      </c>
      <c r="E1116" t="s">
        <v>121</v>
      </c>
      <c r="F1116" t="s">
        <v>124</v>
      </c>
      <c r="G1116" t="s">
        <v>115</v>
      </c>
      <c r="H1116" t="s">
        <v>98</v>
      </c>
      <c r="I1116" t="s">
        <v>75</v>
      </c>
      <c r="J1116" t="s">
        <v>99</v>
      </c>
      <c r="K1116" s="23">
        <v>9.5</v>
      </c>
      <c r="L1116" s="24">
        <v>2.8</v>
      </c>
      <c r="M1116" s="24">
        <v>26.6</v>
      </c>
      <c r="N1116" s="24">
        <v>19.149999999999999</v>
      </c>
      <c r="O1116" s="24">
        <v>7.45</v>
      </c>
      <c r="P1116" s="25">
        <v>28</v>
      </c>
    </row>
    <row r="1117" spans="1:16" x14ac:dyDescent="0.3">
      <c r="A1117" s="22">
        <v>41780</v>
      </c>
      <c r="B1117">
        <v>2014</v>
      </c>
      <c r="C1117">
        <v>5</v>
      </c>
      <c r="D1117" t="s">
        <v>123</v>
      </c>
      <c r="E1117" t="s">
        <v>121</v>
      </c>
      <c r="F1117" t="s">
        <v>124</v>
      </c>
      <c r="G1117" t="s">
        <v>115</v>
      </c>
      <c r="H1117" t="s">
        <v>100</v>
      </c>
      <c r="I1117" t="s">
        <v>70</v>
      </c>
      <c r="J1117" t="s">
        <v>101</v>
      </c>
      <c r="K1117" s="23">
        <v>15.4</v>
      </c>
      <c r="L1117" s="24">
        <v>2.4</v>
      </c>
      <c r="M1117" s="24">
        <v>36.96</v>
      </c>
      <c r="N1117" s="24">
        <v>27.35</v>
      </c>
      <c r="O1117" s="24">
        <v>9.61</v>
      </c>
      <c r="P1117" s="25">
        <v>26</v>
      </c>
    </row>
    <row r="1118" spans="1:16" x14ac:dyDescent="0.3">
      <c r="A1118" s="22">
        <v>41780</v>
      </c>
      <c r="B1118">
        <v>2014</v>
      </c>
      <c r="C1118">
        <v>5</v>
      </c>
      <c r="D1118" t="s">
        <v>123</v>
      </c>
      <c r="E1118" t="s">
        <v>121</v>
      </c>
      <c r="F1118" t="s">
        <v>124</v>
      </c>
      <c r="G1118" t="s">
        <v>115</v>
      </c>
      <c r="H1118" t="s">
        <v>102</v>
      </c>
      <c r="I1118" t="s">
        <v>71</v>
      </c>
      <c r="J1118" t="s">
        <v>103</v>
      </c>
      <c r="K1118" s="23">
        <v>6</v>
      </c>
      <c r="L1118" s="24">
        <v>6.9</v>
      </c>
      <c r="M1118" s="24">
        <v>41.4</v>
      </c>
      <c r="N1118" s="24">
        <v>27.32</v>
      </c>
      <c r="O1118" s="24">
        <v>14.08</v>
      </c>
      <c r="P1118" s="25">
        <v>34</v>
      </c>
    </row>
    <row r="1119" spans="1:16" x14ac:dyDescent="0.3">
      <c r="A1119" s="22">
        <v>41780</v>
      </c>
      <c r="B1119">
        <v>2014</v>
      </c>
      <c r="C1119">
        <v>5</v>
      </c>
      <c r="D1119" t="s">
        <v>123</v>
      </c>
      <c r="E1119" t="s">
        <v>121</v>
      </c>
      <c r="F1119" t="s">
        <v>124</v>
      </c>
      <c r="G1119" t="s">
        <v>115</v>
      </c>
      <c r="H1119" t="s">
        <v>104</v>
      </c>
      <c r="I1119" t="s">
        <v>76</v>
      </c>
      <c r="J1119" t="s">
        <v>105</v>
      </c>
      <c r="K1119" s="23">
        <v>1</v>
      </c>
      <c r="L1119" s="24">
        <v>7.4</v>
      </c>
      <c r="M1119" s="24">
        <v>7.4</v>
      </c>
      <c r="N1119" s="24">
        <v>4.88</v>
      </c>
      <c r="O1119" s="24">
        <v>2.52</v>
      </c>
      <c r="P1119" s="25">
        <v>34</v>
      </c>
    </row>
    <row r="1120" spans="1:16" x14ac:dyDescent="0.3">
      <c r="A1120" s="22">
        <v>41780</v>
      </c>
      <c r="B1120">
        <v>2014</v>
      </c>
      <c r="C1120">
        <v>5</v>
      </c>
      <c r="D1120" t="s">
        <v>123</v>
      </c>
      <c r="E1120" t="s">
        <v>121</v>
      </c>
      <c r="F1120" t="s">
        <v>124</v>
      </c>
      <c r="G1120" t="s">
        <v>115</v>
      </c>
      <c r="H1120" t="s">
        <v>106</v>
      </c>
      <c r="I1120" t="s">
        <v>69</v>
      </c>
      <c r="J1120" t="s">
        <v>107</v>
      </c>
      <c r="K1120" s="23">
        <v>0</v>
      </c>
      <c r="L1120" s="24">
        <v>16.5</v>
      </c>
      <c r="M1120" s="24">
        <v>0</v>
      </c>
      <c r="N1120" s="24">
        <v>0</v>
      </c>
      <c r="O1120" s="24">
        <v>0</v>
      </c>
      <c r="P1120" s="25">
        <v>22</v>
      </c>
    </row>
    <row r="1121" spans="1:16" x14ac:dyDescent="0.3">
      <c r="A1121" s="22">
        <v>41780</v>
      </c>
      <c r="B1121">
        <v>2014</v>
      </c>
      <c r="C1121">
        <v>5</v>
      </c>
      <c r="D1121" t="s">
        <v>123</v>
      </c>
      <c r="E1121" t="s">
        <v>121</v>
      </c>
      <c r="F1121" t="s">
        <v>124</v>
      </c>
      <c r="G1121" t="s">
        <v>115</v>
      </c>
      <c r="H1121" t="s">
        <v>108</v>
      </c>
      <c r="I1121" t="s">
        <v>72</v>
      </c>
      <c r="J1121" t="s">
        <v>109</v>
      </c>
      <c r="K1121" s="23">
        <v>3</v>
      </c>
      <c r="L1121" s="24">
        <v>8.1999999999999993</v>
      </c>
      <c r="M1121" s="24">
        <v>24.6</v>
      </c>
      <c r="N1121" s="24">
        <v>16.73</v>
      </c>
      <c r="O1121" s="24">
        <v>7.87</v>
      </c>
      <c r="P1121" s="25">
        <v>32</v>
      </c>
    </row>
    <row r="1122" spans="1:16" x14ac:dyDescent="0.3">
      <c r="A1122" s="22">
        <v>41781</v>
      </c>
      <c r="B1122">
        <v>2014</v>
      </c>
      <c r="C1122">
        <v>5</v>
      </c>
      <c r="D1122" t="s">
        <v>123</v>
      </c>
      <c r="E1122" t="s">
        <v>121</v>
      </c>
      <c r="F1122" t="s">
        <v>124</v>
      </c>
      <c r="G1122" t="s">
        <v>93</v>
      </c>
      <c r="H1122" t="s">
        <v>94</v>
      </c>
      <c r="I1122" t="s">
        <v>73</v>
      </c>
      <c r="J1122" t="s">
        <v>95</v>
      </c>
      <c r="K1122" s="23">
        <v>3.68</v>
      </c>
      <c r="L1122" s="24">
        <v>3.1</v>
      </c>
      <c r="M1122" s="24">
        <v>11.41</v>
      </c>
      <c r="N1122" s="24">
        <v>7.99</v>
      </c>
      <c r="O1122" s="24">
        <v>3.42</v>
      </c>
      <c r="P1122" s="25">
        <v>30</v>
      </c>
    </row>
    <row r="1123" spans="1:16" x14ac:dyDescent="0.3">
      <c r="A1123" s="22">
        <v>41781</v>
      </c>
      <c r="B1123">
        <v>2014</v>
      </c>
      <c r="C1123">
        <v>5</v>
      </c>
      <c r="D1123" t="s">
        <v>123</v>
      </c>
      <c r="E1123" t="s">
        <v>121</v>
      </c>
      <c r="F1123" t="s">
        <v>124</v>
      </c>
      <c r="G1123" t="s">
        <v>93</v>
      </c>
      <c r="H1123" t="s">
        <v>96</v>
      </c>
      <c r="I1123" t="s">
        <v>74</v>
      </c>
      <c r="J1123" t="s">
        <v>97</v>
      </c>
      <c r="K1123" s="23">
        <v>1.33</v>
      </c>
      <c r="L1123" s="24">
        <v>3.6</v>
      </c>
      <c r="M1123" s="24">
        <v>4.79</v>
      </c>
      <c r="N1123" s="24">
        <v>3.35</v>
      </c>
      <c r="O1123" s="24">
        <v>1.44</v>
      </c>
      <c r="P1123" s="25">
        <v>30</v>
      </c>
    </row>
    <row r="1124" spans="1:16" x14ac:dyDescent="0.3">
      <c r="A1124" s="22">
        <v>41781</v>
      </c>
      <c r="B1124">
        <v>2014</v>
      </c>
      <c r="C1124">
        <v>5</v>
      </c>
      <c r="D1124" t="s">
        <v>123</v>
      </c>
      <c r="E1124" t="s">
        <v>121</v>
      </c>
      <c r="F1124" t="s">
        <v>124</v>
      </c>
      <c r="G1124" t="s">
        <v>93</v>
      </c>
      <c r="H1124" t="s">
        <v>98</v>
      </c>
      <c r="I1124" t="s">
        <v>75</v>
      </c>
      <c r="J1124" t="s">
        <v>99</v>
      </c>
      <c r="K1124" s="23">
        <v>1.2</v>
      </c>
      <c r="L1124" s="24">
        <v>2.8</v>
      </c>
      <c r="M1124" s="24">
        <v>3.36</v>
      </c>
      <c r="N1124" s="24">
        <v>2.42</v>
      </c>
      <c r="O1124" s="24">
        <v>0.94</v>
      </c>
      <c r="P1124" s="25">
        <v>28</v>
      </c>
    </row>
    <row r="1125" spans="1:16" x14ac:dyDescent="0.3">
      <c r="A1125" s="22">
        <v>41781</v>
      </c>
      <c r="B1125">
        <v>2014</v>
      </c>
      <c r="C1125">
        <v>5</v>
      </c>
      <c r="D1125" t="s">
        <v>123</v>
      </c>
      <c r="E1125" t="s">
        <v>121</v>
      </c>
      <c r="F1125" t="s">
        <v>124</v>
      </c>
      <c r="G1125" t="s">
        <v>93</v>
      </c>
      <c r="H1125" t="s">
        <v>100</v>
      </c>
      <c r="I1125" t="s">
        <v>70</v>
      </c>
      <c r="J1125" t="s">
        <v>101</v>
      </c>
      <c r="K1125" s="23">
        <v>8</v>
      </c>
      <c r="L1125" s="24">
        <v>2.4</v>
      </c>
      <c r="M1125" s="24">
        <v>19.2</v>
      </c>
      <c r="N1125" s="24">
        <v>14.21</v>
      </c>
      <c r="O1125" s="24">
        <v>4.99</v>
      </c>
      <c r="P1125" s="25">
        <v>26</v>
      </c>
    </row>
    <row r="1126" spans="1:16" x14ac:dyDescent="0.3">
      <c r="A1126" s="22">
        <v>41781</v>
      </c>
      <c r="B1126">
        <v>2014</v>
      </c>
      <c r="C1126">
        <v>5</v>
      </c>
      <c r="D1126" t="s">
        <v>123</v>
      </c>
      <c r="E1126" t="s">
        <v>121</v>
      </c>
      <c r="F1126" t="s">
        <v>124</v>
      </c>
      <c r="G1126" t="s">
        <v>93</v>
      </c>
      <c r="H1126" t="s">
        <v>102</v>
      </c>
      <c r="I1126" t="s">
        <v>71</v>
      </c>
      <c r="J1126" t="s">
        <v>103</v>
      </c>
      <c r="K1126" s="23">
        <v>8</v>
      </c>
      <c r="L1126" s="24">
        <v>6.9</v>
      </c>
      <c r="M1126" s="24">
        <v>55.2</v>
      </c>
      <c r="N1126" s="24">
        <v>36.43</v>
      </c>
      <c r="O1126" s="24">
        <v>18.77</v>
      </c>
      <c r="P1126" s="25">
        <v>34</v>
      </c>
    </row>
    <row r="1127" spans="1:16" x14ac:dyDescent="0.3">
      <c r="A1127" s="22">
        <v>41781</v>
      </c>
      <c r="B1127">
        <v>2014</v>
      </c>
      <c r="C1127">
        <v>5</v>
      </c>
      <c r="D1127" t="s">
        <v>123</v>
      </c>
      <c r="E1127" t="s">
        <v>121</v>
      </c>
      <c r="F1127" t="s">
        <v>124</v>
      </c>
      <c r="G1127" t="s">
        <v>93</v>
      </c>
      <c r="H1127" t="s">
        <v>104</v>
      </c>
      <c r="I1127" t="s">
        <v>76</v>
      </c>
      <c r="J1127" t="s">
        <v>105</v>
      </c>
      <c r="K1127" s="23">
        <v>0</v>
      </c>
      <c r="L1127" s="24">
        <v>7.4</v>
      </c>
      <c r="M1127" s="24">
        <v>0</v>
      </c>
      <c r="N1127" s="24">
        <v>0</v>
      </c>
      <c r="O1127" s="24">
        <v>0</v>
      </c>
      <c r="P1127" s="25">
        <v>34</v>
      </c>
    </row>
    <row r="1128" spans="1:16" x14ac:dyDescent="0.3">
      <c r="A1128" s="22">
        <v>41781</v>
      </c>
      <c r="B1128">
        <v>2014</v>
      </c>
      <c r="C1128">
        <v>5</v>
      </c>
      <c r="D1128" t="s">
        <v>123</v>
      </c>
      <c r="E1128" t="s">
        <v>121</v>
      </c>
      <c r="F1128" t="s">
        <v>124</v>
      </c>
      <c r="G1128" t="s">
        <v>93</v>
      </c>
      <c r="H1128" t="s">
        <v>106</v>
      </c>
      <c r="I1128" t="s">
        <v>69</v>
      </c>
      <c r="J1128" t="s">
        <v>107</v>
      </c>
      <c r="K1128" s="23">
        <v>2</v>
      </c>
      <c r="L1128" s="24">
        <v>16.5</v>
      </c>
      <c r="M1128" s="24">
        <v>33</v>
      </c>
      <c r="N1128" s="24">
        <v>25.74</v>
      </c>
      <c r="O1128" s="24">
        <v>7.26</v>
      </c>
      <c r="P1128" s="25">
        <v>22</v>
      </c>
    </row>
    <row r="1129" spans="1:16" x14ac:dyDescent="0.3">
      <c r="A1129" s="22">
        <v>41781</v>
      </c>
      <c r="B1129">
        <v>2014</v>
      </c>
      <c r="C1129">
        <v>5</v>
      </c>
      <c r="D1129" t="s">
        <v>123</v>
      </c>
      <c r="E1129" t="s">
        <v>121</v>
      </c>
      <c r="F1129" t="s">
        <v>124</v>
      </c>
      <c r="G1129" t="s">
        <v>93</v>
      </c>
      <c r="H1129" t="s">
        <v>108</v>
      </c>
      <c r="I1129" t="s">
        <v>72</v>
      </c>
      <c r="J1129" t="s">
        <v>109</v>
      </c>
      <c r="K1129" s="23">
        <v>4</v>
      </c>
      <c r="L1129" s="24">
        <v>8.1999999999999993</v>
      </c>
      <c r="M1129" s="24">
        <v>32.799999999999997</v>
      </c>
      <c r="N1129" s="24">
        <v>22.3</v>
      </c>
      <c r="O1129" s="24">
        <v>10.5</v>
      </c>
      <c r="P1129" s="25">
        <v>32</v>
      </c>
    </row>
    <row r="1130" spans="1:16" x14ac:dyDescent="0.3">
      <c r="A1130" s="22">
        <v>41782</v>
      </c>
      <c r="B1130">
        <v>2014</v>
      </c>
      <c r="C1130">
        <v>5</v>
      </c>
      <c r="D1130" t="s">
        <v>123</v>
      </c>
      <c r="E1130" t="s">
        <v>121</v>
      </c>
      <c r="F1130" t="s">
        <v>124</v>
      </c>
      <c r="G1130" t="s">
        <v>110</v>
      </c>
      <c r="H1130" t="s">
        <v>94</v>
      </c>
      <c r="I1130" t="s">
        <v>73</v>
      </c>
      <c r="J1130" t="s">
        <v>95</v>
      </c>
      <c r="K1130" s="23">
        <v>5</v>
      </c>
      <c r="L1130" s="24">
        <v>3.1</v>
      </c>
      <c r="M1130" s="24">
        <v>15.5</v>
      </c>
      <c r="N1130" s="24">
        <v>10.85</v>
      </c>
      <c r="O1130" s="24">
        <v>4.6500000000000004</v>
      </c>
      <c r="P1130" s="25">
        <v>30</v>
      </c>
    </row>
    <row r="1131" spans="1:16" x14ac:dyDescent="0.3">
      <c r="A1131" s="22">
        <v>41782</v>
      </c>
      <c r="B1131">
        <v>2014</v>
      </c>
      <c r="C1131">
        <v>5</v>
      </c>
      <c r="D1131" t="s">
        <v>123</v>
      </c>
      <c r="E1131" t="s">
        <v>121</v>
      </c>
      <c r="F1131" t="s">
        <v>124</v>
      </c>
      <c r="G1131" t="s">
        <v>110</v>
      </c>
      <c r="H1131" t="s">
        <v>96</v>
      </c>
      <c r="I1131" t="s">
        <v>74</v>
      </c>
      <c r="J1131" t="s">
        <v>97</v>
      </c>
      <c r="K1131" s="23">
        <v>2.34</v>
      </c>
      <c r="L1131" s="24">
        <v>3.6</v>
      </c>
      <c r="M1131" s="24">
        <v>8.42</v>
      </c>
      <c r="N1131" s="24">
        <v>5.89</v>
      </c>
      <c r="O1131" s="24">
        <v>2.5299999999999998</v>
      </c>
      <c r="P1131" s="25">
        <v>30</v>
      </c>
    </row>
    <row r="1132" spans="1:16" x14ac:dyDescent="0.3">
      <c r="A1132" s="22">
        <v>41782</v>
      </c>
      <c r="B1132">
        <v>2014</v>
      </c>
      <c r="C1132">
        <v>5</v>
      </c>
      <c r="D1132" t="s">
        <v>123</v>
      </c>
      <c r="E1132" t="s">
        <v>121</v>
      </c>
      <c r="F1132" t="s">
        <v>124</v>
      </c>
      <c r="G1132" t="s">
        <v>110</v>
      </c>
      <c r="H1132" t="s">
        <v>98</v>
      </c>
      <c r="I1132" t="s">
        <v>75</v>
      </c>
      <c r="J1132" t="s">
        <v>99</v>
      </c>
      <c r="K1132" s="23">
        <v>3.9</v>
      </c>
      <c r="L1132" s="24">
        <v>2.8</v>
      </c>
      <c r="M1132" s="24">
        <v>10.92</v>
      </c>
      <c r="N1132" s="24">
        <v>7.86</v>
      </c>
      <c r="O1132" s="24">
        <v>3.06</v>
      </c>
      <c r="P1132" s="25">
        <v>28</v>
      </c>
    </row>
    <row r="1133" spans="1:16" x14ac:dyDescent="0.3">
      <c r="A1133" s="22">
        <v>41782</v>
      </c>
      <c r="B1133">
        <v>2014</v>
      </c>
      <c r="C1133">
        <v>5</v>
      </c>
      <c r="D1133" t="s">
        <v>123</v>
      </c>
      <c r="E1133" t="s">
        <v>121</v>
      </c>
      <c r="F1133" t="s">
        <v>124</v>
      </c>
      <c r="G1133" t="s">
        <v>110</v>
      </c>
      <c r="H1133" t="s">
        <v>100</v>
      </c>
      <c r="I1133" t="s">
        <v>70</v>
      </c>
      <c r="J1133" t="s">
        <v>101</v>
      </c>
      <c r="K1133" s="23">
        <v>17.5</v>
      </c>
      <c r="L1133" s="24">
        <v>2.4</v>
      </c>
      <c r="M1133" s="24">
        <v>42</v>
      </c>
      <c r="N1133" s="24">
        <v>31.08</v>
      </c>
      <c r="O1133" s="24">
        <v>10.92</v>
      </c>
      <c r="P1133" s="25">
        <v>26</v>
      </c>
    </row>
    <row r="1134" spans="1:16" x14ac:dyDescent="0.3">
      <c r="A1134" s="22">
        <v>41782</v>
      </c>
      <c r="B1134">
        <v>2014</v>
      </c>
      <c r="C1134">
        <v>5</v>
      </c>
      <c r="D1134" t="s">
        <v>123</v>
      </c>
      <c r="E1134" t="s">
        <v>121</v>
      </c>
      <c r="F1134" t="s">
        <v>124</v>
      </c>
      <c r="G1134" t="s">
        <v>110</v>
      </c>
      <c r="H1134" t="s">
        <v>102</v>
      </c>
      <c r="I1134" t="s">
        <v>71</v>
      </c>
      <c r="J1134" t="s">
        <v>103</v>
      </c>
      <c r="K1134" s="23">
        <v>8</v>
      </c>
      <c r="L1134" s="24">
        <v>6.9</v>
      </c>
      <c r="M1134" s="24">
        <v>55.2</v>
      </c>
      <c r="N1134" s="24">
        <v>36.43</v>
      </c>
      <c r="O1134" s="24">
        <v>18.77</v>
      </c>
      <c r="P1134" s="25">
        <v>34</v>
      </c>
    </row>
    <row r="1135" spans="1:16" x14ac:dyDescent="0.3">
      <c r="A1135" s="22">
        <v>41782</v>
      </c>
      <c r="B1135">
        <v>2014</v>
      </c>
      <c r="C1135">
        <v>5</v>
      </c>
      <c r="D1135" t="s">
        <v>123</v>
      </c>
      <c r="E1135" t="s">
        <v>121</v>
      </c>
      <c r="F1135" t="s">
        <v>124</v>
      </c>
      <c r="G1135" t="s">
        <v>110</v>
      </c>
      <c r="H1135" t="s">
        <v>104</v>
      </c>
      <c r="I1135" t="s">
        <v>76</v>
      </c>
      <c r="J1135" t="s">
        <v>105</v>
      </c>
      <c r="K1135" s="23">
        <v>2</v>
      </c>
      <c r="L1135" s="24">
        <v>7.4</v>
      </c>
      <c r="M1135" s="24">
        <v>14.8</v>
      </c>
      <c r="N1135" s="24">
        <v>9.77</v>
      </c>
      <c r="O1135" s="24">
        <v>5.03</v>
      </c>
      <c r="P1135" s="25">
        <v>34</v>
      </c>
    </row>
    <row r="1136" spans="1:16" x14ac:dyDescent="0.3">
      <c r="A1136" s="22">
        <v>41782</v>
      </c>
      <c r="B1136">
        <v>2014</v>
      </c>
      <c r="C1136">
        <v>5</v>
      </c>
      <c r="D1136" t="s">
        <v>123</v>
      </c>
      <c r="E1136" t="s">
        <v>121</v>
      </c>
      <c r="F1136" t="s">
        <v>124</v>
      </c>
      <c r="G1136" t="s">
        <v>110</v>
      </c>
      <c r="H1136" t="s">
        <v>106</v>
      </c>
      <c r="I1136" t="s">
        <v>69</v>
      </c>
      <c r="J1136" t="s">
        <v>107</v>
      </c>
      <c r="K1136" s="23">
        <v>10</v>
      </c>
      <c r="L1136" s="24">
        <v>16.5</v>
      </c>
      <c r="M1136" s="24">
        <v>165</v>
      </c>
      <c r="N1136" s="24">
        <v>128.69999999999999</v>
      </c>
      <c r="O1136" s="24">
        <v>36.299999999999997</v>
      </c>
      <c r="P1136" s="25">
        <v>22</v>
      </c>
    </row>
    <row r="1137" spans="1:16" x14ac:dyDescent="0.3">
      <c r="A1137" s="22">
        <v>41782</v>
      </c>
      <c r="B1137">
        <v>2014</v>
      </c>
      <c r="C1137">
        <v>5</v>
      </c>
      <c r="D1137" t="s">
        <v>123</v>
      </c>
      <c r="E1137" t="s">
        <v>121</v>
      </c>
      <c r="F1137" t="s">
        <v>124</v>
      </c>
      <c r="G1137" t="s">
        <v>110</v>
      </c>
      <c r="H1137" t="s">
        <v>108</v>
      </c>
      <c r="I1137" t="s">
        <v>72</v>
      </c>
      <c r="J1137" t="s">
        <v>109</v>
      </c>
      <c r="K1137" s="23">
        <v>7</v>
      </c>
      <c r="L1137" s="24">
        <v>8.1999999999999993</v>
      </c>
      <c r="M1137" s="24">
        <v>57.4</v>
      </c>
      <c r="N1137" s="24">
        <v>39.03</v>
      </c>
      <c r="O1137" s="24">
        <v>18.37</v>
      </c>
      <c r="P1137" s="25">
        <v>32</v>
      </c>
    </row>
    <row r="1138" spans="1:16" x14ac:dyDescent="0.3">
      <c r="A1138" s="22">
        <v>41783</v>
      </c>
      <c r="B1138">
        <v>2014</v>
      </c>
      <c r="C1138">
        <v>5</v>
      </c>
      <c r="D1138" t="s">
        <v>123</v>
      </c>
      <c r="E1138" t="s">
        <v>121</v>
      </c>
      <c r="F1138" t="s">
        <v>124</v>
      </c>
      <c r="G1138" t="s">
        <v>111</v>
      </c>
      <c r="H1138" t="s">
        <v>94</v>
      </c>
      <c r="I1138" t="s">
        <v>73</v>
      </c>
      <c r="J1138" t="s">
        <v>95</v>
      </c>
      <c r="K1138" s="23">
        <v>3</v>
      </c>
      <c r="L1138" s="24">
        <v>3.1</v>
      </c>
      <c r="M1138" s="24">
        <v>9.3000000000000007</v>
      </c>
      <c r="N1138" s="24">
        <v>6.51</v>
      </c>
      <c r="O1138" s="24">
        <v>2.79</v>
      </c>
      <c r="P1138" s="25">
        <v>30</v>
      </c>
    </row>
    <row r="1139" spans="1:16" x14ac:dyDescent="0.3">
      <c r="A1139" s="22">
        <v>41783</v>
      </c>
      <c r="B1139">
        <v>2014</v>
      </c>
      <c r="C1139">
        <v>5</v>
      </c>
      <c r="D1139" t="s">
        <v>123</v>
      </c>
      <c r="E1139" t="s">
        <v>121</v>
      </c>
      <c r="F1139" t="s">
        <v>124</v>
      </c>
      <c r="G1139" t="s">
        <v>111</v>
      </c>
      <c r="H1139" t="s">
        <v>96</v>
      </c>
      <c r="I1139" t="s">
        <v>74</v>
      </c>
      <c r="J1139" t="s">
        <v>97</v>
      </c>
      <c r="K1139" s="23">
        <v>4.71</v>
      </c>
      <c r="L1139" s="24">
        <v>3.6</v>
      </c>
      <c r="M1139" s="24">
        <v>16.96</v>
      </c>
      <c r="N1139" s="24">
        <v>11.87</v>
      </c>
      <c r="O1139" s="24">
        <v>5.09</v>
      </c>
      <c r="P1139" s="25">
        <v>30</v>
      </c>
    </row>
    <row r="1140" spans="1:16" x14ac:dyDescent="0.3">
      <c r="A1140" s="22">
        <v>41783</v>
      </c>
      <c r="B1140">
        <v>2014</v>
      </c>
      <c r="C1140">
        <v>5</v>
      </c>
      <c r="D1140" t="s">
        <v>123</v>
      </c>
      <c r="E1140" t="s">
        <v>121</v>
      </c>
      <c r="F1140" t="s">
        <v>124</v>
      </c>
      <c r="G1140" t="s">
        <v>111</v>
      </c>
      <c r="H1140" t="s">
        <v>98</v>
      </c>
      <c r="I1140" t="s">
        <v>75</v>
      </c>
      <c r="J1140" t="s">
        <v>99</v>
      </c>
      <c r="K1140" s="23">
        <v>5</v>
      </c>
      <c r="L1140" s="24">
        <v>2.8</v>
      </c>
      <c r="M1140" s="24">
        <v>14</v>
      </c>
      <c r="N1140" s="24">
        <v>10.08</v>
      </c>
      <c r="O1140" s="24">
        <v>3.92</v>
      </c>
      <c r="P1140" s="25">
        <v>28</v>
      </c>
    </row>
    <row r="1141" spans="1:16" x14ac:dyDescent="0.3">
      <c r="A1141" s="22">
        <v>41783</v>
      </c>
      <c r="B1141">
        <v>2014</v>
      </c>
      <c r="C1141">
        <v>5</v>
      </c>
      <c r="D1141" t="s">
        <v>123</v>
      </c>
      <c r="E1141" t="s">
        <v>121</v>
      </c>
      <c r="F1141" t="s">
        <v>124</v>
      </c>
      <c r="G1141" t="s">
        <v>111</v>
      </c>
      <c r="H1141" t="s">
        <v>100</v>
      </c>
      <c r="I1141" t="s">
        <v>70</v>
      </c>
      <c r="J1141" t="s">
        <v>101</v>
      </c>
      <c r="K1141" s="23">
        <v>28</v>
      </c>
      <c r="L1141" s="24">
        <v>2.4</v>
      </c>
      <c r="M1141" s="24">
        <v>67.2</v>
      </c>
      <c r="N1141" s="24">
        <v>49.73</v>
      </c>
      <c r="O1141" s="24">
        <v>17.47</v>
      </c>
      <c r="P1141" s="25">
        <v>26</v>
      </c>
    </row>
    <row r="1142" spans="1:16" x14ac:dyDescent="0.3">
      <c r="A1142" s="22">
        <v>41783</v>
      </c>
      <c r="B1142">
        <v>2014</v>
      </c>
      <c r="C1142">
        <v>5</v>
      </c>
      <c r="D1142" t="s">
        <v>123</v>
      </c>
      <c r="E1142" t="s">
        <v>121</v>
      </c>
      <c r="F1142" t="s">
        <v>124</v>
      </c>
      <c r="G1142" t="s">
        <v>111</v>
      </c>
      <c r="H1142" t="s">
        <v>102</v>
      </c>
      <c r="I1142" t="s">
        <v>71</v>
      </c>
      <c r="J1142" t="s">
        <v>103</v>
      </c>
      <c r="K1142" s="23">
        <v>11</v>
      </c>
      <c r="L1142" s="24">
        <v>6.9</v>
      </c>
      <c r="M1142" s="24">
        <v>75.900000000000006</v>
      </c>
      <c r="N1142" s="24">
        <v>50.09</v>
      </c>
      <c r="O1142" s="24">
        <v>25.81</v>
      </c>
      <c r="P1142" s="25">
        <v>34</v>
      </c>
    </row>
    <row r="1143" spans="1:16" x14ac:dyDescent="0.3">
      <c r="A1143" s="22">
        <v>41783</v>
      </c>
      <c r="B1143">
        <v>2014</v>
      </c>
      <c r="C1143">
        <v>5</v>
      </c>
      <c r="D1143" t="s">
        <v>123</v>
      </c>
      <c r="E1143" t="s">
        <v>121</v>
      </c>
      <c r="F1143" t="s">
        <v>124</v>
      </c>
      <c r="G1143" t="s">
        <v>111</v>
      </c>
      <c r="H1143" t="s">
        <v>104</v>
      </c>
      <c r="I1143" t="s">
        <v>76</v>
      </c>
      <c r="J1143" t="s">
        <v>105</v>
      </c>
      <c r="K1143" s="23">
        <v>1</v>
      </c>
      <c r="L1143" s="24">
        <v>7.4</v>
      </c>
      <c r="M1143" s="24">
        <v>7.4</v>
      </c>
      <c r="N1143" s="24">
        <v>4.88</v>
      </c>
      <c r="O1143" s="24">
        <v>2.52</v>
      </c>
      <c r="P1143" s="25">
        <v>34</v>
      </c>
    </row>
    <row r="1144" spans="1:16" x14ac:dyDescent="0.3">
      <c r="A1144" s="22">
        <v>41783</v>
      </c>
      <c r="B1144">
        <v>2014</v>
      </c>
      <c r="C1144">
        <v>5</v>
      </c>
      <c r="D1144" t="s">
        <v>123</v>
      </c>
      <c r="E1144" t="s">
        <v>121</v>
      </c>
      <c r="F1144" t="s">
        <v>124</v>
      </c>
      <c r="G1144" t="s">
        <v>111</v>
      </c>
      <c r="H1144" t="s">
        <v>106</v>
      </c>
      <c r="I1144" t="s">
        <v>69</v>
      </c>
      <c r="J1144" t="s">
        <v>107</v>
      </c>
      <c r="K1144" s="23">
        <v>0</v>
      </c>
      <c r="L1144" s="24">
        <v>16.5</v>
      </c>
      <c r="M1144" s="24">
        <v>0</v>
      </c>
      <c r="N1144" s="24">
        <v>0</v>
      </c>
      <c r="O1144" s="24">
        <v>0</v>
      </c>
      <c r="P1144" s="25">
        <v>22</v>
      </c>
    </row>
    <row r="1145" spans="1:16" x14ac:dyDescent="0.3">
      <c r="A1145" s="22">
        <v>41783</v>
      </c>
      <c r="B1145">
        <v>2014</v>
      </c>
      <c r="C1145">
        <v>5</v>
      </c>
      <c r="D1145" t="s">
        <v>123</v>
      </c>
      <c r="E1145" t="s">
        <v>121</v>
      </c>
      <c r="F1145" t="s">
        <v>124</v>
      </c>
      <c r="G1145" t="s">
        <v>111</v>
      </c>
      <c r="H1145" t="s">
        <v>108</v>
      </c>
      <c r="I1145" t="s">
        <v>72</v>
      </c>
      <c r="J1145" t="s">
        <v>109</v>
      </c>
      <c r="K1145" s="23">
        <v>9</v>
      </c>
      <c r="L1145" s="24">
        <v>8.1999999999999993</v>
      </c>
      <c r="M1145" s="24">
        <v>73.8</v>
      </c>
      <c r="N1145" s="24">
        <v>50.18</v>
      </c>
      <c r="O1145" s="24">
        <v>23.62</v>
      </c>
      <c r="P1145" s="25">
        <v>32</v>
      </c>
    </row>
    <row r="1146" spans="1:16" x14ac:dyDescent="0.3">
      <c r="A1146" s="22">
        <v>41784</v>
      </c>
      <c r="B1146">
        <v>2014</v>
      </c>
      <c r="C1146">
        <v>5</v>
      </c>
      <c r="D1146" t="s">
        <v>123</v>
      </c>
      <c r="E1146" t="s">
        <v>121</v>
      </c>
      <c r="F1146" t="s">
        <v>124</v>
      </c>
      <c r="G1146" t="s">
        <v>112</v>
      </c>
      <c r="H1146" t="s">
        <v>94</v>
      </c>
      <c r="I1146" t="s">
        <v>73</v>
      </c>
      <c r="J1146" t="s">
        <v>95</v>
      </c>
      <c r="K1146" s="23">
        <v>2</v>
      </c>
      <c r="L1146" s="24">
        <v>3.1</v>
      </c>
      <c r="M1146" s="24">
        <v>6.2</v>
      </c>
      <c r="N1146" s="24">
        <v>4.34</v>
      </c>
      <c r="O1146" s="24">
        <v>1.86</v>
      </c>
      <c r="P1146" s="25">
        <v>30</v>
      </c>
    </row>
    <row r="1147" spans="1:16" x14ac:dyDescent="0.3">
      <c r="A1147" s="22">
        <v>41784</v>
      </c>
      <c r="B1147">
        <v>2014</v>
      </c>
      <c r="C1147">
        <v>5</v>
      </c>
      <c r="D1147" t="s">
        <v>123</v>
      </c>
      <c r="E1147" t="s">
        <v>121</v>
      </c>
      <c r="F1147" t="s">
        <v>124</v>
      </c>
      <c r="G1147" t="s">
        <v>112</v>
      </c>
      <c r="H1147" t="s">
        <v>96</v>
      </c>
      <c r="I1147" t="s">
        <v>74</v>
      </c>
      <c r="J1147" t="s">
        <v>97</v>
      </c>
      <c r="K1147" s="23">
        <v>3</v>
      </c>
      <c r="L1147" s="24">
        <v>3.6</v>
      </c>
      <c r="M1147" s="24">
        <v>10.8</v>
      </c>
      <c r="N1147" s="24">
        <v>7.56</v>
      </c>
      <c r="O1147" s="24">
        <v>3.24</v>
      </c>
      <c r="P1147" s="25">
        <v>30</v>
      </c>
    </row>
    <row r="1148" spans="1:16" x14ac:dyDescent="0.3">
      <c r="A1148" s="22">
        <v>41784</v>
      </c>
      <c r="B1148">
        <v>2014</v>
      </c>
      <c r="C1148">
        <v>5</v>
      </c>
      <c r="D1148" t="s">
        <v>123</v>
      </c>
      <c r="E1148" t="s">
        <v>121</v>
      </c>
      <c r="F1148" t="s">
        <v>124</v>
      </c>
      <c r="G1148" t="s">
        <v>112</v>
      </c>
      <c r="H1148" t="s">
        <v>98</v>
      </c>
      <c r="I1148" t="s">
        <v>75</v>
      </c>
      <c r="J1148" t="s">
        <v>99</v>
      </c>
      <c r="K1148" s="23">
        <v>1</v>
      </c>
      <c r="L1148" s="24">
        <v>2.8</v>
      </c>
      <c r="M1148" s="24">
        <v>2.8</v>
      </c>
      <c r="N1148" s="24">
        <v>2.02</v>
      </c>
      <c r="O1148" s="24">
        <v>0.78</v>
      </c>
      <c r="P1148" s="25">
        <v>28</v>
      </c>
    </row>
    <row r="1149" spans="1:16" x14ac:dyDescent="0.3">
      <c r="A1149" s="22">
        <v>41784</v>
      </c>
      <c r="B1149">
        <v>2014</v>
      </c>
      <c r="C1149">
        <v>5</v>
      </c>
      <c r="D1149" t="s">
        <v>123</v>
      </c>
      <c r="E1149" t="s">
        <v>121</v>
      </c>
      <c r="F1149" t="s">
        <v>124</v>
      </c>
      <c r="G1149" t="s">
        <v>112</v>
      </c>
      <c r="H1149" t="s">
        <v>100</v>
      </c>
      <c r="I1149" t="s">
        <v>70</v>
      </c>
      <c r="J1149" t="s">
        <v>101</v>
      </c>
      <c r="K1149" s="23">
        <v>7</v>
      </c>
      <c r="L1149" s="24">
        <v>2.4</v>
      </c>
      <c r="M1149" s="24">
        <v>16.8</v>
      </c>
      <c r="N1149" s="24">
        <v>12.43</v>
      </c>
      <c r="O1149" s="24">
        <v>4.37</v>
      </c>
      <c r="P1149" s="25">
        <v>26</v>
      </c>
    </row>
    <row r="1150" spans="1:16" x14ac:dyDescent="0.3">
      <c r="A1150" s="22">
        <v>41784</v>
      </c>
      <c r="B1150">
        <v>2014</v>
      </c>
      <c r="C1150">
        <v>5</v>
      </c>
      <c r="D1150" t="s">
        <v>123</v>
      </c>
      <c r="E1150" t="s">
        <v>121</v>
      </c>
      <c r="F1150" t="s">
        <v>124</v>
      </c>
      <c r="G1150" t="s">
        <v>112</v>
      </c>
      <c r="H1150" t="s">
        <v>102</v>
      </c>
      <c r="I1150" t="s">
        <v>71</v>
      </c>
      <c r="J1150" t="s">
        <v>103</v>
      </c>
      <c r="K1150" s="23">
        <v>8</v>
      </c>
      <c r="L1150" s="24">
        <v>6.9</v>
      </c>
      <c r="M1150" s="24">
        <v>55.2</v>
      </c>
      <c r="N1150" s="24">
        <v>36.43</v>
      </c>
      <c r="O1150" s="24">
        <v>18.77</v>
      </c>
      <c r="P1150" s="25">
        <v>34</v>
      </c>
    </row>
    <row r="1151" spans="1:16" x14ac:dyDescent="0.3">
      <c r="A1151" s="22">
        <v>41784</v>
      </c>
      <c r="B1151">
        <v>2014</v>
      </c>
      <c r="C1151">
        <v>5</v>
      </c>
      <c r="D1151" t="s">
        <v>123</v>
      </c>
      <c r="E1151" t="s">
        <v>121</v>
      </c>
      <c r="F1151" t="s">
        <v>124</v>
      </c>
      <c r="G1151" t="s">
        <v>112</v>
      </c>
      <c r="H1151" t="s">
        <v>104</v>
      </c>
      <c r="I1151" t="s">
        <v>76</v>
      </c>
      <c r="J1151" t="s">
        <v>105</v>
      </c>
      <c r="K1151" s="23">
        <v>0</v>
      </c>
      <c r="L1151" s="24">
        <v>7.4</v>
      </c>
      <c r="M1151" s="24">
        <v>0</v>
      </c>
      <c r="N1151" s="24">
        <v>0</v>
      </c>
      <c r="O1151" s="24">
        <v>0</v>
      </c>
      <c r="P1151" s="25">
        <v>34</v>
      </c>
    </row>
    <row r="1152" spans="1:16" x14ac:dyDescent="0.3">
      <c r="A1152" s="22">
        <v>41784</v>
      </c>
      <c r="B1152">
        <v>2014</v>
      </c>
      <c r="C1152">
        <v>5</v>
      </c>
      <c r="D1152" t="s">
        <v>123</v>
      </c>
      <c r="E1152" t="s">
        <v>121</v>
      </c>
      <c r="F1152" t="s">
        <v>124</v>
      </c>
      <c r="G1152" t="s">
        <v>112</v>
      </c>
      <c r="H1152" t="s">
        <v>106</v>
      </c>
      <c r="I1152" t="s">
        <v>69</v>
      </c>
      <c r="J1152" t="s">
        <v>107</v>
      </c>
      <c r="K1152" s="23">
        <v>5</v>
      </c>
      <c r="L1152" s="24">
        <v>16.5</v>
      </c>
      <c r="M1152" s="24">
        <v>82.5</v>
      </c>
      <c r="N1152" s="24">
        <v>64.349999999999994</v>
      </c>
      <c r="O1152" s="24">
        <v>18.149999999999999</v>
      </c>
      <c r="P1152" s="25">
        <v>22</v>
      </c>
    </row>
    <row r="1153" spans="1:16" x14ac:dyDescent="0.3">
      <c r="A1153" s="22">
        <v>41784</v>
      </c>
      <c r="B1153">
        <v>2014</v>
      </c>
      <c r="C1153">
        <v>5</v>
      </c>
      <c r="D1153" t="s">
        <v>123</v>
      </c>
      <c r="E1153" t="s">
        <v>121</v>
      </c>
      <c r="F1153" t="s">
        <v>124</v>
      </c>
      <c r="G1153" t="s">
        <v>112</v>
      </c>
      <c r="H1153" t="s">
        <v>108</v>
      </c>
      <c r="I1153" t="s">
        <v>72</v>
      </c>
      <c r="J1153" t="s">
        <v>109</v>
      </c>
      <c r="K1153" s="23">
        <v>1</v>
      </c>
      <c r="L1153" s="24">
        <v>8.1999999999999993</v>
      </c>
      <c r="M1153" s="24">
        <v>8.1999999999999993</v>
      </c>
      <c r="N1153" s="24">
        <v>5.58</v>
      </c>
      <c r="O1153" s="24">
        <v>2.62</v>
      </c>
      <c r="P1153" s="25">
        <v>32</v>
      </c>
    </row>
    <row r="1154" spans="1:16" x14ac:dyDescent="0.3">
      <c r="A1154" s="22">
        <v>41785</v>
      </c>
      <c r="B1154">
        <v>2014</v>
      </c>
      <c r="C1154">
        <v>5</v>
      </c>
      <c r="D1154" t="s">
        <v>123</v>
      </c>
      <c r="E1154" t="s">
        <v>121</v>
      </c>
      <c r="F1154" t="s">
        <v>124</v>
      </c>
      <c r="G1154" t="s">
        <v>113</v>
      </c>
      <c r="H1154" t="s">
        <v>94</v>
      </c>
      <c r="I1154" t="s">
        <v>73</v>
      </c>
      <c r="J1154" t="s">
        <v>95</v>
      </c>
      <c r="K1154" s="23">
        <v>2.68</v>
      </c>
      <c r="L1154" s="24">
        <v>3.1</v>
      </c>
      <c r="M1154" s="24">
        <v>8.31</v>
      </c>
      <c r="N1154" s="24">
        <v>5.82</v>
      </c>
      <c r="O1154" s="24">
        <v>2.4900000000000002</v>
      </c>
      <c r="P1154" s="25">
        <v>30</v>
      </c>
    </row>
    <row r="1155" spans="1:16" x14ac:dyDescent="0.3">
      <c r="A1155" s="22">
        <v>41785</v>
      </c>
      <c r="B1155">
        <v>2014</v>
      </c>
      <c r="C1155">
        <v>5</v>
      </c>
      <c r="D1155" t="s">
        <v>123</v>
      </c>
      <c r="E1155" t="s">
        <v>121</v>
      </c>
      <c r="F1155" t="s">
        <v>124</v>
      </c>
      <c r="G1155" t="s">
        <v>113</v>
      </c>
      <c r="H1155" t="s">
        <v>96</v>
      </c>
      <c r="I1155" t="s">
        <v>74</v>
      </c>
      <c r="J1155" t="s">
        <v>97</v>
      </c>
      <c r="K1155" s="23">
        <v>3.34</v>
      </c>
      <c r="L1155" s="24">
        <v>3.6</v>
      </c>
      <c r="M1155" s="24">
        <v>12.02</v>
      </c>
      <c r="N1155" s="24">
        <v>8.41</v>
      </c>
      <c r="O1155" s="24">
        <v>3.61</v>
      </c>
      <c r="P1155" s="25">
        <v>30</v>
      </c>
    </row>
    <row r="1156" spans="1:16" x14ac:dyDescent="0.3">
      <c r="A1156" s="22">
        <v>41785</v>
      </c>
      <c r="B1156">
        <v>2014</v>
      </c>
      <c r="C1156">
        <v>5</v>
      </c>
      <c r="D1156" t="s">
        <v>123</v>
      </c>
      <c r="E1156" t="s">
        <v>121</v>
      </c>
      <c r="F1156" t="s">
        <v>124</v>
      </c>
      <c r="G1156" t="s">
        <v>113</v>
      </c>
      <c r="H1156" t="s">
        <v>98</v>
      </c>
      <c r="I1156" t="s">
        <v>75</v>
      </c>
      <c r="J1156" t="s">
        <v>99</v>
      </c>
      <c r="K1156" s="23">
        <v>7.4</v>
      </c>
      <c r="L1156" s="24">
        <v>2.8</v>
      </c>
      <c r="M1156" s="24">
        <v>20.72</v>
      </c>
      <c r="N1156" s="24">
        <v>14.92</v>
      </c>
      <c r="O1156" s="24">
        <v>5.8</v>
      </c>
      <c r="P1156" s="25">
        <v>28</v>
      </c>
    </row>
    <row r="1157" spans="1:16" x14ac:dyDescent="0.3">
      <c r="A1157" s="22">
        <v>41785</v>
      </c>
      <c r="B1157">
        <v>2014</v>
      </c>
      <c r="C1157">
        <v>5</v>
      </c>
      <c r="D1157" t="s">
        <v>123</v>
      </c>
      <c r="E1157" t="s">
        <v>121</v>
      </c>
      <c r="F1157" t="s">
        <v>124</v>
      </c>
      <c r="G1157" t="s">
        <v>113</v>
      </c>
      <c r="H1157" t="s">
        <v>100</v>
      </c>
      <c r="I1157" t="s">
        <v>70</v>
      </c>
      <c r="J1157" t="s">
        <v>101</v>
      </c>
      <c r="K1157" s="23">
        <v>18</v>
      </c>
      <c r="L1157" s="24">
        <v>2.4</v>
      </c>
      <c r="M1157" s="24">
        <v>43.2</v>
      </c>
      <c r="N1157" s="24">
        <v>31.97</v>
      </c>
      <c r="O1157" s="24">
        <v>11.23</v>
      </c>
      <c r="P1157" s="25">
        <v>26</v>
      </c>
    </row>
    <row r="1158" spans="1:16" x14ac:dyDescent="0.3">
      <c r="A1158" s="22">
        <v>41785</v>
      </c>
      <c r="B1158">
        <v>2014</v>
      </c>
      <c r="C1158">
        <v>5</v>
      </c>
      <c r="D1158" t="s">
        <v>123</v>
      </c>
      <c r="E1158" t="s">
        <v>121</v>
      </c>
      <c r="F1158" t="s">
        <v>124</v>
      </c>
      <c r="G1158" t="s">
        <v>113</v>
      </c>
      <c r="H1158" t="s">
        <v>102</v>
      </c>
      <c r="I1158" t="s">
        <v>71</v>
      </c>
      <c r="J1158" t="s">
        <v>103</v>
      </c>
      <c r="K1158" s="23">
        <v>7</v>
      </c>
      <c r="L1158" s="24">
        <v>6.9</v>
      </c>
      <c r="M1158" s="24">
        <v>48.3</v>
      </c>
      <c r="N1158" s="24">
        <v>31.88</v>
      </c>
      <c r="O1158" s="24">
        <v>16.420000000000002</v>
      </c>
      <c r="P1158" s="25">
        <v>34</v>
      </c>
    </row>
    <row r="1159" spans="1:16" x14ac:dyDescent="0.3">
      <c r="A1159" s="22">
        <v>41785</v>
      </c>
      <c r="B1159">
        <v>2014</v>
      </c>
      <c r="C1159">
        <v>5</v>
      </c>
      <c r="D1159" t="s">
        <v>123</v>
      </c>
      <c r="E1159" t="s">
        <v>121</v>
      </c>
      <c r="F1159" t="s">
        <v>124</v>
      </c>
      <c r="G1159" t="s">
        <v>113</v>
      </c>
      <c r="H1159" t="s">
        <v>104</v>
      </c>
      <c r="I1159" t="s">
        <v>76</v>
      </c>
      <c r="J1159" t="s">
        <v>105</v>
      </c>
      <c r="K1159" s="23">
        <v>1</v>
      </c>
      <c r="L1159" s="24">
        <v>7.4</v>
      </c>
      <c r="M1159" s="24">
        <v>7.4</v>
      </c>
      <c r="N1159" s="24">
        <v>4.88</v>
      </c>
      <c r="O1159" s="24">
        <v>2.52</v>
      </c>
      <c r="P1159" s="25">
        <v>34</v>
      </c>
    </row>
    <row r="1160" spans="1:16" x14ac:dyDescent="0.3">
      <c r="A1160" s="22">
        <v>41785</v>
      </c>
      <c r="B1160">
        <v>2014</v>
      </c>
      <c r="C1160">
        <v>5</v>
      </c>
      <c r="D1160" t="s">
        <v>123</v>
      </c>
      <c r="E1160" t="s">
        <v>121</v>
      </c>
      <c r="F1160" t="s">
        <v>124</v>
      </c>
      <c r="G1160" t="s">
        <v>113</v>
      </c>
      <c r="H1160" t="s">
        <v>106</v>
      </c>
      <c r="I1160" t="s">
        <v>69</v>
      </c>
      <c r="J1160" t="s">
        <v>107</v>
      </c>
      <c r="K1160" s="23">
        <v>0</v>
      </c>
      <c r="L1160" s="24">
        <v>16.5</v>
      </c>
      <c r="M1160" s="24">
        <v>0</v>
      </c>
      <c r="N1160" s="24">
        <v>0</v>
      </c>
      <c r="O1160" s="24">
        <v>0</v>
      </c>
      <c r="P1160" s="25">
        <v>22</v>
      </c>
    </row>
    <row r="1161" spans="1:16" x14ac:dyDescent="0.3">
      <c r="A1161" s="22">
        <v>41785</v>
      </c>
      <c r="B1161">
        <v>2014</v>
      </c>
      <c r="C1161">
        <v>5</v>
      </c>
      <c r="D1161" t="s">
        <v>123</v>
      </c>
      <c r="E1161" t="s">
        <v>121</v>
      </c>
      <c r="F1161" t="s">
        <v>124</v>
      </c>
      <c r="G1161" t="s">
        <v>113</v>
      </c>
      <c r="H1161" t="s">
        <v>108</v>
      </c>
      <c r="I1161" t="s">
        <v>72</v>
      </c>
      <c r="J1161" t="s">
        <v>109</v>
      </c>
      <c r="K1161" s="23">
        <v>5</v>
      </c>
      <c r="L1161" s="24">
        <v>8.1999999999999993</v>
      </c>
      <c r="M1161" s="24">
        <v>41</v>
      </c>
      <c r="N1161" s="24">
        <v>27.88</v>
      </c>
      <c r="O1161" s="24">
        <v>13.12</v>
      </c>
      <c r="P1161" s="25">
        <v>32</v>
      </c>
    </row>
    <row r="1162" spans="1:16" x14ac:dyDescent="0.3">
      <c r="A1162" s="22">
        <v>41786</v>
      </c>
      <c r="B1162">
        <v>2014</v>
      </c>
      <c r="C1162">
        <v>5</v>
      </c>
      <c r="D1162" t="s">
        <v>123</v>
      </c>
      <c r="E1162" t="s">
        <v>121</v>
      </c>
      <c r="F1162" t="s">
        <v>124</v>
      </c>
      <c r="G1162" t="s">
        <v>114</v>
      </c>
      <c r="H1162" t="s">
        <v>94</v>
      </c>
      <c r="I1162" t="s">
        <v>73</v>
      </c>
      <c r="J1162" t="s">
        <v>95</v>
      </c>
      <c r="K1162" s="23">
        <v>0</v>
      </c>
      <c r="L1162" s="24">
        <v>3.1</v>
      </c>
      <c r="M1162" s="24">
        <v>0</v>
      </c>
      <c r="N1162" s="24">
        <v>0</v>
      </c>
      <c r="O1162" s="24">
        <v>0</v>
      </c>
      <c r="P1162" s="25">
        <v>30</v>
      </c>
    </row>
    <row r="1163" spans="1:16" x14ac:dyDescent="0.3">
      <c r="A1163" s="22">
        <v>41786</v>
      </c>
      <c r="B1163">
        <v>2014</v>
      </c>
      <c r="C1163">
        <v>5</v>
      </c>
      <c r="D1163" t="s">
        <v>123</v>
      </c>
      <c r="E1163" t="s">
        <v>121</v>
      </c>
      <c r="F1163" t="s">
        <v>124</v>
      </c>
      <c r="G1163" t="s">
        <v>114</v>
      </c>
      <c r="H1163" t="s">
        <v>96</v>
      </c>
      <c r="I1163" t="s">
        <v>74</v>
      </c>
      <c r="J1163" t="s">
        <v>97</v>
      </c>
      <c r="K1163" s="23">
        <v>2.34</v>
      </c>
      <c r="L1163" s="24">
        <v>3.6</v>
      </c>
      <c r="M1163" s="24">
        <v>8.42</v>
      </c>
      <c r="N1163" s="24">
        <v>5.89</v>
      </c>
      <c r="O1163" s="24">
        <v>2.5299999999999998</v>
      </c>
      <c r="P1163" s="25">
        <v>30</v>
      </c>
    </row>
    <row r="1164" spans="1:16" x14ac:dyDescent="0.3">
      <c r="A1164" s="22">
        <v>41786</v>
      </c>
      <c r="B1164">
        <v>2014</v>
      </c>
      <c r="C1164">
        <v>5</v>
      </c>
      <c r="D1164" t="s">
        <v>123</v>
      </c>
      <c r="E1164" t="s">
        <v>121</v>
      </c>
      <c r="F1164" t="s">
        <v>124</v>
      </c>
      <c r="G1164" t="s">
        <v>114</v>
      </c>
      <c r="H1164" t="s">
        <v>98</v>
      </c>
      <c r="I1164" t="s">
        <v>75</v>
      </c>
      <c r="J1164" t="s">
        <v>99</v>
      </c>
      <c r="K1164" s="23">
        <v>5</v>
      </c>
      <c r="L1164" s="24">
        <v>2.8</v>
      </c>
      <c r="M1164" s="24">
        <v>14</v>
      </c>
      <c r="N1164" s="24">
        <v>10.08</v>
      </c>
      <c r="O1164" s="24">
        <v>3.92</v>
      </c>
      <c r="P1164" s="25">
        <v>28</v>
      </c>
    </row>
    <row r="1165" spans="1:16" x14ac:dyDescent="0.3">
      <c r="A1165" s="22">
        <v>41786</v>
      </c>
      <c r="B1165">
        <v>2014</v>
      </c>
      <c r="C1165">
        <v>5</v>
      </c>
      <c r="D1165" t="s">
        <v>123</v>
      </c>
      <c r="E1165" t="s">
        <v>121</v>
      </c>
      <c r="F1165" t="s">
        <v>124</v>
      </c>
      <c r="G1165" t="s">
        <v>114</v>
      </c>
      <c r="H1165" t="s">
        <v>100</v>
      </c>
      <c r="I1165" t="s">
        <v>70</v>
      </c>
      <c r="J1165" t="s">
        <v>101</v>
      </c>
      <c r="K1165" s="23">
        <v>28.6</v>
      </c>
      <c r="L1165" s="24">
        <v>2.4</v>
      </c>
      <c r="M1165" s="24">
        <v>68.64</v>
      </c>
      <c r="N1165" s="24">
        <v>50.79</v>
      </c>
      <c r="O1165" s="24">
        <v>17.850000000000001</v>
      </c>
      <c r="P1165" s="25">
        <v>26</v>
      </c>
    </row>
    <row r="1166" spans="1:16" x14ac:dyDescent="0.3">
      <c r="A1166" s="22">
        <v>41786</v>
      </c>
      <c r="B1166">
        <v>2014</v>
      </c>
      <c r="C1166">
        <v>5</v>
      </c>
      <c r="D1166" t="s">
        <v>123</v>
      </c>
      <c r="E1166" t="s">
        <v>121</v>
      </c>
      <c r="F1166" t="s">
        <v>124</v>
      </c>
      <c r="G1166" t="s">
        <v>114</v>
      </c>
      <c r="H1166" t="s">
        <v>102</v>
      </c>
      <c r="I1166" t="s">
        <v>71</v>
      </c>
      <c r="J1166" t="s">
        <v>103</v>
      </c>
      <c r="K1166" s="23">
        <v>12</v>
      </c>
      <c r="L1166" s="24">
        <v>6.9</v>
      </c>
      <c r="M1166" s="24">
        <v>82.8</v>
      </c>
      <c r="N1166" s="24">
        <v>54.65</v>
      </c>
      <c r="O1166" s="24">
        <v>28.15</v>
      </c>
      <c r="P1166" s="25">
        <v>34</v>
      </c>
    </row>
    <row r="1167" spans="1:16" x14ac:dyDescent="0.3">
      <c r="A1167" s="22">
        <v>41786</v>
      </c>
      <c r="B1167">
        <v>2014</v>
      </c>
      <c r="C1167">
        <v>5</v>
      </c>
      <c r="D1167" t="s">
        <v>123</v>
      </c>
      <c r="E1167" t="s">
        <v>121</v>
      </c>
      <c r="F1167" t="s">
        <v>124</v>
      </c>
      <c r="G1167" t="s">
        <v>114</v>
      </c>
      <c r="H1167" t="s">
        <v>104</v>
      </c>
      <c r="I1167" t="s">
        <v>76</v>
      </c>
      <c r="J1167" t="s">
        <v>105</v>
      </c>
      <c r="K1167" s="23">
        <v>1</v>
      </c>
      <c r="L1167" s="24">
        <v>7.4</v>
      </c>
      <c r="M1167" s="24">
        <v>7.4</v>
      </c>
      <c r="N1167" s="24">
        <v>4.88</v>
      </c>
      <c r="O1167" s="24">
        <v>2.52</v>
      </c>
      <c r="P1167" s="25">
        <v>34</v>
      </c>
    </row>
    <row r="1168" spans="1:16" x14ac:dyDescent="0.3">
      <c r="A1168" s="22">
        <v>41786</v>
      </c>
      <c r="B1168">
        <v>2014</v>
      </c>
      <c r="C1168">
        <v>5</v>
      </c>
      <c r="D1168" t="s">
        <v>123</v>
      </c>
      <c r="E1168" t="s">
        <v>121</v>
      </c>
      <c r="F1168" t="s">
        <v>124</v>
      </c>
      <c r="G1168" t="s">
        <v>114</v>
      </c>
      <c r="H1168" t="s">
        <v>106</v>
      </c>
      <c r="I1168" t="s">
        <v>69</v>
      </c>
      <c r="J1168" t="s">
        <v>107</v>
      </c>
      <c r="K1168" s="23">
        <v>1</v>
      </c>
      <c r="L1168" s="24">
        <v>16.5</v>
      </c>
      <c r="M1168" s="24">
        <v>16.5</v>
      </c>
      <c r="N1168" s="24">
        <v>12.87</v>
      </c>
      <c r="O1168" s="24">
        <v>3.63</v>
      </c>
      <c r="P1168" s="25">
        <v>22</v>
      </c>
    </row>
    <row r="1169" spans="1:16" x14ac:dyDescent="0.3">
      <c r="A1169" s="22">
        <v>41786</v>
      </c>
      <c r="B1169">
        <v>2014</v>
      </c>
      <c r="C1169">
        <v>5</v>
      </c>
      <c r="D1169" t="s">
        <v>123</v>
      </c>
      <c r="E1169" t="s">
        <v>121</v>
      </c>
      <c r="F1169" t="s">
        <v>124</v>
      </c>
      <c r="G1169" t="s">
        <v>114</v>
      </c>
      <c r="H1169" t="s">
        <v>108</v>
      </c>
      <c r="I1169" t="s">
        <v>72</v>
      </c>
      <c r="J1169" t="s">
        <v>109</v>
      </c>
      <c r="K1169" s="23">
        <v>6</v>
      </c>
      <c r="L1169" s="24">
        <v>8.1999999999999993</v>
      </c>
      <c r="M1169" s="24">
        <v>49.2</v>
      </c>
      <c r="N1169" s="24">
        <v>33.46</v>
      </c>
      <c r="O1169" s="24">
        <v>15.74</v>
      </c>
      <c r="P1169" s="25">
        <v>32</v>
      </c>
    </row>
    <row r="1170" spans="1:16" x14ac:dyDescent="0.3">
      <c r="A1170" s="22">
        <v>41787</v>
      </c>
      <c r="B1170">
        <v>2014</v>
      </c>
      <c r="C1170">
        <v>5</v>
      </c>
      <c r="D1170" t="s">
        <v>123</v>
      </c>
      <c r="E1170" t="s">
        <v>121</v>
      </c>
      <c r="F1170" t="s">
        <v>124</v>
      </c>
      <c r="G1170" t="s">
        <v>115</v>
      </c>
      <c r="H1170" t="s">
        <v>94</v>
      </c>
      <c r="I1170" t="s">
        <v>73</v>
      </c>
      <c r="J1170" t="s">
        <v>95</v>
      </c>
      <c r="K1170" s="23">
        <v>1.34</v>
      </c>
      <c r="L1170" s="24">
        <v>3.1</v>
      </c>
      <c r="M1170" s="24">
        <v>4.1500000000000004</v>
      </c>
      <c r="N1170" s="24">
        <v>2.9</v>
      </c>
      <c r="O1170" s="24">
        <v>1.25</v>
      </c>
      <c r="P1170" s="25">
        <v>30</v>
      </c>
    </row>
    <row r="1171" spans="1:16" x14ac:dyDescent="0.3">
      <c r="A1171" s="22">
        <v>41787</v>
      </c>
      <c r="B1171">
        <v>2014</v>
      </c>
      <c r="C1171">
        <v>5</v>
      </c>
      <c r="D1171" t="s">
        <v>123</v>
      </c>
      <c r="E1171" t="s">
        <v>121</v>
      </c>
      <c r="F1171" t="s">
        <v>124</v>
      </c>
      <c r="G1171" t="s">
        <v>115</v>
      </c>
      <c r="H1171" t="s">
        <v>96</v>
      </c>
      <c r="I1171" t="s">
        <v>74</v>
      </c>
      <c r="J1171" t="s">
        <v>97</v>
      </c>
      <c r="K1171" s="23">
        <v>5.0199999999999996</v>
      </c>
      <c r="L1171" s="24">
        <v>3.6</v>
      </c>
      <c r="M1171" s="24">
        <v>18.07</v>
      </c>
      <c r="N1171" s="24">
        <v>12.65</v>
      </c>
      <c r="O1171" s="24">
        <v>5.42</v>
      </c>
      <c r="P1171" s="25">
        <v>30</v>
      </c>
    </row>
    <row r="1172" spans="1:16" x14ac:dyDescent="0.3">
      <c r="A1172" s="22">
        <v>41787</v>
      </c>
      <c r="B1172">
        <v>2014</v>
      </c>
      <c r="C1172">
        <v>5</v>
      </c>
      <c r="D1172" t="s">
        <v>123</v>
      </c>
      <c r="E1172" t="s">
        <v>121</v>
      </c>
      <c r="F1172" t="s">
        <v>124</v>
      </c>
      <c r="G1172" t="s">
        <v>115</v>
      </c>
      <c r="H1172" t="s">
        <v>98</v>
      </c>
      <c r="I1172" t="s">
        <v>75</v>
      </c>
      <c r="J1172" t="s">
        <v>99</v>
      </c>
      <c r="K1172" s="23">
        <v>1.4</v>
      </c>
      <c r="L1172" s="24">
        <v>2.8</v>
      </c>
      <c r="M1172" s="24">
        <v>3.92</v>
      </c>
      <c r="N1172" s="24">
        <v>2.82</v>
      </c>
      <c r="O1172" s="24">
        <v>1.1000000000000001</v>
      </c>
      <c r="P1172" s="25">
        <v>28</v>
      </c>
    </row>
    <row r="1173" spans="1:16" x14ac:dyDescent="0.3">
      <c r="A1173" s="22">
        <v>41787</v>
      </c>
      <c r="B1173">
        <v>2014</v>
      </c>
      <c r="C1173">
        <v>5</v>
      </c>
      <c r="D1173" t="s">
        <v>123</v>
      </c>
      <c r="E1173" t="s">
        <v>121</v>
      </c>
      <c r="F1173" t="s">
        <v>124</v>
      </c>
      <c r="G1173" t="s">
        <v>115</v>
      </c>
      <c r="H1173" t="s">
        <v>100</v>
      </c>
      <c r="I1173" t="s">
        <v>70</v>
      </c>
      <c r="J1173" t="s">
        <v>101</v>
      </c>
      <c r="K1173" s="23">
        <v>10.28</v>
      </c>
      <c r="L1173" s="24">
        <v>2.4</v>
      </c>
      <c r="M1173" s="24">
        <v>24.67</v>
      </c>
      <c r="N1173" s="24">
        <v>18.260000000000002</v>
      </c>
      <c r="O1173" s="24">
        <v>6.41</v>
      </c>
      <c r="P1173" s="25">
        <v>26</v>
      </c>
    </row>
    <row r="1174" spans="1:16" x14ac:dyDescent="0.3">
      <c r="A1174" s="22">
        <v>41787</v>
      </c>
      <c r="B1174">
        <v>2014</v>
      </c>
      <c r="C1174">
        <v>5</v>
      </c>
      <c r="D1174" t="s">
        <v>123</v>
      </c>
      <c r="E1174" t="s">
        <v>121</v>
      </c>
      <c r="F1174" t="s">
        <v>124</v>
      </c>
      <c r="G1174" t="s">
        <v>115</v>
      </c>
      <c r="H1174" t="s">
        <v>102</v>
      </c>
      <c r="I1174" t="s">
        <v>71</v>
      </c>
      <c r="J1174" t="s">
        <v>103</v>
      </c>
      <c r="K1174" s="23">
        <v>9</v>
      </c>
      <c r="L1174" s="24">
        <v>6.9</v>
      </c>
      <c r="M1174" s="24">
        <v>62.1</v>
      </c>
      <c r="N1174" s="24">
        <v>40.99</v>
      </c>
      <c r="O1174" s="24">
        <v>21.11</v>
      </c>
      <c r="P1174" s="25">
        <v>34</v>
      </c>
    </row>
    <row r="1175" spans="1:16" x14ac:dyDescent="0.3">
      <c r="A1175" s="22">
        <v>41787</v>
      </c>
      <c r="B1175">
        <v>2014</v>
      </c>
      <c r="C1175">
        <v>5</v>
      </c>
      <c r="D1175" t="s">
        <v>123</v>
      </c>
      <c r="E1175" t="s">
        <v>121</v>
      </c>
      <c r="F1175" t="s">
        <v>124</v>
      </c>
      <c r="G1175" t="s">
        <v>115</v>
      </c>
      <c r="H1175" t="s">
        <v>104</v>
      </c>
      <c r="I1175" t="s">
        <v>76</v>
      </c>
      <c r="J1175" t="s">
        <v>105</v>
      </c>
      <c r="K1175" s="23">
        <v>0</v>
      </c>
      <c r="L1175" s="24">
        <v>7.4</v>
      </c>
      <c r="M1175" s="24">
        <v>0</v>
      </c>
      <c r="N1175" s="24">
        <v>0</v>
      </c>
      <c r="O1175" s="24">
        <v>0</v>
      </c>
      <c r="P1175" s="25">
        <v>34</v>
      </c>
    </row>
    <row r="1176" spans="1:16" x14ac:dyDescent="0.3">
      <c r="A1176" s="22">
        <v>41787</v>
      </c>
      <c r="B1176">
        <v>2014</v>
      </c>
      <c r="C1176">
        <v>5</v>
      </c>
      <c r="D1176" t="s">
        <v>123</v>
      </c>
      <c r="E1176" t="s">
        <v>121</v>
      </c>
      <c r="F1176" t="s">
        <v>124</v>
      </c>
      <c r="G1176" t="s">
        <v>115</v>
      </c>
      <c r="H1176" t="s">
        <v>106</v>
      </c>
      <c r="I1176" t="s">
        <v>69</v>
      </c>
      <c r="J1176" t="s">
        <v>107</v>
      </c>
      <c r="K1176" s="23">
        <v>2</v>
      </c>
      <c r="L1176" s="24">
        <v>16.5</v>
      </c>
      <c r="M1176" s="24">
        <v>33</v>
      </c>
      <c r="N1176" s="24">
        <v>25.74</v>
      </c>
      <c r="O1176" s="24">
        <v>7.26</v>
      </c>
      <c r="P1176" s="25">
        <v>22</v>
      </c>
    </row>
    <row r="1177" spans="1:16" x14ac:dyDescent="0.3">
      <c r="A1177" s="22">
        <v>41787</v>
      </c>
      <c r="B1177">
        <v>2014</v>
      </c>
      <c r="C1177">
        <v>5</v>
      </c>
      <c r="D1177" t="s">
        <v>123</v>
      </c>
      <c r="E1177" t="s">
        <v>121</v>
      </c>
      <c r="F1177" t="s">
        <v>124</v>
      </c>
      <c r="G1177" t="s">
        <v>115</v>
      </c>
      <c r="H1177" t="s">
        <v>108</v>
      </c>
      <c r="I1177" t="s">
        <v>72</v>
      </c>
      <c r="J1177" t="s">
        <v>109</v>
      </c>
      <c r="K1177" s="23">
        <v>5.0999999999999996</v>
      </c>
      <c r="L1177" s="24">
        <v>8.1999999999999993</v>
      </c>
      <c r="M1177" s="24">
        <v>41.82</v>
      </c>
      <c r="N1177" s="24">
        <v>28.44</v>
      </c>
      <c r="O1177" s="24">
        <v>13.38</v>
      </c>
      <c r="P1177" s="25">
        <v>32</v>
      </c>
    </row>
    <row r="1178" spans="1:16" x14ac:dyDescent="0.3">
      <c r="A1178" s="22">
        <v>41788</v>
      </c>
      <c r="B1178">
        <v>2014</v>
      </c>
      <c r="C1178">
        <v>5</v>
      </c>
      <c r="D1178" t="s">
        <v>123</v>
      </c>
      <c r="E1178" t="s">
        <v>121</v>
      </c>
      <c r="F1178" t="s">
        <v>124</v>
      </c>
      <c r="G1178" t="s">
        <v>93</v>
      </c>
      <c r="H1178" t="s">
        <v>94</v>
      </c>
      <c r="I1178" t="s">
        <v>73</v>
      </c>
      <c r="J1178" t="s">
        <v>95</v>
      </c>
      <c r="K1178" s="23">
        <v>4</v>
      </c>
      <c r="L1178" s="24">
        <v>3.1</v>
      </c>
      <c r="M1178" s="24">
        <v>12.4</v>
      </c>
      <c r="N1178" s="24">
        <v>8.68</v>
      </c>
      <c r="O1178" s="24">
        <v>3.72</v>
      </c>
      <c r="P1178" s="25">
        <v>30</v>
      </c>
    </row>
    <row r="1179" spans="1:16" x14ac:dyDescent="0.3">
      <c r="A1179" s="22">
        <v>41788</v>
      </c>
      <c r="B1179">
        <v>2014</v>
      </c>
      <c r="C1179">
        <v>5</v>
      </c>
      <c r="D1179" t="s">
        <v>123</v>
      </c>
      <c r="E1179" t="s">
        <v>121</v>
      </c>
      <c r="F1179" t="s">
        <v>124</v>
      </c>
      <c r="G1179" t="s">
        <v>93</v>
      </c>
      <c r="H1179" t="s">
        <v>96</v>
      </c>
      <c r="I1179" t="s">
        <v>74</v>
      </c>
      <c r="J1179" t="s">
        <v>97</v>
      </c>
      <c r="K1179" s="23">
        <v>5.34</v>
      </c>
      <c r="L1179" s="24">
        <v>3.6</v>
      </c>
      <c r="M1179" s="24">
        <v>19.22</v>
      </c>
      <c r="N1179" s="24">
        <v>13.45</v>
      </c>
      <c r="O1179" s="24">
        <v>5.77</v>
      </c>
      <c r="P1179" s="25">
        <v>30</v>
      </c>
    </row>
    <row r="1180" spans="1:16" x14ac:dyDescent="0.3">
      <c r="A1180" s="22">
        <v>41788</v>
      </c>
      <c r="B1180">
        <v>2014</v>
      </c>
      <c r="C1180">
        <v>5</v>
      </c>
      <c r="D1180" t="s">
        <v>123</v>
      </c>
      <c r="E1180" t="s">
        <v>121</v>
      </c>
      <c r="F1180" t="s">
        <v>124</v>
      </c>
      <c r="G1180" t="s">
        <v>93</v>
      </c>
      <c r="H1180" t="s">
        <v>98</v>
      </c>
      <c r="I1180" t="s">
        <v>75</v>
      </c>
      <c r="J1180" t="s">
        <v>99</v>
      </c>
      <c r="K1180" s="23">
        <v>6.3</v>
      </c>
      <c r="L1180" s="24">
        <v>2.8</v>
      </c>
      <c r="M1180" s="24">
        <v>17.64</v>
      </c>
      <c r="N1180" s="24">
        <v>12.7</v>
      </c>
      <c r="O1180" s="24">
        <v>4.9400000000000004</v>
      </c>
      <c r="P1180" s="25">
        <v>28</v>
      </c>
    </row>
    <row r="1181" spans="1:16" x14ac:dyDescent="0.3">
      <c r="A1181" s="22">
        <v>41788</v>
      </c>
      <c r="B1181">
        <v>2014</v>
      </c>
      <c r="C1181">
        <v>5</v>
      </c>
      <c r="D1181" t="s">
        <v>123</v>
      </c>
      <c r="E1181" t="s">
        <v>121</v>
      </c>
      <c r="F1181" t="s">
        <v>124</v>
      </c>
      <c r="G1181" t="s">
        <v>93</v>
      </c>
      <c r="H1181" t="s">
        <v>100</v>
      </c>
      <c r="I1181" t="s">
        <v>70</v>
      </c>
      <c r="J1181" t="s">
        <v>101</v>
      </c>
      <c r="K1181" s="23">
        <v>27</v>
      </c>
      <c r="L1181" s="24">
        <v>2.4</v>
      </c>
      <c r="M1181" s="24">
        <v>64.8</v>
      </c>
      <c r="N1181" s="24">
        <v>47.95</v>
      </c>
      <c r="O1181" s="24">
        <v>16.850000000000001</v>
      </c>
      <c r="P1181" s="25">
        <v>26</v>
      </c>
    </row>
    <row r="1182" spans="1:16" x14ac:dyDescent="0.3">
      <c r="A1182" s="22">
        <v>41788</v>
      </c>
      <c r="B1182">
        <v>2014</v>
      </c>
      <c r="C1182">
        <v>5</v>
      </c>
      <c r="D1182" t="s">
        <v>123</v>
      </c>
      <c r="E1182" t="s">
        <v>121</v>
      </c>
      <c r="F1182" t="s">
        <v>124</v>
      </c>
      <c r="G1182" t="s">
        <v>93</v>
      </c>
      <c r="H1182" t="s">
        <v>102</v>
      </c>
      <c r="I1182" t="s">
        <v>71</v>
      </c>
      <c r="J1182" t="s">
        <v>103</v>
      </c>
      <c r="K1182" s="23">
        <v>13</v>
      </c>
      <c r="L1182" s="24">
        <v>6.9</v>
      </c>
      <c r="M1182" s="24">
        <v>89.7</v>
      </c>
      <c r="N1182" s="24">
        <v>59.2</v>
      </c>
      <c r="O1182" s="24">
        <v>30.5</v>
      </c>
      <c r="P1182" s="25">
        <v>34</v>
      </c>
    </row>
    <row r="1183" spans="1:16" x14ac:dyDescent="0.3">
      <c r="A1183" s="22">
        <v>41788</v>
      </c>
      <c r="B1183">
        <v>2014</v>
      </c>
      <c r="C1183">
        <v>5</v>
      </c>
      <c r="D1183" t="s">
        <v>123</v>
      </c>
      <c r="E1183" t="s">
        <v>121</v>
      </c>
      <c r="F1183" t="s">
        <v>124</v>
      </c>
      <c r="G1183" t="s">
        <v>93</v>
      </c>
      <c r="H1183" t="s">
        <v>104</v>
      </c>
      <c r="I1183" t="s">
        <v>76</v>
      </c>
      <c r="J1183" t="s">
        <v>105</v>
      </c>
      <c r="K1183" s="23">
        <v>0</v>
      </c>
      <c r="L1183" s="24">
        <v>7.4</v>
      </c>
      <c r="M1183" s="24">
        <v>0</v>
      </c>
      <c r="N1183" s="24">
        <v>0</v>
      </c>
      <c r="O1183" s="24">
        <v>0</v>
      </c>
      <c r="P1183" s="25">
        <v>34</v>
      </c>
    </row>
    <row r="1184" spans="1:16" x14ac:dyDescent="0.3">
      <c r="A1184" s="22">
        <v>41788</v>
      </c>
      <c r="B1184">
        <v>2014</v>
      </c>
      <c r="C1184">
        <v>5</v>
      </c>
      <c r="D1184" t="s">
        <v>123</v>
      </c>
      <c r="E1184" t="s">
        <v>121</v>
      </c>
      <c r="F1184" t="s">
        <v>124</v>
      </c>
      <c r="G1184" t="s">
        <v>93</v>
      </c>
      <c r="H1184" t="s">
        <v>106</v>
      </c>
      <c r="I1184" t="s">
        <v>69</v>
      </c>
      <c r="J1184" t="s">
        <v>107</v>
      </c>
      <c r="K1184" s="23">
        <v>0</v>
      </c>
      <c r="L1184" s="24">
        <v>16.5</v>
      </c>
      <c r="M1184" s="24">
        <v>0</v>
      </c>
      <c r="N1184" s="24">
        <v>0</v>
      </c>
      <c r="O1184" s="24">
        <v>0</v>
      </c>
      <c r="P1184" s="25">
        <v>22</v>
      </c>
    </row>
    <row r="1185" spans="1:16" x14ac:dyDescent="0.3">
      <c r="A1185" s="22">
        <v>41788</v>
      </c>
      <c r="B1185">
        <v>2014</v>
      </c>
      <c r="C1185">
        <v>5</v>
      </c>
      <c r="D1185" t="s">
        <v>123</v>
      </c>
      <c r="E1185" t="s">
        <v>121</v>
      </c>
      <c r="F1185" t="s">
        <v>124</v>
      </c>
      <c r="G1185" t="s">
        <v>93</v>
      </c>
      <c r="H1185" t="s">
        <v>108</v>
      </c>
      <c r="I1185" t="s">
        <v>72</v>
      </c>
      <c r="J1185" t="s">
        <v>109</v>
      </c>
      <c r="K1185" s="23">
        <v>2</v>
      </c>
      <c r="L1185" s="24">
        <v>8.1999999999999993</v>
      </c>
      <c r="M1185" s="24">
        <v>16.399999999999999</v>
      </c>
      <c r="N1185" s="24">
        <v>11.15</v>
      </c>
      <c r="O1185" s="24">
        <v>5.25</v>
      </c>
      <c r="P1185" s="25">
        <v>32</v>
      </c>
    </row>
    <row r="1186" spans="1:16" x14ac:dyDescent="0.3">
      <c r="A1186" s="22">
        <v>41789</v>
      </c>
      <c r="B1186">
        <v>2014</v>
      </c>
      <c r="C1186">
        <v>5</v>
      </c>
      <c r="D1186" t="s">
        <v>123</v>
      </c>
      <c r="E1186" t="s">
        <v>121</v>
      </c>
      <c r="F1186" t="s">
        <v>124</v>
      </c>
      <c r="G1186" t="s">
        <v>110</v>
      </c>
      <c r="H1186" t="s">
        <v>94</v>
      </c>
      <c r="I1186" t="s">
        <v>73</v>
      </c>
      <c r="J1186" t="s">
        <v>95</v>
      </c>
      <c r="K1186" s="23">
        <v>3.02</v>
      </c>
      <c r="L1186" s="24">
        <v>3.1</v>
      </c>
      <c r="M1186" s="24">
        <v>9.36</v>
      </c>
      <c r="N1186" s="24">
        <v>6.55</v>
      </c>
      <c r="O1186" s="24">
        <v>2.81</v>
      </c>
      <c r="P1186" s="25">
        <v>30</v>
      </c>
    </row>
    <row r="1187" spans="1:16" x14ac:dyDescent="0.3">
      <c r="A1187" s="22">
        <v>41789</v>
      </c>
      <c r="B1187">
        <v>2014</v>
      </c>
      <c r="C1187">
        <v>5</v>
      </c>
      <c r="D1187" t="s">
        <v>123</v>
      </c>
      <c r="E1187" t="s">
        <v>121</v>
      </c>
      <c r="F1187" t="s">
        <v>124</v>
      </c>
      <c r="G1187" t="s">
        <v>110</v>
      </c>
      <c r="H1187" t="s">
        <v>96</v>
      </c>
      <c r="I1187" t="s">
        <v>74</v>
      </c>
      <c r="J1187" t="s">
        <v>97</v>
      </c>
      <c r="K1187" s="23">
        <v>2.02</v>
      </c>
      <c r="L1187" s="24">
        <v>3.6</v>
      </c>
      <c r="M1187" s="24">
        <v>7.27</v>
      </c>
      <c r="N1187" s="24">
        <v>5.09</v>
      </c>
      <c r="O1187" s="24">
        <v>2.1800000000000002</v>
      </c>
      <c r="P1187" s="25">
        <v>30</v>
      </c>
    </row>
    <row r="1188" spans="1:16" x14ac:dyDescent="0.3">
      <c r="A1188" s="22">
        <v>41789</v>
      </c>
      <c r="B1188">
        <v>2014</v>
      </c>
      <c r="C1188">
        <v>5</v>
      </c>
      <c r="D1188" t="s">
        <v>123</v>
      </c>
      <c r="E1188" t="s">
        <v>121</v>
      </c>
      <c r="F1188" t="s">
        <v>124</v>
      </c>
      <c r="G1188" t="s">
        <v>110</v>
      </c>
      <c r="H1188" t="s">
        <v>98</v>
      </c>
      <c r="I1188" t="s">
        <v>75</v>
      </c>
      <c r="J1188" t="s">
        <v>99</v>
      </c>
      <c r="K1188" s="23">
        <v>2</v>
      </c>
      <c r="L1188" s="24">
        <v>2.8</v>
      </c>
      <c r="M1188" s="24">
        <v>5.6</v>
      </c>
      <c r="N1188" s="24">
        <v>4.03</v>
      </c>
      <c r="O1188" s="24">
        <v>1.57</v>
      </c>
      <c r="P1188" s="25">
        <v>28</v>
      </c>
    </row>
    <row r="1189" spans="1:16" x14ac:dyDescent="0.3">
      <c r="A1189" s="22">
        <v>41789</v>
      </c>
      <c r="B1189">
        <v>2014</v>
      </c>
      <c r="C1189">
        <v>5</v>
      </c>
      <c r="D1189" t="s">
        <v>123</v>
      </c>
      <c r="E1189" t="s">
        <v>121</v>
      </c>
      <c r="F1189" t="s">
        <v>124</v>
      </c>
      <c r="G1189" t="s">
        <v>110</v>
      </c>
      <c r="H1189" t="s">
        <v>100</v>
      </c>
      <c r="I1189" t="s">
        <v>70</v>
      </c>
      <c r="J1189" t="s">
        <v>101</v>
      </c>
      <c r="K1189" s="23">
        <v>21.5</v>
      </c>
      <c r="L1189" s="24">
        <v>2.4</v>
      </c>
      <c r="M1189" s="24">
        <v>51.6</v>
      </c>
      <c r="N1189" s="24">
        <v>38.18</v>
      </c>
      <c r="O1189" s="24">
        <v>13.42</v>
      </c>
      <c r="P1189" s="25">
        <v>26</v>
      </c>
    </row>
    <row r="1190" spans="1:16" x14ac:dyDescent="0.3">
      <c r="A1190" s="22">
        <v>41789</v>
      </c>
      <c r="B1190">
        <v>2014</v>
      </c>
      <c r="C1190">
        <v>5</v>
      </c>
      <c r="D1190" t="s">
        <v>123</v>
      </c>
      <c r="E1190" t="s">
        <v>121</v>
      </c>
      <c r="F1190" t="s">
        <v>124</v>
      </c>
      <c r="G1190" t="s">
        <v>110</v>
      </c>
      <c r="H1190" t="s">
        <v>102</v>
      </c>
      <c r="I1190" t="s">
        <v>71</v>
      </c>
      <c r="J1190" t="s">
        <v>103</v>
      </c>
      <c r="K1190" s="23">
        <v>14</v>
      </c>
      <c r="L1190" s="24">
        <v>6.9</v>
      </c>
      <c r="M1190" s="24">
        <v>96.6</v>
      </c>
      <c r="N1190" s="24">
        <v>63.76</v>
      </c>
      <c r="O1190" s="24">
        <v>32.840000000000003</v>
      </c>
      <c r="P1190" s="25">
        <v>34</v>
      </c>
    </row>
    <row r="1191" spans="1:16" x14ac:dyDescent="0.3">
      <c r="A1191" s="22">
        <v>41789</v>
      </c>
      <c r="B1191">
        <v>2014</v>
      </c>
      <c r="C1191">
        <v>5</v>
      </c>
      <c r="D1191" t="s">
        <v>123</v>
      </c>
      <c r="E1191" t="s">
        <v>121</v>
      </c>
      <c r="F1191" t="s">
        <v>124</v>
      </c>
      <c r="G1191" t="s">
        <v>110</v>
      </c>
      <c r="H1191" t="s">
        <v>104</v>
      </c>
      <c r="I1191" t="s">
        <v>76</v>
      </c>
      <c r="J1191" t="s">
        <v>105</v>
      </c>
      <c r="K1191" s="23">
        <v>0</v>
      </c>
      <c r="L1191" s="24">
        <v>7.4</v>
      </c>
      <c r="M1191" s="24">
        <v>0</v>
      </c>
      <c r="N1191" s="24">
        <v>0</v>
      </c>
      <c r="O1191" s="24">
        <v>0</v>
      </c>
      <c r="P1191" s="25">
        <v>34</v>
      </c>
    </row>
    <row r="1192" spans="1:16" x14ac:dyDescent="0.3">
      <c r="A1192" s="22">
        <v>41789</v>
      </c>
      <c r="B1192">
        <v>2014</v>
      </c>
      <c r="C1192">
        <v>5</v>
      </c>
      <c r="D1192" t="s">
        <v>123</v>
      </c>
      <c r="E1192" t="s">
        <v>121</v>
      </c>
      <c r="F1192" t="s">
        <v>124</v>
      </c>
      <c r="G1192" t="s">
        <v>110</v>
      </c>
      <c r="H1192" t="s">
        <v>106</v>
      </c>
      <c r="I1192" t="s">
        <v>69</v>
      </c>
      <c r="J1192" t="s">
        <v>107</v>
      </c>
      <c r="K1192" s="23">
        <v>0</v>
      </c>
      <c r="L1192" s="24">
        <v>16.5</v>
      </c>
      <c r="M1192" s="24">
        <v>0</v>
      </c>
      <c r="N1192" s="24">
        <v>0</v>
      </c>
      <c r="O1192" s="24">
        <v>0</v>
      </c>
      <c r="P1192" s="25">
        <v>22</v>
      </c>
    </row>
    <row r="1193" spans="1:16" x14ac:dyDescent="0.3">
      <c r="A1193" s="22">
        <v>41789</v>
      </c>
      <c r="B1193">
        <v>2014</v>
      </c>
      <c r="C1193">
        <v>5</v>
      </c>
      <c r="D1193" t="s">
        <v>123</v>
      </c>
      <c r="E1193" t="s">
        <v>121</v>
      </c>
      <c r="F1193" t="s">
        <v>124</v>
      </c>
      <c r="G1193" t="s">
        <v>110</v>
      </c>
      <c r="H1193" t="s">
        <v>108</v>
      </c>
      <c r="I1193" t="s">
        <v>72</v>
      </c>
      <c r="J1193" t="s">
        <v>109</v>
      </c>
      <c r="K1193" s="23">
        <v>5</v>
      </c>
      <c r="L1193" s="24">
        <v>8.1999999999999993</v>
      </c>
      <c r="M1193" s="24">
        <v>41</v>
      </c>
      <c r="N1193" s="24">
        <v>27.88</v>
      </c>
      <c r="O1193" s="24">
        <v>13.12</v>
      </c>
      <c r="P1193" s="25">
        <v>32</v>
      </c>
    </row>
    <row r="1194" spans="1:16" x14ac:dyDescent="0.3">
      <c r="A1194" s="22">
        <v>41790</v>
      </c>
      <c r="B1194">
        <v>2014</v>
      </c>
      <c r="C1194">
        <v>5</v>
      </c>
      <c r="D1194" t="s">
        <v>123</v>
      </c>
      <c r="E1194" t="s">
        <v>121</v>
      </c>
      <c r="F1194" t="s">
        <v>124</v>
      </c>
      <c r="G1194" t="s">
        <v>111</v>
      </c>
      <c r="H1194" t="s">
        <v>94</v>
      </c>
      <c r="I1194" t="s">
        <v>73</v>
      </c>
      <c r="J1194" t="s">
        <v>95</v>
      </c>
      <c r="K1194" s="23">
        <v>5.67</v>
      </c>
      <c r="L1194" s="24">
        <v>3.1</v>
      </c>
      <c r="M1194" s="24">
        <v>17.579999999999998</v>
      </c>
      <c r="N1194" s="24">
        <v>12.31</v>
      </c>
      <c r="O1194" s="24">
        <v>5.27</v>
      </c>
      <c r="P1194" s="25">
        <v>30</v>
      </c>
    </row>
    <row r="1195" spans="1:16" x14ac:dyDescent="0.3">
      <c r="A1195" s="22">
        <v>41790</v>
      </c>
      <c r="B1195">
        <v>2014</v>
      </c>
      <c r="C1195">
        <v>5</v>
      </c>
      <c r="D1195" t="s">
        <v>123</v>
      </c>
      <c r="E1195" t="s">
        <v>121</v>
      </c>
      <c r="F1195" t="s">
        <v>124</v>
      </c>
      <c r="G1195" t="s">
        <v>111</v>
      </c>
      <c r="H1195" t="s">
        <v>96</v>
      </c>
      <c r="I1195" t="s">
        <v>74</v>
      </c>
      <c r="J1195" t="s">
        <v>97</v>
      </c>
      <c r="K1195" s="23">
        <v>3.34</v>
      </c>
      <c r="L1195" s="24">
        <v>3.6</v>
      </c>
      <c r="M1195" s="24">
        <v>12.02</v>
      </c>
      <c r="N1195" s="24">
        <v>8.41</v>
      </c>
      <c r="O1195" s="24">
        <v>3.61</v>
      </c>
      <c r="P1195" s="25">
        <v>30</v>
      </c>
    </row>
    <row r="1196" spans="1:16" x14ac:dyDescent="0.3">
      <c r="A1196" s="22">
        <v>41790</v>
      </c>
      <c r="B1196">
        <v>2014</v>
      </c>
      <c r="C1196">
        <v>5</v>
      </c>
      <c r="D1196" t="s">
        <v>123</v>
      </c>
      <c r="E1196" t="s">
        <v>121</v>
      </c>
      <c r="F1196" t="s">
        <v>124</v>
      </c>
      <c r="G1196" t="s">
        <v>111</v>
      </c>
      <c r="H1196" t="s">
        <v>98</v>
      </c>
      <c r="I1196" t="s">
        <v>75</v>
      </c>
      <c r="J1196" t="s">
        <v>99</v>
      </c>
      <c r="K1196" s="23">
        <v>2</v>
      </c>
      <c r="L1196" s="24">
        <v>2.8</v>
      </c>
      <c r="M1196" s="24">
        <v>5.6</v>
      </c>
      <c r="N1196" s="24">
        <v>4.03</v>
      </c>
      <c r="O1196" s="24">
        <v>1.57</v>
      </c>
      <c r="P1196" s="25">
        <v>28</v>
      </c>
    </row>
    <row r="1197" spans="1:16" x14ac:dyDescent="0.3">
      <c r="A1197" s="22">
        <v>41790</v>
      </c>
      <c r="B1197">
        <v>2014</v>
      </c>
      <c r="C1197">
        <v>5</v>
      </c>
      <c r="D1197" t="s">
        <v>123</v>
      </c>
      <c r="E1197" t="s">
        <v>121</v>
      </c>
      <c r="F1197" t="s">
        <v>124</v>
      </c>
      <c r="G1197" t="s">
        <v>111</v>
      </c>
      <c r="H1197" t="s">
        <v>100</v>
      </c>
      <c r="I1197" t="s">
        <v>70</v>
      </c>
      <c r="J1197" t="s">
        <v>101</v>
      </c>
      <c r="K1197" s="23">
        <v>28</v>
      </c>
      <c r="L1197" s="24">
        <v>2.4</v>
      </c>
      <c r="M1197" s="24">
        <v>67.2</v>
      </c>
      <c r="N1197" s="24">
        <v>49.73</v>
      </c>
      <c r="O1197" s="24">
        <v>17.47</v>
      </c>
      <c r="P1197" s="25">
        <v>26</v>
      </c>
    </row>
    <row r="1198" spans="1:16" x14ac:dyDescent="0.3">
      <c r="A1198" s="22">
        <v>41790</v>
      </c>
      <c r="B1198">
        <v>2014</v>
      </c>
      <c r="C1198">
        <v>5</v>
      </c>
      <c r="D1198" t="s">
        <v>123</v>
      </c>
      <c r="E1198" t="s">
        <v>121</v>
      </c>
      <c r="F1198" t="s">
        <v>124</v>
      </c>
      <c r="G1198" t="s">
        <v>111</v>
      </c>
      <c r="H1198" t="s">
        <v>102</v>
      </c>
      <c r="I1198" t="s">
        <v>71</v>
      </c>
      <c r="J1198" t="s">
        <v>103</v>
      </c>
      <c r="K1198" s="23">
        <v>10</v>
      </c>
      <c r="L1198" s="24">
        <v>6.9</v>
      </c>
      <c r="M1198" s="24">
        <v>69</v>
      </c>
      <c r="N1198" s="24">
        <v>45.54</v>
      </c>
      <c r="O1198" s="24">
        <v>23.46</v>
      </c>
      <c r="P1198" s="25">
        <v>34</v>
      </c>
    </row>
    <row r="1199" spans="1:16" x14ac:dyDescent="0.3">
      <c r="A1199" s="22">
        <v>41790</v>
      </c>
      <c r="B1199">
        <v>2014</v>
      </c>
      <c r="C1199">
        <v>5</v>
      </c>
      <c r="D1199" t="s">
        <v>123</v>
      </c>
      <c r="E1199" t="s">
        <v>121</v>
      </c>
      <c r="F1199" t="s">
        <v>124</v>
      </c>
      <c r="G1199" t="s">
        <v>111</v>
      </c>
      <c r="H1199" t="s">
        <v>104</v>
      </c>
      <c r="I1199" t="s">
        <v>76</v>
      </c>
      <c r="J1199" t="s">
        <v>105</v>
      </c>
      <c r="K1199" s="23">
        <v>0</v>
      </c>
      <c r="L1199" s="24">
        <v>7.4</v>
      </c>
      <c r="M1199" s="24">
        <v>0</v>
      </c>
      <c r="N1199" s="24">
        <v>0</v>
      </c>
      <c r="O1199" s="24">
        <v>0</v>
      </c>
      <c r="P1199" s="25">
        <v>34</v>
      </c>
    </row>
    <row r="1200" spans="1:16" x14ac:dyDescent="0.3">
      <c r="A1200" s="22">
        <v>41790</v>
      </c>
      <c r="B1200">
        <v>2014</v>
      </c>
      <c r="C1200">
        <v>5</v>
      </c>
      <c r="D1200" t="s">
        <v>123</v>
      </c>
      <c r="E1200" t="s">
        <v>121</v>
      </c>
      <c r="F1200" t="s">
        <v>124</v>
      </c>
      <c r="G1200" t="s">
        <v>111</v>
      </c>
      <c r="H1200" t="s">
        <v>106</v>
      </c>
      <c r="I1200" t="s">
        <v>69</v>
      </c>
      <c r="J1200" t="s">
        <v>107</v>
      </c>
      <c r="K1200" s="23">
        <v>15</v>
      </c>
      <c r="L1200" s="24">
        <v>16.5</v>
      </c>
      <c r="M1200" s="24">
        <v>247.5</v>
      </c>
      <c r="N1200" s="24">
        <v>193.05</v>
      </c>
      <c r="O1200" s="24">
        <v>54.45</v>
      </c>
      <c r="P1200" s="25">
        <v>22</v>
      </c>
    </row>
    <row r="1201" spans="1:16" x14ac:dyDescent="0.3">
      <c r="A1201" s="22">
        <v>41790</v>
      </c>
      <c r="B1201">
        <v>2014</v>
      </c>
      <c r="C1201">
        <v>5</v>
      </c>
      <c r="D1201" t="s">
        <v>123</v>
      </c>
      <c r="E1201" t="s">
        <v>121</v>
      </c>
      <c r="F1201" t="s">
        <v>124</v>
      </c>
      <c r="G1201" t="s">
        <v>111</v>
      </c>
      <c r="H1201" t="s">
        <v>108</v>
      </c>
      <c r="I1201" t="s">
        <v>72</v>
      </c>
      <c r="J1201" t="s">
        <v>109</v>
      </c>
      <c r="K1201" s="23">
        <v>2</v>
      </c>
      <c r="L1201" s="24">
        <v>8.1999999999999993</v>
      </c>
      <c r="M1201" s="24">
        <v>16.399999999999999</v>
      </c>
      <c r="N1201" s="24">
        <v>11.15</v>
      </c>
      <c r="O1201" s="24">
        <v>5.25</v>
      </c>
      <c r="P1201" s="25">
        <v>32</v>
      </c>
    </row>
    <row r="1202" spans="1:16" x14ac:dyDescent="0.3">
      <c r="A1202" s="22">
        <v>41791</v>
      </c>
      <c r="B1202">
        <v>2014</v>
      </c>
      <c r="C1202">
        <v>6</v>
      </c>
      <c r="D1202" t="s">
        <v>125</v>
      </c>
      <c r="E1202" t="s">
        <v>121</v>
      </c>
      <c r="F1202" t="s">
        <v>126</v>
      </c>
      <c r="G1202" t="s">
        <v>112</v>
      </c>
      <c r="H1202" t="s">
        <v>94</v>
      </c>
      <c r="I1202" t="s">
        <v>73</v>
      </c>
      <c r="J1202" t="s">
        <v>95</v>
      </c>
      <c r="K1202" s="23">
        <v>1</v>
      </c>
      <c r="L1202" s="24">
        <v>3.1</v>
      </c>
      <c r="M1202" s="24">
        <v>3.1</v>
      </c>
      <c r="N1202" s="24">
        <v>2.17</v>
      </c>
      <c r="O1202" s="24">
        <v>0.93</v>
      </c>
      <c r="P1202" s="25">
        <v>30</v>
      </c>
    </row>
    <row r="1203" spans="1:16" x14ac:dyDescent="0.3">
      <c r="A1203" s="22">
        <v>41791</v>
      </c>
      <c r="B1203">
        <v>2014</v>
      </c>
      <c r="C1203">
        <v>6</v>
      </c>
      <c r="D1203" t="s">
        <v>125</v>
      </c>
      <c r="E1203" t="s">
        <v>121</v>
      </c>
      <c r="F1203" t="s">
        <v>126</v>
      </c>
      <c r="G1203" t="s">
        <v>112</v>
      </c>
      <c r="H1203" t="s">
        <v>96</v>
      </c>
      <c r="I1203" t="s">
        <v>74</v>
      </c>
      <c r="J1203" t="s">
        <v>97</v>
      </c>
      <c r="K1203" s="23">
        <v>0.68</v>
      </c>
      <c r="L1203" s="24">
        <v>3.6</v>
      </c>
      <c r="M1203" s="24">
        <v>2.4500000000000002</v>
      </c>
      <c r="N1203" s="24">
        <v>1.72</v>
      </c>
      <c r="O1203" s="24">
        <v>0.73</v>
      </c>
      <c r="P1203" s="25">
        <v>30</v>
      </c>
    </row>
    <row r="1204" spans="1:16" x14ac:dyDescent="0.3">
      <c r="A1204" s="22">
        <v>41791</v>
      </c>
      <c r="B1204">
        <v>2014</v>
      </c>
      <c r="C1204">
        <v>6</v>
      </c>
      <c r="D1204" t="s">
        <v>125</v>
      </c>
      <c r="E1204" t="s">
        <v>121</v>
      </c>
      <c r="F1204" t="s">
        <v>126</v>
      </c>
      <c r="G1204" t="s">
        <v>112</v>
      </c>
      <c r="H1204" t="s">
        <v>98</v>
      </c>
      <c r="I1204" t="s">
        <v>75</v>
      </c>
      <c r="J1204" t="s">
        <v>99</v>
      </c>
      <c r="K1204" s="23">
        <v>1</v>
      </c>
      <c r="L1204" s="24">
        <v>2.8</v>
      </c>
      <c r="M1204" s="24">
        <v>2.8</v>
      </c>
      <c r="N1204" s="24">
        <v>2.02</v>
      </c>
      <c r="O1204" s="24">
        <v>0.78</v>
      </c>
      <c r="P1204" s="25">
        <v>28</v>
      </c>
    </row>
    <row r="1205" spans="1:16" x14ac:dyDescent="0.3">
      <c r="A1205" s="22">
        <v>41791</v>
      </c>
      <c r="B1205">
        <v>2014</v>
      </c>
      <c r="C1205">
        <v>6</v>
      </c>
      <c r="D1205" t="s">
        <v>125</v>
      </c>
      <c r="E1205" t="s">
        <v>121</v>
      </c>
      <c r="F1205" t="s">
        <v>126</v>
      </c>
      <c r="G1205" t="s">
        <v>112</v>
      </c>
      <c r="H1205" t="s">
        <v>100</v>
      </c>
      <c r="I1205" t="s">
        <v>70</v>
      </c>
      <c r="J1205" t="s">
        <v>101</v>
      </c>
      <c r="K1205" s="23">
        <v>10</v>
      </c>
      <c r="L1205" s="24">
        <v>2.4</v>
      </c>
      <c r="M1205" s="24">
        <v>24</v>
      </c>
      <c r="N1205" s="24">
        <v>17.760000000000002</v>
      </c>
      <c r="O1205" s="24">
        <v>6.24</v>
      </c>
      <c r="P1205" s="25">
        <v>26</v>
      </c>
    </row>
    <row r="1206" spans="1:16" x14ac:dyDescent="0.3">
      <c r="A1206" s="22">
        <v>41791</v>
      </c>
      <c r="B1206">
        <v>2014</v>
      </c>
      <c r="C1206">
        <v>6</v>
      </c>
      <c r="D1206" t="s">
        <v>125</v>
      </c>
      <c r="E1206" t="s">
        <v>121</v>
      </c>
      <c r="F1206" t="s">
        <v>126</v>
      </c>
      <c r="G1206" t="s">
        <v>112</v>
      </c>
      <c r="H1206" t="s">
        <v>102</v>
      </c>
      <c r="I1206" t="s">
        <v>71</v>
      </c>
      <c r="J1206" t="s">
        <v>103</v>
      </c>
      <c r="K1206" s="23">
        <v>4</v>
      </c>
      <c r="L1206" s="24">
        <v>6.9</v>
      </c>
      <c r="M1206" s="24">
        <v>27.6</v>
      </c>
      <c r="N1206" s="24">
        <v>18.22</v>
      </c>
      <c r="O1206" s="24">
        <v>9.3800000000000008</v>
      </c>
      <c r="P1206" s="25">
        <v>34</v>
      </c>
    </row>
    <row r="1207" spans="1:16" x14ac:dyDescent="0.3">
      <c r="A1207" s="22">
        <v>41791</v>
      </c>
      <c r="B1207">
        <v>2014</v>
      </c>
      <c r="C1207">
        <v>6</v>
      </c>
      <c r="D1207" t="s">
        <v>125</v>
      </c>
      <c r="E1207" t="s">
        <v>121</v>
      </c>
      <c r="F1207" t="s">
        <v>126</v>
      </c>
      <c r="G1207" t="s">
        <v>112</v>
      </c>
      <c r="H1207" t="s">
        <v>104</v>
      </c>
      <c r="I1207" t="s">
        <v>76</v>
      </c>
      <c r="J1207" t="s">
        <v>105</v>
      </c>
      <c r="K1207" s="23">
        <v>1</v>
      </c>
      <c r="L1207" s="24">
        <v>7.4</v>
      </c>
      <c r="M1207" s="24">
        <v>7.4</v>
      </c>
      <c r="N1207" s="24">
        <v>4.88</v>
      </c>
      <c r="O1207" s="24">
        <v>2.52</v>
      </c>
      <c r="P1207" s="25">
        <v>34</v>
      </c>
    </row>
    <row r="1208" spans="1:16" x14ac:dyDescent="0.3">
      <c r="A1208" s="22">
        <v>41791</v>
      </c>
      <c r="B1208">
        <v>2014</v>
      </c>
      <c r="C1208">
        <v>6</v>
      </c>
      <c r="D1208" t="s">
        <v>125</v>
      </c>
      <c r="E1208" t="s">
        <v>121</v>
      </c>
      <c r="F1208" t="s">
        <v>126</v>
      </c>
      <c r="G1208" t="s">
        <v>112</v>
      </c>
      <c r="H1208" t="s">
        <v>106</v>
      </c>
      <c r="I1208" t="s">
        <v>69</v>
      </c>
      <c r="J1208" t="s">
        <v>107</v>
      </c>
      <c r="K1208" s="23">
        <v>1</v>
      </c>
      <c r="L1208" s="24">
        <v>16.5</v>
      </c>
      <c r="M1208" s="24">
        <v>16.5</v>
      </c>
      <c r="N1208" s="24">
        <v>12.87</v>
      </c>
      <c r="O1208" s="24">
        <v>3.63</v>
      </c>
      <c r="P1208" s="25">
        <v>22</v>
      </c>
    </row>
    <row r="1209" spans="1:16" x14ac:dyDescent="0.3">
      <c r="A1209" s="22">
        <v>41791</v>
      </c>
      <c r="B1209">
        <v>2014</v>
      </c>
      <c r="C1209">
        <v>6</v>
      </c>
      <c r="D1209" t="s">
        <v>125</v>
      </c>
      <c r="E1209" t="s">
        <v>121</v>
      </c>
      <c r="F1209" t="s">
        <v>126</v>
      </c>
      <c r="G1209" t="s">
        <v>112</v>
      </c>
      <c r="H1209" t="s">
        <v>108</v>
      </c>
      <c r="I1209" t="s">
        <v>72</v>
      </c>
      <c r="J1209" t="s">
        <v>109</v>
      </c>
      <c r="K1209" s="23">
        <v>3</v>
      </c>
      <c r="L1209" s="24">
        <v>8.1999999999999993</v>
      </c>
      <c r="M1209" s="24">
        <v>24.6</v>
      </c>
      <c r="N1209" s="24">
        <v>16.73</v>
      </c>
      <c r="O1209" s="24">
        <v>7.87</v>
      </c>
      <c r="P1209" s="25">
        <v>32</v>
      </c>
    </row>
    <row r="1210" spans="1:16" x14ac:dyDescent="0.3">
      <c r="A1210" s="22">
        <v>41792</v>
      </c>
      <c r="B1210">
        <v>2014</v>
      </c>
      <c r="C1210">
        <v>6</v>
      </c>
      <c r="D1210" t="s">
        <v>125</v>
      </c>
      <c r="E1210" t="s">
        <v>121</v>
      </c>
      <c r="F1210" t="s">
        <v>126</v>
      </c>
      <c r="G1210" t="s">
        <v>113</v>
      </c>
      <c r="H1210" t="s">
        <v>94</v>
      </c>
      <c r="I1210" t="s">
        <v>73</v>
      </c>
      <c r="J1210" t="s">
        <v>95</v>
      </c>
      <c r="K1210" s="23">
        <v>4</v>
      </c>
      <c r="L1210" s="24">
        <v>3.1</v>
      </c>
      <c r="M1210" s="24">
        <v>12.4</v>
      </c>
      <c r="N1210" s="24">
        <v>8.68</v>
      </c>
      <c r="O1210" s="24">
        <v>3.72</v>
      </c>
      <c r="P1210" s="25">
        <v>30</v>
      </c>
    </row>
    <row r="1211" spans="1:16" x14ac:dyDescent="0.3">
      <c r="A1211" s="22">
        <v>41792</v>
      </c>
      <c r="B1211">
        <v>2014</v>
      </c>
      <c r="C1211">
        <v>6</v>
      </c>
      <c r="D1211" t="s">
        <v>125</v>
      </c>
      <c r="E1211" t="s">
        <v>121</v>
      </c>
      <c r="F1211" t="s">
        <v>126</v>
      </c>
      <c r="G1211" t="s">
        <v>113</v>
      </c>
      <c r="H1211" t="s">
        <v>96</v>
      </c>
      <c r="I1211" t="s">
        <v>74</v>
      </c>
      <c r="J1211" t="s">
        <v>97</v>
      </c>
      <c r="K1211" s="23">
        <v>4.34</v>
      </c>
      <c r="L1211" s="24">
        <v>3.6</v>
      </c>
      <c r="M1211" s="24">
        <v>15.62</v>
      </c>
      <c r="N1211" s="24">
        <v>10.93</v>
      </c>
      <c r="O1211" s="24">
        <v>4.6900000000000004</v>
      </c>
      <c r="P1211" s="25">
        <v>30</v>
      </c>
    </row>
    <row r="1212" spans="1:16" x14ac:dyDescent="0.3">
      <c r="A1212" s="22">
        <v>41792</v>
      </c>
      <c r="B1212">
        <v>2014</v>
      </c>
      <c r="C1212">
        <v>6</v>
      </c>
      <c r="D1212" t="s">
        <v>125</v>
      </c>
      <c r="E1212" t="s">
        <v>121</v>
      </c>
      <c r="F1212" t="s">
        <v>126</v>
      </c>
      <c r="G1212" t="s">
        <v>113</v>
      </c>
      <c r="H1212" t="s">
        <v>98</v>
      </c>
      <c r="I1212" t="s">
        <v>75</v>
      </c>
      <c r="J1212" t="s">
        <v>99</v>
      </c>
      <c r="K1212" s="23">
        <v>10</v>
      </c>
      <c r="L1212" s="24">
        <v>2.8</v>
      </c>
      <c r="M1212" s="24">
        <v>28</v>
      </c>
      <c r="N1212" s="24">
        <v>20.16</v>
      </c>
      <c r="O1212" s="24">
        <v>7.84</v>
      </c>
      <c r="P1212" s="25">
        <v>28</v>
      </c>
    </row>
    <row r="1213" spans="1:16" x14ac:dyDescent="0.3">
      <c r="A1213" s="22">
        <v>41792</v>
      </c>
      <c r="B1213">
        <v>2014</v>
      </c>
      <c r="C1213">
        <v>6</v>
      </c>
      <c r="D1213" t="s">
        <v>125</v>
      </c>
      <c r="E1213" t="s">
        <v>121</v>
      </c>
      <c r="F1213" t="s">
        <v>126</v>
      </c>
      <c r="G1213" t="s">
        <v>113</v>
      </c>
      <c r="H1213" t="s">
        <v>100</v>
      </c>
      <c r="I1213" t="s">
        <v>70</v>
      </c>
      <c r="J1213" t="s">
        <v>101</v>
      </c>
      <c r="K1213" s="23">
        <v>23.3</v>
      </c>
      <c r="L1213" s="24">
        <v>2.4</v>
      </c>
      <c r="M1213" s="24">
        <v>55.92</v>
      </c>
      <c r="N1213" s="24">
        <v>41.38</v>
      </c>
      <c r="O1213" s="24">
        <v>14.54</v>
      </c>
      <c r="P1213" s="25">
        <v>26</v>
      </c>
    </row>
    <row r="1214" spans="1:16" x14ac:dyDescent="0.3">
      <c r="A1214" s="22">
        <v>41792</v>
      </c>
      <c r="B1214">
        <v>2014</v>
      </c>
      <c r="C1214">
        <v>6</v>
      </c>
      <c r="D1214" t="s">
        <v>125</v>
      </c>
      <c r="E1214" t="s">
        <v>121</v>
      </c>
      <c r="F1214" t="s">
        <v>126</v>
      </c>
      <c r="G1214" t="s">
        <v>113</v>
      </c>
      <c r="H1214" t="s">
        <v>102</v>
      </c>
      <c r="I1214" t="s">
        <v>71</v>
      </c>
      <c r="J1214" t="s">
        <v>103</v>
      </c>
      <c r="K1214" s="23">
        <v>16</v>
      </c>
      <c r="L1214" s="24">
        <v>6.9</v>
      </c>
      <c r="M1214" s="24">
        <v>110.4</v>
      </c>
      <c r="N1214" s="24">
        <v>72.86</v>
      </c>
      <c r="O1214" s="24">
        <v>37.54</v>
      </c>
      <c r="P1214" s="25">
        <v>34</v>
      </c>
    </row>
    <row r="1215" spans="1:16" x14ac:dyDescent="0.3">
      <c r="A1215" s="22">
        <v>41792</v>
      </c>
      <c r="B1215">
        <v>2014</v>
      </c>
      <c r="C1215">
        <v>6</v>
      </c>
      <c r="D1215" t="s">
        <v>125</v>
      </c>
      <c r="E1215" t="s">
        <v>121</v>
      </c>
      <c r="F1215" t="s">
        <v>126</v>
      </c>
      <c r="G1215" t="s">
        <v>113</v>
      </c>
      <c r="H1215" t="s">
        <v>104</v>
      </c>
      <c r="I1215" t="s">
        <v>76</v>
      </c>
      <c r="J1215" t="s">
        <v>105</v>
      </c>
      <c r="K1215" s="23">
        <v>3</v>
      </c>
      <c r="L1215" s="24">
        <v>7.4</v>
      </c>
      <c r="M1215" s="24">
        <v>22.2</v>
      </c>
      <c r="N1215" s="24">
        <v>14.65</v>
      </c>
      <c r="O1215" s="24">
        <v>7.55</v>
      </c>
      <c r="P1215" s="25">
        <v>34</v>
      </c>
    </row>
    <row r="1216" spans="1:16" x14ac:dyDescent="0.3">
      <c r="A1216" s="22">
        <v>41792</v>
      </c>
      <c r="B1216">
        <v>2014</v>
      </c>
      <c r="C1216">
        <v>6</v>
      </c>
      <c r="D1216" t="s">
        <v>125</v>
      </c>
      <c r="E1216" t="s">
        <v>121</v>
      </c>
      <c r="F1216" t="s">
        <v>126</v>
      </c>
      <c r="G1216" t="s">
        <v>113</v>
      </c>
      <c r="H1216" t="s">
        <v>106</v>
      </c>
      <c r="I1216" t="s">
        <v>69</v>
      </c>
      <c r="J1216" t="s">
        <v>107</v>
      </c>
      <c r="K1216" s="23">
        <v>0</v>
      </c>
      <c r="L1216" s="24">
        <v>16.5</v>
      </c>
      <c r="M1216" s="24">
        <v>0</v>
      </c>
      <c r="N1216" s="24">
        <v>0</v>
      </c>
      <c r="O1216" s="24">
        <v>0</v>
      </c>
      <c r="P1216" s="25">
        <v>22</v>
      </c>
    </row>
    <row r="1217" spans="1:16" x14ac:dyDescent="0.3">
      <c r="A1217" s="22">
        <v>41792</v>
      </c>
      <c r="B1217">
        <v>2014</v>
      </c>
      <c r="C1217">
        <v>6</v>
      </c>
      <c r="D1217" t="s">
        <v>125</v>
      </c>
      <c r="E1217" t="s">
        <v>121</v>
      </c>
      <c r="F1217" t="s">
        <v>126</v>
      </c>
      <c r="G1217" t="s">
        <v>113</v>
      </c>
      <c r="H1217" t="s">
        <v>108</v>
      </c>
      <c r="I1217" t="s">
        <v>72</v>
      </c>
      <c r="J1217" t="s">
        <v>109</v>
      </c>
      <c r="K1217" s="23">
        <v>3</v>
      </c>
      <c r="L1217" s="24">
        <v>8.1999999999999993</v>
      </c>
      <c r="M1217" s="24">
        <v>24.6</v>
      </c>
      <c r="N1217" s="24">
        <v>16.73</v>
      </c>
      <c r="O1217" s="24">
        <v>7.87</v>
      </c>
      <c r="P1217" s="25">
        <v>32</v>
      </c>
    </row>
    <row r="1218" spans="1:16" x14ac:dyDescent="0.3">
      <c r="A1218" s="22">
        <v>41793</v>
      </c>
      <c r="B1218">
        <v>2014</v>
      </c>
      <c r="C1218">
        <v>6</v>
      </c>
      <c r="D1218" t="s">
        <v>125</v>
      </c>
      <c r="E1218" t="s">
        <v>121</v>
      </c>
      <c r="F1218" t="s">
        <v>126</v>
      </c>
      <c r="G1218" t="s">
        <v>114</v>
      </c>
      <c r="H1218" t="s">
        <v>94</v>
      </c>
      <c r="I1218" t="s">
        <v>73</v>
      </c>
      <c r="J1218" t="s">
        <v>95</v>
      </c>
      <c r="K1218" s="23">
        <v>3</v>
      </c>
      <c r="L1218" s="24">
        <v>3.1</v>
      </c>
      <c r="M1218" s="24">
        <v>9.3000000000000007</v>
      </c>
      <c r="N1218" s="24">
        <v>6.51</v>
      </c>
      <c r="O1218" s="24">
        <v>2.79</v>
      </c>
      <c r="P1218" s="25">
        <v>30</v>
      </c>
    </row>
    <row r="1219" spans="1:16" x14ac:dyDescent="0.3">
      <c r="A1219" s="22">
        <v>41793</v>
      </c>
      <c r="B1219">
        <v>2014</v>
      </c>
      <c r="C1219">
        <v>6</v>
      </c>
      <c r="D1219" t="s">
        <v>125</v>
      </c>
      <c r="E1219" t="s">
        <v>121</v>
      </c>
      <c r="F1219" t="s">
        <v>126</v>
      </c>
      <c r="G1219" t="s">
        <v>114</v>
      </c>
      <c r="H1219" t="s">
        <v>96</v>
      </c>
      <c r="I1219" t="s">
        <v>74</v>
      </c>
      <c r="J1219" t="s">
        <v>97</v>
      </c>
      <c r="K1219" s="23">
        <v>2</v>
      </c>
      <c r="L1219" s="24">
        <v>3.6</v>
      </c>
      <c r="M1219" s="24">
        <v>7.2</v>
      </c>
      <c r="N1219" s="24">
        <v>5.04</v>
      </c>
      <c r="O1219" s="24">
        <v>2.16</v>
      </c>
      <c r="P1219" s="25">
        <v>30</v>
      </c>
    </row>
    <row r="1220" spans="1:16" x14ac:dyDescent="0.3">
      <c r="A1220" s="22">
        <v>41793</v>
      </c>
      <c r="B1220">
        <v>2014</v>
      </c>
      <c r="C1220">
        <v>6</v>
      </c>
      <c r="D1220" t="s">
        <v>125</v>
      </c>
      <c r="E1220" t="s">
        <v>121</v>
      </c>
      <c r="F1220" t="s">
        <v>126</v>
      </c>
      <c r="G1220" t="s">
        <v>114</v>
      </c>
      <c r="H1220" t="s">
        <v>98</v>
      </c>
      <c r="I1220" t="s">
        <v>75</v>
      </c>
      <c r="J1220" t="s">
        <v>99</v>
      </c>
      <c r="K1220" s="23">
        <v>2.4</v>
      </c>
      <c r="L1220" s="24">
        <v>2.8</v>
      </c>
      <c r="M1220" s="24">
        <v>6.72</v>
      </c>
      <c r="N1220" s="24">
        <v>4.84</v>
      </c>
      <c r="O1220" s="24">
        <v>1.88</v>
      </c>
      <c r="P1220" s="25">
        <v>28</v>
      </c>
    </row>
    <row r="1221" spans="1:16" x14ac:dyDescent="0.3">
      <c r="A1221" s="22">
        <v>41793</v>
      </c>
      <c r="B1221">
        <v>2014</v>
      </c>
      <c r="C1221">
        <v>6</v>
      </c>
      <c r="D1221" t="s">
        <v>125</v>
      </c>
      <c r="E1221" t="s">
        <v>121</v>
      </c>
      <c r="F1221" t="s">
        <v>126</v>
      </c>
      <c r="G1221" t="s">
        <v>114</v>
      </c>
      <c r="H1221" t="s">
        <v>100</v>
      </c>
      <c r="I1221" t="s">
        <v>70</v>
      </c>
      <c r="J1221" t="s">
        <v>101</v>
      </c>
      <c r="K1221" s="23">
        <v>24</v>
      </c>
      <c r="L1221" s="24">
        <v>2.4</v>
      </c>
      <c r="M1221" s="24">
        <v>57.6</v>
      </c>
      <c r="N1221" s="24">
        <v>42.62</v>
      </c>
      <c r="O1221" s="24">
        <v>14.98</v>
      </c>
      <c r="P1221" s="25">
        <v>26</v>
      </c>
    </row>
    <row r="1222" spans="1:16" x14ac:dyDescent="0.3">
      <c r="A1222" s="22">
        <v>41793</v>
      </c>
      <c r="B1222">
        <v>2014</v>
      </c>
      <c r="C1222">
        <v>6</v>
      </c>
      <c r="D1222" t="s">
        <v>125</v>
      </c>
      <c r="E1222" t="s">
        <v>121</v>
      </c>
      <c r="F1222" t="s">
        <v>126</v>
      </c>
      <c r="G1222" t="s">
        <v>114</v>
      </c>
      <c r="H1222" t="s">
        <v>102</v>
      </c>
      <c r="I1222" t="s">
        <v>71</v>
      </c>
      <c r="J1222" t="s">
        <v>103</v>
      </c>
      <c r="K1222" s="23">
        <v>7</v>
      </c>
      <c r="L1222" s="24">
        <v>6.9</v>
      </c>
      <c r="M1222" s="24">
        <v>48.3</v>
      </c>
      <c r="N1222" s="24">
        <v>31.88</v>
      </c>
      <c r="O1222" s="24">
        <v>16.420000000000002</v>
      </c>
      <c r="P1222" s="25">
        <v>34</v>
      </c>
    </row>
    <row r="1223" spans="1:16" x14ac:dyDescent="0.3">
      <c r="A1223" s="22">
        <v>41793</v>
      </c>
      <c r="B1223">
        <v>2014</v>
      </c>
      <c r="C1223">
        <v>6</v>
      </c>
      <c r="D1223" t="s">
        <v>125</v>
      </c>
      <c r="E1223" t="s">
        <v>121</v>
      </c>
      <c r="F1223" t="s">
        <v>126</v>
      </c>
      <c r="G1223" t="s">
        <v>114</v>
      </c>
      <c r="H1223" t="s">
        <v>104</v>
      </c>
      <c r="I1223" t="s">
        <v>76</v>
      </c>
      <c r="J1223" t="s">
        <v>105</v>
      </c>
      <c r="K1223" s="23">
        <v>2</v>
      </c>
      <c r="L1223" s="24">
        <v>7.4</v>
      </c>
      <c r="M1223" s="24">
        <v>14.8</v>
      </c>
      <c r="N1223" s="24">
        <v>9.77</v>
      </c>
      <c r="O1223" s="24">
        <v>5.03</v>
      </c>
      <c r="P1223" s="25">
        <v>34</v>
      </c>
    </row>
    <row r="1224" spans="1:16" x14ac:dyDescent="0.3">
      <c r="A1224" s="22">
        <v>41793</v>
      </c>
      <c r="B1224">
        <v>2014</v>
      </c>
      <c r="C1224">
        <v>6</v>
      </c>
      <c r="D1224" t="s">
        <v>125</v>
      </c>
      <c r="E1224" t="s">
        <v>121</v>
      </c>
      <c r="F1224" t="s">
        <v>126</v>
      </c>
      <c r="G1224" t="s">
        <v>114</v>
      </c>
      <c r="H1224" t="s">
        <v>106</v>
      </c>
      <c r="I1224" t="s">
        <v>69</v>
      </c>
      <c r="J1224" t="s">
        <v>107</v>
      </c>
      <c r="K1224" s="23">
        <v>5</v>
      </c>
      <c r="L1224" s="24">
        <v>16.5</v>
      </c>
      <c r="M1224" s="24">
        <v>82.5</v>
      </c>
      <c r="N1224" s="24">
        <v>64.349999999999994</v>
      </c>
      <c r="O1224" s="24">
        <v>18.149999999999999</v>
      </c>
      <c r="P1224" s="25">
        <v>22</v>
      </c>
    </row>
    <row r="1225" spans="1:16" x14ac:dyDescent="0.3">
      <c r="A1225" s="22">
        <v>41793</v>
      </c>
      <c r="B1225">
        <v>2014</v>
      </c>
      <c r="C1225">
        <v>6</v>
      </c>
      <c r="D1225" t="s">
        <v>125</v>
      </c>
      <c r="E1225" t="s">
        <v>121</v>
      </c>
      <c r="F1225" t="s">
        <v>126</v>
      </c>
      <c r="G1225" t="s">
        <v>114</v>
      </c>
      <c r="H1225" t="s">
        <v>108</v>
      </c>
      <c r="I1225" t="s">
        <v>72</v>
      </c>
      <c r="J1225" t="s">
        <v>109</v>
      </c>
      <c r="K1225" s="23">
        <v>3</v>
      </c>
      <c r="L1225" s="24">
        <v>8.1999999999999993</v>
      </c>
      <c r="M1225" s="24">
        <v>24.6</v>
      </c>
      <c r="N1225" s="24">
        <v>16.73</v>
      </c>
      <c r="O1225" s="24">
        <v>7.87</v>
      </c>
      <c r="P1225" s="25">
        <v>32</v>
      </c>
    </row>
    <row r="1226" spans="1:16" x14ac:dyDescent="0.3">
      <c r="A1226" s="22">
        <v>41794</v>
      </c>
      <c r="B1226">
        <v>2014</v>
      </c>
      <c r="C1226">
        <v>6</v>
      </c>
      <c r="D1226" t="s">
        <v>125</v>
      </c>
      <c r="E1226" t="s">
        <v>121</v>
      </c>
      <c r="F1226" t="s">
        <v>126</v>
      </c>
      <c r="G1226" t="s">
        <v>115</v>
      </c>
      <c r="H1226" t="s">
        <v>94</v>
      </c>
      <c r="I1226" t="s">
        <v>73</v>
      </c>
      <c r="J1226" t="s">
        <v>95</v>
      </c>
      <c r="K1226" s="23">
        <v>1</v>
      </c>
      <c r="L1226" s="24">
        <v>3.1</v>
      </c>
      <c r="M1226" s="24">
        <v>3.1</v>
      </c>
      <c r="N1226" s="24">
        <v>2.17</v>
      </c>
      <c r="O1226" s="24">
        <v>0.93</v>
      </c>
      <c r="P1226" s="25">
        <v>30</v>
      </c>
    </row>
    <row r="1227" spans="1:16" x14ac:dyDescent="0.3">
      <c r="A1227" s="22">
        <v>41794</v>
      </c>
      <c r="B1227">
        <v>2014</v>
      </c>
      <c r="C1227">
        <v>6</v>
      </c>
      <c r="D1227" t="s">
        <v>125</v>
      </c>
      <c r="E1227" t="s">
        <v>121</v>
      </c>
      <c r="F1227" t="s">
        <v>126</v>
      </c>
      <c r="G1227" t="s">
        <v>115</v>
      </c>
      <c r="H1227" t="s">
        <v>96</v>
      </c>
      <c r="I1227" t="s">
        <v>74</v>
      </c>
      <c r="J1227" t="s">
        <v>97</v>
      </c>
      <c r="K1227" s="23">
        <v>4.68</v>
      </c>
      <c r="L1227" s="24">
        <v>3.6</v>
      </c>
      <c r="M1227" s="24">
        <v>16.850000000000001</v>
      </c>
      <c r="N1227" s="24">
        <v>11.8</v>
      </c>
      <c r="O1227" s="24">
        <v>5.05</v>
      </c>
      <c r="P1227" s="25">
        <v>30</v>
      </c>
    </row>
    <row r="1228" spans="1:16" x14ac:dyDescent="0.3">
      <c r="A1228" s="22">
        <v>41794</v>
      </c>
      <c r="B1228">
        <v>2014</v>
      </c>
      <c r="C1228">
        <v>6</v>
      </c>
      <c r="D1228" t="s">
        <v>125</v>
      </c>
      <c r="E1228" t="s">
        <v>121</v>
      </c>
      <c r="F1228" t="s">
        <v>126</v>
      </c>
      <c r="G1228" t="s">
        <v>115</v>
      </c>
      <c r="H1228" t="s">
        <v>98</v>
      </c>
      <c r="I1228" t="s">
        <v>75</v>
      </c>
      <c r="J1228" t="s">
        <v>99</v>
      </c>
      <c r="K1228" s="23">
        <v>3.5</v>
      </c>
      <c r="L1228" s="24">
        <v>2.8</v>
      </c>
      <c r="M1228" s="24">
        <v>9.8000000000000007</v>
      </c>
      <c r="N1228" s="24">
        <v>7.06</v>
      </c>
      <c r="O1228" s="24">
        <v>2.74</v>
      </c>
      <c r="P1228" s="25">
        <v>28</v>
      </c>
    </row>
    <row r="1229" spans="1:16" x14ac:dyDescent="0.3">
      <c r="A1229" s="22">
        <v>41794</v>
      </c>
      <c r="B1229">
        <v>2014</v>
      </c>
      <c r="C1229">
        <v>6</v>
      </c>
      <c r="D1229" t="s">
        <v>125</v>
      </c>
      <c r="E1229" t="s">
        <v>121</v>
      </c>
      <c r="F1229" t="s">
        <v>126</v>
      </c>
      <c r="G1229" t="s">
        <v>115</v>
      </c>
      <c r="H1229" t="s">
        <v>100</v>
      </c>
      <c r="I1229" t="s">
        <v>70</v>
      </c>
      <c r="J1229" t="s">
        <v>101</v>
      </c>
      <c r="K1229" s="23">
        <v>24</v>
      </c>
      <c r="L1229" s="24">
        <v>2.4</v>
      </c>
      <c r="M1229" s="24">
        <v>57.6</v>
      </c>
      <c r="N1229" s="24">
        <v>42.62</v>
      </c>
      <c r="O1229" s="24">
        <v>14.98</v>
      </c>
      <c r="P1229" s="25">
        <v>26</v>
      </c>
    </row>
    <row r="1230" spans="1:16" x14ac:dyDescent="0.3">
      <c r="A1230" s="22">
        <v>41794</v>
      </c>
      <c r="B1230">
        <v>2014</v>
      </c>
      <c r="C1230">
        <v>6</v>
      </c>
      <c r="D1230" t="s">
        <v>125</v>
      </c>
      <c r="E1230" t="s">
        <v>121</v>
      </c>
      <c r="F1230" t="s">
        <v>126</v>
      </c>
      <c r="G1230" t="s">
        <v>115</v>
      </c>
      <c r="H1230" t="s">
        <v>102</v>
      </c>
      <c r="I1230" t="s">
        <v>71</v>
      </c>
      <c r="J1230" t="s">
        <v>103</v>
      </c>
      <c r="K1230" s="23">
        <v>6</v>
      </c>
      <c r="L1230" s="24">
        <v>6.9</v>
      </c>
      <c r="M1230" s="24">
        <v>41.4</v>
      </c>
      <c r="N1230" s="24">
        <v>27.32</v>
      </c>
      <c r="O1230" s="24">
        <v>14.08</v>
      </c>
      <c r="P1230" s="25">
        <v>34</v>
      </c>
    </row>
    <row r="1231" spans="1:16" x14ac:dyDescent="0.3">
      <c r="A1231" s="22">
        <v>41794</v>
      </c>
      <c r="B1231">
        <v>2014</v>
      </c>
      <c r="C1231">
        <v>6</v>
      </c>
      <c r="D1231" t="s">
        <v>125</v>
      </c>
      <c r="E1231" t="s">
        <v>121</v>
      </c>
      <c r="F1231" t="s">
        <v>126</v>
      </c>
      <c r="G1231" t="s">
        <v>115</v>
      </c>
      <c r="H1231" t="s">
        <v>104</v>
      </c>
      <c r="I1231" t="s">
        <v>76</v>
      </c>
      <c r="J1231" t="s">
        <v>105</v>
      </c>
      <c r="K1231" s="23">
        <v>0</v>
      </c>
      <c r="L1231" s="24">
        <v>7.4</v>
      </c>
      <c r="M1231" s="24">
        <v>0</v>
      </c>
      <c r="N1231" s="24">
        <v>0</v>
      </c>
      <c r="O1231" s="24">
        <v>0</v>
      </c>
      <c r="P1231" s="25">
        <v>34</v>
      </c>
    </row>
    <row r="1232" spans="1:16" x14ac:dyDescent="0.3">
      <c r="A1232" s="22">
        <v>41794</v>
      </c>
      <c r="B1232">
        <v>2014</v>
      </c>
      <c r="C1232">
        <v>6</v>
      </c>
      <c r="D1232" t="s">
        <v>125</v>
      </c>
      <c r="E1232" t="s">
        <v>121</v>
      </c>
      <c r="F1232" t="s">
        <v>126</v>
      </c>
      <c r="G1232" t="s">
        <v>115</v>
      </c>
      <c r="H1232" t="s">
        <v>106</v>
      </c>
      <c r="I1232" t="s">
        <v>69</v>
      </c>
      <c r="J1232" t="s">
        <v>107</v>
      </c>
      <c r="K1232" s="23">
        <v>1</v>
      </c>
      <c r="L1232" s="24">
        <v>16.5</v>
      </c>
      <c r="M1232" s="24">
        <v>16.5</v>
      </c>
      <c r="N1232" s="24">
        <v>12.87</v>
      </c>
      <c r="O1232" s="24">
        <v>3.63</v>
      </c>
      <c r="P1232" s="25">
        <v>22</v>
      </c>
    </row>
    <row r="1233" spans="1:16" x14ac:dyDescent="0.3">
      <c r="A1233" s="22">
        <v>41794</v>
      </c>
      <c r="B1233">
        <v>2014</v>
      </c>
      <c r="C1233">
        <v>6</v>
      </c>
      <c r="D1233" t="s">
        <v>125</v>
      </c>
      <c r="E1233" t="s">
        <v>121</v>
      </c>
      <c r="F1233" t="s">
        <v>126</v>
      </c>
      <c r="G1233" t="s">
        <v>115</v>
      </c>
      <c r="H1233" t="s">
        <v>108</v>
      </c>
      <c r="I1233" t="s">
        <v>72</v>
      </c>
      <c r="J1233" t="s">
        <v>109</v>
      </c>
      <c r="K1233" s="23">
        <v>2.5</v>
      </c>
      <c r="L1233" s="24">
        <v>8.1999999999999993</v>
      </c>
      <c r="M1233" s="24">
        <v>20.5</v>
      </c>
      <c r="N1233" s="24">
        <v>13.94</v>
      </c>
      <c r="O1233" s="24">
        <v>6.56</v>
      </c>
      <c r="P1233" s="25">
        <v>32</v>
      </c>
    </row>
    <row r="1234" spans="1:16" x14ac:dyDescent="0.3">
      <c r="A1234" s="22">
        <v>41795</v>
      </c>
      <c r="B1234">
        <v>2014</v>
      </c>
      <c r="C1234">
        <v>6</v>
      </c>
      <c r="D1234" t="s">
        <v>125</v>
      </c>
      <c r="E1234" t="s">
        <v>121</v>
      </c>
      <c r="F1234" t="s">
        <v>126</v>
      </c>
      <c r="G1234" t="s">
        <v>93</v>
      </c>
      <c r="H1234" t="s">
        <v>94</v>
      </c>
      <c r="I1234" t="s">
        <v>73</v>
      </c>
      <c r="J1234" t="s">
        <v>95</v>
      </c>
      <c r="K1234" s="23">
        <v>0.34</v>
      </c>
      <c r="L1234" s="24">
        <v>3.1</v>
      </c>
      <c r="M1234" s="24">
        <v>1.05</v>
      </c>
      <c r="N1234" s="24">
        <v>0.74</v>
      </c>
      <c r="O1234" s="24">
        <v>0.31</v>
      </c>
      <c r="P1234" s="25">
        <v>30</v>
      </c>
    </row>
    <row r="1235" spans="1:16" x14ac:dyDescent="0.3">
      <c r="A1235" s="22">
        <v>41795</v>
      </c>
      <c r="B1235">
        <v>2014</v>
      </c>
      <c r="C1235">
        <v>6</v>
      </c>
      <c r="D1235" t="s">
        <v>125</v>
      </c>
      <c r="E1235" t="s">
        <v>121</v>
      </c>
      <c r="F1235" t="s">
        <v>126</v>
      </c>
      <c r="G1235" t="s">
        <v>93</v>
      </c>
      <c r="H1235" t="s">
        <v>96</v>
      </c>
      <c r="I1235" t="s">
        <v>74</v>
      </c>
      <c r="J1235" t="s">
        <v>97</v>
      </c>
      <c r="K1235" s="23">
        <v>4.68</v>
      </c>
      <c r="L1235" s="24">
        <v>3.6</v>
      </c>
      <c r="M1235" s="24">
        <v>16.850000000000001</v>
      </c>
      <c r="N1235" s="24">
        <v>11.8</v>
      </c>
      <c r="O1235" s="24">
        <v>5.05</v>
      </c>
      <c r="P1235" s="25">
        <v>30</v>
      </c>
    </row>
    <row r="1236" spans="1:16" x14ac:dyDescent="0.3">
      <c r="A1236" s="22">
        <v>41795</v>
      </c>
      <c r="B1236">
        <v>2014</v>
      </c>
      <c r="C1236">
        <v>6</v>
      </c>
      <c r="D1236" t="s">
        <v>125</v>
      </c>
      <c r="E1236" t="s">
        <v>121</v>
      </c>
      <c r="F1236" t="s">
        <v>126</v>
      </c>
      <c r="G1236" t="s">
        <v>93</v>
      </c>
      <c r="H1236" t="s">
        <v>98</v>
      </c>
      <c r="I1236" t="s">
        <v>75</v>
      </c>
      <c r="J1236" t="s">
        <v>99</v>
      </c>
      <c r="K1236" s="23">
        <v>4.5</v>
      </c>
      <c r="L1236" s="24">
        <v>2.8</v>
      </c>
      <c r="M1236" s="24">
        <v>12.6</v>
      </c>
      <c r="N1236" s="24">
        <v>9.07</v>
      </c>
      <c r="O1236" s="24">
        <v>3.53</v>
      </c>
      <c r="P1236" s="25">
        <v>28</v>
      </c>
    </row>
    <row r="1237" spans="1:16" x14ac:dyDescent="0.3">
      <c r="A1237" s="22">
        <v>41795</v>
      </c>
      <c r="B1237">
        <v>2014</v>
      </c>
      <c r="C1237">
        <v>6</v>
      </c>
      <c r="D1237" t="s">
        <v>125</v>
      </c>
      <c r="E1237" t="s">
        <v>121</v>
      </c>
      <c r="F1237" t="s">
        <v>126</v>
      </c>
      <c r="G1237" t="s">
        <v>93</v>
      </c>
      <c r="H1237" t="s">
        <v>100</v>
      </c>
      <c r="I1237" t="s">
        <v>70</v>
      </c>
      <c r="J1237" t="s">
        <v>101</v>
      </c>
      <c r="K1237" s="23">
        <v>22.5</v>
      </c>
      <c r="L1237" s="24">
        <v>2.4</v>
      </c>
      <c r="M1237" s="24">
        <v>54</v>
      </c>
      <c r="N1237" s="24">
        <v>39.96</v>
      </c>
      <c r="O1237" s="24">
        <v>14.04</v>
      </c>
      <c r="P1237" s="25">
        <v>26</v>
      </c>
    </row>
    <row r="1238" spans="1:16" x14ac:dyDescent="0.3">
      <c r="A1238" s="22">
        <v>41795</v>
      </c>
      <c r="B1238">
        <v>2014</v>
      </c>
      <c r="C1238">
        <v>6</v>
      </c>
      <c r="D1238" t="s">
        <v>125</v>
      </c>
      <c r="E1238" t="s">
        <v>121</v>
      </c>
      <c r="F1238" t="s">
        <v>126</v>
      </c>
      <c r="G1238" t="s">
        <v>93</v>
      </c>
      <c r="H1238" t="s">
        <v>102</v>
      </c>
      <c r="I1238" t="s">
        <v>71</v>
      </c>
      <c r="J1238" t="s">
        <v>103</v>
      </c>
      <c r="K1238" s="23">
        <v>4</v>
      </c>
      <c r="L1238" s="24">
        <v>6.9</v>
      </c>
      <c r="M1238" s="24">
        <v>27.6</v>
      </c>
      <c r="N1238" s="24">
        <v>18.22</v>
      </c>
      <c r="O1238" s="24">
        <v>9.3800000000000008</v>
      </c>
      <c r="P1238" s="25">
        <v>34</v>
      </c>
    </row>
    <row r="1239" spans="1:16" x14ac:dyDescent="0.3">
      <c r="A1239" s="22">
        <v>41795</v>
      </c>
      <c r="B1239">
        <v>2014</v>
      </c>
      <c r="C1239">
        <v>6</v>
      </c>
      <c r="D1239" t="s">
        <v>125</v>
      </c>
      <c r="E1239" t="s">
        <v>121</v>
      </c>
      <c r="F1239" t="s">
        <v>126</v>
      </c>
      <c r="G1239" t="s">
        <v>93</v>
      </c>
      <c r="H1239" t="s">
        <v>104</v>
      </c>
      <c r="I1239" t="s">
        <v>76</v>
      </c>
      <c r="J1239" t="s">
        <v>105</v>
      </c>
      <c r="K1239" s="23">
        <v>0</v>
      </c>
      <c r="L1239" s="24">
        <v>7.4</v>
      </c>
      <c r="M1239" s="24">
        <v>0</v>
      </c>
      <c r="N1239" s="24">
        <v>0</v>
      </c>
      <c r="O1239" s="24">
        <v>0</v>
      </c>
      <c r="P1239" s="25">
        <v>34</v>
      </c>
    </row>
    <row r="1240" spans="1:16" x14ac:dyDescent="0.3">
      <c r="A1240" s="22">
        <v>41795</v>
      </c>
      <c r="B1240">
        <v>2014</v>
      </c>
      <c r="C1240">
        <v>6</v>
      </c>
      <c r="D1240" t="s">
        <v>125</v>
      </c>
      <c r="E1240" t="s">
        <v>121</v>
      </c>
      <c r="F1240" t="s">
        <v>126</v>
      </c>
      <c r="G1240" t="s">
        <v>93</v>
      </c>
      <c r="H1240" t="s">
        <v>106</v>
      </c>
      <c r="I1240" t="s">
        <v>69</v>
      </c>
      <c r="J1240" t="s">
        <v>107</v>
      </c>
      <c r="K1240" s="23">
        <v>0</v>
      </c>
      <c r="L1240" s="24">
        <v>16.5</v>
      </c>
      <c r="M1240" s="24">
        <v>0</v>
      </c>
      <c r="N1240" s="24">
        <v>0</v>
      </c>
      <c r="O1240" s="24">
        <v>0</v>
      </c>
      <c r="P1240" s="25">
        <v>22</v>
      </c>
    </row>
    <row r="1241" spans="1:16" x14ac:dyDescent="0.3">
      <c r="A1241" s="22">
        <v>41795</v>
      </c>
      <c r="B1241">
        <v>2014</v>
      </c>
      <c r="C1241">
        <v>6</v>
      </c>
      <c r="D1241" t="s">
        <v>125</v>
      </c>
      <c r="E1241" t="s">
        <v>121</v>
      </c>
      <c r="F1241" t="s">
        <v>126</v>
      </c>
      <c r="G1241" t="s">
        <v>93</v>
      </c>
      <c r="H1241" t="s">
        <v>108</v>
      </c>
      <c r="I1241" t="s">
        <v>72</v>
      </c>
      <c r="J1241" t="s">
        <v>109</v>
      </c>
      <c r="K1241" s="23">
        <v>5</v>
      </c>
      <c r="L1241" s="24">
        <v>8.1999999999999993</v>
      </c>
      <c r="M1241" s="24">
        <v>41</v>
      </c>
      <c r="N1241" s="24">
        <v>27.88</v>
      </c>
      <c r="O1241" s="24">
        <v>13.12</v>
      </c>
      <c r="P1241" s="25">
        <v>32</v>
      </c>
    </row>
    <row r="1242" spans="1:16" x14ac:dyDescent="0.3">
      <c r="A1242" s="22">
        <v>41796</v>
      </c>
      <c r="B1242">
        <v>2014</v>
      </c>
      <c r="C1242">
        <v>6</v>
      </c>
      <c r="D1242" t="s">
        <v>125</v>
      </c>
      <c r="E1242" t="s">
        <v>121</v>
      </c>
      <c r="F1242" t="s">
        <v>126</v>
      </c>
      <c r="G1242" t="s">
        <v>110</v>
      </c>
      <c r="H1242" t="s">
        <v>94</v>
      </c>
      <c r="I1242" t="s">
        <v>73</v>
      </c>
      <c r="J1242" t="s">
        <v>95</v>
      </c>
      <c r="K1242" s="23">
        <v>5</v>
      </c>
      <c r="L1242" s="24">
        <v>3.1</v>
      </c>
      <c r="M1242" s="24">
        <v>15.5</v>
      </c>
      <c r="N1242" s="24">
        <v>10.85</v>
      </c>
      <c r="O1242" s="24">
        <v>4.6500000000000004</v>
      </c>
      <c r="P1242" s="25">
        <v>30</v>
      </c>
    </row>
    <row r="1243" spans="1:16" x14ac:dyDescent="0.3">
      <c r="A1243" s="22">
        <v>41796</v>
      </c>
      <c r="B1243">
        <v>2014</v>
      </c>
      <c r="C1243">
        <v>6</v>
      </c>
      <c r="D1243" t="s">
        <v>125</v>
      </c>
      <c r="E1243" t="s">
        <v>121</v>
      </c>
      <c r="F1243" t="s">
        <v>126</v>
      </c>
      <c r="G1243" t="s">
        <v>110</v>
      </c>
      <c r="H1243" t="s">
        <v>96</v>
      </c>
      <c r="I1243" t="s">
        <v>74</v>
      </c>
      <c r="J1243" t="s">
        <v>97</v>
      </c>
      <c r="K1243" s="23">
        <v>1.68</v>
      </c>
      <c r="L1243" s="24">
        <v>3.6</v>
      </c>
      <c r="M1243" s="24">
        <v>6.05</v>
      </c>
      <c r="N1243" s="24">
        <v>4.2300000000000004</v>
      </c>
      <c r="O1243" s="24">
        <v>1.82</v>
      </c>
      <c r="P1243" s="25">
        <v>30</v>
      </c>
    </row>
    <row r="1244" spans="1:16" x14ac:dyDescent="0.3">
      <c r="A1244" s="22">
        <v>41796</v>
      </c>
      <c r="B1244">
        <v>2014</v>
      </c>
      <c r="C1244">
        <v>6</v>
      </c>
      <c r="D1244" t="s">
        <v>125</v>
      </c>
      <c r="E1244" t="s">
        <v>121</v>
      </c>
      <c r="F1244" t="s">
        <v>126</v>
      </c>
      <c r="G1244" t="s">
        <v>110</v>
      </c>
      <c r="H1244" t="s">
        <v>98</v>
      </c>
      <c r="I1244" t="s">
        <v>75</v>
      </c>
      <c r="J1244" t="s">
        <v>99</v>
      </c>
      <c r="K1244" s="23">
        <v>3</v>
      </c>
      <c r="L1244" s="24">
        <v>2.8</v>
      </c>
      <c r="M1244" s="24">
        <v>8.4</v>
      </c>
      <c r="N1244" s="24">
        <v>6.05</v>
      </c>
      <c r="O1244" s="24">
        <v>2.35</v>
      </c>
      <c r="P1244" s="25">
        <v>28</v>
      </c>
    </row>
    <row r="1245" spans="1:16" x14ac:dyDescent="0.3">
      <c r="A1245" s="22">
        <v>41796</v>
      </c>
      <c r="B1245">
        <v>2014</v>
      </c>
      <c r="C1245">
        <v>6</v>
      </c>
      <c r="D1245" t="s">
        <v>125</v>
      </c>
      <c r="E1245" t="s">
        <v>121</v>
      </c>
      <c r="F1245" t="s">
        <v>126</v>
      </c>
      <c r="G1245" t="s">
        <v>110</v>
      </c>
      <c r="H1245" t="s">
        <v>100</v>
      </c>
      <c r="I1245" t="s">
        <v>70</v>
      </c>
      <c r="J1245" t="s">
        <v>101</v>
      </c>
      <c r="K1245" s="23">
        <v>16.62</v>
      </c>
      <c r="L1245" s="24">
        <v>2.4</v>
      </c>
      <c r="M1245" s="24">
        <v>39.89</v>
      </c>
      <c r="N1245" s="24">
        <v>29.52</v>
      </c>
      <c r="O1245" s="24">
        <v>10.37</v>
      </c>
      <c r="P1245" s="25">
        <v>26</v>
      </c>
    </row>
    <row r="1246" spans="1:16" x14ac:dyDescent="0.3">
      <c r="A1246" s="22">
        <v>41796</v>
      </c>
      <c r="B1246">
        <v>2014</v>
      </c>
      <c r="C1246">
        <v>6</v>
      </c>
      <c r="D1246" t="s">
        <v>125</v>
      </c>
      <c r="E1246" t="s">
        <v>121</v>
      </c>
      <c r="F1246" t="s">
        <v>126</v>
      </c>
      <c r="G1246" t="s">
        <v>110</v>
      </c>
      <c r="H1246" t="s">
        <v>102</v>
      </c>
      <c r="I1246" t="s">
        <v>71</v>
      </c>
      <c r="J1246" t="s">
        <v>103</v>
      </c>
      <c r="K1246" s="23">
        <v>15</v>
      </c>
      <c r="L1246" s="24">
        <v>6.9</v>
      </c>
      <c r="M1246" s="24">
        <v>103.5</v>
      </c>
      <c r="N1246" s="24">
        <v>68.31</v>
      </c>
      <c r="O1246" s="24">
        <v>35.19</v>
      </c>
      <c r="P1246" s="25">
        <v>34</v>
      </c>
    </row>
    <row r="1247" spans="1:16" x14ac:dyDescent="0.3">
      <c r="A1247" s="22">
        <v>41796</v>
      </c>
      <c r="B1247">
        <v>2014</v>
      </c>
      <c r="C1247">
        <v>6</v>
      </c>
      <c r="D1247" t="s">
        <v>125</v>
      </c>
      <c r="E1247" t="s">
        <v>121</v>
      </c>
      <c r="F1247" t="s">
        <v>126</v>
      </c>
      <c r="G1247" t="s">
        <v>110</v>
      </c>
      <c r="H1247" t="s">
        <v>104</v>
      </c>
      <c r="I1247" t="s">
        <v>76</v>
      </c>
      <c r="J1247" t="s">
        <v>105</v>
      </c>
      <c r="K1247" s="23">
        <v>2</v>
      </c>
      <c r="L1247" s="24">
        <v>7.4</v>
      </c>
      <c r="M1247" s="24">
        <v>14.8</v>
      </c>
      <c r="N1247" s="24">
        <v>9.77</v>
      </c>
      <c r="O1247" s="24">
        <v>5.03</v>
      </c>
      <c r="P1247" s="25">
        <v>34</v>
      </c>
    </row>
    <row r="1248" spans="1:16" x14ac:dyDescent="0.3">
      <c r="A1248" s="22">
        <v>41796</v>
      </c>
      <c r="B1248">
        <v>2014</v>
      </c>
      <c r="C1248">
        <v>6</v>
      </c>
      <c r="D1248" t="s">
        <v>125</v>
      </c>
      <c r="E1248" t="s">
        <v>121</v>
      </c>
      <c r="F1248" t="s">
        <v>126</v>
      </c>
      <c r="G1248" t="s">
        <v>110</v>
      </c>
      <c r="H1248" t="s">
        <v>106</v>
      </c>
      <c r="I1248" t="s">
        <v>69</v>
      </c>
      <c r="J1248" t="s">
        <v>107</v>
      </c>
      <c r="K1248" s="23">
        <v>1</v>
      </c>
      <c r="L1248" s="24">
        <v>16.5</v>
      </c>
      <c r="M1248" s="24">
        <v>16.5</v>
      </c>
      <c r="N1248" s="24">
        <v>12.87</v>
      </c>
      <c r="O1248" s="24">
        <v>3.63</v>
      </c>
      <c r="P1248" s="25">
        <v>22</v>
      </c>
    </row>
    <row r="1249" spans="1:16" x14ac:dyDescent="0.3">
      <c r="A1249" s="22">
        <v>41796</v>
      </c>
      <c r="B1249">
        <v>2014</v>
      </c>
      <c r="C1249">
        <v>6</v>
      </c>
      <c r="D1249" t="s">
        <v>125</v>
      </c>
      <c r="E1249" t="s">
        <v>121</v>
      </c>
      <c r="F1249" t="s">
        <v>126</v>
      </c>
      <c r="G1249" t="s">
        <v>110</v>
      </c>
      <c r="H1249" t="s">
        <v>108</v>
      </c>
      <c r="I1249" t="s">
        <v>72</v>
      </c>
      <c r="J1249" t="s">
        <v>109</v>
      </c>
      <c r="K1249" s="23">
        <v>5</v>
      </c>
      <c r="L1249" s="24">
        <v>8.1999999999999993</v>
      </c>
      <c r="M1249" s="24">
        <v>41</v>
      </c>
      <c r="N1249" s="24">
        <v>27.88</v>
      </c>
      <c r="O1249" s="24">
        <v>13.12</v>
      </c>
      <c r="P1249" s="25">
        <v>32</v>
      </c>
    </row>
    <row r="1250" spans="1:16" x14ac:dyDescent="0.3">
      <c r="A1250" s="22">
        <v>41797</v>
      </c>
      <c r="B1250">
        <v>2014</v>
      </c>
      <c r="C1250">
        <v>6</v>
      </c>
      <c r="D1250" t="s">
        <v>125</v>
      </c>
      <c r="E1250" t="s">
        <v>121</v>
      </c>
      <c r="F1250" t="s">
        <v>126</v>
      </c>
      <c r="G1250" t="s">
        <v>111</v>
      </c>
      <c r="H1250" t="s">
        <v>94</v>
      </c>
      <c r="I1250" t="s">
        <v>73</v>
      </c>
      <c r="J1250" t="s">
        <v>95</v>
      </c>
      <c r="K1250" s="23">
        <v>9</v>
      </c>
      <c r="L1250" s="24">
        <v>3.1</v>
      </c>
      <c r="M1250" s="24">
        <v>27.9</v>
      </c>
      <c r="N1250" s="24">
        <v>19.53</v>
      </c>
      <c r="O1250" s="24">
        <v>8.3699999999999992</v>
      </c>
      <c r="P1250" s="25">
        <v>30</v>
      </c>
    </row>
    <row r="1251" spans="1:16" x14ac:dyDescent="0.3">
      <c r="A1251" s="22">
        <v>41797</v>
      </c>
      <c r="B1251">
        <v>2014</v>
      </c>
      <c r="C1251">
        <v>6</v>
      </c>
      <c r="D1251" t="s">
        <v>125</v>
      </c>
      <c r="E1251" t="s">
        <v>121</v>
      </c>
      <c r="F1251" t="s">
        <v>126</v>
      </c>
      <c r="G1251" t="s">
        <v>111</v>
      </c>
      <c r="H1251" t="s">
        <v>96</v>
      </c>
      <c r="I1251" t="s">
        <v>74</v>
      </c>
      <c r="J1251" t="s">
        <v>97</v>
      </c>
      <c r="K1251" s="23">
        <v>3.68</v>
      </c>
      <c r="L1251" s="24">
        <v>3.6</v>
      </c>
      <c r="M1251" s="24">
        <v>13.25</v>
      </c>
      <c r="N1251" s="24">
        <v>9.27</v>
      </c>
      <c r="O1251" s="24">
        <v>3.98</v>
      </c>
      <c r="P1251" s="25">
        <v>30</v>
      </c>
    </row>
    <row r="1252" spans="1:16" x14ac:dyDescent="0.3">
      <c r="A1252" s="22">
        <v>41797</v>
      </c>
      <c r="B1252">
        <v>2014</v>
      </c>
      <c r="C1252">
        <v>6</v>
      </c>
      <c r="D1252" t="s">
        <v>125</v>
      </c>
      <c r="E1252" t="s">
        <v>121</v>
      </c>
      <c r="F1252" t="s">
        <v>126</v>
      </c>
      <c r="G1252" t="s">
        <v>111</v>
      </c>
      <c r="H1252" t="s">
        <v>98</v>
      </c>
      <c r="I1252" t="s">
        <v>75</v>
      </c>
      <c r="J1252" t="s">
        <v>99</v>
      </c>
      <c r="K1252" s="23">
        <v>7.5</v>
      </c>
      <c r="L1252" s="24">
        <v>2.8</v>
      </c>
      <c r="M1252" s="24">
        <v>21</v>
      </c>
      <c r="N1252" s="24">
        <v>15.12</v>
      </c>
      <c r="O1252" s="24">
        <v>5.88</v>
      </c>
      <c r="P1252" s="25">
        <v>28</v>
      </c>
    </row>
    <row r="1253" spans="1:16" x14ac:dyDescent="0.3">
      <c r="A1253" s="22">
        <v>41797</v>
      </c>
      <c r="B1253">
        <v>2014</v>
      </c>
      <c r="C1253">
        <v>6</v>
      </c>
      <c r="D1253" t="s">
        <v>125</v>
      </c>
      <c r="E1253" t="s">
        <v>121</v>
      </c>
      <c r="F1253" t="s">
        <v>126</v>
      </c>
      <c r="G1253" t="s">
        <v>111</v>
      </c>
      <c r="H1253" t="s">
        <v>100</v>
      </c>
      <c r="I1253" t="s">
        <v>70</v>
      </c>
      <c r="J1253" t="s">
        <v>101</v>
      </c>
      <c r="K1253" s="23">
        <v>33</v>
      </c>
      <c r="L1253" s="24">
        <v>2.4</v>
      </c>
      <c r="M1253" s="24">
        <v>79.2</v>
      </c>
      <c r="N1253" s="24">
        <v>58.61</v>
      </c>
      <c r="O1253" s="24">
        <v>20.59</v>
      </c>
      <c r="P1253" s="25">
        <v>26</v>
      </c>
    </row>
    <row r="1254" spans="1:16" x14ac:dyDescent="0.3">
      <c r="A1254" s="22">
        <v>41797</v>
      </c>
      <c r="B1254">
        <v>2014</v>
      </c>
      <c r="C1254">
        <v>6</v>
      </c>
      <c r="D1254" t="s">
        <v>125</v>
      </c>
      <c r="E1254" t="s">
        <v>121</v>
      </c>
      <c r="F1254" t="s">
        <v>126</v>
      </c>
      <c r="G1254" t="s">
        <v>111</v>
      </c>
      <c r="H1254" t="s">
        <v>102</v>
      </c>
      <c r="I1254" t="s">
        <v>71</v>
      </c>
      <c r="J1254" t="s">
        <v>103</v>
      </c>
      <c r="K1254" s="23">
        <v>8</v>
      </c>
      <c r="L1254" s="24">
        <v>6.9</v>
      </c>
      <c r="M1254" s="24">
        <v>55.2</v>
      </c>
      <c r="N1254" s="24">
        <v>36.43</v>
      </c>
      <c r="O1254" s="24">
        <v>18.77</v>
      </c>
      <c r="P1254" s="25">
        <v>34</v>
      </c>
    </row>
    <row r="1255" spans="1:16" x14ac:dyDescent="0.3">
      <c r="A1255" s="22">
        <v>41797</v>
      </c>
      <c r="B1255">
        <v>2014</v>
      </c>
      <c r="C1255">
        <v>6</v>
      </c>
      <c r="D1255" t="s">
        <v>125</v>
      </c>
      <c r="E1255" t="s">
        <v>121</v>
      </c>
      <c r="F1255" t="s">
        <v>126</v>
      </c>
      <c r="G1255" t="s">
        <v>111</v>
      </c>
      <c r="H1255" t="s">
        <v>104</v>
      </c>
      <c r="I1255" t="s">
        <v>76</v>
      </c>
      <c r="J1255" t="s">
        <v>105</v>
      </c>
      <c r="K1255" s="23">
        <v>1</v>
      </c>
      <c r="L1255" s="24">
        <v>7.4</v>
      </c>
      <c r="M1255" s="24">
        <v>7.4</v>
      </c>
      <c r="N1255" s="24">
        <v>4.88</v>
      </c>
      <c r="O1255" s="24">
        <v>2.52</v>
      </c>
      <c r="P1255" s="25">
        <v>34</v>
      </c>
    </row>
    <row r="1256" spans="1:16" x14ac:dyDescent="0.3">
      <c r="A1256" s="22">
        <v>41797</v>
      </c>
      <c r="B1256">
        <v>2014</v>
      </c>
      <c r="C1256">
        <v>6</v>
      </c>
      <c r="D1256" t="s">
        <v>125</v>
      </c>
      <c r="E1256" t="s">
        <v>121</v>
      </c>
      <c r="F1256" t="s">
        <v>126</v>
      </c>
      <c r="G1256" t="s">
        <v>111</v>
      </c>
      <c r="H1256" t="s">
        <v>106</v>
      </c>
      <c r="I1256" t="s">
        <v>69</v>
      </c>
      <c r="J1256" t="s">
        <v>107</v>
      </c>
      <c r="K1256" s="23">
        <v>6</v>
      </c>
      <c r="L1256" s="24">
        <v>16.5</v>
      </c>
      <c r="M1256" s="24">
        <v>99</v>
      </c>
      <c r="N1256" s="24">
        <v>77.22</v>
      </c>
      <c r="O1256" s="24">
        <v>21.78</v>
      </c>
      <c r="P1256" s="25">
        <v>22</v>
      </c>
    </row>
    <row r="1257" spans="1:16" x14ac:dyDescent="0.3">
      <c r="A1257" s="22">
        <v>41797</v>
      </c>
      <c r="B1257">
        <v>2014</v>
      </c>
      <c r="C1257">
        <v>6</v>
      </c>
      <c r="D1257" t="s">
        <v>125</v>
      </c>
      <c r="E1257" t="s">
        <v>121</v>
      </c>
      <c r="F1257" t="s">
        <v>126</v>
      </c>
      <c r="G1257" t="s">
        <v>111</v>
      </c>
      <c r="H1257" t="s">
        <v>108</v>
      </c>
      <c r="I1257" t="s">
        <v>72</v>
      </c>
      <c r="J1257" t="s">
        <v>109</v>
      </c>
      <c r="K1257" s="23">
        <v>7</v>
      </c>
      <c r="L1257" s="24">
        <v>8.1999999999999993</v>
      </c>
      <c r="M1257" s="24">
        <v>57.4</v>
      </c>
      <c r="N1257" s="24">
        <v>39.03</v>
      </c>
      <c r="O1257" s="24">
        <v>18.37</v>
      </c>
      <c r="P1257" s="25">
        <v>32</v>
      </c>
    </row>
    <row r="1258" spans="1:16" x14ac:dyDescent="0.3">
      <c r="A1258" s="22">
        <v>41798</v>
      </c>
      <c r="B1258">
        <v>2014</v>
      </c>
      <c r="C1258">
        <v>6</v>
      </c>
      <c r="D1258" t="s">
        <v>125</v>
      </c>
      <c r="E1258" t="s">
        <v>121</v>
      </c>
      <c r="F1258" t="s">
        <v>126</v>
      </c>
      <c r="G1258" t="s">
        <v>112</v>
      </c>
      <c r="H1258" t="s">
        <v>94</v>
      </c>
      <c r="I1258" t="s">
        <v>73</v>
      </c>
      <c r="J1258" t="s">
        <v>95</v>
      </c>
      <c r="K1258" s="23">
        <v>1</v>
      </c>
      <c r="L1258" s="24">
        <v>3.1</v>
      </c>
      <c r="M1258" s="24">
        <v>3.1</v>
      </c>
      <c r="N1258" s="24">
        <v>2.17</v>
      </c>
      <c r="O1258" s="24">
        <v>0.93</v>
      </c>
      <c r="P1258" s="25">
        <v>30</v>
      </c>
    </row>
    <row r="1259" spans="1:16" x14ac:dyDescent="0.3">
      <c r="A1259" s="22">
        <v>41798</v>
      </c>
      <c r="B1259">
        <v>2014</v>
      </c>
      <c r="C1259">
        <v>6</v>
      </c>
      <c r="D1259" t="s">
        <v>125</v>
      </c>
      <c r="E1259" t="s">
        <v>121</v>
      </c>
      <c r="F1259" t="s">
        <v>126</v>
      </c>
      <c r="G1259" t="s">
        <v>112</v>
      </c>
      <c r="H1259" t="s">
        <v>96</v>
      </c>
      <c r="I1259" t="s">
        <v>74</v>
      </c>
      <c r="J1259" t="s">
        <v>97</v>
      </c>
      <c r="K1259" s="23">
        <v>2</v>
      </c>
      <c r="L1259" s="24">
        <v>3.6</v>
      </c>
      <c r="M1259" s="24">
        <v>7.2</v>
      </c>
      <c r="N1259" s="24">
        <v>5.04</v>
      </c>
      <c r="O1259" s="24">
        <v>2.16</v>
      </c>
      <c r="P1259" s="25">
        <v>30</v>
      </c>
    </row>
    <row r="1260" spans="1:16" x14ac:dyDescent="0.3">
      <c r="A1260" s="22">
        <v>41798</v>
      </c>
      <c r="B1260">
        <v>2014</v>
      </c>
      <c r="C1260">
        <v>6</v>
      </c>
      <c r="D1260" t="s">
        <v>125</v>
      </c>
      <c r="E1260" t="s">
        <v>121</v>
      </c>
      <c r="F1260" t="s">
        <v>126</v>
      </c>
      <c r="G1260" t="s">
        <v>112</v>
      </c>
      <c r="H1260" t="s">
        <v>98</v>
      </c>
      <c r="I1260" t="s">
        <v>75</v>
      </c>
      <c r="J1260" t="s">
        <v>99</v>
      </c>
      <c r="K1260" s="23">
        <v>3</v>
      </c>
      <c r="L1260" s="24">
        <v>2.8</v>
      </c>
      <c r="M1260" s="24">
        <v>8.4</v>
      </c>
      <c r="N1260" s="24">
        <v>6.05</v>
      </c>
      <c r="O1260" s="24">
        <v>2.35</v>
      </c>
      <c r="P1260" s="25">
        <v>28</v>
      </c>
    </row>
    <row r="1261" spans="1:16" x14ac:dyDescent="0.3">
      <c r="A1261" s="22">
        <v>41798</v>
      </c>
      <c r="B1261">
        <v>2014</v>
      </c>
      <c r="C1261">
        <v>6</v>
      </c>
      <c r="D1261" t="s">
        <v>125</v>
      </c>
      <c r="E1261" t="s">
        <v>121</v>
      </c>
      <c r="F1261" t="s">
        <v>126</v>
      </c>
      <c r="G1261" t="s">
        <v>112</v>
      </c>
      <c r="H1261" t="s">
        <v>100</v>
      </c>
      <c r="I1261" t="s">
        <v>70</v>
      </c>
      <c r="J1261" t="s">
        <v>101</v>
      </c>
      <c r="K1261" s="23">
        <v>11</v>
      </c>
      <c r="L1261" s="24">
        <v>2.4</v>
      </c>
      <c r="M1261" s="24">
        <v>26.4</v>
      </c>
      <c r="N1261" s="24">
        <v>19.54</v>
      </c>
      <c r="O1261" s="24">
        <v>6.86</v>
      </c>
      <c r="P1261" s="25">
        <v>26</v>
      </c>
    </row>
    <row r="1262" spans="1:16" x14ac:dyDescent="0.3">
      <c r="A1262" s="22">
        <v>41798</v>
      </c>
      <c r="B1262">
        <v>2014</v>
      </c>
      <c r="C1262">
        <v>6</v>
      </c>
      <c r="D1262" t="s">
        <v>125</v>
      </c>
      <c r="E1262" t="s">
        <v>121</v>
      </c>
      <c r="F1262" t="s">
        <v>126</v>
      </c>
      <c r="G1262" t="s">
        <v>112</v>
      </c>
      <c r="H1262" t="s">
        <v>102</v>
      </c>
      <c r="I1262" t="s">
        <v>71</v>
      </c>
      <c r="J1262" t="s">
        <v>103</v>
      </c>
      <c r="K1262" s="23">
        <v>8</v>
      </c>
      <c r="L1262" s="24">
        <v>6.9</v>
      </c>
      <c r="M1262" s="24">
        <v>55.2</v>
      </c>
      <c r="N1262" s="24">
        <v>36.43</v>
      </c>
      <c r="O1262" s="24">
        <v>18.77</v>
      </c>
      <c r="P1262" s="25">
        <v>34</v>
      </c>
    </row>
    <row r="1263" spans="1:16" x14ac:dyDescent="0.3">
      <c r="A1263" s="22">
        <v>41798</v>
      </c>
      <c r="B1263">
        <v>2014</v>
      </c>
      <c r="C1263">
        <v>6</v>
      </c>
      <c r="D1263" t="s">
        <v>125</v>
      </c>
      <c r="E1263" t="s">
        <v>121</v>
      </c>
      <c r="F1263" t="s">
        <v>126</v>
      </c>
      <c r="G1263" t="s">
        <v>112</v>
      </c>
      <c r="H1263" t="s">
        <v>104</v>
      </c>
      <c r="I1263" t="s">
        <v>76</v>
      </c>
      <c r="J1263" t="s">
        <v>105</v>
      </c>
      <c r="K1263" s="23">
        <v>0</v>
      </c>
      <c r="L1263" s="24">
        <v>7.4</v>
      </c>
      <c r="M1263" s="24">
        <v>0</v>
      </c>
      <c r="N1263" s="24">
        <v>0</v>
      </c>
      <c r="O1263" s="24">
        <v>0</v>
      </c>
      <c r="P1263" s="25">
        <v>34</v>
      </c>
    </row>
    <row r="1264" spans="1:16" x14ac:dyDescent="0.3">
      <c r="A1264" s="22">
        <v>41798</v>
      </c>
      <c r="B1264">
        <v>2014</v>
      </c>
      <c r="C1264">
        <v>6</v>
      </c>
      <c r="D1264" t="s">
        <v>125</v>
      </c>
      <c r="E1264" t="s">
        <v>121</v>
      </c>
      <c r="F1264" t="s">
        <v>126</v>
      </c>
      <c r="G1264" t="s">
        <v>112</v>
      </c>
      <c r="H1264" t="s">
        <v>106</v>
      </c>
      <c r="I1264" t="s">
        <v>69</v>
      </c>
      <c r="J1264" t="s">
        <v>107</v>
      </c>
      <c r="K1264" s="23">
        <v>6</v>
      </c>
      <c r="L1264" s="24">
        <v>16.5</v>
      </c>
      <c r="M1264" s="24">
        <v>99</v>
      </c>
      <c r="N1264" s="24">
        <v>77.22</v>
      </c>
      <c r="O1264" s="24">
        <v>21.78</v>
      </c>
      <c r="P1264" s="25">
        <v>22</v>
      </c>
    </row>
    <row r="1265" spans="1:16" x14ac:dyDescent="0.3">
      <c r="A1265" s="22">
        <v>41798</v>
      </c>
      <c r="B1265">
        <v>2014</v>
      </c>
      <c r="C1265">
        <v>6</v>
      </c>
      <c r="D1265" t="s">
        <v>125</v>
      </c>
      <c r="E1265" t="s">
        <v>121</v>
      </c>
      <c r="F1265" t="s">
        <v>126</v>
      </c>
      <c r="G1265" t="s">
        <v>112</v>
      </c>
      <c r="H1265" t="s">
        <v>108</v>
      </c>
      <c r="I1265" t="s">
        <v>72</v>
      </c>
      <c r="J1265" t="s">
        <v>109</v>
      </c>
      <c r="K1265" s="23">
        <v>2</v>
      </c>
      <c r="L1265" s="24">
        <v>8.1999999999999993</v>
      </c>
      <c r="M1265" s="24">
        <v>16.399999999999999</v>
      </c>
      <c r="N1265" s="24">
        <v>11.15</v>
      </c>
      <c r="O1265" s="24">
        <v>5.25</v>
      </c>
      <c r="P1265" s="25">
        <v>32</v>
      </c>
    </row>
    <row r="1266" spans="1:16" x14ac:dyDescent="0.3">
      <c r="A1266" s="22">
        <v>41799</v>
      </c>
      <c r="B1266">
        <v>2014</v>
      </c>
      <c r="C1266">
        <v>6</v>
      </c>
      <c r="D1266" t="s">
        <v>125</v>
      </c>
      <c r="E1266" t="s">
        <v>121</v>
      </c>
      <c r="F1266" t="s">
        <v>126</v>
      </c>
      <c r="G1266" t="s">
        <v>113</v>
      </c>
      <c r="H1266" t="s">
        <v>94</v>
      </c>
      <c r="I1266" t="s">
        <v>73</v>
      </c>
      <c r="J1266" t="s">
        <v>95</v>
      </c>
      <c r="K1266" s="23">
        <v>6.33</v>
      </c>
      <c r="L1266" s="24">
        <v>3.1</v>
      </c>
      <c r="M1266" s="24">
        <v>19.62</v>
      </c>
      <c r="N1266" s="24">
        <v>13.73</v>
      </c>
      <c r="O1266" s="24">
        <v>5.89</v>
      </c>
      <c r="P1266" s="25">
        <v>30</v>
      </c>
    </row>
    <row r="1267" spans="1:16" x14ac:dyDescent="0.3">
      <c r="A1267" s="22">
        <v>41799</v>
      </c>
      <c r="B1267">
        <v>2014</v>
      </c>
      <c r="C1267">
        <v>6</v>
      </c>
      <c r="D1267" t="s">
        <v>125</v>
      </c>
      <c r="E1267" t="s">
        <v>121</v>
      </c>
      <c r="F1267" t="s">
        <v>126</v>
      </c>
      <c r="G1267" t="s">
        <v>113</v>
      </c>
      <c r="H1267" t="s">
        <v>96</v>
      </c>
      <c r="I1267" t="s">
        <v>74</v>
      </c>
      <c r="J1267" t="s">
        <v>97</v>
      </c>
      <c r="K1267" s="23">
        <v>1.34</v>
      </c>
      <c r="L1267" s="24">
        <v>3.6</v>
      </c>
      <c r="M1267" s="24">
        <v>4.82</v>
      </c>
      <c r="N1267" s="24">
        <v>3.37</v>
      </c>
      <c r="O1267" s="24">
        <v>1.45</v>
      </c>
      <c r="P1267" s="25">
        <v>30</v>
      </c>
    </row>
    <row r="1268" spans="1:16" x14ac:dyDescent="0.3">
      <c r="A1268" s="22">
        <v>41799</v>
      </c>
      <c r="B1268">
        <v>2014</v>
      </c>
      <c r="C1268">
        <v>6</v>
      </c>
      <c r="D1268" t="s">
        <v>125</v>
      </c>
      <c r="E1268" t="s">
        <v>121</v>
      </c>
      <c r="F1268" t="s">
        <v>126</v>
      </c>
      <c r="G1268" t="s">
        <v>113</v>
      </c>
      <c r="H1268" t="s">
        <v>98</v>
      </c>
      <c r="I1268" t="s">
        <v>75</v>
      </c>
      <c r="J1268" t="s">
        <v>99</v>
      </c>
      <c r="K1268" s="23">
        <v>5</v>
      </c>
      <c r="L1268" s="24">
        <v>2.8</v>
      </c>
      <c r="M1268" s="24">
        <v>14</v>
      </c>
      <c r="N1268" s="24">
        <v>10.08</v>
      </c>
      <c r="O1268" s="24">
        <v>3.92</v>
      </c>
      <c r="P1268" s="25">
        <v>28</v>
      </c>
    </row>
    <row r="1269" spans="1:16" x14ac:dyDescent="0.3">
      <c r="A1269" s="22">
        <v>41799</v>
      </c>
      <c r="B1269">
        <v>2014</v>
      </c>
      <c r="C1269">
        <v>6</v>
      </c>
      <c r="D1269" t="s">
        <v>125</v>
      </c>
      <c r="E1269" t="s">
        <v>121</v>
      </c>
      <c r="F1269" t="s">
        <v>126</v>
      </c>
      <c r="G1269" t="s">
        <v>113</v>
      </c>
      <c r="H1269" t="s">
        <v>100</v>
      </c>
      <c r="I1269" t="s">
        <v>70</v>
      </c>
      <c r="J1269" t="s">
        <v>101</v>
      </c>
      <c r="K1269" s="23">
        <v>18</v>
      </c>
      <c r="L1269" s="24">
        <v>2.4</v>
      </c>
      <c r="M1269" s="24">
        <v>43.2</v>
      </c>
      <c r="N1269" s="24">
        <v>31.97</v>
      </c>
      <c r="O1269" s="24">
        <v>11.23</v>
      </c>
      <c r="P1269" s="25">
        <v>26</v>
      </c>
    </row>
    <row r="1270" spans="1:16" x14ac:dyDescent="0.3">
      <c r="A1270" s="22">
        <v>41799</v>
      </c>
      <c r="B1270">
        <v>2014</v>
      </c>
      <c r="C1270">
        <v>6</v>
      </c>
      <c r="D1270" t="s">
        <v>125</v>
      </c>
      <c r="E1270" t="s">
        <v>121</v>
      </c>
      <c r="F1270" t="s">
        <v>126</v>
      </c>
      <c r="G1270" t="s">
        <v>113</v>
      </c>
      <c r="H1270" t="s">
        <v>102</v>
      </c>
      <c r="I1270" t="s">
        <v>71</v>
      </c>
      <c r="J1270" t="s">
        <v>103</v>
      </c>
      <c r="K1270" s="23">
        <v>17</v>
      </c>
      <c r="L1270" s="24">
        <v>6.9</v>
      </c>
      <c r="M1270" s="24">
        <v>117.3</v>
      </c>
      <c r="N1270" s="24">
        <v>77.42</v>
      </c>
      <c r="O1270" s="24">
        <v>39.880000000000003</v>
      </c>
      <c r="P1270" s="25">
        <v>34</v>
      </c>
    </row>
    <row r="1271" spans="1:16" x14ac:dyDescent="0.3">
      <c r="A1271" s="22">
        <v>41799</v>
      </c>
      <c r="B1271">
        <v>2014</v>
      </c>
      <c r="C1271">
        <v>6</v>
      </c>
      <c r="D1271" t="s">
        <v>125</v>
      </c>
      <c r="E1271" t="s">
        <v>121</v>
      </c>
      <c r="F1271" t="s">
        <v>126</v>
      </c>
      <c r="G1271" t="s">
        <v>113</v>
      </c>
      <c r="H1271" t="s">
        <v>104</v>
      </c>
      <c r="I1271" t="s">
        <v>76</v>
      </c>
      <c r="J1271" t="s">
        <v>105</v>
      </c>
      <c r="K1271" s="23">
        <v>4</v>
      </c>
      <c r="L1271" s="24">
        <v>7.4</v>
      </c>
      <c r="M1271" s="24">
        <v>29.6</v>
      </c>
      <c r="N1271" s="24">
        <v>19.54</v>
      </c>
      <c r="O1271" s="24">
        <v>10.06</v>
      </c>
      <c r="P1271" s="25">
        <v>34</v>
      </c>
    </row>
    <row r="1272" spans="1:16" x14ac:dyDescent="0.3">
      <c r="A1272" s="22">
        <v>41799</v>
      </c>
      <c r="B1272">
        <v>2014</v>
      </c>
      <c r="C1272">
        <v>6</v>
      </c>
      <c r="D1272" t="s">
        <v>125</v>
      </c>
      <c r="E1272" t="s">
        <v>121</v>
      </c>
      <c r="F1272" t="s">
        <v>126</v>
      </c>
      <c r="G1272" t="s">
        <v>113</v>
      </c>
      <c r="H1272" t="s">
        <v>106</v>
      </c>
      <c r="I1272" t="s">
        <v>69</v>
      </c>
      <c r="J1272" t="s">
        <v>107</v>
      </c>
      <c r="K1272" s="23">
        <v>0</v>
      </c>
      <c r="L1272" s="24">
        <v>16.5</v>
      </c>
      <c r="M1272" s="24">
        <v>0</v>
      </c>
      <c r="N1272" s="24">
        <v>0</v>
      </c>
      <c r="O1272" s="24">
        <v>0</v>
      </c>
      <c r="P1272" s="25">
        <v>22</v>
      </c>
    </row>
    <row r="1273" spans="1:16" x14ac:dyDescent="0.3">
      <c r="A1273" s="22">
        <v>41799</v>
      </c>
      <c r="B1273">
        <v>2014</v>
      </c>
      <c r="C1273">
        <v>6</v>
      </c>
      <c r="D1273" t="s">
        <v>125</v>
      </c>
      <c r="E1273" t="s">
        <v>121</v>
      </c>
      <c r="F1273" t="s">
        <v>126</v>
      </c>
      <c r="G1273" t="s">
        <v>113</v>
      </c>
      <c r="H1273" t="s">
        <v>108</v>
      </c>
      <c r="I1273" t="s">
        <v>72</v>
      </c>
      <c r="J1273" t="s">
        <v>109</v>
      </c>
      <c r="K1273" s="23">
        <v>11</v>
      </c>
      <c r="L1273" s="24">
        <v>8.1999999999999993</v>
      </c>
      <c r="M1273" s="24">
        <v>90.2</v>
      </c>
      <c r="N1273" s="24">
        <v>61.34</v>
      </c>
      <c r="O1273" s="24">
        <v>28.86</v>
      </c>
      <c r="P1273" s="25">
        <v>32</v>
      </c>
    </row>
    <row r="1274" spans="1:16" x14ac:dyDescent="0.3">
      <c r="A1274" s="22">
        <v>41800</v>
      </c>
      <c r="B1274">
        <v>2014</v>
      </c>
      <c r="C1274">
        <v>6</v>
      </c>
      <c r="D1274" t="s">
        <v>125</v>
      </c>
      <c r="E1274" t="s">
        <v>121</v>
      </c>
      <c r="F1274" t="s">
        <v>126</v>
      </c>
      <c r="G1274" t="s">
        <v>114</v>
      </c>
      <c r="H1274" t="s">
        <v>94</v>
      </c>
      <c r="I1274" t="s">
        <v>73</v>
      </c>
      <c r="J1274" t="s">
        <v>95</v>
      </c>
      <c r="K1274" s="23">
        <v>8.68</v>
      </c>
      <c r="L1274" s="24">
        <v>3.1</v>
      </c>
      <c r="M1274" s="24">
        <v>26.91</v>
      </c>
      <c r="N1274" s="24">
        <v>18.84</v>
      </c>
      <c r="O1274" s="24">
        <v>8.07</v>
      </c>
      <c r="P1274" s="25">
        <v>30</v>
      </c>
    </row>
    <row r="1275" spans="1:16" x14ac:dyDescent="0.3">
      <c r="A1275" s="22">
        <v>41800</v>
      </c>
      <c r="B1275">
        <v>2014</v>
      </c>
      <c r="C1275">
        <v>6</v>
      </c>
      <c r="D1275" t="s">
        <v>125</v>
      </c>
      <c r="E1275" t="s">
        <v>121</v>
      </c>
      <c r="F1275" t="s">
        <v>126</v>
      </c>
      <c r="G1275" t="s">
        <v>114</v>
      </c>
      <c r="H1275" t="s">
        <v>96</v>
      </c>
      <c r="I1275" t="s">
        <v>74</v>
      </c>
      <c r="J1275" t="s">
        <v>97</v>
      </c>
      <c r="K1275" s="23">
        <v>2.68</v>
      </c>
      <c r="L1275" s="24">
        <v>3.6</v>
      </c>
      <c r="M1275" s="24">
        <v>9.65</v>
      </c>
      <c r="N1275" s="24">
        <v>6.76</v>
      </c>
      <c r="O1275" s="24">
        <v>2.89</v>
      </c>
      <c r="P1275" s="25">
        <v>30</v>
      </c>
    </row>
    <row r="1276" spans="1:16" x14ac:dyDescent="0.3">
      <c r="A1276" s="22">
        <v>41800</v>
      </c>
      <c r="B1276">
        <v>2014</v>
      </c>
      <c r="C1276">
        <v>6</v>
      </c>
      <c r="D1276" t="s">
        <v>125</v>
      </c>
      <c r="E1276" t="s">
        <v>121</v>
      </c>
      <c r="F1276" t="s">
        <v>126</v>
      </c>
      <c r="G1276" t="s">
        <v>114</v>
      </c>
      <c r="H1276" t="s">
        <v>98</v>
      </c>
      <c r="I1276" t="s">
        <v>75</v>
      </c>
      <c r="J1276" t="s">
        <v>99</v>
      </c>
      <c r="K1276" s="23">
        <v>4.3</v>
      </c>
      <c r="L1276" s="24">
        <v>2.8</v>
      </c>
      <c r="M1276" s="24">
        <v>12.04</v>
      </c>
      <c r="N1276" s="24">
        <v>8.67</v>
      </c>
      <c r="O1276" s="24">
        <v>3.37</v>
      </c>
      <c r="P1276" s="25">
        <v>28</v>
      </c>
    </row>
    <row r="1277" spans="1:16" x14ac:dyDescent="0.3">
      <c r="A1277" s="22">
        <v>41800</v>
      </c>
      <c r="B1277">
        <v>2014</v>
      </c>
      <c r="C1277">
        <v>6</v>
      </c>
      <c r="D1277" t="s">
        <v>125</v>
      </c>
      <c r="E1277" t="s">
        <v>121</v>
      </c>
      <c r="F1277" t="s">
        <v>126</v>
      </c>
      <c r="G1277" t="s">
        <v>114</v>
      </c>
      <c r="H1277" t="s">
        <v>100</v>
      </c>
      <c r="I1277" t="s">
        <v>70</v>
      </c>
      <c r="J1277" t="s">
        <v>101</v>
      </c>
      <c r="K1277" s="23">
        <v>23</v>
      </c>
      <c r="L1277" s="24">
        <v>2.4</v>
      </c>
      <c r="M1277" s="24">
        <v>55.2</v>
      </c>
      <c r="N1277" s="24">
        <v>40.85</v>
      </c>
      <c r="O1277" s="24">
        <v>14.35</v>
      </c>
      <c r="P1277" s="25">
        <v>26</v>
      </c>
    </row>
    <row r="1278" spans="1:16" x14ac:dyDescent="0.3">
      <c r="A1278" s="22">
        <v>41800</v>
      </c>
      <c r="B1278">
        <v>2014</v>
      </c>
      <c r="C1278">
        <v>6</v>
      </c>
      <c r="D1278" t="s">
        <v>125</v>
      </c>
      <c r="E1278" t="s">
        <v>121</v>
      </c>
      <c r="F1278" t="s">
        <v>126</v>
      </c>
      <c r="G1278" t="s">
        <v>114</v>
      </c>
      <c r="H1278" t="s">
        <v>102</v>
      </c>
      <c r="I1278" t="s">
        <v>71</v>
      </c>
      <c r="J1278" t="s">
        <v>103</v>
      </c>
      <c r="K1278" s="23">
        <v>16</v>
      </c>
      <c r="L1278" s="24">
        <v>6.9</v>
      </c>
      <c r="M1278" s="24">
        <v>110.4</v>
      </c>
      <c r="N1278" s="24">
        <v>72.86</v>
      </c>
      <c r="O1278" s="24">
        <v>37.54</v>
      </c>
      <c r="P1278" s="25">
        <v>34</v>
      </c>
    </row>
    <row r="1279" spans="1:16" x14ac:dyDescent="0.3">
      <c r="A1279" s="22">
        <v>41800</v>
      </c>
      <c r="B1279">
        <v>2014</v>
      </c>
      <c r="C1279">
        <v>6</v>
      </c>
      <c r="D1279" t="s">
        <v>125</v>
      </c>
      <c r="E1279" t="s">
        <v>121</v>
      </c>
      <c r="F1279" t="s">
        <v>126</v>
      </c>
      <c r="G1279" t="s">
        <v>114</v>
      </c>
      <c r="H1279" t="s">
        <v>104</v>
      </c>
      <c r="I1279" t="s">
        <v>76</v>
      </c>
      <c r="J1279" t="s">
        <v>105</v>
      </c>
      <c r="K1279" s="23">
        <v>2</v>
      </c>
      <c r="L1279" s="24">
        <v>7.4</v>
      </c>
      <c r="M1279" s="24">
        <v>14.8</v>
      </c>
      <c r="N1279" s="24">
        <v>9.77</v>
      </c>
      <c r="O1279" s="24">
        <v>5.03</v>
      </c>
      <c r="P1279" s="25">
        <v>34</v>
      </c>
    </row>
    <row r="1280" spans="1:16" x14ac:dyDescent="0.3">
      <c r="A1280" s="22">
        <v>41800</v>
      </c>
      <c r="B1280">
        <v>2014</v>
      </c>
      <c r="C1280">
        <v>6</v>
      </c>
      <c r="D1280" t="s">
        <v>125</v>
      </c>
      <c r="E1280" t="s">
        <v>121</v>
      </c>
      <c r="F1280" t="s">
        <v>126</v>
      </c>
      <c r="G1280" t="s">
        <v>114</v>
      </c>
      <c r="H1280" t="s">
        <v>106</v>
      </c>
      <c r="I1280" t="s">
        <v>69</v>
      </c>
      <c r="J1280" t="s">
        <v>107</v>
      </c>
      <c r="K1280" s="23">
        <v>2</v>
      </c>
      <c r="L1280" s="24">
        <v>16.5</v>
      </c>
      <c r="M1280" s="24">
        <v>33</v>
      </c>
      <c r="N1280" s="24">
        <v>25.74</v>
      </c>
      <c r="O1280" s="24">
        <v>7.26</v>
      </c>
      <c r="P1280" s="25">
        <v>22</v>
      </c>
    </row>
    <row r="1281" spans="1:16" x14ac:dyDescent="0.3">
      <c r="A1281" s="22">
        <v>41800</v>
      </c>
      <c r="B1281">
        <v>2014</v>
      </c>
      <c r="C1281">
        <v>6</v>
      </c>
      <c r="D1281" t="s">
        <v>125</v>
      </c>
      <c r="E1281" t="s">
        <v>121</v>
      </c>
      <c r="F1281" t="s">
        <v>126</v>
      </c>
      <c r="G1281" t="s">
        <v>114</v>
      </c>
      <c r="H1281" t="s">
        <v>108</v>
      </c>
      <c r="I1281" t="s">
        <v>72</v>
      </c>
      <c r="J1281" t="s">
        <v>109</v>
      </c>
      <c r="K1281" s="23">
        <v>6.5</v>
      </c>
      <c r="L1281" s="24">
        <v>8.1999999999999993</v>
      </c>
      <c r="M1281" s="24">
        <v>53.3</v>
      </c>
      <c r="N1281" s="24">
        <v>36.24</v>
      </c>
      <c r="O1281" s="24">
        <v>17.059999999999999</v>
      </c>
      <c r="P1281" s="25">
        <v>32</v>
      </c>
    </row>
    <row r="1282" spans="1:16" x14ac:dyDescent="0.3">
      <c r="A1282" s="22">
        <v>41801</v>
      </c>
      <c r="B1282">
        <v>2014</v>
      </c>
      <c r="C1282">
        <v>6</v>
      </c>
      <c r="D1282" t="s">
        <v>125</v>
      </c>
      <c r="E1282" t="s">
        <v>121</v>
      </c>
      <c r="F1282" t="s">
        <v>126</v>
      </c>
      <c r="G1282" t="s">
        <v>115</v>
      </c>
      <c r="H1282" t="s">
        <v>94</v>
      </c>
      <c r="I1282" t="s">
        <v>73</v>
      </c>
      <c r="J1282" t="s">
        <v>95</v>
      </c>
      <c r="K1282" s="23">
        <v>4.34</v>
      </c>
      <c r="L1282" s="24">
        <v>3.1</v>
      </c>
      <c r="M1282" s="24">
        <v>13.45</v>
      </c>
      <c r="N1282" s="24">
        <v>9.41</v>
      </c>
      <c r="O1282" s="24">
        <v>4.04</v>
      </c>
      <c r="P1282" s="25">
        <v>30</v>
      </c>
    </row>
    <row r="1283" spans="1:16" x14ac:dyDescent="0.3">
      <c r="A1283" s="22">
        <v>41801</v>
      </c>
      <c r="B1283">
        <v>2014</v>
      </c>
      <c r="C1283">
        <v>6</v>
      </c>
      <c r="D1283" t="s">
        <v>125</v>
      </c>
      <c r="E1283" t="s">
        <v>121</v>
      </c>
      <c r="F1283" t="s">
        <v>126</v>
      </c>
      <c r="G1283" t="s">
        <v>115</v>
      </c>
      <c r="H1283" t="s">
        <v>96</v>
      </c>
      <c r="I1283" t="s">
        <v>74</v>
      </c>
      <c r="J1283" t="s">
        <v>97</v>
      </c>
      <c r="K1283" s="23">
        <v>0.68</v>
      </c>
      <c r="L1283" s="24">
        <v>3.6</v>
      </c>
      <c r="M1283" s="24">
        <v>2.4500000000000002</v>
      </c>
      <c r="N1283" s="24">
        <v>1.72</v>
      </c>
      <c r="O1283" s="24">
        <v>0.73</v>
      </c>
      <c r="P1283" s="25">
        <v>30</v>
      </c>
    </row>
    <row r="1284" spans="1:16" x14ac:dyDescent="0.3">
      <c r="A1284" s="22">
        <v>41801</v>
      </c>
      <c r="B1284">
        <v>2014</v>
      </c>
      <c r="C1284">
        <v>6</v>
      </c>
      <c r="D1284" t="s">
        <v>125</v>
      </c>
      <c r="E1284" t="s">
        <v>121</v>
      </c>
      <c r="F1284" t="s">
        <v>126</v>
      </c>
      <c r="G1284" t="s">
        <v>115</v>
      </c>
      <c r="H1284" t="s">
        <v>98</v>
      </c>
      <c r="I1284" t="s">
        <v>75</v>
      </c>
      <c r="J1284" t="s">
        <v>99</v>
      </c>
      <c r="K1284" s="23">
        <v>2.2999999999999998</v>
      </c>
      <c r="L1284" s="24">
        <v>2.8</v>
      </c>
      <c r="M1284" s="24">
        <v>6.44</v>
      </c>
      <c r="N1284" s="24">
        <v>4.6399999999999997</v>
      </c>
      <c r="O1284" s="24">
        <v>1.8</v>
      </c>
      <c r="P1284" s="25">
        <v>28</v>
      </c>
    </row>
    <row r="1285" spans="1:16" x14ac:dyDescent="0.3">
      <c r="A1285" s="22">
        <v>41801</v>
      </c>
      <c r="B1285">
        <v>2014</v>
      </c>
      <c r="C1285">
        <v>6</v>
      </c>
      <c r="D1285" t="s">
        <v>125</v>
      </c>
      <c r="E1285" t="s">
        <v>121</v>
      </c>
      <c r="F1285" t="s">
        <v>126</v>
      </c>
      <c r="G1285" t="s">
        <v>115</v>
      </c>
      <c r="H1285" t="s">
        <v>100</v>
      </c>
      <c r="I1285" t="s">
        <v>70</v>
      </c>
      <c r="J1285" t="s">
        <v>101</v>
      </c>
      <c r="K1285" s="23">
        <v>12.5</v>
      </c>
      <c r="L1285" s="24">
        <v>2.4</v>
      </c>
      <c r="M1285" s="24">
        <v>30</v>
      </c>
      <c r="N1285" s="24">
        <v>22.2</v>
      </c>
      <c r="O1285" s="24">
        <v>7.8</v>
      </c>
      <c r="P1285" s="25">
        <v>26</v>
      </c>
    </row>
    <row r="1286" spans="1:16" x14ac:dyDescent="0.3">
      <c r="A1286" s="22">
        <v>41801</v>
      </c>
      <c r="B1286">
        <v>2014</v>
      </c>
      <c r="C1286">
        <v>6</v>
      </c>
      <c r="D1286" t="s">
        <v>125</v>
      </c>
      <c r="E1286" t="s">
        <v>121</v>
      </c>
      <c r="F1286" t="s">
        <v>126</v>
      </c>
      <c r="G1286" t="s">
        <v>115</v>
      </c>
      <c r="H1286" t="s">
        <v>102</v>
      </c>
      <c r="I1286" t="s">
        <v>71</v>
      </c>
      <c r="J1286" t="s">
        <v>103</v>
      </c>
      <c r="K1286" s="23">
        <v>16</v>
      </c>
      <c r="L1286" s="24">
        <v>6.9</v>
      </c>
      <c r="M1286" s="24">
        <v>110.4</v>
      </c>
      <c r="N1286" s="24">
        <v>72.86</v>
      </c>
      <c r="O1286" s="24">
        <v>37.54</v>
      </c>
      <c r="P1286" s="25">
        <v>34</v>
      </c>
    </row>
    <row r="1287" spans="1:16" x14ac:dyDescent="0.3">
      <c r="A1287" s="22">
        <v>41801</v>
      </c>
      <c r="B1287">
        <v>2014</v>
      </c>
      <c r="C1287">
        <v>6</v>
      </c>
      <c r="D1287" t="s">
        <v>125</v>
      </c>
      <c r="E1287" t="s">
        <v>121</v>
      </c>
      <c r="F1287" t="s">
        <v>126</v>
      </c>
      <c r="G1287" t="s">
        <v>115</v>
      </c>
      <c r="H1287" t="s">
        <v>104</v>
      </c>
      <c r="I1287" t="s">
        <v>76</v>
      </c>
      <c r="J1287" t="s">
        <v>105</v>
      </c>
      <c r="K1287" s="23">
        <v>2</v>
      </c>
      <c r="L1287" s="24">
        <v>7.4</v>
      </c>
      <c r="M1287" s="24">
        <v>14.8</v>
      </c>
      <c r="N1287" s="24">
        <v>9.77</v>
      </c>
      <c r="O1287" s="24">
        <v>5.03</v>
      </c>
      <c r="P1287" s="25">
        <v>34</v>
      </c>
    </row>
    <row r="1288" spans="1:16" x14ac:dyDescent="0.3">
      <c r="A1288" s="22">
        <v>41801</v>
      </c>
      <c r="B1288">
        <v>2014</v>
      </c>
      <c r="C1288">
        <v>6</v>
      </c>
      <c r="D1288" t="s">
        <v>125</v>
      </c>
      <c r="E1288" t="s">
        <v>121</v>
      </c>
      <c r="F1288" t="s">
        <v>126</v>
      </c>
      <c r="G1288" t="s">
        <v>115</v>
      </c>
      <c r="H1288" t="s">
        <v>106</v>
      </c>
      <c r="I1288" t="s">
        <v>69</v>
      </c>
      <c r="J1288" t="s">
        <v>107</v>
      </c>
      <c r="K1288" s="23">
        <v>12</v>
      </c>
      <c r="L1288" s="24">
        <v>16.5</v>
      </c>
      <c r="M1288" s="24">
        <v>198</v>
      </c>
      <c r="N1288" s="24">
        <v>154.44</v>
      </c>
      <c r="O1288" s="24">
        <v>43.56</v>
      </c>
      <c r="P1288" s="25">
        <v>22</v>
      </c>
    </row>
    <row r="1289" spans="1:16" x14ac:dyDescent="0.3">
      <c r="A1289" s="22">
        <v>41801</v>
      </c>
      <c r="B1289">
        <v>2014</v>
      </c>
      <c r="C1289">
        <v>6</v>
      </c>
      <c r="D1289" t="s">
        <v>125</v>
      </c>
      <c r="E1289" t="s">
        <v>121</v>
      </c>
      <c r="F1289" t="s">
        <v>126</v>
      </c>
      <c r="G1289" t="s">
        <v>115</v>
      </c>
      <c r="H1289" t="s">
        <v>108</v>
      </c>
      <c r="I1289" t="s">
        <v>72</v>
      </c>
      <c r="J1289" t="s">
        <v>109</v>
      </c>
      <c r="K1289" s="23">
        <v>9</v>
      </c>
      <c r="L1289" s="24">
        <v>8.1999999999999993</v>
      </c>
      <c r="M1289" s="24">
        <v>73.8</v>
      </c>
      <c r="N1289" s="24">
        <v>50.18</v>
      </c>
      <c r="O1289" s="24">
        <v>23.62</v>
      </c>
      <c r="P1289" s="25">
        <v>32</v>
      </c>
    </row>
    <row r="1290" spans="1:16" x14ac:dyDescent="0.3">
      <c r="A1290" s="22">
        <v>41802</v>
      </c>
      <c r="B1290">
        <v>2014</v>
      </c>
      <c r="C1290">
        <v>6</v>
      </c>
      <c r="D1290" t="s">
        <v>125</v>
      </c>
      <c r="E1290" t="s">
        <v>121</v>
      </c>
      <c r="F1290" t="s">
        <v>126</v>
      </c>
      <c r="G1290" t="s">
        <v>93</v>
      </c>
      <c r="H1290" t="s">
        <v>94</v>
      </c>
      <c r="I1290" t="s">
        <v>73</v>
      </c>
      <c r="J1290" t="s">
        <v>95</v>
      </c>
      <c r="K1290" s="23">
        <v>4.34</v>
      </c>
      <c r="L1290" s="24">
        <v>3.1</v>
      </c>
      <c r="M1290" s="24">
        <v>13.45</v>
      </c>
      <c r="N1290" s="24">
        <v>9.41</v>
      </c>
      <c r="O1290" s="24">
        <v>4.04</v>
      </c>
      <c r="P1290" s="25">
        <v>30</v>
      </c>
    </row>
    <row r="1291" spans="1:16" x14ac:dyDescent="0.3">
      <c r="A1291" s="22">
        <v>41802</v>
      </c>
      <c r="B1291">
        <v>2014</v>
      </c>
      <c r="C1291">
        <v>6</v>
      </c>
      <c r="D1291" t="s">
        <v>125</v>
      </c>
      <c r="E1291" t="s">
        <v>121</v>
      </c>
      <c r="F1291" t="s">
        <v>126</v>
      </c>
      <c r="G1291" t="s">
        <v>93</v>
      </c>
      <c r="H1291" t="s">
        <v>96</v>
      </c>
      <c r="I1291" t="s">
        <v>74</v>
      </c>
      <c r="J1291" t="s">
        <v>97</v>
      </c>
      <c r="K1291" s="23">
        <v>3</v>
      </c>
      <c r="L1291" s="24">
        <v>3.6</v>
      </c>
      <c r="M1291" s="24">
        <v>10.8</v>
      </c>
      <c r="N1291" s="24">
        <v>7.56</v>
      </c>
      <c r="O1291" s="24">
        <v>3.24</v>
      </c>
      <c r="P1291" s="25">
        <v>30</v>
      </c>
    </row>
    <row r="1292" spans="1:16" x14ac:dyDescent="0.3">
      <c r="A1292" s="22">
        <v>41802</v>
      </c>
      <c r="B1292">
        <v>2014</v>
      </c>
      <c r="C1292">
        <v>6</v>
      </c>
      <c r="D1292" t="s">
        <v>125</v>
      </c>
      <c r="E1292" t="s">
        <v>121</v>
      </c>
      <c r="F1292" t="s">
        <v>126</v>
      </c>
      <c r="G1292" t="s">
        <v>93</v>
      </c>
      <c r="H1292" t="s">
        <v>98</v>
      </c>
      <c r="I1292" t="s">
        <v>75</v>
      </c>
      <c r="J1292" t="s">
        <v>99</v>
      </c>
      <c r="K1292" s="23">
        <v>1</v>
      </c>
      <c r="L1292" s="24">
        <v>2.8</v>
      </c>
      <c r="M1292" s="24">
        <v>2.8</v>
      </c>
      <c r="N1292" s="24">
        <v>2.02</v>
      </c>
      <c r="O1292" s="24">
        <v>0.78</v>
      </c>
      <c r="P1292" s="25">
        <v>28</v>
      </c>
    </row>
    <row r="1293" spans="1:16" x14ac:dyDescent="0.3">
      <c r="A1293" s="22">
        <v>41802</v>
      </c>
      <c r="B1293">
        <v>2014</v>
      </c>
      <c r="C1293">
        <v>6</v>
      </c>
      <c r="D1293" t="s">
        <v>125</v>
      </c>
      <c r="E1293" t="s">
        <v>121</v>
      </c>
      <c r="F1293" t="s">
        <v>126</v>
      </c>
      <c r="G1293" t="s">
        <v>93</v>
      </c>
      <c r="H1293" t="s">
        <v>100</v>
      </c>
      <c r="I1293" t="s">
        <v>70</v>
      </c>
      <c r="J1293" t="s">
        <v>101</v>
      </c>
      <c r="K1293" s="23">
        <v>15.8</v>
      </c>
      <c r="L1293" s="24">
        <v>2.4</v>
      </c>
      <c r="M1293" s="24">
        <v>37.92</v>
      </c>
      <c r="N1293" s="24">
        <v>28.06</v>
      </c>
      <c r="O1293" s="24">
        <v>9.86</v>
      </c>
      <c r="P1293" s="25">
        <v>26</v>
      </c>
    </row>
    <row r="1294" spans="1:16" x14ac:dyDescent="0.3">
      <c r="A1294" s="22">
        <v>41802</v>
      </c>
      <c r="B1294">
        <v>2014</v>
      </c>
      <c r="C1294">
        <v>6</v>
      </c>
      <c r="D1294" t="s">
        <v>125</v>
      </c>
      <c r="E1294" t="s">
        <v>121</v>
      </c>
      <c r="F1294" t="s">
        <v>126</v>
      </c>
      <c r="G1294" t="s">
        <v>93</v>
      </c>
      <c r="H1294" t="s">
        <v>102</v>
      </c>
      <c r="I1294" t="s">
        <v>71</v>
      </c>
      <c r="J1294" t="s">
        <v>103</v>
      </c>
      <c r="K1294" s="23">
        <v>12</v>
      </c>
      <c r="L1294" s="24">
        <v>6.9</v>
      </c>
      <c r="M1294" s="24">
        <v>82.8</v>
      </c>
      <c r="N1294" s="24">
        <v>54.65</v>
      </c>
      <c r="O1294" s="24">
        <v>28.15</v>
      </c>
      <c r="P1294" s="25">
        <v>34</v>
      </c>
    </row>
    <row r="1295" spans="1:16" x14ac:dyDescent="0.3">
      <c r="A1295" s="22">
        <v>41802</v>
      </c>
      <c r="B1295">
        <v>2014</v>
      </c>
      <c r="C1295">
        <v>6</v>
      </c>
      <c r="D1295" t="s">
        <v>125</v>
      </c>
      <c r="E1295" t="s">
        <v>121</v>
      </c>
      <c r="F1295" t="s">
        <v>126</v>
      </c>
      <c r="G1295" t="s">
        <v>93</v>
      </c>
      <c r="H1295" t="s">
        <v>104</v>
      </c>
      <c r="I1295" t="s">
        <v>76</v>
      </c>
      <c r="J1295" t="s">
        <v>105</v>
      </c>
      <c r="K1295" s="23">
        <v>0</v>
      </c>
      <c r="L1295" s="24">
        <v>7.4</v>
      </c>
      <c r="M1295" s="24">
        <v>0</v>
      </c>
      <c r="N1295" s="24">
        <v>0</v>
      </c>
      <c r="O1295" s="24">
        <v>0</v>
      </c>
      <c r="P1295" s="25">
        <v>34</v>
      </c>
    </row>
    <row r="1296" spans="1:16" x14ac:dyDescent="0.3">
      <c r="A1296" s="22">
        <v>41802</v>
      </c>
      <c r="B1296">
        <v>2014</v>
      </c>
      <c r="C1296">
        <v>6</v>
      </c>
      <c r="D1296" t="s">
        <v>125</v>
      </c>
      <c r="E1296" t="s">
        <v>121</v>
      </c>
      <c r="F1296" t="s">
        <v>126</v>
      </c>
      <c r="G1296" t="s">
        <v>93</v>
      </c>
      <c r="H1296" t="s">
        <v>106</v>
      </c>
      <c r="I1296" t="s">
        <v>69</v>
      </c>
      <c r="J1296" t="s">
        <v>107</v>
      </c>
      <c r="K1296" s="23">
        <v>2</v>
      </c>
      <c r="L1296" s="24">
        <v>16.5</v>
      </c>
      <c r="M1296" s="24">
        <v>33</v>
      </c>
      <c r="N1296" s="24">
        <v>25.74</v>
      </c>
      <c r="O1296" s="24">
        <v>7.26</v>
      </c>
      <c r="P1296" s="25">
        <v>22</v>
      </c>
    </row>
    <row r="1297" spans="1:16" x14ac:dyDescent="0.3">
      <c r="A1297" s="22">
        <v>41802</v>
      </c>
      <c r="B1297">
        <v>2014</v>
      </c>
      <c r="C1297">
        <v>6</v>
      </c>
      <c r="D1297" t="s">
        <v>125</v>
      </c>
      <c r="E1297" t="s">
        <v>121</v>
      </c>
      <c r="F1297" t="s">
        <v>126</v>
      </c>
      <c r="G1297" t="s">
        <v>93</v>
      </c>
      <c r="H1297" t="s">
        <v>108</v>
      </c>
      <c r="I1297" t="s">
        <v>72</v>
      </c>
      <c r="J1297" t="s">
        <v>109</v>
      </c>
      <c r="K1297" s="23">
        <v>3</v>
      </c>
      <c r="L1297" s="24">
        <v>8.1999999999999993</v>
      </c>
      <c r="M1297" s="24">
        <v>24.6</v>
      </c>
      <c r="N1297" s="24">
        <v>16.73</v>
      </c>
      <c r="O1297" s="24">
        <v>7.87</v>
      </c>
      <c r="P1297" s="25">
        <v>32</v>
      </c>
    </row>
    <row r="1298" spans="1:16" x14ac:dyDescent="0.3">
      <c r="A1298" s="22">
        <v>41803</v>
      </c>
      <c r="B1298">
        <v>2014</v>
      </c>
      <c r="C1298">
        <v>6</v>
      </c>
      <c r="D1298" t="s">
        <v>125</v>
      </c>
      <c r="E1298" t="s">
        <v>121</v>
      </c>
      <c r="F1298" t="s">
        <v>126</v>
      </c>
      <c r="G1298" t="s">
        <v>110</v>
      </c>
      <c r="H1298" t="s">
        <v>94</v>
      </c>
      <c r="I1298" t="s">
        <v>73</v>
      </c>
      <c r="J1298" t="s">
        <v>95</v>
      </c>
      <c r="K1298" s="23">
        <v>1</v>
      </c>
      <c r="L1298" s="24">
        <v>3.1</v>
      </c>
      <c r="M1298" s="24">
        <v>3.1</v>
      </c>
      <c r="N1298" s="24">
        <v>2.17</v>
      </c>
      <c r="O1298" s="24">
        <v>0.93</v>
      </c>
      <c r="P1298" s="25">
        <v>30</v>
      </c>
    </row>
    <row r="1299" spans="1:16" x14ac:dyDescent="0.3">
      <c r="A1299" s="22">
        <v>41803</v>
      </c>
      <c r="B1299">
        <v>2014</v>
      </c>
      <c r="C1299">
        <v>6</v>
      </c>
      <c r="D1299" t="s">
        <v>125</v>
      </c>
      <c r="E1299" t="s">
        <v>121</v>
      </c>
      <c r="F1299" t="s">
        <v>126</v>
      </c>
      <c r="G1299" t="s">
        <v>110</v>
      </c>
      <c r="H1299" t="s">
        <v>96</v>
      </c>
      <c r="I1299" t="s">
        <v>74</v>
      </c>
      <c r="J1299" t="s">
        <v>97</v>
      </c>
      <c r="K1299" s="23">
        <v>2.68</v>
      </c>
      <c r="L1299" s="24">
        <v>3.6</v>
      </c>
      <c r="M1299" s="24">
        <v>9.65</v>
      </c>
      <c r="N1299" s="24">
        <v>6.76</v>
      </c>
      <c r="O1299" s="24">
        <v>2.89</v>
      </c>
      <c r="P1299" s="25">
        <v>30</v>
      </c>
    </row>
    <row r="1300" spans="1:16" x14ac:dyDescent="0.3">
      <c r="A1300" s="22">
        <v>41803</v>
      </c>
      <c r="B1300">
        <v>2014</v>
      </c>
      <c r="C1300">
        <v>6</v>
      </c>
      <c r="D1300" t="s">
        <v>125</v>
      </c>
      <c r="E1300" t="s">
        <v>121</v>
      </c>
      <c r="F1300" t="s">
        <v>126</v>
      </c>
      <c r="G1300" t="s">
        <v>110</v>
      </c>
      <c r="H1300" t="s">
        <v>98</v>
      </c>
      <c r="I1300" t="s">
        <v>75</v>
      </c>
      <c r="J1300" t="s">
        <v>99</v>
      </c>
      <c r="K1300" s="23">
        <v>5</v>
      </c>
      <c r="L1300" s="24">
        <v>2.8</v>
      </c>
      <c r="M1300" s="24">
        <v>14</v>
      </c>
      <c r="N1300" s="24">
        <v>10.08</v>
      </c>
      <c r="O1300" s="24">
        <v>3.92</v>
      </c>
      <c r="P1300" s="25">
        <v>28</v>
      </c>
    </row>
    <row r="1301" spans="1:16" x14ac:dyDescent="0.3">
      <c r="A1301" s="22">
        <v>41803</v>
      </c>
      <c r="B1301">
        <v>2014</v>
      </c>
      <c r="C1301">
        <v>6</v>
      </c>
      <c r="D1301" t="s">
        <v>125</v>
      </c>
      <c r="E1301" t="s">
        <v>121</v>
      </c>
      <c r="F1301" t="s">
        <v>126</v>
      </c>
      <c r="G1301" t="s">
        <v>110</v>
      </c>
      <c r="H1301" t="s">
        <v>100</v>
      </c>
      <c r="I1301" t="s">
        <v>70</v>
      </c>
      <c r="J1301" t="s">
        <v>101</v>
      </c>
      <c r="K1301" s="23">
        <v>10</v>
      </c>
      <c r="L1301" s="24">
        <v>2.4</v>
      </c>
      <c r="M1301" s="24">
        <v>24</v>
      </c>
      <c r="N1301" s="24">
        <v>17.760000000000002</v>
      </c>
      <c r="O1301" s="24">
        <v>6.24</v>
      </c>
      <c r="P1301" s="25">
        <v>26</v>
      </c>
    </row>
    <row r="1302" spans="1:16" x14ac:dyDescent="0.3">
      <c r="A1302" s="22">
        <v>41803</v>
      </c>
      <c r="B1302">
        <v>2014</v>
      </c>
      <c r="C1302">
        <v>6</v>
      </c>
      <c r="D1302" t="s">
        <v>125</v>
      </c>
      <c r="E1302" t="s">
        <v>121</v>
      </c>
      <c r="F1302" t="s">
        <v>126</v>
      </c>
      <c r="G1302" t="s">
        <v>110</v>
      </c>
      <c r="H1302" t="s">
        <v>102</v>
      </c>
      <c r="I1302" t="s">
        <v>71</v>
      </c>
      <c r="J1302" t="s">
        <v>103</v>
      </c>
      <c r="K1302" s="23">
        <v>11</v>
      </c>
      <c r="L1302" s="24">
        <v>6.9</v>
      </c>
      <c r="M1302" s="24">
        <v>75.900000000000006</v>
      </c>
      <c r="N1302" s="24">
        <v>50.09</v>
      </c>
      <c r="O1302" s="24">
        <v>25.81</v>
      </c>
      <c r="P1302" s="25">
        <v>34</v>
      </c>
    </row>
    <row r="1303" spans="1:16" x14ac:dyDescent="0.3">
      <c r="A1303" s="22">
        <v>41803</v>
      </c>
      <c r="B1303">
        <v>2014</v>
      </c>
      <c r="C1303">
        <v>6</v>
      </c>
      <c r="D1303" t="s">
        <v>125</v>
      </c>
      <c r="E1303" t="s">
        <v>121</v>
      </c>
      <c r="F1303" t="s">
        <v>126</v>
      </c>
      <c r="G1303" t="s">
        <v>110</v>
      </c>
      <c r="H1303" t="s">
        <v>104</v>
      </c>
      <c r="I1303" t="s">
        <v>76</v>
      </c>
      <c r="J1303" t="s">
        <v>105</v>
      </c>
      <c r="K1303" s="23">
        <v>0</v>
      </c>
      <c r="L1303" s="24">
        <v>7.4</v>
      </c>
      <c r="M1303" s="24">
        <v>0</v>
      </c>
      <c r="N1303" s="24">
        <v>0</v>
      </c>
      <c r="O1303" s="24">
        <v>0</v>
      </c>
      <c r="P1303" s="25">
        <v>34</v>
      </c>
    </row>
    <row r="1304" spans="1:16" x14ac:dyDescent="0.3">
      <c r="A1304" s="22">
        <v>41803</v>
      </c>
      <c r="B1304">
        <v>2014</v>
      </c>
      <c r="C1304">
        <v>6</v>
      </c>
      <c r="D1304" t="s">
        <v>125</v>
      </c>
      <c r="E1304" t="s">
        <v>121</v>
      </c>
      <c r="F1304" t="s">
        <v>126</v>
      </c>
      <c r="G1304" t="s">
        <v>110</v>
      </c>
      <c r="H1304" t="s">
        <v>106</v>
      </c>
      <c r="I1304" t="s">
        <v>69</v>
      </c>
      <c r="J1304" t="s">
        <v>107</v>
      </c>
      <c r="K1304" s="23">
        <v>3</v>
      </c>
      <c r="L1304" s="24">
        <v>16.5</v>
      </c>
      <c r="M1304" s="24">
        <v>49.5</v>
      </c>
      <c r="N1304" s="24">
        <v>38.61</v>
      </c>
      <c r="O1304" s="24">
        <v>10.89</v>
      </c>
      <c r="P1304" s="25">
        <v>22</v>
      </c>
    </row>
    <row r="1305" spans="1:16" x14ac:dyDescent="0.3">
      <c r="A1305" s="22">
        <v>41803</v>
      </c>
      <c r="B1305">
        <v>2014</v>
      </c>
      <c r="C1305">
        <v>6</v>
      </c>
      <c r="D1305" t="s">
        <v>125</v>
      </c>
      <c r="E1305" t="s">
        <v>121</v>
      </c>
      <c r="F1305" t="s">
        <v>126</v>
      </c>
      <c r="G1305" t="s">
        <v>110</v>
      </c>
      <c r="H1305" t="s">
        <v>108</v>
      </c>
      <c r="I1305" t="s">
        <v>72</v>
      </c>
      <c r="J1305" t="s">
        <v>109</v>
      </c>
      <c r="K1305" s="23">
        <v>1</v>
      </c>
      <c r="L1305" s="24">
        <v>8.1999999999999993</v>
      </c>
      <c r="M1305" s="24">
        <v>8.1999999999999993</v>
      </c>
      <c r="N1305" s="24">
        <v>5.58</v>
      </c>
      <c r="O1305" s="24">
        <v>2.62</v>
      </c>
      <c r="P1305" s="25">
        <v>32</v>
      </c>
    </row>
    <row r="1306" spans="1:16" x14ac:dyDescent="0.3">
      <c r="A1306" s="22">
        <v>41804</v>
      </c>
      <c r="B1306">
        <v>2014</v>
      </c>
      <c r="C1306">
        <v>6</v>
      </c>
      <c r="D1306" t="s">
        <v>125</v>
      </c>
      <c r="E1306" t="s">
        <v>121</v>
      </c>
      <c r="F1306" t="s">
        <v>126</v>
      </c>
      <c r="G1306" t="s">
        <v>111</v>
      </c>
      <c r="H1306" t="s">
        <v>94</v>
      </c>
      <c r="I1306" t="s">
        <v>73</v>
      </c>
      <c r="J1306" t="s">
        <v>95</v>
      </c>
      <c r="K1306" s="23">
        <v>4</v>
      </c>
      <c r="L1306" s="24">
        <v>3.1</v>
      </c>
      <c r="M1306" s="24">
        <v>12.4</v>
      </c>
      <c r="N1306" s="24">
        <v>8.68</v>
      </c>
      <c r="O1306" s="24">
        <v>3.72</v>
      </c>
      <c r="P1306" s="25">
        <v>30</v>
      </c>
    </row>
    <row r="1307" spans="1:16" x14ac:dyDescent="0.3">
      <c r="A1307" s="22">
        <v>41804</v>
      </c>
      <c r="B1307">
        <v>2014</v>
      </c>
      <c r="C1307">
        <v>6</v>
      </c>
      <c r="D1307" t="s">
        <v>125</v>
      </c>
      <c r="E1307" t="s">
        <v>121</v>
      </c>
      <c r="F1307" t="s">
        <v>126</v>
      </c>
      <c r="G1307" t="s">
        <v>111</v>
      </c>
      <c r="H1307" t="s">
        <v>96</v>
      </c>
      <c r="I1307" t="s">
        <v>74</v>
      </c>
      <c r="J1307" t="s">
        <v>97</v>
      </c>
      <c r="K1307" s="23">
        <v>5.0199999999999996</v>
      </c>
      <c r="L1307" s="24">
        <v>3.6</v>
      </c>
      <c r="M1307" s="24">
        <v>18.07</v>
      </c>
      <c r="N1307" s="24">
        <v>12.65</v>
      </c>
      <c r="O1307" s="24">
        <v>5.42</v>
      </c>
      <c r="P1307" s="25">
        <v>30</v>
      </c>
    </row>
    <row r="1308" spans="1:16" x14ac:dyDescent="0.3">
      <c r="A1308" s="22">
        <v>41804</v>
      </c>
      <c r="B1308">
        <v>2014</v>
      </c>
      <c r="C1308">
        <v>6</v>
      </c>
      <c r="D1308" t="s">
        <v>125</v>
      </c>
      <c r="E1308" t="s">
        <v>121</v>
      </c>
      <c r="F1308" t="s">
        <v>126</v>
      </c>
      <c r="G1308" t="s">
        <v>111</v>
      </c>
      <c r="H1308" t="s">
        <v>98</v>
      </c>
      <c r="I1308" t="s">
        <v>75</v>
      </c>
      <c r="J1308" t="s">
        <v>99</v>
      </c>
      <c r="K1308" s="23">
        <v>6</v>
      </c>
      <c r="L1308" s="24">
        <v>2.8</v>
      </c>
      <c r="M1308" s="24">
        <v>16.8</v>
      </c>
      <c r="N1308" s="24">
        <v>12.1</v>
      </c>
      <c r="O1308" s="24">
        <v>4.7</v>
      </c>
      <c r="P1308" s="25">
        <v>28</v>
      </c>
    </row>
    <row r="1309" spans="1:16" x14ac:dyDescent="0.3">
      <c r="A1309" s="22">
        <v>41804</v>
      </c>
      <c r="B1309">
        <v>2014</v>
      </c>
      <c r="C1309">
        <v>6</v>
      </c>
      <c r="D1309" t="s">
        <v>125</v>
      </c>
      <c r="E1309" t="s">
        <v>121</v>
      </c>
      <c r="F1309" t="s">
        <v>126</v>
      </c>
      <c r="G1309" t="s">
        <v>111</v>
      </c>
      <c r="H1309" t="s">
        <v>100</v>
      </c>
      <c r="I1309" t="s">
        <v>70</v>
      </c>
      <c r="J1309" t="s">
        <v>101</v>
      </c>
      <c r="K1309" s="23">
        <v>8</v>
      </c>
      <c r="L1309" s="24">
        <v>2.4</v>
      </c>
      <c r="M1309" s="24">
        <v>19.2</v>
      </c>
      <c r="N1309" s="24">
        <v>14.21</v>
      </c>
      <c r="O1309" s="24">
        <v>4.99</v>
      </c>
      <c r="P1309" s="25">
        <v>26</v>
      </c>
    </row>
    <row r="1310" spans="1:16" x14ac:dyDescent="0.3">
      <c r="A1310" s="22">
        <v>41804</v>
      </c>
      <c r="B1310">
        <v>2014</v>
      </c>
      <c r="C1310">
        <v>6</v>
      </c>
      <c r="D1310" t="s">
        <v>125</v>
      </c>
      <c r="E1310" t="s">
        <v>121</v>
      </c>
      <c r="F1310" t="s">
        <v>126</v>
      </c>
      <c r="G1310" t="s">
        <v>111</v>
      </c>
      <c r="H1310" t="s">
        <v>102</v>
      </c>
      <c r="I1310" t="s">
        <v>71</v>
      </c>
      <c r="J1310" t="s">
        <v>103</v>
      </c>
      <c r="K1310" s="23">
        <v>10</v>
      </c>
      <c r="L1310" s="24">
        <v>6.9</v>
      </c>
      <c r="M1310" s="24">
        <v>69</v>
      </c>
      <c r="N1310" s="24">
        <v>45.54</v>
      </c>
      <c r="O1310" s="24">
        <v>23.46</v>
      </c>
      <c r="P1310" s="25">
        <v>34</v>
      </c>
    </row>
    <row r="1311" spans="1:16" x14ac:dyDescent="0.3">
      <c r="A1311" s="22">
        <v>41804</v>
      </c>
      <c r="B1311">
        <v>2014</v>
      </c>
      <c r="C1311">
        <v>6</v>
      </c>
      <c r="D1311" t="s">
        <v>125</v>
      </c>
      <c r="E1311" t="s">
        <v>121</v>
      </c>
      <c r="F1311" t="s">
        <v>126</v>
      </c>
      <c r="G1311" t="s">
        <v>111</v>
      </c>
      <c r="H1311" t="s">
        <v>104</v>
      </c>
      <c r="I1311" t="s">
        <v>76</v>
      </c>
      <c r="J1311" t="s">
        <v>105</v>
      </c>
      <c r="K1311" s="23">
        <v>0</v>
      </c>
      <c r="L1311" s="24">
        <v>7.4</v>
      </c>
      <c r="M1311" s="24">
        <v>0</v>
      </c>
      <c r="N1311" s="24">
        <v>0</v>
      </c>
      <c r="O1311" s="24">
        <v>0</v>
      </c>
      <c r="P1311" s="25">
        <v>34</v>
      </c>
    </row>
    <row r="1312" spans="1:16" x14ac:dyDescent="0.3">
      <c r="A1312" s="22">
        <v>41804</v>
      </c>
      <c r="B1312">
        <v>2014</v>
      </c>
      <c r="C1312">
        <v>6</v>
      </c>
      <c r="D1312" t="s">
        <v>125</v>
      </c>
      <c r="E1312" t="s">
        <v>121</v>
      </c>
      <c r="F1312" t="s">
        <v>126</v>
      </c>
      <c r="G1312" t="s">
        <v>111</v>
      </c>
      <c r="H1312" t="s">
        <v>106</v>
      </c>
      <c r="I1312" t="s">
        <v>69</v>
      </c>
      <c r="J1312" t="s">
        <v>107</v>
      </c>
      <c r="K1312" s="23">
        <v>1</v>
      </c>
      <c r="L1312" s="24">
        <v>16.5</v>
      </c>
      <c r="M1312" s="24">
        <v>16.5</v>
      </c>
      <c r="N1312" s="24">
        <v>12.87</v>
      </c>
      <c r="O1312" s="24">
        <v>3.63</v>
      </c>
      <c r="P1312" s="25">
        <v>22</v>
      </c>
    </row>
    <row r="1313" spans="1:16" x14ac:dyDescent="0.3">
      <c r="A1313" s="22">
        <v>41804</v>
      </c>
      <c r="B1313">
        <v>2014</v>
      </c>
      <c r="C1313">
        <v>6</v>
      </c>
      <c r="D1313" t="s">
        <v>125</v>
      </c>
      <c r="E1313" t="s">
        <v>121</v>
      </c>
      <c r="F1313" t="s">
        <v>126</v>
      </c>
      <c r="G1313" t="s">
        <v>111</v>
      </c>
      <c r="H1313" t="s">
        <v>108</v>
      </c>
      <c r="I1313" t="s">
        <v>72</v>
      </c>
      <c r="J1313" t="s">
        <v>109</v>
      </c>
      <c r="K1313" s="23">
        <v>3</v>
      </c>
      <c r="L1313" s="24">
        <v>8.1999999999999993</v>
      </c>
      <c r="M1313" s="24">
        <v>24.6</v>
      </c>
      <c r="N1313" s="24">
        <v>16.73</v>
      </c>
      <c r="O1313" s="24">
        <v>7.87</v>
      </c>
      <c r="P1313" s="25">
        <v>32</v>
      </c>
    </row>
    <row r="1314" spans="1:16" x14ac:dyDescent="0.3">
      <c r="A1314" s="22">
        <v>41805</v>
      </c>
      <c r="B1314">
        <v>2014</v>
      </c>
      <c r="C1314">
        <v>6</v>
      </c>
      <c r="D1314" t="s">
        <v>125</v>
      </c>
      <c r="E1314" t="s">
        <v>121</v>
      </c>
      <c r="F1314" t="s">
        <v>126</v>
      </c>
      <c r="G1314" t="s">
        <v>112</v>
      </c>
      <c r="H1314" t="s">
        <v>94</v>
      </c>
      <c r="I1314" t="s">
        <v>73</v>
      </c>
      <c r="J1314" t="s">
        <v>95</v>
      </c>
      <c r="K1314" s="23">
        <v>0.34</v>
      </c>
      <c r="L1314" s="24">
        <v>3.1</v>
      </c>
      <c r="M1314" s="24">
        <v>1.05</v>
      </c>
      <c r="N1314" s="24">
        <v>0.74</v>
      </c>
      <c r="O1314" s="24">
        <v>0.31</v>
      </c>
      <c r="P1314" s="25">
        <v>30</v>
      </c>
    </row>
    <row r="1315" spans="1:16" x14ac:dyDescent="0.3">
      <c r="A1315" s="22">
        <v>41805</v>
      </c>
      <c r="B1315">
        <v>2014</v>
      </c>
      <c r="C1315">
        <v>6</v>
      </c>
      <c r="D1315" t="s">
        <v>125</v>
      </c>
      <c r="E1315" t="s">
        <v>121</v>
      </c>
      <c r="F1315" t="s">
        <v>126</v>
      </c>
      <c r="G1315" t="s">
        <v>112</v>
      </c>
      <c r="H1315" t="s">
        <v>96</v>
      </c>
      <c r="I1315" t="s">
        <v>74</v>
      </c>
      <c r="J1315" t="s">
        <v>97</v>
      </c>
      <c r="K1315" s="23">
        <v>2</v>
      </c>
      <c r="L1315" s="24">
        <v>3.6</v>
      </c>
      <c r="M1315" s="24">
        <v>7.2</v>
      </c>
      <c r="N1315" s="24">
        <v>5.04</v>
      </c>
      <c r="O1315" s="24">
        <v>2.16</v>
      </c>
      <c r="P1315" s="25">
        <v>30</v>
      </c>
    </row>
    <row r="1316" spans="1:16" x14ac:dyDescent="0.3">
      <c r="A1316" s="22">
        <v>41805</v>
      </c>
      <c r="B1316">
        <v>2014</v>
      </c>
      <c r="C1316">
        <v>6</v>
      </c>
      <c r="D1316" t="s">
        <v>125</v>
      </c>
      <c r="E1316" t="s">
        <v>121</v>
      </c>
      <c r="F1316" t="s">
        <v>126</v>
      </c>
      <c r="G1316" t="s">
        <v>112</v>
      </c>
      <c r="H1316" t="s">
        <v>98</v>
      </c>
      <c r="I1316" t="s">
        <v>75</v>
      </c>
      <c r="J1316" t="s">
        <v>99</v>
      </c>
      <c r="K1316" s="23">
        <v>0</v>
      </c>
      <c r="L1316" s="24">
        <v>2.8</v>
      </c>
      <c r="M1316" s="24">
        <v>0</v>
      </c>
      <c r="N1316" s="24">
        <v>0</v>
      </c>
      <c r="O1316" s="24">
        <v>0</v>
      </c>
      <c r="P1316" s="25">
        <v>28</v>
      </c>
    </row>
    <row r="1317" spans="1:16" x14ac:dyDescent="0.3">
      <c r="A1317" s="22">
        <v>41805</v>
      </c>
      <c r="B1317">
        <v>2014</v>
      </c>
      <c r="C1317">
        <v>6</v>
      </c>
      <c r="D1317" t="s">
        <v>125</v>
      </c>
      <c r="E1317" t="s">
        <v>121</v>
      </c>
      <c r="F1317" t="s">
        <v>126</v>
      </c>
      <c r="G1317" t="s">
        <v>112</v>
      </c>
      <c r="H1317" t="s">
        <v>100</v>
      </c>
      <c r="I1317" t="s">
        <v>70</v>
      </c>
      <c r="J1317" t="s">
        <v>101</v>
      </c>
      <c r="K1317" s="23">
        <v>8</v>
      </c>
      <c r="L1317" s="24">
        <v>2.4</v>
      </c>
      <c r="M1317" s="24">
        <v>19.2</v>
      </c>
      <c r="N1317" s="24">
        <v>14.21</v>
      </c>
      <c r="O1317" s="24">
        <v>4.99</v>
      </c>
      <c r="P1317" s="25">
        <v>26</v>
      </c>
    </row>
    <row r="1318" spans="1:16" x14ac:dyDescent="0.3">
      <c r="A1318" s="22">
        <v>41805</v>
      </c>
      <c r="B1318">
        <v>2014</v>
      </c>
      <c r="C1318">
        <v>6</v>
      </c>
      <c r="D1318" t="s">
        <v>125</v>
      </c>
      <c r="E1318" t="s">
        <v>121</v>
      </c>
      <c r="F1318" t="s">
        <v>126</v>
      </c>
      <c r="G1318" t="s">
        <v>112</v>
      </c>
      <c r="H1318" t="s">
        <v>102</v>
      </c>
      <c r="I1318" t="s">
        <v>71</v>
      </c>
      <c r="J1318" t="s">
        <v>103</v>
      </c>
      <c r="K1318" s="23">
        <v>5</v>
      </c>
      <c r="L1318" s="24">
        <v>6.9</v>
      </c>
      <c r="M1318" s="24">
        <v>34.5</v>
      </c>
      <c r="N1318" s="24">
        <v>22.77</v>
      </c>
      <c r="O1318" s="24">
        <v>11.73</v>
      </c>
      <c r="P1318" s="25">
        <v>34</v>
      </c>
    </row>
    <row r="1319" spans="1:16" x14ac:dyDescent="0.3">
      <c r="A1319" s="22">
        <v>41805</v>
      </c>
      <c r="B1319">
        <v>2014</v>
      </c>
      <c r="C1319">
        <v>6</v>
      </c>
      <c r="D1319" t="s">
        <v>125</v>
      </c>
      <c r="E1319" t="s">
        <v>121</v>
      </c>
      <c r="F1319" t="s">
        <v>126</v>
      </c>
      <c r="G1319" t="s">
        <v>112</v>
      </c>
      <c r="H1319" t="s">
        <v>104</v>
      </c>
      <c r="I1319" t="s">
        <v>76</v>
      </c>
      <c r="J1319" t="s">
        <v>105</v>
      </c>
      <c r="K1319" s="23">
        <v>0</v>
      </c>
      <c r="L1319" s="24">
        <v>7.4</v>
      </c>
      <c r="M1319" s="24">
        <v>0</v>
      </c>
      <c r="N1319" s="24">
        <v>0</v>
      </c>
      <c r="O1319" s="24">
        <v>0</v>
      </c>
      <c r="P1319" s="25">
        <v>34</v>
      </c>
    </row>
    <row r="1320" spans="1:16" x14ac:dyDescent="0.3">
      <c r="A1320" s="22">
        <v>41805</v>
      </c>
      <c r="B1320">
        <v>2014</v>
      </c>
      <c r="C1320">
        <v>6</v>
      </c>
      <c r="D1320" t="s">
        <v>125</v>
      </c>
      <c r="E1320" t="s">
        <v>121</v>
      </c>
      <c r="F1320" t="s">
        <v>126</v>
      </c>
      <c r="G1320" t="s">
        <v>112</v>
      </c>
      <c r="H1320" t="s">
        <v>106</v>
      </c>
      <c r="I1320" t="s">
        <v>69</v>
      </c>
      <c r="J1320" t="s">
        <v>107</v>
      </c>
      <c r="K1320" s="23">
        <v>0</v>
      </c>
      <c r="L1320" s="24">
        <v>16.5</v>
      </c>
      <c r="M1320" s="24">
        <v>0</v>
      </c>
      <c r="N1320" s="24">
        <v>0</v>
      </c>
      <c r="O1320" s="24">
        <v>0</v>
      </c>
      <c r="P1320" s="25">
        <v>22</v>
      </c>
    </row>
    <row r="1321" spans="1:16" x14ac:dyDescent="0.3">
      <c r="A1321" s="22">
        <v>41805</v>
      </c>
      <c r="B1321">
        <v>2014</v>
      </c>
      <c r="C1321">
        <v>6</v>
      </c>
      <c r="D1321" t="s">
        <v>125</v>
      </c>
      <c r="E1321" t="s">
        <v>121</v>
      </c>
      <c r="F1321" t="s">
        <v>126</v>
      </c>
      <c r="G1321" t="s">
        <v>112</v>
      </c>
      <c r="H1321" t="s">
        <v>108</v>
      </c>
      <c r="I1321" t="s">
        <v>72</v>
      </c>
      <c r="J1321" t="s">
        <v>109</v>
      </c>
      <c r="K1321" s="23">
        <v>3.3</v>
      </c>
      <c r="L1321" s="24">
        <v>8.1999999999999993</v>
      </c>
      <c r="M1321" s="24">
        <v>27.06</v>
      </c>
      <c r="N1321" s="24">
        <v>18.399999999999999</v>
      </c>
      <c r="O1321" s="24">
        <v>8.66</v>
      </c>
      <c r="P1321" s="25">
        <v>32</v>
      </c>
    </row>
    <row r="1322" spans="1:16" x14ac:dyDescent="0.3">
      <c r="A1322" s="22">
        <v>41806</v>
      </c>
      <c r="B1322">
        <v>2014</v>
      </c>
      <c r="C1322">
        <v>6</v>
      </c>
      <c r="D1322" t="s">
        <v>125</v>
      </c>
      <c r="E1322" t="s">
        <v>121</v>
      </c>
      <c r="F1322" t="s">
        <v>126</v>
      </c>
      <c r="G1322" t="s">
        <v>113</v>
      </c>
      <c r="H1322" t="s">
        <v>94</v>
      </c>
      <c r="I1322" t="s">
        <v>73</v>
      </c>
      <c r="J1322" t="s">
        <v>95</v>
      </c>
      <c r="K1322" s="23">
        <v>4.34</v>
      </c>
      <c r="L1322" s="24">
        <v>3.1</v>
      </c>
      <c r="M1322" s="24">
        <v>13.45</v>
      </c>
      <c r="N1322" s="24">
        <v>9.41</v>
      </c>
      <c r="O1322" s="24">
        <v>4.04</v>
      </c>
      <c r="P1322" s="25">
        <v>30</v>
      </c>
    </row>
    <row r="1323" spans="1:16" x14ac:dyDescent="0.3">
      <c r="A1323" s="22">
        <v>41806</v>
      </c>
      <c r="B1323">
        <v>2014</v>
      </c>
      <c r="C1323">
        <v>6</v>
      </c>
      <c r="D1323" t="s">
        <v>125</v>
      </c>
      <c r="E1323" t="s">
        <v>121</v>
      </c>
      <c r="F1323" t="s">
        <v>126</v>
      </c>
      <c r="G1323" t="s">
        <v>113</v>
      </c>
      <c r="H1323" t="s">
        <v>96</v>
      </c>
      <c r="I1323" t="s">
        <v>74</v>
      </c>
      <c r="J1323" t="s">
        <v>97</v>
      </c>
      <c r="K1323" s="23">
        <v>4.34</v>
      </c>
      <c r="L1323" s="24">
        <v>3.6</v>
      </c>
      <c r="M1323" s="24">
        <v>15.62</v>
      </c>
      <c r="N1323" s="24">
        <v>10.93</v>
      </c>
      <c r="O1323" s="24">
        <v>4.6900000000000004</v>
      </c>
      <c r="P1323" s="25">
        <v>30</v>
      </c>
    </row>
    <row r="1324" spans="1:16" x14ac:dyDescent="0.3">
      <c r="A1324" s="22">
        <v>41806</v>
      </c>
      <c r="B1324">
        <v>2014</v>
      </c>
      <c r="C1324">
        <v>6</v>
      </c>
      <c r="D1324" t="s">
        <v>125</v>
      </c>
      <c r="E1324" t="s">
        <v>121</v>
      </c>
      <c r="F1324" t="s">
        <v>126</v>
      </c>
      <c r="G1324" t="s">
        <v>113</v>
      </c>
      <c r="H1324" t="s">
        <v>98</v>
      </c>
      <c r="I1324" t="s">
        <v>75</v>
      </c>
      <c r="J1324" t="s">
        <v>99</v>
      </c>
      <c r="K1324" s="23">
        <v>7.4</v>
      </c>
      <c r="L1324" s="24">
        <v>2.8</v>
      </c>
      <c r="M1324" s="24">
        <v>20.72</v>
      </c>
      <c r="N1324" s="24">
        <v>14.92</v>
      </c>
      <c r="O1324" s="24">
        <v>5.8</v>
      </c>
      <c r="P1324" s="25">
        <v>28</v>
      </c>
    </row>
    <row r="1325" spans="1:16" x14ac:dyDescent="0.3">
      <c r="A1325" s="22">
        <v>41806</v>
      </c>
      <c r="B1325">
        <v>2014</v>
      </c>
      <c r="C1325">
        <v>6</v>
      </c>
      <c r="D1325" t="s">
        <v>125</v>
      </c>
      <c r="E1325" t="s">
        <v>121</v>
      </c>
      <c r="F1325" t="s">
        <v>126</v>
      </c>
      <c r="G1325" t="s">
        <v>113</v>
      </c>
      <c r="H1325" t="s">
        <v>100</v>
      </c>
      <c r="I1325" t="s">
        <v>70</v>
      </c>
      <c r="J1325" t="s">
        <v>101</v>
      </c>
      <c r="K1325" s="23">
        <v>12.2</v>
      </c>
      <c r="L1325" s="24">
        <v>2.4</v>
      </c>
      <c r="M1325" s="24">
        <v>29.28</v>
      </c>
      <c r="N1325" s="24">
        <v>21.67</v>
      </c>
      <c r="O1325" s="24">
        <v>7.61</v>
      </c>
      <c r="P1325" s="25">
        <v>26</v>
      </c>
    </row>
    <row r="1326" spans="1:16" x14ac:dyDescent="0.3">
      <c r="A1326" s="22">
        <v>41806</v>
      </c>
      <c r="B1326">
        <v>2014</v>
      </c>
      <c r="C1326">
        <v>6</v>
      </c>
      <c r="D1326" t="s">
        <v>125</v>
      </c>
      <c r="E1326" t="s">
        <v>121</v>
      </c>
      <c r="F1326" t="s">
        <v>126</v>
      </c>
      <c r="G1326" t="s">
        <v>113</v>
      </c>
      <c r="H1326" t="s">
        <v>102</v>
      </c>
      <c r="I1326" t="s">
        <v>71</v>
      </c>
      <c r="J1326" t="s">
        <v>103</v>
      </c>
      <c r="K1326" s="23">
        <v>11</v>
      </c>
      <c r="L1326" s="24">
        <v>6.9</v>
      </c>
      <c r="M1326" s="24">
        <v>75.900000000000006</v>
      </c>
      <c r="N1326" s="24">
        <v>50.09</v>
      </c>
      <c r="O1326" s="24">
        <v>25.81</v>
      </c>
      <c r="P1326" s="25">
        <v>34</v>
      </c>
    </row>
    <row r="1327" spans="1:16" x14ac:dyDescent="0.3">
      <c r="A1327" s="22">
        <v>41806</v>
      </c>
      <c r="B1327">
        <v>2014</v>
      </c>
      <c r="C1327">
        <v>6</v>
      </c>
      <c r="D1327" t="s">
        <v>125</v>
      </c>
      <c r="E1327" t="s">
        <v>121</v>
      </c>
      <c r="F1327" t="s">
        <v>126</v>
      </c>
      <c r="G1327" t="s">
        <v>113</v>
      </c>
      <c r="H1327" t="s">
        <v>104</v>
      </c>
      <c r="I1327" t="s">
        <v>76</v>
      </c>
      <c r="J1327" t="s">
        <v>105</v>
      </c>
      <c r="K1327" s="23">
        <v>0</v>
      </c>
      <c r="L1327" s="24">
        <v>7.4</v>
      </c>
      <c r="M1327" s="24">
        <v>0</v>
      </c>
      <c r="N1327" s="24">
        <v>0</v>
      </c>
      <c r="O1327" s="24">
        <v>0</v>
      </c>
      <c r="P1327" s="25">
        <v>34</v>
      </c>
    </row>
    <row r="1328" spans="1:16" x14ac:dyDescent="0.3">
      <c r="A1328" s="22">
        <v>41806</v>
      </c>
      <c r="B1328">
        <v>2014</v>
      </c>
      <c r="C1328">
        <v>6</v>
      </c>
      <c r="D1328" t="s">
        <v>125</v>
      </c>
      <c r="E1328" t="s">
        <v>121</v>
      </c>
      <c r="F1328" t="s">
        <v>126</v>
      </c>
      <c r="G1328" t="s">
        <v>113</v>
      </c>
      <c r="H1328" t="s">
        <v>106</v>
      </c>
      <c r="I1328" t="s">
        <v>69</v>
      </c>
      <c r="J1328" t="s">
        <v>107</v>
      </c>
      <c r="K1328" s="23">
        <v>5</v>
      </c>
      <c r="L1328" s="24">
        <v>16.5</v>
      </c>
      <c r="M1328" s="24">
        <v>82.5</v>
      </c>
      <c r="N1328" s="24">
        <v>64.349999999999994</v>
      </c>
      <c r="O1328" s="24">
        <v>18.149999999999999</v>
      </c>
      <c r="P1328" s="25">
        <v>22</v>
      </c>
    </row>
    <row r="1329" spans="1:16" x14ac:dyDescent="0.3">
      <c r="A1329" s="22">
        <v>41806</v>
      </c>
      <c r="B1329">
        <v>2014</v>
      </c>
      <c r="C1329">
        <v>6</v>
      </c>
      <c r="D1329" t="s">
        <v>125</v>
      </c>
      <c r="E1329" t="s">
        <v>121</v>
      </c>
      <c r="F1329" t="s">
        <v>126</v>
      </c>
      <c r="G1329" t="s">
        <v>113</v>
      </c>
      <c r="H1329" t="s">
        <v>108</v>
      </c>
      <c r="I1329" t="s">
        <v>72</v>
      </c>
      <c r="J1329" t="s">
        <v>109</v>
      </c>
      <c r="K1329" s="23">
        <v>5</v>
      </c>
      <c r="L1329" s="24">
        <v>8.1999999999999993</v>
      </c>
      <c r="M1329" s="24">
        <v>41</v>
      </c>
      <c r="N1329" s="24">
        <v>27.88</v>
      </c>
      <c r="O1329" s="24">
        <v>13.12</v>
      </c>
      <c r="P1329" s="25">
        <v>32</v>
      </c>
    </row>
    <row r="1330" spans="1:16" x14ac:dyDescent="0.3">
      <c r="A1330" s="22">
        <v>41807</v>
      </c>
      <c r="B1330">
        <v>2014</v>
      </c>
      <c r="C1330">
        <v>6</v>
      </c>
      <c r="D1330" t="s">
        <v>125</v>
      </c>
      <c r="E1330" t="s">
        <v>121</v>
      </c>
      <c r="F1330" t="s">
        <v>126</v>
      </c>
      <c r="G1330" t="s">
        <v>114</v>
      </c>
      <c r="H1330" t="s">
        <v>94</v>
      </c>
      <c r="I1330" t="s">
        <v>73</v>
      </c>
      <c r="J1330" t="s">
        <v>95</v>
      </c>
      <c r="K1330" s="23">
        <v>5</v>
      </c>
      <c r="L1330" s="24">
        <v>3.1</v>
      </c>
      <c r="M1330" s="24">
        <v>15.5</v>
      </c>
      <c r="N1330" s="24">
        <v>10.85</v>
      </c>
      <c r="O1330" s="24">
        <v>4.6500000000000004</v>
      </c>
      <c r="P1330" s="25">
        <v>30</v>
      </c>
    </row>
    <row r="1331" spans="1:16" x14ac:dyDescent="0.3">
      <c r="A1331" s="22">
        <v>41807</v>
      </c>
      <c r="B1331">
        <v>2014</v>
      </c>
      <c r="C1331">
        <v>6</v>
      </c>
      <c r="D1331" t="s">
        <v>125</v>
      </c>
      <c r="E1331" t="s">
        <v>121</v>
      </c>
      <c r="F1331" t="s">
        <v>126</v>
      </c>
      <c r="G1331" t="s">
        <v>114</v>
      </c>
      <c r="H1331" t="s">
        <v>96</v>
      </c>
      <c r="I1331" t="s">
        <v>74</v>
      </c>
      <c r="J1331" t="s">
        <v>97</v>
      </c>
      <c r="K1331" s="23">
        <v>2.34</v>
      </c>
      <c r="L1331" s="24">
        <v>3.6</v>
      </c>
      <c r="M1331" s="24">
        <v>8.42</v>
      </c>
      <c r="N1331" s="24">
        <v>5.89</v>
      </c>
      <c r="O1331" s="24">
        <v>2.5299999999999998</v>
      </c>
      <c r="P1331" s="25">
        <v>30</v>
      </c>
    </row>
    <row r="1332" spans="1:16" x14ac:dyDescent="0.3">
      <c r="A1332" s="22">
        <v>41807</v>
      </c>
      <c r="B1332">
        <v>2014</v>
      </c>
      <c r="C1332">
        <v>6</v>
      </c>
      <c r="D1332" t="s">
        <v>125</v>
      </c>
      <c r="E1332" t="s">
        <v>121</v>
      </c>
      <c r="F1332" t="s">
        <v>126</v>
      </c>
      <c r="G1332" t="s">
        <v>114</v>
      </c>
      <c r="H1332" t="s">
        <v>98</v>
      </c>
      <c r="I1332" t="s">
        <v>75</v>
      </c>
      <c r="J1332" t="s">
        <v>99</v>
      </c>
      <c r="K1332" s="23">
        <v>4</v>
      </c>
      <c r="L1332" s="24">
        <v>2.8</v>
      </c>
      <c r="M1332" s="24">
        <v>11.2</v>
      </c>
      <c r="N1332" s="24">
        <v>8.06</v>
      </c>
      <c r="O1332" s="24">
        <v>3.14</v>
      </c>
      <c r="P1332" s="25">
        <v>28</v>
      </c>
    </row>
    <row r="1333" spans="1:16" x14ac:dyDescent="0.3">
      <c r="A1333" s="22">
        <v>41807</v>
      </c>
      <c r="B1333">
        <v>2014</v>
      </c>
      <c r="C1333">
        <v>6</v>
      </c>
      <c r="D1333" t="s">
        <v>125</v>
      </c>
      <c r="E1333" t="s">
        <v>121</v>
      </c>
      <c r="F1333" t="s">
        <v>126</v>
      </c>
      <c r="G1333" t="s">
        <v>114</v>
      </c>
      <c r="H1333" t="s">
        <v>100</v>
      </c>
      <c r="I1333" t="s">
        <v>70</v>
      </c>
      <c r="J1333" t="s">
        <v>101</v>
      </c>
      <c r="K1333" s="23">
        <v>14</v>
      </c>
      <c r="L1333" s="24">
        <v>2.4</v>
      </c>
      <c r="M1333" s="24">
        <v>33.6</v>
      </c>
      <c r="N1333" s="24">
        <v>24.86</v>
      </c>
      <c r="O1333" s="24">
        <v>8.74</v>
      </c>
      <c r="P1333" s="25">
        <v>26</v>
      </c>
    </row>
    <row r="1334" spans="1:16" x14ac:dyDescent="0.3">
      <c r="A1334" s="22">
        <v>41807</v>
      </c>
      <c r="B1334">
        <v>2014</v>
      </c>
      <c r="C1334">
        <v>6</v>
      </c>
      <c r="D1334" t="s">
        <v>125</v>
      </c>
      <c r="E1334" t="s">
        <v>121</v>
      </c>
      <c r="F1334" t="s">
        <v>126</v>
      </c>
      <c r="G1334" t="s">
        <v>114</v>
      </c>
      <c r="H1334" t="s">
        <v>102</v>
      </c>
      <c r="I1334" t="s">
        <v>71</v>
      </c>
      <c r="J1334" t="s">
        <v>103</v>
      </c>
      <c r="K1334" s="23">
        <v>12</v>
      </c>
      <c r="L1334" s="24">
        <v>6.9</v>
      </c>
      <c r="M1334" s="24">
        <v>82.8</v>
      </c>
      <c r="N1334" s="24">
        <v>54.65</v>
      </c>
      <c r="O1334" s="24">
        <v>28.15</v>
      </c>
      <c r="P1334" s="25">
        <v>34</v>
      </c>
    </row>
    <row r="1335" spans="1:16" x14ac:dyDescent="0.3">
      <c r="A1335" s="22">
        <v>41807</v>
      </c>
      <c r="B1335">
        <v>2014</v>
      </c>
      <c r="C1335">
        <v>6</v>
      </c>
      <c r="D1335" t="s">
        <v>125</v>
      </c>
      <c r="E1335" t="s">
        <v>121</v>
      </c>
      <c r="F1335" t="s">
        <v>126</v>
      </c>
      <c r="G1335" t="s">
        <v>114</v>
      </c>
      <c r="H1335" t="s">
        <v>104</v>
      </c>
      <c r="I1335" t="s">
        <v>76</v>
      </c>
      <c r="J1335" t="s">
        <v>105</v>
      </c>
      <c r="K1335" s="23">
        <v>2</v>
      </c>
      <c r="L1335" s="24">
        <v>7.4</v>
      </c>
      <c r="M1335" s="24">
        <v>14.8</v>
      </c>
      <c r="N1335" s="24">
        <v>9.77</v>
      </c>
      <c r="O1335" s="24">
        <v>5.03</v>
      </c>
      <c r="P1335" s="25">
        <v>34</v>
      </c>
    </row>
    <row r="1336" spans="1:16" x14ac:dyDescent="0.3">
      <c r="A1336" s="22">
        <v>41807</v>
      </c>
      <c r="B1336">
        <v>2014</v>
      </c>
      <c r="C1336">
        <v>6</v>
      </c>
      <c r="D1336" t="s">
        <v>125</v>
      </c>
      <c r="E1336" t="s">
        <v>121</v>
      </c>
      <c r="F1336" t="s">
        <v>126</v>
      </c>
      <c r="G1336" t="s">
        <v>114</v>
      </c>
      <c r="H1336" t="s">
        <v>106</v>
      </c>
      <c r="I1336" t="s">
        <v>69</v>
      </c>
      <c r="J1336" t="s">
        <v>107</v>
      </c>
      <c r="K1336" s="23">
        <v>0</v>
      </c>
      <c r="L1336" s="24">
        <v>16.5</v>
      </c>
      <c r="M1336" s="24">
        <v>0</v>
      </c>
      <c r="N1336" s="24">
        <v>0</v>
      </c>
      <c r="O1336" s="24">
        <v>0</v>
      </c>
      <c r="P1336" s="25">
        <v>22</v>
      </c>
    </row>
    <row r="1337" spans="1:16" x14ac:dyDescent="0.3">
      <c r="A1337" s="22">
        <v>41807</v>
      </c>
      <c r="B1337">
        <v>2014</v>
      </c>
      <c r="C1337">
        <v>6</v>
      </c>
      <c r="D1337" t="s">
        <v>125</v>
      </c>
      <c r="E1337" t="s">
        <v>121</v>
      </c>
      <c r="F1337" t="s">
        <v>126</v>
      </c>
      <c r="G1337" t="s">
        <v>114</v>
      </c>
      <c r="H1337" t="s">
        <v>108</v>
      </c>
      <c r="I1337" t="s">
        <v>72</v>
      </c>
      <c r="J1337" t="s">
        <v>109</v>
      </c>
      <c r="K1337" s="23">
        <v>3</v>
      </c>
      <c r="L1337" s="24">
        <v>8.1999999999999993</v>
      </c>
      <c r="M1337" s="24">
        <v>24.6</v>
      </c>
      <c r="N1337" s="24">
        <v>16.73</v>
      </c>
      <c r="O1337" s="24">
        <v>7.87</v>
      </c>
      <c r="P1337" s="25">
        <v>32</v>
      </c>
    </row>
    <row r="1338" spans="1:16" x14ac:dyDescent="0.3">
      <c r="A1338" s="22">
        <v>41808</v>
      </c>
      <c r="B1338">
        <v>2014</v>
      </c>
      <c r="C1338">
        <v>6</v>
      </c>
      <c r="D1338" t="s">
        <v>125</v>
      </c>
      <c r="E1338" t="s">
        <v>121</v>
      </c>
      <c r="F1338" t="s">
        <v>126</v>
      </c>
      <c r="G1338" t="s">
        <v>115</v>
      </c>
      <c r="H1338" t="s">
        <v>94</v>
      </c>
      <c r="I1338" t="s">
        <v>73</v>
      </c>
      <c r="J1338" t="s">
        <v>95</v>
      </c>
      <c r="K1338" s="23">
        <v>2</v>
      </c>
      <c r="L1338" s="24">
        <v>3.1</v>
      </c>
      <c r="M1338" s="24">
        <v>6.2</v>
      </c>
      <c r="N1338" s="24">
        <v>4.34</v>
      </c>
      <c r="O1338" s="24">
        <v>1.86</v>
      </c>
      <c r="P1338" s="25">
        <v>30</v>
      </c>
    </row>
    <row r="1339" spans="1:16" x14ac:dyDescent="0.3">
      <c r="A1339" s="22">
        <v>41808</v>
      </c>
      <c r="B1339">
        <v>2014</v>
      </c>
      <c r="C1339">
        <v>6</v>
      </c>
      <c r="D1339" t="s">
        <v>125</v>
      </c>
      <c r="E1339" t="s">
        <v>121</v>
      </c>
      <c r="F1339" t="s">
        <v>126</v>
      </c>
      <c r="G1339" t="s">
        <v>115</v>
      </c>
      <c r="H1339" t="s">
        <v>96</v>
      </c>
      <c r="I1339" t="s">
        <v>74</v>
      </c>
      <c r="J1339" t="s">
        <v>97</v>
      </c>
      <c r="K1339" s="23">
        <v>2</v>
      </c>
      <c r="L1339" s="24">
        <v>3.6</v>
      </c>
      <c r="M1339" s="24">
        <v>7.2</v>
      </c>
      <c r="N1339" s="24">
        <v>5.04</v>
      </c>
      <c r="O1339" s="24">
        <v>2.16</v>
      </c>
      <c r="P1339" s="25">
        <v>30</v>
      </c>
    </row>
    <row r="1340" spans="1:16" x14ac:dyDescent="0.3">
      <c r="A1340" s="22">
        <v>41808</v>
      </c>
      <c r="B1340">
        <v>2014</v>
      </c>
      <c r="C1340">
        <v>6</v>
      </c>
      <c r="D1340" t="s">
        <v>125</v>
      </c>
      <c r="E1340" t="s">
        <v>121</v>
      </c>
      <c r="F1340" t="s">
        <v>126</v>
      </c>
      <c r="G1340" t="s">
        <v>115</v>
      </c>
      <c r="H1340" t="s">
        <v>98</v>
      </c>
      <c r="I1340" t="s">
        <v>75</v>
      </c>
      <c r="J1340" t="s">
        <v>99</v>
      </c>
      <c r="K1340" s="23">
        <v>4.7</v>
      </c>
      <c r="L1340" s="24">
        <v>2.8</v>
      </c>
      <c r="M1340" s="24">
        <v>13.16</v>
      </c>
      <c r="N1340" s="24">
        <v>9.48</v>
      </c>
      <c r="O1340" s="24">
        <v>3.68</v>
      </c>
      <c r="P1340" s="25">
        <v>28</v>
      </c>
    </row>
    <row r="1341" spans="1:16" x14ac:dyDescent="0.3">
      <c r="A1341" s="22">
        <v>41808</v>
      </c>
      <c r="B1341">
        <v>2014</v>
      </c>
      <c r="C1341">
        <v>6</v>
      </c>
      <c r="D1341" t="s">
        <v>125</v>
      </c>
      <c r="E1341" t="s">
        <v>121</v>
      </c>
      <c r="F1341" t="s">
        <v>126</v>
      </c>
      <c r="G1341" t="s">
        <v>115</v>
      </c>
      <c r="H1341" t="s">
        <v>100</v>
      </c>
      <c r="I1341" t="s">
        <v>70</v>
      </c>
      <c r="J1341" t="s">
        <v>101</v>
      </c>
      <c r="K1341" s="23">
        <v>18</v>
      </c>
      <c r="L1341" s="24">
        <v>2.4</v>
      </c>
      <c r="M1341" s="24">
        <v>43.2</v>
      </c>
      <c r="N1341" s="24">
        <v>31.97</v>
      </c>
      <c r="O1341" s="24">
        <v>11.23</v>
      </c>
      <c r="P1341" s="25">
        <v>26</v>
      </c>
    </row>
    <row r="1342" spans="1:16" x14ac:dyDescent="0.3">
      <c r="A1342" s="22">
        <v>41808</v>
      </c>
      <c r="B1342">
        <v>2014</v>
      </c>
      <c r="C1342">
        <v>6</v>
      </c>
      <c r="D1342" t="s">
        <v>125</v>
      </c>
      <c r="E1342" t="s">
        <v>121</v>
      </c>
      <c r="F1342" t="s">
        <v>126</v>
      </c>
      <c r="G1342" t="s">
        <v>115</v>
      </c>
      <c r="H1342" t="s">
        <v>102</v>
      </c>
      <c r="I1342" t="s">
        <v>71</v>
      </c>
      <c r="J1342" t="s">
        <v>103</v>
      </c>
      <c r="K1342" s="23">
        <v>6</v>
      </c>
      <c r="L1342" s="24">
        <v>6.9</v>
      </c>
      <c r="M1342" s="24">
        <v>41.4</v>
      </c>
      <c r="N1342" s="24">
        <v>27.32</v>
      </c>
      <c r="O1342" s="24">
        <v>14.08</v>
      </c>
      <c r="P1342" s="25">
        <v>34</v>
      </c>
    </row>
    <row r="1343" spans="1:16" x14ac:dyDescent="0.3">
      <c r="A1343" s="22">
        <v>41808</v>
      </c>
      <c r="B1343">
        <v>2014</v>
      </c>
      <c r="C1343">
        <v>6</v>
      </c>
      <c r="D1343" t="s">
        <v>125</v>
      </c>
      <c r="E1343" t="s">
        <v>121</v>
      </c>
      <c r="F1343" t="s">
        <v>126</v>
      </c>
      <c r="G1343" t="s">
        <v>115</v>
      </c>
      <c r="H1343" t="s">
        <v>104</v>
      </c>
      <c r="I1343" t="s">
        <v>76</v>
      </c>
      <c r="J1343" t="s">
        <v>105</v>
      </c>
      <c r="K1343" s="23">
        <v>0</v>
      </c>
      <c r="L1343" s="24">
        <v>7.4</v>
      </c>
      <c r="M1343" s="24">
        <v>0</v>
      </c>
      <c r="N1343" s="24">
        <v>0</v>
      </c>
      <c r="O1343" s="24">
        <v>0</v>
      </c>
      <c r="P1343" s="25">
        <v>34</v>
      </c>
    </row>
    <row r="1344" spans="1:16" x14ac:dyDescent="0.3">
      <c r="A1344" s="22">
        <v>41808</v>
      </c>
      <c r="B1344">
        <v>2014</v>
      </c>
      <c r="C1344">
        <v>6</v>
      </c>
      <c r="D1344" t="s">
        <v>125</v>
      </c>
      <c r="E1344" t="s">
        <v>121</v>
      </c>
      <c r="F1344" t="s">
        <v>126</v>
      </c>
      <c r="G1344" t="s">
        <v>115</v>
      </c>
      <c r="H1344" t="s">
        <v>106</v>
      </c>
      <c r="I1344" t="s">
        <v>69</v>
      </c>
      <c r="J1344" t="s">
        <v>107</v>
      </c>
      <c r="K1344" s="23">
        <v>1</v>
      </c>
      <c r="L1344" s="24">
        <v>16.5</v>
      </c>
      <c r="M1344" s="24">
        <v>16.5</v>
      </c>
      <c r="N1344" s="24">
        <v>12.87</v>
      </c>
      <c r="O1344" s="24">
        <v>3.63</v>
      </c>
      <c r="P1344" s="25">
        <v>22</v>
      </c>
    </row>
    <row r="1345" spans="1:16" x14ac:dyDescent="0.3">
      <c r="A1345" s="22">
        <v>41808</v>
      </c>
      <c r="B1345">
        <v>2014</v>
      </c>
      <c r="C1345">
        <v>6</v>
      </c>
      <c r="D1345" t="s">
        <v>125</v>
      </c>
      <c r="E1345" t="s">
        <v>121</v>
      </c>
      <c r="F1345" t="s">
        <v>126</v>
      </c>
      <c r="G1345" t="s">
        <v>115</v>
      </c>
      <c r="H1345" t="s">
        <v>108</v>
      </c>
      <c r="I1345" t="s">
        <v>72</v>
      </c>
      <c r="J1345" t="s">
        <v>109</v>
      </c>
      <c r="K1345" s="23">
        <v>3</v>
      </c>
      <c r="L1345" s="24">
        <v>8.1999999999999993</v>
      </c>
      <c r="M1345" s="24">
        <v>24.6</v>
      </c>
      <c r="N1345" s="24">
        <v>16.73</v>
      </c>
      <c r="O1345" s="24">
        <v>7.87</v>
      </c>
      <c r="P1345" s="25">
        <v>32</v>
      </c>
    </row>
    <row r="1346" spans="1:16" x14ac:dyDescent="0.3">
      <c r="A1346" s="22">
        <v>41809</v>
      </c>
      <c r="B1346">
        <v>2014</v>
      </c>
      <c r="C1346">
        <v>6</v>
      </c>
      <c r="D1346" t="s">
        <v>125</v>
      </c>
      <c r="E1346" t="s">
        <v>121</v>
      </c>
      <c r="F1346" t="s">
        <v>126</v>
      </c>
      <c r="G1346" t="s">
        <v>93</v>
      </c>
      <c r="H1346" t="s">
        <v>94</v>
      </c>
      <c r="I1346" t="s">
        <v>73</v>
      </c>
      <c r="J1346" t="s">
        <v>95</v>
      </c>
      <c r="K1346" s="23">
        <v>3</v>
      </c>
      <c r="L1346" s="24">
        <v>3.1</v>
      </c>
      <c r="M1346" s="24">
        <v>9.3000000000000007</v>
      </c>
      <c r="N1346" s="24">
        <v>6.51</v>
      </c>
      <c r="O1346" s="24">
        <v>2.79</v>
      </c>
      <c r="P1346" s="25">
        <v>30</v>
      </c>
    </row>
    <row r="1347" spans="1:16" x14ac:dyDescent="0.3">
      <c r="A1347" s="22">
        <v>41809</v>
      </c>
      <c r="B1347">
        <v>2014</v>
      </c>
      <c r="C1347">
        <v>6</v>
      </c>
      <c r="D1347" t="s">
        <v>125</v>
      </c>
      <c r="E1347" t="s">
        <v>121</v>
      </c>
      <c r="F1347" t="s">
        <v>126</v>
      </c>
      <c r="G1347" t="s">
        <v>93</v>
      </c>
      <c r="H1347" t="s">
        <v>96</v>
      </c>
      <c r="I1347" t="s">
        <v>74</v>
      </c>
      <c r="J1347" t="s">
        <v>97</v>
      </c>
      <c r="K1347" s="23">
        <v>3.33</v>
      </c>
      <c r="L1347" s="24">
        <v>3.6</v>
      </c>
      <c r="M1347" s="24">
        <v>11.99</v>
      </c>
      <c r="N1347" s="24">
        <v>8.39</v>
      </c>
      <c r="O1347" s="24">
        <v>3.6</v>
      </c>
      <c r="P1347" s="25">
        <v>30</v>
      </c>
    </row>
    <row r="1348" spans="1:16" x14ac:dyDescent="0.3">
      <c r="A1348" s="22">
        <v>41809</v>
      </c>
      <c r="B1348">
        <v>2014</v>
      </c>
      <c r="C1348">
        <v>6</v>
      </c>
      <c r="D1348" t="s">
        <v>125</v>
      </c>
      <c r="E1348" t="s">
        <v>121</v>
      </c>
      <c r="F1348" t="s">
        <v>126</v>
      </c>
      <c r="G1348" t="s">
        <v>93</v>
      </c>
      <c r="H1348" t="s">
        <v>98</v>
      </c>
      <c r="I1348" t="s">
        <v>75</v>
      </c>
      <c r="J1348" t="s">
        <v>99</v>
      </c>
      <c r="K1348" s="23">
        <v>1</v>
      </c>
      <c r="L1348" s="24">
        <v>2.8</v>
      </c>
      <c r="M1348" s="24">
        <v>2.8</v>
      </c>
      <c r="N1348" s="24">
        <v>2.02</v>
      </c>
      <c r="O1348" s="24">
        <v>0.78</v>
      </c>
      <c r="P1348" s="25">
        <v>28</v>
      </c>
    </row>
    <row r="1349" spans="1:16" x14ac:dyDescent="0.3">
      <c r="A1349" s="22">
        <v>41809</v>
      </c>
      <c r="B1349">
        <v>2014</v>
      </c>
      <c r="C1349">
        <v>6</v>
      </c>
      <c r="D1349" t="s">
        <v>125</v>
      </c>
      <c r="E1349" t="s">
        <v>121</v>
      </c>
      <c r="F1349" t="s">
        <v>126</v>
      </c>
      <c r="G1349" t="s">
        <v>93</v>
      </c>
      <c r="H1349" t="s">
        <v>100</v>
      </c>
      <c r="I1349" t="s">
        <v>70</v>
      </c>
      <c r="J1349" t="s">
        <v>101</v>
      </c>
      <c r="K1349" s="23">
        <v>14</v>
      </c>
      <c r="L1349" s="24">
        <v>2.4</v>
      </c>
      <c r="M1349" s="24">
        <v>33.6</v>
      </c>
      <c r="N1349" s="24">
        <v>24.86</v>
      </c>
      <c r="O1349" s="24">
        <v>8.74</v>
      </c>
      <c r="P1349" s="25">
        <v>26</v>
      </c>
    </row>
    <row r="1350" spans="1:16" x14ac:dyDescent="0.3">
      <c r="A1350" s="22">
        <v>41809</v>
      </c>
      <c r="B1350">
        <v>2014</v>
      </c>
      <c r="C1350">
        <v>6</v>
      </c>
      <c r="D1350" t="s">
        <v>125</v>
      </c>
      <c r="E1350" t="s">
        <v>121</v>
      </c>
      <c r="F1350" t="s">
        <v>126</v>
      </c>
      <c r="G1350" t="s">
        <v>93</v>
      </c>
      <c r="H1350" t="s">
        <v>102</v>
      </c>
      <c r="I1350" t="s">
        <v>71</v>
      </c>
      <c r="J1350" t="s">
        <v>103</v>
      </c>
      <c r="K1350" s="23">
        <v>8</v>
      </c>
      <c r="L1350" s="24">
        <v>6.9</v>
      </c>
      <c r="M1350" s="24">
        <v>55.2</v>
      </c>
      <c r="N1350" s="24">
        <v>36.43</v>
      </c>
      <c r="O1350" s="24">
        <v>18.77</v>
      </c>
      <c r="P1350" s="25">
        <v>34</v>
      </c>
    </row>
    <row r="1351" spans="1:16" x14ac:dyDescent="0.3">
      <c r="A1351" s="22">
        <v>41809</v>
      </c>
      <c r="B1351">
        <v>2014</v>
      </c>
      <c r="C1351">
        <v>6</v>
      </c>
      <c r="D1351" t="s">
        <v>125</v>
      </c>
      <c r="E1351" t="s">
        <v>121</v>
      </c>
      <c r="F1351" t="s">
        <v>126</v>
      </c>
      <c r="G1351" t="s">
        <v>93</v>
      </c>
      <c r="H1351" t="s">
        <v>104</v>
      </c>
      <c r="I1351" t="s">
        <v>76</v>
      </c>
      <c r="J1351" t="s">
        <v>105</v>
      </c>
      <c r="K1351" s="23">
        <v>0</v>
      </c>
      <c r="L1351" s="24">
        <v>7.4</v>
      </c>
      <c r="M1351" s="24">
        <v>0</v>
      </c>
      <c r="N1351" s="24">
        <v>0</v>
      </c>
      <c r="O1351" s="24">
        <v>0</v>
      </c>
      <c r="P1351" s="25">
        <v>34</v>
      </c>
    </row>
    <row r="1352" spans="1:16" x14ac:dyDescent="0.3">
      <c r="A1352" s="22">
        <v>41809</v>
      </c>
      <c r="B1352">
        <v>2014</v>
      </c>
      <c r="C1352">
        <v>6</v>
      </c>
      <c r="D1352" t="s">
        <v>125</v>
      </c>
      <c r="E1352" t="s">
        <v>121</v>
      </c>
      <c r="F1352" t="s">
        <v>126</v>
      </c>
      <c r="G1352" t="s">
        <v>93</v>
      </c>
      <c r="H1352" t="s">
        <v>106</v>
      </c>
      <c r="I1352" t="s">
        <v>69</v>
      </c>
      <c r="J1352" t="s">
        <v>107</v>
      </c>
      <c r="K1352" s="23">
        <v>0</v>
      </c>
      <c r="L1352" s="24">
        <v>16.5</v>
      </c>
      <c r="M1352" s="24">
        <v>0</v>
      </c>
      <c r="N1352" s="24">
        <v>0</v>
      </c>
      <c r="O1352" s="24">
        <v>0</v>
      </c>
      <c r="P1352" s="25">
        <v>22</v>
      </c>
    </row>
    <row r="1353" spans="1:16" x14ac:dyDescent="0.3">
      <c r="A1353" s="22">
        <v>41809</v>
      </c>
      <c r="B1353">
        <v>2014</v>
      </c>
      <c r="C1353">
        <v>6</v>
      </c>
      <c r="D1353" t="s">
        <v>125</v>
      </c>
      <c r="E1353" t="s">
        <v>121</v>
      </c>
      <c r="F1353" t="s">
        <v>126</v>
      </c>
      <c r="G1353" t="s">
        <v>93</v>
      </c>
      <c r="H1353" t="s">
        <v>108</v>
      </c>
      <c r="I1353" t="s">
        <v>72</v>
      </c>
      <c r="J1353" t="s">
        <v>109</v>
      </c>
      <c r="K1353" s="23">
        <v>1</v>
      </c>
      <c r="L1353" s="24">
        <v>8.1999999999999993</v>
      </c>
      <c r="M1353" s="24">
        <v>8.1999999999999993</v>
      </c>
      <c r="N1353" s="24">
        <v>5.58</v>
      </c>
      <c r="O1353" s="24">
        <v>2.62</v>
      </c>
      <c r="P1353" s="25">
        <v>32</v>
      </c>
    </row>
    <row r="1354" spans="1:16" x14ac:dyDescent="0.3">
      <c r="A1354" s="22">
        <v>41810</v>
      </c>
      <c r="B1354">
        <v>2014</v>
      </c>
      <c r="C1354">
        <v>6</v>
      </c>
      <c r="D1354" t="s">
        <v>125</v>
      </c>
      <c r="E1354" t="s">
        <v>121</v>
      </c>
      <c r="F1354" t="s">
        <v>126</v>
      </c>
      <c r="G1354" t="s">
        <v>110</v>
      </c>
      <c r="H1354" t="s">
        <v>94</v>
      </c>
      <c r="I1354" t="s">
        <v>73</v>
      </c>
      <c r="J1354" t="s">
        <v>95</v>
      </c>
      <c r="K1354" s="23">
        <v>7.34</v>
      </c>
      <c r="L1354" s="24">
        <v>3.1</v>
      </c>
      <c r="M1354" s="24">
        <v>22.75</v>
      </c>
      <c r="N1354" s="24">
        <v>15.92</v>
      </c>
      <c r="O1354" s="24">
        <v>6.83</v>
      </c>
      <c r="P1354" s="25">
        <v>30</v>
      </c>
    </row>
    <row r="1355" spans="1:16" x14ac:dyDescent="0.3">
      <c r="A1355" s="22">
        <v>41810</v>
      </c>
      <c r="B1355">
        <v>2014</v>
      </c>
      <c r="C1355">
        <v>6</v>
      </c>
      <c r="D1355" t="s">
        <v>125</v>
      </c>
      <c r="E1355" t="s">
        <v>121</v>
      </c>
      <c r="F1355" t="s">
        <v>126</v>
      </c>
      <c r="G1355" t="s">
        <v>110</v>
      </c>
      <c r="H1355" t="s">
        <v>96</v>
      </c>
      <c r="I1355" t="s">
        <v>74</v>
      </c>
      <c r="J1355" t="s">
        <v>97</v>
      </c>
      <c r="K1355" s="23">
        <v>2.02</v>
      </c>
      <c r="L1355" s="24">
        <v>3.6</v>
      </c>
      <c r="M1355" s="24">
        <v>7.27</v>
      </c>
      <c r="N1355" s="24">
        <v>5.09</v>
      </c>
      <c r="O1355" s="24">
        <v>2.1800000000000002</v>
      </c>
      <c r="P1355" s="25">
        <v>30</v>
      </c>
    </row>
    <row r="1356" spans="1:16" x14ac:dyDescent="0.3">
      <c r="A1356" s="22">
        <v>41810</v>
      </c>
      <c r="B1356">
        <v>2014</v>
      </c>
      <c r="C1356">
        <v>6</v>
      </c>
      <c r="D1356" t="s">
        <v>125</v>
      </c>
      <c r="E1356" t="s">
        <v>121</v>
      </c>
      <c r="F1356" t="s">
        <v>126</v>
      </c>
      <c r="G1356" t="s">
        <v>110</v>
      </c>
      <c r="H1356" t="s">
        <v>98</v>
      </c>
      <c r="I1356" t="s">
        <v>75</v>
      </c>
      <c r="J1356" t="s">
        <v>99</v>
      </c>
      <c r="K1356" s="23">
        <v>3</v>
      </c>
      <c r="L1356" s="24">
        <v>2.8</v>
      </c>
      <c r="M1356" s="24">
        <v>8.4</v>
      </c>
      <c r="N1356" s="24">
        <v>6.05</v>
      </c>
      <c r="O1356" s="24">
        <v>2.35</v>
      </c>
      <c r="P1356" s="25">
        <v>28</v>
      </c>
    </row>
    <row r="1357" spans="1:16" x14ac:dyDescent="0.3">
      <c r="A1357" s="22">
        <v>41810</v>
      </c>
      <c r="B1357">
        <v>2014</v>
      </c>
      <c r="C1357">
        <v>6</v>
      </c>
      <c r="D1357" t="s">
        <v>125</v>
      </c>
      <c r="E1357" t="s">
        <v>121</v>
      </c>
      <c r="F1357" t="s">
        <v>126</v>
      </c>
      <c r="G1357" t="s">
        <v>110</v>
      </c>
      <c r="H1357" t="s">
        <v>100</v>
      </c>
      <c r="I1357" t="s">
        <v>70</v>
      </c>
      <c r="J1357" t="s">
        <v>101</v>
      </c>
      <c r="K1357" s="23">
        <v>14.5</v>
      </c>
      <c r="L1357" s="24">
        <v>2.4</v>
      </c>
      <c r="M1357" s="24">
        <v>34.799999999999997</v>
      </c>
      <c r="N1357" s="24">
        <v>25.75</v>
      </c>
      <c r="O1357" s="24">
        <v>9.0500000000000007</v>
      </c>
      <c r="P1357" s="25">
        <v>26</v>
      </c>
    </row>
    <row r="1358" spans="1:16" x14ac:dyDescent="0.3">
      <c r="A1358" s="22">
        <v>41810</v>
      </c>
      <c r="B1358">
        <v>2014</v>
      </c>
      <c r="C1358">
        <v>6</v>
      </c>
      <c r="D1358" t="s">
        <v>125</v>
      </c>
      <c r="E1358" t="s">
        <v>121</v>
      </c>
      <c r="F1358" t="s">
        <v>126</v>
      </c>
      <c r="G1358" t="s">
        <v>110</v>
      </c>
      <c r="H1358" t="s">
        <v>102</v>
      </c>
      <c r="I1358" t="s">
        <v>71</v>
      </c>
      <c r="J1358" t="s">
        <v>103</v>
      </c>
      <c r="K1358" s="23">
        <v>9</v>
      </c>
      <c r="L1358" s="24">
        <v>6.9</v>
      </c>
      <c r="M1358" s="24">
        <v>62.1</v>
      </c>
      <c r="N1358" s="24">
        <v>40.99</v>
      </c>
      <c r="O1358" s="24">
        <v>21.11</v>
      </c>
      <c r="P1358" s="25">
        <v>34</v>
      </c>
    </row>
    <row r="1359" spans="1:16" x14ac:dyDescent="0.3">
      <c r="A1359" s="22">
        <v>41810</v>
      </c>
      <c r="B1359">
        <v>2014</v>
      </c>
      <c r="C1359">
        <v>6</v>
      </c>
      <c r="D1359" t="s">
        <v>125</v>
      </c>
      <c r="E1359" t="s">
        <v>121</v>
      </c>
      <c r="F1359" t="s">
        <v>126</v>
      </c>
      <c r="G1359" t="s">
        <v>110</v>
      </c>
      <c r="H1359" t="s">
        <v>104</v>
      </c>
      <c r="I1359" t="s">
        <v>76</v>
      </c>
      <c r="J1359" t="s">
        <v>105</v>
      </c>
      <c r="K1359" s="23">
        <v>0</v>
      </c>
      <c r="L1359" s="24">
        <v>7.4</v>
      </c>
      <c r="M1359" s="24">
        <v>0</v>
      </c>
      <c r="N1359" s="24">
        <v>0</v>
      </c>
      <c r="O1359" s="24">
        <v>0</v>
      </c>
      <c r="P1359" s="25">
        <v>34</v>
      </c>
    </row>
    <row r="1360" spans="1:16" x14ac:dyDescent="0.3">
      <c r="A1360" s="22">
        <v>41810</v>
      </c>
      <c r="B1360">
        <v>2014</v>
      </c>
      <c r="C1360">
        <v>6</v>
      </c>
      <c r="D1360" t="s">
        <v>125</v>
      </c>
      <c r="E1360" t="s">
        <v>121</v>
      </c>
      <c r="F1360" t="s">
        <v>126</v>
      </c>
      <c r="G1360" t="s">
        <v>110</v>
      </c>
      <c r="H1360" t="s">
        <v>106</v>
      </c>
      <c r="I1360" t="s">
        <v>69</v>
      </c>
      <c r="J1360" t="s">
        <v>107</v>
      </c>
      <c r="K1360" s="23">
        <v>3</v>
      </c>
      <c r="L1360" s="24">
        <v>16.5</v>
      </c>
      <c r="M1360" s="24">
        <v>49.5</v>
      </c>
      <c r="N1360" s="24">
        <v>38.61</v>
      </c>
      <c r="O1360" s="24">
        <v>10.89</v>
      </c>
      <c r="P1360" s="25">
        <v>22</v>
      </c>
    </row>
    <row r="1361" spans="1:16" x14ac:dyDescent="0.3">
      <c r="A1361" s="22">
        <v>41810</v>
      </c>
      <c r="B1361">
        <v>2014</v>
      </c>
      <c r="C1361">
        <v>6</v>
      </c>
      <c r="D1361" t="s">
        <v>125</v>
      </c>
      <c r="E1361" t="s">
        <v>121</v>
      </c>
      <c r="F1361" t="s">
        <v>126</v>
      </c>
      <c r="G1361" t="s">
        <v>110</v>
      </c>
      <c r="H1361" t="s">
        <v>108</v>
      </c>
      <c r="I1361" t="s">
        <v>72</v>
      </c>
      <c r="J1361" t="s">
        <v>109</v>
      </c>
      <c r="K1361" s="23">
        <v>6</v>
      </c>
      <c r="L1361" s="24">
        <v>8.1999999999999993</v>
      </c>
      <c r="M1361" s="24">
        <v>49.2</v>
      </c>
      <c r="N1361" s="24">
        <v>33.46</v>
      </c>
      <c r="O1361" s="24">
        <v>15.74</v>
      </c>
      <c r="P1361" s="25">
        <v>32</v>
      </c>
    </row>
    <row r="1362" spans="1:16" x14ac:dyDescent="0.3">
      <c r="A1362" s="22">
        <v>41811</v>
      </c>
      <c r="B1362">
        <v>2014</v>
      </c>
      <c r="C1362">
        <v>6</v>
      </c>
      <c r="D1362" t="s">
        <v>125</v>
      </c>
      <c r="E1362" t="s">
        <v>121</v>
      </c>
      <c r="F1362" t="s">
        <v>126</v>
      </c>
      <c r="G1362" t="s">
        <v>111</v>
      </c>
      <c r="H1362" t="s">
        <v>94</v>
      </c>
      <c r="I1362" t="s">
        <v>73</v>
      </c>
      <c r="J1362" t="s">
        <v>95</v>
      </c>
      <c r="K1362" s="23">
        <v>6</v>
      </c>
      <c r="L1362" s="24">
        <v>3.1</v>
      </c>
      <c r="M1362" s="24">
        <v>18.600000000000001</v>
      </c>
      <c r="N1362" s="24">
        <v>13.02</v>
      </c>
      <c r="O1362" s="24">
        <v>5.58</v>
      </c>
      <c r="P1362" s="25">
        <v>30</v>
      </c>
    </row>
    <row r="1363" spans="1:16" x14ac:dyDescent="0.3">
      <c r="A1363" s="22">
        <v>41811</v>
      </c>
      <c r="B1363">
        <v>2014</v>
      </c>
      <c r="C1363">
        <v>6</v>
      </c>
      <c r="D1363" t="s">
        <v>125</v>
      </c>
      <c r="E1363" t="s">
        <v>121</v>
      </c>
      <c r="F1363" t="s">
        <v>126</v>
      </c>
      <c r="G1363" t="s">
        <v>111</v>
      </c>
      <c r="H1363" t="s">
        <v>96</v>
      </c>
      <c r="I1363" t="s">
        <v>74</v>
      </c>
      <c r="J1363" t="s">
        <v>97</v>
      </c>
      <c r="K1363" s="23">
        <v>5.68</v>
      </c>
      <c r="L1363" s="24">
        <v>3.6</v>
      </c>
      <c r="M1363" s="24">
        <v>20.45</v>
      </c>
      <c r="N1363" s="24">
        <v>14.31</v>
      </c>
      <c r="O1363" s="24">
        <v>6.14</v>
      </c>
      <c r="P1363" s="25">
        <v>30</v>
      </c>
    </row>
    <row r="1364" spans="1:16" x14ac:dyDescent="0.3">
      <c r="A1364" s="22">
        <v>41811</v>
      </c>
      <c r="B1364">
        <v>2014</v>
      </c>
      <c r="C1364">
        <v>6</v>
      </c>
      <c r="D1364" t="s">
        <v>125</v>
      </c>
      <c r="E1364" t="s">
        <v>121</v>
      </c>
      <c r="F1364" t="s">
        <v>126</v>
      </c>
      <c r="G1364" t="s">
        <v>111</v>
      </c>
      <c r="H1364" t="s">
        <v>98</v>
      </c>
      <c r="I1364" t="s">
        <v>75</v>
      </c>
      <c r="J1364" t="s">
        <v>99</v>
      </c>
      <c r="K1364" s="23">
        <v>2</v>
      </c>
      <c r="L1364" s="24">
        <v>2.8</v>
      </c>
      <c r="M1364" s="24">
        <v>5.6</v>
      </c>
      <c r="N1364" s="24">
        <v>4.03</v>
      </c>
      <c r="O1364" s="24">
        <v>1.57</v>
      </c>
      <c r="P1364" s="25">
        <v>28</v>
      </c>
    </row>
    <row r="1365" spans="1:16" x14ac:dyDescent="0.3">
      <c r="A1365" s="22">
        <v>41811</v>
      </c>
      <c r="B1365">
        <v>2014</v>
      </c>
      <c r="C1365">
        <v>6</v>
      </c>
      <c r="D1365" t="s">
        <v>125</v>
      </c>
      <c r="E1365" t="s">
        <v>121</v>
      </c>
      <c r="F1365" t="s">
        <v>126</v>
      </c>
      <c r="G1365" t="s">
        <v>111</v>
      </c>
      <c r="H1365" t="s">
        <v>100</v>
      </c>
      <c r="I1365" t="s">
        <v>70</v>
      </c>
      <c r="J1365" t="s">
        <v>101</v>
      </c>
      <c r="K1365" s="23">
        <v>16</v>
      </c>
      <c r="L1365" s="24">
        <v>2.4</v>
      </c>
      <c r="M1365" s="24">
        <v>38.4</v>
      </c>
      <c r="N1365" s="24">
        <v>28.42</v>
      </c>
      <c r="O1365" s="24">
        <v>9.98</v>
      </c>
      <c r="P1365" s="25">
        <v>26</v>
      </c>
    </row>
    <row r="1366" spans="1:16" x14ac:dyDescent="0.3">
      <c r="A1366" s="22">
        <v>41811</v>
      </c>
      <c r="B1366">
        <v>2014</v>
      </c>
      <c r="C1366">
        <v>6</v>
      </c>
      <c r="D1366" t="s">
        <v>125</v>
      </c>
      <c r="E1366" t="s">
        <v>121</v>
      </c>
      <c r="F1366" t="s">
        <v>126</v>
      </c>
      <c r="G1366" t="s">
        <v>111</v>
      </c>
      <c r="H1366" t="s">
        <v>102</v>
      </c>
      <c r="I1366" t="s">
        <v>71</v>
      </c>
      <c r="J1366" t="s">
        <v>103</v>
      </c>
      <c r="K1366" s="23">
        <v>12</v>
      </c>
      <c r="L1366" s="24">
        <v>6.9</v>
      </c>
      <c r="M1366" s="24">
        <v>82.8</v>
      </c>
      <c r="N1366" s="24">
        <v>54.65</v>
      </c>
      <c r="O1366" s="24">
        <v>28.15</v>
      </c>
      <c r="P1366" s="25">
        <v>34</v>
      </c>
    </row>
    <row r="1367" spans="1:16" x14ac:dyDescent="0.3">
      <c r="A1367" s="22">
        <v>41811</v>
      </c>
      <c r="B1367">
        <v>2014</v>
      </c>
      <c r="C1367">
        <v>6</v>
      </c>
      <c r="D1367" t="s">
        <v>125</v>
      </c>
      <c r="E1367" t="s">
        <v>121</v>
      </c>
      <c r="F1367" t="s">
        <v>126</v>
      </c>
      <c r="G1367" t="s">
        <v>111</v>
      </c>
      <c r="H1367" t="s">
        <v>104</v>
      </c>
      <c r="I1367" t="s">
        <v>76</v>
      </c>
      <c r="J1367" t="s">
        <v>105</v>
      </c>
      <c r="K1367" s="23">
        <v>3</v>
      </c>
      <c r="L1367" s="24">
        <v>7.4</v>
      </c>
      <c r="M1367" s="24">
        <v>22.2</v>
      </c>
      <c r="N1367" s="24">
        <v>14.65</v>
      </c>
      <c r="O1367" s="24">
        <v>7.55</v>
      </c>
      <c r="P1367" s="25">
        <v>34</v>
      </c>
    </row>
    <row r="1368" spans="1:16" x14ac:dyDescent="0.3">
      <c r="A1368" s="22">
        <v>41811</v>
      </c>
      <c r="B1368">
        <v>2014</v>
      </c>
      <c r="C1368">
        <v>6</v>
      </c>
      <c r="D1368" t="s">
        <v>125</v>
      </c>
      <c r="E1368" t="s">
        <v>121</v>
      </c>
      <c r="F1368" t="s">
        <v>126</v>
      </c>
      <c r="G1368" t="s">
        <v>111</v>
      </c>
      <c r="H1368" t="s">
        <v>106</v>
      </c>
      <c r="I1368" t="s">
        <v>69</v>
      </c>
      <c r="J1368" t="s">
        <v>107</v>
      </c>
      <c r="K1368" s="23">
        <v>0</v>
      </c>
      <c r="L1368" s="24">
        <v>16.5</v>
      </c>
      <c r="M1368" s="24">
        <v>0</v>
      </c>
      <c r="N1368" s="24">
        <v>0</v>
      </c>
      <c r="O1368" s="24">
        <v>0</v>
      </c>
      <c r="P1368" s="25">
        <v>22</v>
      </c>
    </row>
    <row r="1369" spans="1:16" x14ac:dyDescent="0.3">
      <c r="A1369" s="22">
        <v>41811</v>
      </c>
      <c r="B1369">
        <v>2014</v>
      </c>
      <c r="C1369">
        <v>6</v>
      </c>
      <c r="D1369" t="s">
        <v>125</v>
      </c>
      <c r="E1369" t="s">
        <v>121</v>
      </c>
      <c r="F1369" t="s">
        <v>126</v>
      </c>
      <c r="G1369" t="s">
        <v>111</v>
      </c>
      <c r="H1369" t="s">
        <v>108</v>
      </c>
      <c r="I1369" t="s">
        <v>72</v>
      </c>
      <c r="J1369" t="s">
        <v>109</v>
      </c>
      <c r="K1369" s="23">
        <v>3</v>
      </c>
      <c r="L1369" s="24">
        <v>8.1999999999999993</v>
      </c>
      <c r="M1369" s="24">
        <v>24.6</v>
      </c>
      <c r="N1369" s="24">
        <v>16.73</v>
      </c>
      <c r="O1369" s="24">
        <v>7.87</v>
      </c>
      <c r="P1369" s="25">
        <v>32</v>
      </c>
    </row>
    <row r="1370" spans="1:16" x14ac:dyDescent="0.3">
      <c r="A1370" s="22">
        <v>41812</v>
      </c>
      <c r="B1370">
        <v>2014</v>
      </c>
      <c r="C1370">
        <v>6</v>
      </c>
      <c r="D1370" t="s">
        <v>125</v>
      </c>
      <c r="E1370" t="s">
        <v>121</v>
      </c>
      <c r="F1370" t="s">
        <v>126</v>
      </c>
      <c r="G1370" t="s">
        <v>112</v>
      </c>
      <c r="H1370" t="s">
        <v>94</v>
      </c>
      <c r="I1370" t="s">
        <v>73</v>
      </c>
      <c r="J1370" t="s">
        <v>95</v>
      </c>
      <c r="K1370" s="23">
        <v>4</v>
      </c>
      <c r="L1370" s="24">
        <v>3.1</v>
      </c>
      <c r="M1370" s="24">
        <v>12.4</v>
      </c>
      <c r="N1370" s="24">
        <v>8.68</v>
      </c>
      <c r="O1370" s="24">
        <v>3.72</v>
      </c>
      <c r="P1370" s="25">
        <v>30</v>
      </c>
    </row>
    <row r="1371" spans="1:16" x14ac:dyDescent="0.3">
      <c r="A1371" s="22">
        <v>41812</v>
      </c>
      <c r="B1371">
        <v>2014</v>
      </c>
      <c r="C1371">
        <v>6</v>
      </c>
      <c r="D1371" t="s">
        <v>125</v>
      </c>
      <c r="E1371" t="s">
        <v>121</v>
      </c>
      <c r="F1371" t="s">
        <v>126</v>
      </c>
      <c r="G1371" t="s">
        <v>112</v>
      </c>
      <c r="H1371" t="s">
        <v>96</v>
      </c>
      <c r="I1371" t="s">
        <v>74</v>
      </c>
      <c r="J1371" t="s">
        <v>97</v>
      </c>
      <c r="K1371" s="23">
        <v>1.02</v>
      </c>
      <c r="L1371" s="24">
        <v>3.6</v>
      </c>
      <c r="M1371" s="24">
        <v>3.67</v>
      </c>
      <c r="N1371" s="24">
        <v>2.57</v>
      </c>
      <c r="O1371" s="24">
        <v>1.1000000000000001</v>
      </c>
      <c r="P1371" s="25">
        <v>30</v>
      </c>
    </row>
    <row r="1372" spans="1:16" x14ac:dyDescent="0.3">
      <c r="A1372" s="22">
        <v>41812</v>
      </c>
      <c r="B1372">
        <v>2014</v>
      </c>
      <c r="C1372">
        <v>6</v>
      </c>
      <c r="D1372" t="s">
        <v>125</v>
      </c>
      <c r="E1372" t="s">
        <v>121</v>
      </c>
      <c r="F1372" t="s">
        <v>126</v>
      </c>
      <c r="G1372" t="s">
        <v>112</v>
      </c>
      <c r="H1372" t="s">
        <v>98</v>
      </c>
      <c r="I1372" t="s">
        <v>75</v>
      </c>
      <c r="J1372" t="s">
        <v>99</v>
      </c>
      <c r="K1372" s="23">
        <v>4</v>
      </c>
      <c r="L1372" s="24">
        <v>2.8</v>
      </c>
      <c r="M1372" s="24">
        <v>11.2</v>
      </c>
      <c r="N1372" s="24">
        <v>8.06</v>
      </c>
      <c r="O1372" s="24">
        <v>3.14</v>
      </c>
      <c r="P1372" s="25">
        <v>28</v>
      </c>
    </row>
    <row r="1373" spans="1:16" x14ac:dyDescent="0.3">
      <c r="A1373" s="22">
        <v>41812</v>
      </c>
      <c r="B1373">
        <v>2014</v>
      </c>
      <c r="C1373">
        <v>6</v>
      </c>
      <c r="D1373" t="s">
        <v>125</v>
      </c>
      <c r="E1373" t="s">
        <v>121</v>
      </c>
      <c r="F1373" t="s">
        <v>126</v>
      </c>
      <c r="G1373" t="s">
        <v>112</v>
      </c>
      <c r="H1373" t="s">
        <v>100</v>
      </c>
      <c r="I1373" t="s">
        <v>70</v>
      </c>
      <c r="J1373" t="s">
        <v>101</v>
      </c>
      <c r="K1373" s="23">
        <v>18</v>
      </c>
      <c r="L1373" s="24">
        <v>2.4</v>
      </c>
      <c r="M1373" s="24">
        <v>43.2</v>
      </c>
      <c r="N1373" s="24">
        <v>31.97</v>
      </c>
      <c r="O1373" s="24">
        <v>11.23</v>
      </c>
      <c r="P1373" s="25">
        <v>26</v>
      </c>
    </row>
    <row r="1374" spans="1:16" x14ac:dyDescent="0.3">
      <c r="A1374" s="22">
        <v>41812</v>
      </c>
      <c r="B1374">
        <v>2014</v>
      </c>
      <c r="C1374">
        <v>6</v>
      </c>
      <c r="D1374" t="s">
        <v>125</v>
      </c>
      <c r="E1374" t="s">
        <v>121</v>
      </c>
      <c r="F1374" t="s">
        <v>126</v>
      </c>
      <c r="G1374" t="s">
        <v>112</v>
      </c>
      <c r="H1374" t="s">
        <v>102</v>
      </c>
      <c r="I1374" t="s">
        <v>71</v>
      </c>
      <c r="J1374" t="s">
        <v>103</v>
      </c>
      <c r="K1374" s="23">
        <v>8</v>
      </c>
      <c r="L1374" s="24">
        <v>6.9</v>
      </c>
      <c r="M1374" s="24">
        <v>55.2</v>
      </c>
      <c r="N1374" s="24">
        <v>36.43</v>
      </c>
      <c r="O1374" s="24">
        <v>18.77</v>
      </c>
      <c r="P1374" s="25">
        <v>34</v>
      </c>
    </row>
    <row r="1375" spans="1:16" x14ac:dyDescent="0.3">
      <c r="A1375" s="22">
        <v>41812</v>
      </c>
      <c r="B1375">
        <v>2014</v>
      </c>
      <c r="C1375">
        <v>6</v>
      </c>
      <c r="D1375" t="s">
        <v>125</v>
      </c>
      <c r="E1375" t="s">
        <v>121</v>
      </c>
      <c r="F1375" t="s">
        <v>126</v>
      </c>
      <c r="G1375" t="s">
        <v>112</v>
      </c>
      <c r="H1375" t="s">
        <v>104</v>
      </c>
      <c r="I1375" t="s">
        <v>76</v>
      </c>
      <c r="J1375" t="s">
        <v>105</v>
      </c>
      <c r="K1375" s="23">
        <v>0</v>
      </c>
      <c r="L1375" s="24">
        <v>7.4</v>
      </c>
      <c r="M1375" s="24">
        <v>0</v>
      </c>
      <c r="N1375" s="24">
        <v>0</v>
      </c>
      <c r="O1375" s="24">
        <v>0</v>
      </c>
      <c r="P1375" s="25">
        <v>34</v>
      </c>
    </row>
    <row r="1376" spans="1:16" x14ac:dyDescent="0.3">
      <c r="A1376" s="22">
        <v>41812</v>
      </c>
      <c r="B1376">
        <v>2014</v>
      </c>
      <c r="C1376">
        <v>6</v>
      </c>
      <c r="D1376" t="s">
        <v>125</v>
      </c>
      <c r="E1376" t="s">
        <v>121</v>
      </c>
      <c r="F1376" t="s">
        <v>126</v>
      </c>
      <c r="G1376" t="s">
        <v>112</v>
      </c>
      <c r="H1376" t="s">
        <v>106</v>
      </c>
      <c r="I1376" t="s">
        <v>69</v>
      </c>
      <c r="J1376" t="s">
        <v>107</v>
      </c>
      <c r="K1376" s="23">
        <v>2</v>
      </c>
      <c r="L1376" s="24">
        <v>16.5</v>
      </c>
      <c r="M1376" s="24">
        <v>33</v>
      </c>
      <c r="N1376" s="24">
        <v>25.74</v>
      </c>
      <c r="O1376" s="24">
        <v>7.26</v>
      </c>
      <c r="P1376" s="25">
        <v>22</v>
      </c>
    </row>
    <row r="1377" spans="1:16" x14ac:dyDescent="0.3">
      <c r="A1377" s="22">
        <v>41812</v>
      </c>
      <c r="B1377">
        <v>2014</v>
      </c>
      <c r="C1377">
        <v>6</v>
      </c>
      <c r="D1377" t="s">
        <v>125</v>
      </c>
      <c r="E1377" t="s">
        <v>121</v>
      </c>
      <c r="F1377" t="s">
        <v>126</v>
      </c>
      <c r="G1377" t="s">
        <v>112</v>
      </c>
      <c r="H1377" t="s">
        <v>108</v>
      </c>
      <c r="I1377" t="s">
        <v>72</v>
      </c>
      <c r="J1377" t="s">
        <v>109</v>
      </c>
      <c r="K1377" s="23">
        <v>3</v>
      </c>
      <c r="L1377" s="24">
        <v>8.1999999999999993</v>
      </c>
      <c r="M1377" s="24">
        <v>24.6</v>
      </c>
      <c r="N1377" s="24">
        <v>16.73</v>
      </c>
      <c r="O1377" s="24">
        <v>7.87</v>
      </c>
      <c r="P1377" s="25">
        <v>32</v>
      </c>
    </row>
    <row r="1378" spans="1:16" x14ac:dyDescent="0.3">
      <c r="A1378" s="22">
        <v>41813</v>
      </c>
      <c r="B1378">
        <v>2014</v>
      </c>
      <c r="C1378">
        <v>6</v>
      </c>
      <c r="D1378" t="s">
        <v>125</v>
      </c>
      <c r="E1378" t="s">
        <v>121</v>
      </c>
      <c r="F1378" t="s">
        <v>126</v>
      </c>
      <c r="G1378" t="s">
        <v>113</v>
      </c>
      <c r="H1378" t="s">
        <v>94</v>
      </c>
      <c r="I1378" t="s">
        <v>73</v>
      </c>
      <c r="J1378" t="s">
        <v>95</v>
      </c>
      <c r="K1378" s="23">
        <v>2.34</v>
      </c>
      <c r="L1378" s="24">
        <v>3.1</v>
      </c>
      <c r="M1378" s="24">
        <v>7.25</v>
      </c>
      <c r="N1378" s="24">
        <v>5.07</v>
      </c>
      <c r="O1378" s="24">
        <v>2.1800000000000002</v>
      </c>
      <c r="P1378" s="25">
        <v>30</v>
      </c>
    </row>
    <row r="1379" spans="1:16" x14ac:dyDescent="0.3">
      <c r="A1379" s="22">
        <v>41813</v>
      </c>
      <c r="B1379">
        <v>2014</v>
      </c>
      <c r="C1379">
        <v>6</v>
      </c>
      <c r="D1379" t="s">
        <v>125</v>
      </c>
      <c r="E1379" t="s">
        <v>121</v>
      </c>
      <c r="F1379" t="s">
        <v>126</v>
      </c>
      <c r="G1379" t="s">
        <v>113</v>
      </c>
      <c r="H1379" t="s">
        <v>96</v>
      </c>
      <c r="I1379" t="s">
        <v>74</v>
      </c>
      <c r="J1379" t="s">
        <v>97</v>
      </c>
      <c r="K1379" s="23">
        <v>7.68</v>
      </c>
      <c r="L1379" s="24">
        <v>3.6</v>
      </c>
      <c r="M1379" s="24">
        <v>27.65</v>
      </c>
      <c r="N1379" s="24">
        <v>19.350000000000001</v>
      </c>
      <c r="O1379" s="24">
        <v>8.3000000000000007</v>
      </c>
      <c r="P1379" s="25">
        <v>30</v>
      </c>
    </row>
    <row r="1380" spans="1:16" x14ac:dyDescent="0.3">
      <c r="A1380" s="22">
        <v>41813</v>
      </c>
      <c r="B1380">
        <v>2014</v>
      </c>
      <c r="C1380">
        <v>6</v>
      </c>
      <c r="D1380" t="s">
        <v>125</v>
      </c>
      <c r="E1380" t="s">
        <v>121</v>
      </c>
      <c r="F1380" t="s">
        <v>126</v>
      </c>
      <c r="G1380" t="s">
        <v>113</v>
      </c>
      <c r="H1380" t="s">
        <v>98</v>
      </c>
      <c r="I1380" t="s">
        <v>75</v>
      </c>
      <c r="J1380" t="s">
        <v>99</v>
      </c>
      <c r="K1380" s="23">
        <v>3</v>
      </c>
      <c r="L1380" s="24">
        <v>2.8</v>
      </c>
      <c r="M1380" s="24">
        <v>8.4</v>
      </c>
      <c r="N1380" s="24">
        <v>6.05</v>
      </c>
      <c r="O1380" s="24">
        <v>2.35</v>
      </c>
      <c r="P1380" s="25">
        <v>28</v>
      </c>
    </row>
    <row r="1381" spans="1:16" x14ac:dyDescent="0.3">
      <c r="A1381" s="22">
        <v>41813</v>
      </c>
      <c r="B1381">
        <v>2014</v>
      </c>
      <c r="C1381">
        <v>6</v>
      </c>
      <c r="D1381" t="s">
        <v>125</v>
      </c>
      <c r="E1381" t="s">
        <v>121</v>
      </c>
      <c r="F1381" t="s">
        <v>126</v>
      </c>
      <c r="G1381" t="s">
        <v>113</v>
      </c>
      <c r="H1381" t="s">
        <v>100</v>
      </c>
      <c r="I1381" t="s">
        <v>70</v>
      </c>
      <c r="J1381" t="s">
        <v>101</v>
      </c>
      <c r="K1381" s="23">
        <v>25.2</v>
      </c>
      <c r="L1381" s="24">
        <v>2.4</v>
      </c>
      <c r="M1381" s="24">
        <v>60.48</v>
      </c>
      <c r="N1381" s="24">
        <v>44.76</v>
      </c>
      <c r="O1381" s="24">
        <v>15.72</v>
      </c>
      <c r="P1381" s="25">
        <v>26</v>
      </c>
    </row>
    <row r="1382" spans="1:16" x14ac:dyDescent="0.3">
      <c r="A1382" s="22">
        <v>41813</v>
      </c>
      <c r="B1382">
        <v>2014</v>
      </c>
      <c r="C1382">
        <v>6</v>
      </c>
      <c r="D1382" t="s">
        <v>125</v>
      </c>
      <c r="E1382" t="s">
        <v>121</v>
      </c>
      <c r="F1382" t="s">
        <v>126</v>
      </c>
      <c r="G1382" t="s">
        <v>113</v>
      </c>
      <c r="H1382" t="s">
        <v>102</v>
      </c>
      <c r="I1382" t="s">
        <v>71</v>
      </c>
      <c r="J1382" t="s">
        <v>103</v>
      </c>
      <c r="K1382" s="23">
        <v>12</v>
      </c>
      <c r="L1382" s="24">
        <v>6.9</v>
      </c>
      <c r="M1382" s="24">
        <v>82.8</v>
      </c>
      <c r="N1382" s="24">
        <v>54.65</v>
      </c>
      <c r="O1382" s="24">
        <v>28.15</v>
      </c>
      <c r="P1382" s="25">
        <v>34</v>
      </c>
    </row>
    <row r="1383" spans="1:16" x14ac:dyDescent="0.3">
      <c r="A1383" s="22">
        <v>41813</v>
      </c>
      <c r="B1383">
        <v>2014</v>
      </c>
      <c r="C1383">
        <v>6</v>
      </c>
      <c r="D1383" t="s">
        <v>125</v>
      </c>
      <c r="E1383" t="s">
        <v>121</v>
      </c>
      <c r="F1383" t="s">
        <v>126</v>
      </c>
      <c r="G1383" t="s">
        <v>113</v>
      </c>
      <c r="H1383" t="s">
        <v>104</v>
      </c>
      <c r="I1383" t="s">
        <v>76</v>
      </c>
      <c r="J1383" t="s">
        <v>105</v>
      </c>
      <c r="K1383" s="23">
        <v>0</v>
      </c>
      <c r="L1383" s="24">
        <v>7.4</v>
      </c>
      <c r="M1383" s="24">
        <v>0</v>
      </c>
      <c r="N1383" s="24">
        <v>0</v>
      </c>
      <c r="O1383" s="24">
        <v>0</v>
      </c>
      <c r="P1383" s="25">
        <v>34</v>
      </c>
    </row>
    <row r="1384" spans="1:16" x14ac:dyDescent="0.3">
      <c r="A1384" s="22">
        <v>41813</v>
      </c>
      <c r="B1384">
        <v>2014</v>
      </c>
      <c r="C1384">
        <v>6</v>
      </c>
      <c r="D1384" t="s">
        <v>125</v>
      </c>
      <c r="E1384" t="s">
        <v>121</v>
      </c>
      <c r="F1384" t="s">
        <v>126</v>
      </c>
      <c r="G1384" t="s">
        <v>113</v>
      </c>
      <c r="H1384" t="s">
        <v>106</v>
      </c>
      <c r="I1384" t="s">
        <v>69</v>
      </c>
      <c r="J1384" t="s">
        <v>107</v>
      </c>
      <c r="K1384" s="23">
        <v>2</v>
      </c>
      <c r="L1384" s="24">
        <v>16.5</v>
      </c>
      <c r="M1384" s="24">
        <v>33</v>
      </c>
      <c r="N1384" s="24">
        <v>25.74</v>
      </c>
      <c r="O1384" s="24">
        <v>7.26</v>
      </c>
      <c r="P1384" s="25">
        <v>22</v>
      </c>
    </row>
    <row r="1385" spans="1:16" x14ac:dyDescent="0.3">
      <c r="A1385" s="22">
        <v>41813</v>
      </c>
      <c r="B1385">
        <v>2014</v>
      </c>
      <c r="C1385">
        <v>6</v>
      </c>
      <c r="D1385" t="s">
        <v>125</v>
      </c>
      <c r="E1385" t="s">
        <v>121</v>
      </c>
      <c r="F1385" t="s">
        <v>126</v>
      </c>
      <c r="G1385" t="s">
        <v>113</v>
      </c>
      <c r="H1385" t="s">
        <v>108</v>
      </c>
      <c r="I1385" t="s">
        <v>72</v>
      </c>
      <c r="J1385" t="s">
        <v>109</v>
      </c>
      <c r="K1385" s="23">
        <v>3</v>
      </c>
      <c r="L1385" s="24">
        <v>8.1999999999999993</v>
      </c>
      <c r="M1385" s="24">
        <v>24.6</v>
      </c>
      <c r="N1385" s="24">
        <v>16.73</v>
      </c>
      <c r="O1385" s="24">
        <v>7.87</v>
      </c>
      <c r="P1385" s="25">
        <v>32</v>
      </c>
    </row>
    <row r="1386" spans="1:16" x14ac:dyDescent="0.3">
      <c r="A1386" s="22">
        <v>41814</v>
      </c>
      <c r="B1386">
        <v>2014</v>
      </c>
      <c r="C1386">
        <v>6</v>
      </c>
      <c r="D1386" t="s">
        <v>125</v>
      </c>
      <c r="E1386" t="s">
        <v>121</v>
      </c>
      <c r="F1386" t="s">
        <v>126</v>
      </c>
      <c r="G1386" t="s">
        <v>114</v>
      </c>
      <c r="H1386" t="s">
        <v>94</v>
      </c>
      <c r="I1386" t="s">
        <v>73</v>
      </c>
      <c r="J1386" t="s">
        <v>95</v>
      </c>
      <c r="K1386" s="23">
        <v>3</v>
      </c>
      <c r="L1386" s="24">
        <v>3.1</v>
      </c>
      <c r="M1386" s="24">
        <v>9.3000000000000007</v>
      </c>
      <c r="N1386" s="24">
        <v>6.51</v>
      </c>
      <c r="O1386" s="24">
        <v>2.79</v>
      </c>
      <c r="P1386" s="25">
        <v>30</v>
      </c>
    </row>
    <row r="1387" spans="1:16" x14ac:dyDescent="0.3">
      <c r="A1387" s="22">
        <v>41814</v>
      </c>
      <c r="B1387">
        <v>2014</v>
      </c>
      <c r="C1387">
        <v>6</v>
      </c>
      <c r="D1387" t="s">
        <v>125</v>
      </c>
      <c r="E1387" t="s">
        <v>121</v>
      </c>
      <c r="F1387" t="s">
        <v>126</v>
      </c>
      <c r="G1387" t="s">
        <v>114</v>
      </c>
      <c r="H1387" t="s">
        <v>96</v>
      </c>
      <c r="I1387" t="s">
        <v>74</v>
      </c>
      <c r="J1387" t="s">
        <v>97</v>
      </c>
      <c r="K1387" s="23">
        <v>5.14</v>
      </c>
      <c r="L1387" s="24">
        <v>3.6</v>
      </c>
      <c r="M1387" s="24">
        <v>18.5</v>
      </c>
      <c r="N1387" s="24">
        <v>12.95</v>
      </c>
      <c r="O1387" s="24">
        <v>5.55</v>
      </c>
      <c r="P1387" s="25">
        <v>30</v>
      </c>
    </row>
    <row r="1388" spans="1:16" x14ac:dyDescent="0.3">
      <c r="A1388" s="22">
        <v>41814</v>
      </c>
      <c r="B1388">
        <v>2014</v>
      </c>
      <c r="C1388">
        <v>6</v>
      </c>
      <c r="D1388" t="s">
        <v>125</v>
      </c>
      <c r="E1388" t="s">
        <v>121</v>
      </c>
      <c r="F1388" t="s">
        <v>126</v>
      </c>
      <c r="G1388" t="s">
        <v>114</v>
      </c>
      <c r="H1388" t="s">
        <v>98</v>
      </c>
      <c r="I1388" t="s">
        <v>75</v>
      </c>
      <c r="J1388" t="s">
        <v>99</v>
      </c>
      <c r="K1388" s="23">
        <v>4</v>
      </c>
      <c r="L1388" s="24">
        <v>2.8</v>
      </c>
      <c r="M1388" s="24">
        <v>11.2</v>
      </c>
      <c r="N1388" s="24">
        <v>8.06</v>
      </c>
      <c r="O1388" s="24">
        <v>3.14</v>
      </c>
      <c r="P1388" s="25">
        <v>28</v>
      </c>
    </row>
    <row r="1389" spans="1:16" x14ac:dyDescent="0.3">
      <c r="A1389" s="22">
        <v>41814</v>
      </c>
      <c r="B1389">
        <v>2014</v>
      </c>
      <c r="C1389">
        <v>6</v>
      </c>
      <c r="D1389" t="s">
        <v>125</v>
      </c>
      <c r="E1389" t="s">
        <v>121</v>
      </c>
      <c r="F1389" t="s">
        <v>126</v>
      </c>
      <c r="G1389" t="s">
        <v>114</v>
      </c>
      <c r="H1389" t="s">
        <v>100</v>
      </c>
      <c r="I1389" t="s">
        <v>70</v>
      </c>
      <c r="J1389" t="s">
        <v>101</v>
      </c>
      <c r="K1389" s="23">
        <v>16.2</v>
      </c>
      <c r="L1389" s="24">
        <v>2.4</v>
      </c>
      <c r="M1389" s="24">
        <v>38.880000000000003</v>
      </c>
      <c r="N1389" s="24">
        <v>28.77</v>
      </c>
      <c r="O1389" s="24">
        <v>10.11</v>
      </c>
      <c r="P1389" s="25">
        <v>26</v>
      </c>
    </row>
    <row r="1390" spans="1:16" x14ac:dyDescent="0.3">
      <c r="A1390" s="22">
        <v>41814</v>
      </c>
      <c r="B1390">
        <v>2014</v>
      </c>
      <c r="C1390">
        <v>6</v>
      </c>
      <c r="D1390" t="s">
        <v>125</v>
      </c>
      <c r="E1390" t="s">
        <v>121</v>
      </c>
      <c r="F1390" t="s">
        <v>126</v>
      </c>
      <c r="G1390" t="s">
        <v>114</v>
      </c>
      <c r="H1390" t="s">
        <v>102</v>
      </c>
      <c r="I1390" t="s">
        <v>71</v>
      </c>
      <c r="J1390" t="s">
        <v>103</v>
      </c>
      <c r="K1390" s="23">
        <v>23</v>
      </c>
      <c r="L1390" s="24">
        <v>6.9</v>
      </c>
      <c r="M1390" s="24">
        <v>158.69999999999999</v>
      </c>
      <c r="N1390" s="24">
        <v>104.74</v>
      </c>
      <c r="O1390" s="24">
        <v>53.96</v>
      </c>
      <c r="P1390" s="25">
        <v>34</v>
      </c>
    </row>
    <row r="1391" spans="1:16" x14ac:dyDescent="0.3">
      <c r="A1391" s="22">
        <v>41814</v>
      </c>
      <c r="B1391">
        <v>2014</v>
      </c>
      <c r="C1391">
        <v>6</v>
      </c>
      <c r="D1391" t="s">
        <v>125</v>
      </c>
      <c r="E1391" t="s">
        <v>121</v>
      </c>
      <c r="F1391" t="s">
        <v>126</v>
      </c>
      <c r="G1391" t="s">
        <v>114</v>
      </c>
      <c r="H1391" t="s">
        <v>104</v>
      </c>
      <c r="I1391" t="s">
        <v>76</v>
      </c>
      <c r="J1391" t="s">
        <v>105</v>
      </c>
      <c r="K1391" s="23">
        <v>0</v>
      </c>
      <c r="L1391" s="24">
        <v>7.4</v>
      </c>
      <c r="M1391" s="24">
        <v>0</v>
      </c>
      <c r="N1391" s="24">
        <v>0</v>
      </c>
      <c r="O1391" s="24">
        <v>0</v>
      </c>
      <c r="P1391" s="25">
        <v>34</v>
      </c>
    </row>
    <row r="1392" spans="1:16" x14ac:dyDescent="0.3">
      <c r="A1392" s="22">
        <v>41814</v>
      </c>
      <c r="B1392">
        <v>2014</v>
      </c>
      <c r="C1392">
        <v>6</v>
      </c>
      <c r="D1392" t="s">
        <v>125</v>
      </c>
      <c r="E1392" t="s">
        <v>121</v>
      </c>
      <c r="F1392" t="s">
        <v>126</v>
      </c>
      <c r="G1392" t="s">
        <v>114</v>
      </c>
      <c r="H1392" t="s">
        <v>106</v>
      </c>
      <c r="I1392" t="s">
        <v>69</v>
      </c>
      <c r="J1392" t="s">
        <v>107</v>
      </c>
      <c r="K1392" s="23">
        <v>2</v>
      </c>
      <c r="L1392" s="24">
        <v>16.5</v>
      </c>
      <c r="M1392" s="24">
        <v>33</v>
      </c>
      <c r="N1392" s="24">
        <v>25.74</v>
      </c>
      <c r="O1392" s="24">
        <v>7.26</v>
      </c>
      <c r="P1392" s="25">
        <v>22</v>
      </c>
    </row>
    <row r="1393" spans="1:16" x14ac:dyDescent="0.3">
      <c r="A1393" s="22">
        <v>41814</v>
      </c>
      <c r="B1393">
        <v>2014</v>
      </c>
      <c r="C1393">
        <v>6</v>
      </c>
      <c r="D1393" t="s">
        <v>125</v>
      </c>
      <c r="E1393" t="s">
        <v>121</v>
      </c>
      <c r="F1393" t="s">
        <v>126</v>
      </c>
      <c r="G1393" t="s">
        <v>114</v>
      </c>
      <c r="H1393" t="s">
        <v>108</v>
      </c>
      <c r="I1393" t="s">
        <v>72</v>
      </c>
      <c r="J1393" t="s">
        <v>109</v>
      </c>
      <c r="K1393" s="23">
        <v>4</v>
      </c>
      <c r="L1393" s="24">
        <v>8.1999999999999993</v>
      </c>
      <c r="M1393" s="24">
        <v>32.799999999999997</v>
      </c>
      <c r="N1393" s="24">
        <v>22.3</v>
      </c>
      <c r="O1393" s="24">
        <v>10.5</v>
      </c>
      <c r="P1393" s="25">
        <v>32</v>
      </c>
    </row>
    <row r="1394" spans="1:16" x14ac:dyDescent="0.3">
      <c r="A1394" s="22">
        <v>41815</v>
      </c>
      <c r="B1394">
        <v>2014</v>
      </c>
      <c r="C1394">
        <v>6</v>
      </c>
      <c r="D1394" t="s">
        <v>125</v>
      </c>
      <c r="E1394" t="s">
        <v>121</v>
      </c>
      <c r="F1394" t="s">
        <v>126</v>
      </c>
      <c r="G1394" t="s">
        <v>115</v>
      </c>
      <c r="H1394" t="s">
        <v>94</v>
      </c>
      <c r="I1394" t="s">
        <v>73</v>
      </c>
      <c r="J1394" t="s">
        <v>95</v>
      </c>
      <c r="K1394" s="23">
        <v>8</v>
      </c>
      <c r="L1394" s="24">
        <v>3.1</v>
      </c>
      <c r="M1394" s="24">
        <v>24.8</v>
      </c>
      <c r="N1394" s="24">
        <v>17.36</v>
      </c>
      <c r="O1394" s="24">
        <v>7.44</v>
      </c>
      <c r="P1394" s="25">
        <v>30</v>
      </c>
    </row>
    <row r="1395" spans="1:16" x14ac:dyDescent="0.3">
      <c r="A1395" s="22">
        <v>41815</v>
      </c>
      <c r="B1395">
        <v>2014</v>
      </c>
      <c r="C1395">
        <v>6</v>
      </c>
      <c r="D1395" t="s">
        <v>125</v>
      </c>
      <c r="E1395" t="s">
        <v>121</v>
      </c>
      <c r="F1395" t="s">
        <v>126</v>
      </c>
      <c r="G1395" t="s">
        <v>115</v>
      </c>
      <c r="H1395" t="s">
        <v>96</v>
      </c>
      <c r="I1395" t="s">
        <v>74</v>
      </c>
      <c r="J1395" t="s">
        <v>97</v>
      </c>
      <c r="K1395" s="23">
        <v>5.34</v>
      </c>
      <c r="L1395" s="24">
        <v>3.6</v>
      </c>
      <c r="M1395" s="24">
        <v>19.22</v>
      </c>
      <c r="N1395" s="24">
        <v>13.45</v>
      </c>
      <c r="O1395" s="24">
        <v>5.77</v>
      </c>
      <c r="P1395" s="25">
        <v>30</v>
      </c>
    </row>
    <row r="1396" spans="1:16" x14ac:dyDescent="0.3">
      <c r="A1396" s="22">
        <v>41815</v>
      </c>
      <c r="B1396">
        <v>2014</v>
      </c>
      <c r="C1396">
        <v>6</v>
      </c>
      <c r="D1396" t="s">
        <v>125</v>
      </c>
      <c r="E1396" t="s">
        <v>121</v>
      </c>
      <c r="F1396" t="s">
        <v>126</v>
      </c>
      <c r="G1396" t="s">
        <v>115</v>
      </c>
      <c r="H1396" t="s">
        <v>98</v>
      </c>
      <c r="I1396" t="s">
        <v>75</v>
      </c>
      <c r="J1396" t="s">
        <v>99</v>
      </c>
      <c r="K1396" s="23">
        <v>7</v>
      </c>
      <c r="L1396" s="24">
        <v>2.8</v>
      </c>
      <c r="M1396" s="24">
        <v>19.600000000000001</v>
      </c>
      <c r="N1396" s="24">
        <v>14.11</v>
      </c>
      <c r="O1396" s="24">
        <v>5.49</v>
      </c>
      <c r="P1396" s="25">
        <v>28</v>
      </c>
    </row>
    <row r="1397" spans="1:16" x14ac:dyDescent="0.3">
      <c r="A1397" s="22">
        <v>41815</v>
      </c>
      <c r="B1397">
        <v>2014</v>
      </c>
      <c r="C1397">
        <v>6</v>
      </c>
      <c r="D1397" t="s">
        <v>125</v>
      </c>
      <c r="E1397" t="s">
        <v>121</v>
      </c>
      <c r="F1397" t="s">
        <v>126</v>
      </c>
      <c r="G1397" t="s">
        <v>115</v>
      </c>
      <c r="H1397" t="s">
        <v>100</v>
      </c>
      <c r="I1397" t="s">
        <v>70</v>
      </c>
      <c r="J1397" t="s">
        <v>101</v>
      </c>
      <c r="K1397" s="23">
        <v>33.799999999999997</v>
      </c>
      <c r="L1397" s="24">
        <v>2.4</v>
      </c>
      <c r="M1397" s="24">
        <v>81.12</v>
      </c>
      <c r="N1397" s="24">
        <v>60.03</v>
      </c>
      <c r="O1397" s="24">
        <v>21.09</v>
      </c>
      <c r="P1397" s="25">
        <v>26</v>
      </c>
    </row>
    <row r="1398" spans="1:16" x14ac:dyDescent="0.3">
      <c r="A1398" s="22">
        <v>41815</v>
      </c>
      <c r="B1398">
        <v>2014</v>
      </c>
      <c r="C1398">
        <v>6</v>
      </c>
      <c r="D1398" t="s">
        <v>125</v>
      </c>
      <c r="E1398" t="s">
        <v>121</v>
      </c>
      <c r="F1398" t="s">
        <v>126</v>
      </c>
      <c r="G1398" t="s">
        <v>115</v>
      </c>
      <c r="H1398" t="s">
        <v>102</v>
      </c>
      <c r="I1398" t="s">
        <v>71</v>
      </c>
      <c r="J1398" t="s">
        <v>103</v>
      </c>
      <c r="K1398" s="23">
        <v>19</v>
      </c>
      <c r="L1398" s="24">
        <v>6.9</v>
      </c>
      <c r="M1398" s="24">
        <v>131.1</v>
      </c>
      <c r="N1398" s="24">
        <v>86.53</v>
      </c>
      <c r="O1398" s="24">
        <v>44.57</v>
      </c>
      <c r="P1398" s="25">
        <v>34</v>
      </c>
    </row>
    <row r="1399" spans="1:16" x14ac:dyDescent="0.3">
      <c r="A1399" s="22">
        <v>41815</v>
      </c>
      <c r="B1399">
        <v>2014</v>
      </c>
      <c r="C1399">
        <v>6</v>
      </c>
      <c r="D1399" t="s">
        <v>125</v>
      </c>
      <c r="E1399" t="s">
        <v>121</v>
      </c>
      <c r="F1399" t="s">
        <v>126</v>
      </c>
      <c r="G1399" t="s">
        <v>115</v>
      </c>
      <c r="H1399" t="s">
        <v>104</v>
      </c>
      <c r="I1399" t="s">
        <v>76</v>
      </c>
      <c r="J1399" t="s">
        <v>105</v>
      </c>
      <c r="K1399" s="23">
        <v>0</v>
      </c>
      <c r="L1399" s="24">
        <v>7.4</v>
      </c>
      <c r="M1399" s="24">
        <v>0</v>
      </c>
      <c r="N1399" s="24">
        <v>0</v>
      </c>
      <c r="O1399" s="24">
        <v>0</v>
      </c>
      <c r="P1399" s="25">
        <v>34</v>
      </c>
    </row>
    <row r="1400" spans="1:16" x14ac:dyDescent="0.3">
      <c r="A1400" s="22">
        <v>41815</v>
      </c>
      <c r="B1400">
        <v>2014</v>
      </c>
      <c r="C1400">
        <v>6</v>
      </c>
      <c r="D1400" t="s">
        <v>125</v>
      </c>
      <c r="E1400" t="s">
        <v>121</v>
      </c>
      <c r="F1400" t="s">
        <v>126</v>
      </c>
      <c r="G1400" t="s">
        <v>115</v>
      </c>
      <c r="H1400" t="s">
        <v>106</v>
      </c>
      <c r="I1400" t="s">
        <v>69</v>
      </c>
      <c r="J1400" t="s">
        <v>107</v>
      </c>
      <c r="K1400" s="23">
        <v>0</v>
      </c>
      <c r="L1400" s="24">
        <v>16.5</v>
      </c>
      <c r="M1400" s="24">
        <v>0</v>
      </c>
      <c r="N1400" s="24">
        <v>0</v>
      </c>
      <c r="O1400" s="24">
        <v>0</v>
      </c>
      <c r="P1400" s="25">
        <v>22</v>
      </c>
    </row>
    <row r="1401" spans="1:16" x14ac:dyDescent="0.3">
      <c r="A1401" s="22">
        <v>41815</v>
      </c>
      <c r="B1401">
        <v>2014</v>
      </c>
      <c r="C1401">
        <v>6</v>
      </c>
      <c r="D1401" t="s">
        <v>125</v>
      </c>
      <c r="E1401" t="s">
        <v>121</v>
      </c>
      <c r="F1401" t="s">
        <v>126</v>
      </c>
      <c r="G1401" t="s">
        <v>115</v>
      </c>
      <c r="H1401" t="s">
        <v>108</v>
      </c>
      <c r="I1401" t="s">
        <v>72</v>
      </c>
      <c r="J1401" t="s">
        <v>109</v>
      </c>
      <c r="K1401" s="23">
        <v>1</v>
      </c>
      <c r="L1401" s="24">
        <v>8.1999999999999993</v>
      </c>
      <c r="M1401" s="24">
        <v>8.1999999999999993</v>
      </c>
      <c r="N1401" s="24">
        <v>5.58</v>
      </c>
      <c r="O1401" s="24">
        <v>2.62</v>
      </c>
      <c r="P1401" s="25">
        <v>32</v>
      </c>
    </row>
    <row r="1402" spans="1:16" x14ac:dyDescent="0.3">
      <c r="A1402" s="22">
        <v>41816</v>
      </c>
      <c r="B1402">
        <v>2014</v>
      </c>
      <c r="C1402">
        <v>6</v>
      </c>
      <c r="D1402" t="s">
        <v>125</v>
      </c>
      <c r="E1402" t="s">
        <v>121</v>
      </c>
      <c r="F1402" t="s">
        <v>126</v>
      </c>
      <c r="G1402" t="s">
        <v>93</v>
      </c>
      <c r="H1402" t="s">
        <v>94</v>
      </c>
      <c r="I1402" t="s">
        <v>73</v>
      </c>
      <c r="J1402" t="s">
        <v>95</v>
      </c>
      <c r="K1402" s="23">
        <v>3</v>
      </c>
      <c r="L1402" s="24">
        <v>3.1</v>
      </c>
      <c r="M1402" s="24">
        <v>9.3000000000000007</v>
      </c>
      <c r="N1402" s="24">
        <v>6.51</v>
      </c>
      <c r="O1402" s="24">
        <v>2.79</v>
      </c>
      <c r="P1402" s="25">
        <v>30</v>
      </c>
    </row>
    <row r="1403" spans="1:16" x14ac:dyDescent="0.3">
      <c r="A1403" s="22">
        <v>41816</v>
      </c>
      <c r="B1403">
        <v>2014</v>
      </c>
      <c r="C1403">
        <v>6</v>
      </c>
      <c r="D1403" t="s">
        <v>125</v>
      </c>
      <c r="E1403" t="s">
        <v>121</v>
      </c>
      <c r="F1403" t="s">
        <v>126</v>
      </c>
      <c r="G1403" t="s">
        <v>93</v>
      </c>
      <c r="H1403" t="s">
        <v>96</v>
      </c>
      <c r="I1403" t="s">
        <v>74</v>
      </c>
      <c r="J1403" t="s">
        <v>97</v>
      </c>
      <c r="K1403" s="23">
        <v>2</v>
      </c>
      <c r="L1403" s="24">
        <v>3.6</v>
      </c>
      <c r="M1403" s="24">
        <v>7.2</v>
      </c>
      <c r="N1403" s="24">
        <v>5.04</v>
      </c>
      <c r="O1403" s="24">
        <v>2.16</v>
      </c>
      <c r="P1403" s="25">
        <v>30</v>
      </c>
    </row>
    <row r="1404" spans="1:16" x14ac:dyDescent="0.3">
      <c r="A1404" s="22">
        <v>41816</v>
      </c>
      <c r="B1404">
        <v>2014</v>
      </c>
      <c r="C1404">
        <v>6</v>
      </c>
      <c r="D1404" t="s">
        <v>125</v>
      </c>
      <c r="E1404" t="s">
        <v>121</v>
      </c>
      <c r="F1404" t="s">
        <v>126</v>
      </c>
      <c r="G1404" t="s">
        <v>93</v>
      </c>
      <c r="H1404" t="s">
        <v>98</v>
      </c>
      <c r="I1404" t="s">
        <v>75</v>
      </c>
      <c r="J1404" t="s">
        <v>99</v>
      </c>
      <c r="K1404" s="23">
        <v>11.3</v>
      </c>
      <c r="L1404" s="24">
        <v>2.8</v>
      </c>
      <c r="M1404" s="24">
        <v>31.64</v>
      </c>
      <c r="N1404" s="24">
        <v>22.78</v>
      </c>
      <c r="O1404" s="24">
        <v>8.86</v>
      </c>
      <c r="P1404" s="25">
        <v>28</v>
      </c>
    </row>
    <row r="1405" spans="1:16" x14ac:dyDescent="0.3">
      <c r="A1405" s="22">
        <v>41816</v>
      </c>
      <c r="B1405">
        <v>2014</v>
      </c>
      <c r="C1405">
        <v>6</v>
      </c>
      <c r="D1405" t="s">
        <v>125</v>
      </c>
      <c r="E1405" t="s">
        <v>121</v>
      </c>
      <c r="F1405" t="s">
        <v>126</v>
      </c>
      <c r="G1405" t="s">
        <v>93</v>
      </c>
      <c r="H1405" t="s">
        <v>100</v>
      </c>
      <c r="I1405" t="s">
        <v>70</v>
      </c>
      <c r="J1405" t="s">
        <v>101</v>
      </c>
      <c r="K1405" s="23">
        <v>19.3</v>
      </c>
      <c r="L1405" s="24">
        <v>2.4</v>
      </c>
      <c r="M1405" s="24">
        <v>46.32</v>
      </c>
      <c r="N1405" s="24">
        <v>34.28</v>
      </c>
      <c r="O1405" s="24">
        <v>12.04</v>
      </c>
      <c r="P1405" s="25">
        <v>26</v>
      </c>
    </row>
    <row r="1406" spans="1:16" x14ac:dyDescent="0.3">
      <c r="A1406" s="22">
        <v>41816</v>
      </c>
      <c r="B1406">
        <v>2014</v>
      </c>
      <c r="C1406">
        <v>6</v>
      </c>
      <c r="D1406" t="s">
        <v>125</v>
      </c>
      <c r="E1406" t="s">
        <v>121</v>
      </c>
      <c r="F1406" t="s">
        <v>126</v>
      </c>
      <c r="G1406" t="s">
        <v>93</v>
      </c>
      <c r="H1406" t="s">
        <v>102</v>
      </c>
      <c r="I1406" t="s">
        <v>71</v>
      </c>
      <c r="J1406" t="s">
        <v>103</v>
      </c>
      <c r="K1406" s="23">
        <v>14</v>
      </c>
      <c r="L1406" s="24">
        <v>6.9</v>
      </c>
      <c r="M1406" s="24">
        <v>96.6</v>
      </c>
      <c r="N1406" s="24">
        <v>63.76</v>
      </c>
      <c r="O1406" s="24">
        <v>32.840000000000003</v>
      </c>
      <c r="P1406" s="25">
        <v>34</v>
      </c>
    </row>
    <row r="1407" spans="1:16" x14ac:dyDescent="0.3">
      <c r="A1407" s="22">
        <v>41816</v>
      </c>
      <c r="B1407">
        <v>2014</v>
      </c>
      <c r="C1407">
        <v>6</v>
      </c>
      <c r="D1407" t="s">
        <v>125</v>
      </c>
      <c r="E1407" t="s">
        <v>121</v>
      </c>
      <c r="F1407" t="s">
        <v>126</v>
      </c>
      <c r="G1407" t="s">
        <v>93</v>
      </c>
      <c r="H1407" t="s">
        <v>104</v>
      </c>
      <c r="I1407" t="s">
        <v>76</v>
      </c>
      <c r="J1407" t="s">
        <v>105</v>
      </c>
      <c r="K1407" s="23">
        <v>0</v>
      </c>
      <c r="L1407" s="24">
        <v>7.4</v>
      </c>
      <c r="M1407" s="24">
        <v>0</v>
      </c>
      <c r="N1407" s="24">
        <v>0</v>
      </c>
      <c r="O1407" s="24">
        <v>0</v>
      </c>
      <c r="P1407" s="25">
        <v>34</v>
      </c>
    </row>
    <row r="1408" spans="1:16" x14ac:dyDescent="0.3">
      <c r="A1408" s="22">
        <v>41816</v>
      </c>
      <c r="B1408">
        <v>2014</v>
      </c>
      <c r="C1408">
        <v>6</v>
      </c>
      <c r="D1408" t="s">
        <v>125</v>
      </c>
      <c r="E1408" t="s">
        <v>121</v>
      </c>
      <c r="F1408" t="s">
        <v>126</v>
      </c>
      <c r="G1408" t="s">
        <v>93</v>
      </c>
      <c r="H1408" t="s">
        <v>106</v>
      </c>
      <c r="I1408" t="s">
        <v>69</v>
      </c>
      <c r="J1408" t="s">
        <v>107</v>
      </c>
      <c r="K1408" s="23">
        <v>0</v>
      </c>
      <c r="L1408" s="24">
        <v>16.5</v>
      </c>
      <c r="M1408" s="24">
        <v>0</v>
      </c>
      <c r="N1408" s="24">
        <v>0</v>
      </c>
      <c r="O1408" s="24">
        <v>0</v>
      </c>
      <c r="P1408" s="25">
        <v>22</v>
      </c>
    </row>
    <row r="1409" spans="1:16" x14ac:dyDescent="0.3">
      <c r="A1409" s="22">
        <v>41816</v>
      </c>
      <c r="B1409">
        <v>2014</v>
      </c>
      <c r="C1409">
        <v>6</v>
      </c>
      <c r="D1409" t="s">
        <v>125</v>
      </c>
      <c r="E1409" t="s">
        <v>121</v>
      </c>
      <c r="F1409" t="s">
        <v>126</v>
      </c>
      <c r="G1409" t="s">
        <v>93</v>
      </c>
      <c r="H1409" t="s">
        <v>108</v>
      </c>
      <c r="I1409" t="s">
        <v>72</v>
      </c>
      <c r="J1409" t="s">
        <v>109</v>
      </c>
      <c r="K1409" s="23">
        <v>1</v>
      </c>
      <c r="L1409" s="24">
        <v>8.1999999999999993</v>
      </c>
      <c r="M1409" s="24">
        <v>8.1999999999999993</v>
      </c>
      <c r="N1409" s="24">
        <v>5.58</v>
      </c>
      <c r="O1409" s="24">
        <v>2.62</v>
      </c>
      <c r="P1409" s="25">
        <v>32</v>
      </c>
    </row>
    <row r="1410" spans="1:16" x14ac:dyDescent="0.3">
      <c r="A1410" s="22">
        <v>41817</v>
      </c>
      <c r="B1410">
        <v>2014</v>
      </c>
      <c r="C1410">
        <v>6</v>
      </c>
      <c r="D1410" t="s">
        <v>125</v>
      </c>
      <c r="E1410" t="s">
        <v>121</v>
      </c>
      <c r="F1410" t="s">
        <v>126</v>
      </c>
      <c r="G1410" t="s">
        <v>110</v>
      </c>
      <c r="H1410" t="s">
        <v>94</v>
      </c>
      <c r="I1410" t="s">
        <v>73</v>
      </c>
      <c r="J1410" t="s">
        <v>95</v>
      </c>
      <c r="K1410" s="23">
        <v>4.34</v>
      </c>
      <c r="L1410" s="24">
        <v>3.1</v>
      </c>
      <c r="M1410" s="24">
        <v>13.45</v>
      </c>
      <c r="N1410" s="24">
        <v>9.41</v>
      </c>
      <c r="O1410" s="24">
        <v>4.04</v>
      </c>
      <c r="P1410" s="25">
        <v>30</v>
      </c>
    </row>
    <row r="1411" spans="1:16" x14ac:dyDescent="0.3">
      <c r="A1411" s="22">
        <v>41817</v>
      </c>
      <c r="B1411">
        <v>2014</v>
      </c>
      <c r="C1411">
        <v>6</v>
      </c>
      <c r="D1411" t="s">
        <v>125</v>
      </c>
      <c r="E1411" t="s">
        <v>121</v>
      </c>
      <c r="F1411" t="s">
        <v>126</v>
      </c>
      <c r="G1411" t="s">
        <v>110</v>
      </c>
      <c r="H1411" t="s">
        <v>96</v>
      </c>
      <c r="I1411" t="s">
        <v>74</v>
      </c>
      <c r="J1411" t="s">
        <v>97</v>
      </c>
      <c r="K1411" s="23">
        <v>1</v>
      </c>
      <c r="L1411" s="24">
        <v>3.6</v>
      </c>
      <c r="M1411" s="24">
        <v>3.6</v>
      </c>
      <c r="N1411" s="24">
        <v>2.52</v>
      </c>
      <c r="O1411" s="24">
        <v>1.08</v>
      </c>
      <c r="P1411" s="25">
        <v>30</v>
      </c>
    </row>
    <row r="1412" spans="1:16" x14ac:dyDescent="0.3">
      <c r="A1412" s="22">
        <v>41817</v>
      </c>
      <c r="B1412">
        <v>2014</v>
      </c>
      <c r="C1412">
        <v>6</v>
      </c>
      <c r="D1412" t="s">
        <v>125</v>
      </c>
      <c r="E1412" t="s">
        <v>121</v>
      </c>
      <c r="F1412" t="s">
        <v>126</v>
      </c>
      <c r="G1412" t="s">
        <v>110</v>
      </c>
      <c r="H1412" t="s">
        <v>98</v>
      </c>
      <c r="I1412" t="s">
        <v>75</v>
      </c>
      <c r="J1412" t="s">
        <v>99</v>
      </c>
      <c r="K1412" s="23">
        <v>6</v>
      </c>
      <c r="L1412" s="24">
        <v>2.8</v>
      </c>
      <c r="M1412" s="24">
        <v>16.8</v>
      </c>
      <c r="N1412" s="24">
        <v>12.1</v>
      </c>
      <c r="O1412" s="24">
        <v>4.7</v>
      </c>
      <c r="P1412" s="25">
        <v>28</v>
      </c>
    </row>
    <row r="1413" spans="1:16" x14ac:dyDescent="0.3">
      <c r="A1413" s="22">
        <v>41817</v>
      </c>
      <c r="B1413">
        <v>2014</v>
      </c>
      <c r="C1413">
        <v>6</v>
      </c>
      <c r="D1413" t="s">
        <v>125</v>
      </c>
      <c r="E1413" t="s">
        <v>121</v>
      </c>
      <c r="F1413" t="s">
        <v>126</v>
      </c>
      <c r="G1413" t="s">
        <v>110</v>
      </c>
      <c r="H1413" t="s">
        <v>100</v>
      </c>
      <c r="I1413" t="s">
        <v>70</v>
      </c>
      <c r="J1413" t="s">
        <v>101</v>
      </c>
      <c r="K1413" s="23">
        <v>32.299999999999997</v>
      </c>
      <c r="L1413" s="24">
        <v>2.4</v>
      </c>
      <c r="M1413" s="24">
        <v>77.52</v>
      </c>
      <c r="N1413" s="24">
        <v>57.36</v>
      </c>
      <c r="O1413" s="24">
        <v>20.16</v>
      </c>
      <c r="P1413" s="25">
        <v>26</v>
      </c>
    </row>
    <row r="1414" spans="1:16" x14ac:dyDescent="0.3">
      <c r="A1414" s="22">
        <v>41817</v>
      </c>
      <c r="B1414">
        <v>2014</v>
      </c>
      <c r="C1414">
        <v>6</v>
      </c>
      <c r="D1414" t="s">
        <v>125</v>
      </c>
      <c r="E1414" t="s">
        <v>121</v>
      </c>
      <c r="F1414" t="s">
        <v>126</v>
      </c>
      <c r="G1414" t="s">
        <v>110</v>
      </c>
      <c r="H1414" t="s">
        <v>102</v>
      </c>
      <c r="I1414" t="s">
        <v>71</v>
      </c>
      <c r="J1414" t="s">
        <v>103</v>
      </c>
      <c r="K1414" s="23">
        <v>13</v>
      </c>
      <c r="L1414" s="24">
        <v>6.9</v>
      </c>
      <c r="M1414" s="24">
        <v>89.7</v>
      </c>
      <c r="N1414" s="24">
        <v>59.2</v>
      </c>
      <c r="O1414" s="24">
        <v>30.5</v>
      </c>
      <c r="P1414" s="25">
        <v>34</v>
      </c>
    </row>
    <row r="1415" spans="1:16" x14ac:dyDescent="0.3">
      <c r="A1415" s="22">
        <v>41817</v>
      </c>
      <c r="B1415">
        <v>2014</v>
      </c>
      <c r="C1415">
        <v>6</v>
      </c>
      <c r="D1415" t="s">
        <v>125</v>
      </c>
      <c r="E1415" t="s">
        <v>121</v>
      </c>
      <c r="F1415" t="s">
        <v>126</v>
      </c>
      <c r="G1415" t="s">
        <v>110</v>
      </c>
      <c r="H1415" t="s">
        <v>104</v>
      </c>
      <c r="I1415" t="s">
        <v>76</v>
      </c>
      <c r="J1415" t="s">
        <v>105</v>
      </c>
      <c r="K1415" s="23">
        <v>0</v>
      </c>
      <c r="L1415" s="24">
        <v>7.4</v>
      </c>
      <c r="M1415" s="24">
        <v>0</v>
      </c>
      <c r="N1415" s="24">
        <v>0</v>
      </c>
      <c r="O1415" s="24">
        <v>0</v>
      </c>
      <c r="P1415" s="25">
        <v>34</v>
      </c>
    </row>
    <row r="1416" spans="1:16" x14ac:dyDescent="0.3">
      <c r="A1416" s="22">
        <v>41817</v>
      </c>
      <c r="B1416">
        <v>2014</v>
      </c>
      <c r="C1416">
        <v>6</v>
      </c>
      <c r="D1416" t="s">
        <v>125</v>
      </c>
      <c r="E1416" t="s">
        <v>121</v>
      </c>
      <c r="F1416" t="s">
        <v>126</v>
      </c>
      <c r="G1416" t="s">
        <v>110</v>
      </c>
      <c r="H1416" t="s">
        <v>106</v>
      </c>
      <c r="I1416" t="s">
        <v>69</v>
      </c>
      <c r="J1416" t="s">
        <v>107</v>
      </c>
      <c r="K1416" s="23">
        <v>1</v>
      </c>
      <c r="L1416" s="24">
        <v>16.5</v>
      </c>
      <c r="M1416" s="24">
        <v>16.5</v>
      </c>
      <c r="N1416" s="24">
        <v>12.87</v>
      </c>
      <c r="O1416" s="24">
        <v>3.63</v>
      </c>
      <c r="P1416" s="25">
        <v>22</v>
      </c>
    </row>
    <row r="1417" spans="1:16" x14ac:dyDescent="0.3">
      <c r="A1417" s="22">
        <v>41817</v>
      </c>
      <c r="B1417">
        <v>2014</v>
      </c>
      <c r="C1417">
        <v>6</v>
      </c>
      <c r="D1417" t="s">
        <v>125</v>
      </c>
      <c r="E1417" t="s">
        <v>121</v>
      </c>
      <c r="F1417" t="s">
        <v>126</v>
      </c>
      <c r="G1417" t="s">
        <v>110</v>
      </c>
      <c r="H1417" t="s">
        <v>108</v>
      </c>
      <c r="I1417" t="s">
        <v>72</v>
      </c>
      <c r="J1417" t="s">
        <v>109</v>
      </c>
      <c r="K1417" s="23">
        <v>3</v>
      </c>
      <c r="L1417" s="24">
        <v>8.1999999999999993</v>
      </c>
      <c r="M1417" s="24">
        <v>24.6</v>
      </c>
      <c r="N1417" s="24">
        <v>16.73</v>
      </c>
      <c r="O1417" s="24">
        <v>7.87</v>
      </c>
      <c r="P1417" s="25">
        <v>32</v>
      </c>
    </row>
    <row r="1418" spans="1:16" x14ac:dyDescent="0.3">
      <c r="A1418" s="22">
        <v>41818</v>
      </c>
      <c r="B1418">
        <v>2014</v>
      </c>
      <c r="C1418">
        <v>6</v>
      </c>
      <c r="D1418" t="s">
        <v>125</v>
      </c>
      <c r="E1418" t="s">
        <v>121</v>
      </c>
      <c r="F1418" t="s">
        <v>126</v>
      </c>
      <c r="G1418" t="s">
        <v>111</v>
      </c>
      <c r="H1418" t="s">
        <v>94</v>
      </c>
      <c r="I1418" t="s">
        <v>73</v>
      </c>
      <c r="J1418" t="s">
        <v>95</v>
      </c>
      <c r="K1418" s="23">
        <v>0.34</v>
      </c>
      <c r="L1418" s="24">
        <v>3.1</v>
      </c>
      <c r="M1418" s="24">
        <v>1.05</v>
      </c>
      <c r="N1418" s="24">
        <v>0.74</v>
      </c>
      <c r="O1418" s="24">
        <v>0.31</v>
      </c>
      <c r="P1418" s="25">
        <v>30</v>
      </c>
    </row>
    <row r="1419" spans="1:16" x14ac:dyDescent="0.3">
      <c r="A1419" s="22">
        <v>41818</v>
      </c>
      <c r="B1419">
        <v>2014</v>
      </c>
      <c r="C1419">
        <v>6</v>
      </c>
      <c r="D1419" t="s">
        <v>125</v>
      </c>
      <c r="E1419" t="s">
        <v>121</v>
      </c>
      <c r="F1419" t="s">
        <v>126</v>
      </c>
      <c r="G1419" t="s">
        <v>111</v>
      </c>
      <c r="H1419" t="s">
        <v>96</v>
      </c>
      <c r="I1419" t="s">
        <v>74</v>
      </c>
      <c r="J1419" t="s">
        <v>97</v>
      </c>
      <c r="K1419" s="23">
        <v>5.34</v>
      </c>
      <c r="L1419" s="24">
        <v>3.6</v>
      </c>
      <c r="M1419" s="24">
        <v>19.22</v>
      </c>
      <c r="N1419" s="24">
        <v>13.45</v>
      </c>
      <c r="O1419" s="24">
        <v>5.77</v>
      </c>
      <c r="P1419" s="25">
        <v>30</v>
      </c>
    </row>
    <row r="1420" spans="1:16" x14ac:dyDescent="0.3">
      <c r="A1420" s="22">
        <v>41818</v>
      </c>
      <c r="B1420">
        <v>2014</v>
      </c>
      <c r="C1420">
        <v>6</v>
      </c>
      <c r="D1420" t="s">
        <v>125</v>
      </c>
      <c r="E1420" t="s">
        <v>121</v>
      </c>
      <c r="F1420" t="s">
        <v>126</v>
      </c>
      <c r="G1420" t="s">
        <v>111</v>
      </c>
      <c r="H1420" t="s">
        <v>98</v>
      </c>
      <c r="I1420" t="s">
        <v>75</v>
      </c>
      <c r="J1420" t="s">
        <v>99</v>
      </c>
      <c r="K1420" s="23">
        <v>5</v>
      </c>
      <c r="L1420" s="24">
        <v>2.8</v>
      </c>
      <c r="M1420" s="24">
        <v>14</v>
      </c>
      <c r="N1420" s="24">
        <v>10.08</v>
      </c>
      <c r="O1420" s="24">
        <v>3.92</v>
      </c>
      <c r="P1420" s="25">
        <v>28</v>
      </c>
    </row>
    <row r="1421" spans="1:16" x14ac:dyDescent="0.3">
      <c r="A1421" s="22">
        <v>41818</v>
      </c>
      <c r="B1421">
        <v>2014</v>
      </c>
      <c r="C1421">
        <v>6</v>
      </c>
      <c r="D1421" t="s">
        <v>125</v>
      </c>
      <c r="E1421" t="s">
        <v>121</v>
      </c>
      <c r="F1421" t="s">
        <v>126</v>
      </c>
      <c r="G1421" t="s">
        <v>111</v>
      </c>
      <c r="H1421" t="s">
        <v>100</v>
      </c>
      <c r="I1421" t="s">
        <v>70</v>
      </c>
      <c r="J1421" t="s">
        <v>101</v>
      </c>
      <c r="K1421" s="23">
        <v>20</v>
      </c>
      <c r="L1421" s="24">
        <v>2.4</v>
      </c>
      <c r="M1421" s="24">
        <v>48</v>
      </c>
      <c r="N1421" s="24">
        <v>35.520000000000003</v>
      </c>
      <c r="O1421" s="24">
        <v>12.48</v>
      </c>
      <c r="P1421" s="25">
        <v>26</v>
      </c>
    </row>
    <row r="1422" spans="1:16" x14ac:dyDescent="0.3">
      <c r="A1422" s="22">
        <v>41818</v>
      </c>
      <c r="B1422">
        <v>2014</v>
      </c>
      <c r="C1422">
        <v>6</v>
      </c>
      <c r="D1422" t="s">
        <v>125</v>
      </c>
      <c r="E1422" t="s">
        <v>121</v>
      </c>
      <c r="F1422" t="s">
        <v>126</v>
      </c>
      <c r="G1422" t="s">
        <v>111</v>
      </c>
      <c r="H1422" t="s">
        <v>102</v>
      </c>
      <c r="I1422" t="s">
        <v>71</v>
      </c>
      <c r="J1422" t="s">
        <v>103</v>
      </c>
      <c r="K1422" s="23">
        <v>14</v>
      </c>
      <c r="L1422" s="24">
        <v>6.9</v>
      </c>
      <c r="M1422" s="24">
        <v>96.6</v>
      </c>
      <c r="N1422" s="24">
        <v>63.76</v>
      </c>
      <c r="O1422" s="24">
        <v>32.840000000000003</v>
      </c>
      <c r="P1422" s="25">
        <v>34</v>
      </c>
    </row>
    <row r="1423" spans="1:16" x14ac:dyDescent="0.3">
      <c r="A1423" s="22">
        <v>41818</v>
      </c>
      <c r="B1423">
        <v>2014</v>
      </c>
      <c r="C1423">
        <v>6</v>
      </c>
      <c r="D1423" t="s">
        <v>125</v>
      </c>
      <c r="E1423" t="s">
        <v>121</v>
      </c>
      <c r="F1423" t="s">
        <v>126</v>
      </c>
      <c r="G1423" t="s">
        <v>111</v>
      </c>
      <c r="H1423" t="s">
        <v>104</v>
      </c>
      <c r="I1423" t="s">
        <v>76</v>
      </c>
      <c r="J1423" t="s">
        <v>105</v>
      </c>
      <c r="K1423" s="23">
        <v>1</v>
      </c>
      <c r="L1423" s="24">
        <v>7.4</v>
      </c>
      <c r="M1423" s="24">
        <v>7.4</v>
      </c>
      <c r="N1423" s="24">
        <v>4.88</v>
      </c>
      <c r="O1423" s="24">
        <v>2.52</v>
      </c>
      <c r="P1423" s="25">
        <v>34</v>
      </c>
    </row>
    <row r="1424" spans="1:16" x14ac:dyDescent="0.3">
      <c r="A1424" s="22">
        <v>41818</v>
      </c>
      <c r="B1424">
        <v>2014</v>
      </c>
      <c r="C1424">
        <v>6</v>
      </c>
      <c r="D1424" t="s">
        <v>125</v>
      </c>
      <c r="E1424" t="s">
        <v>121</v>
      </c>
      <c r="F1424" t="s">
        <v>126</v>
      </c>
      <c r="G1424" t="s">
        <v>111</v>
      </c>
      <c r="H1424" t="s">
        <v>106</v>
      </c>
      <c r="I1424" t="s">
        <v>69</v>
      </c>
      <c r="J1424" t="s">
        <v>107</v>
      </c>
      <c r="K1424" s="23">
        <v>1</v>
      </c>
      <c r="L1424" s="24">
        <v>16.5</v>
      </c>
      <c r="M1424" s="24">
        <v>16.5</v>
      </c>
      <c r="N1424" s="24">
        <v>12.87</v>
      </c>
      <c r="O1424" s="24">
        <v>3.63</v>
      </c>
      <c r="P1424" s="25">
        <v>22</v>
      </c>
    </row>
    <row r="1425" spans="1:16" x14ac:dyDescent="0.3">
      <c r="A1425" s="22">
        <v>41818</v>
      </c>
      <c r="B1425">
        <v>2014</v>
      </c>
      <c r="C1425">
        <v>6</v>
      </c>
      <c r="D1425" t="s">
        <v>125</v>
      </c>
      <c r="E1425" t="s">
        <v>121</v>
      </c>
      <c r="F1425" t="s">
        <v>126</v>
      </c>
      <c r="G1425" t="s">
        <v>111</v>
      </c>
      <c r="H1425" t="s">
        <v>108</v>
      </c>
      <c r="I1425" t="s">
        <v>72</v>
      </c>
      <c r="J1425" t="s">
        <v>109</v>
      </c>
      <c r="K1425" s="23">
        <v>5</v>
      </c>
      <c r="L1425" s="24">
        <v>8.1999999999999993</v>
      </c>
      <c r="M1425" s="24">
        <v>41</v>
      </c>
      <c r="N1425" s="24">
        <v>27.88</v>
      </c>
      <c r="O1425" s="24">
        <v>13.12</v>
      </c>
      <c r="P1425" s="25">
        <v>32</v>
      </c>
    </row>
    <row r="1426" spans="1:16" x14ac:dyDescent="0.3">
      <c r="A1426" s="22">
        <v>41819</v>
      </c>
      <c r="B1426">
        <v>2014</v>
      </c>
      <c r="C1426">
        <v>6</v>
      </c>
      <c r="D1426" t="s">
        <v>125</v>
      </c>
      <c r="E1426" t="s">
        <v>121</v>
      </c>
      <c r="F1426" t="s">
        <v>126</v>
      </c>
      <c r="G1426" t="s">
        <v>112</v>
      </c>
      <c r="H1426" t="s">
        <v>94</v>
      </c>
      <c r="I1426" t="s">
        <v>73</v>
      </c>
      <c r="J1426" t="s">
        <v>95</v>
      </c>
      <c r="K1426" s="23">
        <v>0</v>
      </c>
      <c r="L1426" s="24">
        <v>3.1</v>
      </c>
      <c r="M1426" s="24">
        <v>0</v>
      </c>
      <c r="N1426" s="24">
        <v>0</v>
      </c>
      <c r="O1426" s="24">
        <v>0</v>
      </c>
      <c r="P1426" s="25">
        <v>30</v>
      </c>
    </row>
    <row r="1427" spans="1:16" x14ac:dyDescent="0.3">
      <c r="A1427" s="22">
        <v>41819</v>
      </c>
      <c r="B1427">
        <v>2014</v>
      </c>
      <c r="C1427">
        <v>6</v>
      </c>
      <c r="D1427" t="s">
        <v>125</v>
      </c>
      <c r="E1427" t="s">
        <v>121</v>
      </c>
      <c r="F1427" t="s">
        <v>126</v>
      </c>
      <c r="G1427" t="s">
        <v>112</v>
      </c>
      <c r="H1427" t="s">
        <v>96</v>
      </c>
      <c r="I1427" t="s">
        <v>74</v>
      </c>
      <c r="J1427" t="s">
        <v>97</v>
      </c>
      <c r="K1427" s="23">
        <v>1</v>
      </c>
      <c r="L1427" s="24">
        <v>3.6</v>
      </c>
      <c r="M1427" s="24">
        <v>3.6</v>
      </c>
      <c r="N1427" s="24">
        <v>2.52</v>
      </c>
      <c r="O1427" s="24">
        <v>1.08</v>
      </c>
      <c r="P1427" s="25">
        <v>30</v>
      </c>
    </row>
    <row r="1428" spans="1:16" x14ac:dyDescent="0.3">
      <c r="A1428" s="22">
        <v>41819</v>
      </c>
      <c r="B1428">
        <v>2014</v>
      </c>
      <c r="C1428">
        <v>6</v>
      </c>
      <c r="D1428" t="s">
        <v>125</v>
      </c>
      <c r="E1428" t="s">
        <v>121</v>
      </c>
      <c r="F1428" t="s">
        <v>126</v>
      </c>
      <c r="G1428" t="s">
        <v>112</v>
      </c>
      <c r="H1428" t="s">
        <v>98</v>
      </c>
      <c r="I1428" t="s">
        <v>75</v>
      </c>
      <c r="J1428" t="s">
        <v>99</v>
      </c>
      <c r="K1428" s="23">
        <v>1</v>
      </c>
      <c r="L1428" s="24">
        <v>2.8</v>
      </c>
      <c r="M1428" s="24">
        <v>2.8</v>
      </c>
      <c r="N1428" s="24">
        <v>2.02</v>
      </c>
      <c r="O1428" s="24">
        <v>0.78</v>
      </c>
      <c r="P1428" s="25">
        <v>28</v>
      </c>
    </row>
    <row r="1429" spans="1:16" x14ac:dyDescent="0.3">
      <c r="A1429" s="22">
        <v>41819</v>
      </c>
      <c r="B1429">
        <v>2014</v>
      </c>
      <c r="C1429">
        <v>6</v>
      </c>
      <c r="D1429" t="s">
        <v>125</v>
      </c>
      <c r="E1429" t="s">
        <v>121</v>
      </c>
      <c r="F1429" t="s">
        <v>126</v>
      </c>
      <c r="G1429" t="s">
        <v>112</v>
      </c>
      <c r="H1429" t="s">
        <v>100</v>
      </c>
      <c r="I1429" t="s">
        <v>70</v>
      </c>
      <c r="J1429" t="s">
        <v>101</v>
      </c>
      <c r="K1429" s="23">
        <v>10</v>
      </c>
      <c r="L1429" s="24">
        <v>2.4</v>
      </c>
      <c r="M1429" s="24">
        <v>24</v>
      </c>
      <c r="N1429" s="24">
        <v>17.760000000000002</v>
      </c>
      <c r="O1429" s="24">
        <v>6.24</v>
      </c>
      <c r="P1429" s="25">
        <v>26</v>
      </c>
    </row>
    <row r="1430" spans="1:16" x14ac:dyDescent="0.3">
      <c r="A1430" s="22">
        <v>41819</v>
      </c>
      <c r="B1430">
        <v>2014</v>
      </c>
      <c r="C1430">
        <v>6</v>
      </c>
      <c r="D1430" t="s">
        <v>125</v>
      </c>
      <c r="E1430" t="s">
        <v>121</v>
      </c>
      <c r="F1430" t="s">
        <v>126</v>
      </c>
      <c r="G1430" t="s">
        <v>112</v>
      </c>
      <c r="H1430" t="s">
        <v>102</v>
      </c>
      <c r="I1430" t="s">
        <v>71</v>
      </c>
      <c r="J1430" t="s">
        <v>103</v>
      </c>
      <c r="K1430" s="23">
        <v>1</v>
      </c>
      <c r="L1430" s="24">
        <v>6.9</v>
      </c>
      <c r="M1430" s="24">
        <v>6.9</v>
      </c>
      <c r="N1430" s="24">
        <v>4.55</v>
      </c>
      <c r="O1430" s="24">
        <v>2.35</v>
      </c>
      <c r="P1430" s="25">
        <v>34</v>
      </c>
    </row>
    <row r="1431" spans="1:16" x14ac:dyDescent="0.3">
      <c r="A1431" s="22">
        <v>41819</v>
      </c>
      <c r="B1431">
        <v>2014</v>
      </c>
      <c r="C1431">
        <v>6</v>
      </c>
      <c r="D1431" t="s">
        <v>125</v>
      </c>
      <c r="E1431" t="s">
        <v>121</v>
      </c>
      <c r="F1431" t="s">
        <v>126</v>
      </c>
      <c r="G1431" t="s">
        <v>112</v>
      </c>
      <c r="H1431" t="s">
        <v>104</v>
      </c>
      <c r="I1431" t="s">
        <v>76</v>
      </c>
      <c r="J1431" t="s">
        <v>105</v>
      </c>
      <c r="K1431" s="23">
        <v>0</v>
      </c>
      <c r="L1431" s="24">
        <v>7.4</v>
      </c>
      <c r="M1431" s="24">
        <v>0</v>
      </c>
      <c r="N1431" s="24">
        <v>0</v>
      </c>
      <c r="O1431" s="24">
        <v>0</v>
      </c>
      <c r="P1431" s="25">
        <v>34</v>
      </c>
    </row>
    <row r="1432" spans="1:16" x14ac:dyDescent="0.3">
      <c r="A1432" s="22">
        <v>41819</v>
      </c>
      <c r="B1432">
        <v>2014</v>
      </c>
      <c r="C1432">
        <v>6</v>
      </c>
      <c r="D1432" t="s">
        <v>125</v>
      </c>
      <c r="E1432" t="s">
        <v>121</v>
      </c>
      <c r="F1432" t="s">
        <v>126</v>
      </c>
      <c r="G1432" t="s">
        <v>112</v>
      </c>
      <c r="H1432" t="s">
        <v>106</v>
      </c>
      <c r="I1432" t="s">
        <v>69</v>
      </c>
      <c r="J1432" t="s">
        <v>107</v>
      </c>
      <c r="K1432" s="23">
        <v>0</v>
      </c>
      <c r="L1432" s="24">
        <v>16.5</v>
      </c>
      <c r="M1432" s="24">
        <v>0</v>
      </c>
      <c r="N1432" s="24">
        <v>0</v>
      </c>
      <c r="O1432" s="24">
        <v>0</v>
      </c>
      <c r="P1432" s="25">
        <v>22</v>
      </c>
    </row>
    <row r="1433" spans="1:16" x14ac:dyDescent="0.3">
      <c r="A1433" s="22">
        <v>41819</v>
      </c>
      <c r="B1433">
        <v>2014</v>
      </c>
      <c r="C1433">
        <v>6</v>
      </c>
      <c r="D1433" t="s">
        <v>125</v>
      </c>
      <c r="E1433" t="s">
        <v>121</v>
      </c>
      <c r="F1433" t="s">
        <v>126</v>
      </c>
      <c r="G1433" t="s">
        <v>112</v>
      </c>
      <c r="H1433" t="s">
        <v>108</v>
      </c>
      <c r="I1433" t="s">
        <v>72</v>
      </c>
      <c r="J1433" t="s">
        <v>109</v>
      </c>
      <c r="K1433" s="23">
        <v>1</v>
      </c>
      <c r="L1433" s="24">
        <v>8.1999999999999993</v>
      </c>
      <c r="M1433" s="24">
        <v>8.1999999999999993</v>
      </c>
      <c r="N1433" s="24">
        <v>5.58</v>
      </c>
      <c r="O1433" s="24">
        <v>2.62</v>
      </c>
      <c r="P1433" s="25">
        <v>32</v>
      </c>
    </row>
    <row r="1434" spans="1:16" x14ac:dyDescent="0.3">
      <c r="A1434" s="22">
        <v>41820</v>
      </c>
      <c r="B1434">
        <v>2014</v>
      </c>
      <c r="C1434">
        <v>6</v>
      </c>
      <c r="D1434" t="s">
        <v>125</v>
      </c>
      <c r="E1434" t="s">
        <v>121</v>
      </c>
      <c r="F1434" t="s">
        <v>126</v>
      </c>
      <c r="G1434" t="s">
        <v>113</v>
      </c>
      <c r="H1434" t="s">
        <v>94</v>
      </c>
      <c r="I1434" t="s">
        <v>73</v>
      </c>
      <c r="J1434" t="s">
        <v>95</v>
      </c>
      <c r="K1434" s="23">
        <v>6</v>
      </c>
      <c r="L1434" s="24">
        <v>3.1</v>
      </c>
      <c r="M1434" s="24">
        <v>18.600000000000001</v>
      </c>
      <c r="N1434" s="24">
        <v>13.02</v>
      </c>
      <c r="O1434" s="24">
        <v>5.58</v>
      </c>
      <c r="P1434" s="25">
        <v>30</v>
      </c>
    </row>
    <row r="1435" spans="1:16" x14ac:dyDescent="0.3">
      <c r="A1435" s="22">
        <v>41820</v>
      </c>
      <c r="B1435">
        <v>2014</v>
      </c>
      <c r="C1435">
        <v>6</v>
      </c>
      <c r="D1435" t="s">
        <v>125</v>
      </c>
      <c r="E1435" t="s">
        <v>121</v>
      </c>
      <c r="F1435" t="s">
        <v>126</v>
      </c>
      <c r="G1435" t="s">
        <v>113</v>
      </c>
      <c r="H1435" t="s">
        <v>96</v>
      </c>
      <c r="I1435" t="s">
        <v>74</v>
      </c>
      <c r="J1435" t="s">
        <v>97</v>
      </c>
      <c r="K1435" s="23">
        <v>5.34</v>
      </c>
      <c r="L1435" s="24">
        <v>3.6</v>
      </c>
      <c r="M1435" s="24">
        <v>19.22</v>
      </c>
      <c r="N1435" s="24">
        <v>13.45</v>
      </c>
      <c r="O1435" s="24">
        <v>5.77</v>
      </c>
      <c r="P1435" s="25">
        <v>30</v>
      </c>
    </row>
    <row r="1436" spans="1:16" x14ac:dyDescent="0.3">
      <c r="A1436" s="22">
        <v>41820</v>
      </c>
      <c r="B1436">
        <v>2014</v>
      </c>
      <c r="C1436">
        <v>6</v>
      </c>
      <c r="D1436" t="s">
        <v>125</v>
      </c>
      <c r="E1436" t="s">
        <v>121</v>
      </c>
      <c r="F1436" t="s">
        <v>126</v>
      </c>
      <c r="G1436" t="s">
        <v>113</v>
      </c>
      <c r="H1436" t="s">
        <v>98</v>
      </c>
      <c r="I1436" t="s">
        <v>75</v>
      </c>
      <c r="J1436" t="s">
        <v>99</v>
      </c>
      <c r="K1436" s="23">
        <v>1</v>
      </c>
      <c r="L1436" s="24">
        <v>2.8</v>
      </c>
      <c r="M1436" s="24">
        <v>2.8</v>
      </c>
      <c r="N1436" s="24">
        <v>2.02</v>
      </c>
      <c r="O1436" s="24">
        <v>0.78</v>
      </c>
      <c r="P1436" s="25">
        <v>28</v>
      </c>
    </row>
    <row r="1437" spans="1:16" x14ac:dyDescent="0.3">
      <c r="A1437" s="22">
        <v>41820</v>
      </c>
      <c r="B1437">
        <v>2014</v>
      </c>
      <c r="C1437">
        <v>6</v>
      </c>
      <c r="D1437" t="s">
        <v>125</v>
      </c>
      <c r="E1437" t="s">
        <v>121</v>
      </c>
      <c r="F1437" t="s">
        <v>126</v>
      </c>
      <c r="G1437" t="s">
        <v>113</v>
      </c>
      <c r="H1437" t="s">
        <v>100</v>
      </c>
      <c r="I1437" t="s">
        <v>70</v>
      </c>
      <c r="J1437" t="s">
        <v>101</v>
      </c>
      <c r="K1437" s="23">
        <v>25</v>
      </c>
      <c r="L1437" s="24">
        <v>2.4</v>
      </c>
      <c r="M1437" s="24">
        <v>60</v>
      </c>
      <c r="N1437" s="24">
        <v>44.4</v>
      </c>
      <c r="O1437" s="24">
        <v>15.6</v>
      </c>
      <c r="P1437" s="25">
        <v>26</v>
      </c>
    </row>
    <row r="1438" spans="1:16" x14ac:dyDescent="0.3">
      <c r="A1438" s="22">
        <v>41820</v>
      </c>
      <c r="B1438">
        <v>2014</v>
      </c>
      <c r="C1438">
        <v>6</v>
      </c>
      <c r="D1438" t="s">
        <v>125</v>
      </c>
      <c r="E1438" t="s">
        <v>121</v>
      </c>
      <c r="F1438" t="s">
        <v>126</v>
      </c>
      <c r="G1438" t="s">
        <v>113</v>
      </c>
      <c r="H1438" t="s">
        <v>102</v>
      </c>
      <c r="I1438" t="s">
        <v>71</v>
      </c>
      <c r="J1438" t="s">
        <v>103</v>
      </c>
      <c r="K1438" s="23">
        <v>6</v>
      </c>
      <c r="L1438" s="24">
        <v>6.9</v>
      </c>
      <c r="M1438" s="24">
        <v>41.4</v>
      </c>
      <c r="N1438" s="24">
        <v>27.32</v>
      </c>
      <c r="O1438" s="24">
        <v>14.08</v>
      </c>
      <c r="P1438" s="25">
        <v>34</v>
      </c>
    </row>
    <row r="1439" spans="1:16" x14ac:dyDescent="0.3">
      <c r="A1439" s="22">
        <v>41820</v>
      </c>
      <c r="B1439">
        <v>2014</v>
      </c>
      <c r="C1439">
        <v>6</v>
      </c>
      <c r="D1439" t="s">
        <v>125</v>
      </c>
      <c r="E1439" t="s">
        <v>121</v>
      </c>
      <c r="F1439" t="s">
        <v>126</v>
      </c>
      <c r="G1439" t="s">
        <v>113</v>
      </c>
      <c r="H1439" t="s">
        <v>104</v>
      </c>
      <c r="I1439" t="s">
        <v>76</v>
      </c>
      <c r="J1439" t="s">
        <v>105</v>
      </c>
      <c r="K1439" s="23">
        <v>0</v>
      </c>
      <c r="L1439" s="24">
        <v>7.4</v>
      </c>
      <c r="M1439" s="24">
        <v>0</v>
      </c>
      <c r="N1439" s="24">
        <v>0</v>
      </c>
      <c r="O1439" s="24">
        <v>0</v>
      </c>
      <c r="P1439" s="25">
        <v>34</v>
      </c>
    </row>
    <row r="1440" spans="1:16" x14ac:dyDescent="0.3">
      <c r="A1440" s="22">
        <v>41820</v>
      </c>
      <c r="B1440">
        <v>2014</v>
      </c>
      <c r="C1440">
        <v>6</v>
      </c>
      <c r="D1440" t="s">
        <v>125</v>
      </c>
      <c r="E1440" t="s">
        <v>121</v>
      </c>
      <c r="F1440" t="s">
        <v>126</v>
      </c>
      <c r="G1440" t="s">
        <v>113</v>
      </c>
      <c r="H1440" t="s">
        <v>106</v>
      </c>
      <c r="I1440" t="s">
        <v>69</v>
      </c>
      <c r="J1440" t="s">
        <v>107</v>
      </c>
      <c r="K1440" s="23">
        <v>0</v>
      </c>
      <c r="L1440" s="24">
        <v>16.5</v>
      </c>
      <c r="M1440" s="24">
        <v>0</v>
      </c>
      <c r="N1440" s="24">
        <v>0</v>
      </c>
      <c r="O1440" s="24">
        <v>0</v>
      </c>
      <c r="P1440" s="25">
        <v>22</v>
      </c>
    </row>
    <row r="1441" spans="1:16" x14ac:dyDescent="0.3">
      <c r="A1441" s="22">
        <v>41820</v>
      </c>
      <c r="B1441">
        <v>2014</v>
      </c>
      <c r="C1441">
        <v>6</v>
      </c>
      <c r="D1441" t="s">
        <v>125</v>
      </c>
      <c r="E1441" t="s">
        <v>121</v>
      </c>
      <c r="F1441" t="s">
        <v>126</v>
      </c>
      <c r="G1441" t="s">
        <v>113</v>
      </c>
      <c r="H1441" t="s">
        <v>108</v>
      </c>
      <c r="I1441" t="s">
        <v>72</v>
      </c>
      <c r="J1441" t="s">
        <v>109</v>
      </c>
      <c r="K1441" s="23">
        <v>0</v>
      </c>
      <c r="L1441" s="24">
        <v>8.1999999999999993</v>
      </c>
      <c r="M1441" s="24">
        <v>0</v>
      </c>
      <c r="N1441" s="24">
        <v>0</v>
      </c>
      <c r="O1441" s="24">
        <v>0</v>
      </c>
      <c r="P1441" s="25">
        <v>32</v>
      </c>
    </row>
    <row r="1442" spans="1:16" x14ac:dyDescent="0.3">
      <c r="A1442" s="22">
        <v>41821</v>
      </c>
      <c r="B1442">
        <v>2014</v>
      </c>
      <c r="C1442">
        <v>7</v>
      </c>
      <c r="D1442" t="s">
        <v>127</v>
      </c>
      <c r="E1442" t="s">
        <v>128</v>
      </c>
      <c r="F1442" t="s">
        <v>129</v>
      </c>
      <c r="G1442" t="s">
        <v>114</v>
      </c>
      <c r="H1442" t="s">
        <v>94</v>
      </c>
      <c r="I1442" t="s">
        <v>73</v>
      </c>
      <c r="J1442" t="s">
        <v>95</v>
      </c>
      <c r="K1442" s="23">
        <v>4.34</v>
      </c>
      <c r="L1442" s="24">
        <v>3.1</v>
      </c>
      <c r="M1442" s="24">
        <v>13.45</v>
      </c>
      <c r="N1442" s="24">
        <v>9.41</v>
      </c>
      <c r="O1442" s="24">
        <v>4.04</v>
      </c>
      <c r="P1442" s="25">
        <v>30</v>
      </c>
    </row>
    <row r="1443" spans="1:16" x14ac:dyDescent="0.3">
      <c r="A1443" s="22">
        <v>41821</v>
      </c>
      <c r="B1443">
        <v>2014</v>
      </c>
      <c r="C1443">
        <v>7</v>
      </c>
      <c r="D1443" t="s">
        <v>127</v>
      </c>
      <c r="E1443" t="s">
        <v>128</v>
      </c>
      <c r="F1443" t="s">
        <v>129</v>
      </c>
      <c r="G1443" t="s">
        <v>114</v>
      </c>
      <c r="H1443" t="s">
        <v>96</v>
      </c>
      <c r="I1443" t="s">
        <v>74</v>
      </c>
      <c r="J1443" t="s">
        <v>97</v>
      </c>
      <c r="K1443" s="23">
        <v>2.34</v>
      </c>
      <c r="L1443" s="24">
        <v>3.6</v>
      </c>
      <c r="M1443" s="24">
        <v>8.42</v>
      </c>
      <c r="N1443" s="24">
        <v>5.89</v>
      </c>
      <c r="O1443" s="24">
        <v>2.5299999999999998</v>
      </c>
      <c r="P1443" s="25">
        <v>30</v>
      </c>
    </row>
    <row r="1444" spans="1:16" x14ac:dyDescent="0.3">
      <c r="A1444" s="22">
        <v>41821</v>
      </c>
      <c r="B1444">
        <v>2014</v>
      </c>
      <c r="C1444">
        <v>7</v>
      </c>
      <c r="D1444" t="s">
        <v>127</v>
      </c>
      <c r="E1444" t="s">
        <v>128</v>
      </c>
      <c r="F1444" t="s">
        <v>129</v>
      </c>
      <c r="G1444" t="s">
        <v>114</v>
      </c>
      <c r="H1444" t="s">
        <v>98</v>
      </c>
      <c r="I1444" t="s">
        <v>75</v>
      </c>
      <c r="J1444" t="s">
        <v>99</v>
      </c>
      <c r="K1444" s="23">
        <v>2</v>
      </c>
      <c r="L1444" s="24">
        <v>2.8</v>
      </c>
      <c r="M1444" s="24">
        <v>5.6</v>
      </c>
      <c r="N1444" s="24">
        <v>4.03</v>
      </c>
      <c r="O1444" s="24">
        <v>1.57</v>
      </c>
      <c r="P1444" s="25">
        <v>28</v>
      </c>
    </row>
    <row r="1445" spans="1:16" x14ac:dyDescent="0.3">
      <c r="A1445" s="22">
        <v>41821</v>
      </c>
      <c r="B1445">
        <v>2014</v>
      </c>
      <c r="C1445">
        <v>7</v>
      </c>
      <c r="D1445" t="s">
        <v>127</v>
      </c>
      <c r="E1445" t="s">
        <v>128</v>
      </c>
      <c r="F1445" t="s">
        <v>129</v>
      </c>
      <c r="G1445" t="s">
        <v>114</v>
      </c>
      <c r="H1445" t="s">
        <v>100</v>
      </c>
      <c r="I1445" t="s">
        <v>70</v>
      </c>
      <c r="J1445" t="s">
        <v>101</v>
      </c>
      <c r="K1445" s="23">
        <v>19</v>
      </c>
      <c r="L1445" s="24">
        <v>2.4</v>
      </c>
      <c r="M1445" s="24">
        <v>45.6</v>
      </c>
      <c r="N1445" s="24">
        <v>33.74</v>
      </c>
      <c r="O1445" s="24">
        <v>11.86</v>
      </c>
      <c r="P1445" s="25">
        <v>26</v>
      </c>
    </row>
    <row r="1446" spans="1:16" x14ac:dyDescent="0.3">
      <c r="A1446" s="22">
        <v>41821</v>
      </c>
      <c r="B1446">
        <v>2014</v>
      </c>
      <c r="C1446">
        <v>7</v>
      </c>
      <c r="D1446" t="s">
        <v>127</v>
      </c>
      <c r="E1446" t="s">
        <v>128</v>
      </c>
      <c r="F1446" t="s">
        <v>129</v>
      </c>
      <c r="G1446" t="s">
        <v>114</v>
      </c>
      <c r="H1446" t="s">
        <v>102</v>
      </c>
      <c r="I1446" t="s">
        <v>71</v>
      </c>
      <c r="J1446" t="s">
        <v>103</v>
      </c>
      <c r="K1446" s="23">
        <v>10</v>
      </c>
      <c r="L1446" s="24">
        <v>6.9</v>
      </c>
      <c r="M1446" s="24">
        <v>69</v>
      </c>
      <c r="N1446" s="24">
        <v>45.54</v>
      </c>
      <c r="O1446" s="24">
        <v>23.46</v>
      </c>
      <c r="P1446" s="25">
        <v>34</v>
      </c>
    </row>
    <row r="1447" spans="1:16" x14ac:dyDescent="0.3">
      <c r="A1447" s="22">
        <v>41821</v>
      </c>
      <c r="B1447">
        <v>2014</v>
      </c>
      <c r="C1447">
        <v>7</v>
      </c>
      <c r="D1447" t="s">
        <v>127</v>
      </c>
      <c r="E1447" t="s">
        <v>128</v>
      </c>
      <c r="F1447" t="s">
        <v>129</v>
      </c>
      <c r="G1447" t="s">
        <v>114</v>
      </c>
      <c r="H1447" t="s">
        <v>104</v>
      </c>
      <c r="I1447" t="s">
        <v>76</v>
      </c>
      <c r="J1447" t="s">
        <v>105</v>
      </c>
      <c r="K1447" s="23">
        <v>0</v>
      </c>
      <c r="L1447" s="24">
        <v>7.4</v>
      </c>
      <c r="M1447" s="24">
        <v>0</v>
      </c>
      <c r="N1447" s="24">
        <v>0</v>
      </c>
      <c r="O1447" s="24">
        <v>0</v>
      </c>
      <c r="P1447" s="25">
        <v>34</v>
      </c>
    </row>
    <row r="1448" spans="1:16" x14ac:dyDescent="0.3">
      <c r="A1448" s="22">
        <v>41821</v>
      </c>
      <c r="B1448">
        <v>2014</v>
      </c>
      <c r="C1448">
        <v>7</v>
      </c>
      <c r="D1448" t="s">
        <v>127</v>
      </c>
      <c r="E1448" t="s">
        <v>128</v>
      </c>
      <c r="F1448" t="s">
        <v>129</v>
      </c>
      <c r="G1448" t="s">
        <v>114</v>
      </c>
      <c r="H1448" t="s">
        <v>106</v>
      </c>
      <c r="I1448" t="s">
        <v>69</v>
      </c>
      <c r="J1448" t="s">
        <v>107</v>
      </c>
      <c r="K1448" s="23">
        <v>0</v>
      </c>
      <c r="L1448" s="24">
        <v>16.5</v>
      </c>
      <c r="M1448" s="24">
        <v>0</v>
      </c>
      <c r="N1448" s="24">
        <v>0</v>
      </c>
      <c r="O1448" s="24">
        <v>0</v>
      </c>
      <c r="P1448" s="25">
        <v>22</v>
      </c>
    </row>
    <row r="1449" spans="1:16" x14ac:dyDescent="0.3">
      <c r="A1449" s="22">
        <v>41821</v>
      </c>
      <c r="B1449">
        <v>2014</v>
      </c>
      <c r="C1449">
        <v>7</v>
      </c>
      <c r="D1449" t="s">
        <v>127</v>
      </c>
      <c r="E1449" t="s">
        <v>128</v>
      </c>
      <c r="F1449" t="s">
        <v>129</v>
      </c>
      <c r="G1449" t="s">
        <v>114</v>
      </c>
      <c r="H1449" t="s">
        <v>108</v>
      </c>
      <c r="I1449" t="s">
        <v>72</v>
      </c>
      <c r="J1449" t="s">
        <v>109</v>
      </c>
      <c r="K1449" s="23">
        <v>2</v>
      </c>
      <c r="L1449" s="24">
        <v>8.1999999999999993</v>
      </c>
      <c r="M1449" s="24">
        <v>16.399999999999999</v>
      </c>
      <c r="N1449" s="24">
        <v>11.15</v>
      </c>
      <c r="O1449" s="24">
        <v>5.25</v>
      </c>
      <c r="P1449" s="25">
        <v>32</v>
      </c>
    </row>
    <row r="1450" spans="1:16" x14ac:dyDescent="0.3">
      <c r="A1450" s="22">
        <v>41822</v>
      </c>
      <c r="B1450">
        <v>2014</v>
      </c>
      <c r="C1450">
        <v>7</v>
      </c>
      <c r="D1450" t="s">
        <v>127</v>
      </c>
      <c r="E1450" t="s">
        <v>128</v>
      </c>
      <c r="F1450" t="s">
        <v>129</v>
      </c>
      <c r="G1450" t="s">
        <v>115</v>
      </c>
      <c r="H1450" t="s">
        <v>94</v>
      </c>
      <c r="I1450" t="s">
        <v>73</v>
      </c>
      <c r="J1450" t="s">
        <v>95</v>
      </c>
      <c r="K1450" s="23">
        <v>3</v>
      </c>
      <c r="L1450" s="24">
        <v>3.1</v>
      </c>
      <c r="M1450" s="24">
        <v>9.3000000000000007</v>
      </c>
      <c r="N1450" s="24">
        <v>6.51</v>
      </c>
      <c r="O1450" s="24">
        <v>2.79</v>
      </c>
      <c r="P1450" s="25">
        <v>30</v>
      </c>
    </row>
    <row r="1451" spans="1:16" x14ac:dyDescent="0.3">
      <c r="A1451" s="22">
        <v>41822</v>
      </c>
      <c r="B1451">
        <v>2014</v>
      </c>
      <c r="C1451">
        <v>7</v>
      </c>
      <c r="D1451" t="s">
        <v>127</v>
      </c>
      <c r="E1451" t="s">
        <v>128</v>
      </c>
      <c r="F1451" t="s">
        <v>129</v>
      </c>
      <c r="G1451" t="s">
        <v>115</v>
      </c>
      <c r="H1451" t="s">
        <v>96</v>
      </c>
      <c r="I1451" t="s">
        <v>74</v>
      </c>
      <c r="J1451" t="s">
        <v>97</v>
      </c>
      <c r="K1451" s="23">
        <v>0.34</v>
      </c>
      <c r="L1451" s="24">
        <v>3.6</v>
      </c>
      <c r="M1451" s="24">
        <v>1.22</v>
      </c>
      <c r="N1451" s="24">
        <v>0.85</v>
      </c>
      <c r="O1451" s="24">
        <v>0.37</v>
      </c>
      <c r="P1451" s="25">
        <v>30</v>
      </c>
    </row>
    <row r="1452" spans="1:16" x14ac:dyDescent="0.3">
      <c r="A1452" s="22">
        <v>41822</v>
      </c>
      <c r="B1452">
        <v>2014</v>
      </c>
      <c r="C1452">
        <v>7</v>
      </c>
      <c r="D1452" t="s">
        <v>127</v>
      </c>
      <c r="E1452" t="s">
        <v>128</v>
      </c>
      <c r="F1452" t="s">
        <v>129</v>
      </c>
      <c r="G1452" t="s">
        <v>115</v>
      </c>
      <c r="H1452" t="s">
        <v>98</v>
      </c>
      <c r="I1452" t="s">
        <v>75</v>
      </c>
      <c r="J1452" t="s">
        <v>99</v>
      </c>
      <c r="K1452" s="23">
        <v>4</v>
      </c>
      <c r="L1452" s="24">
        <v>2.8</v>
      </c>
      <c r="M1452" s="24">
        <v>11.2</v>
      </c>
      <c r="N1452" s="24">
        <v>8.06</v>
      </c>
      <c r="O1452" s="24">
        <v>3.14</v>
      </c>
      <c r="P1452" s="25">
        <v>28</v>
      </c>
    </row>
    <row r="1453" spans="1:16" x14ac:dyDescent="0.3">
      <c r="A1453" s="22">
        <v>41822</v>
      </c>
      <c r="B1453">
        <v>2014</v>
      </c>
      <c r="C1453">
        <v>7</v>
      </c>
      <c r="D1453" t="s">
        <v>127</v>
      </c>
      <c r="E1453" t="s">
        <v>128</v>
      </c>
      <c r="F1453" t="s">
        <v>129</v>
      </c>
      <c r="G1453" t="s">
        <v>115</v>
      </c>
      <c r="H1453" t="s">
        <v>100</v>
      </c>
      <c r="I1453" t="s">
        <v>70</v>
      </c>
      <c r="J1453" t="s">
        <v>101</v>
      </c>
      <c r="K1453" s="23">
        <v>21.6</v>
      </c>
      <c r="L1453" s="24">
        <v>2.4</v>
      </c>
      <c r="M1453" s="24">
        <v>51.84</v>
      </c>
      <c r="N1453" s="24">
        <v>38.36</v>
      </c>
      <c r="O1453" s="24">
        <v>13.48</v>
      </c>
      <c r="P1453" s="25">
        <v>26</v>
      </c>
    </row>
    <row r="1454" spans="1:16" x14ac:dyDescent="0.3">
      <c r="A1454" s="22">
        <v>41822</v>
      </c>
      <c r="B1454">
        <v>2014</v>
      </c>
      <c r="C1454">
        <v>7</v>
      </c>
      <c r="D1454" t="s">
        <v>127</v>
      </c>
      <c r="E1454" t="s">
        <v>128</v>
      </c>
      <c r="F1454" t="s">
        <v>129</v>
      </c>
      <c r="G1454" t="s">
        <v>115</v>
      </c>
      <c r="H1454" t="s">
        <v>102</v>
      </c>
      <c r="I1454" t="s">
        <v>71</v>
      </c>
      <c r="J1454" t="s">
        <v>103</v>
      </c>
      <c r="K1454" s="23">
        <v>7</v>
      </c>
      <c r="L1454" s="24">
        <v>6.9</v>
      </c>
      <c r="M1454" s="24">
        <v>48.3</v>
      </c>
      <c r="N1454" s="24">
        <v>31.88</v>
      </c>
      <c r="O1454" s="24">
        <v>16.420000000000002</v>
      </c>
      <c r="P1454" s="25">
        <v>34</v>
      </c>
    </row>
    <row r="1455" spans="1:16" x14ac:dyDescent="0.3">
      <c r="A1455" s="22">
        <v>41822</v>
      </c>
      <c r="B1455">
        <v>2014</v>
      </c>
      <c r="C1455">
        <v>7</v>
      </c>
      <c r="D1455" t="s">
        <v>127</v>
      </c>
      <c r="E1455" t="s">
        <v>128</v>
      </c>
      <c r="F1455" t="s">
        <v>129</v>
      </c>
      <c r="G1455" t="s">
        <v>115</v>
      </c>
      <c r="H1455" t="s">
        <v>104</v>
      </c>
      <c r="I1455" t="s">
        <v>76</v>
      </c>
      <c r="J1455" t="s">
        <v>105</v>
      </c>
      <c r="K1455" s="23">
        <v>0</v>
      </c>
      <c r="L1455" s="24">
        <v>7.4</v>
      </c>
      <c r="M1455" s="24">
        <v>0</v>
      </c>
      <c r="N1455" s="24">
        <v>0</v>
      </c>
      <c r="O1455" s="24">
        <v>0</v>
      </c>
      <c r="P1455" s="25">
        <v>34</v>
      </c>
    </row>
    <row r="1456" spans="1:16" x14ac:dyDescent="0.3">
      <c r="A1456" s="22">
        <v>41822</v>
      </c>
      <c r="B1456">
        <v>2014</v>
      </c>
      <c r="C1456">
        <v>7</v>
      </c>
      <c r="D1456" t="s">
        <v>127</v>
      </c>
      <c r="E1456" t="s">
        <v>128</v>
      </c>
      <c r="F1456" t="s">
        <v>129</v>
      </c>
      <c r="G1456" t="s">
        <v>115</v>
      </c>
      <c r="H1456" t="s">
        <v>106</v>
      </c>
      <c r="I1456" t="s">
        <v>69</v>
      </c>
      <c r="J1456" t="s">
        <v>107</v>
      </c>
      <c r="K1456" s="23">
        <v>6</v>
      </c>
      <c r="L1456" s="24">
        <v>16.5</v>
      </c>
      <c r="M1456" s="24">
        <v>99</v>
      </c>
      <c r="N1456" s="24">
        <v>77.22</v>
      </c>
      <c r="O1456" s="24">
        <v>21.78</v>
      </c>
      <c r="P1456" s="25">
        <v>22</v>
      </c>
    </row>
    <row r="1457" spans="1:16" x14ac:dyDescent="0.3">
      <c r="A1457" s="22">
        <v>41822</v>
      </c>
      <c r="B1457">
        <v>2014</v>
      </c>
      <c r="C1457">
        <v>7</v>
      </c>
      <c r="D1457" t="s">
        <v>127</v>
      </c>
      <c r="E1457" t="s">
        <v>128</v>
      </c>
      <c r="F1457" t="s">
        <v>129</v>
      </c>
      <c r="G1457" t="s">
        <v>115</v>
      </c>
      <c r="H1457" t="s">
        <v>108</v>
      </c>
      <c r="I1457" t="s">
        <v>72</v>
      </c>
      <c r="J1457" t="s">
        <v>109</v>
      </c>
      <c r="K1457" s="23">
        <v>3</v>
      </c>
      <c r="L1457" s="24">
        <v>8.1999999999999993</v>
      </c>
      <c r="M1457" s="24">
        <v>24.6</v>
      </c>
      <c r="N1457" s="24">
        <v>16.73</v>
      </c>
      <c r="O1457" s="24">
        <v>7.87</v>
      </c>
      <c r="P1457" s="25">
        <v>32</v>
      </c>
    </row>
    <row r="1458" spans="1:16" x14ac:dyDescent="0.3">
      <c r="A1458" s="22">
        <v>41823</v>
      </c>
      <c r="B1458">
        <v>2014</v>
      </c>
      <c r="C1458">
        <v>7</v>
      </c>
      <c r="D1458" t="s">
        <v>127</v>
      </c>
      <c r="E1458" t="s">
        <v>128</v>
      </c>
      <c r="F1458" t="s">
        <v>129</v>
      </c>
      <c r="G1458" t="s">
        <v>93</v>
      </c>
      <c r="H1458" t="s">
        <v>94</v>
      </c>
      <c r="I1458" t="s">
        <v>73</v>
      </c>
      <c r="J1458" t="s">
        <v>95</v>
      </c>
      <c r="K1458" s="23">
        <v>2.33</v>
      </c>
      <c r="L1458" s="24">
        <v>3.1</v>
      </c>
      <c r="M1458" s="24">
        <v>7.22</v>
      </c>
      <c r="N1458" s="24">
        <v>5.05</v>
      </c>
      <c r="O1458" s="24">
        <v>2.17</v>
      </c>
      <c r="P1458" s="25">
        <v>30</v>
      </c>
    </row>
    <row r="1459" spans="1:16" x14ac:dyDescent="0.3">
      <c r="A1459" s="22">
        <v>41823</v>
      </c>
      <c r="B1459">
        <v>2014</v>
      </c>
      <c r="C1459">
        <v>7</v>
      </c>
      <c r="D1459" t="s">
        <v>127</v>
      </c>
      <c r="E1459" t="s">
        <v>128</v>
      </c>
      <c r="F1459" t="s">
        <v>129</v>
      </c>
      <c r="G1459" t="s">
        <v>93</v>
      </c>
      <c r="H1459" t="s">
        <v>96</v>
      </c>
      <c r="I1459" t="s">
        <v>74</v>
      </c>
      <c r="J1459" t="s">
        <v>97</v>
      </c>
      <c r="K1459" s="23">
        <v>5.68</v>
      </c>
      <c r="L1459" s="24">
        <v>3.6</v>
      </c>
      <c r="M1459" s="24">
        <v>20.45</v>
      </c>
      <c r="N1459" s="24">
        <v>14.31</v>
      </c>
      <c r="O1459" s="24">
        <v>6.14</v>
      </c>
      <c r="P1459" s="25">
        <v>30</v>
      </c>
    </row>
    <row r="1460" spans="1:16" x14ac:dyDescent="0.3">
      <c r="A1460" s="22">
        <v>41823</v>
      </c>
      <c r="B1460">
        <v>2014</v>
      </c>
      <c r="C1460">
        <v>7</v>
      </c>
      <c r="D1460" t="s">
        <v>127</v>
      </c>
      <c r="E1460" t="s">
        <v>128</v>
      </c>
      <c r="F1460" t="s">
        <v>129</v>
      </c>
      <c r="G1460" t="s">
        <v>93</v>
      </c>
      <c r="H1460" t="s">
        <v>98</v>
      </c>
      <c r="I1460" t="s">
        <v>75</v>
      </c>
      <c r="J1460" t="s">
        <v>99</v>
      </c>
      <c r="K1460" s="23">
        <v>7</v>
      </c>
      <c r="L1460" s="24">
        <v>2.8</v>
      </c>
      <c r="M1460" s="24">
        <v>19.600000000000001</v>
      </c>
      <c r="N1460" s="24">
        <v>14.11</v>
      </c>
      <c r="O1460" s="24">
        <v>5.49</v>
      </c>
      <c r="P1460" s="25">
        <v>28</v>
      </c>
    </row>
    <row r="1461" spans="1:16" x14ac:dyDescent="0.3">
      <c r="A1461" s="22">
        <v>41823</v>
      </c>
      <c r="B1461">
        <v>2014</v>
      </c>
      <c r="C1461">
        <v>7</v>
      </c>
      <c r="D1461" t="s">
        <v>127</v>
      </c>
      <c r="E1461" t="s">
        <v>128</v>
      </c>
      <c r="F1461" t="s">
        <v>129</v>
      </c>
      <c r="G1461" t="s">
        <v>93</v>
      </c>
      <c r="H1461" t="s">
        <v>100</v>
      </c>
      <c r="I1461" t="s">
        <v>70</v>
      </c>
      <c r="J1461" t="s">
        <v>101</v>
      </c>
      <c r="K1461" s="23">
        <v>12.5</v>
      </c>
      <c r="L1461" s="24">
        <v>2.4</v>
      </c>
      <c r="M1461" s="24">
        <v>30</v>
      </c>
      <c r="N1461" s="24">
        <v>22.2</v>
      </c>
      <c r="O1461" s="24">
        <v>7.8</v>
      </c>
      <c r="P1461" s="25">
        <v>26</v>
      </c>
    </row>
    <row r="1462" spans="1:16" x14ac:dyDescent="0.3">
      <c r="A1462" s="22">
        <v>41823</v>
      </c>
      <c r="B1462">
        <v>2014</v>
      </c>
      <c r="C1462">
        <v>7</v>
      </c>
      <c r="D1462" t="s">
        <v>127</v>
      </c>
      <c r="E1462" t="s">
        <v>128</v>
      </c>
      <c r="F1462" t="s">
        <v>129</v>
      </c>
      <c r="G1462" t="s">
        <v>93</v>
      </c>
      <c r="H1462" t="s">
        <v>102</v>
      </c>
      <c r="I1462" t="s">
        <v>71</v>
      </c>
      <c r="J1462" t="s">
        <v>103</v>
      </c>
      <c r="K1462" s="23">
        <v>7</v>
      </c>
      <c r="L1462" s="24">
        <v>6.9</v>
      </c>
      <c r="M1462" s="24">
        <v>48.3</v>
      </c>
      <c r="N1462" s="24">
        <v>31.88</v>
      </c>
      <c r="O1462" s="24">
        <v>16.420000000000002</v>
      </c>
      <c r="P1462" s="25">
        <v>34</v>
      </c>
    </row>
    <row r="1463" spans="1:16" x14ac:dyDescent="0.3">
      <c r="A1463" s="22">
        <v>41823</v>
      </c>
      <c r="B1463">
        <v>2014</v>
      </c>
      <c r="C1463">
        <v>7</v>
      </c>
      <c r="D1463" t="s">
        <v>127</v>
      </c>
      <c r="E1463" t="s">
        <v>128</v>
      </c>
      <c r="F1463" t="s">
        <v>129</v>
      </c>
      <c r="G1463" t="s">
        <v>93</v>
      </c>
      <c r="H1463" t="s">
        <v>104</v>
      </c>
      <c r="I1463" t="s">
        <v>76</v>
      </c>
      <c r="J1463" t="s">
        <v>105</v>
      </c>
      <c r="K1463" s="23">
        <v>2</v>
      </c>
      <c r="L1463" s="24">
        <v>7.4</v>
      </c>
      <c r="M1463" s="24">
        <v>14.8</v>
      </c>
      <c r="N1463" s="24">
        <v>9.77</v>
      </c>
      <c r="O1463" s="24">
        <v>5.03</v>
      </c>
      <c r="P1463" s="25">
        <v>34</v>
      </c>
    </row>
    <row r="1464" spans="1:16" x14ac:dyDescent="0.3">
      <c r="A1464" s="22">
        <v>41823</v>
      </c>
      <c r="B1464">
        <v>2014</v>
      </c>
      <c r="C1464">
        <v>7</v>
      </c>
      <c r="D1464" t="s">
        <v>127</v>
      </c>
      <c r="E1464" t="s">
        <v>128</v>
      </c>
      <c r="F1464" t="s">
        <v>129</v>
      </c>
      <c r="G1464" t="s">
        <v>93</v>
      </c>
      <c r="H1464" t="s">
        <v>106</v>
      </c>
      <c r="I1464" t="s">
        <v>69</v>
      </c>
      <c r="J1464" t="s">
        <v>107</v>
      </c>
      <c r="K1464" s="23">
        <v>0</v>
      </c>
      <c r="L1464" s="24">
        <v>16.5</v>
      </c>
      <c r="M1464" s="24">
        <v>0</v>
      </c>
      <c r="N1464" s="24">
        <v>0</v>
      </c>
      <c r="O1464" s="24">
        <v>0</v>
      </c>
      <c r="P1464" s="25">
        <v>22</v>
      </c>
    </row>
    <row r="1465" spans="1:16" x14ac:dyDescent="0.3">
      <c r="A1465" s="22">
        <v>41823</v>
      </c>
      <c r="B1465">
        <v>2014</v>
      </c>
      <c r="C1465">
        <v>7</v>
      </c>
      <c r="D1465" t="s">
        <v>127</v>
      </c>
      <c r="E1465" t="s">
        <v>128</v>
      </c>
      <c r="F1465" t="s">
        <v>129</v>
      </c>
      <c r="G1465" t="s">
        <v>93</v>
      </c>
      <c r="H1465" t="s">
        <v>108</v>
      </c>
      <c r="I1465" t="s">
        <v>72</v>
      </c>
      <c r="J1465" t="s">
        <v>109</v>
      </c>
      <c r="K1465" s="23">
        <v>2</v>
      </c>
      <c r="L1465" s="24">
        <v>8.1999999999999993</v>
      </c>
      <c r="M1465" s="24">
        <v>16.399999999999999</v>
      </c>
      <c r="N1465" s="24">
        <v>11.15</v>
      </c>
      <c r="O1465" s="24">
        <v>5.25</v>
      </c>
      <c r="P1465" s="25">
        <v>32</v>
      </c>
    </row>
    <row r="1466" spans="1:16" x14ac:dyDescent="0.3">
      <c r="A1466" s="22">
        <v>41824</v>
      </c>
      <c r="B1466">
        <v>2014</v>
      </c>
      <c r="C1466">
        <v>7</v>
      </c>
      <c r="D1466" t="s">
        <v>127</v>
      </c>
      <c r="E1466" t="s">
        <v>128</v>
      </c>
      <c r="F1466" t="s">
        <v>129</v>
      </c>
      <c r="G1466" t="s">
        <v>110</v>
      </c>
      <c r="H1466" t="s">
        <v>94</v>
      </c>
      <c r="I1466" t="s">
        <v>73</v>
      </c>
      <c r="J1466" t="s">
        <v>95</v>
      </c>
      <c r="K1466" s="23">
        <v>4.34</v>
      </c>
      <c r="L1466" s="24">
        <v>3.1</v>
      </c>
      <c r="M1466" s="24">
        <v>13.45</v>
      </c>
      <c r="N1466" s="24">
        <v>9.41</v>
      </c>
      <c r="O1466" s="24">
        <v>4.04</v>
      </c>
      <c r="P1466" s="25">
        <v>30</v>
      </c>
    </row>
    <row r="1467" spans="1:16" x14ac:dyDescent="0.3">
      <c r="A1467" s="22">
        <v>41824</v>
      </c>
      <c r="B1467">
        <v>2014</v>
      </c>
      <c r="C1467">
        <v>7</v>
      </c>
      <c r="D1467" t="s">
        <v>127</v>
      </c>
      <c r="E1467" t="s">
        <v>128</v>
      </c>
      <c r="F1467" t="s">
        <v>129</v>
      </c>
      <c r="G1467" t="s">
        <v>110</v>
      </c>
      <c r="H1467" t="s">
        <v>96</v>
      </c>
      <c r="I1467" t="s">
        <v>74</v>
      </c>
      <c r="J1467" t="s">
        <v>97</v>
      </c>
      <c r="K1467" s="23">
        <v>4.7</v>
      </c>
      <c r="L1467" s="24">
        <v>3.6</v>
      </c>
      <c r="M1467" s="24">
        <v>16.920000000000002</v>
      </c>
      <c r="N1467" s="24">
        <v>11.84</v>
      </c>
      <c r="O1467" s="24">
        <v>5.08</v>
      </c>
      <c r="P1467" s="25">
        <v>30</v>
      </c>
    </row>
    <row r="1468" spans="1:16" x14ac:dyDescent="0.3">
      <c r="A1468" s="22">
        <v>41824</v>
      </c>
      <c r="B1468">
        <v>2014</v>
      </c>
      <c r="C1468">
        <v>7</v>
      </c>
      <c r="D1468" t="s">
        <v>127</v>
      </c>
      <c r="E1468" t="s">
        <v>128</v>
      </c>
      <c r="F1468" t="s">
        <v>129</v>
      </c>
      <c r="G1468" t="s">
        <v>110</v>
      </c>
      <c r="H1468" t="s">
        <v>98</v>
      </c>
      <c r="I1468" t="s">
        <v>75</v>
      </c>
      <c r="J1468" t="s">
        <v>99</v>
      </c>
      <c r="K1468" s="23">
        <v>7</v>
      </c>
      <c r="L1468" s="24">
        <v>2.8</v>
      </c>
      <c r="M1468" s="24">
        <v>19.600000000000001</v>
      </c>
      <c r="N1468" s="24">
        <v>14.11</v>
      </c>
      <c r="O1468" s="24">
        <v>5.49</v>
      </c>
      <c r="P1468" s="25">
        <v>28</v>
      </c>
    </row>
    <row r="1469" spans="1:16" x14ac:dyDescent="0.3">
      <c r="A1469" s="22">
        <v>41824</v>
      </c>
      <c r="B1469">
        <v>2014</v>
      </c>
      <c r="C1469">
        <v>7</v>
      </c>
      <c r="D1469" t="s">
        <v>127</v>
      </c>
      <c r="E1469" t="s">
        <v>128</v>
      </c>
      <c r="F1469" t="s">
        <v>129</v>
      </c>
      <c r="G1469" t="s">
        <v>110</v>
      </c>
      <c r="H1469" t="s">
        <v>100</v>
      </c>
      <c r="I1469" t="s">
        <v>70</v>
      </c>
      <c r="J1469" t="s">
        <v>101</v>
      </c>
      <c r="K1469" s="23">
        <v>10.5</v>
      </c>
      <c r="L1469" s="24">
        <v>2.4</v>
      </c>
      <c r="M1469" s="24">
        <v>25.2</v>
      </c>
      <c r="N1469" s="24">
        <v>18.649999999999999</v>
      </c>
      <c r="O1469" s="24">
        <v>6.55</v>
      </c>
      <c r="P1469" s="25">
        <v>26</v>
      </c>
    </row>
    <row r="1470" spans="1:16" x14ac:dyDescent="0.3">
      <c r="A1470" s="22">
        <v>41824</v>
      </c>
      <c r="B1470">
        <v>2014</v>
      </c>
      <c r="C1470">
        <v>7</v>
      </c>
      <c r="D1470" t="s">
        <v>127</v>
      </c>
      <c r="E1470" t="s">
        <v>128</v>
      </c>
      <c r="F1470" t="s">
        <v>129</v>
      </c>
      <c r="G1470" t="s">
        <v>110</v>
      </c>
      <c r="H1470" t="s">
        <v>102</v>
      </c>
      <c r="I1470" t="s">
        <v>71</v>
      </c>
      <c r="J1470" t="s">
        <v>103</v>
      </c>
      <c r="K1470" s="23">
        <v>14</v>
      </c>
      <c r="L1470" s="24">
        <v>6.9</v>
      </c>
      <c r="M1470" s="24">
        <v>96.6</v>
      </c>
      <c r="N1470" s="24">
        <v>63.76</v>
      </c>
      <c r="O1470" s="24">
        <v>32.840000000000003</v>
      </c>
      <c r="P1470" s="25">
        <v>34</v>
      </c>
    </row>
    <row r="1471" spans="1:16" x14ac:dyDescent="0.3">
      <c r="A1471" s="22">
        <v>41824</v>
      </c>
      <c r="B1471">
        <v>2014</v>
      </c>
      <c r="C1471">
        <v>7</v>
      </c>
      <c r="D1471" t="s">
        <v>127</v>
      </c>
      <c r="E1471" t="s">
        <v>128</v>
      </c>
      <c r="F1471" t="s">
        <v>129</v>
      </c>
      <c r="G1471" t="s">
        <v>110</v>
      </c>
      <c r="H1471" t="s">
        <v>104</v>
      </c>
      <c r="I1471" t="s">
        <v>76</v>
      </c>
      <c r="J1471" t="s">
        <v>105</v>
      </c>
      <c r="K1471" s="23">
        <v>0</v>
      </c>
      <c r="L1471" s="24">
        <v>7.4</v>
      </c>
      <c r="M1471" s="24">
        <v>0</v>
      </c>
      <c r="N1471" s="24">
        <v>0</v>
      </c>
      <c r="O1471" s="24">
        <v>0</v>
      </c>
      <c r="P1471" s="25">
        <v>34</v>
      </c>
    </row>
    <row r="1472" spans="1:16" x14ac:dyDescent="0.3">
      <c r="A1472" s="22">
        <v>41824</v>
      </c>
      <c r="B1472">
        <v>2014</v>
      </c>
      <c r="C1472">
        <v>7</v>
      </c>
      <c r="D1472" t="s">
        <v>127</v>
      </c>
      <c r="E1472" t="s">
        <v>128</v>
      </c>
      <c r="F1472" t="s">
        <v>129</v>
      </c>
      <c r="G1472" t="s">
        <v>110</v>
      </c>
      <c r="H1472" t="s">
        <v>106</v>
      </c>
      <c r="I1472" t="s">
        <v>69</v>
      </c>
      <c r="J1472" t="s">
        <v>107</v>
      </c>
      <c r="K1472" s="23">
        <v>2</v>
      </c>
      <c r="L1472" s="24">
        <v>16.5</v>
      </c>
      <c r="M1472" s="24">
        <v>33</v>
      </c>
      <c r="N1472" s="24">
        <v>25.74</v>
      </c>
      <c r="O1472" s="24">
        <v>7.26</v>
      </c>
      <c r="P1472" s="25">
        <v>22</v>
      </c>
    </row>
    <row r="1473" spans="1:16" x14ac:dyDescent="0.3">
      <c r="A1473" s="22">
        <v>41824</v>
      </c>
      <c r="B1473">
        <v>2014</v>
      </c>
      <c r="C1473">
        <v>7</v>
      </c>
      <c r="D1473" t="s">
        <v>127</v>
      </c>
      <c r="E1473" t="s">
        <v>128</v>
      </c>
      <c r="F1473" t="s">
        <v>129</v>
      </c>
      <c r="G1473" t="s">
        <v>110</v>
      </c>
      <c r="H1473" t="s">
        <v>108</v>
      </c>
      <c r="I1473" t="s">
        <v>72</v>
      </c>
      <c r="J1473" t="s">
        <v>109</v>
      </c>
      <c r="K1473" s="23">
        <v>3</v>
      </c>
      <c r="L1473" s="24">
        <v>8.1999999999999993</v>
      </c>
      <c r="M1473" s="24">
        <v>24.6</v>
      </c>
      <c r="N1473" s="24">
        <v>16.73</v>
      </c>
      <c r="O1473" s="24">
        <v>7.87</v>
      </c>
      <c r="P1473" s="25">
        <v>32</v>
      </c>
    </row>
    <row r="1474" spans="1:16" x14ac:dyDescent="0.3">
      <c r="A1474" s="22">
        <v>41825</v>
      </c>
      <c r="B1474">
        <v>2014</v>
      </c>
      <c r="C1474">
        <v>7</v>
      </c>
      <c r="D1474" t="s">
        <v>127</v>
      </c>
      <c r="E1474" t="s">
        <v>128</v>
      </c>
      <c r="F1474" t="s">
        <v>129</v>
      </c>
      <c r="G1474" t="s">
        <v>111</v>
      </c>
      <c r="H1474" t="s">
        <v>94</v>
      </c>
      <c r="I1474" t="s">
        <v>73</v>
      </c>
      <c r="J1474" t="s">
        <v>95</v>
      </c>
      <c r="K1474" s="23">
        <v>3.34</v>
      </c>
      <c r="L1474" s="24">
        <v>3.1</v>
      </c>
      <c r="M1474" s="24">
        <v>10.35</v>
      </c>
      <c r="N1474" s="24">
        <v>7.24</v>
      </c>
      <c r="O1474" s="24">
        <v>3.11</v>
      </c>
      <c r="P1474" s="25">
        <v>30</v>
      </c>
    </row>
    <row r="1475" spans="1:16" x14ac:dyDescent="0.3">
      <c r="A1475" s="22">
        <v>41825</v>
      </c>
      <c r="B1475">
        <v>2014</v>
      </c>
      <c r="C1475">
        <v>7</v>
      </c>
      <c r="D1475" t="s">
        <v>127</v>
      </c>
      <c r="E1475" t="s">
        <v>128</v>
      </c>
      <c r="F1475" t="s">
        <v>129</v>
      </c>
      <c r="G1475" t="s">
        <v>111</v>
      </c>
      <c r="H1475" t="s">
        <v>96</v>
      </c>
      <c r="I1475" t="s">
        <v>74</v>
      </c>
      <c r="J1475" t="s">
        <v>97</v>
      </c>
      <c r="K1475" s="23">
        <v>4.34</v>
      </c>
      <c r="L1475" s="24">
        <v>3.6</v>
      </c>
      <c r="M1475" s="24">
        <v>15.62</v>
      </c>
      <c r="N1475" s="24">
        <v>10.93</v>
      </c>
      <c r="O1475" s="24">
        <v>4.6900000000000004</v>
      </c>
      <c r="P1475" s="25">
        <v>30</v>
      </c>
    </row>
    <row r="1476" spans="1:16" x14ac:dyDescent="0.3">
      <c r="A1476" s="22">
        <v>41825</v>
      </c>
      <c r="B1476">
        <v>2014</v>
      </c>
      <c r="C1476">
        <v>7</v>
      </c>
      <c r="D1476" t="s">
        <v>127</v>
      </c>
      <c r="E1476" t="s">
        <v>128</v>
      </c>
      <c r="F1476" t="s">
        <v>129</v>
      </c>
      <c r="G1476" t="s">
        <v>111</v>
      </c>
      <c r="H1476" t="s">
        <v>98</v>
      </c>
      <c r="I1476" t="s">
        <v>75</v>
      </c>
      <c r="J1476" t="s">
        <v>99</v>
      </c>
      <c r="K1476" s="23">
        <v>6</v>
      </c>
      <c r="L1476" s="24">
        <v>2.8</v>
      </c>
      <c r="M1476" s="24">
        <v>16.8</v>
      </c>
      <c r="N1476" s="24">
        <v>12.1</v>
      </c>
      <c r="O1476" s="24">
        <v>4.7</v>
      </c>
      <c r="P1476" s="25">
        <v>28</v>
      </c>
    </row>
    <row r="1477" spans="1:16" x14ac:dyDescent="0.3">
      <c r="A1477" s="22">
        <v>41825</v>
      </c>
      <c r="B1477">
        <v>2014</v>
      </c>
      <c r="C1477">
        <v>7</v>
      </c>
      <c r="D1477" t="s">
        <v>127</v>
      </c>
      <c r="E1477" t="s">
        <v>128</v>
      </c>
      <c r="F1477" t="s">
        <v>129</v>
      </c>
      <c r="G1477" t="s">
        <v>111</v>
      </c>
      <c r="H1477" t="s">
        <v>100</v>
      </c>
      <c r="I1477" t="s">
        <v>70</v>
      </c>
      <c r="J1477" t="s">
        <v>101</v>
      </c>
      <c r="K1477" s="23">
        <v>37</v>
      </c>
      <c r="L1477" s="24">
        <v>2.4</v>
      </c>
      <c r="M1477" s="24">
        <v>88.8</v>
      </c>
      <c r="N1477" s="24">
        <v>65.709999999999994</v>
      </c>
      <c r="O1477" s="24">
        <v>23.09</v>
      </c>
      <c r="P1477" s="25">
        <v>26</v>
      </c>
    </row>
    <row r="1478" spans="1:16" x14ac:dyDescent="0.3">
      <c r="A1478" s="22">
        <v>41825</v>
      </c>
      <c r="B1478">
        <v>2014</v>
      </c>
      <c r="C1478">
        <v>7</v>
      </c>
      <c r="D1478" t="s">
        <v>127</v>
      </c>
      <c r="E1478" t="s">
        <v>128</v>
      </c>
      <c r="F1478" t="s">
        <v>129</v>
      </c>
      <c r="G1478" t="s">
        <v>111</v>
      </c>
      <c r="H1478" t="s">
        <v>102</v>
      </c>
      <c r="I1478" t="s">
        <v>71</v>
      </c>
      <c r="J1478" t="s">
        <v>103</v>
      </c>
      <c r="K1478" s="23">
        <v>11</v>
      </c>
      <c r="L1478" s="24">
        <v>6.9</v>
      </c>
      <c r="M1478" s="24">
        <v>75.900000000000006</v>
      </c>
      <c r="N1478" s="24">
        <v>50.09</v>
      </c>
      <c r="O1478" s="24">
        <v>25.81</v>
      </c>
      <c r="P1478" s="25">
        <v>34</v>
      </c>
    </row>
    <row r="1479" spans="1:16" x14ac:dyDescent="0.3">
      <c r="A1479" s="22">
        <v>41825</v>
      </c>
      <c r="B1479">
        <v>2014</v>
      </c>
      <c r="C1479">
        <v>7</v>
      </c>
      <c r="D1479" t="s">
        <v>127</v>
      </c>
      <c r="E1479" t="s">
        <v>128</v>
      </c>
      <c r="F1479" t="s">
        <v>129</v>
      </c>
      <c r="G1479" t="s">
        <v>111</v>
      </c>
      <c r="H1479" t="s">
        <v>104</v>
      </c>
      <c r="I1479" t="s">
        <v>76</v>
      </c>
      <c r="J1479" t="s">
        <v>105</v>
      </c>
      <c r="K1479" s="23">
        <v>1</v>
      </c>
      <c r="L1479" s="24">
        <v>7.4</v>
      </c>
      <c r="M1479" s="24">
        <v>7.4</v>
      </c>
      <c r="N1479" s="24">
        <v>4.88</v>
      </c>
      <c r="O1479" s="24">
        <v>2.52</v>
      </c>
      <c r="P1479" s="25">
        <v>34</v>
      </c>
    </row>
    <row r="1480" spans="1:16" x14ac:dyDescent="0.3">
      <c r="A1480" s="22">
        <v>41825</v>
      </c>
      <c r="B1480">
        <v>2014</v>
      </c>
      <c r="C1480">
        <v>7</v>
      </c>
      <c r="D1480" t="s">
        <v>127</v>
      </c>
      <c r="E1480" t="s">
        <v>128</v>
      </c>
      <c r="F1480" t="s">
        <v>129</v>
      </c>
      <c r="G1480" t="s">
        <v>111</v>
      </c>
      <c r="H1480" t="s">
        <v>106</v>
      </c>
      <c r="I1480" t="s">
        <v>69</v>
      </c>
      <c r="J1480" t="s">
        <v>107</v>
      </c>
      <c r="K1480" s="23">
        <v>0</v>
      </c>
      <c r="L1480" s="24">
        <v>16.5</v>
      </c>
      <c r="M1480" s="24">
        <v>0</v>
      </c>
      <c r="N1480" s="24">
        <v>0</v>
      </c>
      <c r="O1480" s="24">
        <v>0</v>
      </c>
      <c r="P1480" s="25">
        <v>22</v>
      </c>
    </row>
    <row r="1481" spans="1:16" x14ac:dyDescent="0.3">
      <c r="A1481" s="22">
        <v>41825</v>
      </c>
      <c r="B1481">
        <v>2014</v>
      </c>
      <c r="C1481">
        <v>7</v>
      </c>
      <c r="D1481" t="s">
        <v>127</v>
      </c>
      <c r="E1481" t="s">
        <v>128</v>
      </c>
      <c r="F1481" t="s">
        <v>129</v>
      </c>
      <c r="G1481" t="s">
        <v>111</v>
      </c>
      <c r="H1481" t="s">
        <v>108</v>
      </c>
      <c r="I1481" t="s">
        <v>72</v>
      </c>
      <c r="J1481" t="s">
        <v>109</v>
      </c>
      <c r="K1481" s="23">
        <v>0</v>
      </c>
      <c r="L1481" s="24">
        <v>8.1999999999999993</v>
      </c>
      <c r="M1481" s="24">
        <v>0</v>
      </c>
      <c r="N1481" s="24">
        <v>0</v>
      </c>
      <c r="O1481" s="24">
        <v>0</v>
      </c>
      <c r="P1481" s="25">
        <v>32</v>
      </c>
    </row>
    <row r="1482" spans="1:16" x14ac:dyDescent="0.3">
      <c r="A1482" s="22">
        <v>41826</v>
      </c>
      <c r="B1482">
        <v>2014</v>
      </c>
      <c r="C1482">
        <v>7</v>
      </c>
      <c r="D1482" t="s">
        <v>127</v>
      </c>
      <c r="E1482" t="s">
        <v>128</v>
      </c>
      <c r="F1482" t="s">
        <v>129</v>
      </c>
      <c r="G1482" t="s">
        <v>112</v>
      </c>
      <c r="H1482" t="s">
        <v>94</v>
      </c>
      <c r="I1482" t="s">
        <v>73</v>
      </c>
      <c r="J1482" t="s">
        <v>95</v>
      </c>
      <c r="K1482" s="23">
        <v>4</v>
      </c>
      <c r="L1482" s="24">
        <v>3.1</v>
      </c>
      <c r="M1482" s="24">
        <v>12.4</v>
      </c>
      <c r="N1482" s="24">
        <v>8.68</v>
      </c>
      <c r="O1482" s="24">
        <v>3.72</v>
      </c>
      <c r="P1482" s="25">
        <v>30</v>
      </c>
    </row>
    <row r="1483" spans="1:16" x14ac:dyDescent="0.3">
      <c r="A1483" s="22">
        <v>41826</v>
      </c>
      <c r="B1483">
        <v>2014</v>
      </c>
      <c r="C1483">
        <v>7</v>
      </c>
      <c r="D1483" t="s">
        <v>127</v>
      </c>
      <c r="E1483" t="s">
        <v>128</v>
      </c>
      <c r="F1483" t="s">
        <v>129</v>
      </c>
      <c r="G1483" t="s">
        <v>112</v>
      </c>
      <c r="H1483" t="s">
        <v>96</v>
      </c>
      <c r="I1483" t="s">
        <v>74</v>
      </c>
      <c r="J1483" t="s">
        <v>97</v>
      </c>
      <c r="K1483" s="23">
        <v>2</v>
      </c>
      <c r="L1483" s="24">
        <v>3.6</v>
      </c>
      <c r="M1483" s="24">
        <v>7.2</v>
      </c>
      <c r="N1483" s="24">
        <v>5.04</v>
      </c>
      <c r="O1483" s="24">
        <v>2.16</v>
      </c>
      <c r="P1483" s="25">
        <v>30</v>
      </c>
    </row>
    <row r="1484" spans="1:16" x14ac:dyDescent="0.3">
      <c r="A1484" s="22">
        <v>41826</v>
      </c>
      <c r="B1484">
        <v>2014</v>
      </c>
      <c r="C1484">
        <v>7</v>
      </c>
      <c r="D1484" t="s">
        <v>127</v>
      </c>
      <c r="E1484" t="s">
        <v>128</v>
      </c>
      <c r="F1484" t="s">
        <v>129</v>
      </c>
      <c r="G1484" t="s">
        <v>112</v>
      </c>
      <c r="H1484" t="s">
        <v>98</v>
      </c>
      <c r="I1484" t="s">
        <v>75</v>
      </c>
      <c r="J1484" t="s">
        <v>99</v>
      </c>
      <c r="K1484" s="23">
        <v>3</v>
      </c>
      <c r="L1484" s="24">
        <v>2.8</v>
      </c>
      <c r="M1484" s="24">
        <v>8.4</v>
      </c>
      <c r="N1484" s="24">
        <v>6.05</v>
      </c>
      <c r="O1484" s="24">
        <v>2.35</v>
      </c>
      <c r="P1484" s="25">
        <v>28</v>
      </c>
    </row>
    <row r="1485" spans="1:16" x14ac:dyDescent="0.3">
      <c r="A1485" s="22">
        <v>41826</v>
      </c>
      <c r="B1485">
        <v>2014</v>
      </c>
      <c r="C1485">
        <v>7</v>
      </c>
      <c r="D1485" t="s">
        <v>127</v>
      </c>
      <c r="E1485" t="s">
        <v>128</v>
      </c>
      <c r="F1485" t="s">
        <v>129</v>
      </c>
      <c r="G1485" t="s">
        <v>112</v>
      </c>
      <c r="H1485" t="s">
        <v>100</v>
      </c>
      <c r="I1485" t="s">
        <v>70</v>
      </c>
      <c r="J1485" t="s">
        <v>101</v>
      </c>
      <c r="K1485" s="23">
        <v>10.199999999999999</v>
      </c>
      <c r="L1485" s="24">
        <v>2.4</v>
      </c>
      <c r="M1485" s="24">
        <v>24.48</v>
      </c>
      <c r="N1485" s="24">
        <v>18.12</v>
      </c>
      <c r="O1485" s="24">
        <v>6.36</v>
      </c>
      <c r="P1485" s="25">
        <v>26</v>
      </c>
    </row>
    <row r="1486" spans="1:16" x14ac:dyDescent="0.3">
      <c r="A1486" s="22">
        <v>41826</v>
      </c>
      <c r="B1486">
        <v>2014</v>
      </c>
      <c r="C1486">
        <v>7</v>
      </c>
      <c r="D1486" t="s">
        <v>127</v>
      </c>
      <c r="E1486" t="s">
        <v>128</v>
      </c>
      <c r="F1486" t="s">
        <v>129</v>
      </c>
      <c r="G1486" t="s">
        <v>112</v>
      </c>
      <c r="H1486" t="s">
        <v>102</v>
      </c>
      <c r="I1486" t="s">
        <v>71</v>
      </c>
      <c r="J1486" t="s">
        <v>103</v>
      </c>
      <c r="K1486" s="23">
        <v>9</v>
      </c>
      <c r="L1486" s="24">
        <v>6.9</v>
      </c>
      <c r="M1486" s="24">
        <v>62.1</v>
      </c>
      <c r="N1486" s="24">
        <v>40.99</v>
      </c>
      <c r="O1486" s="24">
        <v>21.11</v>
      </c>
      <c r="P1486" s="25">
        <v>34</v>
      </c>
    </row>
    <row r="1487" spans="1:16" x14ac:dyDescent="0.3">
      <c r="A1487" s="22">
        <v>41826</v>
      </c>
      <c r="B1487">
        <v>2014</v>
      </c>
      <c r="C1487">
        <v>7</v>
      </c>
      <c r="D1487" t="s">
        <v>127</v>
      </c>
      <c r="E1487" t="s">
        <v>128</v>
      </c>
      <c r="F1487" t="s">
        <v>129</v>
      </c>
      <c r="G1487" t="s">
        <v>112</v>
      </c>
      <c r="H1487" t="s">
        <v>104</v>
      </c>
      <c r="I1487" t="s">
        <v>76</v>
      </c>
      <c r="J1487" t="s">
        <v>105</v>
      </c>
      <c r="K1487" s="23">
        <v>0</v>
      </c>
      <c r="L1487" s="24">
        <v>7.4</v>
      </c>
      <c r="M1487" s="24">
        <v>0</v>
      </c>
      <c r="N1487" s="24">
        <v>0</v>
      </c>
      <c r="O1487" s="24">
        <v>0</v>
      </c>
      <c r="P1487" s="25">
        <v>34</v>
      </c>
    </row>
    <row r="1488" spans="1:16" x14ac:dyDescent="0.3">
      <c r="A1488" s="22">
        <v>41826</v>
      </c>
      <c r="B1488">
        <v>2014</v>
      </c>
      <c r="C1488">
        <v>7</v>
      </c>
      <c r="D1488" t="s">
        <v>127</v>
      </c>
      <c r="E1488" t="s">
        <v>128</v>
      </c>
      <c r="F1488" t="s">
        <v>129</v>
      </c>
      <c r="G1488" t="s">
        <v>112</v>
      </c>
      <c r="H1488" t="s">
        <v>106</v>
      </c>
      <c r="I1488" t="s">
        <v>69</v>
      </c>
      <c r="J1488" t="s">
        <v>107</v>
      </c>
      <c r="K1488" s="23">
        <v>0</v>
      </c>
      <c r="L1488" s="24">
        <v>16.5</v>
      </c>
      <c r="M1488" s="24">
        <v>0</v>
      </c>
      <c r="N1488" s="24">
        <v>0</v>
      </c>
      <c r="O1488" s="24">
        <v>0</v>
      </c>
      <c r="P1488" s="25">
        <v>22</v>
      </c>
    </row>
    <row r="1489" spans="1:16" x14ac:dyDescent="0.3">
      <c r="A1489" s="22">
        <v>41826</v>
      </c>
      <c r="B1489">
        <v>2014</v>
      </c>
      <c r="C1489">
        <v>7</v>
      </c>
      <c r="D1489" t="s">
        <v>127</v>
      </c>
      <c r="E1489" t="s">
        <v>128</v>
      </c>
      <c r="F1489" t="s">
        <v>129</v>
      </c>
      <c r="G1489" t="s">
        <v>112</v>
      </c>
      <c r="H1489" t="s">
        <v>108</v>
      </c>
      <c r="I1489" t="s">
        <v>72</v>
      </c>
      <c r="J1489" t="s">
        <v>109</v>
      </c>
      <c r="K1489" s="23">
        <v>0</v>
      </c>
      <c r="L1489" s="24">
        <v>8.1999999999999993</v>
      </c>
      <c r="M1489" s="24">
        <v>0</v>
      </c>
      <c r="N1489" s="24">
        <v>0</v>
      </c>
      <c r="O1489" s="24">
        <v>0</v>
      </c>
      <c r="P1489" s="25">
        <v>32</v>
      </c>
    </row>
    <row r="1490" spans="1:16" x14ac:dyDescent="0.3">
      <c r="A1490" s="22">
        <v>41827</v>
      </c>
      <c r="B1490">
        <v>2014</v>
      </c>
      <c r="C1490">
        <v>7</v>
      </c>
      <c r="D1490" t="s">
        <v>127</v>
      </c>
      <c r="E1490" t="s">
        <v>128</v>
      </c>
      <c r="F1490" t="s">
        <v>129</v>
      </c>
      <c r="G1490" t="s">
        <v>113</v>
      </c>
      <c r="H1490" t="s">
        <v>94</v>
      </c>
      <c r="I1490" t="s">
        <v>73</v>
      </c>
      <c r="J1490" t="s">
        <v>95</v>
      </c>
      <c r="K1490" s="23">
        <v>2</v>
      </c>
      <c r="L1490" s="24">
        <v>3.1</v>
      </c>
      <c r="M1490" s="24">
        <v>6.2</v>
      </c>
      <c r="N1490" s="24">
        <v>4.34</v>
      </c>
      <c r="O1490" s="24">
        <v>1.86</v>
      </c>
      <c r="P1490" s="25">
        <v>30</v>
      </c>
    </row>
    <row r="1491" spans="1:16" x14ac:dyDescent="0.3">
      <c r="A1491" s="22">
        <v>41827</v>
      </c>
      <c r="B1491">
        <v>2014</v>
      </c>
      <c r="C1491">
        <v>7</v>
      </c>
      <c r="D1491" t="s">
        <v>127</v>
      </c>
      <c r="E1491" t="s">
        <v>128</v>
      </c>
      <c r="F1491" t="s">
        <v>129</v>
      </c>
      <c r="G1491" t="s">
        <v>113</v>
      </c>
      <c r="H1491" t="s">
        <v>96</v>
      </c>
      <c r="I1491" t="s">
        <v>74</v>
      </c>
      <c r="J1491" t="s">
        <v>97</v>
      </c>
      <c r="K1491" s="23">
        <v>3.34</v>
      </c>
      <c r="L1491" s="24">
        <v>3.6</v>
      </c>
      <c r="M1491" s="24">
        <v>12.02</v>
      </c>
      <c r="N1491" s="24">
        <v>8.41</v>
      </c>
      <c r="O1491" s="24">
        <v>3.61</v>
      </c>
      <c r="P1491" s="25">
        <v>30</v>
      </c>
    </row>
    <row r="1492" spans="1:16" x14ac:dyDescent="0.3">
      <c r="A1492" s="22">
        <v>41827</v>
      </c>
      <c r="B1492">
        <v>2014</v>
      </c>
      <c r="C1492">
        <v>7</v>
      </c>
      <c r="D1492" t="s">
        <v>127</v>
      </c>
      <c r="E1492" t="s">
        <v>128</v>
      </c>
      <c r="F1492" t="s">
        <v>129</v>
      </c>
      <c r="G1492" t="s">
        <v>113</v>
      </c>
      <c r="H1492" t="s">
        <v>98</v>
      </c>
      <c r="I1492" t="s">
        <v>75</v>
      </c>
      <c r="J1492" t="s">
        <v>99</v>
      </c>
      <c r="K1492" s="23">
        <v>4</v>
      </c>
      <c r="L1492" s="24">
        <v>2.8</v>
      </c>
      <c r="M1492" s="24">
        <v>11.2</v>
      </c>
      <c r="N1492" s="24">
        <v>8.06</v>
      </c>
      <c r="O1492" s="24">
        <v>3.14</v>
      </c>
      <c r="P1492" s="25">
        <v>28</v>
      </c>
    </row>
    <row r="1493" spans="1:16" x14ac:dyDescent="0.3">
      <c r="A1493" s="22">
        <v>41827</v>
      </c>
      <c r="B1493">
        <v>2014</v>
      </c>
      <c r="C1493">
        <v>7</v>
      </c>
      <c r="D1493" t="s">
        <v>127</v>
      </c>
      <c r="E1493" t="s">
        <v>128</v>
      </c>
      <c r="F1493" t="s">
        <v>129</v>
      </c>
      <c r="G1493" t="s">
        <v>113</v>
      </c>
      <c r="H1493" t="s">
        <v>100</v>
      </c>
      <c r="I1493" t="s">
        <v>70</v>
      </c>
      <c r="J1493" t="s">
        <v>101</v>
      </c>
      <c r="K1493" s="23">
        <v>13</v>
      </c>
      <c r="L1493" s="24">
        <v>2.4</v>
      </c>
      <c r="M1493" s="24">
        <v>31.2</v>
      </c>
      <c r="N1493" s="24">
        <v>23.09</v>
      </c>
      <c r="O1493" s="24">
        <v>8.11</v>
      </c>
      <c r="P1493" s="25">
        <v>26</v>
      </c>
    </row>
    <row r="1494" spans="1:16" x14ac:dyDescent="0.3">
      <c r="A1494" s="22">
        <v>41827</v>
      </c>
      <c r="B1494">
        <v>2014</v>
      </c>
      <c r="C1494">
        <v>7</v>
      </c>
      <c r="D1494" t="s">
        <v>127</v>
      </c>
      <c r="E1494" t="s">
        <v>128</v>
      </c>
      <c r="F1494" t="s">
        <v>129</v>
      </c>
      <c r="G1494" t="s">
        <v>113</v>
      </c>
      <c r="H1494" t="s">
        <v>102</v>
      </c>
      <c r="I1494" t="s">
        <v>71</v>
      </c>
      <c r="J1494" t="s">
        <v>103</v>
      </c>
      <c r="K1494" s="23">
        <v>11</v>
      </c>
      <c r="L1494" s="24">
        <v>6.9</v>
      </c>
      <c r="M1494" s="24">
        <v>75.900000000000006</v>
      </c>
      <c r="N1494" s="24">
        <v>50.09</v>
      </c>
      <c r="O1494" s="24">
        <v>25.81</v>
      </c>
      <c r="P1494" s="25">
        <v>34</v>
      </c>
    </row>
    <row r="1495" spans="1:16" x14ac:dyDescent="0.3">
      <c r="A1495" s="22">
        <v>41827</v>
      </c>
      <c r="B1495">
        <v>2014</v>
      </c>
      <c r="C1495">
        <v>7</v>
      </c>
      <c r="D1495" t="s">
        <v>127</v>
      </c>
      <c r="E1495" t="s">
        <v>128</v>
      </c>
      <c r="F1495" t="s">
        <v>129</v>
      </c>
      <c r="G1495" t="s">
        <v>113</v>
      </c>
      <c r="H1495" t="s">
        <v>104</v>
      </c>
      <c r="I1495" t="s">
        <v>76</v>
      </c>
      <c r="J1495" t="s">
        <v>105</v>
      </c>
      <c r="K1495" s="23">
        <v>0</v>
      </c>
      <c r="L1495" s="24">
        <v>7.4</v>
      </c>
      <c r="M1495" s="24">
        <v>0</v>
      </c>
      <c r="N1495" s="24">
        <v>0</v>
      </c>
      <c r="O1495" s="24">
        <v>0</v>
      </c>
      <c r="P1495" s="25">
        <v>34</v>
      </c>
    </row>
    <row r="1496" spans="1:16" x14ac:dyDescent="0.3">
      <c r="A1496" s="22">
        <v>41827</v>
      </c>
      <c r="B1496">
        <v>2014</v>
      </c>
      <c r="C1496">
        <v>7</v>
      </c>
      <c r="D1496" t="s">
        <v>127</v>
      </c>
      <c r="E1496" t="s">
        <v>128</v>
      </c>
      <c r="F1496" t="s">
        <v>129</v>
      </c>
      <c r="G1496" t="s">
        <v>113</v>
      </c>
      <c r="H1496" t="s">
        <v>106</v>
      </c>
      <c r="I1496" t="s">
        <v>69</v>
      </c>
      <c r="J1496" t="s">
        <v>107</v>
      </c>
      <c r="K1496" s="23">
        <v>0</v>
      </c>
      <c r="L1496" s="24">
        <v>16.5</v>
      </c>
      <c r="M1496" s="24">
        <v>0</v>
      </c>
      <c r="N1496" s="24">
        <v>0</v>
      </c>
      <c r="O1496" s="24">
        <v>0</v>
      </c>
      <c r="P1496" s="25">
        <v>22</v>
      </c>
    </row>
    <row r="1497" spans="1:16" x14ac:dyDescent="0.3">
      <c r="A1497" s="22">
        <v>41827</v>
      </c>
      <c r="B1497">
        <v>2014</v>
      </c>
      <c r="C1497">
        <v>7</v>
      </c>
      <c r="D1497" t="s">
        <v>127</v>
      </c>
      <c r="E1497" t="s">
        <v>128</v>
      </c>
      <c r="F1497" t="s">
        <v>129</v>
      </c>
      <c r="G1497" t="s">
        <v>113</v>
      </c>
      <c r="H1497" t="s">
        <v>108</v>
      </c>
      <c r="I1497" t="s">
        <v>72</v>
      </c>
      <c r="J1497" t="s">
        <v>109</v>
      </c>
      <c r="K1497" s="23">
        <v>4</v>
      </c>
      <c r="L1497" s="24">
        <v>8.1999999999999993</v>
      </c>
      <c r="M1497" s="24">
        <v>32.799999999999997</v>
      </c>
      <c r="N1497" s="24">
        <v>22.3</v>
      </c>
      <c r="O1497" s="24">
        <v>10.5</v>
      </c>
      <c r="P1497" s="25">
        <v>32</v>
      </c>
    </row>
    <row r="1498" spans="1:16" x14ac:dyDescent="0.3">
      <c r="A1498" s="22">
        <v>41828</v>
      </c>
      <c r="B1498">
        <v>2014</v>
      </c>
      <c r="C1498">
        <v>7</v>
      </c>
      <c r="D1498" t="s">
        <v>127</v>
      </c>
      <c r="E1498" t="s">
        <v>128</v>
      </c>
      <c r="F1498" t="s">
        <v>129</v>
      </c>
      <c r="G1498" t="s">
        <v>114</v>
      </c>
      <c r="H1498" t="s">
        <v>94</v>
      </c>
      <c r="I1498" t="s">
        <v>73</v>
      </c>
      <c r="J1498" t="s">
        <v>95</v>
      </c>
      <c r="K1498" s="23">
        <v>6.34</v>
      </c>
      <c r="L1498" s="24">
        <v>3.1</v>
      </c>
      <c r="M1498" s="24">
        <v>19.649999999999999</v>
      </c>
      <c r="N1498" s="24">
        <v>13.76</v>
      </c>
      <c r="O1498" s="24">
        <v>5.89</v>
      </c>
      <c r="P1498" s="25">
        <v>30</v>
      </c>
    </row>
    <row r="1499" spans="1:16" x14ac:dyDescent="0.3">
      <c r="A1499" s="22">
        <v>41828</v>
      </c>
      <c r="B1499">
        <v>2014</v>
      </c>
      <c r="C1499">
        <v>7</v>
      </c>
      <c r="D1499" t="s">
        <v>127</v>
      </c>
      <c r="E1499" t="s">
        <v>128</v>
      </c>
      <c r="F1499" t="s">
        <v>129</v>
      </c>
      <c r="G1499" t="s">
        <v>114</v>
      </c>
      <c r="H1499" t="s">
        <v>96</v>
      </c>
      <c r="I1499" t="s">
        <v>74</v>
      </c>
      <c r="J1499" t="s">
        <v>97</v>
      </c>
      <c r="K1499" s="23">
        <v>2.34</v>
      </c>
      <c r="L1499" s="24">
        <v>3.6</v>
      </c>
      <c r="M1499" s="24">
        <v>8.42</v>
      </c>
      <c r="N1499" s="24">
        <v>5.89</v>
      </c>
      <c r="O1499" s="24">
        <v>2.5299999999999998</v>
      </c>
      <c r="P1499" s="25">
        <v>30</v>
      </c>
    </row>
    <row r="1500" spans="1:16" x14ac:dyDescent="0.3">
      <c r="A1500" s="22">
        <v>41828</v>
      </c>
      <c r="B1500">
        <v>2014</v>
      </c>
      <c r="C1500">
        <v>7</v>
      </c>
      <c r="D1500" t="s">
        <v>127</v>
      </c>
      <c r="E1500" t="s">
        <v>128</v>
      </c>
      <c r="F1500" t="s">
        <v>129</v>
      </c>
      <c r="G1500" t="s">
        <v>114</v>
      </c>
      <c r="H1500" t="s">
        <v>98</v>
      </c>
      <c r="I1500" t="s">
        <v>75</v>
      </c>
      <c r="J1500" t="s">
        <v>99</v>
      </c>
      <c r="K1500" s="23">
        <v>3</v>
      </c>
      <c r="L1500" s="24">
        <v>2.8</v>
      </c>
      <c r="M1500" s="24">
        <v>8.4</v>
      </c>
      <c r="N1500" s="24">
        <v>6.05</v>
      </c>
      <c r="O1500" s="24">
        <v>2.35</v>
      </c>
      <c r="P1500" s="25">
        <v>28</v>
      </c>
    </row>
    <row r="1501" spans="1:16" x14ac:dyDescent="0.3">
      <c r="A1501" s="22">
        <v>41828</v>
      </c>
      <c r="B1501">
        <v>2014</v>
      </c>
      <c r="C1501">
        <v>7</v>
      </c>
      <c r="D1501" t="s">
        <v>127</v>
      </c>
      <c r="E1501" t="s">
        <v>128</v>
      </c>
      <c r="F1501" t="s">
        <v>129</v>
      </c>
      <c r="G1501" t="s">
        <v>114</v>
      </c>
      <c r="H1501" t="s">
        <v>100</v>
      </c>
      <c r="I1501" t="s">
        <v>70</v>
      </c>
      <c r="J1501" t="s">
        <v>101</v>
      </c>
      <c r="K1501" s="23">
        <v>14</v>
      </c>
      <c r="L1501" s="24">
        <v>2.4</v>
      </c>
      <c r="M1501" s="24">
        <v>33.6</v>
      </c>
      <c r="N1501" s="24">
        <v>24.86</v>
      </c>
      <c r="O1501" s="24">
        <v>8.74</v>
      </c>
      <c r="P1501" s="25">
        <v>26</v>
      </c>
    </row>
    <row r="1502" spans="1:16" x14ac:dyDescent="0.3">
      <c r="A1502" s="22">
        <v>41828</v>
      </c>
      <c r="B1502">
        <v>2014</v>
      </c>
      <c r="C1502">
        <v>7</v>
      </c>
      <c r="D1502" t="s">
        <v>127</v>
      </c>
      <c r="E1502" t="s">
        <v>128</v>
      </c>
      <c r="F1502" t="s">
        <v>129</v>
      </c>
      <c r="G1502" t="s">
        <v>114</v>
      </c>
      <c r="H1502" t="s">
        <v>102</v>
      </c>
      <c r="I1502" t="s">
        <v>71</v>
      </c>
      <c r="J1502" t="s">
        <v>103</v>
      </c>
      <c r="K1502" s="23">
        <v>3</v>
      </c>
      <c r="L1502" s="24">
        <v>6.9</v>
      </c>
      <c r="M1502" s="24">
        <v>20.7</v>
      </c>
      <c r="N1502" s="24">
        <v>13.66</v>
      </c>
      <c r="O1502" s="24">
        <v>7.04</v>
      </c>
      <c r="P1502" s="25">
        <v>34</v>
      </c>
    </row>
    <row r="1503" spans="1:16" x14ac:dyDescent="0.3">
      <c r="A1503" s="22">
        <v>41828</v>
      </c>
      <c r="B1503">
        <v>2014</v>
      </c>
      <c r="C1503">
        <v>7</v>
      </c>
      <c r="D1503" t="s">
        <v>127</v>
      </c>
      <c r="E1503" t="s">
        <v>128</v>
      </c>
      <c r="F1503" t="s">
        <v>129</v>
      </c>
      <c r="G1503" t="s">
        <v>114</v>
      </c>
      <c r="H1503" t="s">
        <v>104</v>
      </c>
      <c r="I1503" t="s">
        <v>76</v>
      </c>
      <c r="J1503" t="s">
        <v>105</v>
      </c>
      <c r="K1503" s="23">
        <v>0</v>
      </c>
      <c r="L1503" s="24">
        <v>7.4</v>
      </c>
      <c r="M1503" s="24">
        <v>0</v>
      </c>
      <c r="N1503" s="24">
        <v>0</v>
      </c>
      <c r="O1503" s="24">
        <v>0</v>
      </c>
      <c r="P1503" s="25">
        <v>34</v>
      </c>
    </row>
    <row r="1504" spans="1:16" x14ac:dyDescent="0.3">
      <c r="A1504" s="22">
        <v>41828</v>
      </c>
      <c r="B1504">
        <v>2014</v>
      </c>
      <c r="C1504">
        <v>7</v>
      </c>
      <c r="D1504" t="s">
        <v>127</v>
      </c>
      <c r="E1504" t="s">
        <v>128</v>
      </c>
      <c r="F1504" t="s">
        <v>129</v>
      </c>
      <c r="G1504" t="s">
        <v>114</v>
      </c>
      <c r="H1504" t="s">
        <v>106</v>
      </c>
      <c r="I1504" t="s">
        <v>69</v>
      </c>
      <c r="J1504" t="s">
        <v>107</v>
      </c>
      <c r="K1504" s="23">
        <v>5</v>
      </c>
      <c r="L1504" s="24">
        <v>16.5</v>
      </c>
      <c r="M1504" s="24">
        <v>82.5</v>
      </c>
      <c r="N1504" s="24">
        <v>64.349999999999994</v>
      </c>
      <c r="O1504" s="24">
        <v>18.149999999999999</v>
      </c>
      <c r="P1504" s="25">
        <v>22</v>
      </c>
    </row>
    <row r="1505" spans="1:16" x14ac:dyDescent="0.3">
      <c r="A1505" s="22">
        <v>41828</v>
      </c>
      <c r="B1505">
        <v>2014</v>
      </c>
      <c r="C1505">
        <v>7</v>
      </c>
      <c r="D1505" t="s">
        <v>127</v>
      </c>
      <c r="E1505" t="s">
        <v>128</v>
      </c>
      <c r="F1505" t="s">
        <v>129</v>
      </c>
      <c r="G1505" t="s">
        <v>114</v>
      </c>
      <c r="H1505" t="s">
        <v>108</v>
      </c>
      <c r="I1505" t="s">
        <v>72</v>
      </c>
      <c r="J1505" t="s">
        <v>109</v>
      </c>
      <c r="K1505" s="23">
        <v>1</v>
      </c>
      <c r="L1505" s="24">
        <v>8.1999999999999993</v>
      </c>
      <c r="M1505" s="24">
        <v>8.1999999999999993</v>
      </c>
      <c r="N1505" s="24">
        <v>5.58</v>
      </c>
      <c r="O1505" s="24">
        <v>2.62</v>
      </c>
      <c r="P1505" s="25">
        <v>32</v>
      </c>
    </row>
    <row r="1506" spans="1:16" x14ac:dyDescent="0.3">
      <c r="A1506" s="22">
        <v>41829</v>
      </c>
      <c r="B1506">
        <v>2014</v>
      </c>
      <c r="C1506">
        <v>7</v>
      </c>
      <c r="D1506" t="s">
        <v>127</v>
      </c>
      <c r="E1506" t="s">
        <v>128</v>
      </c>
      <c r="F1506" t="s">
        <v>129</v>
      </c>
      <c r="G1506" t="s">
        <v>115</v>
      </c>
      <c r="H1506" t="s">
        <v>94</v>
      </c>
      <c r="I1506" t="s">
        <v>73</v>
      </c>
      <c r="J1506" t="s">
        <v>95</v>
      </c>
      <c r="K1506" s="23">
        <v>3</v>
      </c>
      <c r="L1506" s="24">
        <v>3.1</v>
      </c>
      <c r="M1506" s="24">
        <v>9.3000000000000007</v>
      </c>
      <c r="N1506" s="24">
        <v>6.51</v>
      </c>
      <c r="O1506" s="24">
        <v>2.79</v>
      </c>
      <c r="P1506" s="25">
        <v>30</v>
      </c>
    </row>
    <row r="1507" spans="1:16" x14ac:dyDescent="0.3">
      <c r="A1507" s="22">
        <v>41829</v>
      </c>
      <c r="B1507">
        <v>2014</v>
      </c>
      <c r="C1507">
        <v>7</v>
      </c>
      <c r="D1507" t="s">
        <v>127</v>
      </c>
      <c r="E1507" t="s">
        <v>128</v>
      </c>
      <c r="F1507" t="s">
        <v>129</v>
      </c>
      <c r="G1507" t="s">
        <v>115</v>
      </c>
      <c r="H1507" t="s">
        <v>96</v>
      </c>
      <c r="I1507" t="s">
        <v>74</v>
      </c>
      <c r="J1507" t="s">
        <v>97</v>
      </c>
      <c r="K1507" s="23">
        <v>6.34</v>
      </c>
      <c r="L1507" s="24">
        <v>3.6</v>
      </c>
      <c r="M1507" s="24">
        <v>22.82</v>
      </c>
      <c r="N1507" s="24">
        <v>15.97</v>
      </c>
      <c r="O1507" s="24">
        <v>6.85</v>
      </c>
      <c r="P1507" s="25">
        <v>30</v>
      </c>
    </row>
    <row r="1508" spans="1:16" x14ac:dyDescent="0.3">
      <c r="A1508" s="22">
        <v>41829</v>
      </c>
      <c r="B1508">
        <v>2014</v>
      </c>
      <c r="C1508">
        <v>7</v>
      </c>
      <c r="D1508" t="s">
        <v>127</v>
      </c>
      <c r="E1508" t="s">
        <v>128</v>
      </c>
      <c r="F1508" t="s">
        <v>129</v>
      </c>
      <c r="G1508" t="s">
        <v>115</v>
      </c>
      <c r="H1508" t="s">
        <v>98</v>
      </c>
      <c r="I1508" t="s">
        <v>75</v>
      </c>
      <c r="J1508" t="s">
        <v>99</v>
      </c>
      <c r="K1508" s="23">
        <v>5</v>
      </c>
      <c r="L1508" s="24">
        <v>2.8</v>
      </c>
      <c r="M1508" s="24">
        <v>14</v>
      </c>
      <c r="N1508" s="24">
        <v>10.08</v>
      </c>
      <c r="O1508" s="24">
        <v>3.92</v>
      </c>
      <c r="P1508" s="25">
        <v>28</v>
      </c>
    </row>
    <row r="1509" spans="1:16" x14ac:dyDescent="0.3">
      <c r="A1509" s="22">
        <v>41829</v>
      </c>
      <c r="B1509">
        <v>2014</v>
      </c>
      <c r="C1509">
        <v>7</v>
      </c>
      <c r="D1509" t="s">
        <v>127</v>
      </c>
      <c r="E1509" t="s">
        <v>128</v>
      </c>
      <c r="F1509" t="s">
        <v>129</v>
      </c>
      <c r="G1509" t="s">
        <v>115</v>
      </c>
      <c r="H1509" t="s">
        <v>100</v>
      </c>
      <c r="I1509" t="s">
        <v>70</v>
      </c>
      <c r="J1509" t="s">
        <v>101</v>
      </c>
      <c r="K1509" s="23">
        <v>13</v>
      </c>
      <c r="L1509" s="24">
        <v>2.4</v>
      </c>
      <c r="M1509" s="24">
        <v>31.2</v>
      </c>
      <c r="N1509" s="24">
        <v>23.09</v>
      </c>
      <c r="O1509" s="24">
        <v>8.11</v>
      </c>
      <c r="P1509" s="25">
        <v>26</v>
      </c>
    </row>
    <row r="1510" spans="1:16" x14ac:dyDescent="0.3">
      <c r="A1510" s="22">
        <v>41829</v>
      </c>
      <c r="B1510">
        <v>2014</v>
      </c>
      <c r="C1510">
        <v>7</v>
      </c>
      <c r="D1510" t="s">
        <v>127</v>
      </c>
      <c r="E1510" t="s">
        <v>128</v>
      </c>
      <c r="F1510" t="s">
        <v>129</v>
      </c>
      <c r="G1510" t="s">
        <v>115</v>
      </c>
      <c r="H1510" t="s">
        <v>102</v>
      </c>
      <c r="I1510" t="s">
        <v>71</v>
      </c>
      <c r="J1510" t="s">
        <v>103</v>
      </c>
      <c r="K1510" s="23">
        <v>6</v>
      </c>
      <c r="L1510" s="24">
        <v>6.9</v>
      </c>
      <c r="M1510" s="24">
        <v>41.4</v>
      </c>
      <c r="N1510" s="24">
        <v>27.32</v>
      </c>
      <c r="O1510" s="24">
        <v>14.08</v>
      </c>
      <c r="P1510" s="25">
        <v>34</v>
      </c>
    </row>
    <row r="1511" spans="1:16" x14ac:dyDescent="0.3">
      <c r="A1511" s="22">
        <v>41829</v>
      </c>
      <c r="B1511">
        <v>2014</v>
      </c>
      <c r="C1511">
        <v>7</v>
      </c>
      <c r="D1511" t="s">
        <v>127</v>
      </c>
      <c r="E1511" t="s">
        <v>128</v>
      </c>
      <c r="F1511" t="s">
        <v>129</v>
      </c>
      <c r="G1511" t="s">
        <v>115</v>
      </c>
      <c r="H1511" t="s">
        <v>104</v>
      </c>
      <c r="I1511" t="s">
        <v>76</v>
      </c>
      <c r="J1511" t="s">
        <v>105</v>
      </c>
      <c r="K1511" s="23">
        <v>4</v>
      </c>
      <c r="L1511" s="24">
        <v>7.4</v>
      </c>
      <c r="M1511" s="24">
        <v>29.6</v>
      </c>
      <c r="N1511" s="24">
        <v>19.54</v>
      </c>
      <c r="O1511" s="24">
        <v>10.06</v>
      </c>
      <c r="P1511" s="25">
        <v>34</v>
      </c>
    </row>
    <row r="1512" spans="1:16" x14ac:dyDescent="0.3">
      <c r="A1512" s="22">
        <v>41829</v>
      </c>
      <c r="B1512">
        <v>2014</v>
      </c>
      <c r="C1512">
        <v>7</v>
      </c>
      <c r="D1512" t="s">
        <v>127</v>
      </c>
      <c r="E1512" t="s">
        <v>128</v>
      </c>
      <c r="F1512" t="s">
        <v>129</v>
      </c>
      <c r="G1512" t="s">
        <v>115</v>
      </c>
      <c r="H1512" t="s">
        <v>106</v>
      </c>
      <c r="I1512" t="s">
        <v>69</v>
      </c>
      <c r="J1512" t="s">
        <v>107</v>
      </c>
      <c r="K1512" s="23">
        <v>0</v>
      </c>
      <c r="L1512" s="24">
        <v>16.5</v>
      </c>
      <c r="M1512" s="24">
        <v>0</v>
      </c>
      <c r="N1512" s="24">
        <v>0</v>
      </c>
      <c r="O1512" s="24">
        <v>0</v>
      </c>
      <c r="P1512" s="25">
        <v>22</v>
      </c>
    </row>
    <row r="1513" spans="1:16" x14ac:dyDescent="0.3">
      <c r="A1513" s="22">
        <v>41829</v>
      </c>
      <c r="B1513">
        <v>2014</v>
      </c>
      <c r="C1513">
        <v>7</v>
      </c>
      <c r="D1513" t="s">
        <v>127</v>
      </c>
      <c r="E1513" t="s">
        <v>128</v>
      </c>
      <c r="F1513" t="s">
        <v>129</v>
      </c>
      <c r="G1513" t="s">
        <v>115</v>
      </c>
      <c r="H1513" t="s">
        <v>108</v>
      </c>
      <c r="I1513" t="s">
        <v>72</v>
      </c>
      <c r="J1513" t="s">
        <v>109</v>
      </c>
      <c r="K1513" s="23">
        <v>2.2000000000000002</v>
      </c>
      <c r="L1513" s="24">
        <v>8.1999999999999993</v>
      </c>
      <c r="M1513" s="24">
        <v>18.04</v>
      </c>
      <c r="N1513" s="24">
        <v>12.27</v>
      </c>
      <c r="O1513" s="24">
        <v>5.77</v>
      </c>
      <c r="P1513" s="25">
        <v>32</v>
      </c>
    </row>
    <row r="1514" spans="1:16" x14ac:dyDescent="0.3">
      <c r="A1514" s="22">
        <v>41830</v>
      </c>
      <c r="B1514">
        <v>2014</v>
      </c>
      <c r="C1514">
        <v>7</v>
      </c>
      <c r="D1514" t="s">
        <v>127</v>
      </c>
      <c r="E1514" t="s">
        <v>128</v>
      </c>
      <c r="F1514" t="s">
        <v>129</v>
      </c>
      <c r="G1514" t="s">
        <v>93</v>
      </c>
      <c r="H1514" t="s">
        <v>94</v>
      </c>
      <c r="I1514" t="s">
        <v>73</v>
      </c>
      <c r="J1514" t="s">
        <v>95</v>
      </c>
      <c r="K1514" s="23">
        <v>2.33</v>
      </c>
      <c r="L1514" s="24">
        <v>3.1</v>
      </c>
      <c r="M1514" s="24">
        <v>7.22</v>
      </c>
      <c r="N1514" s="24">
        <v>5.05</v>
      </c>
      <c r="O1514" s="24">
        <v>2.17</v>
      </c>
      <c r="P1514" s="25">
        <v>30</v>
      </c>
    </row>
    <row r="1515" spans="1:16" x14ac:dyDescent="0.3">
      <c r="A1515" s="22">
        <v>41830</v>
      </c>
      <c r="B1515">
        <v>2014</v>
      </c>
      <c r="C1515">
        <v>7</v>
      </c>
      <c r="D1515" t="s">
        <v>127</v>
      </c>
      <c r="E1515" t="s">
        <v>128</v>
      </c>
      <c r="F1515" t="s">
        <v>129</v>
      </c>
      <c r="G1515" t="s">
        <v>93</v>
      </c>
      <c r="H1515" t="s">
        <v>96</v>
      </c>
      <c r="I1515" t="s">
        <v>74</v>
      </c>
      <c r="J1515" t="s">
        <v>97</v>
      </c>
      <c r="K1515" s="23">
        <v>4.66</v>
      </c>
      <c r="L1515" s="24">
        <v>3.6</v>
      </c>
      <c r="M1515" s="24">
        <v>16.78</v>
      </c>
      <c r="N1515" s="24">
        <v>11.75</v>
      </c>
      <c r="O1515" s="24">
        <v>5.03</v>
      </c>
      <c r="P1515" s="25">
        <v>30</v>
      </c>
    </row>
    <row r="1516" spans="1:16" x14ac:dyDescent="0.3">
      <c r="A1516" s="22">
        <v>41830</v>
      </c>
      <c r="B1516">
        <v>2014</v>
      </c>
      <c r="C1516">
        <v>7</v>
      </c>
      <c r="D1516" t="s">
        <v>127</v>
      </c>
      <c r="E1516" t="s">
        <v>128</v>
      </c>
      <c r="F1516" t="s">
        <v>129</v>
      </c>
      <c r="G1516" t="s">
        <v>93</v>
      </c>
      <c r="H1516" t="s">
        <v>98</v>
      </c>
      <c r="I1516" t="s">
        <v>75</v>
      </c>
      <c r="J1516" t="s">
        <v>99</v>
      </c>
      <c r="K1516" s="23">
        <v>8</v>
      </c>
      <c r="L1516" s="24">
        <v>2.8</v>
      </c>
      <c r="M1516" s="24">
        <v>22.4</v>
      </c>
      <c r="N1516" s="24">
        <v>16.13</v>
      </c>
      <c r="O1516" s="24">
        <v>6.27</v>
      </c>
      <c r="P1516" s="25">
        <v>28</v>
      </c>
    </row>
    <row r="1517" spans="1:16" x14ac:dyDescent="0.3">
      <c r="A1517" s="22">
        <v>41830</v>
      </c>
      <c r="B1517">
        <v>2014</v>
      </c>
      <c r="C1517">
        <v>7</v>
      </c>
      <c r="D1517" t="s">
        <v>127</v>
      </c>
      <c r="E1517" t="s">
        <v>128</v>
      </c>
      <c r="F1517" t="s">
        <v>129</v>
      </c>
      <c r="G1517" t="s">
        <v>93</v>
      </c>
      <c r="H1517" t="s">
        <v>100</v>
      </c>
      <c r="I1517" t="s">
        <v>70</v>
      </c>
      <c r="J1517" t="s">
        <v>101</v>
      </c>
      <c r="K1517" s="23">
        <v>21.2</v>
      </c>
      <c r="L1517" s="24">
        <v>2.4</v>
      </c>
      <c r="M1517" s="24">
        <v>50.88</v>
      </c>
      <c r="N1517" s="24">
        <v>37.65</v>
      </c>
      <c r="O1517" s="24">
        <v>13.23</v>
      </c>
      <c r="P1517" s="25">
        <v>26</v>
      </c>
    </row>
    <row r="1518" spans="1:16" x14ac:dyDescent="0.3">
      <c r="A1518" s="22">
        <v>41830</v>
      </c>
      <c r="B1518">
        <v>2014</v>
      </c>
      <c r="C1518">
        <v>7</v>
      </c>
      <c r="D1518" t="s">
        <v>127</v>
      </c>
      <c r="E1518" t="s">
        <v>128</v>
      </c>
      <c r="F1518" t="s">
        <v>129</v>
      </c>
      <c r="G1518" t="s">
        <v>93</v>
      </c>
      <c r="H1518" t="s">
        <v>102</v>
      </c>
      <c r="I1518" t="s">
        <v>71</v>
      </c>
      <c r="J1518" t="s">
        <v>103</v>
      </c>
      <c r="K1518" s="23">
        <v>32</v>
      </c>
      <c r="L1518" s="24">
        <v>6.9</v>
      </c>
      <c r="M1518" s="24">
        <v>220.8</v>
      </c>
      <c r="N1518" s="24">
        <v>145.72999999999999</v>
      </c>
      <c r="O1518" s="24">
        <v>75.069999999999993</v>
      </c>
      <c r="P1518" s="25">
        <v>34</v>
      </c>
    </row>
    <row r="1519" spans="1:16" x14ac:dyDescent="0.3">
      <c r="A1519" s="22">
        <v>41830</v>
      </c>
      <c r="B1519">
        <v>2014</v>
      </c>
      <c r="C1519">
        <v>7</v>
      </c>
      <c r="D1519" t="s">
        <v>127</v>
      </c>
      <c r="E1519" t="s">
        <v>128</v>
      </c>
      <c r="F1519" t="s">
        <v>129</v>
      </c>
      <c r="G1519" t="s">
        <v>93</v>
      </c>
      <c r="H1519" t="s">
        <v>104</v>
      </c>
      <c r="I1519" t="s">
        <v>76</v>
      </c>
      <c r="J1519" t="s">
        <v>105</v>
      </c>
      <c r="K1519" s="23">
        <v>0</v>
      </c>
      <c r="L1519" s="24">
        <v>7.4</v>
      </c>
      <c r="M1519" s="24">
        <v>0</v>
      </c>
      <c r="N1519" s="24">
        <v>0</v>
      </c>
      <c r="O1519" s="24">
        <v>0</v>
      </c>
      <c r="P1519" s="25">
        <v>34</v>
      </c>
    </row>
    <row r="1520" spans="1:16" x14ac:dyDescent="0.3">
      <c r="A1520" s="22">
        <v>41830</v>
      </c>
      <c r="B1520">
        <v>2014</v>
      </c>
      <c r="C1520">
        <v>7</v>
      </c>
      <c r="D1520" t="s">
        <v>127</v>
      </c>
      <c r="E1520" t="s">
        <v>128</v>
      </c>
      <c r="F1520" t="s">
        <v>129</v>
      </c>
      <c r="G1520" t="s">
        <v>93</v>
      </c>
      <c r="H1520" t="s">
        <v>106</v>
      </c>
      <c r="I1520" t="s">
        <v>69</v>
      </c>
      <c r="J1520" t="s">
        <v>107</v>
      </c>
      <c r="K1520" s="23">
        <v>5</v>
      </c>
      <c r="L1520" s="24">
        <v>16.5</v>
      </c>
      <c r="M1520" s="24">
        <v>82.5</v>
      </c>
      <c r="N1520" s="24">
        <v>64.349999999999994</v>
      </c>
      <c r="O1520" s="24">
        <v>18.149999999999999</v>
      </c>
      <c r="P1520" s="25">
        <v>22</v>
      </c>
    </row>
    <row r="1521" spans="1:16" x14ac:dyDescent="0.3">
      <c r="A1521" s="22">
        <v>41830</v>
      </c>
      <c r="B1521">
        <v>2014</v>
      </c>
      <c r="C1521">
        <v>7</v>
      </c>
      <c r="D1521" t="s">
        <v>127</v>
      </c>
      <c r="E1521" t="s">
        <v>128</v>
      </c>
      <c r="F1521" t="s">
        <v>129</v>
      </c>
      <c r="G1521" t="s">
        <v>93</v>
      </c>
      <c r="H1521" t="s">
        <v>108</v>
      </c>
      <c r="I1521" t="s">
        <v>72</v>
      </c>
      <c r="J1521" t="s">
        <v>109</v>
      </c>
      <c r="K1521" s="23">
        <v>4</v>
      </c>
      <c r="L1521" s="24">
        <v>8.1999999999999993</v>
      </c>
      <c r="M1521" s="24">
        <v>32.799999999999997</v>
      </c>
      <c r="N1521" s="24">
        <v>22.3</v>
      </c>
      <c r="O1521" s="24">
        <v>10.5</v>
      </c>
      <c r="P1521" s="25">
        <v>32</v>
      </c>
    </row>
    <row r="1522" spans="1:16" x14ac:dyDescent="0.3">
      <c r="A1522" s="22">
        <v>41831</v>
      </c>
      <c r="B1522">
        <v>2014</v>
      </c>
      <c r="C1522">
        <v>7</v>
      </c>
      <c r="D1522" t="s">
        <v>127</v>
      </c>
      <c r="E1522" t="s">
        <v>128</v>
      </c>
      <c r="F1522" t="s">
        <v>129</v>
      </c>
      <c r="G1522" t="s">
        <v>110</v>
      </c>
      <c r="H1522" t="s">
        <v>94</v>
      </c>
      <c r="I1522" t="s">
        <v>73</v>
      </c>
      <c r="J1522" t="s">
        <v>95</v>
      </c>
      <c r="K1522" s="23">
        <v>2</v>
      </c>
      <c r="L1522" s="24">
        <v>3.1</v>
      </c>
      <c r="M1522" s="24">
        <v>6.2</v>
      </c>
      <c r="N1522" s="24">
        <v>4.34</v>
      </c>
      <c r="O1522" s="24">
        <v>1.86</v>
      </c>
      <c r="P1522" s="25">
        <v>30</v>
      </c>
    </row>
    <row r="1523" spans="1:16" x14ac:dyDescent="0.3">
      <c r="A1523" s="22">
        <v>41831</v>
      </c>
      <c r="B1523">
        <v>2014</v>
      </c>
      <c r="C1523">
        <v>7</v>
      </c>
      <c r="D1523" t="s">
        <v>127</v>
      </c>
      <c r="E1523" t="s">
        <v>128</v>
      </c>
      <c r="F1523" t="s">
        <v>129</v>
      </c>
      <c r="G1523" t="s">
        <v>110</v>
      </c>
      <c r="H1523" t="s">
        <v>96</v>
      </c>
      <c r="I1523" t="s">
        <v>74</v>
      </c>
      <c r="J1523" t="s">
        <v>97</v>
      </c>
      <c r="K1523" s="23">
        <v>1.68</v>
      </c>
      <c r="L1523" s="24">
        <v>3.6</v>
      </c>
      <c r="M1523" s="24">
        <v>6.05</v>
      </c>
      <c r="N1523" s="24">
        <v>4.2300000000000004</v>
      </c>
      <c r="O1523" s="24">
        <v>1.82</v>
      </c>
      <c r="P1523" s="25">
        <v>30</v>
      </c>
    </row>
    <row r="1524" spans="1:16" x14ac:dyDescent="0.3">
      <c r="A1524" s="22">
        <v>41831</v>
      </c>
      <c r="B1524">
        <v>2014</v>
      </c>
      <c r="C1524">
        <v>7</v>
      </c>
      <c r="D1524" t="s">
        <v>127</v>
      </c>
      <c r="E1524" t="s">
        <v>128</v>
      </c>
      <c r="F1524" t="s">
        <v>129</v>
      </c>
      <c r="G1524" t="s">
        <v>110</v>
      </c>
      <c r="H1524" t="s">
        <v>98</v>
      </c>
      <c r="I1524" t="s">
        <v>75</v>
      </c>
      <c r="J1524" t="s">
        <v>99</v>
      </c>
      <c r="K1524" s="23">
        <v>3.2</v>
      </c>
      <c r="L1524" s="24">
        <v>2.8</v>
      </c>
      <c r="M1524" s="24">
        <v>8.9600000000000009</v>
      </c>
      <c r="N1524" s="24">
        <v>6.45</v>
      </c>
      <c r="O1524" s="24">
        <v>2.5099999999999998</v>
      </c>
      <c r="P1524" s="25">
        <v>28</v>
      </c>
    </row>
    <row r="1525" spans="1:16" x14ac:dyDescent="0.3">
      <c r="A1525" s="22">
        <v>41831</v>
      </c>
      <c r="B1525">
        <v>2014</v>
      </c>
      <c r="C1525">
        <v>7</v>
      </c>
      <c r="D1525" t="s">
        <v>127</v>
      </c>
      <c r="E1525" t="s">
        <v>128</v>
      </c>
      <c r="F1525" t="s">
        <v>129</v>
      </c>
      <c r="G1525" t="s">
        <v>110</v>
      </c>
      <c r="H1525" t="s">
        <v>100</v>
      </c>
      <c r="I1525" t="s">
        <v>70</v>
      </c>
      <c r="J1525" t="s">
        <v>101</v>
      </c>
      <c r="K1525" s="23">
        <v>16.5</v>
      </c>
      <c r="L1525" s="24">
        <v>2.4</v>
      </c>
      <c r="M1525" s="24">
        <v>39.6</v>
      </c>
      <c r="N1525" s="24">
        <v>29.3</v>
      </c>
      <c r="O1525" s="24">
        <v>10.3</v>
      </c>
      <c r="P1525" s="25">
        <v>26</v>
      </c>
    </row>
    <row r="1526" spans="1:16" x14ac:dyDescent="0.3">
      <c r="A1526" s="22">
        <v>41831</v>
      </c>
      <c r="B1526">
        <v>2014</v>
      </c>
      <c r="C1526">
        <v>7</v>
      </c>
      <c r="D1526" t="s">
        <v>127</v>
      </c>
      <c r="E1526" t="s">
        <v>128</v>
      </c>
      <c r="F1526" t="s">
        <v>129</v>
      </c>
      <c r="G1526" t="s">
        <v>110</v>
      </c>
      <c r="H1526" t="s">
        <v>102</v>
      </c>
      <c r="I1526" t="s">
        <v>71</v>
      </c>
      <c r="J1526" t="s">
        <v>103</v>
      </c>
      <c r="K1526" s="23">
        <v>17</v>
      </c>
      <c r="L1526" s="24">
        <v>6.9</v>
      </c>
      <c r="M1526" s="24">
        <v>117.3</v>
      </c>
      <c r="N1526" s="24">
        <v>77.42</v>
      </c>
      <c r="O1526" s="24">
        <v>39.880000000000003</v>
      </c>
      <c r="P1526" s="25">
        <v>34</v>
      </c>
    </row>
    <row r="1527" spans="1:16" x14ac:dyDescent="0.3">
      <c r="A1527" s="22">
        <v>41831</v>
      </c>
      <c r="B1527">
        <v>2014</v>
      </c>
      <c r="C1527">
        <v>7</v>
      </c>
      <c r="D1527" t="s">
        <v>127</v>
      </c>
      <c r="E1527" t="s">
        <v>128</v>
      </c>
      <c r="F1527" t="s">
        <v>129</v>
      </c>
      <c r="G1527" t="s">
        <v>110</v>
      </c>
      <c r="H1527" t="s">
        <v>104</v>
      </c>
      <c r="I1527" t="s">
        <v>76</v>
      </c>
      <c r="J1527" t="s">
        <v>105</v>
      </c>
      <c r="K1527" s="23">
        <v>0</v>
      </c>
      <c r="L1527" s="24">
        <v>7.4</v>
      </c>
      <c r="M1527" s="24">
        <v>0</v>
      </c>
      <c r="N1527" s="24">
        <v>0</v>
      </c>
      <c r="O1527" s="24">
        <v>0</v>
      </c>
      <c r="P1527" s="25">
        <v>34</v>
      </c>
    </row>
    <row r="1528" spans="1:16" x14ac:dyDescent="0.3">
      <c r="A1528" s="22">
        <v>41831</v>
      </c>
      <c r="B1528">
        <v>2014</v>
      </c>
      <c r="C1528">
        <v>7</v>
      </c>
      <c r="D1528" t="s">
        <v>127</v>
      </c>
      <c r="E1528" t="s">
        <v>128</v>
      </c>
      <c r="F1528" t="s">
        <v>129</v>
      </c>
      <c r="G1528" t="s">
        <v>110</v>
      </c>
      <c r="H1528" t="s">
        <v>106</v>
      </c>
      <c r="I1528" t="s">
        <v>69</v>
      </c>
      <c r="J1528" t="s">
        <v>107</v>
      </c>
      <c r="K1528" s="23">
        <v>5</v>
      </c>
      <c r="L1528" s="24">
        <v>16.5</v>
      </c>
      <c r="M1528" s="24">
        <v>82.5</v>
      </c>
      <c r="N1528" s="24">
        <v>64.349999999999994</v>
      </c>
      <c r="O1528" s="24">
        <v>18.149999999999999</v>
      </c>
      <c r="P1528" s="25">
        <v>22</v>
      </c>
    </row>
    <row r="1529" spans="1:16" x14ac:dyDescent="0.3">
      <c r="A1529" s="22">
        <v>41831</v>
      </c>
      <c r="B1529">
        <v>2014</v>
      </c>
      <c r="C1529">
        <v>7</v>
      </c>
      <c r="D1529" t="s">
        <v>127</v>
      </c>
      <c r="E1529" t="s">
        <v>128</v>
      </c>
      <c r="F1529" t="s">
        <v>129</v>
      </c>
      <c r="G1529" t="s">
        <v>110</v>
      </c>
      <c r="H1529" t="s">
        <v>108</v>
      </c>
      <c r="I1529" t="s">
        <v>72</v>
      </c>
      <c r="J1529" t="s">
        <v>109</v>
      </c>
      <c r="K1529" s="23">
        <v>1</v>
      </c>
      <c r="L1529" s="24">
        <v>8.1999999999999993</v>
      </c>
      <c r="M1529" s="24">
        <v>8.1999999999999993</v>
      </c>
      <c r="N1529" s="24">
        <v>5.58</v>
      </c>
      <c r="O1529" s="24">
        <v>2.62</v>
      </c>
      <c r="P1529" s="25">
        <v>32</v>
      </c>
    </row>
    <row r="1530" spans="1:16" x14ac:dyDescent="0.3">
      <c r="A1530" s="22">
        <v>41832</v>
      </c>
      <c r="B1530">
        <v>2014</v>
      </c>
      <c r="C1530">
        <v>7</v>
      </c>
      <c r="D1530" t="s">
        <v>127</v>
      </c>
      <c r="E1530" t="s">
        <v>128</v>
      </c>
      <c r="F1530" t="s">
        <v>129</v>
      </c>
      <c r="G1530" t="s">
        <v>111</v>
      </c>
      <c r="H1530" t="s">
        <v>94</v>
      </c>
      <c r="I1530" t="s">
        <v>73</v>
      </c>
      <c r="J1530" t="s">
        <v>95</v>
      </c>
      <c r="K1530" s="23">
        <v>8.34</v>
      </c>
      <c r="L1530" s="24">
        <v>3.1</v>
      </c>
      <c r="M1530" s="24">
        <v>25.85</v>
      </c>
      <c r="N1530" s="24">
        <v>18.100000000000001</v>
      </c>
      <c r="O1530" s="24">
        <v>7.75</v>
      </c>
      <c r="P1530" s="25">
        <v>30</v>
      </c>
    </row>
    <row r="1531" spans="1:16" x14ac:dyDescent="0.3">
      <c r="A1531" s="22">
        <v>41832</v>
      </c>
      <c r="B1531">
        <v>2014</v>
      </c>
      <c r="C1531">
        <v>7</v>
      </c>
      <c r="D1531" t="s">
        <v>127</v>
      </c>
      <c r="E1531" t="s">
        <v>128</v>
      </c>
      <c r="F1531" t="s">
        <v>129</v>
      </c>
      <c r="G1531" t="s">
        <v>111</v>
      </c>
      <c r="H1531" t="s">
        <v>96</v>
      </c>
      <c r="I1531" t="s">
        <v>74</v>
      </c>
      <c r="J1531" t="s">
        <v>97</v>
      </c>
      <c r="K1531" s="23">
        <v>2.68</v>
      </c>
      <c r="L1531" s="24">
        <v>3.6</v>
      </c>
      <c r="M1531" s="24">
        <v>9.65</v>
      </c>
      <c r="N1531" s="24">
        <v>6.76</v>
      </c>
      <c r="O1531" s="24">
        <v>2.89</v>
      </c>
      <c r="P1531" s="25">
        <v>30</v>
      </c>
    </row>
    <row r="1532" spans="1:16" x14ac:dyDescent="0.3">
      <c r="A1532" s="22">
        <v>41832</v>
      </c>
      <c r="B1532">
        <v>2014</v>
      </c>
      <c r="C1532">
        <v>7</v>
      </c>
      <c r="D1532" t="s">
        <v>127</v>
      </c>
      <c r="E1532" t="s">
        <v>128</v>
      </c>
      <c r="F1532" t="s">
        <v>129</v>
      </c>
      <c r="G1532" t="s">
        <v>111</v>
      </c>
      <c r="H1532" t="s">
        <v>98</v>
      </c>
      <c r="I1532" t="s">
        <v>75</v>
      </c>
      <c r="J1532" t="s">
        <v>99</v>
      </c>
      <c r="K1532" s="23">
        <v>10.5</v>
      </c>
      <c r="L1532" s="24">
        <v>2.8</v>
      </c>
      <c r="M1532" s="24">
        <v>29.4</v>
      </c>
      <c r="N1532" s="24">
        <v>21.17</v>
      </c>
      <c r="O1532" s="24">
        <v>8.23</v>
      </c>
      <c r="P1532" s="25">
        <v>28</v>
      </c>
    </row>
    <row r="1533" spans="1:16" x14ac:dyDescent="0.3">
      <c r="A1533" s="22">
        <v>41832</v>
      </c>
      <c r="B1533">
        <v>2014</v>
      </c>
      <c r="C1533">
        <v>7</v>
      </c>
      <c r="D1533" t="s">
        <v>127</v>
      </c>
      <c r="E1533" t="s">
        <v>128</v>
      </c>
      <c r="F1533" t="s">
        <v>129</v>
      </c>
      <c r="G1533" t="s">
        <v>111</v>
      </c>
      <c r="H1533" t="s">
        <v>100</v>
      </c>
      <c r="I1533" t="s">
        <v>70</v>
      </c>
      <c r="J1533" t="s">
        <v>101</v>
      </c>
      <c r="K1533" s="23">
        <v>28.1</v>
      </c>
      <c r="L1533" s="24">
        <v>2.4</v>
      </c>
      <c r="M1533" s="24">
        <v>67.44</v>
      </c>
      <c r="N1533" s="24">
        <v>49.91</v>
      </c>
      <c r="O1533" s="24">
        <v>17.53</v>
      </c>
      <c r="P1533" s="25">
        <v>26</v>
      </c>
    </row>
    <row r="1534" spans="1:16" x14ac:dyDescent="0.3">
      <c r="A1534" s="22">
        <v>41832</v>
      </c>
      <c r="B1534">
        <v>2014</v>
      </c>
      <c r="C1534">
        <v>7</v>
      </c>
      <c r="D1534" t="s">
        <v>127</v>
      </c>
      <c r="E1534" t="s">
        <v>128</v>
      </c>
      <c r="F1534" t="s">
        <v>129</v>
      </c>
      <c r="G1534" t="s">
        <v>111</v>
      </c>
      <c r="H1534" t="s">
        <v>102</v>
      </c>
      <c r="I1534" t="s">
        <v>71</v>
      </c>
      <c r="J1534" t="s">
        <v>103</v>
      </c>
      <c r="K1534" s="23">
        <v>12</v>
      </c>
      <c r="L1534" s="24">
        <v>6.9</v>
      </c>
      <c r="M1534" s="24">
        <v>82.8</v>
      </c>
      <c r="N1534" s="24">
        <v>54.65</v>
      </c>
      <c r="O1534" s="24">
        <v>28.15</v>
      </c>
      <c r="P1534" s="25">
        <v>34</v>
      </c>
    </row>
    <row r="1535" spans="1:16" x14ac:dyDescent="0.3">
      <c r="A1535" s="22">
        <v>41832</v>
      </c>
      <c r="B1535">
        <v>2014</v>
      </c>
      <c r="C1535">
        <v>7</v>
      </c>
      <c r="D1535" t="s">
        <v>127</v>
      </c>
      <c r="E1535" t="s">
        <v>128</v>
      </c>
      <c r="F1535" t="s">
        <v>129</v>
      </c>
      <c r="G1535" t="s">
        <v>111</v>
      </c>
      <c r="H1535" t="s">
        <v>104</v>
      </c>
      <c r="I1535" t="s">
        <v>76</v>
      </c>
      <c r="J1535" t="s">
        <v>105</v>
      </c>
      <c r="K1535" s="23">
        <v>3</v>
      </c>
      <c r="L1535" s="24">
        <v>7.4</v>
      </c>
      <c r="M1535" s="24">
        <v>22.2</v>
      </c>
      <c r="N1535" s="24">
        <v>14.65</v>
      </c>
      <c r="O1535" s="24">
        <v>7.55</v>
      </c>
      <c r="P1535" s="25">
        <v>34</v>
      </c>
    </row>
    <row r="1536" spans="1:16" x14ac:dyDescent="0.3">
      <c r="A1536" s="22">
        <v>41832</v>
      </c>
      <c r="B1536">
        <v>2014</v>
      </c>
      <c r="C1536">
        <v>7</v>
      </c>
      <c r="D1536" t="s">
        <v>127</v>
      </c>
      <c r="E1536" t="s">
        <v>128</v>
      </c>
      <c r="F1536" t="s">
        <v>129</v>
      </c>
      <c r="G1536" t="s">
        <v>111</v>
      </c>
      <c r="H1536" t="s">
        <v>106</v>
      </c>
      <c r="I1536" t="s">
        <v>69</v>
      </c>
      <c r="J1536" t="s">
        <v>107</v>
      </c>
      <c r="K1536" s="23">
        <v>12</v>
      </c>
      <c r="L1536" s="24">
        <v>16.5</v>
      </c>
      <c r="M1536" s="24">
        <v>198</v>
      </c>
      <c r="N1536" s="24">
        <v>154.44</v>
      </c>
      <c r="O1536" s="24">
        <v>43.56</v>
      </c>
      <c r="P1536" s="25">
        <v>22</v>
      </c>
    </row>
    <row r="1537" spans="1:16" x14ac:dyDescent="0.3">
      <c r="A1537" s="22">
        <v>41832</v>
      </c>
      <c r="B1537">
        <v>2014</v>
      </c>
      <c r="C1537">
        <v>7</v>
      </c>
      <c r="D1537" t="s">
        <v>127</v>
      </c>
      <c r="E1537" t="s">
        <v>128</v>
      </c>
      <c r="F1537" t="s">
        <v>129</v>
      </c>
      <c r="G1537" t="s">
        <v>111</v>
      </c>
      <c r="H1537" t="s">
        <v>108</v>
      </c>
      <c r="I1537" t="s">
        <v>72</v>
      </c>
      <c r="J1537" t="s">
        <v>109</v>
      </c>
      <c r="K1537" s="23">
        <v>4</v>
      </c>
      <c r="L1537" s="24">
        <v>8.1999999999999993</v>
      </c>
      <c r="M1537" s="24">
        <v>32.799999999999997</v>
      </c>
      <c r="N1537" s="24">
        <v>22.3</v>
      </c>
      <c r="O1537" s="24">
        <v>10.5</v>
      </c>
      <c r="P1537" s="25">
        <v>32</v>
      </c>
    </row>
    <row r="1538" spans="1:16" x14ac:dyDescent="0.3">
      <c r="A1538" s="22">
        <v>41833</v>
      </c>
      <c r="B1538">
        <v>2014</v>
      </c>
      <c r="C1538">
        <v>7</v>
      </c>
      <c r="D1538" t="s">
        <v>127</v>
      </c>
      <c r="E1538" t="s">
        <v>128</v>
      </c>
      <c r="F1538" t="s">
        <v>129</v>
      </c>
      <c r="G1538" t="s">
        <v>112</v>
      </c>
      <c r="H1538" t="s">
        <v>94</v>
      </c>
      <c r="I1538" t="s">
        <v>73</v>
      </c>
      <c r="J1538" t="s">
        <v>95</v>
      </c>
      <c r="K1538" s="23">
        <v>2</v>
      </c>
      <c r="L1538" s="24">
        <v>3.1</v>
      </c>
      <c r="M1538" s="24">
        <v>6.2</v>
      </c>
      <c r="N1538" s="24">
        <v>4.34</v>
      </c>
      <c r="O1538" s="24">
        <v>1.86</v>
      </c>
      <c r="P1538" s="25">
        <v>30</v>
      </c>
    </row>
    <row r="1539" spans="1:16" x14ac:dyDescent="0.3">
      <c r="A1539" s="22">
        <v>41833</v>
      </c>
      <c r="B1539">
        <v>2014</v>
      </c>
      <c r="C1539">
        <v>7</v>
      </c>
      <c r="D1539" t="s">
        <v>127</v>
      </c>
      <c r="E1539" t="s">
        <v>128</v>
      </c>
      <c r="F1539" t="s">
        <v>129</v>
      </c>
      <c r="G1539" t="s">
        <v>112</v>
      </c>
      <c r="H1539" t="s">
        <v>96</v>
      </c>
      <c r="I1539" t="s">
        <v>74</v>
      </c>
      <c r="J1539" t="s">
        <v>97</v>
      </c>
      <c r="K1539" s="23">
        <v>1.34</v>
      </c>
      <c r="L1539" s="24">
        <v>3.6</v>
      </c>
      <c r="M1539" s="24">
        <v>4.82</v>
      </c>
      <c r="N1539" s="24">
        <v>3.37</v>
      </c>
      <c r="O1539" s="24">
        <v>1.45</v>
      </c>
      <c r="P1539" s="25">
        <v>30</v>
      </c>
    </row>
    <row r="1540" spans="1:16" x14ac:dyDescent="0.3">
      <c r="A1540" s="22">
        <v>41833</v>
      </c>
      <c r="B1540">
        <v>2014</v>
      </c>
      <c r="C1540">
        <v>7</v>
      </c>
      <c r="D1540" t="s">
        <v>127</v>
      </c>
      <c r="E1540" t="s">
        <v>128</v>
      </c>
      <c r="F1540" t="s">
        <v>129</v>
      </c>
      <c r="G1540" t="s">
        <v>112</v>
      </c>
      <c r="H1540" t="s">
        <v>98</v>
      </c>
      <c r="I1540" t="s">
        <v>75</v>
      </c>
      <c r="J1540" t="s">
        <v>99</v>
      </c>
      <c r="K1540" s="23">
        <v>1</v>
      </c>
      <c r="L1540" s="24">
        <v>2.8</v>
      </c>
      <c r="M1540" s="24">
        <v>2.8</v>
      </c>
      <c r="N1540" s="24">
        <v>2.02</v>
      </c>
      <c r="O1540" s="24">
        <v>0.78</v>
      </c>
      <c r="P1540" s="25">
        <v>28</v>
      </c>
    </row>
    <row r="1541" spans="1:16" x14ac:dyDescent="0.3">
      <c r="A1541" s="22">
        <v>41833</v>
      </c>
      <c r="B1541">
        <v>2014</v>
      </c>
      <c r="C1541">
        <v>7</v>
      </c>
      <c r="D1541" t="s">
        <v>127</v>
      </c>
      <c r="E1541" t="s">
        <v>128</v>
      </c>
      <c r="F1541" t="s">
        <v>129</v>
      </c>
      <c r="G1541" t="s">
        <v>112</v>
      </c>
      <c r="H1541" t="s">
        <v>100</v>
      </c>
      <c r="I1541" t="s">
        <v>70</v>
      </c>
      <c r="J1541" t="s">
        <v>101</v>
      </c>
      <c r="K1541" s="23">
        <v>17</v>
      </c>
      <c r="L1541" s="24">
        <v>2.4</v>
      </c>
      <c r="M1541" s="24">
        <v>40.799999999999997</v>
      </c>
      <c r="N1541" s="24">
        <v>30.19</v>
      </c>
      <c r="O1541" s="24">
        <v>10.61</v>
      </c>
      <c r="P1541" s="25">
        <v>26</v>
      </c>
    </row>
    <row r="1542" spans="1:16" x14ac:dyDescent="0.3">
      <c r="A1542" s="22">
        <v>41833</v>
      </c>
      <c r="B1542">
        <v>2014</v>
      </c>
      <c r="C1542">
        <v>7</v>
      </c>
      <c r="D1542" t="s">
        <v>127</v>
      </c>
      <c r="E1542" t="s">
        <v>128</v>
      </c>
      <c r="F1542" t="s">
        <v>129</v>
      </c>
      <c r="G1542" t="s">
        <v>112</v>
      </c>
      <c r="H1542" t="s">
        <v>102</v>
      </c>
      <c r="I1542" t="s">
        <v>71</v>
      </c>
      <c r="J1542" t="s">
        <v>103</v>
      </c>
      <c r="K1542" s="23">
        <v>2</v>
      </c>
      <c r="L1542" s="24">
        <v>6.9</v>
      </c>
      <c r="M1542" s="24">
        <v>13.8</v>
      </c>
      <c r="N1542" s="24">
        <v>9.11</v>
      </c>
      <c r="O1542" s="24">
        <v>4.6900000000000004</v>
      </c>
      <c r="P1542" s="25">
        <v>34</v>
      </c>
    </row>
    <row r="1543" spans="1:16" x14ac:dyDescent="0.3">
      <c r="A1543" s="22">
        <v>41833</v>
      </c>
      <c r="B1543">
        <v>2014</v>
      </c>
      <c r="C1543">
        <v>7</v>
      </c>
      <c r="D1543" t="s">
        <v>127</v>
      </c>
      <c r="E1543" t="s">
        <v>128</v>
      </c>
      <c r="F1543" t="s">
        <v>129</v>
      </c>
      <c r="G1543" t="s">
        <v>112</v>
      </c>
      <c r="H1543" t="s">
        <v>104</v>
      </c>
      <c r="I1543" t="s">
        <v>76</v>
      </c>
      <c r="J1543" t="s">
        <v>105</v>
      </c>
      <c r="K1543" s="23">
        <v>0</v>
      </c>
      <c r="L1543" s="24">
        <v>7.4</v>
      </c>
      <c r="M1543" s="24">
        <v>0</v>
      </c>
      <c r="N1543" s="24">
        <v>0</v>
      </c>
      <c r="O1543" s="24">
        <v>0</v>
      </c>
      <c r="P1543" s="25">
        <v>34</v>
      </c>
    </row>
    <row r="1544" spans="1:16" x14ac:dyDescent="0.3">
      <c r="A1544" s="22">
        <v>41833</v>
      </c>
      <c r="B1544">
        <v>2014</v>
      </c>
      <c r="C1544">
        <v>7</v>
      </c>
      <c r="D1544" t="s">
        <v>127</v>
      </c>
      <c r="E1544" t="s">
        <v>128</v>
      </c>
      <c r="F1544" t="s">
        <v>129</v>
      </c>
      <c r="G1544" t="s">
        <v>112</v>
      </c>
      <c r="H1544" t="s">
        <v>106</v>
      </c>
      <c r="I1544" t="s">
        <v>69</v>
      </c>
      <c r="J1544" t="s">
        <v>107</v>
      </c>
      <c r="K1544" s="23">
        <v>0</v>
      </c>
      <c r="L1544" s="24">
        <v>16.5</v>
      </c>
      <c r="M1544" s="24">
        <v>0</v>
      </c>
      <c r="N1544" s="24">
        <v>0</v>
      </c>
      <c r="O1544" s="24">
        <v>0</v>
      </c>
      <c r="P1544" s="25">
        <v>22</v>
      </c>
    </row>
    <row r="1545" spans="1:16" x14ac:dyDescent="0.3">
      <c r="A1545" s="22">
        <v>41833</v>
      </c>
      <c r="B1545">
        <v>2014</v>
      </c>
      <c r="C1545">
        <v>7</v>
      </c>
      <c r="D1545" t="s">
        <v>127</v>
      </c>
      <c r="E1545" t="s">
        <v>128</v>
      </c>
      <c r="F1545" t="s">
        <v>129</v>
      </c>
      <c r="G1545" t="s">
        <v>112</v>
      </c>
      <c r="H1545" t="s">
        <v>108</v>
      </c>
      <c r="I1545" t="s">
        <v>72</v>
      </c>
      <c r="J1545" t="s">
        <v>109</v>
      </c>
      <c r="K1545" s="23">
        <v>0</v>
      </c>
      <c r="L1545" s="24">
        <v>8.1999999999999993</v>
      </c>
      <c r="M1545" s="24">
        <v>0</v>
      </c>
      <c r="N1545" s="24">
        <v>0</v>
      </c>
      <c r="O1545" s="24">
        <v>0</v>
      </c>
      <c r="P1545" s="25">
        <v>32</v>
      </c>
    </row>
    <row r="1546" spans="1:16" x14ac:dyDescent="0.3">
      <c r="A1546" s="22">
        <v>41834</v>
      </c>
      <c r="B1546">
        <v>2014</v>
      </c>
      <c r="C1546">
        <v>7</v>
      </c>
      <c r="D1546" t="s">
        <v>127</v>
      </c>
      <c r="E1546" t="s">
        <v>128</v>
      </c>
      <c r="F1546" t="s">
        <v>129</v>
      </c>
      <c r="G1546" t="s">
        <v>113</v>
      </c>
      <c r="H1546" t="s">
        <v>94</v>
      </c>
      <c r="I1546" t="s">
        <v>73</v>
      </c>
      <c r="J1546" t="s">
        <v>95</v>
      </c>
      <c r="K1546" s="23">
        <v>5</v>
      </c>
      <c r="L1546" s="24">
        <v>3.1</v>
      </c>
      <c r="M1546" s="24">
        <v>15.5</v>
      </c>
      <c r="N1546" s="24">
        <v>10.85</v>
      </c>
      <c r="O1546" s="24">
        <v>4.6500000000000004</v>
      </c>
      <c r="P1546" s="25">
        <v>30</v>
      </c>
    </row>
    <row r="1547" spans="1:16" x14ac:dyDescent="0.3">
      <c r="A1547" s="22">
        <v>41834</v>
      </c>
      <c r="B1547">
        <v>2014</v>
      </c>
      <c r="C1547">
        <v>7</v>
      </c>
      <c r="D1547" t="s">
        <v>127</v>
      </c>
      <c r="E1547" t="s">
        <v>128</v>
      </c>
      <c r="F1547" t="s">
        <v>129</v>
      </c>
      <c r="G1547" t="s">
        <v>113</v>
      </c>
      <c r="H1547" t="s">
        <v>96</v>
      </c>
      <c r="I1547" t="s">
        <v>74</v>
      </c>
      <c r="J1547" t="s">
        <v>97</v>
      </c>
      <c r="K1547" s="23">
        <v>3.04</v>
      </c>
      <c r="L1547" s="24">
        <v>3.6</v>
      </c>
      <c r="M1547" s="24">
        <v>10.94</v>
      </c>
      <c r="N1547" s="24">
        <v>7.66</v>
      </c>
      <c r="O1547" s="24">
        <v>3.28</v>
      </c>
      <c r="P1547" s="25">
        <v>30</v>
      </c>
    </row>
    <row r="1548" spans="1:16" x14ac:dyDescent="0.3">
      <c r="A1548" s="22">
        <v>41834</v>
      </c>
      <c r="B1548">
        <v>2014</v>
      </c>
      <c r="C1548">
        <v>7</v>
      </c>
      <c r="D1548" t="s">
        <v>127</v>
      </c>
      <c r="E1548" t="s">
        <v>128</v>
      </c>
      <c r="F1548" t="s">
        <v>129</v>
      </c>
      <c r="G1548" t="s">
        <v>113</v>
      </c>
      <c r="H1548" t="s">
        <v>98</v>
      </c>
      <c r="I1548" t="s">
        <v>75</v>
      </c>
      <c r="J1548" t="s">
        <v>99</v>
      </c>
      <c r="K1548" s="23">
        <v>3</v>
      </c>
      <c r="L1548" s="24">
        <v>2.8</v>
      </c>
      <c r="M1548" s="24">
        <v>8.4</v>
      </c>
      <c r="N1548" s="24">
        <v>6.05</v>
      </c>
      <c r="O1548" s="24">
        <v>2.35</v>
      </c>
      <c r="P1548" s="25">
        <v>28</v>
      </c>
    </row>
    <row r="1549" spans="1:16" x14ac:dyDescent="0.3">
      <c r="A1549" s="22">
        <v>41834</v>
      </c>
      <c r="B1549">
        <v>2014</v>
      </c>
      <c r="C1549">
        <v>7</v>
      </c>
      <c r="D1549" t="s">
        <v>127</v>
      </c>
      <c r="E1549" t="s">
        <v>128</v>
      </c>
      <c r="F1549" t="s">
        <v>129</v>
      </c>
      <c r="G1549" t="s">
        <v>113</v>
      </c>
      <c r="H1549" t="s">
        <v>100</v>
      </c>
      <c r="I1549" t="s">
        <v>70</v>
      </c>
      <c r="J1549" t="s">
        <v>101</v>
      </c>
      <c r="K1549" s="23">
        <v>11.8</v>
      </c>
      <c r="L1549" s="24">
        <v>2.4</v>
      </c>
      <c r="M1549" s="24">
        <v>28.32</v>
      </c>
      <c r="N1549" s="24">
        <v>20.96</v>
      </c>
      <c r="O1549" s="24">
        <v>7.36</v>
      </c>
      <c r="P1549" s="25">
        <v>26</v>
      </c>
    </row>
    <row r="1550" spans="1:16" x14ac:dyDescent="0.3">
      <c r="A1550" s="22">
        <v>41834</v>
      </c>
      <c r="B1550">
        <v>2014</v>
      </c>
      <c r="C1550">
        <v>7</v>
      </c>
      <c r="D1550" t="s">
        <v>127</v>
      </c>
      <c r="E1550" t="s">
        <v>128</v>
      </c>
      <c r="F1550" t="s">
        <v>129</v>
      </c>
      <c r="G1550" t="s">
        <v>113</v>
      </c>
      <c r="H1550" t="s">
        <v>102</v>
      </c>
      <c r="I1550" t="s">
        <v>71</v>
      </c>
      <c r="J1550" t="s">
        <v>103</v>
      </c>
      <c r="K1550" s="23">
        <v>19</v>
      </c>
      <c r="L1550" s="24">
        <v>6.9</v>
      </c>
      <c r="M1550" s="24">
        <v>131.1</v>
      </c>
      <c r="N1550" s="24">
        <v>86.53</v>
      </c>
      <c r="O1550" s="24">
        <v>44.57</v>
      </c>
      <c r="P1550" s="25">
        <v>34</v>
      </c>
    </row>
    <row r="1551" spans="1:16" x14ac:dyDescent="0.3">
      <c r="A1551" s="22">
        <v>41834</v>
      </c>
      <c r="B1551">
        <v>2014</v>
      </c>
      <c r="C1551">
        <v>7</v>
      </c>
      <c r="D1551" t="s">
        <v>127</v>
      </c>
      <c r="E1551" t="s">
        <v>128</v>
      </c>
      <c r="F1551" t="s">
        <v>129</v>
      </c>
      <c r="G1551" t="s">
        <v>113</v>
      </c>
      <c r="H1551" t="s">
        <v>104</v>
      </c>
      <c r="I1551" t="s">
        <v>76</v>
      </c>
      <c r="J1551" t="s">
        <v>105</v>
      </c>
      <c r="K1551" s="23">
        <v>1</v>
      </c>
      <c r="L1551" s="24">
        <v>7.4</v>
      </c>
      <c r="M1551" s="24">
        <v>7.4</v>
      </c>
      <c r="N1551" s="24">
        <v>4.88</v>
      </c>
      <c r="O1551" s="24">
        <v>2.52</v>
      </c>
      <c r="P1551" s="25">
        <v>34</v>
      </c>
    </row>
    <row r="1552" spans="1:16" x14ac:dyDescent="0.3">
      <c r="A1552" s="22">
        <v>41834</v>
      </c>
      <c r="B1552">
        <v>2014</v>
      </c>
      <c r="C1552">
        <v>7</v>
      </c>
      <c r="D1552" t="s">
        <v>127</v>
      </c>
      <c r="E1552" t="s">
        <v>128</v>
      </c>
      <c r="F1552" t="s">
        <v>129</v>
      </c>
      <c r="G1552" t="s">
        <v>113</v>
      </c>
      <c r="H1552" t="s">
        <v>106</v>
      </c>
      <c r="I1552" t="s">
        <v>69</v>
      </c>
      <c r="J1552" t="s">
        <v>107</v>
      </c>
      <c r="K1552" s="23">
        <v>2</v>
      </c>
      <c r="L1552" s="24">
        <v>16.5</v>
      </c>
      <c r="M1552" s="24">
        <v>33</v>
      </c>
      <c r="N1552" s="24">
        <v>25.74</v>
      </c>
      <c r="O1552" s="24">
        <v>7.26</v>
      </c>
      <c r="P1552" s="25">
        <v>22</v>
      </c>
    </row>
    <row r="1553" spans="1:16" x14ac:dyDescent="0.3">
      <c r="A1553" s="22">
        <v>41834</v>
      </c>
      <c r="B1553">
        <v>2014</v>
      </c>
      <c r="C1553">
        <v>7</v>
      </c>
      <c r="D1553" t="s">
        <v>127</v>
      </c>
      <c r="E1553" t="s">
        <v>128</v>
      </c>
      <c r="F1553" t="s">
        <v>129</v>
      </c>
      <c r="G1553" t="s">
        <v>113</v>
      </c>
      <c r="H1553" t="s">
        <v>108</v>
      </c>
      <c r="I1553" t="s">
        <v>72</v>
      </c>
      <c r="J1553" t="s">
        <v>109</v>
      </c>
      <c r="K1553" s="23">
        <v>2</v>
      </c>
      <c r="L1553" s="24">
        <v>8.1999999999999993</v>
      </c>
      <c r="M1553" s="24">
        <v>16.399999999999999</v>
      </c>
      <c r="N1553" s="24">
        <v>11.15</v>
      </c>
      <c r="O1553" s="24">
        <v>5.25</v>
      </c>
      <c r="P1553" s="25">
        <v>32</v>
      </c>
    </row>
    <row r="1554" spans="1:16" x14ac:dyDescent="0.3">
      <c r="A1554" s="22">
        <v>41835</v>
      </c>
      <c r="B1554">
        <v>2014</v>
      </c>
      <c r="C1554">
        <v>7</v>
      </c>
      <c r="D1554" t="s">
        <v>127</v>
      </c>
      <c r="E1554" t="s">
        <v>128</v>
      </c>
      <c r="F1554" t="s">
        <v>129</v>
      </c>
      <c r="G1554" t="s">
        <v>114</v>
      </c>
      <c r="H1554" t="s">
        <v>94</v>
      </c>
      <c r="I1554" t="s">
        <v>73</v>
      </c>
      <c r="J1554" t="s">
        <v>95</v>
      </c>
      <c r="K1554" s="23">
        <v>3.34</v>
      </c>
      <c r="L1554" s="24">
        <v>3.1</v>
      </c>
      <c r="M1554" s="24">
        <v>10.35</v>
      </c>
      <c r="N1554" s="24">
        <v>7.24</v>
      </c>
      <c r="O1554" s="24">
        <v>3.11</v>
      </c>
      <c r="P1554" s="25">
        <v>30</v>
      </c>
    </row>
    <row r="1555" spans="1:16" x14ac:dyDescent="0.3">
      <c r="A1555" s="22">
        <v>41835</v>
      </c>
      <c r="B1555">
        <v>2014</v>
      </c>
      <c r="C1555">
        <v>7</v>
      </c>
      <c r="D1555" t="s">
        <v>127</v>
      </c>
      <c r="E1555" t="s">
        <v>128</v>
      </c>
      <c r="F1555" t="s">
        <v>129</v>
      </c>
      <c r="G1555" t="s">
        <v>114</v>
      </c>
      <c r="H1555" t="s">
        <v>96</v>
      </c>
      <c r="I1555" t="s">
        <v>74</v>
      </c>
      <c r="J1555" t="s">
        <v>97</v>
      </c>
      <c r="K1555" s="23">
        <v>1.68</v>
      </c>
      <c r="L1555" s="24">
        <v>3.6</v>
      </c>
      <c r="M1555" s="24">
        <v>6.05</v>
      </c>
      <c r="N1555" s="24">
        <v>4.2300000000000004</v>
      </c>
      <c r="O1555" s="24">
        <v>1.82</v>
      </c>
      <c r="P1555" s="25">
        <v>30</v>
      </c>
    </row>
    <row r="1556" spans="1:16" x14ac:dyDescent="0.3">
      <c r="A1556" s="22">
        <v>41835</v>
      </c>
      <c r="B1556">
        <v>2014</v>
      </c>
      <c r="C1556">
        <v>7</v>
      </c>
      <c r="D1556" t="s">
        <v>127</v>
      </c>
      <c r="E1556" t="s">
        <v>128</v>
      </c>
      <c r="F1556" t="s">
        <v>129</v>
      </c>
      <c r="G1556" t="s">
        <v>114</v>
      </c>
      <c r="H1556" t="s">
        <v>98</v>
      </c>
      <c r="I1556" t="s">
        <v>75</v>
      </c>
      <c r="J1556" t="s">
        <v>99</v>
      </c>
      <c r="K1556" s="23">
        <v>1</v>
      </c>
      <c r="L1556" s="24">
        <v>2.8</v>
      </c>
      <c r="M1556" s="24">
        <v>2.8</v>
      </c>
      <c r="N1556" s="24">
        <v>2.02</v>
      </c>
      <c r="O1556" s="24">
        <v>0.78</v>
      </c>
      <c r="P1556" s="25">
        <v>28</v>
      </c>
    </row>
    <row r="1557" spans="1:16" x14ac:dyDescent="0.3">
      <c r="A1557" s="22">
        <v>41835</v>
      </c>
      <c r="B1557">
        <v>2014</v>
      </c>
      <c r="C1557">
        <v>7</v>
      </c>
      <c r="D1557" t="s">
        <v>127</v>
      </c>
      <c r="E1557" t="s">
        <v>128</v>
      </c>
      <c r="F1557" t="s">
        <v>129</v>
      </c>
      <c r="G1557" t="s">
        <v>114</v>
      </c>
      <c r="H1557" t="s">
        <v>100</v>
      </c>
      <c r="I1557" t="s">
        <v>70</v>
      </c>
      <c r="J1557" t="s">
        <v>101</v>
      </c>
      <c r="K1557" s="23">
        <v>15.6</v>
      </c>
      <c r="L1557" s="24">
        <v>2.4</v>
      </c>
      <c r="M1557" s="24">
        <v>37.44</v>
      </c>
      <c r="N1557" s="24">
        <v>27.71</v>
      </c>
      <c r="O1557" s="24">
        <v>9.73</v>
      </c>
      <c r="P1557" s="25">
        <v>26</v>
      </c>
    </row>
    <row r="1558" spans="1:16" x14ac:dyDescent="0.3">
      <c r="A1558" s="22">
        <v>41835</v>
      </c>
      <c r="B1558">
        <v>2014</v>
      </c>
      <c r="C1558">
        <v>7</v>
      </c>
      <c r="D1558" t="s">
        <v>127</v>
      </c>
      <c r="E1558" t="s">
        <v>128</v>
      </c>
      <c r="F1558" t="s">
        <v>129</v>
      </c>
      <c r="G1558" t="s">
        <v>114</v>
      </c>
      <c r="H1558" t="s">
        <v>102</v>
      </c>
      <c r="I1558" t="s">
        <v>71</v>
      </c>
      <c r="J1558" t="s">
        <v>103</v>
      </c>
      <c r="K1558" s="23">
        <v>18</v>
      </c>
      <c r="L1558" s="24">
        <v>6.9</v>
      </c>
      <c r="M1558" s="24">
        <v>124.2</v>
      </c>
      <c r="N1558" s="24">
        <v>81.97</v>
      </c>
      <c r="O1558" s="24">
        <v>42.23</v>
      </c>
      <c r="P1558" s="25">
        <v>34</v>
      </c>
    </row>
    <row r="1559" spans="1:16" x14ac:dyDescent="0.3">
      <c r="A1559" s="22">
        <v>41835</v>
      </c>
      <c r="B1559">
        <v>2014</v>
      </c>
      <c r="C1559">
        <v>7</v>
      </c>
      <c r="D1559" t="s">
        <v>127</v>
      </c>
      <c r="E1559" t="s">
        <v>128</v>
      </c>
      <c r="F1559" t="s">
        <v>129</v>
      </c>
      <c r="G1559" t="s">
        <v>114</v>
      </c>
      <c r="H1559" t="s">
        <v>104</v>
      </c>
      <c r="I1559" t="s">
        <v>76</v>
      </c>
      <c r="J1559" t="s">
        <v>105</v>
      </c>
      <c r="K1559" s="23">
        <v>0</v>
      </c>
      <c r="L1559" s="24">
        <v>7.4</v>
      </c>
      <c r="M1559" s="24">
        <v>0</v>
      </c>
      <c r="N1559" s="24">
        <v>0</v>
      </c>
      <c r="O1559" s="24">
        <v>0</v>
      </c>
      <c r="P1559" s="25">
        <v>34</v>
      </c>
    </row>
    <row r="1560" spans="1:16" x14ac:dyDescent="0.3">
      <c r="A1560" s="22">
        <v>41835</v>
      </c>
      <c r="B1560">
        <v>2014</v>
      </c>
      <c r="C1560">
        <v>7</v>
      </c>
      <c r="D1560" t="s">
        <v>127</v>
      </c>
      <c r="E1560" t="s">
        <v>128</v>
      </c>
      <c r="F1560" t="s">
        <v>129</v>
      </c>
      <c r="G1560" t="s">
        <v>114</v>
      </c>
      <c r="H1560" t="s">
        <v>106</v>
      </c>
      <c r="I1560" t="s">
        <v>69</v>
      </c>
      <c r="J1560" t="s">
        <v>107</v>
      </c>
      <c r="K1560" s="23">
        <v>0</v>
      </c>
      <c r="L1560" s="24">
        <v>16.5</v>
      </c>
      <c r="M1560" s="24">
        <v>0</v>
      </c>
      <c r="N1560" s="24">
        <v>0</v>
      </c>
      <c r="O1560" s="24">
        <v>0</v>
      </c>
      <c r="P1560" s="25">
        <v>22</v>
      </c>
    </row>
    <row r="1561" spans="1:16" x14ac:dyDescent="0.3">
      <c r="A1561" s="22">
        <v>41835</v>
      </c>
      <c r="B1561">
        <v>2014</v>
      </c>
      <c r="C1561">
        <v>7</v>
      </c>
      <c r="D1561" t="s">
        <v>127</v>
      </c>
      <c r="E1561" t="s">
        <v>128</v>
      </c>
      <c r="F1561" t="s">
        <v>129</v>
      </c>
      <c r="G1561" t="s">
        <v>114</v>
      </c>
      <c r="H1561" t="s">
        <v>108</v>
      </c>
      <c r="I1561" t="s">
        <v>72</v>
      </c>
      <c r="J1561" t="s">
        <v>109</v>
      </c>
      <c r="K1561" s="23">
        <v>1.3</v>
      </c>
      <c r="L1561" s="24">
        <v>8.1999999999999993</v>
      </c>
      <c r="M1561" s="24">
        <v>10.66</v>
      </c>
      <c r="N1561" s="24">
        <v>7.25</v>
      </c>
      <c r="O1561" s="24">
        <v>3.41</v>
      </c>
      <c r="P1561" s="25">
        <v>32</v>
      </c>
    </row>
    <row r="1562" spans="1:16" x14ac:dyDescent="0.3">
      <c r="A1562" s="22">
        <v>41836</v>
      </c>
      <c r="B1562">
        <v>2014</v>
      </c>
      <c r="C1562">
        <v>7</v>
      </c>
      <c r="D1562" t="s">
        <v>127</v>
      </c>
      <c r="E1562" t="s">
        <v>128</v>
      </c>
      <c r="F1562" t="s">
        <v>129</v>
      </c>
      <c r="G1562" t="s">
        <v>115</v>
      </c>
      <c r="H1562" t="s">
        <v>94</v>
      </c>
      <c r="I1562" t="s">
        <v>73</v>
      </c>
      <c r="J1562" t="s">
        <v>95</v>
      </c>
      <c r="K1562" s="23">
        <v>4</v>
      </c>
      <c r="L1562" s="24">
        <v>3.1</v>
      </c>
      <c r="M1562" s="24">
        <v>12.4</v>
      </c>
      <c r="N1562" s="24">
        <v>8.68</v>
      </c>
      <c r="O1562" s="24">
        <v>3.72</v>
      </c>
      <c r="P1562" s="25">
        <v>30</v>
      </c>
    </row>
    <row r="1563" spans="1:16" x14ac:dyDescent="0.3">
      <c r="A1563" s="22">
        <v>41836</v>
      </c>
      <c r="B1563">
        <v>2014</v>
      </c>
      <c r="C1563">
        <v>7</v>
      </c>
      <c r="D1563" t="s">
        <v>127</v>
      </c>
      <c r="E1563" t="s">
        <v>128</v>
      </c>
      <c r="F1563" t="s">
        <v>129</v>
      </c>
      <c r="G1563" t="s">
        <v>115</v>
      </c>
      <c r="H1563" t="s">
        <v>96</v>
      </c>
      <c r="I1563" t="s">
        <v>74</v>
      </c>
      <c r="J1563" t="s">
        <v>97</v>
      </c>
      <c r="K1563" s="23">
        <v>3.34</v>
      </c>
      <c r="L1563" s="24">
        <v>3.6</v>
      </c>
      <c r="M1563" s="24">
        <v>12.02</v>
      </c>
      <c r="N1563" s="24">
        <v>8.41</v>
      </c>
      <c r="O1563" s="24">
        <v>3.61</v>
      </c>
      <c r="P1563" s="25">
        <v>30</v>
      </c>
    </row>
    <row r="1564" spans="1:16" x14ac:dyDescent="0.3">
      <c r="A1564" s="22">
        <v>41836</v>
      </c>
      <c r="B1564">
        <v>2014</v>
      </c>
      <c r="C1564">
        <v>7</v>
      </c>
      <c r="D1564" t="s">
        <v>127</v>
      </c>
      <c r="E1564" t="s">
        <v>128</v>
      </c>
      <c r="F1564" t="s">
        <v>129</v>
      </c>
      <c r="G1564" t="s">
        <v>115</v>
      </c>
      <c r="H1564" t="s">
        <v>98</v>
      </c>
      <c r="I1564" t="s">
        <v>75</v>
      </c>
      <c r="J1564" t="s">
        <v>99</v>
      </c>
      <c r="K1564" s="23">
        <v>3</v>
      </c>
      <c r="L1564" s="24">
        <v>2.8</v>
      </c>
      <c r="M1564" s="24">
        <v>8.4</v>
      </c>
      <c r="N1564" s="24">
        <v>6.05</v>
      </c>
      <c r="O1564" s="24">
        <v>2.35</v>
      </c>
      <c r="P1564" s="25">
        <v>28</v>
      </c>
    </row>
    <row r="1565" spans="1:16" x14ac:dyDescent="0.3">
      <c r="A1565" s="22">
        <v>41836</v>
      </c>
      <c r="B1565">
        <v>2014</v>
      </c>
      <c r="C1565">
        <v>7</v>
      </c>
      <c r="D1565" t="s">
        <v>127</v>
      </c>
      <c r="E1565" t="s">
        <v>128</v>
      </c>
      <c r="F1565" t="s">
        <v>129</v>
      </c>
      <c r="G1565" t="s">
        <v>115</v>
      </c>
      <c r="H1565" t="s">
        <v>100</v>
      </c>
      <c r="I1565" t="s">
        <v>70</v>
      </c>
      <c r="J1565" t="s">
        <v>101</v>
      </c>
      <c r="K1565" s="23">
        <v>13</v>
      </c>
      <c r="L1565" s="24">
        <v>2.4</v>
      </c>
      <c r="M1565" s="24">
        <v>31.2</v>
      </c>
      <c r="N1565" s="24">
        <v>23.09</v>
      </c>
      <c r="O1565" s="24">
        <v>8.11</v>
      </c>
      <c r="P1565" s="25">
        <v>26</v>
      </c>
    </row>
    <row r="1566" spans="1:16" x14ac:dyDescent="0.3">
      <c r="A1566" s="22">
        <v>41836</v>
      </c>
      <c r="B1566">
        <v>2014</v>
      </c>
      <c r="C1566">
        <v>7</v>
      </c>
      <c r="D1566" t="s">
        <v>127</v>
      </c>
      <c r="E1566" t="s">
        <v>128</v>
      </c>
      <c r="F1566" t="s">
        <v>129</v>
      </c>
      <c r="G1566" t="s">
        <v>115</v>
      </c>
      <c r="H1566" t="s">
        <v>102</v>
      </c>
      <c r="I1566" t="s">
        <v>71</v>
      </c>
      <c r="J1566" t="s">
        <v>103</v>
      </c>
      <c r="K1566" s="23">
        <v>12</v>
      </c>
      <c r="L1566" s="24">
        <v>6.9</v>
      </c>
      <c r="M1566" s="24">
        <v>82.8</v>
      </c>
      <c r="N1566" s="24">
        <v>54.65</v>
      </c>
      <c r="O1566" s="24">
        <v>28.15</v>
      </c>
      <c r="P1566" s="25">
        <v>34</v>
      </c>
    </row>
    <row r="1567" spans="1:16" x14ac:dyDescent="0.3">
      <c r="A1567" s="22">
        <v>41836</v>
      </c>
      <c r="B1567">
        <v>2014</v>
      </c>
      <c r="C1567">
        <v>7</v>
      </c>
      <c r="D1567" t="s">
        <v>127</v>
      </c>
      <c r="E1567" t="s">
        <v>128</v>
      </c>
      <c r="F1567" t="s">
        <v>129</v>
      </c>
      <c r="G1567" t="s">
        <v>115</v>
      </c>
      <c r="H1567" t="s">
        <v>104</v>
      </c>
      <c r="I1567" t="s">
        <v>76</v>
      </c>
      <c r="J1567" t="s">
        <v>105</v>
      </c>
      <c r="K1567" s="23">
        <v>1</v>
      </c>
      <c r="L1567" s="24">
        <v>7.4</v>
      </c>
      <c r="M1567" s="24">
        <v>7.4</v>
      </c>
      <c r="N1567" s="24">
        <v>4.88</v>
      </c>
      <c r="O1567" s="24">
        <v>2.52</v>
      </c>
      <c r="P1567" s="25">
        <v>34</v>
      </c>
    </row>
    <row r="1568" spans="1:16" x14ac:dyDescent="0.3">
      <c r="A1568" s="22">
        <v>41836</v>
      </c>
      <c r="B1568">
        <v>2014</v>
      </c>
      <c r="C1568">
        <v>7</v>
      </c>
      <c r="D1568" t="s">
        <v>127</v>
      </c>
      <c r="E1568" t="s">
        <v>128</v>
      </c>
      <c r="F1568" t="s">
        <v>129</v>
      </c>
      <c r="G1568" t="s">
        <v>115</v>
      </c>
      <c r="H1568" t="s">
        <v>106</v>
      </c>
      <c r="I1568" t="s">
        <v>69</v>
      </c>
      <c r="J1568" t="s">
        <v>107</v>
      </c>
      <c r="K1568" s="23">
        <v>4</v>
      </c>
      <c r="L1568" s="24">
        <v>16.5</v>
      </c>
      <c r="M1568" s="24">
        <v>66</v>
      </c>
      <c r="N1568" s="24">
        <v>51.48</v>
      </c>
      <c r="O1568" s="24">
        <v>14.52</v>
      </c>
      <c r="P1568" s="25">
        <v>22</v>
      </c>
    </row>
    <row r="1569" spans="1:16" x14ac:dyDescent="0.3">
      <c r="A1569" s="22">
        <v>41836</v>
      </c>
      <c r="B1569">
        <v>2014</v>
      </c>
      <c r="C1569">
        <v>7</v>
      </c>
      <c r="D1569" t="s">
        <v>127</v>
      </c>
      <c r="E1569" t="s">
        <v>128</v>
      </c>
      <c r="F1569" t="s">
        <v>129</v>
      </c>
      <c r="G1569" t="s">
        <v>115</v>
      </c>
      <c r="H1569" t="s">
        <v>108</v>
      </c>
      <c r="I1569" t="s">
        <v>72</v>
      </c>
      <c r="J1569" t="s">
        <v>109</v>
      </c>
      <c r="K1569" s="23">
        <v>0</v>
      </c>
      <c r="L1569" s="24">
        <v>8.1999999999999993</v>
      </c>
      <c r="M1569" s="24">
        <v>0</v>
      </c>
      <c r="N1569" s="24">
        <v>0</v>
      </c>
      <c r="O1569" s="24">
        <v>0</v>
      </c>
      <c r="P1569" s="25">
        <v>32</v>
      </c>
    </row>
    <row r="1570" spans="1:16" x14ac:dyDescent="0.3">
      <c r="A1570" s="22">
        <v>41837</v>
      </c>
      <c r="B1570">
        <v>2014</v>
      </c>
      <c r="C1570">
        <v>7</v>
      </c>
      <c r="D1570" t="s">
        <v>127</v>
      </c>
      <c r="E1570" t="s">
        <v>128</v>
      </c>
      <c r="F1570" t="s">
        <v>129</v>
      </c>
      <c r="G1570" t="s">
        <v>93</v>
      </c>
      <c r="H1570" t="s">
        <v>94</v>
      </c>
      <c r="I1570" t="s">
        <v>73</v>
      </c>
      <c r="J1570" t="s">
        <v>95</v>
      </c>
      <c r="K1570" s="23">
        <v>2</v>
      </c>
      <c r="L1570" s="24">
        <v>3.1</v>
      </c>
      <c r="M1570" s="24">
        <v>6.2</v>
      </c>
      <c r="N1570" s="24">
        <v>4.34</v>
      </c>
      <c r="O1570" s="24">
        <v>1.86</v>
      </c>
      <c r="P1570" s="25">
        <v>30</v>
      </c>
    </row>
    <row r="1571" spans="1:16" x14ac:dyDescent="0.3">
      <c r="A1571" s="22">
        <v>41837</v>
      </c>
      <c r="B1571">
        <v>2014</v>
      </c>
      <c r="C1571">
        <v>7</v>
      </c>
      <c r="D1571" t="s">
        <v>127</v>
      </c>
      <c r="E1571" t="s">
        <v>128</v>
      </c>
      <c r="F1571" t="s">
        <v>129</v>
      </c>
      <c r="G1571" t="s">
        <v>93</v>
      </c>
      <c r="H1571" t="s">
        <v>96</v>
      </c>
      <c r="I1571" t="s">
        <v>74</v>
      </c>
      <c r="J1571" t="s">
        <v>97</v>
      </c>
      <c r="K1571" s="23">
        <v>3</v>
      </c>
      <c r="L1571" s="24">
        <v>3.6</v>
      </c>
      <c r="M1571" s="24">
        <v>10.8</v>
      </c>
      <c r="N1571" s="24">
        <v>7.56</v>
      </c>
      <c r="O1571" s="24">
        <v>3.24</v>
      </c>
      <c r="P1571" s="25">
        <v>30</v>
      </c>
    </row>
    <row r="1572" spans="1:16" x14ac:dyDescent="0.3">
      <c r="A1572" s="22">
        <v>41837</v>
      </c>
      <c r="B1572">
        <v>2014</v>
      </c>
      <c r="C1572">
        <v>7</v>
      </c>
      <c r="D1572" t="s">
        <v>127</v>
      </c>
      <c r="E1572" t="s">
        <v>128</v>
      </c>
      <c r="F1572" t="s">
        <v>129</v>
      </c>
      <c r="G1572" t="s">
        <v>93</v>
      </c>
      <c r="H1572" t="s">
        <v>98</v>
      </c>
      <c r="I1572" t="s">
        <v>75</v>
      </c>
      <c r="J1572" t="s">
        <v>99</v>
      </c>
      <c r="K1572" s="23">
        <v>5</v>
      </c>
      <c r="L1572" s="24">
        <v>2.8</v>
      </c>
      <c r="M1572" s="24">
        <v>14</v>
      </c>
      <c r="N1572" s="24">
        <v>10.08</v>
      </c>
      <c r="O1572" s="24">
        <v>3.92</v>
      </c>
      <c r="P1572" s="25">
        <v>28</v>
      </c>
    </row>
    <row r="1573" spans="1:16" x14ac:dyDescent="0.3">
      <c r="A1573" s="22">
        <v>41837</v>
      </c>
      <c r="B1573">
        <v>2014</v>
      </c>
      <c r="C1573">
        <v>7</v>
      </c>
      <c r="D1573" t="s">
        <v>127</v>
      </c>
      <c r="E1573" t="s">
        <v>128</v>
      </c>
      <c r="F1573" t="s">
        <v>129</v>
      </c>
      <c r="G1573" t="s">
        <v>93</v>
      </c>
      <c r="H1573" t="s">
        <v>100</v>
      </c>
      <c r="I1573" t="s">
        <v>70</v>
      </c>
      <c r="J1573" t="s">
        <v>101</v>
      </c>
      <c r="K1573" s="23">
        <v>25</v>
      </c>
      <c r="L1573" s="24">
        <v>2.4</v>
      </c>
      <c r="M1573" s="24">
        <v>60</v>
      </c>
      <c r="N1573" s="24">
        <v>44.4</v>
      </c>
      <c r="O1573" s="24">
        <v>15.6</v>
      </c>
      <c r="P1573" s="25">
        <v>26</v>
      </c>
    </row>
    <row r="1574" spans="1:16" x14ac:dyDescent="0.3">
      <c r="A1574" s="22">
        <v>41837</v>
      </c>
      <c r="B1574">
        <v>2014</v>
      </c>
      <c r="C1574">
        <v>7</v>
      </c>
      <c r="D1574" t="s">
        <v>127</v>
      </c>
      <c r="E1574" t="s">
        <v>128</v>
      </c>
      <c r="F1574" t="s">
        <v>129</v>
      </c>
      <c r="G1574" t="s">
        <v>93</v>
      </c>
      <c r="H1574" t="s">
        <v>102</v>
      </c>
      <c r="I1574" t="s">
        <v>71</v>
      </c>
      <c r="J1574" t="s">
        <v>103</v>
      </c>
      <c r="K1574" s="23">
        <v>14</v>
      </c>
      <c r="L1574" s="24">
        <v>6.9</v>
      </c>
      <c r="M1574" s="24">
        <v>96.6</v>
      </c>
      <c r="N1574" s="24">
        <v>63.76</v>
      </c>
      <c r="O1574" s="24">
        <v>32.840000000000003</v>
      </c>
      <c r="P1574" s="25">
        <v>34</v>
      </c>
    </row>
    <row r="1575" spans="1:16" x14ac:dyDescent="0.3">
      <c r="A1575" s="22">
        <v>41837</v>
      </c>
      <c r="B1575">
        <v>2014</v>
      </c>
      <c r="C1575">
        <v>7</v>
      </c>
      <c r="D1575" t="s">
        <v>127</v>
      </c>
      <c r="E1575" t="s">
        <v>128</v>
      </c>
      <c r="F1575" t="s">
        <v>129</v>
      </c>
      <c r="G1575" t="s">
        <v>93</v>
      </c>
      <c r="H1575" t="s">
        <v>104</v>
      </c>
      <c r="I1575" t="s">
        <v>76</v>
      </c>
      <c r="J1575" t="s">
        <v>105</v>
      </c>
      <c r="K1575" s="23">
        <v>1</v>
      </c>
      <c r="L1575" s="24">
        <v>7.4</v>
      </c>
      <c r="M1575" s="24">
        <v>7.4</v>
      </c>
      <c r="N1575" s="24">
        <v>4.88</v>
      </c>
      <c r="O1575" s="24">
        <v>2.52</v>
      </c>
      <c r="P1575" s="25">
        <v>34</v>
      </c>
    </row>
    <row r="1576" spans="1:16" x14ac:dyDescent="0.3">
      <c r="A1576" s="22">
        <v>41837</v>
      </c>
      <c r="B1576">
        <v>2014</v>
      </c>
      <c r="C1576">
        <v>7</v>
      </c>
      <c r="D1576" t="s">
        <v>127</v>
      </c>
      <c r="E1576" t="s">
        <v>128</v>
      </c>
      <c r="F1576" t="s">
        <v>129</v>
      </c>
      <c r="G1576" t="s">
        <v>93</v>
      </c>
      <c r="H1576" t="s">
        <v>106</v>
      </c>
      <c r="I1576" t="s">
        <v>69</v>
      </c>
      <c r="J1576" t="s">
        <v>107</v>
      </c>
      <c r="K1576" s="23">
        <v>0</v>
      </c>
      <c r="L1576" s="24">
        <v>16.5</v>
      </c>
      <c r="M1576" s="24">
        <v>0</v>
      </c>
      <c r="N1576" s="24">
        <v>0</v>
      </c>
      <c r="O1576" s="24">
        <v>0</v>
      </c>
      <c r="P1576" s="25">
        <v>22</v>
      </c>
    </row>
    <row r="1577" spans="1:16" x14ac:dyDescent="0.3">
      <c r="A1577" s="22">
        <v>41837</v>
      </c>
      <c r="B1577">
        <v>2014</v>
      </c>
      <c r="C1577">
        <v>7</v>
      </c>
      <c r="D1577" t="s">
        <v>127</v>
      </c>
      <c r="E1577" t="s">
        <v>128</v>
      </c>
      <c r="F1577" t="s">
        <v>129</v>
      </c>
      <c r="G1577" t="s">
        <v>93</v>
      </c>
      <c r="H1577" t="s">
        <v>108</v>
      </c>
      <c r="I1577" t="s">
        <v>72</v>
      </c>
      <c r="J1577" t="s">
        <v>109</v>
      </c>
      <c r="K1577" s="23">
        <v>1</v>
      </c>
      <c r="L1577" s="24">
        <v>8.1999999999999993</v>
      </c>
      <c r="M1577" s="24">
        <v>8.1999999999999993</v>
      </c>
      <c r="N1577" s="24">
        <v>5.58</v>
      </c>
      <c r="O1577" s="24">
        <v>2.62</v>
      </c>
      <c r="P1577" s="25">
        <v>32</v>
      </c>
    </row>
    <row r="1578" spans="1:16" x14ac:dyDescent="0.3">
      <c r="A1578" s="22">
        <v>41838</v>
      </c>
      <c r="B1578">
        <v>2014</v>
      </c>
      <c r="C1578">
        <v>7</v>
      </c>
      <c r="D1578" t="s">
        <v>127</v>
      </c>
      <c r="E1578" t="s">
        <v>128</v>
      </c>
      <c r="F1578" t="s">
        <v>129</v>
      </c>
      <c r="G1578" t="s">
        <v>110</v>
      </c>
      <c r="H1578" t="s">
        <v>94</v>
      </c>
      <c r="I1578" t="s">
        <v>73</v>
      </c>
      <c r="J1578" t="s">
        <v>95</v>
      </c>
      <c r="K1578" s="23">
        <v>9</v>
      </c>
      <c r="L1578" s="24">
        <v>3.1</v>
      </c>
      <c r="M1578" s="24">
        <v>27.9</v>
      </c>
      <c r="N1578" s="24">
        <v>19.53</v>
      </c>
      <c r="O1578" s="24">
        <v>8.3699999999999992</v>
      </c>
      <c r="P1578" s="25">
        <v>30</v>
      </c>
    </row>
    <row r="1579" spans="1:16" x14ac:dyDescent="0.3">
      <c r="A1579" s="22">
        <v>41838</v>
      </c>
      <c r="B1579">
        <v>2014</v>
      </c>
      <c r="C1579">
        <v>7</v>
      </c>
      <c r="D1579" t="s">
        <v>127</v>
      </c>
      <c r="E1579" t="s">
        <v>128</v>
      </c>
      <c r="F1579" t="s">
        <v>129</v>
      </c>
      <c r="G1579" t="s">
        <v>110</v>
      </c>
      <c r="H1579" t="s">
        <v>96</v>
      </c>
      <c r="I1579" t="s">
        <v>74</v>
      </c>
      <c r="J1579" t="s">
        <v>97</v>
      </c>
      <c r="K1579" s="23">
        <v>2.34</v>
      </c>
      <c r="L1579" s="24">
        <v>3.6</v>
      </c>
      <c r="M1579" s="24">
        <v>8.42</v>
      </c>
      <c r="N1579" s="24">
        <v>5.89</v>
      </c>
      <c r="O1579" s="24">
        <v>2.5299999999999998</v>
      </c>
      <c r="P1579" s="25">
        <v>30</v>
      </c>
    </row>
    <row r="1580" spans="1:16" x14ac:dyDescent="0.3">
      <c r="A1580" s="22">
        <v>41838</v>
      </c>
      <c r="B1580">
        <v>2014</v>
      </c>
      <c r="C1580">
        <v>7</v>
      </c>
      <c r="D1580" t="s">
        <v>127</v>
      </c>
      <c r="E1580" t="s">
        <v>128</v>
      </c>
      <c r="F1580" t="s">
        <v>129</v>
      </c>
      <c r="G1580" t="s">
        <v>110</v>
      </c>
      <c r="H1580" t="s">
        <v>98</v>
      </c>
      <c r="I1580" t="s">
        <v>75</v>
      </c>
      <c r="J1580" t="s">
        <v>99</v>
      </c>
      <c r="K1580" s="23">
        <v>1.5</v>
      </c>
      <c r="L1580" s="24">
        <v>2.8</v>
      </c>
      <c r="M1580" s="24">
        <v>4.2</v>
      </c>
      <c r="N1580" s="24">
        <v>3.02</v>
      </c>
      <c r="O1580" s="24">
        <v>1.18</v>
      </c>
      <c r="P1580" s="25">
        <v>28</v>
      </c>
    </row>
    <row r="1581" spans="1:16" x14ac:dyDescent="0.3">
      <c r="A1581" s="22">
        <v>41838</v>
      </c>
      <c r="B1581">
        <v>2014</v>
      </c>
      <c r="C1581">
        <v>7</v>
      </c>
      <c r="D1581" t="s">
        <v>127</v>
      </c>
      <c r="E1581" t="s">
        <v>128</v>
      </c>
      <c r="F1581" t="s">
        <v>129</v>
      </c>
      <c r="G1581" t="s">
        <v>110</v>
      </c>
      <c r="H1581" t="s">
        <v>100</v>
      </c>
      <c r="I1581" t="s">
        <v>70</v>
      </c>
      <c r="J1581" t="s">
        <v>101</v>
      </c>
      <c r="K1581" s="23">
        <v>14.2</v>
      </c>
      <c r="L1581" s="24">
        <v>2.4</v>
      </c>
      <c r="M1581" s="24">
        <v>34.08</v>
      </c>
      <c r="N1581" s="24">
        <v>25.22</v>
      </c>
      <c r="O1581" s="24">
        <v>8.86</v>
      </c>
      <c r="P1581" s="25">
        <v>26</v>
      </c>
    </row>
    <row r="1582" spans="1:16" x14ac:dyDescent="0.3">
      <c r="A1582" s="22">
        <v>41838</v>
      </c>
      <c r="B1582">
        <v>2014</v>
      </c>
      <c r="C1582">
        <v>7</v>
      </c>
      <c r="D1582" t="s">
        <v>127</v>
      </c>
      <c r="E1582" t="s">
        <v>128</v>
      </c>
      <c r="F1582" t="s">
        <v>129</v>
      </c>
      <c r="G1582" t="s">
        <v>110</v>
      </c>
      <c r="H1582" t="s">
        <v>102</v>
      </c>
      <c r="I1582" t="s">
        <v>71</v>
      </c>
      <c r="J1582" t="s">
        <v>103</v>
      </c>
      <c r="K1582" s="23">
        <v>6</v>
      </c>
      <c r="L1582" s="24">
        <v>6.9</v>
      </c>
      <c r="M1582" s="24">
        <v>41.4</v>
      </c>
      <c r="N1582" s="24">
        <v>27.32</v>
      </c>
      <c r="O1582" s="24">
        <v>14.08</v>
      </c>
      <c r="P1582" s="25">
        <v>34</v>
      </c>
    </row>
    <row r="1583" spans="1:16" x14ac:dyDescent="0.3">
      <c r="A1583" s="22">
        <v>41838</v>
      </c>
      <c r="B1583">
        <v>2014</v>
      </c>
      <c r="C1583">
        <v>7</v>
      </c>
      <c r="D1583" t="s">
        <v>127</v>
      </c>
      <c r="E1583" t="s">
        <v>128</v>
      </c>
      <c r="F1583" t="s">
        <v>129</v>
      </c>
      <c r="G1583" t="s">
        <v>110</v>
      </c>
      <c r="H1583" t="s">
        <v>104</v>
      </c>
      <c r="I1583" t="s">
        <v>76</v>
      </c>
      <c r="J1583" t="s">
        <v>105</v>
      </c>
      <c r="K1583" s="23">
        <v>3</v>
      </c>
      <c r="L1583" s="24">
        <v>7.4</v>
      </c>
      <c r="M1583" s="24">
        <v>22.2</v>
      </c>
      <c r="N1583" s="24">
        <v>14.65</v>
      </c>
      <c r="O1583" s="24">
        <v>7.55</v>
      </c>
      <c r="P1583" s="25">
        <v>34</v>
      </c>
    </row>
    <row r="1584" spans="1:16" x14ac:dyDescent="0.3">
      <c r="A1584" s="22">
        <v>41838</v>
      </c>
      <c r="B1584">
        <v>2014</v>
      </c>
      <c r="C1584">
        <v>7</v>
      </c>
      <c r="D1584" t="s">
        <v>127</v>
      </c>
      <c r="E1584" t="s">
        <v>128</v>
      </c>
      <c r="F1584" t="s">
        <v>129</v>
      </c>
      <c r="G1584" t="s">
        <v>110</v>
      </c>
      <c r="H1584" t="s">
        <v>106</v>
      </c>
      <c r="I1584" t="s">
        <v>69</v>
      </c>
      <c r="J1584" t="s">
        <v>107</v>
      </c>
      <c r="K1584" s="23">
        <v>0</v>
      </c>
      <c r="L1584" s="24">
        <v>16.5</v>
      </c>
      <c r="M1584" s="24">
        <v>0</v>
      </c>
      <c r="N1584" s="24">
        <v>0</v>
      </c>
      <c r="O1584" s="24">
        <v>0</v>
      </c>
      <c r="P1584" s="25">
        <v>22</v>
      </c>
    </row>
    <row r="1585" spans="1:16" x14ac:dyDescent="0.3">
      <c r="A1585" s="22">
        <v>41838</v>
      </c>
      <c r="B1585">
        <v>2014</v>
      </c>
      <c r="C1585">
        <v>7</v>
      </c>
      <c r="D1585" t="s">
        <v>127</v>
      </c>
      <c r="E1585" t="s">
        <v>128</v>
      </c>
      <c r="F1585" t="s">
        <v>129</v>
      </c>
      <c r="G1585" t="s">
        <v>110</v>
      </c>
      <c r="H1585" t="s">
        <v>108</v>
      </c>
      <c r="I1585" t="s">
        <v>72</v>
      </c>
      <c r="J1585" t="s">
        <v>109</v>
      </c>
      <c r="K1585" s="23">
        <v>4</v>
      </c>
      <c r="L1585" s="24">
        <v>8.1999999999999993</v>
      </c>
      <c r="M1585" s="24">
        <v>32.799999999999997</v>
      </c>
      <c r="N1585" s="24">
        <v>22.3</v>
      </c>
      <c r="O1585" s="24">
        <v>10.5</v>
      </c>
      <c r="P1585" s="25">
        <v>32</v>
      </c>
    </row>
    <row r="1586" spans="1:16" x14ac:dyDescent="0.3">
      <c r="A1586" s="22">
        <v>41839</v>
      </c>
      <c r="B1586">
        <v>2014</v>
      </c>
      <c r="C1586">
        <v>7</v>
      </c>
      <c r="D1586" t="s">
        <v>127</v>
      </c>
      <c r="E1586" t="s">
        <v>128</v>
      </c>
      <c r="F1586" t="s">
        <v>129</v>
      </c>
      <c r="G1586" t="s">
        <v>111</v>
      </c>
      <c r="H1586" t="s">
        <v>94</v>
      </c>
      <c r="I1586" t="s">
        <v>73</v>
      </c>
      <c r="J1586" t="s">
        <v>95</v>
      </c>
      <c r="K1586" s="23">
        <v>7.33</v>
      </c>
      <c r="L1586" s="24">
        <v>3.1</v>
      </c>
      <c r="M1586" s="24">
        <v>22.72</v>
      </c>
      <c r="N1586" s="24">
        <v>15.9</v>
      </c>
      <c r="O1586" s="24">
        <v>6.82</v>
      </c>
      <c r="P1586" s="25">
        <v>30</v>
      </c>
    </row>
    <row r="1587" spans="1:16" x14ac:dyDescent="0.3">
      <c r="A1587" s="22">
        <v>41839</v>
      </c>
      <c r="B1587">
        <v>2014</v>
      </c>
      <c r="C1587">
        <v>7</v>
      </c>
      <c r="D1587" t="s">
        <v>127</v>
      </c>
      <c r="E1587" t="s">
        <v>128</v>
      </c>
      <c r="F1587" t="s">
        <v>129</v>
      </c>
      <c r="G1587" t="s">
        <v>111</v>
      </c>
      <c r="H1587" t="s">
        <v>96</v>
      </c>
      <c r="I1587" t="s">
        <v>74</v>
      </c>
      <c r="J1587" t="s">
        <v>97</v>
      </c>
      <c r="K1587" s="23">
        <v>7.02</v>
      </c>
      <c r="L1587" s="24">
        <v>3.6</v>
      </c>
      <c r="M1587" s="24">
        <v>25.27</v>
      </c>
      <c r="N1587" s="24">
        <v>17.690000000000001</v>
      </c>
      <c r="O1587" s="24">
        <v>7.58</v>
      </c>
      <c r="P1587" s="25">
        <v>30</v>
      </c>
    </row>
    <row r="1588" spans="1:16" x14ac:dyDescent="0.3">
      <c r="A1588" s="22">
        <v>41839</v>
      </c>
      <c r="B1588">
        <v>2014</v>
      </c>
      <c r="C1588">
        <v>7</v>
      </c>
      <c r="D1588" t="s">
        <v>127</v>
      </c>
      <c r="E1588" t="s">
        <v>128</v>
      </c>
      <c r="F1588" t="s">
        <v>129</v>
      </c>
      <c r="G1588" t="s">
        <v>111</v>
      </c>
      <c r="H1588" t="s">
        <v>98</v>
      </c>
      <c r="I1588" t="s">
        <v>75</v>
      </c>
      <c r="J1588" t="s">
        <v>99</v>
      </c>
      <c r="K1588" s="23">
        <v>6</v>
      </c>
      <c r="L1588" s="24">
        <v>2.8</v>
      </c>
      <c r="M1588" s="24">
        <v>16.8</v>
      </c>
      <c r="N1588" s="24">
        <v>12.1</v>
      </c>
      <c r="O1588" s="24">
        <v>4.7</v>
      </c>
      <c r="P1588" s="25">
        <v>28</v>
      </c>
    </row>
    <row r="1589" spans="1:16" x14ac:dyDescent="0.3">
      <c r="A1589" s="22">
        <v>41839</v>
      </c>
      <c r="B1589">
        <v>2014</v>
      </c>
      <c r="C1589">
        <v>7</v>
      </c>
      <c r="D1589" t="s">
        <v>127</v>
      </c>
      <c r="E1589" t="s">
        <v>128</v>
      </c>
      <c r="F1589" t="s">
        <v>129</v>
      </c>
      <c r="G1589" t="s">
        <v>111</v>
      </c>
      <c r="H1589" t="s">
        <v>100</v>
      </c>
      <c r="I1589" t="s">
        <v>70</v>
      </c>
      <c r="J1589" t="s">
        <v>101</v>
      </c>
      <c r="K1589" s="23">
        <v>8.4</v>
      </c>
      <c r="L1589" s="24">
        <v>2.4</v>
      </c>
      <c r="M1589" s="24">
        <v>20.16</v>
      </c>
      <c r="N1589" s="24">
        <v>14.92</v>
      </c>
      <c r="O1589" s="24">
        <v>5.24</v>
      </c>
      <c r="P1589" s="25">
        <v>26</v>
      </c>
    </row>
    <row r="1590" spans="1:16" x14ac:dyDescent="0.3">
      <c r="A1590" s="22">
        <v>41839</v>
      </c>
      <c r="B1590">
        <v>2014</v>
      </c>
      <c r="C1590">
        <v>7</v>
      </c>
      <c r="D1590" t="s">
        <v>127</v>
      </c>
      <c r="E1590" t="s">
        <v>128</v>
      </c>
      <c r="F1590" t="s">
        <v>129</v>
      </c>
      <c r="G1590" t="s">
        <v>111</v>
      </c>
      <c r="H1590" t="s">
        <v>102</v>
      </c>
      <c r="I1590" t="s">
        <v>71</v>
      </c>
      <c r="J1590" t="s">
        <v>103</v>
      </c>
      <c r="K1590" s="23">
        <v>10</v>
      </c>
      <c r="L1590" s="24">
        <v>6.9</v>
      </c>
      <c r="M1590" s="24">
        <v>69</v>
      </c>
      <c r="N1590" s="24">
        <v>45.54</v>
      </c>
      <c r="O1590" s="24">
        <v>23.46</v>
      </c>
      <c r="P1590" s="25">
        <v>34</v>
      </c>
    </row>
    <row r="1591" spans="1:16" x14ac:dyDescent="0.3">
      <c r="A1591" s="22">
        <v>41839</v>
      </c>
      <c r="B1591">
        <v>2014</v>
      </c>
      <c r="C1591">
        <v>7</v>
      </c>
      <c r="D1591" t="s">
        <v>127</v>
      </c>
      <c r="E1591" t="s">
        <v>128</v>
      </c>
      <c r="F1591" t="s">
        <v>129</v>
      </c>
      <c r="G1591" t="s">
        <v>111</v>
      </c>
      <c r="H1591" t="s">
        <v>104</v>
      </c>
      <c r="I1591" t="s">
        <v>76</v>
      </c>
      <c r="J1591" t="s">
        <v>105</v>
      </c>
      <c r="K1591" s="23">
        <v>0</v>
      </c>
      <c r="L1591" s="24">
        <v>7.4</v>
      </c>
      <c r="M1591" s="24">
        <v>0</v>
      </c>
      <c r="N1591" s="24">
        <v>0</v>
      </c>
      <c r="O1591" s="24">
        <v>0</v>
      </c>
      <c r="P1591" s="25">
        <v>34</v>
      </c>
    </row>
    <row r="1592" spans="1:16" x14ac:dyDescent="0.3">
      <c r="A1592" s="22">
        <v>41839</v>
      </c>
      <c r="B1592">
        <v>2014</v>
      </c>
      <c r="C1592">
        <v>7</v>
      </c>
      <c r="D1592" t="s">
        <v>127</v>
      </c>
      <c r="E1592" t="s">
        <v>128</v>
      </c>
      <c r="F1592" t="s">
        <v>129</v>
      </c>
      <c r="G1592" t="s">
        <v>111</v>
      </c>
      <c r="H1592" t="s">
        <v>106</v>
      </c>
      <c r="I1592" t="s">
        <v>69</v>
      </c>
      <c r="J1592" t="s">
        <v>107</v>
      </c>
      <c r="K1592" s="23">
        <v>6</v>
      </c>
      <c r="L1592" s="24">
        <v>16.5</v>
      </c>
      <c r="M1592" s="24">
        <v>99</v>
      </c>
      <c r="N1592" s="24">
        <v>77.22</v>
      </c>
      <c r="O1592" s="24">
        <v>21.78</v>
      </c>
      <c r="P1592" s="25">
        <v>22</v>
      </c>
    </row>
    <row r="1593" spans="1:16" x14ac:dyDescent="0.3">
      <c r="A1593" s="22">
        <v>41839</v>
      </c>
      <c r="B1593">
        <v>2014</v>
      </c>
      <c r="C1593">
        <v>7</v>
      </c>
      <c r="D1593" t="s">
        <v>127</v>
      </c>
      <c r="E1593" t="s">
        <v>128</v>
      </c>
      <c r="F1593" t="s">
        <v>129</v>
      </c>
      <c r="G1593" t="s">
        <v>111</v>
      </c>
      <c r="H1593" t="s">
        <v>108</v>
      </c>
      <c r="I1593" t="s">
        <v>72</v>
      </c>
      <c r="J1593" t="s">
        <v>109</v>
      </c>
      <c r="K1593" s="23">
        <v>6</v>
      </c>
      <c r="L1593" s="24">
        <v>8.1999999999999993</v>
      </c>
      <c r="M1593" s="24">
        <v>49.2</v>
      </c>
      <c r="N1593" s="24">
        <v>33.46</v>
      </c>
      <c r="O1593" s="24">
        <v>15.74</v>
      </c>
      <c r="P1593" s="25">
        <v>32</v>
      </c>
    </row>
    <row r="1594" spans="1:16" x14ac:dyDescent="0.3">
      <c r="A1594" s="22">
        <v>41840</v>
      </c>
      <c r="B1594">
        <v>2014</v>
      </c>
      <c r="C1594">
        <v>7</v>
      </c>
      <c r="D1594" t="s">
        <v>127</v>
      </c>
      <c r="E1594" t="s">
        <v>128</v>
      </c>
      <c r="F1594" t="s">
        <v>129</v>
      </c>
      <c r="G1594" t="s">
        <v>112</v>
      </c>
      <c r="H1594" t="s">
        <v>94</v>
      </c>
      <c r="I1594" t="s">
        <v>73</v>
      </c>
      <c r="J1594" t="s">
        <v>95</v>
      </c>
      <c r="K1594" s="23">
        <v>3</v>
      </c>
      <c r="L1594" s="24">
        <v>3.1</v>
      </c>
      <c r="M1594" s="24">
        <v>9.3000000000000007</v>
      </c>
      <c r="N1594" s="24">
        <v>6.51</v>
      </c>
      <c r="O1594" s="24">
        <v>2.79</v>
      </c>
      <c r="P1594" s="25">
        <v>30</v>
      </c>
    </row>
    <row r="1595" spans="1:16" x14ac:dyDescent="0.3">
      <c r="A1595" s="22">
        <v>41840</v>
      </c>
      <c r="B1595">
        <v>2014</v>
      </c>
      <c r="C1595">
        <v>7</v>
      </c>
      <c r="D1595" t="s">
        <v>127</v>
      </c>
      <c r="E1595" t="s">
        <v>128</v>
      </c>
      <c r="F1595" t="s">
        <v>129</v>
      </c>
      <c r="G1595" t="s">
        <v>112</v>
      </c>
      <c r="H1595" t="s">
        <v>96</v>
      </c>
      <c r="I1595" t="s">
        <v>74</v>
      </c>
      <c r="J1595" t="s">
        <v>97</v>
      </c>
      <c r="K1595" s="23">
        <v>0.34</v>
      </c>
      <c r="L1595" s="24">
        <v>3.6</v>
      </c>
      <c r="M1595" s="24">
        <v>1.22</v>
      </c>
      <c r="N1595" s="24">
        <v>0.85</v>
      </c>
      <c r="O1595" s="24">
        <v>0.37</v>
      </c>
      <c r="P1595" s="25">
        <v>30</v>
      </c>
    </row>
    <row r="1596" spans="1:16" x14ac:dyDescent="0.3">
      <c r="A1596" s="22">
        <v>41840</v>
      </c>
      <c r="B1596">
        <v>2014</v>
      </c>
      <c r="C1596">
        <v>7</v>
      </c>
      <c r="D1596" t="s">
        <v>127</v>
      </c>
      <c r="E1596" t="s">
        <v>128</v>
      </c>
      <c r="F1596" t="s">
        <v>129</v>
      </c>
      <c r="G1596" t="s">
        <v>112</v>
      </c>
      <c r="H1596" t="s">
        <v>98</v>
      </c>
      <c r="I1596" t="s">
        <v>75</v>
      </c>
      <c r="J1596" t="s">
        <v>99</v>
      </c>
      <c r="K1596" s="23">
        <v>1</v>
      </c>
      <c r="L1596" s="24">
        <v>2.8</v>
      </c>
      <c r="M1596" s="24">
        <v>2.8</v>
      </c>
      <c r="N1596" s="24">
        <v>2.02</v>
      </c>
      <c r="O1596" s="24">
        <v>0.78</v>
      </c>
      <c r="P1596" s="25">
        <v>28</v>
      </c>
    </row>
    <row r="1597" spans="1:16" x14ac:dyDescent="0.3">
      <c r="A1597" s="22">
        <v>41840</v>
      </c>
      <c r="B1597">
        <v>2014</v>
      </c>
      <c r="C1597">
        <v>7</v>
      </c>
      <c r="D1597" t="s">
        <v>127</v>
      </c>
      <c r="E1597" t="s">
        <v>128</v>
      </c>
      <c r="F1597" t="s">
        <v>129</v>
      </c>
      <c r="G1597" t="s">
        <v>112</v>
      </c>
      <c r="H1597" t="s">
        <v>100</v>
      </c>
      <c r="I1597" t="s">
        <v>70</v>
      </c>
      <c r="J1597" t="s">
        <v>101</v>
      </c>
      <c r="K1597" s="23">
        <v>8</v>
      </c>
      <c r="L1597" s="24">
        <v>2.4</v>
      </c>
      <c r="M1597" s="24">
        <v>19.2</v>
      </c>
      <c r="N1597" s="24">
        <v>14.21</v>
      </c>
      <c r="O1597" s="24">
        <v>4.99</v>
      </c>
      <c r="P1597" s="25">
        <v>26</v>
      </c>
    </row>
    <row r="1598" spans="1:16" x14ac:dyDescent="0.3">
      <c r="A1598" s="22">
        <v>41840</v>
      </c>
      <c r="B1598">
        <v>2014</v>
      </c>
      <c r="C1598">
        <v>7</v>
      </c>
      <c r="D1598" t="s">
        <v>127</v>
      </c>
      <c r="E1598" t="s">
        <v>128</v>
      </c>
      <c r="F1598" t="s">
        <v>129</v>
      </c>
      <c r="G1598" t="s">
        <v>112</v>
      </c>
      <c r="H1598" t="s">
        <v>102</v>
      </c>
      <c r="I1598" t="s">
        <v>71</v>
      </c>
      <c r="J1598" t="s">
        <v>103</v>
      </c>
      <c r="K1598" s="23">
        <v>5</v>
      </c>
      <c r="L1598" s="24">
        <v>6.9</v>
      </c>
      <c r="M1598" s="24">
        <v>34.5</v>
      </c>
      <c r="N1598" s="24">
        <v>22.77</v>
      </c>
      <c r="O1598" s="24">
        <v>11.73</v>
      </c>
      <c r="P1598" s="25">
        <v>34</v>
      </c>
    </row>
    <row r="1599" spans="1:16" x14ac:dyDescent="0.3">
      <c r="A1599" s="22">
        <v>41840</v>
      </c>
      <c r="B1599">
        <v>2014</v>
      </c>
      <c r="C1599">
        <v>7</v>
      </c>
      <c r="D1599" t="s">
        <v>127</v>
      </c>
      <c r="E1599" t="s">
        <v>128</v>
      </c>
      <c r="F1599" t="s">
        <v>129</v>
      </c>
      <c r="G1599" t="s">
        <v>112</v>
      </c>
      <c r="H1599" t="s">
        <v>104</v>
      </c>
      <c r="I1599" t="s">
        <v>76</v>
      </c>
      <c r="J1599" t="s">
        <v>105</v>
      </c>
      <c r="K1599" s="23">
        <v>0</v>
      </c>
      <c r="L1599" s="24">
        <v>7.4</v>
      </c>
      <c r="M1599" s="24">
        <v>0</v>
      </c>
      <c r="N1599" s="24">
        <v>0</v>
      </c>
      <c r="O1599" s="24">
        <v>0</v>
      </c>
      <c r="P1599" s="25">
        <v>34</v>
      </c>
    </row>
    <row r="1600" spans="1:16" x14ac:dyDescent="0.3">
      <c r="A1600" s="22">
        <v>41840</v>
      </c>
      <c r="B1600">
        <v>2014</v>
      </c>
      <c r="C1600">
        <v>7</v>
      </c>
      <c r="D1600" t="s">
        <v>127</v>
      </c>
      <c r="E1600" t="s">
        <v>128</v>
      </c>
      <c r="F1600" t="s">
        <v>129</v>
      </c>
      <c r="G1600" t="s">
        <v>112</v>
      </c>
      <c r="H1600" t="s">
        <v>106</v>
      </c>
      <c r="I1600" t="s">
        <v>69</v>
      </c>
      <c r="J1600" t="s">
        <v>107</v>
      </c>
      <c r="K1600" s="23">
        <v>0</v>
      </c>
      <c r="L1600" s="24">
        <v>16.5</v>
      </c>
      <c r="M1600" s="24">
        <v>0</v>
      </c>
      <c r="N1600" s="24">
        <v>0</v>
      </c>
      <c r="O1600" s="24">
        <v>0</v>
      </c>
      <c r="P1600" s="25">
        <v>22</v>
      </c>
    </row>
    <row r="1601" spans="1:16" x14ac:dyDescent="0.3">
      <c r="A1601" s="22">
        <v>41840</v>
      </c>
      <c r="B1601">
        <v>2014</v>
      </c>
      <c r="C1601">
        <v>7</v>
      </c>
      <c r="D1601" t="s">
        <v>127</v>
      </c>
      <c r="E1601" t="s">
        <v>128</v>
      </c>
      <c r="F1601" t="s">
        <v>129</v>
      </c>
      <c r="G1601" t="s">
        <v>112</v>
      </c>
      <c r="H1601" t="s">
        <v>108</v>
      </c>
      <c r="I1601" t="s">
        <v>72</v>
      </c>
      <c r="J1601" t="s">
        <v>109</v>
      </c>
      <c r="K1601" s="23">
        <v>0.1</v>
      </c>
      <c r="L1601" s="24">
        <v>8.1999999999999993</v>
      </c>
      <c r="M1601" s="24">
        <v>0.82</v>
      </c>
      <c r="N1601" s="24">
        <v>0.56000000000000005</v>
      </c>
      <c r="O1601" s="24">
        <v>0.26</v>
      </c>
      <c r="P1601" s="25">
        <v>32</v>
      </c>
    </row>
    <row r="1602" spans="1:16" x14ac:dyDescent="0.3">
      <c r="A1602" s="22">
        <v>41841</v>
      </c>
      <c r="B1602">
        <v>2014</v>
      </c>
      <c r="C1602">
        <v>7</v>
      </c>
      <c r="D1602" t="s">
        <v>127</v>
      </c>
      <c r="E1602" t="s">
        <v>128</v>
      </c>
      <c r="F1602" t="s">
        <v>129</v>
      </c>
      <c r="G1602" t="s">
        <v>113</v>
      </c>
      <c r="H1602" t="s">
        <v>94</v>
      </c>
      <c r="I1602" t="s">
        <v>73</v>
      </c>
      <c r="J1602" t="s">
        <v>95</v>
      </c>
      <c r="K1602" s="23">
        <v>3</v>
      </c>
      <c r="L1602" s="24">
        <v>3.1</v>
      </c>
      <c r="M1602" s="24">
        <v>9.3000000000000007</v>
      </c>
      <c r="N1602" s="24">
        <v>6.51</v>
      </c>
      <c r="O1602" s="24">
        <v>2.79</v>
      </c>
      <c r="P1602" s="25">
        <v>30</v>
      </c>
    </row>
    <row r="1603" spans="1:16" x14ac:dyDescent="0.3">
      <c r="A1603" s="22">
        <v>41841</v>
      </c>
      <c r="B1603">
        <v>2014</v>
      </c>
      <c r="C1603">
        <v>7</v>
      </c>
      <c r="D1603" t="s">
        <v>127</v>
      </c>
      <c r="E1603" t="s">
        <v>128</v>
      </c>
      <c r="F1603" t="s">
        <v>129</v>
      </c>
      <c r="G1603" t="s">
        <v>113</v>
      </c>
      <c r="H1603" t="s">
        <v>96</v>
      </c>
      <c r="I1603" t="s">
        <v>74</v>
      </c>
      <c r="J1603" t="s">
        <v>97</v>
      </c>
      <c r="K1603" s="23">
        <v>4.68</v>
      </c>
      <c r="L1603" s="24">
        <v>3.6</v>
      </c>
      <c r="M1603" s="24">
        <v>16.850000000000001</v>
      </c>
      <c r="N1603" s="24">
        <v>11.8</v>
      </c>
      <c r="O1603" s="24">
        <v>5.05</v>
      </c>
      <c r="P1603" s="25">
        <v>30</v>
      </c>
    </row>
    <row r="1604" spans="1:16" x14ac:dyDescent="0.3">
      <c r="A1604" s="22">
        <v>41841</v>
      </c>
      <c r="B1604">
        <v>2014</v>
      </c>
      <c r="C1604">
        <v>7</v>
      </c>
      <c r="D1604" t="s">
        <v>127</v>
      </c>
      <c r="E1604" t="s">
        <v>128</v>
      </c>
      <c r="F1604" t="s">
        <v>129</v>
      </c>
      <c r="G1604" t="s">
        <v>113</v>
      </c>
      <c r="H1604" t="s">
        <v>98</v>
      </c>
      <c r="I1604" t="s">
        <v>75</v>
      </c>
      <c r="J1604" t="s">
        <v>99</v>
      </c>
      <c r="K1604" s="23">
        <v>8</v>
      </c>
      <c r="L1604" s="24">
        <v>2.8</v>
      </c>
      <c r="M1604" s="24">
        <v>22.4</v>
      </c>
      <c r="N1604" s="24">
        <v>16.13</v>
      </c>
      <c r="O1604" s="24">
        <v>6.27</v>
      </c>
      <c r="P1604" s="25">
        <v>28</v>
      </c>
    </row>
    <row r="1605" spans="1:16" x14ac:dyDescent="0.3">
      <c r="A1605" s="22">
        <v>41841</v>
      </c>
      <c r="B1605">
        <v>2014</v>
      </c>
      <c r="C1605">
        <v>7</v>
      </c>
      <c r="D1605" t="s">
        <v>127</v>
      </c>
      <c r="E1605" t="s">
        <v>128</v>
      </c>
      <c r="F1605" t="s">
        <v>129</v>
      </c>
      <c r="G1605" t="s">
        <v>113</v>
      </c>
      <c r="H1605" t="s">
        <v>100</v>
      </c>
      <c r="I1605" t="s">
        <v>70</v>
      </c>
      <c r="J1605" t="s">
        <v>101</v>
      </c>
      <c r="K1605" s="23">
        <v>20</v>
      </c>
      <c r="L1605" s="24">
        <v>2.4</v>
      </c>
      <c r="M1605" s="24">
        <v>48</v>
      </c>
      <c r="N1605" s="24">
        <v>35.520000000000003</v>
      </c>
      <c r="O1605" s="24">
        <v>12.48</v>
      </c>
      <c r="P1605" s="25">
        <v>26</v>
      </c>
    </row>
    <row r="1606" spans="1:16" x14ac:dyDescent="0.3">
      <c r="A1606" s="22">
        <v>41841</v>
      </c>
      <c r="B1606">
        <v>2014</v>
      </c>
      <c r="C1606">
        <v>7</v>
      </c>
      <c r="D1606" t="s">
        <v>127</v>
      </c>
      <c r="E1606" t="s">
        <v>128</v>
      </c>
      <c r="F1606" t="s">
        <v>129</v>
      </c>
      <c r="G1606" t="s">
        <v>113</v>
      </c>
      <c r="H1606" t="s">
        <v>102</v>
      </c>
      <c r="I1606" t="s">
        <v>71</v>
      </c>
      <c r="J1606" t="s">
        <v>103</v>
      </c>
      <c r="K1606" s="23">
        <v>13</v>
      </c>
      <c r="L1606" s="24">
        <v>6.9</v>
      </c>
      <c r="M1606" s="24">
        <v>89.7</v>
      </c>
      <c r="N1606" s="24">
        <v>59.2</v>
      </c>
      <c r="O1606" s="24">
        <v>30.5</v>
      </c>
      <c r="P1606" s="25">
        <v>34</v>
      </c>
    </row>
    <row r="1607" spans="1:16" x14ac:dyDescent="0.3">
      <c r="A1607" s="22">
        <v>41841</v>
      </c>
      <c r="B1607">
        <v>2014</v>
      </c>
      <c r="C1607">
        <v>7</v>
      </c>
      <c r="D1607" t="s">
        <v>127</v>
      </c>
      <c r="E1607" t="s">
        <v>128</v>
      </c>
      <c r="F1607" t="s">
        <v>129</v>
      </c>
      <c r="G1607" t="s">
        <v>113</v>
      </c>
      <c r="H1607" t="s">
        <v>104</v>
      </c>
      <c r="I1607" t="s">
        <v>76</v>
      </c>
      <c r="J1607" t="s">
        <v>105</v>
      </c>
      <c r="K1607" s="23">
        <v>1</v>
      </c>
      <c r="L1607" s="24">
        <v>7.4</v>
      </c>
      <c r="M1607" s="24">
        <v>7.4</v>
      </c>
      <c r="N1607" s="24">
        <v>4.88</v>
      </c>
      <c r="O1607" s="24">
        <v>2.52</v>
      </c>
      <c r="P1607" s="25">
        <v>34</v>
      </c>
    </row>
    <row r="1608" spans="1:16" x14ac:dyDescent="0.3">
      <c r="A1608" s="22">
        <v>41841</v>
      </c>
      <c r="B1608">
        <v>2014</v>
      </c>
      <c r="C1608">
        <v>7</v>
      </c>
      <c r="D1608" t="s">
        <v>127</v>
      </c>
      <c r="E1608" t="s">
        <v>128</v>
      </c>
      <c r="F1608" t="s">
        <v>129</v>
      </c>
      <c r="G1608" t="s">
        <v>113</v>
      </c>
      <c r="H1608" t="s">
        <v>106</v>
      </c>
      <c r="I1608" t="s">
        <v>69</v>
      </c>
      <c r="J1608" t="s">
        <v>107</v>
      </c>
      <c r="K1608" s="23">
        <v>0</v>
      </c>
      <c r="L1608" s="24">
        <v>16.5</v>
      </c>
      <c r="M1608" s="24">
        <v>0</v>
      </c>
      <c r="N1608" s="24">
        <v>0</v>
      </c>
      <c r="O1608" s="24">
        <v>0</v>
      </c>
      <c r="P1608" s="25">
        <v>22</v>
      </c>
    </row>
    <row r="1609" spans="1:16" x14ac:dyDescent="0.3">
      <c r="A1609" s="22">
        <v>41841</v>
      </c>
      <c r="B1609">
        <v>2014</v>
      </c>
      <c r="C1609">
        <v>7</v>
      </c>
      <c r="D1609" t="s">
        <v>127</v>
      </c>
      <c r="E1609" t="s">
        <v>128</v>
      </c>
      <c r="F1609" t="s">
        <v>129</v>
      </c>
      <c r="G1609" t="s">
        <v>113</v>
      </c>
      <c r="H1609" t="s">
        <v>108</v>
      </c>
      <c r="I1609" t="s">
        <v>72</v>
      </c>
      <c r="J1609" t="s">
        <v>109</v>
      </c>
      <c r="K1609" s="23">
        <v>2</v>
      </c>
      <c r="L1609" s="24">
        <v>8.1999999999999993</v>
      </c>
      <c r="M1609" s="24">
        <v>16.399999999999999</v>
      </c>
      <c r="N1609" s="24">
        <v>11.15</v>
      </c>
      <c r="O1609" s="24">
        <v>5.25</v>
      </c>
      <c r="P1609" s="25">
        <v>32</v>
      </c>
    </row>
    <row r="1610" spans="1:16" x14ac:dyDescent="0.3">
      <c r="A1610" s="22">
        <v>41842</v>
      </c>
      <c r="B1610">
        <v>2014</v>
      </c>
      <c r="C1610">
        <v>7</v>
      </c>
      <c r="D1610" t="s">
        <v>127</v>
      </c>
      <c r="E1610" t="s">
        <v>128</v>
      </c>
      <c r="F1610" t="s">
        <v>129</v>
      </c>
      <c r="G1610" t="s">
        <v>114</v>
      </c>
      <c r="H1610" t="s">
        <v>94</v>
      </c>
      <c r="I1610" t="s">
        <v>73</v>
      </c>
      <c r="J1610" t="s">
        <v>95</v>
      </c>
      <c r="K1610" s="23">
        <v>5</v>
      </c>
      <c r="L1610" s="24">
        <v>3.1</v>
      </c>
      <c r="M1610" s="24">
        <v>15.5</v>
      </c>
      <c r="N1610" s="24">
        <v>10.85</v>
      </c>
      <c r="O1610" s="24">
        <v>4.6500000000000004</v>
      </c>
      <c r="P1610" s="25">
        <v>30</v>
      </c>
    </row>
    <row r="1611" spans="1:16" x14ac:dyDescent="0.3">
      <c r="A1611" s="22">
        <v>41842</v>
      </c>
      <c r="B1611">
        <v>2014</v>
      </c>
      <c r="C1611">
        <v>7</v>
      </c>
      <c r="D1611" t="s">
        <v>127</v>
      </c>
      <c r="E1611" t="s">
        <v>128</v>
      </c>
      <c r="F1611" t="s">
        <v>129</v>
      </c>
      <c r="G1611" t="s">
        <v>114</v>
      </c>
      <c r="H1611" t="s">
        <v>96</v>
      </c>
      <c r="I1611" t="s">
        <v>74</v>
      </c>
      <c r="J1611" t="s">
        <v>97</v>
      </c>
      <c r="K1611" s="23">
        <v>5.68</v>
      </c>
      <c r="L1611" s="24">
        <v>3.6</v>
      </c>
      <c r="M1611" s="24">
        <v>20.45</v>
      </c>
      <c r="N1611" s="24">
        <v>14.31</v>
      </c>
      <c r="O1611" s="24">
        <v>6.14</v>
      </c>
      <c r="P1611" s="25">
        <v>30</v>
      </c>
    </row>
    <row r="1612" spans="1:16" x14ac:dyDescent="0.3">
      <c r="A1612" s="22">
        <v>41842</v>
      </c>
      <c r="B1612">
        <v>2014</v>
      </c>
      <c r="C1612">
        <v>7</v>
      </c>
      <c r="D1612" t="s">
        <v>127</v>
      </c>
      <c r="E1612" t="s">
        <v>128</v>
      </c>
      <c r="F1612" t="s">
        <v>129</v>
      </c>
      <c r="G1612" t="s">
        <v>114</v>
      </c>
      <c r="H1612" t="s">
        <v>98</v>
      </c>
      <c r="I1612" t="s">
        <v>75</v>
      </c>
      <c r="J1612" t="s">
        <v>99</v>
      </c>
      <c r="K1612" s="23">
        <v>3</v>
      </c>
      <c r="L1612" s="24">
        <v>2.8</v>
      </c>
      <c r="M1612" s="24">
        <v>8.4</v>
      </c>
      <c r="N1612" s="24">
        <v>6.05</v>
      </c>
      <c r="O1612" s="24">
        <v>2.35</v>
      </c>
      <c r="P1612" s="25">
        <v>28</v>
      </c>
    </row>
    <row r="1613" spans="1:16" x14ac:dyDescent="0.3">
      <c r="A1613" s="22">
        <v>41842</v>
      </c>
      <c r="B1613">
        <v>2014</v>
      </c>
      <c r="C1613">
        <v>7</v>
      </c>
      <c r="D1613" t="s">
        <v>127</v>
      </c>
      <c r="E1613" t="s">
        <v>128</v>
      </c>
      <c r="F1613" t="s">
        <v>129</v>
      </c>
      <c r="G1613" t="s">
        <v>114</v>
      </c>
      <c r="H1613" t="s">
        <v>100</v>
      </c>
      <c r="I1613" t="s">
        <v>70</v>
      </c>
      <c r="J1613" t="s">
        <v>101</v>
      </c>
      <c r="K1613" s="23">
        <v>9</v>
      </c>
      <c r="L1613" s="24">
        <v>2.4</v>
      </c>
      <c r="M1613" s="24">
        <v>21.6</v>
      </c>
      <c r="N1613" s="24">
        <v>15.98</v>
      </c>
      <c r="O1613" s="24">
        <v>5.62</v>
      </c>
      <c r="P1613" s="25">
        <v>26</v>
      </c>
    </row>
    <row r="1614" spans="1:16" x14ac:dyDescent="0.3">
      <c r="A1614" s="22">
        <v>41842</v>
      </c>
      <c r="B1614">
        <v>2014</v>
      </c>
      <c r="C1614">
        <v>7</v>
      </c>
      <c r="D1614" t="s">
        <v>127</v>
      </c>
      <c r="E1614" t="s">
        <v>128</v>
      </c>
      <c r="F1614" t="s">
        <v>129</v>
      </c>
      <c r="G1614" t="s">
        <v>114</v>
      </c>
      <c r="H1614" t="s">
        <v>102</v>
      </c>
      <c r="I1614" t="s">
        <v>71</v>
      </c>
      <c r="J1614" t="s">
        <v>103</v>
      </c>
      <c r="K1614" s="23">
        <v>7</v>
      </c>
      <c r="L1614" s="24">
        <v>6.9</v>
      </c>
      <c r="M1614" s="24">
        <v>48.3</v>
      </c>
      <c r="N1614" s="24">
        <v>31.88</v>
      </c>
      <c r="O1614" s="24">
        <v>16.420000000000002</v>
      </c>
      <c r="P1614" s="25">
        <v>34</v>
      </c>
    </row>
    <row r="1615" spans="1:16" x14ac:dyDescent="0.3">
      <c r="A1615" s="22">
        <v>41842</v>
      </c>
      <c r="B1615">
        <v>2014</v>
      </c>
      <c r="C1615">
        <v>7</v>
      </c>
      <c r="D1615" t="s">
        <v>127</v>
      </c>
      <c r="E1615" t="s">
        <v>128</v>
      </c>
      <c r="F1615" t="s">
        <v>129</v>
      </c>
      <c r="G1615" t="s">
        <v>114</v>
      </c>
      <c r="H1615" t="s">
        <v>104</v>
      </c>
      <c r="I1615" t="s">
        <v>76</v>
      </c>
      <c r="J1615" t="s">
        <v>105</v>
      </c>
      <c r="K1615" s="23">
        <v>0</v>
      </c>
      <c r="L1615" s="24">
        <v>7.4</v>
      </c>
      <c r="M1615" s="24">
        <v>0</v>
      </c>
      <c r="N1615" s="24">
        <v>0</v>
      </c>
      <c r="O1615" s="24">
        <v>0</v>
      </c>
      <c r="P1615" s="25">
        <v>34</v>
      </c>
    </row>
    <row r="1616" spans="1:16" x14ac:dyDescent="0.3">
      <c r="A1616" s="22">
        <v>41842</v>
      </c>
      <c r="B1616">
        <v>2014</v>
      </c>
      <c r="C1616">
        <v>7</v>
      </c>
      <c r="D1616" t="s">
        <v>127</v>
      </c>
      <c r="E1616" t="s">
        <v>128</v>
      </c>
      <c r="F1616" t="s">
        <v>129</v>
      </c>
      <c r="G1616" t="s">
        <v>114</v>
      </c>
      <c r="H1616" t="s">
        <v>106</v>
      </c>
      <c r="I1616" t="s">
        <v>69</v>
      </c>
      <c r="J1616" t="s">
        <v>107</v>
      </c>
      <c r="K1616" s="23">
        <v>1</v>
      </c>
      <c r="L1616" s="24">
        <v>16.5</v>
      </c>
      <c r="M1616" s="24">
        <v>16.5</v>
      </c>
      <c r="N1616" s="24">
        <v>12.87</v>
      </c>
      <c r="O1616" s="24">
        <v>3.63</v>
      </c>
      <c r="P1616" s="25">
        <v>22</v>
      </c>
    </row>
    <row r="1617" spans="1:16" x14ac:dyDescent="0.3">
      <c r="A1617" s="22">
        <v>41842</v>
      </c>
      <c r="B1617">
        <v>2014</v>
      </c>
      <c r="C1617">
        <v>7</v>
      </c>
      <c r="D1617" t="s">
        <v>127</v>
      </c>
      <c r="E1617" t="s">
        <v>128</v>
      </c>
      <c r="F1617" t="s">
        <v>129</v>
      </c>
      <c r="G1617" t="s">
        <v>114</v>
      </c>
      <c r="H1617" t="s">
        <v>108</v>
      </c>
      <c r="I1617" t="s">
        <v>72</v>
      </c>
      <c r="J1617" t="s">
        <v>109</v>
      </c>
      <c r="K1617" s="23">
        <v>2</v>
      </c>
      <c r="L1617" s="24">
        <v>8.1999999999999993</v>
      </c>
      <c r="M1617" s="24">
        <v>16.399999999999999</v>
      </c>
      <c r="N1617" s="24">
        <v>11.15</v>
      </c>
      <c r="O1617" s="24">
        <v>5.25</v>
      </c>
      <c r="P1617" s="25">
        <v>32</v>
      </c>
    </row>
    <row r="1618" spans="1:16" x14ac:dyDescent="0.3">
      <c r="A1618" s="22">
        <v>41843</v>
      </c>
      <c r="B1618">
        <v>2014</v>
      </c>
      <c r="C1618">
        <v>7</v>
      </c>
      <c r="D1618" t="s">
        <v>127</v>
      </c>
      <c r="E1618" t="s">
        <v>128</v>
      </c>
      <c r="F1618" t="s">
        <v>129</v>
      </c>
      <c r="G1618" t="s">
        <v>115</v>
      </c>
      <c r="H1618" t="s">
        <v>94</v>
      </c>
      <c r="I1618" t="s">
        <v>73</v>
      </c>
      <c r="J1618" t="s">
        <v>95</v>
      </c>
      <c r="K1618" s="23">
        <v>2.67</v>
      </c>
      <c r="L1618" s="24">
        <v>3.1</v>
      </c>
      <c r="M1618" s="24">
        <v>8.2799999999999994</v>
      </c>
      <c r="N1618" s="24">
        <v>5.8</v>
      </c>
      <c r="O1618" s="24">
        <v>2.48</v>
      </c>
      <c r="P1618" s="25">
        <v>30</v>
      </c>
    </row>
    <row r="1619" spans="1:16" x14ac:dyDescent="0.3">
      <c r="A1619" s="22">
        <v>41843</v>
      </c>
      <c r="B1619">
        <v>2014</v>
      </c>
      <c r="C1619">
        <v>7</v>
      </c>
      <c r="D1619" t="s">
        <v>127</v>
      </c>
      <c r="E1619" t="s">
        <v>128</v>
      </c>
      <c r="F1619" t="s">
        <v>129</v>
      </c>
      <c r="G1619" t="s">
        <v>115</v>
      </c>
      <c r="H1619" t="s">
        <v>96</v>
      </c>
      <c r="I1619" t="s">
        <v>74</v>
      </c>
      <c r="J1619" t="s">
        <v>97</v>
      </c>
      <c r="K1619" s="23">
        <v>6.37</v>
      </c>
      <c r="L1619" s="24">
        <v>3.6</v>
      </c>
      <c r="M1619" s="24">
        <v>22.93</v>
      </c>
      <c r="N1619" s="24">
        <v>16.05</v>
      </c>
      <c r="O1619" s="24">
        <v>6.88</v>
      </c>
      <c r="P1619" s="25">
        <v>30</v>
      </c>
    </row>
    <row r="1620" spans="1:16" x14ac:dyDescent="0.3">
      <c r="A1620" s="22">
        <v>41843</v>
      </c>
      <c r="B1620">
        <v>2014</v>
      </c>
      <c r="C1620">
        <v>7</v>
      </c>
      <c r="D1620" t="s">
        <v>127</v>
      </c>
      <c r="E1620" t="s">
        <v>128</v>
      </c>
      <c r="F1620" t="s">
        <v>129</v>
      </c>
      <c r="G1620" t="s">
        <v>115</v>
      </c>
      <c r="H1620" t="s">
        <v>98</v>
      </c>
      <c r="I1620" t="s">
        <v>75</v>
      </c>
      <c r="J1620" t="s">
        <v>99</v>
      </c>
      <c r="K1620" s="23">
        <v>2</v>
      </c>
      <c r="L1620" s="24">
        <v>2.8</v>
      </c>
      <c r="M1620" s="24">
        <v>5.6</v>
      </c>
      <c r="N1620" s="24">
        <v>4.03</v>
      </c>
      <c r="O1620" s="24">
        <v>1.57</v>
      </c>
      <c r="P1620" s="25">
        <v>28</v>
      </c>
    </row>
    <row r="1621" spans="1:16" x14ac:dyDescent="0.3">
      <c r="A1621" s="22">
        <v>41843</v>
      </c>
      <c r="B1621">
        <v>2014</v>
      </c>
      <c r="C1621">
        <v>7</v>
      </c>
      <c r="D1621" t="s">
        <v>127</v>
      </c>
      <c r="E1621" t="s">
        <v>128</v>
      </c>
      <c r="F1621" t="s">
        <v>129</v>
      </c>
      <c r="G1621" t="s">
        <v>115</v>
      </c>
      <c r="H1621" t="s">
        <v>100</v>
      </c>
      <c r="I1621" t="s">
        <v>70</v>
      </c>
      <c r="J1621" t="s">
        <v>101</v>
      </c>
      <c r="K1621" s="23">
        <v>8</v>
      </c>
      <c r="L1621" s="24">
        <v>2.4</v>
      </c>
      <c r="M1621" s="24">
        <v>19.2</v>
      </c>
      <c r="N1621" s="24">
        <v>14.21</v>
      </c>
      <c r="O1621" s="24">
        <v>4.99</v>
      </c>
      <c r="P1621" s="25">
        <v>26</v>
      </c>
    </row>
    <row r="1622" spans="1:16" x14ac:dyDescent="0.3">
      <c r="A1622" s="22">
        <v>41843</v>
      </c>
      <c r="B1622">
        <v>2014</v>
      </c>
      <c r="C1622">
        <v>7</v>
      </c>
      <c r="D1622" t="s">
        <v>127</v>
      </c>
      <c r="E1622" t="s">
        <v>128</v>
      </c>
      <c r="F1622" t="s">
        <v>129</v>
      </c>
      <c r="G1622" t="s">
        <v>115</v>
      </c>
      <c r="H1622" t="s">
        <v>102</v>
      </c>
      <c r="I1622" t="s">
        <v>71</v>
      </c>
      <c r="J1622" t="s">
        <v>103</v>
      </c>
      <c r="K1622" s="23">
        <v>19</v>
      </c>
      <c r="L1622" s="24">
        <v>6.9</v>
      </c>
      <c r="M1622" s="24">
        <v>131.1</v>
      </c>
      <c r="N1622" s="24">
        <v>86.53</v>
      </c>
      <c r="O1622" s="24">
        <v>44.57</v>
      </c>
      <c r="P1622" s="25">
        <v>34</v>
      </c>
    </row>
    <row r="1623" spans="1:16" x14ac:dyDescent="0.3">
      <c r="A1623" s="22">
        <v>41843</v>
      </c>
      <c r="B1623">
        <v>2014</v>
      </c>
      <c r="C1623">
        <v>7</v>
      </c>
      <c r="D1623" t="s">
        <v>127</v>
      </c>
      <c r="E1623" t="s">
        <v>128</v>
      </c>
      <c r="F1623" t="s">
        <v>129</v>
      </c>
      <c r="G1623" t="s">
        <v>115</v>
      </c>
      <c r="H1623" t="s">
        <v>104</v>
      </c>
      <c r="I1623" t="s">
        <v>76</v>
      </c>
      <c r="J1623" t="s">
        <v>105</v>
      </c>
      <c r="K1623" s="23">
        <v>0</v>
      </c>
      <c r="L1623" s="24">
        <v>7.4</v>
      </c>
      <c r="M1623" s="24">
        <v>0</v>
      </c>
      <c r="N1623" s="24">
        <v>0</v>
      </c>
      <c r="O1623" s="24">
        <v>0</v>
      </c>
      <c r="P1623" s="25">
        <v>34</v>
      </c>
    </row>
    <row r="1624" spans="1:16" x14ac:dyDescent="0.3">
      <c r="A1624" s="22">
        <v>41843</v>
      </c>
      <c r="B1624">
        <v>2014</v>
      </c>
      <c r="C1624">
        <v>7</v>
      </c>
      <c r="D1624" t="s">
        <v>127</v>
      </c>
      <c r="E1624" t="s">
        <v>128</v>
      </c>
      <c r="F1624" t="s">
        <v>129</v>
      </c>
      <c r="G1624" t="s">
        <v>115</v>
      </c>
      <c r="H1624" t="s">
        <v>106</v>
      </c>
      <c r="I1624" t="s">
        <v>69</v>
      </c>
      <c r="J1624" t="s">
        <v>107</v>
      </c>
      <c r="K1624" s="23">
        <v>0</v>
      </c>
      <c r="L1624" s="24">
        <v>16.5</v>
      </c>
      <c r="M1624" s="24">
        <v>0</v>
      </c>
      <c r="N1624" s="24">
        <v>0</v>
      </c>
      <c r="O1624" s="24">
        <v>0</v>
      </c>
      <c r="P1624" s="25">
        <v>22</v>
      </c>
    </row>
    <row r="1625" spans="1:16" x14ac:dyDescent="0.3">
      <c r="A1625" s="22">
        <v>41843</v>
      </c>
      <c r="B1625">
        <v>2014</v>
      </c>
      <c r="C1625">
        <v>7</v>
      </c>
      <c r="D1625" t="s">
        <v>127</v>
      </c>
      <c r="E1625" t="s">
        <v>128</v>
      </c>
      <c r="F1625" t="s">
        <v>129</v>
      </c>
      <c r="G1625" t="s">
        <v>115</v>
      </c>
      <c r="H1625" t="s">
        <v>108</v>
      </c>
      <c r="I1625" t="s">
        <v>72</v>
      </c>
      <c r="J1625" t="s">
        <v>109</v>
      </c>
      <c r="K1625" s="23">
        <v>3</v>
      </c>
      <c r="L1625" s="24">
        <v>8.1999999999999993</v>
      </c>
      <c r="M1625" s="24">
        <v>24.6</v>
      </c>
      <c r="N1625" s="24">
        <v>16.73</v>
      </c>
      <c r="O1625" s="24">
        <v>7.87</v>
      </c>
      <c r="P1625" s="25">
        <v>32</v>
      </c>
    </row>
    <row r="1626" spans="1:16" x14ac:dyDescent="0.3">
      <c r="A1626" s="22">
        <v>41844</v>
      </c>
      <c r="B1626">
        <v>2014</v>
      </c>
      <c r="C1626">
        <v>7</v>
      </c>
      <c r="D1626" t="s">
        <v>127</v>
      </c>
      <c r="E1626" t="s">
        <v>128</v>
      </c>
      <c r="F1626" t="s">
        <v>129</v>
      </c>
      <c r="G1626" t="s">
        <v>93</v>
      </c>
      <c r="H1626" t="s">
        <v>94</v>
      </c>
      <c r="I1626" t="s">
        <v>73</v>
      </c>
      <c r="J1626" t="s">
        <v>95</v>
      </c>
      <c r="K1626" s="23">
        <v>5.34</v>
      </c>
      <c r="L1626" s="24">
        <v>3.1</v>
      </c>
      <c r="M1626" s="24">
        <v>16.55</v>
      </c>
      <c r="N1626" s="24">
        <v>11.58</v>
      </c>
      <c r="O1626" s="24">
        <v>4.97</v>
      </c>
      <c r="P1626" s="25">
        <v>30</v>
      </c>
    </row>
    <row r="1627" spans="1:16" x14ac:dyDescent="0.3">
      <c r="A1627" s="22">
        <v>41844</v>
      </c>
      <c r="B1627">
        <v>2014</v>
      </c>
      <c r="C1627">
        <v>7</v>
      </c>
      <c r="D1627" t="s">
        <v>127</v>
      </c>
      <c r="E1627" t="s">
        <v>128</v>
      </c>
      <c r="F1627" t="s">
        <v>129</v>
      </c>
      <c r="G1627" t="s">
        <v>93</v>
      </c>
      <c r="H1627" t="s">
        <v>96</v>
      </c>
      <c r="I1627" t="s">
        <v>74</v>
      </c>
      <c r="J1627" t="s">
        <v>97</v>
      </c>
      <c r="K1627" s="23">
        <v>2</v>
      </c>
      <c r="L1627" s="24">
        <v>3.6</v>
      </c>
      <c r="M1627" s="24">
        <v>7.2</v>
      </c>
      <c r="N1627" s="24">
        <v>5.04</v>
      </c>
      <c r="O1627" s="24">
        <v>2.16</v>
      </c>
      <c r="P1627" s="25">
        <v>30</v>
      </c>
    </row>
    <row r="1628" spans="1:16" x14ac:dyDescent="0.3">
      <c r="A1628" s="22">
        <v>41844</v>
      </c>
      <c r="B1628">
        <v>2014</v>
      </c>
      <c r="C1628">
        <v>7</v>
      </c>
      <c r="D1628" t="s">
        <v>127</v>
      </c>
      <c r="E1628" t="s">
        <v>128</v>
      </c>
      <c r="F1628" t="s">
        <v>129</v>
      </c>
      <c r="G1628" t="s">
        <v>93</v>
      </c>
      <c r="H1628" t="s">
        <v>98</v>
      </c>
      <c r="I1628" t="s">
        <v>75</v>
      </c>
      <c r="J1628" t="s">
        <v>99</v>
      </c>
      <c r="K1628" s="23">
        <v>4.4000000000000004</v>
      </c>
      <c r="L1628" s="24">
        <v>2.8</v>
      </c>
      <c r="M1628" s="24">
        <v>12.32</v>
      </c>
      <c r="N1628" s="24">
        <v>8.8699999999999992</v>
      </c>
      <c r="O1628" s="24">
        <v>3.45</v>
      </c>
      <c r="P1628" s="25">
        <v>28</v>
      </c>
    </row>
    <row r="1629" spans="1:16" x14ac:dyDescent="0.3">
      <c r="A1629" s="22">
        <v>41844</v>
      </c>
      <c r="B1629">
        <v>2014</v>
      </c>
      <c r="C1629">
        <v>7</v>
      </c>
      <c r="D1629" t="s">
        <v>127</v>
      </c>
      <c r="E1629" t="s">
        <v>128</v>
      </c>
      <c r="F1629" t="s">
        <v>129</v>
      </c>
      <c r="G1629" t="s">
        <v>93</v>
      </c>
      <c r="H1629" t="s">
        <v>100</v>
      </c>
      <c r="I1629" t="s">
        <v>70</v>
      </c>
      <c r="J1629" t="s">
        <v>101</v>
      </c>
      <c r="K1629" s="23">
        <v>23</v>
      </c>
      <c r="L1629" s="24">
        <v>2.4</v>
      </c>
      <c r="M1629" s="24">
        <v>55.2</v>
      </c>
      <c r="N1629" s="24">
        <v>40.85</v>
      </c>
      <c r="O1629" s="24">
        <v>14.35</v>
      </c>
      <c r="P1629" s="25">
        <v>26</v>
      </c>
    </row>
    <row r="1630" spans="1:16" x14ac:dyDescent="0.3">
      <c r="A1630" s="22">
        <v>41844</v>
      </c>
      <c r="B1630">
        <v>2014</v>
      </c>
      <c r="C1630">
        <v>7</v>
      </c>
      <c r="D1630" t="s">
        <v>127</v>
      </c>
      <c r="E1630" t="s">
        <v>128</v>
      </c>
      <c r="F1630" t="s">
        <v>129</v>
      </c>
      <c r="G1630" t="s">
        <v>93</v>
      </c>
      <c r="H1630" t="s">
        <v>102</v>
      </c>
      <c r="I1630" t="s">
        <v>71</v>
      </c>
      <c r="J1630" t="s">
        <v>103</v>
      </c>
      <c r="K1630" s="23">
        <v>5</v>
      </c>
      <c r="L1630" s="24">
        <v>6.9</v>
      </c>
      <c r="M1630" s="24">
        <v>34.5</v>
      </c>
      <c r="N1630" s="24">
        <v>22.77</v>
      </c>
      <c r="O1630" s="24">
        <v>11.73</v>
      </c>
      <c r="P1630" s="25">
        <v>34</v>
      </c>
    </row>
    <row r="1631" spans="1:16" x14ac:dyDescent="0.3">
      <c r="A1631" s="22">
        <v>41844</v>
      </c>
      <c r="B1631">
        <v>2014</v>
      </c>
      <c r="C1631">
        <v>7</v>
      </c>
      <c r="D1631" t="s">
        <v>127</v>
      </c>
      <c r="E1631" t="s">
        <v>128</v>
      </c>
      <c r="F1631" t="s">
        <v>129</v>
      </c>
      <c r="G1631" t="s">
        <v>93</v>
      </c>
      <c r="H1631" t="s">
        <v>104</v>
      </c>
      <c r="I1631" t="s">
        <v>76</v>
      </c>
      <c r="J1631" t="s">
        <v>105</v>
      </c>
      <c r="K1631" s="23">
        <v>0</v>
      </c>
      <c r="L1631" s="24">
        <v>7.4</v>
      </c>
      <c r="M1631" s="24">
        <v>0</v>
      </c>
      <c r="N1631" s="24">
        <v>0</v>
      </c>
      <c r="O1631" s="24">
        <v>0</v>
      </c>
      <c r="P1631" s="25">
        <v>34</v>
      </c>
    </row>
    <row r="1632" spans="1:16" x14ac:dyDescent="0.3">
      <c r="A1632" s="22">
        <v>41844</v>
      </c>
      <c r="B1632">
        <v>2014</v>
      </c>
      <c r="C1632">
        <v>7</v>
      </c>
      <c r="D1632" t="s">
        <v>127</v>
      </c>
      <c r="E1632" t="s">
        <v>128</v>
      </c>
      <c r="F1632" t="s">
        <v>129</v>
      </c>
      <c r="G1632" t="s">
        <v>93</v>
      </c>
      <c r="H1632" t="s">
        <v>106</v>
      </c>
      <c r="I1632" t="s">
        <v>69</v>
      </c>
      <c r="J1632" t="s">
        <v>107</v>
      </c>
      <c r="K1632" s="23">
        <v>0</v>
      </c>
      <c r="L1632" s="24">
        <v>16.5</v>
      </c>
      <c r="M1632" s="24">
        <v>0</v>
      </c>
      <c r="N1632" s="24">
        <v>0</v>
      </c>
      <c r="O1632" s="24">
        <v>0</v>
      </c>
      <c r="P1632" s="25">
        <v>22</v>
      </c>
    </row>
    <row r="1633" spans="1:16" x14ac:dyDescent="0.3">
      <c r="A1633" s="22">
        <v>41844</v>
      </c>
      <c r="B1633">
        <v>2014</v>
      </c>
      <c r="C1633">
        <v>7</v>
      </c>
      <c r="D1633" t="s">
        <v>127</v>
      </c>
      <c r="E1633" t="s">
        <v>128</v>
      </c>
      <c r="F1633" t="s">
        <v>129</v>
      </c>
      <c r="G1633" t="s">
        <v>93</v>
      </c>
      <c r="H1633" t="s">
        <v>108</v>
      </c>
      <c r="I1633" t="s">
        <v>72</v>
      </c>
      <c r="J1633" t="s">
        <v>109</v>
      </c>
      <c r="K1633" s="23">
        <v>2</v>
      </c>
      <c r="L1633" s="24">
        <v>8.1999999999999993</v>
      </c>
      <c r="M1633" s="24">
        <v>16.399999999999999</v>
      </c>
      <c r="N1633" s="24">
        <v>11.15</v>
      </c>
      <c r="O1633" s="24">
        <v>5.25</v>
      </c>
      <c r="P1633" s="25">
        <v>32</v>
      </c>
    </row>
    <row r="1634" spans="1:16" x14ac:dyDescent="0.3">
      <c r="A1634" s="22">
        <v>41845</v>
      </c>
      <c r="B1634">
        <v>2014</v>
      </c>
      <c r="C1634">
        <v>7</v>
      </c>
      <c r="D1634" t="s">
        <v>127</v>
      </c>
      <c r="E1634" t="s">
        <v>128</v>
      </c>
      <c r="F1634" t="s">
        <v>129</v>
      </c>
      <c r="G1634" t="s">
        <v>110</v>
      </c>
      <c r="H1634" t="s">
        <v>94</v>
      </c>
      <c r="I1634" t="s">
        <v>73</v>
      </c>
      <c r="J1634" t="s">
        <v>95</v>
      </c>
      <c r="K1634" s="23">
        <v>5</v>
      </c>
      <c r="L1634" s="24">
        <v>3.1</v>
      </c>
      <c r="M1634" s="24">
        <v>15.5</v>
      </c>
      <c r="N1634" s="24">
        <v>10.85</v>
      </c>
      <c r="O1634" s="24">
        <v>4.6500000000000004</v>
      </c>
      <c r="P1634" s="25">
        <v>30</v>
      </c>
    </row>
    <row r="1635" spans="1:16" x14ac:dyDescent="0.3">
      <c r="A1635" s="22">
        <v>41845</v>
      </c>
      <c r="B1635">
        <v>2014</v>
      </c>
      <c r="C1635">
        <v>7</v>
      </c>
      <c r="D1635" t="s">
        <v>127</v>
      </c>
      <c r="E1635" t="s">
        <v>128</v>
      </c>
      <c r="F1635" t="s">
        <v>129</v>
      </c>
      <c r="G1635" t="s">
        <v>110</v>
      </c>
      <c r="H1635" t="s">
        <v>96</v>
      </c>
      <c r="I1635" t="s">
        <v>74</v>
      </c>
      <c r="J1635" t="s">
        <v>97</v>
      </c>
      <c r="K1635" s="23">
        <v>2.02</v>
      </c>
      <c r="L1635" s="24">
        <v>3.6</v>
      </c>
      <c r="M1635" s="24">
        <v>7.27</v>
      </c>
      <c r="N1635" s="24">
        <v>5.09</v>
      </c>
      <c r="O1635" s="24">
        <v>2.1800000000000002</v>
      </c>
      <c r="P1635" s="25">
        <v>30</v>
      </c>
    </row>
    <row r="1636" spans="1:16" x14ac:dyDescent="0.3">
      <c r="A1636" s="22">
        <v>41845</v>
      </c>
      <c r="B1636">
        <v>2014</v>
      </c>
      <c r="C1636">
        <v>7</v>
      </c>
      <c r="D1636" t="s">
        <v>127</v>
      </c>
      <c r="E1636" t="s">
        <v>128</v>
      </c>
      <c r="F1636" t="s">
        <v>129</v>
      </c>
      <c r="G1636" t="s">
        <v>110</v>
      </c>
      <c r="H1636" t="s">
        <v>98</v>
      </c>
      <c r="I1636" t="s">
        <v>75</v>
      </c>
      <c r="J1636" t="s">
        <v>99</v>
      </c>
      <c r="K1636" s="23">
        <v>7.5</v>
      </c>
      <c r="L1636" s="24">
        <v>2.8</v>
      </c>
      <c r="M1636" s="24">
        <v>21</v>
      </c>
      <c r="N1636" s="24">
        <v>15.12</v>
      </c>
      <c r="O1636" s="24">
        <v>5.88</v>
      </c>
      <c r="P1636" s="25">
        <v>28</v>
      </c>
    </row>
    <row r="1637" spans="1:16" x14ac:dyDescent="0.3">
      <c r="A1637" s="22">
        <v>41845</v>
      </c>
      <c r="B1637">
        <v>2014</v>
      </c>
      <c r="C1637">
        <v>7</v>
      </c>
      <c r="D1637" t="s">
        <v>127</v>
      </c>
      <c r="E1637" t="s">
        <v>128</v>
      </c>
      <c r="F1637" t="s">
        <v>129</v>
      </c>
      <c r="G1637" t="s">
        <v>110</v>
      </c>
      <c r="H1637" t="s">
        <v>100</v>
      </c>
      <c r="I1637" t="s">
        <v>70</v>
      </c>
      <c r="J1637" t="s">
        <v>101</v>
      </c>
      <c r="K1637" s="23">
        <v>10</v>
      </c>
      <c r="L1637" s="24">
        <v>2.4</v>
      </c>
      <c r="M1637" s="24">
        <v>24</v>
      </c>
      <c r="N1637" s="24">
        <v>17.760000000000002</v>
      </c>
      <c r="O1637" s="24">
        <v>6.24</v>
      </c>
      <c r="P1637" s="25">
        <v>26</v>
      </c>
    </row>
    <row r="1638" spans="1:16" x14ac:dyDescent="0.3">
      <c r="A1638" s="22">
        <v>41845</v>
      </c>
      <c r="B1638">
        <v>2014</v>
      </c>
      <c r="C1638">
        <v>7</v>
      </c>
      <c r="D1638" t="s">
        <v>127</v>
      </c>
      <c r="E1638" t="s">
        <v>128</v>
      </c>
      <c r="F1638" t="s">
        <v>129</v>
      </c>
      <c r="G1638" t="s">
        <v>110</v>
      </c>
      <c r="H1638" t="s">
        <v>102</v>
      </c>
      <c r="I1638" t="s">
        <v>71</v>
      </c>
      <c r="J1638" t="s">
        <v>103</v>
      </c>
      <c r="K1638" s="23">
        <v>15</v>
      </c>
      <c r="L1638" s="24">
        <v>6.9</v>
      </c>
      <c r="M1638" s="24">
        <v>103.5</v>
      </c>
      <c r="N1638" s="24">
        <v>68.31</v>
      </c>
      <c r="O1638" s="24">
        <v>35.19</v>
      </c>
      <c r="P1638" s="25">
        <v>34</v>
      </c>
    </row>
    <row r="1639" spans="1:16" x14ac:dyDescent="0.3">
      <c r="A1639" s="22">
        <v>41845</v>
      </c>
      <c r="B1639">
        <v>2014</v>
      </c>
      <c r="C1639">
        <v>7</v>
      </c>
      <c r="D1639" t="s">
        <v>127</v>
      </c>
      <c r="E1639" t="s">
        <v>128</v>
      </c>
      <c r="F1639" t="s">
        <v>129</v>
      </c>
      <c r="G1639" t="s">
        <v>110</v>
      </c>
      <c r="H1639" t="s">
        <v>104</v>
      </c>
      <c r="I1639" t="s">
        <v>76</v>
      </c>
      <c r="J1639" t="s">
        <v>105</v>
      </c>
      <c r="K1639" s="23">
        <v>1</v>
      </c>
      <c r="L1639" s="24">
        <v>7.4</v>
      </c>
      <c r="M1639" s="24">
        <v>7.4</v>
      </c>
      <c r="N1639" s="24">
        <v>4.88</v>
      </c>
      <c r="O1639" s="24">
        <v>2.52</v>
      </c>
      <c r="P1639" s="25">
        <v>34</v>
      </c>
    </row>
    <row r="1640" spans="1:16" x14ac:dyDescent="0.3">
      <c r="A1640" s="22">
        <v>41845</v>
      </c>
      <c r="B1640">
        <v>2014</v>
      </c>
      <c r="C1640">
        <v>7</v>
      </c>
      <c r="D1640" t="s">
        <v>127</v>
      </c>
      <c r="E1640" t="s">
        <v>128</v>
      </c>
      <c r="F1640" t="s">
        <v>129</v>
      </c>
      <c r="G1640" t="s">
        <v>110</v>
      </c>
      <c r="H1640" t="s">
        <v>106</v>
      </c>
      <c r="I1640" t="s">
        <v>69</v>
      </c>
      <c r="J1640" t="s">
        <v>107</v>
      </c>
      <c r="K1640" s="23">
        <v>1</v>
      </c>
      <c r="L1640" s="24">
        <v>16.5</v>
      </c>
      <c r="M1640" s="24">
        <v>16.5</v>
      </c>
      <c r="N1640" s="24">
        <v>12.87</v>
      </c>
      <c r="O1640" s="24">
        <v>3.63</v>
      </c>
      <c r="P1640" s="25">
        <v>22</v>
      </c>
    </row>
    <row r="1641" spans="1:16" x14ac:dyDescent="0.3">
      <c r="A1641" s="22">
        <v>41845</v>
      </c>
      <c r="B1641">
        <v>2014</v>
      </c>
      <c r="C1641">
        <v>7</v>
      </c>
      <c r="D1641" t="s">
        <v>127</v>
      </c>
      <c r="E1641" t="s">
        <v>128</v>
      </c>
      <c r="F1641" t="s">
        <v>129</v>
      </c>
      <c r="G1641" t="s">
        <v>110</v>
      </c>
      <c r="H1641" t="s">
        <v>108</v>
      </c>
      <c r="I1641" t="s">
        <v>72</v>
      </c>
      <c r="J1641" t="s">
        <v>109</v>
      </c>
      <c r="K1641" s="23">
        <v>2</v>
      </c>
      <c r="L1641" s="24">
        <v>8.1999999999999993</v>
      </c>
      <c r="M1641" s="24">
        <v>16.399999999999999</v>
      </c>
      <c r="N1641" s="24">
        <v>11.15</v>
      </c>
      <c r="O1641" s="24">
        <v>5.25</v>
      </c>
      <c r="P1641" s="25">
        <v>32</v>
      </c>
    </row>
    <row r="1642" spans="1:16" x14ac:dyDescent="0.3">
      <c r="A1642" s="22">
        <v>41846</v>
      </c>
      <c r="B1642">
        <v>2014</v>
      </c>
      <c r="C1642">
        <v>7</v>
      </c>
      <c r="D1642" t="s">
        <v>127</v>
      </c>
      <c r="E1642" t="s">
        <v>128</v>
      </c>
      <c r="F1642" t="s">
        <v>129</v>
      </c>
      <c r="G1642" t="s">
        <v>111</v>
      </c>
      <c r="H1642" t="s">
        <v>94</v>
      </c>
      <c r="I1642" t="s">
        <v>73</v>
      </c>
      <c r="J1642" t="s">
        <v>95</v>
      </c>
      <c r="K1642" s="23">
        <v>4</v>
      </c>
      <c r="L1642" s="24">
        <v>3.1</v>
      </c>
      <c r="M1642" s="24">
        <v>12.4</v>
      </c>
      <c r="N1642" s="24">
        <v>8.68</v>
      </c>
      <c r="O1642" s="24">
        <v>3.72</v>
      </c>
      <c r="P1642" s="25">
        <v>30</v>
      </c>
    </row>
    <row r="1643" spans="1:16" x14ac:dyDescent="0.3">
      <c r="A1643" s="22">
        <v>41846</v>
      </c>
      <c r="B1643">
        <v>2014</v>
      </c>
      <c r="C1643">
        <v>7</v>
      </c>
      <c r="D1643" t="s">
        <v>127</v>
      </c>
      <c r="E1643" t="s">
        <v>128</v>
      </c>
      <c r="F1643" t="s">
        <v>129</v>
      </c>
      <c r="G1643" t="s">
        <v>111</v>
      </c>
      <c r="H1643" t="s">
        <v>96</v>
      </c>
      <c r="I1643" t="s">
        <v>74</v>
      </c>
      <c r="J1643" t="s">
        <v>97</v>
      </c>
      <c r="K1643" s="23">
        <v>6.68</v>
      </c>
      <c r="L1643" s="24">
        <v>3.6</v>
      </c>
      <c r="M1643" s="24">
        <v>24.05</v>
      </c>
      <c r="N1643" s="24">
        <v>16.84</v>
      </c>
      <c r="O1643" s="24">
        <v>7.21</v>
      </c>
      <c r="P1643" s="25">
        <v>30</v>
      </c>
    </row>
    <row r="1644" spans="1:16" x14ac:dyDescent="0.3">
      <c r="A1644" s="22">
        <v>41846</v>
      </c>
      <c r="B1644">
        <v>2014</v>
      </c>
      <c r="C1644">
        <v>7</v>
      </c>
      <c r="D1644" t="s">
        <v>127</v>
      </c>
      <c r="E1644" t="s">
        <v>128</v>
      </c>
      <c r="F1644" t="s">
        <v>129</v>
      </c>
      <c r="G1644" t="s">
        <v>111</v>
      </c>
      <c r="H1644" t="s">
        <v>98</v>
      </c>
      <c r="I1644" t="s">
        <v>75</v>
      </c>
      <c r="J1644" t="s">
        <v>99</v>
      </c>
      <c r="K1644" s="23">
        <v>6.2</v>
      </c>
      <c r="L1644" s="24">
        <v>2.8</v>
      </c>
      <c r="M1644" s="24">
        <v>17.36</v>
      </c>
      <c r="N1644" s="24">
        <v>12.5</v>
      </c>
      <c r="O1644" s="24">
        <v>4.8600000000000003</v>
      </c>
      <c r="P1644" s="25">
        <v>28</v>
      </c>
    </row>
    <row r="1645" spans="1:16" x14ac:dyDescent="0.3">
      <c r="A1645" s="22">
        <v>41846</v>
      </c>
      <c r="B1645">
        <v>2014</v>
      </c>
      <c r="C1645">
        <v>7</v>
      </c>
      <c r="D1645" t="s">
        <v>127</v>
      </c>
      <c r="E1645" t="s">
        <v>128</v>
      </c>
      <c r="F1645" t="s">
        <v>129</v>
      </c>
      <c r="G1645" t="s">
        <v>111</v>
      </c>
      <c r="H1645" t="s">
        <v>100</v>
      </c>
      <c r="I1645" t="s">
        <v>70</v>
      </c>
      <c r="J1645" t="s">
        <v>101</v>
      </c>
      <c r="K1645" s="23">
        <v>36.200000000000003</v>
      </c>
      <c r="L1645" s="24">
        <v>2.4</v>
      </c>
      <c r="M1645" s="24">
        <v>86.88</v>
      </c>
      <c r="N1645" s="24">
        <v>64.290000000000006</v>
      </c>
      <c r="O1645" s="24">
        <v>22.59</v>
      </c>
      <c r="P1645" s="25">
        <v>26</v>
      </c>
    </row>
    <row r="1646" spans="1:16" x14ac:dyDescent="0.3">
      <c r="A1646" s="22">
        <v>41846</v>
      </c>
      <c r="B1646">
        <v>2014</v>
      </c>
      <c r="C1646">
        <v>7</v>
      </c>
      <c r="D1646" t="s">
        <v>127</v>
      </c>
      <c r="E1646" t="s">
        <v>128</v>
      </c>
      <c r="F1646" t="s">
        <v>129</v>
      </c>
      <c r="G1646" t="s">
        <v>111</v>
      </c>
      <c r="H1646" t="s">
        <v>102</v>
      </c>
      <c r="I1646" t="s">
        <v>71</v>
      </c>
      <c r="J1646" t="s">
        <v>103</v>
      </c>
      <c r="K1646" s="23">
        <v>13</v>
      </c>
      <c r="L1646" s="24">
        <v>6.9</v>
      </c>
      <c r="M1646" s="24">
        <v>89.7</v>
      </c>
      <c r="N1646" s="24">
        <v>59.2</v>
      </c>
      <c r="O1646" s="24">
        <v>30.5</v>
      </c>
      <c r="P1646" s="25">
        <v>34</v>
      </c>
    </row>
    <row r="1647" spans="1:16" x14ac:dyDescent="0.3">
      <c r="A1647" s="22">
        <v>41846</v>
      </c>
      <c r="B1647">
        <v>2014</v>
      </c>
      <c r="C1647">
        <v>7</v>
      </c>
      <c r="D1647" t="s">
        <v>127</v>
      </c>
      <c r="E1647" t="s">
        <v>128</v>
      </c>
      <c r="F1647" t="s">
        <v>129</v>
      </c>
      <c r="G1647" t="s">
        <v>111</v>
      </c>
      <c r="H1647" t="s">
        <v>104</v>
      </c>
      <c r="I1647" t="s">
        <v>76</v>
      </c>
      <c r="J1647" t="s">
        <v>105</v>
      </c>
      <c r="K1647" s="23">
        <v>0</v>
      </c>
      <c r="L1647" s="24">
        <v>7.4</v>
      </c>
      <c r="M1647" s="24">
        <v>0</v>
      </c>
      <c r="N1647" s="24">
        <v>0</v>
      </c>
      <c r="O1647" s="24">
        <v>0</v>
      </c>
      <c r="P1647" s="25">
        <v>34</v>
      </c>
    </row>
    <row r="1648" spans="1:16" x14ac:dyDescent="0.3">
      <c r="A1648" s="22">
        <v>41846</v>
      </c>
      <c r="B1648">
        <v>2014</v>
      </c>
      <c r="C1648">
        <v>7</v>
      </c>
      <c r="D1648" t="s">
        <v>127</v>
      </c>
      <c r="E1648" t="s">
        <v>128</v>
      </c>
      <c r="F1648" t="s">
        <v>129</v>
      </c>
      <c r="G1648" t="s">
        <v>111</v>
      </c>
      <c r="H1648" t="s">
        <v>106</v>
      </c>
      <c r="I1648" t="s">
        <v>69</v>
      </c>
      <c r="J1648" t="s">
        <v>107</v>
      </c>
      <c r="K1648" s="23">
        <v>0</v>
      </c>
      <c r="L1648" s="24">
        <v>16.5</v>
      </c>
      <c r="M1648" s="24">
        <v>0</v>
      </c>
      <c r="N1648" s="24">
        <v>0</v>
      </c>
      <c r="O1648" s="24">
        <v>0</v>
      </c>
      <c r="P1648" s="25">
        <v>22</v>
      </c>
    </row>
    <row r="1649" spans="1:16" x14ac:dyDescent="0.3">
      <c r="A1649" s="22">
        <v>41846</v>
      </c>
      <c r="B1649">
        <v>2014</v>
      </c>
      <c r="C1649">
        <v>7</v>
      </c>
      <c r="D1649" t="s">
        <v>127</v>
      </c>
      <c r="E1649" t="s">
        <v>128</v>
      </c>
      <c r="F1649" t="s">
        <v>129</v>
      </c>
      <c r="G1649" t="s">
        <v>111</v>
      </c>
      <c r="H1649" t="s">
        <v>108</v>
      </c>
      <c r="I1649" t="s">
        <v>72</v>
      </c>
      <c r="J1649" t="s">
        <v>109</v>
      </c>
      <c r="K1649" s="23">
        <v>4</v>
      </c>
      <c r="L1649" s="24">
        <v>8.1999999999999993</v>
      </c>
      <c r="M1649" s="24">
        <v>32.799999999999997</v>
      </c>
      <c r="N1649" s="24">
        <v>22.3</v>
      </c>
      <c r="O1649" s="24">
        <v>10.5</v>
      </c>
      <c r="P1649" s="25">
        <v>32</v>
      </c>
    </row>
    <row r="1650" spans="1:16" x14ac:dyDescent="0.3">
      <c r="A1650" s="22">
        <v>41847</v>
      </c>
      <c r="B1650">
        <v>2014</v>
      </c>
      <c r="C1650">
        <v>7</v>
      </c>
      <c r="D1650" t="s">
        <v>127</v>
      </c>
      <c r="E1650" t="s">
        <v>128</v>
      </c>
      <c r="F1650" t="s">
        <v>129</v>
      </c>
      <c r="G1650" t="s">
        <v>112</v>
      </c>
      <c r="H1650" t="s">
        <v>94</v>
      </c>
      <c r="I1650" t="s">
        <v>73</v>
      </c>
      <c r="J1650" t="s">
        <v>95</v>
      </c>
      <c r="K1650" s="23">
        <v>3</v>
      </c>
      <c r="L1650" s="24">
        <v>3.1</v>
      </c>
      <c r="M1650" s="24">
        <v>9.3000000000000007</v>
      </c>
      <c r="N1650" s="24">
        <v>6.51</v>
      </c>
      <c r="O1650" s="24">
        <v>2.79</v>
      </c>
      <c r="P1650" s="25">
        <v>30</v>
      </c>
    </row>
    <row r="1651" spans="1:16" x14ac:dyDescent="0.3">
      <c r="A1651" s="22">
        <v>41847</v>
      </c>
      <c r="B1651">
        <v>2014</v>
      </c>
      <c r="C1651">
        <v>7</v>
      </c>
      <c r="D1651" t="s">
        <v>127</v>
      </c>
      <c r="E1651" t="s">
        <v>128</v>
      </c>
      <c r="F1651" t="s">
        <v>129</v>
      </c>
      <c r="G1651" t="s">
        <v>112</v>
      </c>
      <c r="H1651" t="s">
        <v>96</v>
      </c>
      <c r="I1651" t="s">
        <v>74</v>
      </c>
      <c r="J1651" t="s">
        <v>97</v>
      </c>
      <c r="K1651" s="23">
        <v>1.34</v>
      </c>
      <c r="L1651" s="24">
        <v>3.6</v>
      </c>
      <c r="M1651" s="24">
        <v>4.82</v>
      </c>
      <c r="N1651" s="24">
        <v>3.37</v>
      </c>
      <c r="O1651" s="24">
        <v>1.45</v>
      </c>
      <c r="P1651" s="25">
        <v>30</v>
      </c>
    </row>
    <row r="1652" spans="1:16" x14ac:dyDescent="0.3">
      <c r="A1652" s="22">
        <v>41847</v>
      </c>
      <c r="B1652">
        <v>2014</v>
      </c>
      <c r="C1652">
        <v>7</v>
      </c>
      <c r="D1652" t="s">
        <v>127</v>
      </c>
      <c r="E1652" t="s">
        <v>128</v>
      </c>
      <c r="F1652" t="s">
        <v>129</v>
      </c>
      <c r="G1652" t="s">
        <v>112</v>
      </c>
      <c r="H1652" t="s">
        <v>98</v>
      </c>
      <c r="I1652" t="s">
        <v>75</v>
      </c>
      <c r="J1652" t="s">
        <v>99</v>
      </c>
      <c r="K1652" s="23">
        <v>2</v>
      </c>
      <c r="L1652" s="24">
        <v>2.8</v>
      </c>
      <c r="M1652" s="24">
        <v>5.6</v>
      </c>
      <c r="N1652" s="24">
        <v>4.03</v>
      </c>
      <c r="O1652" s="24">
        <v>1.57</v>
      </c>
      <c r="P1652" s="25">
        <v>28</v>
      </c>
    </row>
    <row r="1653" spans="1:16" x14ac:dyDescent="0.3">
      <c r="A1653" s="22">
        <v>41847</v>
      </c>
      <c r="B1653">
        <v>2014</v>
      </c>
      <c r="C1653">
        <v>7</v>
      </c>
      <c r="D1653" t="s">
        <v>127</v>
      </c>
      <c r="E1653" t="s">
        <v>128</v>
      </c>
      <c r="F1653" t="s">
        <v>129</v>
      </c>
      <c r="G1653" t="s">
        <v>112</v>
      </c>
      <c r="H1653" t="s">
        <v>100</v>
      </c>
      <c r="I1653" t="s">
        <v>70</v>
      </c>
      <c r="J1653" t="s">
        <v>101</v>
      </c>
      <c r="K1653" s="23">
        <v>10</v>
      </c>
      <c r="L1653" s="24">
        <v>2.4</v>
      </c>
      <c r="M1653" s="24">
        <v>24</v>
      </c>
      <c r="N1653" s="24">
        <v>17.760000000000002</v>
      </c>
      <c r="O1653" s="24">
        <v>6.24</v>
      </c>
      <c r="P1653" s="25">
        <v>26</v>
      </c>
    </row>
    <row r="1654" spans="1:16" x14ac:dyDescent="0.3">
      <c r="A1654" s="22">
        <v>41847</v>
      </c>
      <c r="B1654">
        <v>2014</v>
      </c>
      <c r="C1654">
        <v>7</v>
      </c>
      <c r="D1654" t="s">
        <v>127</v>
      </c>
      <c r="E1654" t="s">
        <v>128</v>
      </c>
      <c r="F1654" t="s">
        <v>129</v>
      </c>
      <c r="G1654" t="s">
        <v>112</v>
      </c>
      <c r="H1654" t="s">
        <v>102</v>
      </c>
      <c r="I1654" t="s">
        <v>71</v>
      </c>
      <c r="J1654" t="s">
        <v>103</v>
      </c>
      <c r="K1654" s="23">
        <v>5</v>
      </c>
      <c r="L1654" s="24">
        <v>6.9</v>
      </c>
      <c r="M1654" s="24">
        <v>34.5</v>
      </c>
      <c r="N1654" s="24">
        <v>22.77</v>
      </c>
      <c r="O1654" s="24">
        <v>11.73</v>
      </c>
      <c r="P1654" s="25">
        <v>34</v>
      </c>
    </row>
    <row r="1655" spans="1:16" x14ac:dyDescent="0.3">
      <c r="A1655" s="22">
        <v>41847</v>
      </c>
      <c r="B1655">
        <v>2014</v>
      </c>
      <c r="C1655">
        <v>7</v>
      </c>
      <c r="D1655" t="s">
        <v>127</v>
      </c>
      <c r="E1655" t="s">
        <v>128</v>
      </c>
      <c r="F1655" t="s">
        <v>129</v>
      </c>
      <c r="G1655" t="s">
        <v>112</v>
      </c>
      <c r="H1655" t="s">
        <v>104</v>
      </c>
      <c r="I1655" t="s">
        <v>76</v>
      </c>
      <c r="J1655" t="s">
        <v>105</v>
      </c>
      <c r="K1655" s="23">
        <v>0</v>
      </c>
      <c r="L1655" s="24">
        <v>7.4</v>
      </c>
      <c r="M1655" s="24">
        <v>0</v>
      </c>
      <c r="N1655" s="24">
        <v>0</v>
      </c>
      <c r="O1655" s="24">
        <v>0</v>
      </c>
      <c r="P1655" s="25">
        <v>34</v>
      </c>
    </row>
    <row r="1656" spans="1:16" x14ac:dyDescent="0.3">
      <c r="A1656" s="22">
        <v>41847</v>
      </c>
      <c r="B1656">
        <v>2014</v>
      </c>
      <c r="C1656">
        <v>7</v>
      </c>
      <c r="D1656" t="s">
        <v>127</v>
      </c>
      <c r="E1656" t="s">
        <v>128</v>
      </c>
      <c r="F1656" t="s">
        <v>129</v>
      </c>
      <c r="G1656" t="s">
        <v>112</v>
      </c>
      <c r="H1656" t="s">
        <v>106</v>
      </c>
      <c r="I1656" t="s">
        <v>69</v>
      </c>
      <c r="J1656" t="s">
        <v>107</v>
      </c>
      <c r="K1656" s="23">
        <v>6</v>
      </c>
      <c r="L1656" s="24">
        <v>16.5</v>
      </c>
      <c r="M1656" s="24">
        <v>99</v>
      </c>
      <c r="N1656" s="24">
        <v>77.22</v>
      </c>
      <c r="O1656" s="24">
        <v>21.78</v>
      </c>
      <c r="P1656" s="25">
        <v>22</v>
      </c>
    </row>
    <row r="1657" spans="1:16" x14ac:dyDescent="0.3">
      <c r="A1657" s="22">
        <v>41847</v>
      </c>
      <c r="B1657">
        <v>2014</v>
      </c>
      <c r="C1657">
        <v>7</v>
      </c>
      <c r="D1657" t="s">
        <v>127</v>
      </c>
      <c r="E1657" t="s">
        <v>128</v>
      </c>
      <c r="F1657" t="s">
        <v>129</v>
      </c>
      <c r="G1657" t="s">
        <v>112</v>
      </c>
      <c r="H1657" t="s">
        <v>108</v>
      </c>
      <c r="I1657" t="s">
        <v>72</v>
      </c>
      <c r="J1657" t="s">
        <v>109</v>
      </c>
      <c r="K1657" s="23">
        <v>1</v>
      </c>
      <c r="L1657" s="24">
        <v>8.1999999999999993</v>
      </c>
      <c r="M1657" s="24">
        <v>8.1999999999999993</v>
      </c>
      <c r="N1657" s="24">
        <v>5.58</v>
      </c>
      <c r="O1657" s="24">
        <v>2.62</v>
      </c>
      <c r="P1657" s="25">
        <v>32</v>
      </c>
    </row>
    <row r="1658" spans="1:16" x14ac:dyDescent="0.3">
      <c r="A1658" s="22">
        <v>41848</v>
      </c>
      <c r="B1658">
        <v>2014</v>
      </c>
      <c r="C1658">
        <v>7</v>
      </c>
      <c r="D1658" t="s">
        <v>127</v>
      </c>
      <c r="E1658" t="s">
        <v>128</v>
      </c>
      <c r="F1658" t="s">
        <v>129</v>
      </c>
      <c r="G1658" t="s">
        <v>113</v>
      </c>
      <c r="H1658" t="s">
        <v>94</v>
      </c>
      <c r="I1658" t="s">
        <v>73</v>
      </c>
      <c r="J1658" t="s">
        <v>95</v>
      </c>
      <c r="K1658" s="23">
        <v>2</v>
      </c>
      <c r="L1658" s="24">
        <v>3.1</v>
      </c>
      <c r="M1658" s="24">
        <v>6.2</v>
      </c>
      <c r="N1658" s="24">
        <v>4.34</v>
      </c>
      <c r="O1658" s="24">
        <v>1.86</v>
      </c>
      <c r="P1658" s="25">
        <v>30</v>
      </c>
    </row>
    <row r="1659" spans="1:16" x14ac:dyDescent="0.3">
      <c r="A1659" s="22">
        <v>41848</v>
      </c>
      <c r="B1659">
        <v>2014</v>
      </c>
      <c r="C1659">
        <v>7</v>
      </c>
      <c r="D1659" t="s">
        <v>127</v>
      </c>
      <c r="E1659" t="s">
        <v>128</v>
      </c>
      <c r="F1659" t="s">
        <v>129</v>
      </c>
      <c r="G1659" t="s">
        <v>113</v>
      </c>
      <c r="H1659" t="s">
        <v>96</v>
      </c>
      <c r="I1659" t="s">
        <v>74</v>
      </c>
      <c r="J1659" t="s">
        <v>97</v>
      </c>
      <c r="K1659" s="23">
        <v>1.34</v>
      </c>
      <c r="L1659" s="24">
        <v>3.6</v>
      </c>
      <c r="M1659" s="24">
        <v>4.82</v>
      </c>
      <c r="N1659" s="24">
        <v>3.37</v>
      </c>
      <c r="O1659" s="24">
        <v>1.45</v>
      </c>
      <c r="P1659" s="25">
        <v>30</v>
      </c>
    </row>
    <row r="1660" spans="1:16" x14ac:dyDescent="0.3">
      <c r="A1660" s="22">
        <v>41848</v>
      </c>
      <c r="B1660">
        <v>2014</v>
      </c>
      <c r="C1660">
        <v>7</v>
      </c>
      <c r="D1660" t="s">
        <v>127</v>
      </c>
      <c r="E1660" t="s">
        <v>128</v>
      </c>
      <c r="F1660" t="s">
        <v>129</v>
      </c>
      <c r="G1660" t="s">
        <v>113</v>
      </c>
      <c r="H1660" t="s">
        <v>98</v>
      </c>
      <c r="I1660" t="s">
        <v>75</v>
      </c>
      <c r="J1660" t="s">
        <v>99</v>
      </c>
      <c r="K1660" s="23">
        <v>2</v>
      </c>
      <c r="L1660" s="24">
        <v>2.8</v>
      </c>
      <c r="M1660" s="24">
        <v>5.6</v>
      </c>
      <c r="N1660" s="24">
        <v>4.03</v>
      </c>
      <c r="O1660" s="24">
        <v>1.57</v>
      </c>
      <c r="P1660" s="25">
        <v>28</v>
      </c>
    </row>
    <row r="1661" spans="1:16" x14ac:dyDescent="0.3">
      <c r="A1661" s="22">
        <v>41848</v>
      </c>
      <c r="B1661">
        <v>2014</v>
      </c>
      <c r="C1661">
        <v>7</v>
      </c>
      <c r="D1661" t="s">
        <v>127</v>
      </c>
      <c r="E1661" t="s">
        <v>128</v>
      </c>
      <c r="F1661" t="s">
        <v>129</v>
      </c>
      <c r="G1661" t="s">
        <v>113</v>
      </c>
      <c r="H1661" t="s">
        <v>100</v>
      </c>
      <c r="I1661" t="s">
        <v>70</v>
      </c>
      <c r="J1661" t="s">
        <v>101</v>
      </c>
      <c r="K1661" s="23">
        <v>9.1</v>
      </c>
      <c r="L1661" s="24">
        <v>2.4</v>
      </c>
      <c r="M1661" s="24">
        <v>21.84</v>
      </c>
      <c r="N1661" s="24">
        <v>16.16</v>
      </c>
      <c r="O1661" s="24">
        <v>5.68</v>
      </c>
      <c r="P1661" s="25">
        <v>26</v>
      </c>
    </row>
    <row r="1662" spans="1:16" x14ac:dyDescent="0.3">
      <c r="A1662" s="22">
        <v>41848</v>
      </c>
      <c r="B1662">
        <v>2014</v>
      </c>
      <c r="C1662">
        <v>7</v>
      </c>
      <c r="D1662" t="s">
        <v>127</v>
      </c>
      <c r="E1662" t="s">
        <v>128</v>
      </c>
      <c r="F1662" t="s">
        <v>129</v>
      </c>
      <c r="G1662" t="s">
        <v>113</v>
      </c>
      <c r="H1662" t="s">
        <v>102</v>
      </c>
      <c r="I1662" t="s">
        <v>71</v>
      </c>
      <c r="J1662" t="s">
        <v>103</v>
      </c>
      <c r="K1662" s="23">
        <v>9</v>
      </c>
      <c r="L1662" s="24">
        <v>6.9</v>
      </c>
      <c r="M1662" s="24">
        <v>62.1</v>
      </c>
      <c r="N1662" s="24">
        <v>40.99</v>
      </c>
      <c r="O1662" s="24">
        <v>21.11</v>
      </c>
      <c r="P1662" s="25">
        <v>34</v>
      </c>
    </row>
    <row r="1663" spans="1:16" x14ac:dyDescent="0.3">
      <c r="A1663" s="22">
        <v>41848</v>
      </c>
      <c r="B1663">
        <v>2014</v>
      </c>
      <c r="C1663">
        <v>7</v>
      </c>
      <c r="D1663" t="s">
        <v>127</v>
      </c>
      <c r="E1663" t="s">
        <v>128</v>
      </c>
      <c r="F1663" t="s">
        <v>129</v>
      </c>
      <c r="G1663" t="s">
        <v>113</v>
      </c>
      <c r="H1663" t="s">
        <v>104</v>
      </c>
      <c r="I1663" t="s">
        <v>76</v>
      </c>
      <c r="J1663" t="s">
        <v>105</v>
      </c>
      <c r="K1663" s="23">
        <v>0</v>
      </c>
      <c r="L1663" s="24">
        <v>7.4</v>
      </c>
      <c r="M1663" s="24">
        <v>0</v>
      </c>
      <c r="N1663" s="24">
        <v>0</v>
      </c>
      <c r="O1663" s="24">
        <v>0</v>
      </c>
      <c r="P1663" s="25">
        <v>34</v>
      </c>
    </row>
    <row r="1664" spans="1:16" x14ac:dyDescent="0.3">
      <c r="A1664" s="22">
        <v>41848</v>
      </c>
      <c r="B1664">
        <v>2014</v>
      </c>
      <c r="C1664">
        <v>7</v>
      </c>
      <c r="D1664" t="s">
        <v>127</v>
      </c>
      <c r="E1664" t="s">
        <v>128</v>
      </c>
      <c r="F1664" t="s">
        <v>129</v>
      </c>
      <c r="G1664" t="s">
        <v>113</v>
      </c>
      <c r="H1664" t="s">
        <v>106</v>
      </c>
      <c r="I1664" t="s">
        <v>69</v>
      </c>
      <c r="J1664" t="s">
        <v>107</v>
      </c>
      <c r="K1664" s="23">
        <v>0</v>
      </c>
      <c r="L1664" s="24">
        <v>16.5</v>
      </c>
      <c r="M1664" s="24">
        <v>0</v>
      </c>
      <c r="N1664" s="24">
        <v>0</v>
      </c>
      <c r="O1664" s="24">
        <v>0</v>
      </c>
      <c r="P1664" s="25">
        <v>22</v>
      </c>
    </row>
    <row r="1665" spans="1:16" x14ac:dyDescent="0.3">
      <c r="A1665" s="22">
        <v>41848</v>
      </c>
      <c r="B1665">
        <v>2014</v>
      </c>
      <c r="C1665">
        <v>7</v>
      </c>
      <c r="D1665" t="s">
        <v>127</v>
      </c>
      <c r="E1665" t="s">
        <v>128</v>
      </c>
      <c r="F1665" t="s">
        <v>129</v>
      </c>
      <c r="G1665" t="s">
        <v>113</v>
      </c>
      <c r="H1665" t="s">
        <v>108</v>
      </c>
      <c r="I1665" t="s">
        <v>72</v>
      </c>
      <c r="J1665" t="s">
        <v>109</v>
      </c>
      <c r="K1665" s="23">
        <v>2</v>
      </c>
      <c r="L1665" s="24">
        <v>8.1999999999999993</v>
      </c>
      <c r="M1665" s="24">
        <v>16.399999999999999</v>
      </c>
      <c r="N1665" s="24">
        <v>11.15</v>
      </c>
      <c r="O1665" s="24">
        <v>5.25</v>
      </c>
      <c r="P1665" s="25">
        <v>32</v>
      </c>
    </row>
    <row r="1666" spans="1:16" x14ac:dyDescent="0.3">
      <c r="A1666" s="22">
        <v>41849</v>
      </c>
      <c r="B1666">
        <v>2014</v>
      </c>
      <c r="C1666">
        <v>7</v>
      </c>
      <c r="D1666" t="s">
        <v>127</v>
      </c>
      <c r="E1666" t="s">
        <v>128</v>
      </c>
      <c r="F1666" t="s">
        <v>129</v>
      </c>
      <c r="G1666" t="s">
        <v>114</v>
      </c>
      <c r="H1666" t="s">
        <v>94</v>
      </c>
      <c r="I1666" t="s">
        <v>73</v>
      </c>
      <c r="J1666" t="s">
        <v>95</v>
      </c>
      <c r="K1666" s="23">
        <v>2.34</v>
      </c>
      <c r="L1666" s="24">
        <v>3.1</v>
      </c>
      <c r="M1666" s="24">
        <v>7.25</v>
      </c>
      <c r="N1666" s="24">
        <v>5.07</v>
      </c>
      <c r="O1666" s="24">
        <v>2.1800000000000002</v>
      </c>
      <c r="P1666" s="25">
        <v>30</v>
      </c>
    </row>
    <row r="1667" spans="1:16" x14ac:dyDescent="0.3">
      <c r="A1667" s="22">
        <v>41849</v>
      </c>
      <c r="B1667">
        <v>2014</v>
      </c>
      <c r="C1667">
        <v>7</v>
      </c>
      <c r="D1667" t="s">
        <v>127</v>
      </c>
      <c r="E1667" t="s">
        <v>128</v>
      </c>
      <c r="F1667" t="s">
        <v>129</v>
      </c>
      <c r="G1667" t="s">
        <v>114</v>
      </c>
      <c r="H1667" t="s">
        <v>96</v>
      </c>
      <c r="I1667" t="s">
        <v>74</v>
      </c>
      <c r="J1667" t="s">
        <v>97</v>
      </c>
      <c r="K1667" s="23">
        <v>0.68</v>
      </c>
      <c r="L1667" s="24">
        <v>3.6</v>
      </c>
      <c r="M1667" s="24">
        <v>2.4500000000000002</v>
      </c>
      <c r="N1667" s="24">
        <v>1.72</v>
      </c>
      <c r="O1667" s="24">
        <v>0.73</v>
      </c>
      <c r="P1667" s="25">
        <v>30</v>
      </c>
    </row>
    <row r="1668" spans="1:16" x14ac:dyDescent="0.3">
      <c r="A1668" s="22">
        <v>41849</v>
      </c>
      <c r="B1668">
        <v>2014</v>
      </c>
      <c r="C1668">
        <v>7</v>
      </c>
      <c r="D1668" t="s">
        <v>127</v>
      </c>
      <c r="E1668" t="s">
        <v>128</v>
      </c>
      <c r="F1668" t="s">
        <v>129</v>
      </c>
      <c r="G1668" t="s">
        <v>114</v>
      </c>
      <c r="H1668" t="s">
        <v>98</v>
      </c>
      <c r="I1668" t="s">
        <v>75</v>
      </c>
      <c r="J1668" t="s">
        <v>99</v>
      </c>
      <c r="K1668" s="23">
        <v>1</v>
      </c>
      <c r="L1668" s="24">
        <v>2.8</v>
      </c>
      <c r="M1668" s="24">
        <v>2.8</v>
      </c>
      <c r="N1668" s="24">
        <v>2.02</v>
      </c>
      <c r="O1668" s="24">
        <v>0.78</v>
      </c>
      <c r="P1668" s="25">
        <v>28</v>
      </c>
    </row>
    <row r="1669" spans="1:16" x14ac:dyDescent="0.3">
      <c r="A1669" s="22">
        <v>41849</v>
      </c>
      <c r="B1669">
        <v>2014</v>
      </c>
      <c r="C1669">
        <v>7</v>
      </c>
      <c r="D1669" t="s">
        <v>127</v>
      </c>
      <c r="E1669" t="s">
        <v>128</v>
      </c>
      <c r="F1669" t="s">
        <v>129</v>
      </c>
      <c r="G1669" t="s">
        <v>114</v>
      </c>
      <c r="H1669" t="s">
        <v>100</v>
      </c>
      <c r="I1669" t="s">
        <v>70</v>
      </c>
      <c r="J1669" t="s">
        <v>101</v>
      </c>
      <c r="K1669" s="23">
        <v>13</v>
      </c>
      <c r="L1669" s="24">
        <v>2.4</v>
      </c>
      <c r="M1669" s="24">
        <v>31.2</v>
      </c>
      <c r="N1669" s="24">
        <v>23.09</v>
      </c>
      <c r="O1669" s="24">
        <v>8.11</v>
      </c>
      <c r="P1669" s="25">
        <v>26</v>
      </c>
    </row>
    <row r="1670" spans="1:16" x14ac:dyDescent="0.3">
      <c r="A1670" s="22">
        <v>41849</v>
      </c>
      <c r="B1670">
        <v>2014</v>
      </c>
      <c r="C1670">
        <v>7</v>
      </c>
      <c r="D1670" t="s">
        <v>127</v>
      </c>
      <c r="E1670" t="s">
        <v>128</v>
      </c>
      <c r="F1670" t="s">
        <v>129</v>
      </c>
      <c r="G1670" t="s">
        <v>114</v>
      </c>
      <c r="H1670" t="s">
        <v>102</v>
      </c>
      <c r="I1670" t="s">
        <v>71</v>
      </c>
      <c r="J1670" t="s">
        <v>103</v>
      </c>
      <c r="K1670" s="23">
        <v>15</v>
      </c>
      <c r="L1670" s="24">
        <v>6.9</v>
      </c>
      <c r="M1670" s="24">
        <v>103.5</v>
      </c>
      <c r="N1670" s="24">
        <v>68.31</v>
      </c>
      <c r="O1670" s="24">
        <v>35.19</v>
      </c>
      <c r="P1670" s="25">
        <v>34</v>
      </c>
    </row>
    <row r="1671" spans="1:16" x14ac:dyDescent="0.3">
      <c r="A1671" s="22">
        <v>41849</v>
      </c>
      <c r="B1671">
        <v>2014</v>
      </c>
      <c r="C1671">
        <v>7</v>
      </c>
      <c r="D1671" t="s">
        <v>127</v>
      </c>
      <c r="E1671" t="s">
        <v>128</v>
      </c>
      <c r="F1671" t="s">
        <v>129</v>
      </c>
      <c r="G1671" t="s">
        <v>114</v>
      </c>
      <c r="H1671" t="s">
        <v>104</v>
      </c>
      <c r="I1671" t="s">
        <v>76</v>
      </c>
      <c r="J1671" t="s">
        <v>105</v>
      </c>
      <c r="K1671" s="23">
        <v>3</v>
      </c>
      <c r="L1671" s="24">
        <v>7.4</v>
      </c>
      <c r="M1671" s="24">
        <v>22.2</v>
      </c>
      <c r="N1671" s="24">
        <v>14.65</v>
      </c>
      <c r="O1671" s="24">
        <v>7.55</v>
      </c>
      <c r="P1671" s="25">
        <v>34</v>
      </c>
    </row>
    <row r="1672" spans="1:16" x14ac:dyDescent="0.3">
      <c r="A1672" s="22">
        <v>41849</v>
      </c>
      <c r="B1672">
        <v>2014</v>
      </c>
      <c r="C1672">
        <v>7</v>
      </c>
      <c r="D1672" t="s">
        <v>127</v>
      </c>
      <c r="E1672" t="s">
        <v>128</v>
      </c>
      <c r="F1672" t="s">
        <v>129</v>
      </c>
      <c r="G1672" t="s">
        <v>114</v>
      </c>
      <c r="H1672" t="s">
        <v>106</v>
      </c>
      <c r="I1672" t="s">
        <v>69</v>
      </c>
      <c r="J1672" t="s">
        <v>107</v>
      </c>
      <c r="K1672" s="23">
        <v>0</v>
      </c>
      <c r="L1672" s="24">
        <v>16.5</v>
      </c>
      <c r="M1672" s="24">
        <v>0</v>
      </c>
      <c r="N1672" s="24">
        <v>0</v>
      </c>
      <c r="O1672" s="24">
        <v>0</v>
      </c>
      <c r="P1672" s="25">
        <v>22</v>
      </c>
    </row>
    <row r="1673" spans="1:16" x14ac:dyDescent="0.3">
      <c r="A1673" s="22">
        <v>41849</v>
      </c>
      <c r="B1673">
        <v>2014</v>
      </c>
      <c r="C1673">
        <v>7</v>
      </c>
      <c r="D1673" t="s">
        <v>127</v>
      </c>
      <c r="E1673" t="s">
        <v>128</v>
      </c>
      <c r="F1673" t="s">
        <v>129</v>
      </c>
      <c r="G1673" t="s">
        <v>114</v>
      </c>
      <c r="H1673" t="s">
        <v>108</v>
      </c>
      <c r="I1673" t="s">
        <v>72</v>
      </c>
      <c r="J1673" t="s">
        <v>109</v>
      </c>
      <c r="K1673" s="23">
        <v>5</v>
      </c>
      <c r="L1673" s="24">
        <v>8.1999999999999993</v>
      </c>
      <c r="M1673" s="24">
        <v>41</v>
      </c>
      <c r="N1673" s="24">
        <v>27.88</v>
      </c>
      <c r="O1673" s="24">
        <v>13.12</v>
      </c>
      <c r="P1673" s="25">
        <v>32</v>
      </c>
    </row>
    <row r="1674" spans="1:16" x14ac:dyDescent="0.3">
      <c r="A1674" s="22">
        <v>41850</v>
      </c>
      <c r="B1674">
        <v>2014</v>
      </c>
      <c r="C1674">
        <v>7</v>
      </c>
      <c r="D1674" t="s">
        <v>127</v>
      </c>
      <c r="E1674" t="s">
        <v>128</v>
      </c>
      <c r="F1674" t="s">
        <v>129</v>
      </c>
      <c r="G1674" t="s">
        <v>115</v>
      </c>
      <c r="H1674" t="s">
        <v>94</v>
      </c>
      <c r="I1674" t="s">
        <v>73</v>
      </c>
      <c r="J1674" t="s">
        <v>95</v>
      </c>
      <c r="K1674" s="23">
        <v>0.68</v>
      </c>
      <c r="L1674" s="24">
        <v>3.1</v>
      </c>
      <c r="M1674" s="24">
        <v>2.11</v>
      </c>
      <c r="N1674" s="24">
        <v>1.48</v>
      </c>
      <c r="O1674" s="24">
        <v>0.63</v>
      </c>
      <c r="P1674" s="25">
        <v>30</v>
      </c>
    </row>
    <row r="1675" spans="1:16" x14ac:dyDescent="0.3">
      <c r="A1675" s="22">
        <v>41850</v>
      </c>
      <c r="B1675">
        <v>2014</v>
      </c>
      <c r="C1675">
        <v>7</v>
      </c>
      <c r="D1675" t="s">
        <v>127</v>
      </c>
      <c r="E1675" t="s">
        <v>128</v>
      </c>
      <c r="F1675" t="s">
        <v>129</v>
      </c>
      <c r="G1675" t="s">
        <v>115</v>
      </c>
      <c r="H1675" t="s">
        <v>96</v>
      </c>
      <c r="I1675" t="s">
        <v>74</v>
      </c>
      <c r="J1675" t="s">
        <v>97</v>
      </c>
      <c r="K1675" s="23">
        <v>1.34</v>
      </c>
      <c r="L1675" s="24">
        <v>3.6</v>
      </c>
      <c r="M1675" s="24">
        <v>4.82</v>
      </c>
      <c r="N1675" s="24">
        <v>3.37</v>
      </c>
      <c r="O1675" s="24">
        <v>1.45</v>
      </c>
      <c r="P1675" s="25">
        <v>30</v>
      </c>
    </row>
    <row r="1676" spans="1:16" x14ac:dyDescent="0.3">
      <c r="A1676" s="22">
        <v>41850</v>
      </c>
      <c r="B1676">
        <v>2014</v>
      </c>
      <c r="C1676">
        <v>7</v>
      </c>
      <c r="D1676" t="s">
        <v>127</v>
      </c>
      <c r="E1676" t="s">
        <v>128</v>
      </c>
      <c r="F1676" t="s">
        <v>129</v>
      </c>
      <c r="G1676" t="s">
        <v>115</v>
      </c>
      <c r="H1676" t="s">
        <v>98</v>
      </c>
      <c r="I1676" t="s">
        <v>75</v>
      </c>
      <c r="J1676" t="s">
        <v>99</v>
      </c>
      <c r="K1676" s="23">
        <v>5</v>
      </c>
      <c r="L1676" s="24">
        <v>2.8</v>
      </c>
      <c r="M1676" s="24">
        <v>14</v>
      </c>
      <c r="N1676" s="24">
        <v>10.08</v>
      </c>
      <c r="O1676" s="24">
        <v>3.92</v>
      </c>
      <c r="P1676" s="25">
        <v>28</v>
      </c>
    </row>
    <row r="1677" spans="1:16" x14ac:dyDescent="0.3">
      <c r="A1677" s="22">
        <v>41850</v>
      </c>
      <c r="B1677">
        <v>2014</v>
      </c>
      <c r="C1677">
        <v>7</v>
      </c>
      <c r="D1677" t="s">
        <v>127</v>
      </c>
      <c r="E1677" t="s">
        <v>128</v>
      </c>
      <c r="F1677" t="s">
        <v>129</v>
      </c>
      <c r="G1677" t="s">
        <v>115</v>
      </c>
      <c r="H1677" t="s">
        <v>100</v>
      </c>
      <c r="I1677" t="s">
        <v>70</v>
      </c>
      <c r="J1677" t="s">
        <v>101</v>
      </c>
      <c r="K1677" s="23">
        <v>13.5</v>
      </c>
      <c r="L1677" s="24">
        <v>2.4</v>
      </c>
      <c r="M1677" s="24">
        <v>32.4</v>
      </c>
      <c r="N1677" s="24">
        <v>23.98</v>
      </c>
      <c r="O1677" s="24">
        <v>8.42</v>
      </c>
      <c r="P1677" s="25">
        <v>26</v>
      </c>
    </row>
    <row r="1678" spans="1:16" x14ac:dyDescent="0.3">
      <c r="A1678" s="22">
        <v>41850</v>
      </c>
      <c r="B1678">
        <v>2014</v>
      </c>
      <c r="C1678">
        <v>7</v>
      </c>
      <c r="D1678" t="s">
        <v>127</v>
      </c>
      <c r="E1678" t="s">
        <v>128</v>
      </c>
      <c r="F1678" t="s">
        <v>129</v>
      </c>
      <c r="G1678" t="s">
        <v>115</v>
      </c>
      <c r="H1678" t="s">
        <v>102</v>
      </c>
      <c r="I1678" t="s">
        <v>71</v>
      </c>
      <c r="J1678" t="s">
        <v>103</v>
      </c>
      <c r="K1678" s="23">
        <v>14</v>
      </c>
      <c r="L1678" s="24">
        <v>6.9</v>
      </c>
      <c r="M1678" s="24">
        <v>96.6</v>
      </c>
      <c r="N1678" s="24">
        <v>63.76</v>
      </c>
      <c r="O1678" s="24">
        <v>32.840000000000003</v>
      </c>
      <c r="P1678" s="25">
        <v>34</v>
      </c>
    </row>
    <row r="1679" spans="1:16" x14ac:dyDescent="0.3">
      <c r="A1679" s="22">
        <v>41850</v>
      </c>
      <c r="B1679">
        <v>2014</v>
      </c>
      <c r="C1679">
        <v>7</v>
      </c>
      <c r="D1679" t="s">
        <v>127</v>
      </c>
      <c r="E1679" t="s">
        <v>128</v>
      </c>
      <c r="F1679" t="s">
        <v>129</v>
      </c>
      <c r="G1679" t="s">
        <v>115</v>
      </c>
      <c r="H1679" t="s">
        <v>104</v>
      </c>
      <c r="I1679" t="s">
        <v>76</v>
      </c>
      <c r="J1679" t="s">
        <v>105</v>
      </c>
      <c r="K1679" s="23">
        <v>0</v>
      </c>
      <c r="L1679" s="24">
        <v>7.4</v>
      </c>
      <c r="M1679" s="24">
        <v>0</v>
      </c>
      <c r="N1679" s="24">
        <v>0</v>
      </c>
      <c r="O1679" s="24">
        <v>0</v>
      </c>
      <c r="P1679" s="25">
        <v>34</v>
      </c>
    </row>
    <row r="1680" spans="1:16" x14ac:dyDescent="0.3">
      <c r="A1680" s="22">
        <v>41850</v>
      </c>
      <c r="B1680">
        <v>2014</v>
      </c>
      <c r="C1680">
        <v>7</v>
      </c>
      <c r="D1680" t="s">
        <v>127</v>
      </c>
      <c r="E1680" t="s">
        <v>128</v>
      </c>
      <c r="F1680" t="s">
        <v>129</v>
      </c>
      <c r="G1680" t="s">
        <v>115</v>
      </c>
      <c r="H1680" t="s">
        <v>106</v>
      </c>
      <c r="I1680" t="s">
        <v>69</v>
      </c>
      <c r="J1680" t="s">
        <v>107</v>
      </c>
      <c r="K1680" s="23">
        <v>6</v>
      </c>
      <c r="L1680" s="24">
        <v>16.5</v>
      </c>
      <c r="M1680" s="24">
        <v>99</v>
      </c>
      <c r="N1680" s="24">
        <v>77.22</v>
      </c>
      <c r="O1680" s="24">
        <v>21.78</v>
      </c>
      <c r="P1680" s="25">
        <v>22</v>
      </c>
    </row>
    <row r="1681" spans="1:16" x14ac:dyDescent="0.3">
      <c r="A1681" s="22">
        <v>41850</v>
      </c>
      <c r="B1681">
        <v>2014</v>
      </c>
      <c r="C1681">
        <v>7</v>
      </c>
      <c r="D1681" t="s">
        <v>127</v>
      </c>
      <c r="E1681" t="s">
        <v>128</v>
      </c>
      <c r="F1681" t="s">
        <v>129</v>
      </c>
      <c r="G1681" t="s">
        <v>115</v>
      </c>
      <c r="H1681" t="s">
        <v>108</v>
      </c>
      <c r="I1681" t="s">
        <v>72</v>
      </c>
      <c r="J1681" t="s">
        <v>109</v>
      </c>
      <c r="K1681" s="23">
        <v>4.5</v>
      </c>
      <c r="L1681" s="24">
        <v>8.1999999999999993</v>
      </c>
      <c r="M1681" s="24">
        <v>36.9</v>
      </c>
      <c r="N1681" s="24">
        <v>25.09</v>
      </c>
      <c r="O1681" s="24">
        <v>11.81</v>
      </c>
      <c r="P1681" s="25">
        <v>32</v>
      </c>
    </row>
    <row r="1682" spans="1:16" x14ac:dyDescent="0.3">
      <c r="A1682" s="22">
        <v>41851</v>
      </c>
      <c r="B1682">
        <v>2014</v>
      </c>
      <c r="C1682">
        <v>7</v>
      </c>
      <c r="D1682" t="s">
        <v>127</v>
      </c>
      <c r="E1682" t="s">
        <v>128</v>
      </c>
      <c r="F1682" t="s">
        <v>129</v>
      </c>
      <c r="G1682" t="s">
        <v>93</v>
      </c>
      <c r="H1682" t="s">
        <v>94</v>
      </c>
      <c r="I1682" t="s">
        <v>73</v>
      </c>
      <c r="J1682" t="s">
        <v>95</v>
      </c>
      <c r="K1682" s="23">
        <v>3</v>
      </c>
      <c r="L1682" s="24">
        <v>3.1</v>
      </c>
      <c r="M1682" s="24">
        <v>9.3000000000000007</v>
      </c>
      <c r="N1682" s="24">
        <v>6.51</v>
      </c>
      <c r="O1682" s="24">
        <v>2.79</v>
      </c>
      <c r="P1682" s="25">
        <v>30</v>
      </c>
    </row>
    <row r="1683" spans="1:16" x14ac:dyDescent="0.3">
      <c r="A1683" s="22">
        <v>41851</v>
      </c>
      <c r="B1683">
        <v>2014</v>
      </c>
      <c r="C1683">
        <v>7</v>
      </c>
      <c r="D1683" t="s">
        <v>127</v>
      </c>
      <c r="E1683" t="s">
        <v>128</v>
      </c>
      <c r="F1683" t="s">
        <v>129</v>
      </c>
      <c r="G1683" t="s">
        <v>93</v>
      </c>
      <c r="H1683" t="s">
        <v>96</v>
      </c>
      <c r="I1683" t="s">
        <v>74</v>
      </c>
      <c r="J1683" t="s">
        <v>97</v>
      </c>
      <c r="K1683" s="23">
        <v>0.34</v>
      </c>
      <c r="L1683" s="24">
        <v>3.6</v>
      </c>
      <c r="M1683" s="24">
        <v>1.22</v>
      </c>
      <c r="N1683" s="24">
        <v>0.85</v>
      </c>
      <c r="O1683" s="24">
        <v>0.37</v>
      </c>
      <c r="P1683" s="25">
        <v>30</v>
      </c>
    </row>
    <row r="1684" spans="1:16" x14ac:dyDescent="0.3">
      <c r="A1684" s="22">
        <v>41851</v>
      </c>
      <c r="B1684">
        <v>2014</v>
      </c>
      <c r="C1684">
        <v>7</v>
      </c>
      <c r="D1684" t="s">
        <v>127</v>
      </c>
      <c r="E1684" t="s">
        <v>128</v>
      </c>
      <c r="F1684" t="s">
        <v>129</v>
      </c>
      <c r="G1684" t="s">
        <v>93</v>
      </c>
      <c r="H1684" t="s">
        <v>98</v>
      </c>
      <c r="I1684" t="s">
        <v>75</v>
      </c>
      <c r="J1684" t="s">
        <v>99</v>
      </c>
      <c r="K1684" s="23">
        <v>4</v>
      </c>
      <c r="L1684" s="24">
        <v>2.8</v>
      </c>
      <c r="M1684" s="24">
        <v>11.2</v>
      </c>
      <c r="N1684" s="24">
        <v>8.06</v>
      </c>
      <c r="O1684" s="24">
        <v>3.14</v>
      </c>
      <c r="P1684" s="25">
        <v>28</v>
      </c>
    </row>
    <row r="1685" spans="1:16" x14ac:dyDescent="0.3">
      <c r="A1685" s="22">
        <v>41851</v>
      </c>
      <c r="B1685">
        <v>2014</v>
      </c>
      <c r="C1685">
        <v>7</v>
      </c>
      <c r="D1685" t="s">
        <v>127</v>
      </c>
      <c r="E1685" t="s">
        <v>128</v>
      </c>
      <c r="F1685" t="s">
        <v>129</v>
      </c>
      <c r="G1685" t="s">
        <v>93</v>
      </c>
      <c r="H1685" t="s">
        <v>100</v>
      </c>
      <c r="I1685" t="s">
        <v>70</v>
      </c>
      <c r="J1685" t="s">
        <v>101</v>
      </c>
      <c r="K1685" s="23">
        <v>10.5</v>
      </c>
      <c r="L1685" s="24">
        <v>2.4</v>
      </c>
      <c r="M1685" s="24">
        <v>25.2</v>
      </c>
      <c r="N1685" s="24">
        <v>18.649999999999999</v>
      </c>
      <c r="O1685" s="24">
        <v>6.55</v>
      </c>
      <c r="P1685" s="25">
        <v>26</v>
      </c>
    </row>
    <row r="1686" spans="1:16" x14ac:dyDescent="0.3">
      <c r="A1686" s="22">
        <v>41851</v>
      </c>
      <c r="B1686">
        <v>2014</v>
      </c>
      <c r="C1686">
        <v>7</v>
      </c>
      <c r="D1686" t="s">
        <v>127</v>
      </c>
      <c r="E1686" t="s">
        <v>128</v>
      </c>
      <c r="F1686" t="s">
        <v>129</v>
      </c>
      <c r="G1686" t="s">
        <v>93</v>
      </c>
      <c r="H1686" t="s">
        <v>102</v>
      </c>
      <c r="I1686" t="s">
        <v>71</v>
      </c>
      <c r="J1686" t="s">
        <v>103</v>
      </c>
      <c r="K1686" s="23">
        <v>8</v>
      </c>
      <c r="L1686" s="24">
        <v>6.9</v>
      </c>
      <c r="M1686" s="24">
        <v>55.2</v>
      </c>
      <c r="N1686" s="24">
        <v>36.43</v>
      </c>
      <c r="O1686" s="24">
        <v>18.77</v>
      </c>
      <c r="P1686" s="25">
        <v>34</v>
      </c>
    </row>
    <row r="1687" spans="1:16" x14ac:dyDescent="0.3">
      <c r="A1687" s="22">
        <v>41851</v>
      </c>
      <c r="B1687">
        <v>2014</v>
      </c>
      <c r="C1687">
        <v>7</v>
      </c>
      <c r="D1687" t="s">
        <v>127</v>
      </c>
      <c r="E1687" t="s">
        <v>128</v>
      </c>
      <c r="F1687" t="s">
        <v>129</v>
      </c>
      <c r="G1687" t="s">
        <v>93</v>
      </c>
      <c r="H1687" t="s">
        <v>104</v>
      </c>
      <c r="I1687" t="s">
        <v>76</v>
      </c>
      <c r="J1687" t="s">
        <v>105</v>
      </c>
      <c r="K1687" s="23">
        <v>0</v>
      </c>
      <c r="L1687" s="24">
        <v>7.4</v>
      </c>
      <c r="M1687" s="24">
        <v>0</v>
      </c>
      <c r="N1687" s="24">
        <v>0</v>
      </c>
      <c r="O1687" s="24">
        <v>0</v>
      </c>
      <c r="P1687" s="25">
        <v>34</v>
      </c>
    </row>
    <row r="1688" spans="1:16" x14ac:dyDescent="0.3">
      <c r="A1688" s="22">
        <v>41851</v>
      </c>
      <c r="B1688">
        <v>2014</v>
      </c>
      <c r="C1688">
        <v>7</v>
      </c>
      <c r="D1688" t="s">
        <v>127</v>
      </c>
      <c r="E1688" t="s">
        <v>128</v>
      </c>
      <c r="F1688" t="s">
        <v>129</v>
      </c>
      <c r="G1688" t="s">
        <v>93</v>
      </c>
      <c r="H1688" t="s">
        <v>106</v>
      </c>
      <c r="I1688" t="s">
        <v>69</v>
      </c>
      <c r="J1688" t="s">
        <v>107</v>
      </c>
      <c r="K1688" s="23">
        <v>0</v>
      </c>
      <c r="L1688" s="24">
        <v>16.5</v>
      </c>
      <c r="M1688" s="24">
        <v>0</v>
      </c>
      <c r="N1688" s="24">
        <v>0</v>
      </c>
      <c r="O1688" s="24">
        <v>0</v>
      </c>
      <c r="P1688" s="25">
        <v>22</v>
      </c>
    </row>
    <row r="1689" spans="1:16" x14ac:dyDescent="0.3">
      <c r="A1689" s="22">
        <v>41851</v>
      </c>
      <c r="B1689">
        <v>2014</v>
      </c>
      <c r="C1689">
        <v>7</v>
      </c>
      <c r="D1689" t="s">
        <v>127</v>
      </c>
      <c r="E1689" t="s">
        <v>128</v>
      </c>
      <c r="F1689" t="s">
        <v>129</v>
      </c>
      <c r="G1689" t="s">
        <v>93</v>
      </c>
      <c r="H1689" t="s">
        <v>108</v>
      </c>
      <c r="I1689" t="s">
        <v>72</v>
      </c>
      <c r="J1689" t="s">
        <v>109</v>
      </c>
      <c r="K1689" s="23">
        <v>1</v>
      </c>
      <c r="L1689" s="24">
        <v>8.1999999999999993</v>
      </c>
      <c r="M1689" s="24">
        <v>8.1999999999999993</v>
      </c>
      <c r="N1689" s="24">
        <v>5.58</v>
      </c>
      <c r="O1689" s="24">
        <v>2.62</v>
      </c>
      <c r="P1689" s="25">
        <v>32</v>
      </c>
    </row>
    <row r="1690" spans="1:16" x14ac:dyDescent="0.3">
      <c r="A1690" s="22">
        <v>41852</v>
      </c>
      <c r="B1690">
        <v>2014</v>
      </c>
      <c r="C1690">
        <v>8</v>
      </c>
      <c r="D1690" t="s">
        <v>130</v>
      </c>
      <c r="E1690" t="s">
        <v>128</v>
      </c>
      <c r="F1690" t="s">
        <v>131</v>
      </c>
      <c r="G1690" t="s">
        <v>110</v>
      </c>
      <c r="H1690" t="s">
        <v>94</v>
      </c>
      <c r="I1690" t="s">
        <v>73</v>
      </c>
      <c r="J1690" t="s">
        <v>95</v>
      </c>
      <c r="K1690" s="23">
        <v>2</v>
      </c>
      <c r="L1690" s="24">
        <v>3.1</v>
      </c>
      <c r="M1690" s="24">
        <v>6.2</v>
      </c>
      <c r="N1690" s="24">
        <v>4.34</v>
      </c>
      <c r="O1690" s="24">
        <v>1.86</v>
      </c>
      <c r="P1690" s="25">
        <v>30</v>
      </c>
    </row>
    <row r="1691" spans="1:16" x14ac:dyDescent="0.3">
      <c r="A1691" s="22">
        <v>41852</v>
      </c>
      <c r="B1691">
        <v>2014</v>
      </c>
      <c r="C1691">
        <v>8</v>
      </c>
      <c r="D1691" t="s">
        <v>130</v>
      </c>
      <c r="E1691" t="s">
        <v>128</v>
      </c>
      <c r="F1691" t="s">
        <v>131</v>
      </c>
      <c r="G1691" t="s">
        <v>110</v>
      </c>
      <c r="H1691" t="s">
        <v>96</v>
      </c>
      <c r="I1691" t="s">
        <v>74</v>
      </c>
      <c r="J1691" t="s">
        <v>97</v>
      </c>
      <c r="K1691" s="23">
        <v>1</v>
      </c>
      <c r="L1691" s="24">
        <v>3.6</v>
      </c>
      <c r="M1691" s="24">
        <v>3.6</v>
      </c>
      <c r="N1691" s="24">
        <v>2.52</v>
      </c>
      <c r="O1691" s="24">
        <v>1.08</v>
      </c>
      <c r="P1691" s="25">
        <v>30</v>
      </c>
    </row>
    <row r="1692" spans="1:16" x14ac:dyDescent="0.3">
      <c r="A1692" s="22">
        <v>41852</v>
      </c>
      <c r="B1692">
        <v>2014</v>
      </c>
      <c r="C1692">
        <v>8</v>
      </c>
      <c r="D1692" t="s">
        <v>130</v>
      </c>
      <c r="E1692" t="s">
        <v>128</v>
      </c>
      <c r="F1692" t="s">
        <v>131</v>
      </c>
      <c r="G1692" t="s">
        <v>110</v>
      </c>
      <c r="H1692" t="s">
        <v>98</v>
      </c>
      <c r="I1692" t="s">
        <v>75</v>
      </c>
      <c r="J1692" t="s">
        <v>99</v>
      </c>
      <c r="K1692" s="23">
        <v>2.2000000000000002</v>
      </c>
      <c r="L1692" s="24">
        <v>2.8</v>
      </c>
      <c r="M1692" s="24">
        <v>6.16</v>
      </c>
      <c r="N1692" s="24">
        <v>4.4400000000000004</v>
      </c>
      <c r="O1692" s="24">
        <v>1.72</v>
      </c>
      <c r="P1692" s="25">
        <v>28</v>
      </c>
    </row>
    <row r="1693" spans="1:16" x14ac:dyDescent="0.3">
      <c r="A1693" s="22">
        <v>41852</v>
      </c>
      <c r="B1693">
        <v>2014</v>
      </c>
      <c r="C1693">
        <v>8</v>
      </c>
      <c r="D1693" t="s">
        <v>130</v>
      </c>
      <c r="E1693" t="s">
        <v>128</v>
      </c>
      <c r="F1693" t="s">
        <v>131</v>
      </c>
      <c r="G1693" t="s">
        <v>110</v>
      </c>
      <c r="H1693" t="s">
        <v>100</v>
      </c>
      <c r="I1693" t="s">
        <v>70</v>
      </c>
      <c r="J1693" t="s">
        <v>101</v>
      </c>
      <c r="K1693" s="23">
        <v>14</v>
      </c>
      <c r="L1693" s="24">
        <v>2.4</v>
      </c>
      <c r="M1693" s="24">
        <v>33.6</v>
      </c>
      <c r="N1693" s="24">
        <v>24.86</v>
      </c>
      <c r="O1693" s="24">
        <v>8.74</v>
      </c>
      <c r="P1693" s="25">
        <v>26</v>
      </c>
    </row>
    <row r="1694" spans="1:16" x14ac:dyDescent="0.3">
      <c r="A1694" s="22">
        <v>41852</v>
      </c>
      <c r="B1694">
        <v>2014</v>
      </c>
      <c r="C1694">
        <v>8</v>
      </c>
      <c r="D1694" t="s">
        <v>130</v>
      </c>
      <c r="E1694" t="s">
        <v>128</v>
      </c>
      <c r="F1694" t="s">
        <v>131</v>
      </c>
      <c r="G1694" t="s">
        <v>110</v>
      </c>
      <c r="H1694" t="s">
        <v>102</v>
      </c>
      <c r="I1694" t="s">
        <v>71</v>
      </c>
      <c r="J1694" t="s">
        <v>103</v>
      </c>
      <c r="K1694" s="23">
        <v>17</v>
      </c>
      <c r="L1694" s="24">
        <v>6.9</v>
      </c>
      <c r="M1694" s="24">
        <v>117.3</v>
      </c>
      <c r="N1694" s="24">
        <v>77.42</v>
      </c>
      <c r="O1694" s="24">
        <v>39.880000000000003</v>
      </c>
      <c r="P1694" s="25">
        <v>34</v>
      </c>
    </row>
    <row r="1695" spans="1:16" x14ac:dyDescent="0.3">
      <c r="A1695" s="22">
        <v>41852</v>
      </c>
      <c r="B1695">
        <v>2014</v>
      </c>
      <c r="C1695">
        <v>8</v>
      </c>
      <c r="D1695" t="s">
        <v>130</v>
      </c>
      <c r="E1695" t="s">
        <v>128</v>
      </c>
      <c r="F1695" t="s">
        <v>131</v>
      </c>
      <c r="G1695" t="s">
        <v>110</v>
      </c>
      <c r="H1695" t="s">
        <v>104</v>
      </c>
      <c r="I1695" t="s">
        <v>76</v>
      </c>
      <c r="J1695" t="s">
        <v>105</v>
      </c>
      <c r="K1695" s="23">
        <v>1</v>
      </c>
      <c r="L1695" s="24">
        <v>7.4</v>
      </c>
      <c r="M1695" s="24">
        <v>7.4</v>
      </c>
      <c r="N1695" s="24">
        <v>4.88</v>
      </c>
      <c r="O1695" s="24">
        <v>2.52</v>
      </c>
      <c r="P1695" s="25">
        <v>34</v>
      </c>
    </row>
    <row r="1696" spans="1:16" x14ac:dyDescent="0.3">
      <c r="A1696" s="22">
        <v>41852</v>
      </c>
      <c r="B1696">
        <v>2014</v>
      </c>
      <c r="C1696">
        <v>8</v>
      </c>
      <c r="D1696" t="s">
        <v>130</v>
      </c>
      <c r="E1696" t="s">
        <v>128</v>
      </c>
      <c r="F1696" t="s">
        <v>131</v>
      </c>
      <c r="G1696" t="s">
        <v>110</v>
      </c>
      <c r="H1696" t="s">
        <v>106</v>
      </c>
      <c r="I1696" t="s">
        <v>69</v>
      </c>
      <c r="J1696" t="s">
        <v>107</v>
      </c>
      <c r="K1696" s="23">
        <v>0</v>
      </c>
      <c r="L1696" s="24">
        <v>16.5</v>
      </c>
      <c r="M1696" s="24">
        <v>0</v>
      </c>
      <c r="N1696" s="24">
        <v>0</v>
      </c>
      <c r="O1696" s="24">
        <v>0</v>
      </c>
      <c r="P1696" s="25">
        <v>22</v>
      </c>
    </row>
    <row r="1697" spans="1:16" x14ac:dyDescent="0.3">
      <c r="A1697" s="22">
        <v>41852</v>
      </c>
      <c r="B1697">
        <v>2014</v>
      </c>
      <c r="C1697">
        <v>8</v>
      </c>
      <c r="D1697" t="s">
        <v>130</v>
      </c>
      <c r="E1697" t="s">
        <v>128</v>
      </c>
      <c r="F1697" t="s">
        <v>131</v>
      </c>
      <c r="G1697" t="s">
        <v>110</v>
      </c>
      <c r="H1697" t="s">
        <v>108</v>
      </c>
      <c r="I1697" t="s">
        <v>72</v>
      </c>
      <c r="J1697" t="s">
        <v>109</v>
      </c>
      <c r="K1697" s="23">
        <v>1</v>
      </c>
      <c r="L1697" s="24">
        <v>8.1999999999999993</v>
      </c>
      <c r="M1697" s="24">
        <v>8.1999999999999993</v>
      </c>
      <c r="N1697" s="24">
        <v>5.58</v>
      </c>
      <c r="O1697" s="24">
        <v>2.62</v>
      </c>
      <c r="P1697" s="25">
        <v>32</v>
      </c>
    </row>
    <row r="1698" spans="1:16" x14ac:dyDescent="0.3">
      <c r="A1698" s="22">
        <v>41853</v>
      </c>
      <c r="B1698">
        <v>2014</v>
      </c>
      <c r="C1698">
        <v>8</v>
      </c>
      <c r="D1698" t="s">
        <v>130</v>
      </c>
      <c r="E1698" t="s">
        <v>128</v>
      </c>
      <c r="F1698" t="s">
        <v>131</v>
      </c>
      <c r="G1698" t="s">
        <v>111</v>
      </c>
      <c r="H1698" t="s">
        <v>94</v>
      </c>
      <c r="I1698" t="s">
        <v>73</v>
      </c>
      <c r="J1698" t="s">
        <v>95</v>
      </c>
      <c r="K1698" s="23">
        <v>5</v>
      </c>
      <c r="L1698" s="24">
        <v>3.1</v>
      </c>
      <c r="M1698" s="24">
        <v>15.5</v>
      </c>
      <c r="N1698" s="24">
        <v>10.85</v>
      </c>
      <c r="O1698" s="24">
        <v>4.6500000000000004</v>
      </c>
      <c r="P1698" s="25">
        <v>30</v>
      </c>
    </row>
    <row r="1699" spans="1:16" x14ac:dyDescent="0.3">
      <c r="A1699" s="22">
        <v>41853</v>
      </c>
      <c r="B1699">
        <v>2014</v>
      </c>
      <c r="C1699">
        <v>8</v>
      </c>
      <c r="D1699" t="s">
        <v>130</v>
      </c>
      <c r="E1699" t="s">
        <v>128</v>
      </c>
      <c r="F1699" t="s">
        <v>131</v>
      </c>
      <c r="G1699" t="s">
        <v>111</v>
      </c>
      <c r="H1699" t="s">
        <v>96</v>
      </c>
      <c r="I1699" t="s">
        <v>74</v>
      </c>
      <c r="J1699" t="s">
        <v>97</v>
      </c>
      <c r="K1699" s="23">
        <v>2.0099999999999998</v>
      </c>
      <c r="L1699" s="24">
        <v>3.6</v>
      </c>
      <c r="M1699" s="24">
        <v>7.24</v>
      </c>
      <c r="N1699" s="24">
        <v>5.07</v>
      </c>
      <c r="O1699" s="24">
        <v>2.17</v>
      </c>
      <c r="P1699" s="25">
        <v>30</v>
      </c>
    </row>
    <row r="1700" spans="1:16" x14ac:dyDescent="0.3">
      <c r="A1700" s="22">
        <v>41853</v>
      </c>
      <c r="B1700">
        <v>2014</v>
      </c>
      <c r="C1700">
        <v>8</v>
      </c>
      <c r="D1700" t="s">
        <v>130</v>
      </c>
      <c r="E1700" t="s">
        <v>128</v>
      </c>
      <c r="F1700" t="s">
        <v>131</v>
      </c>
      <c r="G1700" t="s">
        <v>111</v>
      </c>
      <c r="H1700" t="s">
        <v>98</v>
      </c>
      <c r="I1700" t="s">
        <v>75</v>
      </c>
      <c r="J1700" t="s">
        <v>99</v>
      </c>
      <c r="K1700" s="23">
        <v>6</v>
      </c>
      <c r="L1700" s="24">
        <v>2.8</v>
      </c>
      <c r="M1700" s="24">
        <v>16.8</v>
      </c>
      <c r="N1700" s="24">
        <v>12.1</v>
      </c>
      <c r="O1700" s="24">
        <v>4.7</v>
      </c>
      <c r="P1700" s="25">
        <v>28</v>
      </c>
    </row>
    <row r="1701" spans="1:16" x14ac:dyDescent="0.3">
      <c r="A1701" s="22">
        <v>41853</v>
      </c>
      <c r="B1701">
        <v>2014</v>
      </c>
      <c r="C1701">
        <v>8</v>
      </c>
      <c r="D1701" t="s">
        <v>130</v>
      </c>
      <c r="E1701" t="s">
        <v>128</v>
      </c>
      <c r="F1701" t="s">
        <v>131</v>
      </c>
      <c r="G1701" t="s">
        <v>111</v>
      </c>
      <c r="H1701" t="s">
        <v>100</v>
      </c>
      <c r="I1701" t="s">
        <v>70</v>
      </c>
      <c r="J1701" t="s">
        <v>101</v>
      </c>
      <c r="K1701" s="23">
        <v>29</v>
      </c>
      <c r="L1701" s="24">
        <v>2.4</v>
      </c>
      <c r="M1701" s="24">
        <v>69.599999999999994</v>
      </c>
      <c r="N1701" s="24">
        <v>51.5</v>
      </c>
      <c r="O1701" s="24">
        <v>18.100000000000001</v>
      </c>
      <c r="P1701" s="25">
        <v>26</v>
      </c>
    </row>
    <row r="1702" spans="1:16" x14ac:dyDescent="0.3">
      <c r="A1702" s="22">
        <v>41853</v>
      </c>
      <c r="B1702">
        <v>2014</v>
      </c>
      <c r="C1702">
        <v>8</v>
      </c>
      <c r="D1702" t="s">
        <v>130</v>
      </c>
      <c r="E1702" t="s">
        <v>128</v>
      </c>
      <c r="F1702" t="s">
        <v>131</v>
      </c>
      <c r="G1702" t="s">
        <v>111</v>
      </c>
      <c r="H1702" t="s">
        <v>102</v>
      </c>
      <c r="I1702" t="s">
        <v>71</v>
      </c>
      <c r="J1702" t="s">
        <v>103</v>
      </c>
      <c r="K1702" s="23">
        <v>12</v>
      </c>
      <c r="L1702" s="24">
        <v>6.9</v>
      </c>
      <c r="M1702" s="24">
        <v>82.8</v>
      </c>
      <c r="N1702" s="24">
        <v>54.65</v>
      </c>
      <c r="O1702" s="24">
        <v>28.15</v>
      </c>
      <c r="P1702" s="25">
        <v>34</v>
      </c>
    </row>
    <row r="1703" spans="1:16" x14ac:dyDescent="0.3">
      <c r="A1703" s="22">
        <v>41853</v>
      </c>
      <c r="B1703">
        <v>2014</v>
      </c>
      <c r="C1703">
        <v>8</v>
      </c>
      <c r="D1703" t="s">
        <v>130</v>
      </c>
      <c r="E1703" t="s">
        <v>128</v>
      </c>
      <c r="F1703" t="s">
        <v>131</v>
      </c>
      <c r="G1703" t="s">
        <v>111</v>
      </c>
      <c r="H1703" t="s">
        <v>104</v>
      </c>
      <c r="I1703" t="s">
        <v>76</v>
      </c>
      <c r="J1703" t="s">
        <v>105</v>
      </c>
      <c r="K1703" s="23">
        <v>0</v>
      </c>
      <c r="L1703" s="24">
        <v>7.4</v>
      </c>
      <c r="M1703" s="24">
        <v>0</v>
      </c>
      <c r="N1703" s="24">
        <v>0</v>
      </c>
      <c r="O1703" s="24">
        <v>0</v>
      </c>
      <c r="P1703" s="25">
        <v>34</v>
      </c>
    </row>
    <row r="1704" spans="1:16" x14ac:dyDescent="0.3">
      <c r="A1704" s="22">
        <v>41853</v>
      </c>
      <c r="B1704">
        <v>2014</v>
      </c>
      <c r="C1704">
        <v>8</v>
      </c>
      <c r="D1704" t="s">
        <v>130</v>
      </c>
      <c r="E1704" t="s">
        <v>128</v>
      </c>
      <c r="F1704" t="s">
        <v>131</v>
      </c>
      <c r="G1704" t="s">
        <v>111</v>
      </c>
      <c r="H1704" t="s">
        <v>106</v>
      </c>
      <c r="I1704" t="s">
        <v>69</v>
      </c>
      <c r="J1704" t="s">
        <v>107</v>
      </c>
      <c r="K1704" s="23">
        <v>5</v>
      </c>
      <c r="L1704" s="24">
        <v>16.5</v>
      </c>
      <c r="M1704" s="24">
        <v>82.5</v>
      </c>
      <c r="N1704" s="24">
        <v>64.349999999999994</v>
      </c>
      <c r="O1704" s="24">
        <v>18.149999999999999</v>
      </c>
      <c r="P1704" s="25">
        <v>22</v>
      </c>
    </row>
    <row r="1705" spans="1:16" x14ac:dyDescent="0.3">
      <c r="A1705" s="22">
        <v>41853</v>
      </c>
      <c r="B1705">
        <v>2014</v>
      </c>
      <c r="C1705">
        <v>8</v>
      </c>
      <c r="D1705" t="s">
        <v>130</v>
      </c>
      <c r="E1705" t="s">
        <v>128</v>
      </c>
      <c r="F1705" t="s">
        <v>131</v>
      </c>
      <c r="G1705" t="s">
        <v>111</v>
      </c>
      <c r="H1705" t="s">
        <v>108</v>
      </c>
      <c r="I1705" t="s">
        <v>72</v>
      </c>
      <c r="J1705" t="s">
        <v>109</v>
      </c>
      <c r="K1705" s="23">
        <v>3</v>
      </c>
      <c r="L1705" s="24">
        <v>8.1999999999999993</v>
      </c>
      <c r="M1705" s="24">
        <v>24.6</v>
      </c>
      <c r="N1705" s="24">
        <v>16.73</v>
      </c>
      <c r="O1705" s="24">
        <v>7.87</v>
      </c>
      <c r="P1705" s="25">
        <v>32</v>
      </c>
    </row>
    <row r="1706" spans="1:16" x14ac:dyDescent="0.3">
      <c r="A1706" s="22">
        <v>41854</v>
      </c>
      <c r="B1706">
        <v>2014</v>
      </c>
      <c r="C1706">
        <v>8</v>
      </c>
      <c r="D1706" t="s">
        <v>130</v>
      </c>
      <c r="E1706" t="s">
        <v>128</v>
      </c>
      <c r="F1706" t="s">
        <v>131</v>
      </c>
      <c r="G1706" t="s">
        <v>112</v>
      </c>
      <c r="H1706" t="s">
        <v>94</v>
      </c>
      <c r="I1706" t="s">
        <v>73</v>
      </c>
      <c r="J1706" t="s">
        <v>95</v>
      </c>
      <c r="K1706" s="23">
        <v>5</v>
      </c>
      <c r="L1706" s="24">
        <v>3.1</v>
      </c>
      <c r="M1706" s="24">
        <v>15.5</v>
      </c>
      <c r="N1706" s="24">
        <v>10.85</v>
      </c>
      <c r="O1706" s="24">
        <v>4.6500000000000004</v>
      </c>
      <c r="P1706" s="25">
        <v>30</v>
      </c>
    </row>
    <row r="1707" spans="1:16" x14ac:dyDescent="0.3">
      <c r="A1707" s="22">
        <v>41854</v>
      </c>
      <c r="B1707">
        <v>2014</v>
      </c>
      <c r="C1707">
        <v>8</v>
      </c>
      <c r="D1707" t="s">
        <v>130</v>
      </c>
      <c r="E1707" t="s">
        <v>128</v>
      </c>
      <c r="F1707" t="s">
        <v>131</v>
      </c>
      <c r="G1707" t="s">
        <v>112</v>
      </c>
      <c r="H1707" t="s">
        <v>96</v>
      </c>
      <c r="I1707" t="s">
        <v>74</v>
      </c>
      <c r="J1707" t="s">
        <v>97</v>
      </c>
      <c r="K1707" s="23">
        <v>1</v>
      </c>
      <c r="L1707" s="24">
        <v>3.6</v>
      </c>
      <c r="M1707" s="24">
        <v>3.6</v>
      </c>
      <c r="N1707" s="24">
        <v>2.52</v>
      </c>
      <c r="O1707" s="24">
        <v>1.08</v>
      </c>
      <c r="P1707" s="25">
        <v>30</v>
      </c>
    </row>
    <row r="1708" spans="1:16" x14ac:dyDescent="0.3">
      <c r="A1708" s="22">
        <v>41854</v>
      </c>
      <c r="B1708">
        <v>2014</v>
      </c>
      <c r="C1708">
        <v>8</v>
      </c>
      <c r="D1708" t="s">
        <v>130</v>
      </c>
      <c r="E1708" t="s">
        <v>128</v>
      </c>
      <c r="F1708" t="s">
        <v>131</v>
      </c>
      <c r="G1708" t="s">
        <v>112</v>
      </c>
      <c r="H1708" t="s">
        <v>98</v>
      </c>
      <c r="I1708" t="s">
        <v>75</v>
      </c>
      <c r="J1708" t="s">
        <v>99</v>
      </c>
      <c r="K1708" s="23">
        <v>3</v>
      </c>
      <c r="L1708" s="24">
        <v>2.8</v>
      </c>
      <c r="M1708" s="24">
        <v>8.4</v>
      </c>
      <c r="N1708" s="24">
        <v>6.05</v>
      </c>
      <c r="O1708" s="24">
        <v>2.35</v>
      </c>
      <c r="P1708" s="25">
        <v>28</v>
      </c>
    </row>
    <row r="1709" spans="1:16" x14ac:dyDescent="0.3">
      <c r="A1709" s="22">
        <v>41854</v>
      </c>
      <c r="B1709">
        <v>2014</v>
      </c>
      <c r="C1709">
        <v>8</v>
      </c>
      <c r="D1709" t="s">
        <v>130</v>
      </c>
      <c r="E1709" t="s">
        <v>128</v>
      </c>
      <c r="F1709" t="s">
        <v>131</v>
      </c>
      <c r="G1709" t="s">
        <v>112</v>
      </c>
      <c r="H1709" t="s">
        <v>100</v>
      </c>
      <c r="I1709" t="s">
        <v>70</v>
      </c>
      <c r="J1709" t="s">
        <v>101</v>
      </c>
      <c r="K1709" s="23">
        <v>6</v>
      </c>
      <c r="L1709" s="24">
        <v>2.4</v>
      </c>
      <c r="M1709" s="24">
        <v>14.4</v>
      </c>
      <c r="N1709" s="24">
        <v>10.66</v>
      </c>
      <c r="O1709" s="24">
        <v>3.74</v>
      </c>
      <c r="P1709" s="25">
        <v>26</v>
      </c>
    </row>
    <row r="1710" spans="1:16" x14ac:dyDescent="0.3">
      <c r="A1710" s="22">
        <v>41854</v>
      </c>
      <c r="B1710">
        <v>2014</v>
      </c>
      <c r="C1710">
        <v>8</v>
      </c>
      <c r="D1710" t="s">
        <v>130</v>
      </c>
      <c r="E1710" t="s">
        <v>128</v>
      </c>
      <c r="F1710" t="s">
        <v>131</v>
      </c>
      <c r="G1710" t="s">
        <v>112</v>
      </c>
      <c r="H1710" t="s">
        <v>102</v>
      </c>
      <c r="I1710" t="s">
        <v>71</v>
      </c>
      <c r="J1710" t="s">
        <v>103</v>
      </c>
      <c r="K1710" s="23">
        <v>5</v>
      </c>
      <c r="L1710" s="24">
        <v>6.9</v>
      </c>
      <c r="M1710" s="24">
        <v>34.5</v>
      </c>
      <c r="N1710" s="24">
        <v>22.77</v>
      </c>
      <c r="O1710" s="24">
        <v>11.73</v>
      </c>
      <c r="P1710" s="25">
        <v>34</v>
      </c>
    </row>
    <row r="1711" spans="1:16" x14ac:dyDescent="0.3">
      <c r="A1711" s="22">
        <v>41854</v>
      </c>
      <c r="B1711">
        <v>2014</v>
      </c>
      <c r="C1711">
        <v>8</v>
      </c>
      <c r="D1711" t="s">
        <v>130</v>
      </c>
      <c r="E1711" t="s">
        <v>128</v>
      </c>
      <c r="F1711" t="s">
        <v>131</v>
      </c>
      <c r="G1711" t="s">
        <v>112</v>
      </c>
      <c r="H1711" t="s">
        <v>104</v>
      </c>
      <c r="I1711" t="s">
        <v>76</v>
      </c>
      <c r="J1711" t="s">
        <v>105</v>
      </c>
      <c r="K1711" s="23">
        <v>5</v>
      </c>
      <c r="L1711" s="24">
        <v>7.4</v>
      </c>
      <c r="M1711" s="24">
        <v>37</v>
      </c>
      <c r="N1711" s="24">
        <v>24.42</v>
      </c>
      <c r="O1711" s="24">
        <v>12.58</v>
      </c>
      <c r="P1711" s="25">
        <v>34</v>
      </c>
    </row>
    <row r="1712" spans="1:16" x14ac:dyDescent="0.3">
      <c r="A1712" s="22">
        <v>41854</v>
      </c>
      <c r="B1712">
        <v>2014</v>
      </c>
      <c r="C1712">
        <v>8</v>
      </c>
      <c r="D1712" t="s">
        <v>130</v>
      </c>
      <c r="E1712" t="s">
        <v>128</v>
      </c>
      <c r="F1712" t="s">
        <v>131</v>
      </c>
      <c r="G1712" t="s">
        <v>112</v>
      </c>
      <c r="H1712" t="s">
        <v>106</v>
      </c>
      <c r="I1712" t="s">
        <v>69</v>
      </c>
      <c r="J1712" t="s">
        <v>107</v>
      </c>
      <c r="K1712" s="23">
        <v>0</v>
      </c>
      <c r="L1712" s="24">
        <v>16.5</v>
      </c>
      <c r="M1712" s="24">
        <v>0</v>
      </c>
      <c r="N1712" s="24">
        <v>0</v>
      </c>
      <c r="O1712" s="24">
        <v>0</v>
      </c>
      <c r="P1712" s="25">
        <v>22</v>
      </c>
    </row>
    <row r="1713" spans="1:16" x14ac:dyDescent="0.3">
      <c r="A1713" s="22">
        <v>41854</v>
      </c>
      <c r="B1713">
        <v>2014</v>
      </c>
      <c r="C1713">
        <v>8</v>
      </c>
      <c r="D1713" t="s">
        <v>130</v>
      </c>
      <c r="E1713" t="s">
        <v>128</v>
      </c>
      <c r="F1713" t="s">
        <v>131</v>
      </c>
      <c r="G1713" t="s">
        <v>112</v>
      </c>
      <c r="H1713" t="s">
        <v>108</v>
      </c>
      <c r="I1713" t="s">
        <v>72</v>
      </c>
      <c r="J1713" t="s">
        <v>109</v>
      </c>
      <c r="K1713" s="23">
        <v>0</v>
      </c>
      <c r="L1713" s="24">
        <v>8.1999999999999993</v>
      </c>
      <c r="M1713" s="24">
        <v>0</v>
      </c>
      <c r="N1713" s="24">
        <v>0</v>
      </c>
      <c r="O1713" s="24">
        <v>0</v>
      </c>
      <c r="P1713" s="25">
        <v>32</v>
      </c>
    </row>
    <row r="1714" spans="1:16" x14ac:dyDescent="0.3">
      <c r="A1714" s="22">
        <v>41855</v>
      </c>
      <c r="B1714">
        <v>2014</v>
      </c>
      <c r="C1714">
        <v>8</v>
      </c>
      <c r="D1714" t="s">
        <v>130</v>
      </c>
      <c r="E1714" t="s">
        <v>128</v>
      </c>
      <c r="F1714" t="s">
        <v>131</v>
      </c>
      <c r="G1714" t="s">
        <v>113</v>
      </c>
      <c r="H1714" t="s">
        <v>94</v>
      </c>
      <c r="I1714" t="s">
        <v>73</v>
      </c>
      <c r="J1714" t="s">
        <v>95</v>
      </c>
      <c r="K1714" s="23">
        <v>4</v>
      </c>
      <c r="L1714" s="24">
        <v>3.1</v>
      </c>
      <c r="M1714" s="24">
        <v>12.4</v>
      </c>
      <c r="N1714" s="24">
        <v>8.68</v>
      </c>
      <c r="O1714" s="24">
        <v>3.72</v>
      </c>
      <c r="P1714" s="25">
        <v>30</v>
      </c>
    </row>
    <row r="1715" spans="1:16" x14ac:dyDescent="0.3">
      <c r="A1715" s="22">
        <v>41855</v>
      </c>
      <c r="B1715">
        <v>2014</v>
      </c>
      <c r="C1715">
        <v>8</v>
      </c>
      <c r="D1715" t="s">
        <v>130</v>
      </c>
      <c r="E1715" t="s">
        <v>128</v>
      </c>
      <c r="F1715" t="s">
        <v>131</v>
      </c>
      <c r="G1715" t="s">
        <v>113</v>
      </c>
      <c r="H1715" t="s">
        <v>96</v>
      </c>
      <c r="I1715" t="s">
        <v>74</v>
      </c>
      <c r="J1715" t="s">
        <v>97</v>
      </c>
      <c r="K1715" s="23">
        <v>5.0199999999999996</v>
      </c>
      <c r="L1715" s="24">
        <v>3.6</v>
      </c>
      <c r="M1715" s="24">
        <v>18.07</v>
      </c>
      <c r="N1715" s="24">
        <v>12.65</v>
      </c>
      <c r="O1715" s="24">
        <v>5.42</v>
      </c>
      <c r="P1715" s="25">
        <v>30</v>
      </c>
    </row>
    <row r="1716" spans="1:16" x14ac:dyDescent="0.3">
      <c r="A1716" s="22">
        <v>41855</v>
      </c>
      <c r="B1716">
        <v>2014</v>
      </c>
      <c r="C1716">
        <v>8</v>
      </c>
      <c r="D1716" t="s">
        <v>130</v>
      </c>
      <c r="E1716" t="s">
        <v>128</v>
      </c>
      <c r="F1716" t="s">
        <v>131</v>
      </c>
      <c r="G1716" t="s">
        <v>113</v>
      </c>
      <c r="H1716" t="s">
        <v>98</v>
      </c>
      <c r="I1716" t="s">
        <v>75</v>
      </c>
      <c r="J1716" t="s">
        <v>99</v>
      </c>
      <c r="K1716" s="23">
        <v>6</v>
      </c>
      <c r="L1716" s="24">
        <v>2.8</v>
      </c>
      <c r="M1716" s="24">
        <v>16.8</v>
      </c>
      <c r="N1716" s="24">
        <v>12.1</v>
      </c>
      <c r="O1716" s="24">
        <v>4.7</v>
      </c>
      <c r="P1716" s="25">
        <v>28</v>
      </c>
    </row>
    <row r="1717" spans="1:16" x14ac:dyDescent="0.3">
      <c r="A1717" s="22">
        <v>41855</v>
      </c>
      <c r="B1717">
        <v>2014</v>
      </c>
      <c r="C1717">
        <v>8</v>
      </c>
      <c r="D1717" t="s">
        <v>130</v>
      </c>
      <c r="E1717" t="s">
        <v>128</v>
      </c>
      <c r="F1717" t="s">
        <v>131</v>
      </c>
      <c r="G1717" t="s">
        <v>113</v>
      </c>
      <c r="H1717" t="s">
        <v>100</v>
      </c>
      <c r="I1717" t="s">
        <v>70</v>
      </c>
      <c r="J1717" t="s">
        <v>101</v>
      </c>
      <c r="K1717" s="23">
        <v>21.5</v>
      </c>
      <c r="L1717" s="24">
        <v>2.4</v>
      </c>
      <c r="M1717" s="24">
        <v>51.6</v>
      </c>
      <c r="N1717" s="24">
        <v>38.18</v>
      </c>
      <c r="O1717" s="24">
        <v>13.42</v>
      </c>
      <c r="P1717" s="25">
        <v>26</v>
      </c>
    </row>
    <row r="1718" spans="1:16" x14ac:dyDescent="0.3">
      <c r="A1718" s="22">
        <v>41855</v>
      </c>
      <c r="B1718">
        <v>2014</v>
      </c>
      <c r="C1718">
        <v>8</v>
      </c>
      <c r="D1718" t="s">
        <v>130</v>
      </c>
      <c r="E1718" t="s">
        <v>128</v>
      </c>
      <c r="F1718" t="s">
        <v>131</v>
      </c>
      <c r="G1718" t="s">
        <v>113</v>
      </c>
      <c r="H1718" t="s">
        <v>102</v>
      </c>
      <c r="I1718" t="s">
        <v>71</v>
      </c>
      <c r="J1718" t="s">
        <v>103</v>
      </c>
      <c r="K1718" s="23">
        <v>14</v>
      </c>
      <c r="L1718" s="24">
        <v>6.9</v>
      </c>
      <c r="M1718" s="24">
        <v>96.6</v>
      </c>
      <c r="N1718" s="24">
        <v>63.76</v>
      </c>
      <c r="O1718" s="24">
        <v>32.840000000000003</v>
      </c>
      <c r="P1718" s="25">
        <v>34</v>
      </c>
    </row>
    <row r="1719" spans="1:16" x14ac:dyDescent="0.3">
      <c r="A1719" s="22">
        <v>41855</v>
      </c>
      <c r="B1719">
        <v>2014</v>
      </c>
      <c r="C1719">
        <v>8</v>
      </c>
      <c r="D1719" t="s">
        <v>130</v>
      </c>
      <c r="E1719" t="s">
        <v>128</v>
      </c>
      <c r="F1719" t="s">
        <v>131</v>
      </c>
      <c r="G1719" t="s">
        <v>113</v>
      </c>
      <c r="H1719" t="s">
        <v>104</v>
      </c>
      <c r="I1719" t="s">
        <v>76</v>
      </c>
      <c r="J1719" t="s">
        <v>105</v>
      </c>
      <c r="K1719" s="23">
        <v>0</v>
      </c>
      <c r="L1719" s="24">
        <v>7.4</v>
      </c>
      <c r="M1719" s="24">
        <v>0</v>
      </c>
      <c r="N1719" s="24">
        <v>0</v>
      </c>
      <c r="O1719" s="24">
        <v>0</v>
      </c>
      <c r="P1719" s="25">
        <v>34</v>
      </c>
    </row>
    <row r="1720" spans="1:16" x14ac:dyDescent="0.3">
      <c r="A1720" s="22">
        <v>41855</v>
      </c>
      <c r="B1720">
        <v>2014</v>
      </c>
      <c r="C1720">
        <v>8</v>
      </c>
      <c r="D1720" t="s">
        <v>130</v>
      </c>
      <c r="E1720" t="s">
        <v>128</v>
      </c>
      <c r="F1720" t="s">
        <v>131</v>
      </c>
      <c r="G1720" t="s">
        <v>113</v>
      </c>
      <c r="H1720" t="s">
        <v>106</v>
      </c>
      <c r="I1720" t="s">
        <v>69</v>
      </c>
      <c r="J1720" t="s">
        <v>107</v>
      </c>
      <c r="K1720" s="23">
        <v>0</v>
      </c>
      <c r="L1720" s="24">
        <v>16.5</v>
      </c>
      <c r="M1720" s="24">
        <v>0</v>
      </c>
      <c r="N1720" s="24">
        <v>0</v>
      </c>
      <c r="O1720" s="24">
        <v>0</v>
      </c>
      <c r="P1720" s="25">
        <v>22</v>
      </c>
    </row>
    <row r="1721" spans="1:16" x14ac:dyDescent="0.3">
      <c r="A1721" s="22">
        <v>41855</v>
      </c>
      <c r="B1721">
        <v>2014</v>
      </c>
      <c r="C1721">
        <v>8</v>
      </c>
      <c r="D1721" t="s">
        <v>130</v>
      </c>
      <c r="E1721" t="s">
        <v>128</v>
      </c>
      <c r="F1721" t="s">
        <v>131</v>
      </c>
      <c r="G1721" t="s">
        <v>113</v>
      </c>
      <c r="H1721" t="s">
        <v>108</v>
      </c>
      <c r="I1721" t="s">
        <v>72</v>
      </c>
      <c r="J1721" t="s">
        <v>109</v>
      </c>
      <c r="K1721" s="23">
        <v>4</v>
      </c>
      <c r="L1721" s="24">
        <v>8.1999999999999993</v>
      </c>
      <c r="M1721" s="24">
        <v>32.799999999999997</v>
      </c>
      <c r="N1721" s="24">
        <v>22.3</v>
      </c>
      <c r="O1721" s="24">
        <v>10.5</v>
      </c>
      <c r="P1721" s="25">
        <v>32</v>
      </c>
    </row>
    <row r="1722" spans="1:16" x14ac:dyDescent="0.3">
      <c r="A1722" s="22">
        <v>41856</v>
      </c>
      <c r="B1722">
        <v>2014</v>
      </c>
      <c r="C1722">
        <v>8</v>
      </c>
      <c r="D1722" t="s">
        <v>130</v>
      </c>
      <c r="E1722" t="s">
        <v>128</v>
      </c>
      <c r="F1722" t="s">
        <v>131</v>
      </c>
      <c r="G1722" t="s">
        <v>114</v>
      </c>
      <c r="H1722" t="s">
        <v>94</v>
      </c>
      <c r="I1722" t="s">
        <v>73</v>
      </c>
      <c r="J1722" t="s">
        <v>95</v>
      </c>
      <c r="K1722" s="23">
        <v>2</v>
      </c>
      <c r="L1722" s="24">
        <v>3.1</v>
      </c>
      <c r="M1722" s="24">
        <v>6.2</v>
      </c>
      <c r="N1722" s="24">
        <v>4.34</v>
      </c>
      <c r="O1722" s="24">
        <v>1.86</v>
      </c>
      <c r="P1722" s="25">
        <v>30</v>
      </c>
    </row>
    <row r="1723" spans="1:16" x14ac:dyDescent="0.3">
      <c r="A1723" s="22">
        <v>41856</v>
      </c>
      <c r="B1723">
        <v>2014</v>
      </c>
      <c r="C1723">
        <v>8</v>
      </c>
      <c r="D1723" t="s">
        <v>130</v>
      </c>
      <c r="E1723" t="s">
        <v>128</v>
      </c>
      <c r="F1723" t="s">
        <v>131</v>
      </c>
      <c r="G1723" t="s">
        <v>114</v>
      </c>
      <c r="H1723" t="s">
        <v>96</v>
      </c>
      <c r="I1723" t="s">
        <v>74</v>
      </c>
      <c r="J1723" t="s">
        <v>97</v>
      </c>
      <c r="K1723" s="23">
        <v>1.34</v>
      </c>
      <c r="L1723" s="24">
        <v>3.6</v>
      </c>
      <c r="M1723" s="24">
        <v>4.82</v>
      </c>
      <c r="N1723" s="24">
        <v>3.37</v>
      </c>
      <c r="O1723" s="24">
        <v>1.45</v>
      </c>
      <c r="P1723" s="25">
        <v>30</v>
      </c>
    </row>
    <row r="1724" spans="1:16" x14ac:dyDescent="0.3">
      <c r="A1724" s="22">
        <v>41856</v>
      </c>
      <c r="B1724">
        <v>2014</v>
      </c>
      <c r="C1724">
        <v>8</v>
      </c>
      <c r="D1724" t="s">
        <v>130</v>
      </c>
      <c r="E1724" t="s">
        <v>128</v>
      </c>
      <c r="F1724" t="s">
        <v>131</v>
      </c>
      <c r="G1724" t="s">
        <v>114</v>
      </c>
      <c r="H1724" t="s">
        <v>98</v>
      </c>
      <c r="I1724" t="s">
        <v>75</v>
      </c>
      <c r="J1724" t="s">
        <v>99</v>
      </c>
      <c r="K1724" s="23">
        <v>3</v>
      </c>
      <c r="L1724" s="24">
        <v>2.8</v>
      </c>
      <c r="M1724" s="24">
        <v>8.4</v>
      </c>
      <c r="N1724" s="24">
        <v>6.05</v>
      </c>
      <c r="O1724" s="24">
        <v>2.35</v>
      </c>
      <c r="P1724" s="25">
        <v>28</v>
      </c>
    </row>
    <row r="1725" spans="1:16" x14ac:dyDescent="0.3">
      <c r="A1725" s="22">
        <v>41856</v>
      </c>
      <c r="B1725">
        <v>2014</v>
      </c>
      <c r="C1725">
        <v>8</v>
      </c>
      <c r="D1725" t="s">
        <v>130</v>
      </c>
      <c r="E1725" t="s">
        <v>128</v>
      </c>
      <c r="F1725" t="s">
        <v>131</v>
      </c>
      <c r="G1725" t="s">
        <v>114</v>
      </c>
      <c r="H1725" t="s">
        <v>100</v>
      </c>
      <c r="I1725" t="s">
        <v>70</v>
      </c>
      <c r="J1725" t="s">
        <v>101</v>
      </c>
      <c r="K1725" s="23">
        <v>17.100000000000001</v>
      </c>
      <c r="L1725" s="24">
        <v>2.4</v>
      </c>
      <c r="M1725" s="24">
        <v>41.04</v>
      </c>
      <c r="N1725" s="24">
        <v>30.37</v>
      </c>
      <c r="O1725" s="24">
        <v>10.67</v>
      </c>
      <c r="P1725" s="25">
        <v>26</v>
      </c>
    </row>
    <row r="1726" spans="1:16" x14ac:dyDescent="0.3">
      <c r="A1726" s="22">
        <v>41856</v>
      </c>
      <c r="B1726">
        <v>2014</v>
      </c>
      <c r="C1726">
        <v>8</v>
      </c>
      <c r="D1726" t="s">
        <v>130</v>
      </c>
      <c r="E1726" t="s">
        <v>128</v>
      </c>
      <c r="F1726" t="s">
        <v>131</v>
      </c>
      <c r="G1726" t="s">
        <v>114</v>
      </c>
      <c r="H1726" t="s">
        <v>102</v>
      </c>
      <c r="I1726" t="s">
        <v>71</v>
      </c>
      <c r="J1726" t="s">
        <v>103</v>
      </c>
      <c r="K1726" s="23">
        <v>9</v>
      </c>
      <c r="L1726" s="24">
        <v>6.9</v>
      </c>
      <c r="M1726" s="24">
        <v>62.1</v>
      </c>
      <c r="N1726" s="24">
        <v>40.99</v>
      </c>
      <c r="O1726" s="24">
        <v>21.11</v>
      </c>
      <c r="P1726" s="25">
        <v>34</v>
      </c>
    </row>
    <row r="1727" spans="1:16" x14ac:dyDescent="0.3">
      <c r="A1727" s="22">
        <v>41856</v>
      </c>
      <c r="B1727">
        <v>2014</v>
      </c>
      <c r="C1727">
        <v>8</v>
      </c>
      <c r="D1727" t="s">
        <v>130</v>
      </c>
      <c r="E1727" t="s">
        <v>128</v>
      </c>
      <c r="F1727" t="s">
        <v>131</v>
      </c>
      <c r="G1727" t="s">
        <v>114</v>
      </c>
      <c r="H1727" t="s">
        <v>104</v>
      </c>
      <c r="I1727" t="s">
        <v>76</v>
      </c>
      <c r="J1727" t="s">
        <v>105</v>
      </c>
      <c r="K1727" s="23">
        <v>0</v>
      </c>
      <c r="L1727" s="24">
        <v>7.4</v>
      </c>
      <c r="M1727" s="24">
        <v>0</v>
      </c>
      <c r="N1727" s="24">
        <v>0</v>
      </c>
      <c r="O1727" s="24">
        <v>0</v>
      </c>
      <c r="P1727" s="25">
        <v>34</v>
      </c>
    </row>
    <row r="1728" spans="1:16" x14ac:dyDescent="0.3">
      <c r="A1728" s="22">
        <v>41856</v>
      </c>
      <c r="B1728">
        <v>2014</v>
      </c>
      <c r="C1728">
        <v>8</v>
      </c>
      <c r="D1728" t="s">
        <v>130</v>
      </c>
      <c r="E1728" t="s">
        <v>128</v>
      </c>
      <c r="F1728" t="s">
        <v>131</v>
      </c>
      <c r="G1728" t="s">
        <v>114</v>
      </c>
      <c r="H1728" t="s">
        <v>106</v>
      </c>
      <c r="I1728" t="s">
        <v>69</v>
      </c>
      <c r="J1728" t="s">
        <v>107</v>
      </c>
      <c r="K1728" s="23">
        <v>0</v>
      </c>
      <c r="L1728" s="24">
        <v>16.5</v>
      </c>
      <c r="M1728" s="24">
        <v>0</v>
      </c>
      <c r="N1728" s="24">
        <v>0</v>
      </c>
      <c r="O1728" s="24">
        <v>0</v>
      </c>
      <c r="P1728" s="25">
        <v>22</v>
      </c>
    </row>
    <row r="1729" spans="1:16" x14ac:dyDescent="0.3">
      <c r="A1729" s="22">
        <v>41856</v>
      </c>
      <c r="B1729">
        <v>2014</v>
      </c>
      <c r="C1729">
        <v>8</v>
      </c>
      <c r="D1729" t="s">
        <v>130</v>
      </c>
      <c r="E1729" t="s">
        <v>128</v>
      </c>
      <c r="F1729" t="s">
        <v>131</v>
      </c>
      <c r="G1729" t="s">
        <v>114</v>
      </c>
      <c r="H1729" t="s">
        <v>108</v>
      </c>
      <c r="I1729" t="s">
        <v>72</v>
      </c>
      <c r="J1729" t="s">
        <v>109</v>
      </c>
      <c r="K1729" s="23">
        <v>0</v>
      </c>
      <c r="L1729" s="24">
        <v>8.1999999999999993</v>
      </c>
      <c r="M1729" s="24">
        <v>0</v>
      </c>
      <c r="N1729" s="24">
        <v>0</v>
      </c>
      <c r="O1729" s="24">
        <v>0</v>
      </c>
      <c r="P1729" s="25">
        <v>32</v>
      </c>
    </row>
    <row r="1730" spans="1:16" x14ac:dyDescent="0.3">
      <c r="A1730" s="22">
        <v>41857</v>
      </c>
      <c r="B1730">
        <v>2014</v>
      </c>
      <c r="C1730">
        <v>8</v>
      </c>
      <c r="D1730" t="s">
        <v>130</v>
      </c>
      <c r="E1730" t="s">
        <v>128</v>
      </c>
      <c r="F1730" t="s">
        <v>131</v>
      </c>
      <c r="G1730" t="s">
        <v>115</v>
      </c>
      <c r="H1730" t="s">
        <v>94</v>
      </c>
      <c r="I1730" t="s">
        <v>73</v>
      </c>
      <c r="J1730" t="s">
        <v>95</v>
      </c>
      <c r="K1730" s="23">
        <v>6</v>
      </c>
      <c r="L1730" s="24">
        <v>3.1</v>
      </c>
      <c r="M1730" s="24">
        <v>18.600000000000001</v>
      </c>
      <c r="N1730" s="24">
        <v>13.02</v>
      </c>
      <c r="O1730" s="24">
        <v>5.58</v>
      </c>
      <c r="P1730" s="25">
        <v>30</v>
      </c>
    </row>
    <row r="1731" spans="1:16" x14ac:dyDescent="0.3">
      <c r="A1731" s="22">
        <v>41857</v>
      </c>
      <c r="B1731">
        <v>2014</v>
      </c>
      <c r="C1731">
        <v>8</v>
      </c>
      <c r="D1731" t="s">
        <v>130</v>
      </c>
      <c r="E1731" t="s">
        <v>128</v>
      </c>
      <c r="F1731" t="s">
        <v>131</v>
      </c>
      <c r="G1731" t="s">
        <v>115</v>
      </c>
      <c r="H1731" t="s">
        <v>96</v>
      </c>
      <c r="I1731" t="s">
        <v>74</v>
      </c>
      <c r="J1731" t="s">
        <v>97</v>
      </c>
      <c r="K1731" s="23">
        <v>5</v>
      </c>
      <c r="L1731" s="24">
        <v>3.6</v>
      </c>
      <c r="M1731" s="24">
        <v>18</v>
      </c>
      <c r="N1731" s="24">
        <v>12.6</v>
      </c>
      <c r="O1731" s="24">
        <v>5.4</v>
      </c>
      <c r="P1731" s="25">
        <v>30</v>
      </c>
    </row>
    <row r="1732" spans="1:16" x14ac:dyDescent="0.3">
      <c r="A1732" s="22">
        <v>41857</v>
      </c>
      <c r="B1732">
        <v>2014</v>
      </c>
      <c r="C1732">
        <v>8</v>
      </c>
      <c r="D1732" t="s">
        <v>130</v>
      </c>
      <c r="E1732" t="s">
        <v>128</v>
      </c>
      <c r="F1732" t="s">
        <v>131</v>
      </c>
      <c r="G1732" t="s">
        <v>115</v>
      </c>
      <c r="H1732" t="s">
        <v>98</v>
      </c>
      <c r="I1732" t="s">
        <v>75</v>
      </c>
      <c r="J1732" t="s">
        <v>99</v>
      </c>
      <c r="K1732" s="23">
        <v>1.4</v>
      </c>
      <c r="L1732" s="24">
        <v>2.8</v>
      </c>
      <c r="M1732" s="24">
        <v>3.92</v>
      </c>
      <c r="N1732" s="24">
        <v>2.82</v>
      </c>
      <c r="O1732" s="24">
        <v>1.1000000000000001</v>
      </c>
      <c r="P1732" s="25">
        <v>28</v>
      </c>
    </row>
    <row r="1733" spans="1:16" x14ac:dyDescent="0.3">
      <c r="A1733" s="22">
        <v>41857</v>
      </c>
      <c r="B1733">
        <v>2014</v>
      </c>
      <c r="C1733">
        <v>8</v>
      </c>
      <c r="D1733" t="s">
        <v>130</v>
      </c>
      <c r="E1733" t="s">
        <v>128</v>
      </c>
      <c r="F1733" t="s">
        <v>131</v>
      </c>
      <c r="G1733" t="s">
        <v>115</v>
      </c>
      <c r="H1733" t="s">
        <v>100</v>
      </c>
      <c r="I1733" t="s">
        <v>70</v>
      </c>
      <c r="J1733" t="s">
        <v>101</v>
      </c>
      <c r="K1733" s="23">
        <v>17</v>
      </c>
      <c r="L1733" s="24">
        <v>2.4</v>
      </c>
      <c r="M1733" s="24">
        <v>40.799999999999997</v>
      </c>
      <c r="N1733" s="24">
        <v>30.19</v>
      </c>
      <c r="O1733" s="24">
        <v>10.61</v>
      </c>
      <c r="P1733" s="25">
        <v>26</v>
      </c>
    </row>
    <row r="1734" spans="1:16" x14ac:dyDescent="0.3">
      <c r="A1734" s="22">
        <v>41857</v>
      </c>
      <c r="B1734">
        <v>2014</v>
      </c>
      <c r="C1734">
        <v>8</v>
      </c>
      <c r="D1734" t="s">
        <v>130</v>
      </c>
      <c r="E1734" t="s">
        <v>128</v>
      </c>
      <c r="F1734" t="s">
        <v>131</v>
      </c>
      <c r="G1734" t="s">
        <v>115</v>
      </c>
      <c r="H1734" t="s">
        <v>102</v>
      </c>
      <c r="I1734" t="s">
        <v>71</v>
      </c>
      <c r="J1734" t="s">
        <v>103</v>
      </c>
      <c r="K1734" s="23">
        <v>7</v>
      </c>
      <c r="L1734" s="24">
        <v>6.9</v>
      </c>
      <c r="M1734" s="24">
        <v>48.3</v>
      </c>
      <c r="N1734" s="24">
        <v>31.88</v>
      </c>
      <c r="O1734" s="24">
        <v>16.420000000000002</v>
      </c>
      <c r="P1734" s="25">
        <v>34</v>
      </c>
    </row>
    <row r="1735" spans="1:16" x14ac:dyDescent="0.3">
      <c r="A1735" s="22">
        <v>41857</v>
      </c>
      <c r="B1735">
        <v>2014</v>
      </c>
      <c r="C1735">
        <v>8</v>
      </c>
      <c r="D1735" t="s">
        <v>130</v>
      </c>
      <c r="E1735" t="s">
        <v>128</v>
      </c>
      <c r="F1735" t="s">
        <v>131</v>
      </c>
      <c r="G1735" t="s">
        <v>115</v>
      </c>
      <c r="H1735" t="s">
        <v>104</v>
      </c>
      <c r="I1735" t="s">
        <v>76</v>
      </c>
      <c r="J1735" t="s">
        <v>105</v>
      </c>
      <c r="K1735" s="23">
        <v>1</v>
      </c>
      <c r="L1735" s="24">
        <v>7.4</v>
      </c>
      <c r="M1735" s="24">
        <v>7.4</v>
      </c>
      <c r="N1735" s="24">
        <v>4.88</v>
      </c>
      <c r="O1735" s="24">
        <v>2.52</v>
      </c>
      <c r="P1735" s="25">
        <v>34</v>
      </c>
    </row>
    <row r="1736" spans="1:16" x14ac:dyDescent="0.3">
      <c r="A1736" s="22">
        <v>41857</v>
      </c>
      <c r="B1736">
        <v>2014</v>
      </c>
      <c r="C1736">
        <v>8</v>
      </c>
      <c r="D1736" t="s">
        <v>130</v>
      </c>
      <c r="E1736" t="s">
        <v>128</v>
      </c>
      <c r="F1736" t="s">
        <v>131</v>
      </c>
      <c r="G1736" t="s">
        <v>115</v>
      </c>
      <c r="H1736" t="s">
        <v>106</v>
      </c>
      <c r="I1736" t="s">
        <v>69</v>
      </c>
      <c r="J1736" t="s">
        <v>107</v>
      </c>
      <c r="K1736" s="23">
        <v>1</v>
      </c>
      <c r="L1736" s="24">
        <v>16.5</v>
      </c>
      <c r="M1736" s="24">
        <v>16.5</v>
      </c>
      <c r="N1736" s="24">
        <v>12.87</v>
      </c>
      <c r="O1736" s="24">
        <v>3.63</v>
      </c>
      <c r="P1736" s="25">
        <v>22</v>
      </c>
    </row>
    <row r="1737" spans="1:16" x14ac:dyDescent="0.3">
      <c r="A1737" s="22">
        <v>41857</v>
      </c>
      <c r="B1737">
        <v>2014</v>
      </c>
      <c r="C1737">
        <v>8</v>
      </c>
      <c r="D1737" t="s">
        <v>130</v>
      </c>
      <c r="E1737" t="s">
        <v>128</v>
      </c>
      <c r="F1737" t="s">
        <v>131</v>
      </c>
      <c r="G1737" t="s">
        <v>115</v>
      </c>
      <c r="H1737" t="s">
        <v>108</v>
      </c>
      <c r="I1737" t="s">
        <v>72</v>
      </c>
      <c r="J1737" t="s">
        <v>109</v>
      </c>
      <c r="K1737" s="23">
        <v>1</v>
      </c>
      <c r="L1737" s="24">
        <v>8.1999999999999993</v>
      </c>
      <c r="M1737" s="24">
        <v>8.1999999999999993</v>
      </c>
      <c r="N1737" s="24">
        <v>5.58</v>
      </c>
      <c r="O1737" s="24">
        <v>2.62</v>
      </c>
      <c r="P1737" s="25">
        <v>32</v>
      </c>
    </row>
    <row r="1738" spans="1:16" x14ac:dyDescent="0.3">
      <c r="A1738" s="22">
        <v>41858</v>
      </c>
      <c r="B1738">
        <v>2014</v>
      </c>
      <c r="C1738">
        <v>8</v>
      </c>
      <c r="D1738" t="s">
        <v>130</v>
      </c>
      <c r="E1738" t="s">
        <v>128</v>
      </c>
      <c r="F1738" t="s">
        <v>131</v>
      </c>
      <c r="G1738" t="s">
        <v>93</v>
      </c>
      <c r="H1738" t="s">
        <v>94</v>
      </c>
      <c r="I1738" t="s">
        <v>73</v>
      </c>
      <c r="J1738" t="s">
        <v>95</v>
      </c>
      <c r="K1738" s="23">
        <v>3.34</v>
      </c>
      <c r="L1738" s="24">
        <v>3.1</v>
      </c>
      <c r="M1738" s="24">
        <v>10.35</v>
      </c>
      <c r="N1738" s="24">
        <v>7.24</v>
      </c>
      <c r="O1738" s="24">
        <v>3.11</v>
      </c>
      <c r="P1738" s="25">
        <v>30</v>
      </c>
    </row>
    <row r="1739" spans="1:16" x14ac:dyDescent="0.3">
      <c r="A1739" s="22">
        <v>41858</v>
      </c>
      <c r="B1739">
        <v>2014</v>
      </c>
      <c r="C1739">
        <v>8</v>
      </c>
      <c r="D1739" t="s">
        <v>130</v>
      </c>
      <c r="E1739" t="s">
        <v>128</v>
      </c>
      <c r="F1739" t="s">
        <v>131</v>
      </c>
      <c r="G1739" t="s">
        <v>93</v>
      </c>
      <c r="H1739" t="s">
        <v>96</v>
      </c>
      <c r="I1739" t="s">
        <v>74</v>
      </c>
      <c r="J1739" t="s">
        <v>97</v>
      </c>
      <c r="K1739" s="23">
        <v>2.68</v>
      </c>
      <c r="L1739" s="24">
        <v>3.6</v>
      </c>
      <c r="M1739" s="24">
        <v>9.65</v>
      </c>
      <c r="N1739" s="24">
        <v>6.76</v>
      </c>
      <c r="O1739" s="24">
        <v>2.89</v>
      </c>
      <c r="P1739" s="25">
        <v>30</v>
      </c>
    </row>
    <row r="1740" spans="1:16" x14ac:dyDescent="0.3">
      <c r="A1740" s="22">
        <v>41858</v>
      </c>
      <c r="B1740">
        <v>2014</v>
      </c>
      <c r="C1740">
        <v>8</v>
      </c>
      <c r="D1740" t="s">
        <v>130</v>
      </c>
      <c r="E1740" t="s">
        <v>128</v>
      </c>
      <c r="F1740" t="s">
        <v>131</v>
      </c>
      <c r="G1740" t="s">
        <v>93</v>
      </c>
      <c r="H1740" t="s">
        <v>98</v>
      </c>
      <c r="I1740" t="s">
        <v>75</v>
      </c>
      <c r="J1740" t="s">
        <v>99</v>
      </c>
      <c r="K1740" s="23">
        <v>3</v>
      </c>
      <c r="L1740" s="24">
        <v>2.8</v>
      </c>
      <c r="M1740" s="24">
        <v>8.4</v>
      </c>
      <c r="N1740" s="24">
        <v>6.05</v>
      </c>
      <c r="O1740" s="24">
        <v>2.35</v>
      </c>
      <c r="P1740" s="25">
        <v>28</v>
      </c>
    </row>
    <row r="1741" spans="1:16" x14ac:dyDescent="0.3">
      <c r="A1741" s="22">
        <v>41858</v>
      </c>
      <c r="B1741">
        <v>2014</v>
      </c>
      <c r="C1741">
        <v>8</v>
      </c>
      <c r="D1741" t="s">
        <v>130</v>
      </c>
      <c r="E1741" t="s">
        <v>128</v>
      </c>
      <c r="F1741" t="s">
        <v>131</v>
      </c>
      <c r="G1741" t="s">
        <v>93</v>
      </c>
      <c r="H1741" t="s">
        <v>100</v>
      </c>
      <c r="I1741" t="s">
        <v>70</v>
      </c>
      <c r="J1741" t="s">
        <v>101</v>
      </c>
      <c r="K1741" s="23">
        <v>33</v>
      </c>
      <c r="L1741" s="24">
        <v>2.4</v>
      </c>
      <c r="M1741" s="24">
        <v>79.2</v>
      </c>
      <c r="N1741" s="24">
        <v>58.61</v>
      </c>
      <c r="O1741" s="24">
        <v>20.59</v>
      </c>
      <c r="P1741" s="25">
        <v>26</v>
      </c>
    </row>
    <row r="1742" spans="1:16" x14ac:dyDescent="0.3">
      <c r="A1742" s="22">
        <v>41858</v>
      </c>
      <c r="B1742">
        <v>2014</v>
      </c>
      <c r="C1742">
        <v>8</v>
      </c>
      <c r="D1742" t="s">
        <v>130</v>
      </c>
      <c r="E1742" t="s">
        <v>128</v>
      </c>
      <c r="F1742" t="s">
        <v>131</v>
      </c>
      <c r="G1742" t="s">
        <v>93</v>
      </c>
      <c r="H1742" t="s">
        <v>102</v>
      </c>
      <c r="I1742" t="s">
        <v>71</v>
      </c>
      <c r="J1742" t="s">
        <v>103</v>
      </c>
      <c r="K1742" s="23">
        <v>13</v>
      </c>
      <c r="L1742" s="24">
        <v>6.9</v>
      </c>
      <c r="M1742" s="24">
        <v>89.7</v>
      </c>
      <c r="N1742" s="24">
        <v>59.2</v>
      </c>
      <c r="O1742" s="24">
        <v>30.5</v>
      </c>
      <c r="P1742" s="25">
        <v>34</v>
      </c>
    </row>
    <row r="1743" spans="1:16" x14ac:dyDescent="0.3">
      <c r="A1743" s="22">
        <v>41858</v>
      </c>
      <c r="B1743">
        <v>2014</v>
      </c>
      <c r="C1743">
        <v>8</v>
      </c>
      <c r="D1743" t="s">
        <v>130</v>
      </c>
      <c r="E1743" t="s">
        <v>128</v>
      </c>
      <c r="F1743" t="s">
        <v>131</v>
      </c>
      <c r="G1743" t="s">
        <v>93</v>
      </c>
      <c r="H1743" t="s">
        <v>104</v>
      </c>
      <c r="I1743" t="s">
        <v>76</v>
      </c>
      <c r="J1743" t="s">
        <v>105</v>
      </c>
      <c r="K1743" s="23">
        <v>1</v>
      </c>
      <c r="L1743" s="24">
        <v>7.4</v>
      </c>
      <c r="M1743" s="24">
        <v>7.4</v>
      </c>
      <c r="N1743" s="24">
        <v>4.88</v>
      </c>
      <c r="O1743" s="24">
        <v>2.52</v>
      </c>
      <c r="P1743" s="25">
        <v>34</v>
      </c>
    </row>
    <row r="1744" spans="1:16" x14ac:dyDescent="0.3">
      <c r="A1744" s="22">
        <v>41858</v>
      </c>
      <c r="B1744">
        <v>2014</v>
      </c>
      <c r="C1744">
        <v>8</v>
      </c>
      <c r="D1744" t="s">
        <v>130</v>
      </c>
      <c r="E1744" t="s">
        <v>128</v>
      </c>
      <c r="F1744" t="s">
        <v>131</v>
      </c>
      <c r="G1744" t="s">
        <v>93</v>
      </c>
      <c r="H1744" t="s">
        <v>106</v>
      </c>
      <c r="I1744" t="s">
        <v>69</v>
      </c>
      <c r="J1744" t="s">
        <v>107</v>
      </c>
      <c r="K1744" s="23">
        <v>0</v>
      </c>
      <c r="L1744" s="24">
        <v>16.5</v>
      </c>
      <c r="M1744" s="24">
        <v>0</v>
      </c>
      <c r="N1744" s="24">
        <v>0</v>
      </c>
      <c r="O1744" s="24">
        <v>0</v>
      </c>
      <c r="P1744" s="25">
        <v>22</v>
      </c>
    </row>
    <row r="1745" spans="1:16" x14ac:dyDescent="0.3">
      <c r="A1745" s="22">
        <v>41858</v>
      </c>
      <c r="B1745">
        <v>2014</v>
      </c>
      <c r="C1745">
        <v>8</v>
      </c>
      <c r="D1745" t="s">
        <v>130</v>
      </c>
      <c r="E1745" t="s">
        <v>128</v>
      </c>
      <c r="F1745" t="s">
        <v>131</v>
      </c>
      <c r="G1745" t="s">
        <v>93</v>
      </c>
      <c r="H1745" t="s">
        <v>108</v>
      </c>
      <c r="I1745" t="s">
        <v>72</v>
      </c>
      <c r="J1745" t="s">
        <v>109</v>
      </c>
      <c r="K1745" s="23">
        <v>2</v>
      </c>
      <c r="L1745" s="24">
        <v>8.1999999999999993</v>
      </c>
      <c r="M1745" s="24">
        <v>16.399999999999999</v>
      </c>
      <c r="N1745" s="24">
        <v>11.15</v>
      </c>
      <c r="O1745" s="24">
        <v>5.25</v>
      </c>
      <c r="P1745" s="25">
        <v>32</v>
      </c>
    </row>
    <row r="1746" spans="1:16" x14ac:dyDescent="0.3">
      <c r="A1746" s="22">
        <v>41859</v>
      </c>
      <c r="B1746">
        <v>2014</v>
      </c>
      <c r="C1746">
        <v>8</v>
      </c>
      <c r="D1746" t="s">
        <v>130</v>
      </c>
      <c r="E1746" t="s">
        <v>128</v>
      </c>
      <c r="F1746" t="s">
        <v>131</v>
      </c>
      <c r="G1746" t="s">
        <v>110</v>
      </c>
      <c r="H1746" t="s">
        <v>94</v>
      </c>
      <c r="I1746" t="s">
        <v>73</v>
      </c>
      <c r="J1746" t="s">
        <v>95</v>
      </c>
      <c r="K1746" s="23">
        <v>5.0199999999999996</v>
      </c>
      <c r="L1746" s="24">
        <v>3.1</v>
      </c>
      <c r="M1746" s="24">
        <v>15.56</v>
      </c>
      <c r="N1746" s="24">
        <v>10.89</v>
      </c>
      <c r="O1746" s="24">
        <v>4.67</v>
      </c>
      <c r="P1746" s="25">
        <v>30</v>
      </c>
    </row>
    <row r="1747" spans="1:16" x14ac:dyDescent="0.3">
      <c r="A1747" s="22">
        <v>41859</v>
      </c>
      <c r="B1747">
        <v>2014</v>
      </c>
      <c r="C1747">
        <v>8</v>
      </c>
      <c r="D1747" t="s">
        <v>130</v>
      </c>
      <c r="E1747" t="s">
        <v>128</v>
      </c>
      <c r="F1747" t="s">
        <v>131</v>
      </c>
      <c r="G1747" t="s">
        <v>110</v>
      </c>
      <c r="H1747" t="s">
        <v>96</v>
      </c>
      <c r="I1747" t="s">
        <v>74</v>
      </c>
      <c r="J1747" t="s">
        <v>97</v>
      </c>
      <c r="K1747" s="23">
        <v>4.0199999999999996</v>
      </c>
      <c r="L1747" s="24">
        <v>3.6</v>
      </c>
      <c r="M1747" s="24">
        <v>14.47</v>
      </c>
      <c r="N1747" s="24">
        <v>10.130000000000001</v>
      </c>
      <c r="O1747" s="24">
        <v>4.34</v>
      </c>
      <c r="P1747" s="25">
        <v>30</v>
      </c>
    </row>
    <row r="1748" spans="1:16" x14ac:dyDescent="0.3">
      <c r="A1748" s="22">
        <v>41859</v>
      </c>
      <c r="B1748">
        <v>2014</v>
      </c>
      <c r="C1748">
        <v>8</v>
      </c>
      <c r="D1748" t="s">
        <v>130</v>
      </c>
      <c r="E1748" t="s">
        <v>128</v>
      </c>
      <c r="F1748" t="s">
        <v>131</v>
      </c>
      <c r="G1748" t="s">
        <v>110</v>
      </c>
      <c r="H1748" t="s">
        <v>98</v>
      </c>
      <c r="I1748" t="s">
        <v>75</v>
      </c>
      <c r="J1748" t="s">
        <v>99</v>
      </c>
      <c r="K1748" s="23">
        <v>5</v>
      </c>
      <c r="L1748" s="24">
        <v>2.8</v>
      </c>
      <c r="M1748" s="24">
        <v>14</v>
      </c>
      <c r="N1748" s="24">
        <v>10.08</v>
      </c>
      <c r="O1748" s="24">
        <v>3.92</v>
      </c>
      <c r="P1748" s="25">
        <v>28</v>
      </c>
    </row>
    <row r="1749" spans="1:16" x14ac:dyDescent="0.3">
      <c r="A1749" s="22">
        <v>41859</v>
      </c>
      <c r="B1749">
        <v>2014</v>
      </c>
      <c r="C1749">
        <v>8</v>
      </c>
      <c r="D1749" t="s">
        <v>130</v>
      </c>
      <c r="E1749" t="s">
        <v>128</v>
      </c>
      <c r="F1749" t="s">
        <v>131</v>
      </c>
      <c r="G1749" t="s">
        <v>110</v>
      </c>
      <c r="H1749" t="s">
        <v>100</v>
      </c>
      <c r="I1749" t="s">
        <v>70</v>
      </c>
      <c r="J1749" t="s">
        <v>101</v>
      </c>
      <c r="K1749" s="23">
        <v>13</v>
      </c>
      <c r="L1749" s="24">
        <v>2.4</v>
      </c>
      <c r="M1749" s="24">
        <v>31.2</v>
      </c>
      <c r="N1749" s="24">
        <v>23.09</v>
      </c>
      <c r="O1749" s="24">
        <v>8.11</v>
      </c>
      <c r="P1749" s="25">
        <v>26</v>
      </c>
    </row>
    <row r="1750" spans="1:16" x14ac:dyDescent="0.3">
      <c r="A1750" s="22">
        <v>41859</v>
      </c>
      <c r="B1750">
        <v>2014</v>
      </c>
      <c r="C1750">
        <v>8</v>
      </c>
      <c r="D1750" t="s">
        <v>130</v>
      </c>
      <c r="E1750" t="s">
        <v>128</v>
      </c>
      <c r="F1750" t="s">
        <v>131</v>
      </c>
      <c r="G1750" t="s">
        <v>110</v>
      </c>
      <c r="H1750" t="s">
        <v>102</v>
      </c>
      <c r="I1750" t="s">
        <v>71</v>
      </c>
      <c r="J1750" t="s">
        <v>103</v>
      </c>
      <c r="K1750" s="23">
        <v>12</v>
      </c>
      <c r="L1750" s="24">
        <v>6.9</v>
      </c>
      <c r="M1750" s="24">
        <v>82.8</v>
      </c>
      <c r="N1750" s="24">
        <v>54.65</v>
      </c>
      <c r="O1750" s="24">
        <v>28.15</v>
      </c>
      <c r="P1750" s="25">
        <v>34</v>
      </c>
    </row>
    <row r="1751" spans="1:16" x14ac:dyDescent="0.3">
      <c r="A1751" s="22">
        <v>41859</v>
      </c>
      <c r="B1751">
        <v>2014</v>
      </c>
      <c r="C1751">
        <v>8</v>
      </c>
      <c r="D1751" t="s">
        <v>130</v>
      </c>
      <c r="E1751" t="s">
        <v>128</v>
      </c>
      <c r="F1751" t="s">
        <v>131</v>
      </c>
      <c r="G1751" t="s">
        <v>110</v>
      </c>
      <c r="H1751" t="s">
        <v>104</v>
      </c>
      <c r="I1751" t="s">
        <v>76</v>
      </c>
      <c r="J1751" t="s">
        <v>105</v>
      </c>
      <c r="K1751" s="23">
        <v>3</v>
      </c>
      <c r="L1751" s="24">
        <v>7.4</v>
      </c>
      <c r="M1751" s="24">
        <v>22.2</v>
      </c>
      <c r="N1751" s="24">
        <v>14.65</v>
      </c>
      <c r="O1751" s="24">
        <v>7.55</v>
      </c>
      <c r="P1751" s="25">
        <v>34</v>
      </c>
    </row>
    <row r="1752" spans="1:16" x14ac:dyDescent="0.3">
      <c r="A1752" s="22">
        <v>41859</v>
      </c>
      <c r="B1752">
        <v>2014</v>
      </c>
      <c r="C1752">
        <v>8</v>
      </c>
      <c r="D1752" t="s">
        <v>130</v>
      </c>
      <c r="E1752" t="s">
        <v>128</v>
      </c>
      <c r="F1752" t="s">
        <v>131</v>
      </c>
      <c r="G1752" t="s">
        <v>110</v>
      </c>
      <c r="H1752" t="s">
        <v>106</v>
      </c>
      <c r="I1752" t="s">
        <v>69</v>
      </c>
      <c r="J1752" t="s">
        <v>107</v>
      </c>
      <c r="K1752" s="23">
        <v>2</v>
      </c>
      <c r="L1752" s="24">
        <v>16.5</v>
      </c>
      <c r="M1752" s="24">
        <v>33</v>
      </c>
      <c r="N1752" s="24">
        <v>25.74</v>
      </c>
      <c r="O1752" s="24">
        <v>7.26</v>
      </c>
      <c r="P1752" s="25">
        <v>22</v>
      </c>
    </row>
    <row r="1753" spans="1:16" x14ac:dyDescent="0.3">
      <c r="A1753" s="22">
        <v>41859</v>
      </c>
      <c r="B1753">
        <v>2014</v>
      </c>
      <c r="C1753">
        <v>8</v>
      </c>
      <c r="D1753" t="s">
        <v>130</v>
      </c>
      <c r="E1753" t="s">
        <v>128</v>
      </c>
      <c r="F1753" t="s">
        <v>131</v>
      </c>
      <c r="G1753" t="s">
        <v>110</v>
      </c>
      <c r="H1753" t="s">
        <v>108</v>
      </c>
      <c r="I1753" t="s">
        <v>72</v>
      </c>
      <c r="J1753" t="s">
        <v>109</v>
      </c>
      <c r="K1753" s="23">
        <v>2</v>
      </c>
      <c r="L1753" s="24">
        <v>8.1999999999999993</v>
      </c>
      <c r="M1753" s="24">
        <v>16.399999999999999</v>
      </c>
      <c r="N1753" s="24">
        <v>11.15</v>
      </c>
      <c r="O1753" s="24">
        <v>5.25</v>
      </c>
      <c r="P1753" s="25">
        <v>32</v>
      </c>
    </row>
    <row r="1754" spans="1:16" x14ac:dyDescent="0.3">
      <c r="A1754" s="22">
        <v>41860</v>
      </c>
      <c r="B1754">
        <v>2014</v>
      </c>
      <c r="C1754">
        <v>8</v>
      </c>
      <c r="D1754" t="s">
        <v>130</v>
      </c>
      <c r="E1754" t="s">
        <v>128</v>
      </c>
      <c r="F1754" t="s">
        <v>131</v>
      </c>
      <c r="G1754" t="s">
        <v>111</v>
      </c>
      <c r="H1754" t="s">
        <v>94</v>
      </c>
      <c r="I1754" t="s">
        <v>73</v>
      </c>
      <c r="J1754" t="s">
        <v>95</v>
      </c>
      <c r="K1754" s="23">
        <v>4</v>
      </c>
      <c r="L1754" s="24">
        <v>3.1</v>
      </c>
      <c r="M1754" s="24">
        <v>12.4</v>
      </c>
      <c r="N1754" s="24">
        <v>8.68</v>
      </c>
      <c r="O1754" s="24">
        <v>3.72</v>
      </c>
      <c r="P1754" s="25">
        <v>30</v>
      </c>
    </row>
    <row r="1755" spans="1:16" x14ac:dyDescent="0.3">
      <c r="A1755" s="22">
        <v>41860</v>
      </c>
      <c r="B1755">
        <v>2014</v>
      </c>
      <c r="C1755">
        <v>8</v>
      </c>
      <c r="D1755" t="s">
        <v>130</v>
      </c>
      <c r="E1755" t="s">
        <v>128</v>
      </c>
      <c r="F1755" t="s">
        <v>131</v>
      </c>
      <c r="G1755" t="s">
        <v>111</v>
      </c>
      <c r="H1755" t="s">
        <v>96</v>
      </c>
      <c r="I1755" t="s">
        <v>74</v>
      </c>
      <c r="J1755" t="s">
        <v>97</v>
      </c>
      <c r="K1755" s="23">
        <v>1.34</v>
      </c>
      <c r="L1755" s="24">
        <v>3.6</v>
      </c>
      <c r="M1755" s="24">
        <v>4.82</v>
      </c>
      <c r="N1755" s="24">
        <v>3.37</v>
      </c>
      <c r="O1755" s="24">
        <v>1.45</v>
      </c>
      <c r="P1755" s="25">
        <v>30</v>
      </c>
    </row>
    <row r="1756" spans="1:16" x14ac:dyDescent="0.3">
      <c r="A1756" s="22">
        <v>41860</v>
      </c>
      <c r="B1756">
        <v>2014</v>
      </c>
      <c r="C1756">
        <v>8</v>
      </c>
      <c r="D1756" t="s">
        <v>130</v>
      </c>
      <c r="E1756" t="s">
        <v>128</v>
      </c>
      <c r="F1756" t="s">
        <v>131</v>
      </c>
      <c r="G1756" t="s">
        <v>111</v>
      </c>
      <c r="H1756" t="s">
        <v>98</v>
      </c>
      <c r="I1756" t="s">
        <v>75</v>
      </c>
      <c r="J1756" t="s">
        <v>99</v>
      </c>
      <c r="K1756" s="23">
        <v>6</v>
      </c>
      <c r="L1756" s="24">
        <v>2.8</v>
      </c>
      <c r="M1756" s="24">
        <v>16.8</v>
      </c>
      <c r="N1756" s="24">
        <v>12.1</v>
      </c>
      <c r="O1756" s="24">
        <v>4.7</v>
      </c>
      <c r="P1756" s="25">
        <v>28</v>
      </c>
    </row>
    <row r="1757" spans="1:16" x14ac:dyDescent="0.3">
      <c r="A1757" s="22">
        <v>41860</v>
      </c>
      <c r="B1757">
        <v>2014</v>
      </c>
      <c r="C1757">
        <v>8</v>
      </c>
      <c r="D1757" t="s">
        <v>130</v>
      </c>
      <c r="E1757" t="s">
        <v>128</v>
      </c>
      <c r="F1757" t="s">
        <v>131</v>
      </c>
      <c r="G1757" t="s">
        <v>111</v>
      </c>
      <c r="H1757" t="s">
        <v>100</v>
      </c>
      <c r="I1757" t="s">
        <v>70</v>
      </c>
      <c r="J1757" t="s">
        <v>101</v>
      </c>
      <c r="K1757" s="23">
        <v>19</v>
      </c>
      <c r="L1757" s="24">
        <v>2.4</v>
      </c>
      <c r="M1757" s="24">
        <v>45.6</v>
      </c>
      <c r="N1757" s="24">
        <v>33.74</v>
      </c>
      <c r="O1757" s="24">
        <v>11.86</v>
      </c>
      <c r="P1757" s="25">
        <v>26</v>
      </c>
    </row>
    <row r="1758" spans="1:16" x14ac:dyDescent="0.3">
      <c r="A1758" s="22">
        <v>41860</v>
      </c>
      <c r="B1758">
        <v>2014</v>
      </c>
      <c r="C1758">
        <v>8</v>
      </c>
      <c r="D1758" t="s">
        <v>130</v>
      </c>
      <c r="E1758" t="s">
        <v>128</v>
      </c>
      <c r="F1758" t="s">
        <v>131</v>
      </c>
      <c r="G1758" t="s">
        <v>111</v>
      </c>
      <c r="H1758" t="s">
        <v>102</v>
      </c>
      <c r="I1758" t="s">
        <v>71</v>
      </c>
      <c r="J1758" t="s">
        <v>103</v>
      </c>
      <c r="K1758" s="23">
        <v>24</v>
      </c>
      <c r="L1758" s="24">
        <v>6.9</v>
      </c>
      <c r="M1758" s="24">
        <v>165.6</v>
      </c>
      <c r="N1758" s="24">
        <v>109.3</v>
      </c>
      <c r="O1758" s="24">
        <v>56.3</v>
      </c>
      <c r="P1758" s="25">
        <v>34</v>
      </c>
    </row>
    <row r="1759" spans="1:16" x14ac:dyDescent="0.3">
      <c r="A1759" s="22">
        <v>41860</v>
      </c>
      <c r="B1759">
        <v>2014</v>
      </c>
      <c r="C1759">
        <v>8</v>
      </c>
      <c r="D1759" t="s">
        <v>130</v>
      </c>
      <c r="E1759" t="s">
        <v>128</v>
      </c>
      <c r="F1759" t="s">
        <v>131</v>
      </c>
      <c r="G1759" t="s">
        <v>111</v>
      </c>
      <c r="H1759" t="s">
        <v>104</v>
      </c>
      <c r="I1759" t="s">
        <v>76</v>
      </c>
      <c r="J1759" t="s">
        <v>105</v>
      </c>
      <c r="K1759" s="23">
        <v>3</v>
      </c>
      <c r="L1759" s="24">
        <v>7.4</v>
      </c>
      <c r="M1759" s="24">
        <v>22.2</v>
      </c>
      <c r="N1759" s="24">
        <v>14.65</v>
      </c>
      <c r="O1759" s="24">
        <v>7.55</v>
      </c>
      <c r="P1759" s="25">
        <v>34</v>
      </c>
    </row>
    <row r="1760" spans="1:16" x14ac:dyDescent="0.3">
      <c r="A1760" s="22">
        <v>41860</v>
      </c>
      <c r="B1760">
        <v>2014</v>
      </c>
      <c r="C1760">
        <v>8</v>
      </c>
      <c r="D1760" t="s">
        <v>130</v>
      </c>
      <c r="E1760" t="s">
        <v>128</v>
      </c>
      <c r="F1760" t="s">
        <v>131</v>
      </c>
      <c r="G1760" t="s">
        <v>111</v>
      </c>
      <c r="H1760" t="s">
        <v>106</v>
      </c>
      <c r="I1760" t="s">
        <v>69</v>
      </c>
      <c r="J1760" t="s">
        <v>107</v>
      </c>
      <c r="K1760" s="23">
        <v>0</v>
      </c>
      <c r="L1760" s="24">
        <v>16.5</v>
      </c>
      <c r="M1760" s="24">
        <v>0</v>
      </c>
      <c r="N1760" s="24">
        <v>0</v>
      </c>
      <c r="O1760" s="24">
        <v>0</v>
      </c>
      <c r="P1760" s="25">
        <v>22</v>
      </c>
    </row>
    <row r="1761" spans="1:16" x14ac:dyDescent="0.3">
      <c r="A1761" s="22">
        <v>41860</v>
      </c>
      <c r="B1761">
        <v>2014</v>
      </c>
      <c r="C1761">
        <v>8</v>
      </c>
      <c r="D1761" t="s">
        <v>130</v>
      </c>
      <c r="E1761" t="s">
        <v>128</v>
      </c>
      <c r="F1761" t="s">
        <v>131</v>
      </c>
      <c r="G1761" t="s">
        <v>111</v>
      </c>
      <c r="H1761" t="s">
        <v>108</v>
      </c>
      <c r="I1761" t="s">
        <v>72</v>
      </c>
      <c r="J1761" t="s">
        <v>109</v>
      </c>
      <c r="K1761" s="23">
        <v>5.9</v>
      </c>
      <c r="L1761" s="24">
        <v>8.1999999999999993</v>
      </c>
      <c r="M1761" s="24">
        <v>48.38</v>
      </c>
      <c r="N1761" s="24">
        <v>32.9</v>
      </c>
      <c r="O1761" s="24">
        <v>15.48</v>
      </c>
      <c r="P1761" s="25">
        <v>32</v>
      </c>
    </row>
    <row r="1762" spans="1:16" x14ac:dyDescent="0.3">
      <c r="A1762" s="22">
        <v>41861</v>
      </c>
      <c r="B1762">
        <v>2014</v>
      </c>
      <c r="C1762">
        <v>8</v>
      </c>
      <c r="D1762" t="s">
        <v>130</v>
      </c>
      <c r="E1762" t="s">
        <v>128</v>
      </c>
      <c r="F1762" t="s">
        <v>131</v>
      </c>
      <c r="G1762" t="s">
        <v>112</v>
      </c>
      <c r="H1762" t="s">
        <v>94</v>
      </c>
      <c r="I1762" t="s">
        <v>73</v>
      </c>
      <c r="J1762" t="s">
        <v>95</v>
      </c>
      <c r="K1762" s="23">
        <v>4</v>
      </c>
      <c r="L1762" s="24">
        <v>3.1</v>
      </c>
      <c r="M1762" s="24">
        <v>12.4</v>
      </c>
      <c r="N1762" s="24">
        <v>8.68</v>
      </c>
      <c r="O1762" s="24">
        <v>3.72</v>
      </c>
      <c r="P1762" s="25">
        <v>30</v>
      </c>
    </row>
    <row r="1763" spans="1:16" x14ac:dyDescent="0.3">
      <c r="A1763" s="22">
        <v>41861</v>
      </c>
      <c r="B1763">
        <v>2014</v>
      </c>
      <c r="C1763">
        <v>8</v>
      </c>
      <c r="D1763" t="s">
        <v>130</v>
      </c>
      <c r="E1763" t="s">
        <v>128</v>
      </c>
      <c r="F1763" t="s">
        <v>131</v>
      </c>
      <c r="G1763" t="s">
        <v>112</v>
      </c>
      <c r="H1763" t="s">
        <v>96</v>
      </c>
      <c r="I1763" t="s">
        <v>74</v>
      </c>
      <c r="J1763" t="s">
        <v>97</v>
      </c>
      <c r="K1763" s="23">
        <v>0.34</v>
      </c>
      <c r="L1763" s="24">
        <v>3.6</v>
      </c>
      <c r="M1763" s="24">
        <v>1.22</v>
      </c>
      <c r="N1763" s="24">
        <v>0.85</v>
      </c>
      <c r="O1763" s="24">
        <v>0.37</v>
      </c>
      <c r="P1763" s="25">
        <v>30</v>
      </c>
    </row>
    <row r="1764" spans="1:16" x14ac:dyDescent="0.3">
      <c r="A1764" s="22">
        <v>41861</v>
      </c>
      <c r="B1764">
        <v>2014</v>
      </c>
      <c r="C1764">
        <v>8</v>
      </c>
      <c r="D1764" t="s">
        <v>130</v>
      </c>
      <c r="E1764" t="s">
        <v>128</v>
      </c>
      <c r="F1764" t="s">
        <v>131</v>
      </c>
      <c r="G1764" t="s">
        <v>112</v>
      </c>
      <c r="H1764" t="s">
        <v>98</v>
      </c>
      <c r="I1764" t="s">
        <v>75</v>
      </c>
      <c r="J1764" t="s">
        <v>99</v>
      </c>
      <c r="K1764" s="23">
        <v>4</v>
      </c>
      <c r="L1764" s="24">
        <v>2.8</v>
      </c>
      <c r="M1764" s="24">
        <v>11.2</v>
      </c>
      <c r="N1764" s="24">
        <v>8.06</v>
      </c>
      <c r="O1764" s="24">
        <v>3.14</v>
      </c>
      <c r="P1764" s="25">
        <v>28</v>
      </c>
    </row>
    <row r="1765" spans="1:16" x14ac:dyDescent="0.3">
      <c r="A1765" s="22">
        <v>41861</v>
      </c>
      <c r="B1765">
        <v>2014</v>
      </c>
      <c r="C1765">
        <v>8</v>
      </c>
      <c r="D1765" t="s">
        <v>130</v>
      </c>
      <c r="E1765" t="s">
        <v>128</v>
      </c>
      <c r="F1765" t="s">
        <v>131</v>
      </c>
      <c r="G1765" t="s">
        <v>112</v>
      </c>
      <c r="H1765" t="s">
        <v>100</v>
      </c>
      <c r="I1765" t="s">
        <v>70</v>
      </c>
      <c r="J1765" t="s">
        <v>101</v>
      </c>
      <c r="K1765" s="23">
        <v>3</v>
      </c>
      <c r="L1765" s="24">
        <v>2.4</v>
      </c>
      <c r="M1765" s="24">
        <v>7.2</v>
      </c>
      <c r="N1765" s="24">
        <v>5.33</v>
      </c>
      <c r="O1765" s="24">
        <v>1.87</v>
      </c>
      <c r="P1765" s="25">
        <v>26</v>
      </c>
    </row>
    <row r="1766" spans="1:16" x14ac:dyDescent="0.3">
      <c r="A1766" s="22">
        <v>41861</v>
      </c>
      <c r="B1766">
        <v>2014</v>
      </c>
      <c r="C1766">
        <v>8</v>
      </c>
      <c r="D1766" t="s">
        <v>130</v>
      </c>
      <c r="E1766" t="s">
        <v>128</v>
      </c>
      <c r="F1766" t="s">
        <v>131</v>
      </c>
      <c r="G1766" t="s">
        <v>112</v>
      </c>
      <c r="H1766" t="s">
        <v>102</v>
      </c>
      <c r="I1766" t="s">
        <v>71</v>
      </c>
      <c r="J1766" t="s">
        <v>103</v>
      </c>
      <c r="K1766" s="23">
        <v>4</v>
      </c>
      <c r="L1766" s="24">
        <v>6.9</v>
      </c>
      <c r="M1766" s="24">
        <v>27.6</v>
      </c>
      <c r="N1766" s="24">
        <v>18.22</v>
      </c>
      <c r="O1766" s="24">
        <v>9.3800000000000008</v>
      </c>
      <c r="P1766" s="25">
        <v>34</v>
      </c>
    </row>
    <row r="1767" spans="1:16" x14ac:dyDescent="0.3">
      <c r="A1767" s="22">
        <v>41861</v>
      </c>
      <c r="B1767">
        <v>2014</v>
      </c>
      <c r="C1767">
        <v>8</v>
      </c>
      <c r="D1767" t="s">
        <v>130</v>
      </c>
      <c r="E1767" t="s">
        <v>128</v>
      </c>
      <c r="F1767" t="s">
        <v>131</v>
      </c>
      <c r="G1767" t="s">
        <v>112</v>
      </c>
      <c r="H1767" t="s">
        <v>104</v>
      </c>
      <c r="I1767" t="s">
        <v>76</v>
      </c>
      <c r="J1767" t="s">
        <v>105</v>
      </c>
      <c r="K1767" s="23">
        <v>0</v>
      </c>
      <c r="L1767" s="24">
        <v>7.4</v>
      </c>
      <c r="M1767" s="24">
        <v>0</v>
      </c>
      <c r="N1767" s="24">
        <v>0</v>
      </c>
      <c r="O1767" s="24">
        <v>0</v>
      </c>
      <c r="P1767" s="25">
        <v>34</v>
      </c>
    </row>
    <row r="1768" spans="1:16" x14ac:dyDescent="0.3">
      <c r="A1768" s="22">
        <v>41861</v>
      </c>
      <c r="B1768">
        <v>2014</v>
      </c>
      <c r="C1768">
        <v>8</v>
      </c>
      <c r="D1768" t="s">
        <v>130</v>
      </c>
      <c r="E1768" t="s">
        <v>128</v>
      </c>
      <c r="F1768" t="s">
        <v>131</v>
      </c>
      <c r="G1768" t="s">
        <v>112</v>
      </c>
      <c r="H1768" t="s">
        <v>106</v>
      </c>
      <c r="I1768" t="s">
        <v>69</v>
      </c>
      <c r="J1768" t="s">
        <v>107</v>
      </c>
      <c r="K1768" s="23">
        <v>0</v>
      </c>
      <c r="L1768" s="24">
        <v>16.5</v>
      </c>
      <c r="M1768" s="24">
        <v>0</v>
      </c>
      <c r="N1768" s="24">
        <v>0</v>
      </c>
      <c r="O1768" s="24">
        <v>0</v>
      </c>
      <c r="P1768" s="25">
        <v>22</v>
      </c>
    </row>
    <row r="1769" spans="1:16" x14ac:dyDescent="0.3">
      <c r="A1769" s="22">
        <v>41861</v>
      </c>
      <c r="B1769">
        <v>2014</v>
      </c>
      <c r="C1769">
        <v>8</v>
      </c>
      <c r="D1769" t="s">
        <v>130</v>
      </c>
      <c r="E1769" t="s">
        <v>128</v>
      </c>
      <c r="F1769" t="s">
        <v>131</v>
      </c>
      <c r="G1769" t="s">
        <v>112</v>
      </c>
      <c r="H1769" t="s">
        <v>108</v>
      </c>
      <c r="I1769" t="s">
        <v>72</v>
      </c>
      <c r="J1769" t="s">
        <v>109</v>
      </c>
      <c r="K1769" s="23">
        <v>2</v>
      </c>
      <c r="L1769" s="24">
        <v>8.1999999999999993</v>
      </c>
      <c r="M1769" s="24">
        <v>16.399999999999999</v>
      </c>
      <c r="N1769" s="24">
        <v>11.15</v>
      </c>
      <c r="O1769" s="24">
        <v>5.25</v>
      </c>
      <c r="P1769" s="25">
        <v>32</v>
      </c>
    </row>
    <row r="1770" spans="1:16" x14ac:dyDescent="0.3">
      <c r="A1770" s="22">
        <v>41862</v>
      </c>
      <c r="B1770">
        <v>2014</v>
      </c>
      <c r="C1770">
        <v>8</v>
      </c>
      <c r="D1770" t="s">
        <v>130</v>
      </c>
      <c r="E1770" t="s">
        <v>128</v>
      </c>
      <c r="F1770" t="s">
        <v>131</v>
      </c>
      <c r="G1770" t="s">
        <v>113</v>
      </c>
      <c r="H1770" t="s">
        <v>94</v>
      </c>
      <c r="I1770" t="s">
        <v>73</v>
      </c>
      <c r="J1770" t="s">
        <v>95</v>
      </c>
      <c r="K1770" s="23">
        <v>8</v>
      </c>
      <c r="L1770" s="24">
        <v>3.1</v>
      </c>
      <c r="M1770" s="24">
        <v>24.8</v>
      </c>
      <c r="N1770" s="24">
        <v>17.36</v>
      </c>
      <c r="O1770" s="24">
        <v>7.44</v>
      </c>
      <c r="P1770" s="25">
        <v>30</v>
      </c>
    </row>
    <row r="1771" spans="1:16" x14ac:dyDescent="0.3">
      <c r="A1771" s="22">
        <v>41862</v>
      </c>
      <c r="B1771">
        <v>2014</v>
      </c>
      <c r="C1771">
        <v>8</v>
      </c>
      <c r="D1771" t="s">
        <v>130</v>
      </c>
      <c r="E1771" t="s">
        <v>128</v>
      </c>
      <c r="F1771" t="s">
        <v>131</v>
      </c>
      <c r="G1771" t="s">
        <v>113</v>
      </c>
      <c r="H1771" t="s">
        <v>96</v>
      </c>
      <c r="I1771" t="s">
        <v>74</v>
      </c>
      <c r="J1771" t="s">
        <v>97</v>
      </c>
      <c r="K1771" s="23">
        <v>5.36</v>
      </c>
      <c r="L1771" s="24">
        <v>3.6</v>
      </c>
      <c r="M1771" s="24">
        <v>19.3</v>
      </c>
      <c r="N1771" s="24">
        <v>13.51</v>
      </c>
      <c r="O1771" s="24">
        <v>5.79</v>
      </c>
      <c r="P1771" s="25">
        <v>30</v>
      </c>
    </row>
    <row r="1772" spans="1:16" x14ac:dyDescent="0.3">
      <c r="A1772" s="22">
        <v>41862</v>
      </c>
      <c r="B1772">
        <v>2014</v>
      </c>
      <c r="C1772">
        <v>8</v>
      </c>
      <c r="D1772" t="s">
        <v>130</v>
      </c>
      <c r="E1772" t="s">
        <v>128</v>
      </c>
      <c r="F1772" t="s">
        <v>131</v>
      </c>
      <c r="G1772" t="s">
        <v>113</v>
      </c>
      <c r="H1772" t="s">
        <v>98</v>
      </c>
      <c r="I1772" t="s">
        <v>75</v>
      </c>
      <c r="J1772" t="s">
        <v>99</v>
      </c>
      <c r="K1772" s="23">
        <v>9.1999999999999993</v>
      </c>
      <c r="L1772" s="24">
        <v>2.8</v>
      </c>
      <c r="M1772" s="24">
        <v>25.76</v>
      </c>
      <c r="N1772" s="24">
        <v>18.55</v>
      </c>
      <c r="O1772" s="24">
        <v>7.21</v>
      </c>
      <c r="P1772" s="25">
        <v>28</v>
      </c>
    </row>
    <row r="1773" spans="1:16" x14ac:dyDescent="0.3">
      <c r="A1773" s="22">
        <v>41862</v>
      </c>
      <c r="B1773">
        <v>2014</v>
      </c>
      <c r="C1773">
        <v>8</v>
      </c>
      <c r="D1773" t="s">
        <v>130</v>
      </c>
      <c r="E1773" t="s">
        <v>128</v>
      </c>
      <c r="F1773" t="s">
        <v>131</v>
      </c>
      <c r="G1773" t="s">
        <v>113</v>
      </c>
      <c r="H1773" t="s">
        <v>100</v>
      </c>
      <c r="I1773" t="s">
        <v>70</v>
      </c>
      <c r="J1773" t="s">
        <v>101</v>
      </c>
      <c r="K1773" s="23">
        <v>20</v>
      </c>
      <c r="L1773" s="24">
        <v>2.4</v>
      </c>
      <c r="M1773" s="24">
        <v>48</v>
      </c>
      <c r="N1773" s="24">
        <v>35.520000000000003</v>
      </c>
      <c r="O1773" s="24">
        <v>12.48</v>
      </c>
      <c r="P1773" s="25">
        <v>26</v>
      </c>
    </row>
    <row r="1774" spans="1:16" x14ac:dyDescent="0.3">
      <c r="A1774" s="22">
        <v>41862</v>
      </c>
      <c r="B1774">
        <v>2014</v>
      </c>
      <c r="C1774">
        <v>8</v>
      </c>
      <c r="D1774" t="s">
        <v>130</v>
      </c>
      <c r="E1774" t="s">
        <v>128</v>
      </c>
      <c r="F1774" t="s">
        <v>131</v>
      </c>
      <c r="G1774" t="s">
        <v>113</v>
      </c>
      <c r="H1774" t="s">
        <v>102</v>
      </c>
      <c r="I1774" t="s">
        <v>71</v>
      </c>
      <c r="J1774" t="s">
        <v>103</v>
      </c>
      <c r="K1774" s="23">
        <v>18</v>
      </c>
      <c r="L1774" s="24">
        <v>6.9</v>
      </c>
      <c r="M1774" s="24">
        <v>124.2</v>
      </c>
      <c r="N1774" s="24">
        <v>81.97</v>
      </c>
      <c r="O1774" s="24">
        <v>42.23</v>
      </c>
      <c r="P1774" s="25">
        <v>34</v>
      </c>
    </row>
    <row r="1775" spans="1:16" x14ac:dyDescent="0.3">
      <c r="A1775" s="22">
        <v>41862</v>
      </c>
      <c r="B1775">
        <v>2014</v>
      </c>
      <c r="C1775">
        <v>8</v>
      </c>
      <c r="D1775" t="s">
        <v>130</v>
      </c>
      <c r="E1775" t="s">
        <v>128</v>
      </c>
      <c r="F1775" t="s">
        <v>131</v>
      </c>
      <c r="G1775" t="s">
        <v>113</v>
      </c>
      <c r="H1775" t="s">
        <v>104</v>
      </c>
      <c r="I1775" t="s">
        <v>76</v>
      </c>
      <c r="J1775" t="s">
        <v>105</v>
      </c>
      <c r="K1775" s="23">
        <v>0</v>
      </c>
      <c r="L1775" s="24">
        <v>7.4</v>
      </c>
      <c r="M1775" s="24">
        <v>0</v>
      </c>
      <c r="N1775" s="24">
        <v>0</v>
      </c>
      <c r="O1775" s="24">
        <v>0</v>
      </c>
      <c r="P1775" s="25">
        <v>34</v>
      </c>
    </row>
    <row r="1776" spans="1:16" x14ac:dyDescent="0.3">
      <c r="A1776" s="22">
        <v>41862</v>
      </c>
      <c r="B1776">
        <v>2014</v>
      </c>
      <c r="C1776">
        <v>8</v>
      </c>
      <c r="D1776" t="s">
        <v>130</v>
      </c>
      <c r="E1776" t="s">
        <v>128</v>
      </c>
      <c r="F1776" t="s">
        <v>131</v>
      </c>
      <c r="G1776" t="s">
        <v>113</v>
      </c>
      <c r="H1776" t="s">
        <v>106</v>
      </c>
      <c r="I1776" t="s">
        <v>69</v>
      </c>
      <c r="J1776" t="s">
        <v>107</v>
      </c>
      <c r="K1776" s="23">
        <v>0</v>
      </c>
      <c r="L1776" s="24">
        <v>16.5</v>
      </c>
      <c r="M1776" s="24">
        <v>0</v>
      </c>
      <c r="N1776" s="24">
        <v>0</v>
      </c>
      <c r="O1776" s="24">
        <v>0</v>
      </c>
      <c r="P1776" s="25">
        <v>22</v>
      </c>
    </row>
    <row r="1777" spans="1:16" x14ac:dyDescent="0.3">
      <c r="A1777" s="22">
        <v>41862</v>
      </c>
      <c r="B1777">
        <v>2014</v>
      </c>
      <c r="C1777">
        <v>8</v>
      </c>
      <c r="D1777" t="s">
        <v>130</v>
      </c>
      <c r="E1777" t="s">
        <v>128</v>
      </c>
      <c r="F1777" t="s">
        <v>131</v>
      </c>
      <c r="G1777" t="s">
        <v>113</v>
      </c>
      <c r="H1777" t="s">
        <v>108</v>
      </c>
      <c r="I1777" t="s">
        <v>72</v>
      </c>
      <c r="J1777" t="s">
        <v>109</v>
      </c>
      <c r="K1777" s="23">
        <v>2</v>
      </c>
      <c r="L1777" s="24">
        <v>8.1999999999999993</v>
      </c>
      <c r="M1777" s="24">
        <v>16.399999999999999</v>
      </c>
      <c r="N1777" s="24">
        <v>11.15</v>
      </c>
      <c r="O1777" s="24">
        <v>5.25</v>
      </c>
      <c r="P1777" s="25">
        <v>32</v>
      </c>
    </row>
    <row r="1778" spans="1:16" x14ac:dyDescent="0.3">
      <c r="A1778" s="22">
        <v>41863</v>
      </c>
      <c r="B1778">
        <v>2014</v>
      </c>
      <c r="C1778">
        <v>8</v>
      </c>
      <c r="D1778" t="s">
        <v>130</v>
      </c>
      <c r="E1778" t="s">
        <v>128</v>
      </c>
      <c r="F1778" t="s">
        <v>131</v>
      </c>
      <c r="G1778" t="s">
        <v>114</v>
      </c>
      <c r="H1778" t="s">
        <v>94</v>
      </c>
      <c r="I1778" t="s">
        <v>73</v>
      </c>
      <c r="J1778" t="s">
        <v>95</v>
      </c>
      <c r="K1778" s="23">
        <v>0</v>
      </c>
      <c r="L1778" s="24">
        <v>3.1</v>
      </c>
      <c r="M1778" s="24">
        <v>0</v>
      </c>
      <c r="N1778" s="24">
        <v>0</v>
      </c>
      <c r="O1778" s="24">
        <v>0</v>
      </c>
      <c r="P1778" s="25">
        <v>30</v>
      </c>
    </row>
    <row r="1779" spans="1:16" x14ac:dyDescent="0.3">
      <c r="A1779" s="22">
        <v>41863</v>
      </c>
      <c r="B1779">
        <v>2014</v>
      </c>
      <c r="C1779">
        <v>8</v>
      </c>
      <c r="D1779" t="s">
        <v>130</v>
      </c>
      <c r="E1779" t="s">
        <v>128</v>
      </c>
      <c r="F1779" t="s">
        <v>131</v>
      </c>
      <c r="G1779" t="s">
        <v>114</v>
      </c>
      <c r="H1779" t="s">
        <v>96</v>
      </c>
      <c r="I1779" t="s">
        <v>74</v>
      </c>
      <c r="J1779" t="s">
        <v>97</v>
      </c>
      <c r="K1779" s="23">
        <v>1.36</v>
      </c>
      <c r="L1779" s="24">
        <v>3.6</v>
      </c>
      <c r="M1779" s="24">
        <v>4.9000000000000004</v>
      </c>
      <c r="N1779" s="24">
        <v>3.43</v>
      </c>
      <c r="O1779" s="24">
        <v>1.47</v>
      </c>
      <c r="P1779" s="25">
        <v>30</v>
      </c>
    </row>
    <row r="1780" spans="1:16" x14ac:dyDescent="0.3">
      <c r="A1780" s="22">
        <v>41863</v>
      </c>
      <c r="B1780">
        <v>2014</v>
      </c>
      <c r="C1780">
        <v>8</v>
      </c>
      <c r="D1780" t="s">
        <v>130</v>
      </c>
      <c r="E1780" t="s">
        <v>128</v>
      </c>
      <c r="F1780" t="s">
        <v>131</v>
      </c>
      <c r="G1780" t="s">
        <v>114</v>
      </c>
      <c r="H1780" t="s">
        <v>98</v>
      </c>
      <c r="I1780" t="s">
        <v>75</v>
      </c>
      <c r="J1780" t="s">
        <v>99</v>
      </c>
      <c r="K1780" s="23">
        <v>4.5</v>
      </c>
      <c r="L1780" s="24">
        <v>2.8</v>
      </c>
      <c r="M1780" s="24">
        <v>12.6</v>
      </c>
      <c r="N1780" s="24">
        <v>9.07</v>
      </c>
      <c r="O1780" s="24">
        <v>3.53</v>
      </c>
      <c r="P1780" s="25">
        <v>28</v>
      </c>
    </row>
    <row r="1781" spans="1:16" x14ac:dyDescent="0.3">
      <c r="A1781" s="22">
        <v>41863</v>
      </c>
      <c r="B1781">
        <v>2014</v>
      </c>
      <c r="C1781">
        <v>8</v>
      </c>
      <c r="D1781" t="s">
        <v>130</v>
      </c>
      <c r="E1781" t="s">
        <v>128</v>
      </c>
      <c r="F1781" t="s">
        <v>131</v>
      </c>
      <c r="G1781" t="s">
        <v>114</v>
      </c>
      <c r="H1781" t="s">
        <v>100</v>
      </c>
      <c r="I1781" t="s">
        <v>70</v>
      </c>
      <c r="J1781" t="s">
        <v>101</v>
      </c>
      <c r="K1781" s="23">
        <v>10</v>
      </c>
      <c r="L1781" s="24">
        <v>2.4</v>
      </c>
      <c r="M1781" s="24">
        <v>24</v>
      </c>
      <c r="N1781" s="24">
        <v>17.760000000000002</v>
      </c>
      <c r="O1781" s="24">
        <v>6.24</v>
      </c>
      <c r="P1781" s="25">
        <v>26</v>
      </c>
    </row>
    <row r="1782" spans="1:16" x14ac:dyDescent="0.3">
      <c r="A1782" s="22">
        <v>41863</v>
      </c>
      <c r="B1782">
        <v>2014</v>
      </c>
      <c r="C1782">
        <v>8</v>
      </c>
      <c r="D1782" t="s">
        <v>130</v>
      </c>
      <c r="E1782" t="s">
        <v>128</v>
      </c>
      <c r="F1782" t="s">
        <v>131</v>
      </c>
      <c r="G1782" t="s">
        <v>114</v>
      </c>
      <c r="H1782" t="s">
        <v>102</v>
      </c>
      <c r="I1782" t="s">
        <v>71</v>
      </c>
      <c r="J1782" t="s">
        <v>103</v>
      </c>
      <c r="K1782" s="23">
        <v>8</v>
      </c>
      <c r="L1782" s="24">
        <v>6.9</v>
      </c>
      <c r="M1782" s="24">
        <v>55.2</v>
      </c>
      <c r="N1782" s="24">
        <v>36.43</v>
      </c>
      <c r="O1782" s="24">
        <v>18.77</v>
      </c>
      <c r="P1782" s="25">
        <v>34</v>
      </c>
    </row>
    <row r="1783" spans="1:16" x14ac:dyDescent="0.3">
      <c r="A1783" s="22">
        <v>41863</v>
      </c>
      <c r="B1783">
        <v>2014</v>
      </c>
      <c r="C1783">
        <v>8</v>
      </c>
      <c r="D1783" t="s">
        <v>130</v>
      </c>
      <c r="E1783" t="s">
        <v>128</v>
      </c>
      <c r="F1783" t="s">
        <v>131</v>
      </c>
      <c r="G1783" t="s">
        <v>114</v>
      </c>
      <c r="H1783" t="s">
        <v>104</v>
      </c>
      <c r="I1783" t="s">
        <v>76</v>
      </c>
      <c r="J1783" t="s">
        <v>105</v>
      </c>
      <c r="K1783" s="23">
        <v>1</v>
      </c>
      <c r="L1783" s="24">
        <v>7.4</v>
      </c>
      <c r="M1783" s="24">
        <v>7.4</v>
      </c>
      <c r="N1783" s="24">
        <v>4.88</v>
      </c>
      <c r="O1783" s="24">
        <v>2.52</v>
      </c>
      <c r="P1783" s="25">
        <v>34</v>
      </c>
    </row>
    <row r="1784" spans="1:16" x14ac:dyDescent="0.3">
      <c r="A1784" s="22">
        <v>41863</v>
      </c>
      <c r="B1784">
        <v>2014</v>
      </c>
      <c r="C1784">
        <v>8</v>
      </c>
      <c r="D1784" t="s">
        <v>130</v>
      </c>
      <c r="E1784" t="s">
        <v>128</v>
      </c>
      <c r="F1784" t="s">
        <v>131</v>
      </c>
      <c r="G1784" t="s">
        <v>114</v>
      </c>
      <c r="H1784" t="s">
        <v>106</v>
      </c>
      <c r="I1784" t="s">
        <v>69</v>
      </c>
      <c r="J1784" t="s">
        <v>107</v>
      </c>
      <c r="K1784" s="23">
        <v>0</v>
      </c>
      <c r="L1784" s="24">
        <v>16.5</v>
      </c>
      <c r="M1784" s="24">
        <v>0</v>
      </c>
      <c r="N1784" s="24">
        <v>0</v>
      </c>
      <c r="O1784" s="24">
        <v>0</v>
      </c>
      <c r="P1784" s="25">
        <v>22</v>
      </c>
    </row>
    <row r="1785" spans="1:16" x14ac:dyDescent="0.3">
      <c r="A1785" s="22">
        <v>41863</v>
      </c>
      <c r="B1785">
        <v>2014</v>
      </c>
      <c r="C1785">
        <v>8</v>
      </c>
      <c r="D1785" t="s">
        <v>130</v>
      </c>
      <c r="E1785" t="s">
        <v>128</v>
      </c>
      <c r="F1785" t="s">
        <v>131</v>
      </c>
      <c r="G1785" t="s">
        <v>114</v>
      </c>
      <c r="H1785" t="s">
        <v>108</v>
      </c>
      <c r="I1785" t="s">
        <v>72</v>
      </c>
      <c r="J1785" t="s">
        <v>109</v>
      </c>
      <c r="K1785" s="23">
        <v>4.5999999999999996</v>
      </c>
      <c r="L1785" s="24">
        <v>8.1999999999999993</v>
      </c>
      <c r="M1785" s="24">
        <v>37.72</v>
      </c>
      <c r="N1785" s="24">
        <v>25.65</v>
      </c>
      <c r="O1785" s="24">
        <v>12.07</v>
      </c>
      <c r="P1785" s="25">
        <v>32</v>
      </c>
    </row>
    <row r="1786" spans="1:16" x14ac:dyDescent="0.3">
      <c r="A1786" s="22">
        <v>41864</v>
      </c>
      <c r="B1786">
        <v>2014</v>
      </c>
      <c r="C1786">
        <v>8</v>
      </c>
      <c r="D1786" t="s">
        <v>130</v>
      </c>
      <c r="E1786" t="s">
        <v>128</v>
      </c>
      <c r="F1786" t="s">
        <v>131</v>
      </c>
      <c r="G1786" t="s">
        <v>115</v>
      </c>
      <c r="H1786" t="s">
        <v>94</v>
      </c>
      <c r="I1786" t="s">
        <v>73</v>
      </c>
      <c r="J1786" t="s">
        <v>95</v>
      </c>
      <c r="K1786" s="23">
        <v>1.34</v>
      </c>
      <c r="L1786" s="24">
        <v>3.1</v>
      </c>
      <c r="M1786" s="24">
        <v>4.1500000000000004</v>
      </c>
      <c r="N1786" s="24">
        <v>2.9</v>
      </c>
      <c r="O1786" s="24">
        <v>1.25</v>
      </c>
      <c r="P1786" s="25">
        <v>30</v>
      </c>
    </row>
    <row r="1787" spans="1:16" x14ac:dyDescent="0.3">
      <c r="A1787" s="22">
        <v>41864</v>
      </c>
      <c r="B1787">
        <v>2014</v>
      </c>
      <c r="C1787">
        <v>8</v>
      </c>
      <c r="D1787" t="s">
        <v>130</v>
      </c>
      <c r="E1787" t="s">
        <v>128</v>
      </c>
      <c r="F1787" t="s">
        <v>131</v>
      </c>
      <c r="G1787" t="s">
        <v>115</v>
      </c>
      <c r="H1787" t="s">
        <v>96</v>
      </c>
      <c r="I1787" t="s">
        <v>74</v>
      </c>
      <c r="J1787" t="s">
        <v>97</v>
      </c>
      <c r="K1787" s="23">
        <v>3.34</v>
      </c>
      <c r="L1787" s="24">
        <v>3.6</v>
      </c>
      <c r="M1787" s="24">
        <v>12.02</v>
      </c>
      <c r="N1787" s="24">
        <v>8.41</v>
      </c>
      <c r="O1787" s="24">
        <v>3.61</v>
      </c>
      <c r="P1787" s="25">
        <v>30</v>
      </c>
    </row>
    <row r="1788" spans="1:16" x14ac:dyDescent="0.3">
      <c r="A1788" s="22">
        <v>41864</v>
      </c>
      <c r="B1788">
        <v>2014</v>
      </c>
      <c r="C1788">
        <v>8</v>
      </c>
      <c r="D1788" t="s">
        <v>130</v>
      </c>
      <c r="E1788" t="s">
        <v>128</v>
      </c>
      <c r="F1788" t="s">
        <v>131</v>
      </c>
      <c r="G1788" t="s">
        <v>115</v>
      </c>
      <c r="H1788" t="s">
        <v>98</v>
      </c>
      <c r="I1788" t="s">
        <v>75</v>
      </c>
      <c r="J1788" t="s">
        <v>99</v>
      </c>
      <c r="K1788" s="23">
        <v>1</v>
      </c>
      <c r="L1788" s="24">
        <v>2.8</v>
      </c>
      <c r="M1788" s="24">
        <v>2.8</v>
      </c>
      <c r="N1788" s="24">
        <v>2.02</v>
      </c>
      <c r="O1788" s="24">
        <v>0.78</v>
      </c>
      <c r="P1788" s="25">
        <v>28</v>
      </c>
    </row>
    <row r="1789" spans="1:16" x14ac:dyDescent="0.3">
      <c r="A1789" s="22">
        <v>41864</v>
      </c>
      <c r="B1789">
        <v>2014</v>
      </c>
      <c r="C1789">
        <v>8</v>
      </c>
      <c r="D1789" t="s">
        <v>130</v>
      </c>
      <c r="E1789" t="s">
        <v>128</v>
      </c>
      <c r="F1789" t="s">
        <v>131</v>
      </c>
      <c r="G1789" t="s">
        <v>115</v>
      </c>
      <c r="H1789" t="s">
        <v>100</v>
      </c>
      <c r="I1789" t="s">
        <v>70</v>
      </c>
      <c r="J1789" t="s">
        <v>101</v>
      </c>
      <c r="K1789" s="23">
        <v>20.3</v>
      </c>
      <c r="L1789" s="24">
        <v>2.4</v>
      </c>
      <c r="M1789" s="24">
        <v>48.72</v>
      </c>
      <c r="N1789" s="24">
        <v>36.049999999999997</v>
      </c>
      <c r="O1789" s="24">
        <v>12.67</v>
      </c>
      <c r="P1789" s="25">
        <v>26</v>
      </c>
    </row>
    <row r="1790" spans="1:16" x14ac:dyDescent="0.3">
      <c r="A1790" s="22">
        <v>41864</v>
      </c>
      <c r="B1790">
        <v>2014</v>
      </c>
      <c r="C1790">
        <v>8</v>
      </c>
      <c r="D1790" t="s">
        <v>130</v>
      </c>
      <c r="E1790" t="s">
        <v>128</v>
      </c>
      <c r="F1790" t="s">
        <v>131</v>
      </c>
      <c r="G1790" t="s">
        <v>115</v>
      </c>
      <c r="H1790" t="s">
        <v>102</v>
      </c>
      <c r="I1790" t="s">
        <v>71</v>
      </c>
      <c r="J1790" t="s">
        <v>103</v>
      </c>
      <c r="K1790" s="23">
        <v>11</v>
      </c>
      <c r="L1790" s="24">
        <v>6.9</v>
      </c>
      <c r="M1790" s="24">
        <v>75.900000000000006</v>
      </c>
      <c r="N1790" s="24">
        <v>50.09</v>
      </c>
      <c r="O1790" s="24">
        <v>25.81</v>
      </c>
      <c r="P1790" s="25">
        <v>34</v>
      </c>
    </row>
    <row r="1791" spans="1:16" x14ac:dyDescent="0.3">
      <c r="A1791" s="22">
        <v>41864</v>
      </c>
      <c r="B1791">
        <v>2014</v>
      </c>
      <c r="C1791">
        <v>8</v>
      </c>
      <c r="D1791" t="s">
        <v>130</v>
      </c>
      <c r="E1791" t="s">
        <v>128</v>
      </c>
      <c r="F1791" t="s">
        <v>131</v>
      </c>
      <c r="G1791" t="s">
        <v>115</v>
      </c>
      <c r="H1791" t="s">
        <v>104</v>
      </c>
      <c r="I1791" t="s">
        <v>76</v>
      </c>
      <c r="J1791" t="s">
        <v>105</v>
      </c>
      <c r="K1791" s="23">
        <v>0</v>
      </c>
      <c r="L1791" s="24">
        <v>7.4</v>
      </c>
      <c r="M1791" s="24">
        <v>0</v>
      </c>
      <c r="N1791" s="24">
        <v>0</v>
      </c>
      <c r="O1791" s="24">
        <v>0</v>
      </c>
      <c r="P1791" s="25">
        <v>34</v>
      </c>
    </row>
    <row r="1792" spans="1:16" x14ac:dyDescent="0.3">
      <c r="A1792" s="22">
        <v>41864</v>
      </c>
      <c r="B1792">
        <v>2014</v>
      </c>
      <c r="C1792">
        <v>8</v>
      </c>
      <c r="D1792" t="s">
        <v>130</v>
      </c>
      <c r="E1792" t="s">
        <v>128</v>
      </c>
      <c r="F1792" t="s">
        <v>131</v>
      </c>
      <c r="G1792" t="s">
        <v>115</v>
      </c>
      <c r="H1792" t="s">
        <v>106</v>
      </c>
      <c r="I1792" t="s">
        <v>69</v>
      </c>
      <c r="J1792" t="s">
        <v>107</v>
      </c>
      <c r="K1792" s="23">
        <v>0</v>
      </c>
      <c r="L1792" s="24">
        <v>16.5</v>
      </c>
      <c r="M1792" s="24">
        <v>0</v>
      </c>
      <c r="N1792" s="24">
        <v>0</v>
      </c>
      <c r="O1792" s="24">
        <v>0</v>
      </c>
      <c r="P1792" s="25">
        <v>22</v>
      </c>
    </row>
    <row r="1793" spans="1:16" x14ac:dyDescent="0.3">
      <c r="A1793" s="22">
        <v>41864</v>
      </c>
      <c r="B1793">
        <v>2014</v>
      </c>
      <c r="C1793">
        <v>8</v>
      </c>
      <c r="D1793" t="s">
        <v>130</v>
      </c>
      <c r="E1793" t="s">
        <v>128</v>
      </c>
      <c r="F1793" t="s">
        <v>131</v>
      </c>
      <c r="G1793" t="s">
        <v>115</v>
      </c>
      <c r="H1793" t="s">
        <v>108</v>
      </c>
      <c r="I1793" t="s">
        <v>72</v>
      </c>
      <c r="J1793" t="s">
        <v>109</v>
      </c>
      <c r="K1793" s="23">
        <v>7</v>
      </c>
      <c r="L1793" s="24">
        <v>8.1999999999999993</v>
      </c>
      <c r="M1793" s="24">
        <v>57.4</v>
      </c>
      <c r="N1793" s="24">
        <v>39.03</v>
      </c>
      <c r="O1793" s="24">
        <v>18.37</v>
      </c>
      <c r="P1793" s="25">
        <v>32</v>
      </c>
    </row>
    <row r="1794" spans="1:16" x14ac:dyDescent="0.3">
      <c r="A1794" s="22">
        <v>41865</v>
      </c>
      <c r="B1794">
        <v>2014</v>
      </c>
      <c r="C1794">
        <v>8</v>
      </c>
      <c r="D1794" t="s">
        <v>130</v>
      </c>
      <c r="E1794" t="s">
        <v>128</v>
      </c>
      <c r="F1794" t="s">
        <v>131</v>
      </c>
      <c r="G1794" t="s">
        <v>93</v>
      </c>
      <c r="H1794" t="s">
        <v>94</v>
      </c>
      <c r="I1794" t="s">
        <v>73</v>
      </c>
      <c r="J1794" t="s">
        <v>95</v>
      </c>
      <c r="K1794" s="23">
        <v>4</v>
      </c>
      <c r="L1794" s="24">
        <v>3.1</v>
      </c>
      <c r="M1794" s="24">
        <v>12.4</v>
      </c>
      <c r="N1794" s="24">
        <v>8.68</v>
      </c>
      <c r="O1794" s="24">
        <v>3.72</v>
      </c>
      <c r="P1794" s="25">
        <v>30</v>
      </c>
    </row>
    <row r="1795" spans="1:16" x14ac:dyDescent="0.3">
      <c r="A1795" s="22">
        <v>41865</v>
      </c>
      <c r="B1795">
        <v>2014</v>
      </c>
      <c r="C1795">
        <v>8</v>
      </c>
      <c r="D1795" t="s">
        <v>130</v>
      </c>
      <c r="E1795" t="s">
        <v>128</v>
      </c>
      <c r="F1795" t="s">
        <v>131</v>
      </c>
      <c r="G1795" t="s">
        <v>93</v>
      </c>
      <c r="H1795" t="s">
        <v>96</v>
      </c>
      <c r="I1795" t="s">
        <v>74</v>
      </c>
      <c r="J1795" t="s">
        <v>97</v>
      </c>
      <c r="K1795" s="23">
        <v>2.34</v>
      </c>
      <c r="L1795" s="24">
        <v>3.6</v>
      </c>
      <c r="M1795" s="24">
        <v>8.42</v>
      </c>
      <c r="N1795" s="24">
        <v>5.89</v>
      </c>
      <c r="O1795" s="24">
        <v>2.5299999999999998</v>
      </c>
      <c r="P1795" s="25">
        <v>30</v>
      </c>
    </row>
    <row r="1796" spans="1:16" x14ac:dyDescent="0.3">
      <c r="A1796" s="22">
        <v>41865</v>
      </c>
      <c r="B1796">
        <v>2014</v>
      </c>
      <c r="C1796">
        <v>8</v>
      </c>
      <c r="D1796" t="s">
        <v>130</v>
      </c>
      <c r="E1796" t="s">
        <v>128</v>
      </c>
      <c r="F1796" t="s">
        <v>131</v>
      </c>
      <c r="G1796" t="s">
        <v>93</v>
      </c>
      <c r="H1796" t="s">
        <v>98</v>
      </c>
      <c r="I1796" t="s">
        <v>75</v>
      </c>
      <c r="J1796" t="s">
        <v>99</v>
      </c>
      <c r="K1796" s="23">
        <v>6</v>
      </c>
      <c r="L1796" s="24">
        <v>2.8</v>
      </c>
      <c r="M1796" s="24">
        <v>16.8</v>
      </c>
      <c r="N1796" s="24">
        <v>12.1</v>
      </c>
      <c r="O1796" s="24">
        <v>4.7</v>
      </c>
      <c r="P1796" s="25">
        <v>28</v>
      </c>
    </row>
    <row r="1797" spans="1:16" x14ac:dyDescent="0.3">
      <c r="A1797" s="22">
        <v>41865</v>
      </c>
      <c r="B1797">
        <v>2014</v>
      </c>
      <c r="C1797">
        <v>8</v>
      </c>
      <c r="D1797" t="s">
        <v>130</v>
      </c>
      <c r="E1797" t="s">
        <v>128</v>
      </c>
      <c r="F1797" t="s">
        <v>131</v>
      </c>
      <c r="G1797" t="s">
        <v>93</v>
      </c>
      <c r="H1797" t="s">
        <v>100</v>
      </c>
      <c r="I1797" t="s">
        <v>70</v>
      </c>
      <c r="J1797" t="s">
        <v>101</v>
      </c>
      <c r="K1797" s="23">
        <v>14.4</v>
      </c>
      <c r="L1797" s="24">
        <v>2.4</v>
      </c>
      <c r="M1797" s="24">
        <v>34.56</v>
      </c>
      <c r="N1797" s="24">
        <v>25.57</v>
      </c>
      <c r="O1797" s="24">
        <v>8.99</v>
      </c>
      <c r="P1797" s="25">
        <v>26</v>
      </c>
    </row>
    <row r="1798" spans="1:16" x14ac:dyDescent="0.3">
      <c r="A1798" s="22">
        <v>41865</v>
      </c>
      <c r="B1798">
        <v>2014</v>
      </c>
      <c r="C1798">
        <v>8</v>
      </c>
      <c r="D1798" t="s">
        <v>130</v>
      </c>
      <c r="E1798" t="s">
        <v>128</v>
      </c>
      <c r="F1798" t="s">
        <v>131</v>
      </c>
      <c r="G1798" t="s">
        <v>93</v>
      </c>
      <c r="H1798" t="s">
        <v>102</v>
      </c>
      <c r="I1798" t="s">
        <v>71</v>
      </c>
      <c r="J1798" t="s">
        <v>103</v>
      </c>
      <c r="K1798" s="23">
        <v>13</v>
      </c>
      <c r="L1798" s="24">
        <v>6.9</v>
      </c>
      <c r="M1798" s="24">
        <v>89.7</v>
      </c>
      <c r="N1798" s="24">
        <v>59.2</v>
      </c>
      <c r="O1798" s="24">
        <v>30.5</v>
      </c>
      <c r="P1798" s="25">
        <v>34</v>
      </c>
    </row>
    <row r="1799" spans="1:16" x14ac:dyDescent="0.3">
      <c r="A1799" s="22">
        <v>41865</v>
      </c>
      <c r="B1799">
        <v>2014</v>
      </c>
      <c r="C1799">
        <v>8</v>
      </c>
      <c r="D1799" t="s">
        <v>130</v>
      </c>
      <c r="E1799" t="s">
        <v>128</v>
      </c>
      <c r="F1799" t="s">
        <v>131</v>
      </c>
      <c r="G1799" t="s">
        <v>93</v>
      </c>
      <c r="H1799" t="s">
        <v>104</v>
      </c>
      <c r="I1799" t="s">
        <v>76</v>
      </c>
      <c r="J1799" t="s">
        <v>105</v>
      </c>
      <c r="K1799" s="23">
        <v>0</v>
      </c>
      <c r="L1799" s="24">
        <v>7.4</v>
      </c>
      <c r="M1799" s="24">
        <v>0</v>
      </c>
      <c r="N1799" s="24">
        <v>0</v>
      </c>
      <c r="O1799" s="24">
        <v>0</v>
      </c>
      <c r="P1799" s="25">
        <v>34</v>
      </c>
    </row>
    <row r="1800" spans="1:16" x14ac:dyDescent="0.3">
      <c r="A1800" s="22">
        <v>41865</v>
      </c>
      <c r="B1800">
        <v>2014</v>
      </c>
      <c r="C1800">
        <v>8</v>
      </c>
      <c r="D1800" t="s">
        <v>130</v>
      </c>
      <c r="E1800" t="s">
        <v>128</v>
      </c>
      <c r="F1800" t="s">
        <v>131</v>
      </c>
      <c r="G1800" t="s">
        <v>93</v>
      </c>
      <c r="H1800" t="s">
        <v>106</v>
      </c>
      <c r="I1800" t="s">
        <v>69</v>
      </c>
      <c r="J1800" t="s">
        <v>107</v>
      </c>
      <c r="K1800" s="23">
        <v>0</v>
      </c>
      <c r="L1800" s="24">
        <v>16.5</v>
      </c>
      <c r="M1800" s="24">
        <v>0</v>
      </c>
      <c r="N1800" s="24">
        <v>0</v>
      </c>
      <c r="O1800" s="24">
        <v>0</v>
      </c>
      <c r="P1800" s="25">
        <v>22</v>
      </c>
    </row>
    <row r="1801" spans="1:16" x14ac:dyDescent="0.3">
      <c r="A1801" s="22">
        <v>41865</v>
      </c>
      <c r="B1801">
        <v>2014</v>
      </c>
      <c r="C1801">
        <v>8</v>
      </c>
      <c r="D1801" t="s">
        <v>130</v>
      </c>
      <c r="E1801" t="s">
        <v>128</v>
      </c>
      <c r="F1801" t="s">
        <v>131</v>
      </c>
      <c r="G1801" t="s">
        <v>93</v>
      </c>
      <c r="H1801" t="s">
        <v>108</v>
      </c>
      <c r="I1801" t="s">
        <v>72</v>
      </c>
      <c r="J1801" t="s">
        <v>109</v>
      </c>
      <c r="K1801" s="23">
        <v>6</v>
      </c>
      <c r="L1801" s="24">
        <v>8.1999999999999993</v>
      </c>
      <c r="M1801" s="24">
        <v>49.2</v>
      </c>
      <c r="N1801" s="24">
        <v>33.46</v>
      </c>
      <c r="O1801" s="24">
        <v>15.74</v>
      </c>
      <c r="P1801" s="25">
        <v>32</v>
      </c>
    </row>
    <row r="1802" spans="1:16" x14ac:dyDescent="0.3">
      <c r="A1802" s="22">
        <v>41866</v>
      </c>
      <c r="B1802">
        <v>2014</v>
      </c>
      <c r="C1802">
        <v>8</v>
      </c>
      <c r="D1802" t="s">
        <v>130</v>
      </c>
      <c r="E1802" t="s">
        <v>128</v>
      </c>
      <c r="F1802" t="s">
        <v>131</v>
      </c>
      <c r="G1802" t="s">
        <v>110</v>
      </c>
      <c r="H1802" t="s">
        <v>94</v>
      </c>
      <c r="I1802" t="s">
        <v>73</v>
      </c>
      <c r="J1802" t="s">
        <v>95</v>
      </c>
      <c r="K1802" s="23">
        <v>4.34</v>
      </c>
      <c r="L1802" s="24">
        <v>3.1</v>
      </c>
      <c r="M1802" s="24">
        <v>13.45</v>
      </c>
      <c r="N1802" s="24">
        <v>9.41</v>
      </c>
      <c r="O1802" s="24">
        <v>4.04</v>
      </c>
      <c r="P1802" s="25">
        <v>30</v>
      </c>
    </row>
    <row r="1803" spans="1:16" x14ac:dyDescent="0.3">
      <c r="A1803" s="22">
        <v>41866</v>
      </c>
      <c r="B1803">
        <v>2014</v>
      </c>
      <c r="C1803">
        <v>8</v>
      </c>
      <c r="D1803" t="s">
        <v>130</v>
      </c>
      <c r="E1803" t="s">
        <v>128</v>
      </c>
      <c r="F1803" t="s">
        <v>131</v>
      </c>
      <c r="G1803" t="s">
        <v>110</v>
      </c>
      <c r="H1803" t="s">
        <v>96</v>
      </c>
      <c r="I1803" t="s">
        <v>74</v>
      </c>
      <c r="J1803" t="s">
        <v>97</v>
      </c>
      <c r="K1803" s="23">
        <v>4.0199999999999996</v>
      </c>
      <c r="L1803" s="24">
        <v>3.6</v>
      </c>
      <c r="M1803" s="24">
        <v>14.47</v>
      </c>
      <c r="N1803" s="24">
        <v>10.130000000000001</v>
      </c>
      <c r="O1803" s="24">
        <v>4.34</v>
      </c>
      <c r="P1803" s="25">
        <v>30</v>
      </c>
    </row>
    <row r="1804" spans="1:16" x14ac:dyDescent="0.3">
      <c r="A1804" s="22">
        <v>41866</v>
      </c>
      <c r="B1804">
        <v>2014</v>
      </c>
      <c r="C1804">
        <v>8</v>
      </c>
      <c r="D1804" t="s">
        <v>130</v>
      </c>
      <c r="E1804" t="s">
        <v>128</v>
      </c>
      <c r="F1804" t="s">
        <v>131</v>
      </c>
      <c r="G1804" t="s">
        <v>110</v>
      </c>
      <c r="H1804" t="s">
        <v>98</v>
      </c>
      <c r="I1804" t="s">
        <v>75</v>
      </c>
      <c r="J1804" t="s">
        <v>99</v>
      </c>
      <c r="K1804" s="23">
        <v>7</v>
      </c>
      <c r="L1804" s="24">
        <v>2.8</v>
      </c>
      <c r="M1804" s="24">
        <v>19.600000000000001</v>
      </c>
      <c r="N1804" s="24">
        <v>14.11</v>
      </c>
      <c r="O1804" s="24">
        <v>5.49</v>
      </c>
      <c r="P1804" s="25">
        <v>28</v>
      </c>
    </row>
    <row r="1805" spans="1:16" x14ac:dyDescent="0.3">
      <c r="A1805" s="22">
        <v>41866</v>
      </c>
      <c r="B1805">
        <v>2014</v>
      </c>
      <c r="C1805">
        <v>8</v>
      </c>
      <c r="D1805" t="s">
        <v>130</v>
      </c>
      <c r="E1805" t="s">
        <v>128</v>
      </c>
      <c r="F1805" t="s">
        <v>131</v>
      </c>
      <c r="G1805" t="s">
        <v>110</v>
      </c>
      <c r="H1805" t="s">
        <v>100</v>
      </c>
      <c r="I1805" t="s">
        <v>70</v>
      </c>
      <c r="J1805" t="s">
        <v>101</v>
      </c>
      <c r="K1805" s="23">
        <v>13.2</v>
      </c>
      <c r="L1805" s="24">
        <v>2.4</v>
      </c>
      <c r="M1805" s="24">
        <v>31.68</v>
      </c>
      <c r="N1805" s="24">
        <v>23.44</v>
      </c>
      <c r="O1805" s="24">
        <v>8.24</v>
      </c>
      <c r="P1805" s="25">
        <v>26</v>
      </c>
    </row>
    <row r="1806" spans="1:16" x14ac:dyDescent="0.3">
      <c r="A1806" s="22">
        <v>41866</v>
      </c>
      <c r="B1806">
        <v>2014</v>
      </c>
      <c r="C1806">
        <v>8</v>
      </c>
      <c r="D1806" t="s">
        <v>130</v>
      </c>
      <c r="E1806" t="s">
        <v>128</v>
      </c>
      <c r="F1806" t="s">
        <v>131</v>
      </c>
      <c r="G1806" t="s">
        <v>110</v>
      </c>
      <c r="H1806" t="s">
        <v>102</v>
      </c>
      <c r="I1806" t="s">
        <v>71</v>
      </c>
      <c r="J1806" t="s">
        <v>103</v>
      </c>
      <c r="K1806" s="23">
        <v>15</v>
      </c>
      <c r="L1806" s="24">
        <v>6.9</v>
      </c>
      <c r="M1806" s="24">
        <v>103.5</v>
      </c>
      <c r="N1806" s="24">
        <v>68.31</v>
      </c>
      <c r="O1806" s="24">
        <v>35.19</v>
      </c>
      <c r="P1806" s="25">
        <v>34</v>
      </c>
    </row>
    <row r="1807" spans="1:16" x14ac:dyDescent="0.3">
      <c r="A1807" s="22">
        <v>41866</v>
      </c>
      <c r="B1807">
        <v>2014</v>
      </c>
      <c r="C1807">
        <v>8</v>
      </c>
      <c r="D1807" t="s">
        <v>130</v>
      </c>
      <c r="E1807" t="s">
        <v>128</v>
      </c>
      <c r="F1807" t="s">
        <v>131</v>
      </c>
      <c r="G1807" t="s">
        <v>110</v>
      </c>
      <c r="H1807" t="s">
        <v>104</v>
      </c>
      <c r="I1807" t="s">
        <v>76</v>
      </c>
      <c r="J1807" t="s">
        <v>105</v>
      </c>
      <c r="K1807" s="23">
        <v>2</v>
      </c>
      <c r="L1807" s="24">
        <v>7.4</v>
      </c>
      <c r="M1807" s="24">
        <v>14.8</v>
      </c>
      <c r="N1807" s="24">
        <v>9.77</v>
      </c>
      <c r="O1807" s="24">
        <v>5.03</v>
      </c>
      <c r="P1807" s="25">
        <v>34</v>
      </c>
    </row>
    <row r="1808" spans="1:16" x14ac:dyDescent="0.3">
      <c r="A1808" s="22">
        <v>41866</v>
      </c>
      <c r="B1808">
        <v>2014</v>
      </c>
      <c r="C1808">
        <v>8</v>
      </c>
      <c r="D1808" t="s">
        <v>130</v>
      </c>
      <c r="E1808" t="s">
        <v>128</v>
      </c>
      <c r="F1808" t="s">
        <v>131</v>
      </c>
      <c r="G1808" t="s">
        <v>110</v>
      </c>
      <c r="H1808" t="s">
        <v>106</v>
      </c>
      <c r="I1808" t="s">
        <v>69</v>
      </c>
      <c r="J1808" t="s">
        <v>107</v>
      </c>
      <c r="K1808" s="23">
        <v>3</v>
      </c>
      <c r="L1808" s="24">
        <v>16.5</v>
      </c>
      <c r="M1808" s="24">
        <v>49.5</v>
      </c>
      <c r="N1808" s="24">
        <v>38.61</v>
      </c>
      <c r="O1808" s="24">
        <v>10.89</v>
      </c>
      <c r="P1808" s="25">
        <v>22</v>
      </c>
    </row>
    <row r="1809" spans="1:16" x14ac:dyDescent="0.3">
      <c r="A1809" s="22">
        <v>41866</v>
      </c>
      <c r="B1809">
        <v>2014</v>
      </c>
      <c r="C1809">
        <v>8</v>
      </c>
      <c r="D1809" t="s">
        <v>130</v>
      </c>
      <c r="E1809" t="s">
        <v>128</v>
      </c>
      <c r="F1809" t="s">
        <v>131</v>
      </c>
      <c r="G1809" t="s">
        <v>110</v>
      </c>
      <c r="H1809" t="s">
        <v>108</v>
      </c>
      <c r="I1809" t="s">
        <v>72</v>
      </c>
      <c r="J1809" t="s">
        <v>109</v>
      </c>
      <c r="K1809" s="23">
        <v>2</v>
      </c>
      <c r="L1809" s="24">
        <v>8.1999999999999993</v>
      </c>
      <c r="M1809" s="24">
        <v>16.399999999999999</v>
      </c>
      <c r="N1809" s="24">
        <v>11.15</v>
      </c>
      <c r="O1809" s="24">
        <v>5.25</v>
      </c>
      <c r="P1809" s="25">
        <v>32</v>
      </c>
    </row>
    <row r="1810" spans="1:16" x14ac:dyDescent="0.3">
      <c r="A1810" s="22">
        <v>41867</v>
      </c>
      <c r="B1810">
        <v>2014</v>
      </c>
      <c r="C1810">
        <v>8</v>
      </c>
      <c r="D1810" t="s">
        <v>130</v>
      </c>
      <c r="E1810" t="s">
        <v>128</v>
      </c>
      <c r="F1810" t="s">
        <v>131</v>
      </c>
      <c r="G1810" t="s">
        <v>111</v>
      </c>
      <c r="H1810" t="s">
        <v>94</v>
      </c>
      <c r="I1810" t="s">
        <v>73</v>
      </c>
      <c r="J1810" t="s">
        <v>95</v>
      </c>
      <c r="K1810" s="23">
        <v>8</v>
      </c>
      <c r="L1810" s="24">
        <v>3.1</v>
      </c>
      <c r="M1810" s="24">
        <v>24.8</v>
      </c>
      <c r="N1810" s="24">
        <v>17.36</v>
      </c>
      <c r="O1810" s="24">
        <v>7.44</v>
      </c>
      <c r="P1810" s="25">
        <v>30</v>
      </c>
    </row>
    <row r="1811" spans="1:16" x14ac:dyDescent="0.3">
      <c r="A1811" s="22">
        <v>41867</v>
      </c>
      <c r="B1811">
        <v>2014</v>
      </c>
      <c r="C1811">
        <v>8</v>
      </c>
      <c r="D1811" t="s">
        <v>130</v>
      </c>
      <c r="E1811" t="s">
        <v>128</v>
      </c>
      <c r="F1811" t="s">
        <v>131</v>
      </c>
      <c r="G1811" t="s">
        <v>111</v>
      </c>
      <c r="H1811" t="s">
        <v>96</v>
      </c>
      <c r="I1811" t="s">
        <v>74</v>
      </c>
      <c r="J1811" t="s">
        <v>97</v>
      </c>
      <c r="K1811" s="23">
        <v>2.4300000000000002</v>
      </c>
      <c r="L1811" s="24">
        <v>3.6</v>
      </c>
      <c r="M1811" s="24">
        <v>8.75</v>
      </c>
      <c r="N1811" s="24">
        <v>6.12</v>
      </c>
      <c r="O1811" s="24">
        <v>2.63</v>
      </c>
      <c r="P1811" s="25">
        <v>30</v>
      </c>
    </row>
    <row r="1812" spans="1:16" x14ac:dyDescent="0.3">
      <c r="A1812" s="22">
        <v>41867</v>
      </c>
      <c r="B1812">
        <v>2014</v>
      </c>
      <c r="C1812">
        <v>8</v>
      </c>
      <c r="D1812" t="s">
        <v>130</v>
      </c>
      <c r="E1812" t="s">
        <v>128</v>
      </c>
      <c r="F1812" t="s">
        <v>131</v>
      </c>
      <c r="G1812" t="s">
        <v>111</v>
      </c>
      <c r="H1812" t="s">
        <v>98</v>
      </c>
      <c r="I1812" t="s">
        <v>75</v>
      </c>
      <c r="J1812" t="s">
        <v>99</v>
      </c>
      <c r="K1812" s="23">
        <v>5</v>
      </c>
      <c r="L1812" s="24">
        <v>2.8</v>
      </c>
      <c r="M1812" s="24">
        <v>14</v>
      </c>
      <c r="N1812" s="24">
        <v>10.08</v>
      </c>
      <c r="O1812" s="24">
        <v>3.92</v>
      </c>
      <c r="P1812" s="25">
        <v>28</v>
      </c>
    </row>
    <row r="1813" spans="1:16" x14ac:dyDescent="0.3">
      <c r="A1813" s="22">
        <v>41867</v>
      </c>
      <c r="B1813">
        <v>2014</v>
      </c>
      <c r="C1813">
        <v>8</v>
      </c>
      <c r="D1813" t="s">
        <v>130</v>
      </c>
      <c r="E1813" t="s">
        <v>128</v>
      </c>
      <c r="F1813" t="s">
        <v>131</v>
      </c>
      <c r="G1813" t="s">
        <v>111</v>
      </c>
      <c r="H1813" t="s">
        <v>100</v>
      </c>
      <c r="I1813" t="s">
        <v>70</v>
      </c>
      <c r="J1813" t="s">
        <v>101</v>
      </c>
      <c r="K1813" s="23">
        <v>19</v>
      </c>
      <c r="L1813" s="24">
        <v>2.4</v>
      </c>
      <c r="M1813" s="24">
        <v>45.6</v>
      </c>
      <c r="N1813" s="24">
        <v>33.74</v>
      </c>
      <c r="O1813" s="24">
        <v>11.86</v>
      </c>
      <c r="P1813" s="25">
        <v>26</v>
      </c>
    </row>
    <row r="1814" spans="1:16" x14ac:dyDescent="0.3">
      <c r="A1814" s="22">
        <v>41867</v>
      </c>
      <c r="B1814">
        <v>2014</v>
      </c>
      <c r="C1814">
        <v>8</v>
      </c>
      <c r="D1814" t="s">
        <v>130</v>
      </c>
      <c r="E1814" t="s">
        <v>128</v>
      </c>
      <c r="F1814" t="s">
        <v>131</v>
      </c>
      <c r="G1814" t="s">
        <v>111</v>
      </c>
      <c r="H1814" t="s">
        <v>102</v>
      </c>
      <c r="I1814" t="s">
        <v>71</v>
      </c>
      <c r="J1814" t="s">
        <v>103</v>
      </c>
      <c r="K1814" s="23">
        <v>27</v>
      </c>
      <c r="L1814" s="24">
        <v>6.9</v>
      </c>
      <c r="M1814" s="24">
        <v>186.3</v>
      </c>
      <c r="N1814" s="24">
        <v>122.96</v>
      </c>
      <c r="O1814" s="24">
        <v>63.34</v>
      </c>
      <c r="P1814" s="25">
        <v>34</v>
      </c>
    </row>
    <row r="1815" spans="1:16" x14ac:dyDescent="0.3">
      <c r="A1815" s="22">
        <v>41867</v>
      </c>
      <c r="B1815">
        <v>2014</v>
      </c>
      <c r="C1815">
        <v>8</v>
      </c>
      <c r="D1815" t="s">
        <v>130</v>
      </c>
      <c r="E1815" t="s">
        <v>128</v>
      </c>
      <c r="F1815" t="s">
        <v>131</v>
      </c>
      <c r="G1815" t="s">
        <v>111</v>
      </c>
      <c r="H1815" t="s">
        <v>104</v>
      </c>
      <c r="I1815" t="s">
        <v>76</v>
      </c>
      <c r="J1815" t="s">
        <v>105</v>
      </c>
      <c r="K1815" s="23">
        <v>2</v>
      </c>
      <c r="L1815" s="24">
        <v>7.4</v>
      </c>
      <c r="M1815" s="24">
        <v>14.8</v>
      </c>
      <c r="N1815" s="24">
        <v>9.77</v>
      </c>
      <c r="O1815" s="24">
        <v>5.03</v>
      </c>
      <c r="P1815" s="25">
        <v>34</v>
      </c>
    </row>
    <row r="1816" spans="1:16" x14ac:dyDescent="0.3">
      <c r="A1816" s="22">
        <v>41867</v>
      </c>
      <c r="B1816">
        <v>2014</v>
      </c>
      <c r="C1816">
        <v>8</v>
      </c>
      <c r="D1816" t="s">
        <v>130</v>
      </c>
      <c r="E1816" t="s">
        <v>128</v>
      </c>
      <c r="F1816" t="s">
        <v>131</v>
      </c>
      <c r="G1816" t="s">
        <v>111</v>
      </c>
      <c r="H1816" t="s">
        <v>106</v>
      </c>
      <c r="I1816" t="s">
        <v>69</v>
      </c>
      <c r="J1816" t="s">
        <v>107</v>
      </c>
      <c r="K1816" s="23">
        <v>0</v>
      </c>
      <c r="L1816" s="24">
        <v>16.5</v>
      </c>
      <c r="M1816" s="24">
        <v>0</v>
      </c>
      <c r="N1816" s="24">
        <v>0</v>
      </c>
      <c r="O1816" s="24">
        <v>0</v>
      </c>
      <c r="P1816" s="25">
        <v>22</v>
      </c>
    </row>
    <row r="1817" spans="1:16" x14ac:dyDescent="0.3">
      <c r="A1817" s="22">
        <v>41867</v>
      </c>
      <c r="B1817">
        <v>2014</v>
      </c>
      <c r="C1817">
        <v>8</v>
      </c>
      <c r="D1817" t="s">
        <v>130</v>
      </c>
      <c r="E1817" t="s">
        <v>128</v>
      </c>
      <c r="F1817" t="s">
        <v>131</v>
      </c>
      <c r="G1817" t="s">
        <v>111</v>
      </c>
      <c r="H1817" t="s">
        <v>108</v>
      </c>
      <c r="I1817" t="s">
        <v>72</v>
      </c>
      <c r="J1817" t="s">
        <v>109</v>
      </c>
      <c r="K1817" s="23">
        <v>1</v>
      </c>
      <c r="L1817" s="24">
        <v>8.1999999999999993</v>
      </c>
      <c r="M1817" s="24">
        <v>8.1999999999999993</v>
      </c>
      <c r="N1817" s="24">
        <v>5.58</v>
      </c>
      <c r="O1817" s="24">
        <v>2.62</v>
      </c>
      <c r="P1817" s="25">
        <v>32</v>
      </c>
    </row>
    <row r="1818" spans="1:16" x14ac:dyDescent="0.3">
      <c r="A1818" s="22">
        <v>41868</v>
      </c>
      <c r="B1818">
        <v>2014</v>
      </c>
      <c r="C1818">
        <v>8</v>
      </c>
      <c r="D1818" t="s">
        <v>130</v>
      </c>
      <c r="E1818" t="s">
        <v>128</v>
      </c>
      <c r="F1818" t="s">
        <v>131</v>
      </c>
      <c r="G1818" t="s">
        <v>112</v>
      </c>
      <c r="H1818" t="s">
        <v>94</v>
      </c>
      <c r="I1818" t="s">
        <v>73</v>
      </c>
      <c r="J1818" t="s">
        <v>95</v>
      </c>
      <c r="K1818" s="23">
        <v>0.34</v>
      </c>
      <c r="L1818" s="24">
        <v>3.1</v>
      </c>
      <c r="M1818" s="24">
        <v>1.05</v>
      </c>
      <c r="N1818" s="24">
        <v>0.74</v>
      </c>
      <c r="O1818" s="24">
        <v>0.31</v>
      </c>
      <c r="P1818" s="25">
        <v>30</v>
      </c>
    </row>
    <row r="1819" spans="1:16" x14ac:dyDescent="0.3">
      <c r="A1819" s="22">
        <v>41868</v>
      </c>
      <c r="B1819">
        <v>2014</v>
      </c>
      <c r="C1819">
        <v>8</v>
      </c>
      <c r="D1819" t="s">
        <v>130</v>
      </c>
      <c r="E1819" t="s">
        <v>128</v>
      </c>
      <c r="F1819" t="s">
        <v>131</v>
      </c>
      <c r="G1819" t="s">
        <v>112</v>
      </c>
      <c r="H1819" t="s">
        <v>96</v>
      </c>
      <c r="I1819" t="s">
        <v>74</v>
      </c>
      <c r="J1819" t="s">
        <v>97</v>
      </c>
      <c r="K1819" s="23">
        <v>0.68</v>
      </c>
      <c r="L1819" s="24">
        <v>3.6</v>
      </c>
      <c r="M1819" s="24">
        <v>2.4500000000000002</v>
      </c>
      <c r="N1819" s="24">
        <v>1.72</v>
      </c>
      <c r="O1819" s="24">
        <v>0.73</v>
      </c>
      <c r="P1819" s="25">
        <v>30</v>
      </c>
    </row>
    <row r="1820" spans="1:16" x14ac:dyDescent="0.3">
      <c r="A1820" s="22">
        <v>41868</v>
      </c>
      <c r="B1820">
        <v>2014</v>
      </c>
      <c r="C1820">
        <v>8</v>
      </c>
      <c r="D1820" t="s">
        <v>130</v>
      </c>
      <c r="E1820" t="s">
        <v>128</v>
      </c>
      <c r="F1820" t="s">
        <v>131</v>
      </c>
      <c r="G1820" t="s">
        <v>112</v>
      </c>
      <c r="H1820" t="s">
        <v>98</v>
      </c>
      <c r="I1820" t="s">
        <v>75</v>
      </c>
      <c r="J1820" t="s">
        <v>99</v>
      </c>
      <c r="K1820" s="23">
        <v>2</v>
      </c>
      <c r="L1820" s="24">
        <v>2.8</v>
      </c>
      <c r="M1820" s="24">
        <v>5.6</v>
      </c>
      <c r="N1820" s="24">
        <v>4.03</v>
      </c>
      <c r="O1820" s="24">
        <v>1.57</v>
      </c>
      <c r="P1820" s="25">
        <v>28</v>
      </c>
    </row>
    <row r="1821" spans="1:16" x14ac:dyDescent="0.3">
      <c r="A1821" s="22">
        <v>41868</v>
      </c>
      <c r="B1821">
        <v>2014</v>
      </c>
      <c r="C1821">
        <v>8</v>
      </c>
      <c r="D1821" t="s">
        <v>130</v>
      </c>
      <c r="E1821" t="s">
        <v>128</v>
      </c>
      <c r="F1821" t="s">
        <v>131</v>
      </c>
      <c r="G1821" t="s">
        <v>112</v>
      </c>
      <c r="H1821" t="s">
        <v>100</v>
      </c>
      <c r="I1821" t="s">
        <v>70</v>
      </c>
      <c r="J1821" t="s">
        <v>101</v>
      </c>
      <c r="K1821" s="23">
        <v>6.5</v>
      </c>
      <c r="L1821" s="24">
        <v>2.4</v>
      </c>
      <c r="M1821" s="24">
        <v>15.6</v>
      </c>
      <c r="N1821" s="24">
        <v>11.54</v>
      </c>
      <c r="O1821" s="24">
        <v>4.0599999999999996</v>
      </c>
      <c r="P1821" s="25">
        <v>26</v>
      </c>
    </row>
    <row r="1822" spans="1:16" x14ac:dyDescent="0.3">
      <c r="A1822" s="22">
        <v>41868</v>
      </c>
      <c r="B1822">
        <v>2014</v>
      </c>
      <c r="C1822">
        <v>8</v>
      </c>
      <c r="D1822" t="s">
        <v>130</v>
      </c>
      <c r="E1822" t="s">
        <v>128</v>
      </c>
      <c r="F1822" t="s">
        <v>131</v>
      </c>
      <c r="G1822" t="s">
        <v>112</v>
      </c>
      <c r="H1822" t="s">
        <v>102</v>
      </c>
      <c r="I1822" t="s">
        <v>71</v>
      </c>
      <c r="J1822" t="s">
        <v>103</v>
      </c>
      <c r="K1822" s="23">
        <v>7</v>
      </c>
      <c r="L1822" s="24">
        <v>6.9</v>
      </c>
      <c r="M1822" s="24">
        <v>48.3</v>
      </c>
      <c r="N1822" s="24">
        <v>31.88</v>
      </c>
      <c r="O1822" s="24">
        <v>16.420000000000002</v>
      </c>
      <c r="P1822" s="25">
        <v>34</v>
      </c>
    </row>
    <row r="1823" spans="1:16" x14ac:dyDescent="0.3">
      <c r="A1823" s="22">
        <v>41868</v>
      </c>
      <c r="B1823">
        <v>2014</v>
      </c>
      <c r="C1823">
        <v>8</v>
      </c>
      <c r="D1823" t="s">
        <v>130</v>
      </c>
      <c r="E1823" t="s">
        <v>128</v>
      </c>
      <c r="F1823" t="s">
        <v>131</v>
      </c>
      <c r="G1823" t="s">
        <v>112</v>
      </c>
      <c r="H1823" t="s">
        <v>104</v>
      </c>
      <c r="I1823" t="s">
        <v>76</v>
      </c>
      <c r="J1823" t="s">
        <v>105</v>
      </c>
      <c r="K1823" s="23">
        <v>0</v>
      </c>
      <c r="L1823" s="24">
        <v>7.4</v>
      </c>
      <c r="M1823" s="24">
        <v>0</v>
      </c>
      <c r="N1823" s="24">
        <v>0</v>
      </c>
      <c r="O1823" s="24">
        <v>0</v>
      </c>
      <c r="P1823" s="25">
        <v>34</v>
      </c>
    </row>
    <row r="1824" spans="1:16" x14ac:dyDescent="0.3">
      <c r="A1824" s="22">
        <v>41868</v>
      </c>
      <c r="B1824">
        <v>2014</v>
      </c>
      <c r="C1824">
        <v>8</v>
      </c>
      <c r="D1824" t="s">
        <v>130</v>
      </c>
      <c r="E1824" t="s">
        <v>128</v>
      </c>
      <c r="F1824" t="s">
        <v>131</v>
      </c>
      <c r="G1824" t="s">
        <v>112</v>
      </c>
      <c r="H1824" t="s">
        <v>106</v>
      </c>
      <c r="I1824" t="s">
        <v>69</v>
      </c>
      <c r="J1824" t="s">
        <v>107</v>
      </c>
      <c r="K1824" s="23">
        <v>0</v>
      </c>
      <c r="L1824" s="24">
        <v>16.5</v>
      </c>
      <c r="M1824" s="24">
        <v>0</v>
      </c>
      <c r="N1824" s="24">
        <v>0</v>
      </c>
      <c r="O1824" s="24">
        <v>0</v>
      </c>
      <c r="P1824" s="25">
        <v>22</v>
      </c>
    </row>
    <row r="1825" spans="1:16" x14ac:dyDescent="0.3">
      <c r="A1825" s="22">
        <v>41868</v>
      </c>
      <c r="B1825">
        <v>2014</v>
      </c>
      <c r="C1825">
        <v>8</v>
      </c>
      <c r="D1825" t="s">
        <v>130</v>
      </c>
      <c r="E1825" t="s">
        <v>128</v>
      </c>
      <c r="F1825" t="s">
        <v>131</v>
      </c>
      <c r="G1825" t="s">
        <v>112</v>
      </c>
      <c r="H1825" t="s">
        <v>108</v>
      </c>
      <c r="I1825" t="s">
        <v>72</v>
      </c>
      <c r="J1825" t="s">
        <v>109</v>
      </c>
      <c r="K1825" s="23">
        <v>1</v>
      </c>
      <c r="L1825" s="24">
        <v>8.1999999999999993</v>
      </c>
      <c r="M1825" s="24">
        <v>8.1999999999999993</v>
      </c>
      <c r="N1825" s="24">
        <v>5.58</v>
      </c>
      <c r="O1825" s="24">
        <v>2.62</v>
      </c>
      <c r="P1825" s="25">
        <v>32</v>
      </c>
    </row>
    <row r="1826" spans="1:16" x14ac:dyDescent="0.3">
      <c r="A1826" s="22">
        <v>41869</v>
      </c>
      <c r="B1826">
        <v>2014</v>
      </c>
      <c r="C1826">
        <v>8</v>
      </c>
      <c r="D1826" t="s">
        <v>130</v>
      </c>
      <c r="E1826" t="s">
        <v>128</v>
      </c>
      <c r="F1826" t="s">
        <v>131</v>
      </c>
      <c r="G1826" t="s">
        <v>113</v>
      </c>
      <c r="H1826" t="s">
        <v>94</v>
      </c>
      <c r="I1826" t="s">
        <v>73</v>
      </c>
      <c r="J1826" t="s">
        <v>95</v>
      </c>
      <c r="K1826" s="23">
        <v>4.34</v>
      </c>
      <c r="L1826" s="24">
        <v>3.1</v>
      </c>
      <c r="M1826" s="24">
        <v>13.45</v>
      </c>
      <c r="N1826" s="24">
        <v>9.41</v>
      </c>
      <c r="O1826" s="24">
        <v>4.04</v>
      </c>
      <c r="P1826" s="25">
        <v>30</v>
      </c>
    </row>
    <row r="1827" spans="1:16" x14ac:dyDescent="0.3">
      <c r="A1827" s="22">
        <v>41869</v>
      </c>
      <c r="B1827">
        <v>2014</v>
      </c>
      <c r="C1827">
        <v>8</v>
      </c>
      <c r="D1827" t="s">
        <v>130</v>
      </c>
      <c r="E1827" t="s">
        <v>128</v>
      </c>
      <c r="F1827" t="s">
        <v>131</v>
      </c>
      <c r="G1827" t="s">
        <v>113</v>
      </c>
      <c r="H1827" t="s">
        <v>96</v>
      </c>
      <c r="I1827" t="s">
        <v>74</v>
      </c>
      <c r="J1827" t="s">
        <v>97</v>
      </c>
      <c r="K1827" s="23">
        <v>6</v>
      </c>
      <c r="L1827" s="24">
        <v>3.6</v>
      </c>
      <c r="M1827" s="24">
        <v>21.6</v>
      </c>
      <c r="N1827" s="24">
        <v>15.12</v>
      </c>
      <c r="O1827" s="24">
        <v>6.48</v>
      </c>
      <c r="P1827" s="25">
        <v>30</v>
      </c>
    </row>
    <row r="1828" spans="1:16" x14ac:dyDescent="0.3">
      <c r="A1828" s="22">
        <v>41869</v>
      </c>
      <c r="B1828">
        <v>2014</v>
      </c>
      <c r="C1828">
        <v>8</v>
      </c>
      <c r="D1828" t="s">
        <v>130</v>
      </c>
      <c r="E1828" t="s">
        <v>128</v>
      </c>
      <c r="F1828" t="s">
        <v>131</v>
      </c>
      <c r="G1828" t="s">
        <v>113</v>
      </c>
      <c r="H1828" t="s">
        <v>98</v>
      </c>
      <c r="I1828" t="s">
        <v>75</v>
      </c>
      <c r="J1828" t="s">
        <v>99</v>
      </c>
      <c r="K1828" s="23">
        <v>3.1</v>
      </c>
      <c r="L1828" s="24">
        <v>2.8</v>
      </c>
      <c r="M1828" s="24">
        <v>8.68</v>
      </c>
      <c r="N1828" s="24">
        <v>6.25</v>
      </c>
      <c r="O1828" s="24">
        <v>2.4300000000000002</v>
      </c>
      <c r="P1828" s="25">
        <v>28</v>
      </c>
    </row>
    <row r="1829" spans="1:16" x14ac:dyDescent="0.3">
      <c r="A1829" s="22">
        <v>41869</v>
      </c>
      <c r="B1829">
        <v>2014</v>
      </c>
      <c r="C1829">
        <v>8</v>
      </c>
      <c r="D1829" t="s">
        <v>130</v>
      </c>
      <c r="E1829" t="s">
        <v>128</v>
      </c>
      <c r="F1829" t="s">
        <v>131</v>
      </c>
      <c r="G1829" t="s">
        <v>113</v>
      </c>
      <c r="H1829" t="s">
        <v>100</v>
      </c>
      <c r="I1829" t="s">
        <v>70</v>
      </c>
      <c r="J1829" t="s">
        <v>101</v>
      </c>
      <c r="K1829" s="23">
        <v>16.5</v>
      </c>
      <c r="L1829" s="24">
        <v>2.4</v>
      </c>
      <c r="M1829" s="24">
        <v>39.6</v>
      </c>
      <c r="N1829" s="24">
        <v>29.3</v>
      </c>
      <c r="O1829" s="24">
        <v>10.3</v>
      </c>
      <c r="P1829" s="25">
        <v>26</v>
      </c>
    </row>
    <row r="1830" spans="1:16" x14ac:dyDescent="0.3">
      <c r="A1830" s="22">
        <v>41869</v>
      </c>
      <c r="B1830">
        <v>2014</v>
      </c>
      <c r="C1830">
        <v>8</v>
      </c>
      <c r="D1830" t="s">
        <v>130</v>
      </c>
      <c r="E1830" t="s">
        <v>128</v>
      </c>
      <c r="F1830" t="s">
        <v>131</v>
      </c>
      <c r="G1830" t="s">
        <v>113</v>
      </c>
      <c r="H1830" t="s">
        <v>102</v>
      </c>
      <c r="I1830" t="s">
        <v>71</v>
      </c>
      <c r="J1830" t="s">
        <v>103</v>
      </c>
      <c r="K1830" s="23">
        <v>21</v>
      </c>
      <c r="L1830" s="24">
        <v>6.9</v>
      </c>
      <c r="M1830" s="24">
        <v>144.9</v>
      </c>
      <c r="N1830" s="24">
        <v>95.63</v>
      </c>
      <c r="O1830" s="24">
        <v>49.27</v>
      </c>
      <c r="P1830" s="25">
        <v>34</v>
      </c>
    </row>
    <row r="1831" spans="1:16" x14ac:dyDescent="0.3">
      <c r="A1831" s="22">
        <v>41869</v>
      </c>
      <c r="B1831">
        <v>2014</v>
      </c>
      <c r="C1831">
        <v>8</v>
      </c>
      <c r="D1831" t="s">
        <v>130</v>
      </c>
      <c r="E1831" t="s">
        <v>128</v>
      </c>
      <c r="F1831" t="s">
        <v>131</v>
      </c>
      <c r="G1831" t="s">
        <v>113</v>
      </c>
      <c r="H1831" t="s">
        <v>104</v>
      </c>
      <c r="I1831" t="s">
        <v>76</v>
      </c>
      <c r="J1831" t="s">
        <v>105</v>
      </c>
      <c r="K1831" s="23">
        <v>3</v>
      </c>
      <c r="L1831" s="24">
        <v>7.4</v>
      </c>
      <c r="M1831" s="24">
        <v>22.2</v>
      </c>
      <c r="N1831" s="24">
        <v>14.65</v>
      </c>
      <c r="O1831" s="24">
        <v>7.55</v>
      </c>
      <c r="P1831" s="25">
        <v>34</v>
      </c>
    </row>
    <row r="1832" spans="1:16" x14ac:dyDescent="0.3">
      <c r="A1832" s="22">
        <v>41869</v>
      </c>
      <c r="B1832">
        <v>2014</v>
      </c>
      <c r="C1832">
        <v>8</v>
      </c>
      <c r="D1832" t="s">
        <v>130</v>
      </c>
      <c r="E1832" t="s">
        <v>128</v>
      </c>
      <c r="F1832" t="s">
        <v>131</v>
      </c>
      <c r="G1832" t="s">
        <v>113</v>
      </c>
      <c r="H1832" t="s">
        <v>106</v>
      </c>
      <c r="I1832" t="s">
        <v>69</v>
      </c>
      <c r="J1832" t="s">
        <v>107</v>
      </c>
      <c r="K1832" s="23">
        <v>10</v>
      </c>
      <c r="L1832" s="24">
        <v>16.5</v>
      </c>
      <c r="M1832" s="24">
        <v>165</v>
      </c>
      <c r="N1832" s="24">
        <v>128.69999999999999</v>
      </c>
      <c r="O1832" s="24">
        <v>36.299999999999997</v>
      </c>
      <c r="P1832" s="25">
        <v>22</v>
      </c>
    </row>
    <row r="1833" spans="1:16" x14ac:dyDescent="0.3">
      <c r="A1833" s="22">
        <v>41869</v>
      </c>
      <c r="B1833">
        <v>2014</v>
      </c>
      <c r="C1833">
        <v>8</v>
      </c>
      <c r="D1833" t="s">
        <v>130</v>
      </c>
      <c r="E1833" t="s">
        <v>128</v>
      </c>
      <c r="F1833" t="s">
        <v>131</v>
      </c>
      <c r="G1833" t="s">
        <v>113</v>
      </c>
      <c r="H1833" t="s">
        <v>108</v>
      </c>
      <c r="I1833" t="s">
        <v>72</v>
      </c>
      <c r="J1833" t="s">
        <v>109</v>
      </c>
      <c r="K1833" s="23">
        <v>2</v>
      </c>
      <c r="L1833" s="24">
        <v>8.1999999999999993</v>
      </c>
      <c r="M1833" s="24">
        <v>16.399999999999999</v>
      </c>
      <c r="N1833" s="24">
        <v>11.15</v>
      </c>
      <c r="O1833" s="24">
        <v>5.25</v>
      </c>
      <c r="P1833" s="25">
        <v>32</v>
      </c>
    </row>
    <row r="1834" spans="1:16" x14ac:dyDescent="0.3">
      <c r="A1834" s="22">
        <v>41870</v>
      </c>
      <c r="B1834">
        <v>2014</v>
      </c>
      <c r="C1834">
        <v>8</v>
      </c>
      <c r="D1834" t="s">
        <v>130</v>
      </c>
      <c r="E1834" t="s">
        <v>128</v>
      </c>
      <c r="F1834" t="s">
        <v>131</v>
      </c>
      <c r="G1834" t="s">
        <v>114</v>
      </c>
      <c r="H1834" t="s">
        <v>94</v>
      </c>
      <c r="I1834" t="s">
        <v>73</v>
      </c>
      <c r="J1834" t="s">
        <v>95</v>
      </c>
      <c r="K1834" s="23">
        <v>11.34</v>
      </c>
      <c r="L1834" s="24">
        <v>3.1</v>
      </c>
      <c r="M1834" s="24">
        <v>35.15</v>
      </c>
      <c r="N1834" s="24">
        <v>24.6</v>
      </c>
      <c r="O1834" s="24">
        <v>10.55</v>
      </c>
      <c r="P1834" s="25">
        <v>30</v>
      </c>
    </row>
    <row r="1835" spans="1:16" x14ac:dyDescent="0.3">
      <c r="A1835" s="22">
        <v>41870</v>
      </c>
      <c r="B1835">
        <v>2014</v>
      </c>
      <c r="C1835">
        <v>8</v>
      </c>
      <c r="D1835" t="s">
        <v>130</v>
      </c>
      <c r="E1835" t="s">
        <v>128</v>
      </c>
      <c r="F1835" t="s">
        <v>131</v>
      </c>
      <c r="G1835" t="s">
        <v>114</v>
      </c>
      <c r="H1835" t="s">
        <v>96</v>
      </c>
      <c r="I1835" t="s">
        <v>74</v>
      </c>
      <c r="J1835" t="s">
        <v>97</v>
      </c>
      <c r="K1835" s="23">
        <v>6.35</v>
      </c>
      <c r="L1835" s="24">
        <v>3.6</v>
      </c>
      <c r="M1835" s="24">
        <v>22.86</v>
      </c>
      <c r="N1835" s="24">
        <v>16</v>
      </c>
      <c r="O1835" s="24">
        <v>6.86</v>
      </c>
      <c r="P1835" s="25">
        <v>30</v>
      </c>
    </row>
    <row r="1836" spans="1:16" x14ac:dyDescent="0.3">
      <c r="A1836" s="22">
        <v>41870</v>
      </c>
      <c r="B1836">
        <v>2014</v>
      </c>
      <c r="C1836">
        <v>8</v>
      </c>
      <c r="D1836" t="s">
        <v>130</v>
      </c>
      <c r="E1836" t="s">
        <v>128</v>
      </c>
      <c r="F1836" t="s">
        <v>131</v>
      </c>
      <c r="G1836" t="s">
        <v>114</v>
      </c>
      <c r="H1836" t="s">
        <v>98</v>
      </c>
      <c r="I1836" t="s">
        <v>75</v>
      </c>
      <c r="J1836" t="s">
        <v>99</v>
      </c>
      <c r="K1836" s="23">
        <v>5</v>
      </c>
      <c r="L1836" s="24">
        <v>2.8</v>
      </c>
      <c r="M1836" s="24">
        <v>14</v>
      </c>
      <c r="N1836" s="24">
        <v>10.08</v>
      </c>
      <c r="O1836" s="24">
        <v>3.92</v>
      </c>
      <c r="P1836" s="25">
        <v>28</v>
      </c>
    </row>
    <row r="1837" spans="1:16" x14ac:dyDescent="0.3">
      <c r="A1837" s="22">
        <v>41870</v>
      </c>
      <c r="B1837">
        <v>2014</v>
      </c>
      <c r="C1837">
        <v>8</v>
      </c>
      <c r="D1837" t="s">
        <v>130</v>
      </c>
      <c r="E1837" t="s">
        <v>128</v>
      </c>
      <c r="F1837" t="s">
        <v>131</v>
      </c>
      <c r="G1837" t="s">
        <v>114</v>
      </c>
      <c r="H1837" t="s">
        <v>100</v>
      </c>
      <c r="I1837" t="s">
        <v>70</v>
      </c>
      <c r="J1837" t="s">
        <v>101</v>
      </c>
      <c r="K1837" s="23">
        <v>16.100000000000001</v>
      </c>
      <c r="L1837" s="24">
        <v>2.4</v>
      </c>
      <c r="M1837" s="24">
        <v>38.64</v>
      </c>
      <c r="N1837" s="24">
        <v>28.59</v>
      </c>
      <c r="O1837" s="24">
        <v>10.050000000000001</v>
      </c>
      <c r="P1837" s="25">
        <v>26</v>
      </c>
    </row>
    <row r="1838" spans="1:16" x14ac:dyDescent="0.3">
      <c r="A1838" s="22">
        <v>41870</v>
      </c>
      <c r="B1838">
        <v>2014</v>
      </c>
      <c r="C1838">
        <v>8</v>
      </c>
      <c r="D1838" t="s">
        <v>130</v>
      </c>
      <c r="E1838" t="s">
        <v>128</v>
      </c>
      <c r="F1838" t="s">
        <v>131</v>
      </c>
      <c r="G1838" t="s">
        <v>114</v>
      </c>
      <c r="H1838" t="s">
        <v>102</v>
      </c>
      <c r="I1838" t="s">
        <v>71</v>
      </c>
      <c r="J1838" t="s">
        <v>103</v>
      </c>
      <c r="K1838" s="23">
        <v>13</v>
      </c>
      <c r="L1838" s="24">
        <v>6.9</v>
      </c>
      <c r="M1838" s="24">
        <v>89.7</v>
      </c>
      <c r="N1838" s="24">
        <v>59.2</v>
      </c>
      <c r="O1838" s="24">
        <v>30.5</v>
      </c>
      <c r="P1838" s="25">
        <v>34</v>
      </c>
    </row>
    <row r="1839" spans="1:16" x14ac:dyDescent="0.3">
      <c r="A1839" s="22">
        <v>41870</v>
      </c>
      <c r="B1839">
        <v>2014</v>
      </c>
      <c r="C1839">
        <v>8</v>
      </c>
      <c r="D1839" t="s">
        <v>130</v>
      </c>
      <c r="E1839" t="s">
        <v>128</v>
      </c>
      <c r="F1839" t="s">
        <v>131</v>
      </c>
      <c r="G1839" t="s">
        <v>114</v>
      </c>
      <c r="H1839" t="s">
        <v>104</v>
      </c>
      <c r="I1839" t="s">
        <v>76</v>
      </c>
      <c r="J1839" t="s">
        <v>105</v>
      </c>
      <c r="K1839" s="23">
        <v>1</v>
      </c>
      <c r="L1839" s="24">
        <v>7.4</v>
      </c>
      <c r="M1839" s="24">
        <v>7.4</v>
      </c>
      <c r="N1839" s="24">
        <v>4.88</v>
      </c>
      <c r="O1839" s="24">
        <v>2.52</v>
      </c>
      <c r="P1839" s="25">
        <v>34</v>
      </c>
    </row>
    <row r="1840" spans="1:16" x14ac:dyDescent="0.3">
      <c r="A1840" s="22">
        <v>41870</v>
      </c>
      <c r="B1840">
        <v>2014</v>
      </c>
      <c r="C1840">
        <v>8</v>
      </c>
      <c r="D1840" t="s">
        <v>130</v>
      </c>
      <c r="E1840" t="s">
        <v>128</v>
      </c>
      <c r="F1840" t="s">
        <v>131</v>
      </c>
      <c r="G1840" t="s">
        <v>114</v>
      </c>
      <c r="H1840" t="s">
        <v>106</v>
      </c>
      <c r="I1840" t="s">
        <v>69</v>
      </c>
      <c r="J1840" t="s">
        <v>107</v>
      </c>
      <c r="K1840" s="23">
        <v>3</v>
      </c>
      <c r="L1840" s="24">
        <v>16.5</v>
      </c>
      <c r="M1840" s="24">
        <v>49.5</v>
      </c>
      <c r="N1840" s="24">
        <v>38.61</v>
      </c>
      <c r="O1840" s="24">
        <v>10.89</v>
      </c>
      <c r="P1840" s="25">
        <v>22</v>
      </c>
    </row>
    <row r="1841" spans="1:16" x14ac:dyDescent="0.3">
      <c r="A1841" s="22">
        <v>41870</v>
      </c>
      <c r="B1841">
        <v>2014</v>
      </c>
      <c r="C1841">
        <v>8</v>
      </c>
      <c r="D1841" t="s">
        <v>130</v>
      </c>
      <c r="E1841" t="s">
        <v>128</v>
      </c>
      <c r="F1841" t="s">
        <v>131</v>
      </c>
      <c r="G1841" t="s">
        <v>114</v>
      </c>
      <c r="H1841" t="s">
        <v>108</v>
      </c>
      <c r="I1841" t="s">
        <v>72</v>
      </c>
      <c r="J1841" t="s">
        <v>109</v>
      </c>
      <c r="K1841" s="23">
        <v>1.1000000000000001</v>
      </c>
      <c r="L1841" s="24">
        <v>8.1999999999999993</v>
      </c>
      <c r="M1841" s="24">
        <v>9.02</v>
      </c>
      <c r="N1841" s="24">
        <v>6.13</v>
      </c>
      <c r="O1841" s="24">
        <v>2.89</v>
      </c>
      <c r="P1841" s="25">
        <v>32</v>
      </c>
    </row>
    <row r="1842" spans="1:16" x14ac:dyDescent="0.3">
      <c r="A1842" s="22">
        <v>41871</v>
      </c>
      <c r="B1842">
        <v>2014</v>
      </c>
      <c r="C1842">
        <v>8</v>
      </c>
      <c r="D1842" t="s">
        <v>130</v>
      </c>
      <c r="E1842" t="s">
        <v>128</v>
      </c>
      <c r="F1842" t="s">
        <v>131</v>
      </c>
      <c r="G1842" t="s">
        <v>115</v>
      </c>
      <c r="H1842" t="s">
        <v>94</v>
      </c>
      <c r="I1842" t="s">
        <v>73</v>
      </c>
      <c r="J1842" t="s">
        <v>95</v>
      </c>
      <c r="K1842" s="23">
        <v>5.34</v>
      </c>
      <c r="L1842" s="24">
        <v>3.1</v>
      </c>
      <c r="M1842" s="24">
        <v>16.55</v>
      </c>
      <c r="N1842" s="24">
        <v>11.58</v>
      </c>
      <c r="O1842" s="24">
        <v>4.97</v>
      </c>
      <c r="P1842" s="25">
        <v>30</v>
      </c>
    </row>
    <row r="1843" spans="1:16" x14ac:dyDescent="0.3">
      <c r="A1843" s="22">
        <v>41871</v>
      </c>
      <c r="B1843">
        <v>2014</v>
      </c>
      <c r="C1843">
        <v>8</v>
      </c>
      <c r="D1843" t="s">
        <v>130</v>
      </c>
      <c r="E1843" t="s">
        <v>128</v>
      </c>
      <c r="F1843" t="s">
        <v>131</v>
      </c>
      <c r="G1843" t="s">
        <v>115</v>
      </c>
      <c r="H1843" t="s">
        <v>96</v>
      </c>
      <c r="I1843" t="s">
        <v>74</v>
      </c>
      <c r="J1843" t="s">
        <v>97</v>
      </c>
      <c r="K1843" s="23">
        <v>5.34</v>
      </c>
      <c r="L1843" s="24">
        <v>3.6</v>
      </c>
      <c r="M1843" s="24">
        <v>19.22</v>
      </c>
      <c r="N1843" s="24">
        <v>13.45</v>
      </c>
      <c r="O1843" s="24">
        <v>5.77</v>
      </c>
      <c r="P1843" s="25">
        <v>30</v>
      </c>
    </row>
    <row r="1844" spans="1:16" x14ac:dyDescent="0.3">
      <c r="A1844" s="22">
        <v>41871</v>
      </c>
      <c r="B1844">
        <v>2014</v>
      </c>
      <c r="C1844">
        <v>8</v>
      </c>
      <c r="D1844" t="s">
        <v>130</v>
      </c>
      <c r="E1844" t="s">
        <v>128</v>
      </c>
      <c r="F1844" t="s">
        <v>131</v>
      </c>
      <c r="G1844" t="s">
        <v>115</v>
      </c>
      <c r="H1844" t="s">
        <v>98</v>
      </c>
      <c r="I1844" t="s">
        <v>75</v>
      </c>
      <c r="J1844" t="s">
        <v>99</v>
      </c>
      <c r="K1844" s="23">
        <v>1.4</v>
      </c>
      <c r="L1844" s="24">
        <v>2.8</v>
      </c>
      <c r="M1844" s="24">
        <v>3.92</v>
      </c>
      <c r="N1844" s="24">
        <v>2.82</v>
      </c>
      <c r="O1844" s="24">
        <v>1.1000000000000001</v>
      </c>
      <c r="P1844" s="25">
        <v>28</v>
      </c>
    </row>
    <row r="1845" spans="1:16" x14ac:dyDescent="0.3">
      <c r="A1845" s="22">
        <v>41871</v>
      </c>
      <c r="B1845">
        <v>2014</v>
      </c>
      <c r="C1845">
        <v>8</v>
      </c>
      <c r="D1845" t="s">
        <v>130</v>
      </c>
      <c r="E1845" t="s">
        <v>128</v>
      </c>
      <c r="F1845" t="s">
        <v>131</v>
      </c>
      <c r="G1845" t="s">
        <v>115</v>
      </c>
      <c r="H1845" t="s">
        <v>100</v>
      </c>
      <c r="I1845" t="s">
        <v>70</v>
      </c>
      <c r="J1845" t="s">
        <v>101</v>
      </c>
      <c r="K1845" s="23">
        <v>9</v>
      </c>
      <c r="L1845" s="24">
        <v>2.4</v>
      </c>
      <c r="M1845" s="24">
        <v>21.6</v>
      </c>
      <c r="N1845" s="24">
        <v>15.98</v>
      </c>
      <c r="O1845" s="24">
        <v>5.62</v>
      </c>
      <c r="P1845" s="25">
        <v>26</v>
      </c>
    </row>
    <row r="1846" spans="1:16" x14ac:dyDescent="0.3">
      <c r="A1846" s="22">
        <v>41871</v>
      </c>
      <c r="B1846">
        <v>2014</v>
      </c>
      <c r="C1846">
        <v>8</v>
      </c>
      <c r="D1846" t="s">
        <v>130</v>
      </c>
      <c r="E1846" t="s">
        <v>128</v>
      </c>
      <c r="F1846" t="s">
        <v>131</v>
      </c>
      <c r="G1846" t="s">
        <v>115</v>
      </c>
      <c r="H1846" t="s">
        <v>102</v>
      </c>
      <c r="I1846" t="s">
        <v>71</v>
      </c>
      <c r="J1846" t="s">
        <v>103</v>
      </c>
      <c r="K1846" s="23">
        <v>10</v>
      </c>
      <c r="L1846" s="24">
        <v>6.9</v>
      </c>
      <c r="M1846" s="24">
        <v>69</v>
      </c>
      <c r="N1846" s="24">
        <v>45.54</v>
      </c>
      <c r="O1846" s="24">
        <v>23.46</v>
      </c>
      <c r="P1846" s="25">
        <v>34</v>
      </c>
    </row>
    <row r="1847" spans="1:16" x14ac:dyDescent="0.3">
      <c r="A1847" s="22">
        <v>41871</v>
      </c>
      <c r="B1847">
        <v>2014</v>
      </c>
      <c r="C1847">
        <v>8</v>
      </c>
      <c r="D1847" t="s">
        <v>130</v>
      </c>
      <c r="E1847" t="s">
        <v>128</v>
      </c>
      <c r="F1847" t="s">
        <v>131</v>
      </c>
      <c r="G1847" t="s">
        <v>115</v>
      </c>
      <c r="H1847" t="s">
        <v>104</v>
      </c>
      <c r="I1847" t="s">
        <v>76</v>
      </c>
      <c r="J1847" t="s">
        <v>105</v>
      </c>
      <c r="K1847" s="23">
        <v>2</v>
      </c>
      <c r="L1847" s="24">
        <v>7.4</v>
      </c>
      <c r="M1847" s="24">
        <v>14.8</v>
      </c>
      <c r="N1847" s="24">
        <v>9.77</v>
      </c>
      <c r="O1847" s="24">
        <v>5.03</v>
      </c>
      <c r="P1847" s="25">
        <v>34</v>
      </c>
    </row>
    <row r="1848" spans="1:16" x14ac:dyDescent="0.3">
      <c r="A1848" s="22">
        <v>41871</v>
      </c>
      <c r="B1848">
        <v>2014</v>
      </c>
      <c r="C1848">
        <v>8</v>
      </c>
      <c r="D1848" t="s">
        <v>130</v>
      </c>
      <c r="E1848" t="s">
        <v>128</v>
      </c>
      <c r="F1848" t="s">
        <v>131</v>
      </c>
      <c r="G1848" t="s">
        <v>115</v>
      </c>
      <c r="H1848" t="s">
        <v>106</v>
      </c>
      <c r="I1848" t="s">
        <v>69</v>
      </c>
      <c r="J1848" t="s">
        <v>107</v>
      </c>
      <c r="K1848" s="23">
        <v>0</v>
      </c>
      <c r="L1848" s="24">
        <v>16.5</v>
      </c>
      <c r="M1848" s="24">
        <v>0</v>
      </c>
      <c r="N1848" s="24">
        <v>0</v>
      </c>
      <c r="O1848" s="24">
        <v>0</v>
      </c>
      <c r="P1848" s="25">
        <v>22</v>
      </c>
    </row>
    <row r="1849" spans="1:16" x14ac:dyDescent="0.3">
      <c r="A1849" s="22">
        <v>41871</v>
      </c>
      <c r="B1849">
        <v>2014</v>
      </c>
      <c r="C1849">
        <v>8</v>
      </c>
      <c r="D1849" t="s">
        <v>130</v>
      </c>
      <c r="E1849" t="s">
        <v>128</v>
      </c>
      <c r="F1849" t="s">
        <v>131</v>
      </c>
      <c r="G1849" t="s">
        <v>115</v>
      </c>
      <c r="H1849" t="s">
        <v>108</v>
      </c>
      <c r="I1849" t="s">
        <v>72</v>
      </c>
      <c r="J1849" t="s">
        <v>109</v>
      </c>
      <c r="K1849" s="23">
        <v>1</v>
      </c>
      <c r="L1849" s="24">
        <v>8.1999999999999993</v>
      </c>
      <c r="M1849" s="24">
        <v>8.1999999999999993</v>
      </c>
      <c r="N1849" s="24">
        <v>5.58</v>
      </c>
      <c r="O1849" s="24">
        <v>2.62</v>
      </c>
      <c r="P1849" s="25">
        <v>32</v>
      </c>
    </row>
    <row r="1850" spans="1:16" x14ac:dyDescent="0.3">
      <c r="A1850" s="22">
        <v>41872</v>
      </c>
      <c r="B1850">
        <v>2014</v>
      </c>
      <c r="C1850">
        <v>8</v>
      </c>
      <c r="D1850" t="s">
        <v>130</v>
      </c>
      <c r="E1850" t="s">
        <v>128</v>
      </c>
      <c r="F1850" t="s">
        <v>131</v>
      </c>
      <c r="G1850" t="s">
        <v>93</v>
      </c>
      <c r="H1850" t="s">
        <v>94</v>
      </c>
      <c r="I1850" t="s">
        <v>73</v>
      </c>
      <c r="J1850" t="s">
        <v>95</v>
      </c>
      <c r="K1850" s="23">
        <v>3</v>
      </c>
      <c r="L1850" s="24">
        <v>3.1</v>
      </c>
      <c r="M1850" s="24">
        <v>9.3000000000000007</v>
      </c>
      <c r="N1850" s="24">
        <v>6.51</v>
      </c>
      <c r="O1850" s="24">
        <v>2.79</v>
      </c>
      <c r="P1850" s="25">
        <v>30</v>
      </c>
    </row>
    <row r="1851" spans="1:16" x14ac:dyDescent="0.3">
      <c r="A1851" s="22">
        <v>41872</v>
      </c>
      <c r="B1851">
        <v>2014</v>
      </c>
      <c r="C1851">
        <v>8</v>
      </c>
      <c r="D1851" t="s">
        <v>130</v>
      </c>
      <c r="E1851" t="s">
        <v>128</v>
      </c>
      <c r="F1851" t="s">
        <v>131</v>
      </c>
      <c r="G1851" t="s">
        <v>93</v>
      </c>
      <c r="H1851" t="s">
        <v>96</v>
      </c>
      <c r="I1851" t="s">
        <v>74</v>
      </c>
      <c r="J1851" t="s">
        <v>97</v>
      </c>
      <c r="K1851" s="23">
        <v>1</v>
      </c>
      <c r="L1851" s="24">
        <v>3.6</v>
      </c>
      <c r="M1851" s="24">
        <v>3.6</v>
      </c>
      <c r="N1851" s="24">
        <v>2.52</v>
      </c>
      <c r="O1851" s="24">
        <v>1.08</v>
      </c>
      <c r="P1851" s="25">
        <v>30</v>
      </c>
    </row>
    <row r="1852" spans="1:16" x14ac:dyDescent="0.3">
      <c r="A1852" s="22">
        <v>41872</v>
      </c>
      <c r="B1852">
        <v>2014</v>
      </c>
      <c r="C1852">
        <v>8</v>
      </c>
      <c r="D1852" t="s">
        <v>130</v>
      </c>
      <c r="E1852" t="s">
        <v>128</v>
      </c>
      <c r="F1852" t="s">
        <v>131</v>
      </c>
      <c r="G1852" t="s">
        <v>93</v>
      </c>
      <c r="H1852" t="s">
        <v>98</v>
      </c>
      <c r="I1852" t="s">
        <v>75</v>
      </c>
      <c r="J1852" t="s">
        <v>99</v>
      </c>
      <c r="K1852" s="23">
        <v>2</v>
      </c>
      <c r="L1852" s="24">
        <v>2.8</v>
      </c>
      <c r="M1852" s="24">
        <v>5.6</v>
      </c>
      <c r="N1852" s="24">
        <v>4.03</v>
      </c>
      <c r="O1852" s="24">
        <v>1.57</v>
      </c>
      <c r="P1852" s="25">
        <v>28</v>
      </c>
    </row>
    <row r="1853" spans="1:16" x14ac:dyDescent="0.3">
      <c r="A1853" s="22">
        <v>41872</v>
      </c>
      <c r="B1853">
        <v>2014</v>
      </c>
      <c r="C1853">
        <v>8</v>
      </c>
      <c r="D1853" t="s">
        <v>130</v>
      </c>
      <c r="E1853" t="s">
        <v>128</v>
      </c>
      <c r="F1853" t="s">
        <v>131</v>
      </c>
      <c r="G1853" t="s">
        <v>93</v>
      </c>
      <c r="H1853" t="s">
        <v>100</v>
      </c>
      <c r="I1853" t="s">
        <v>70</v>
      </c>
      <c r="J1853" t="s">
        <v>101</v>
      </c>
      <c r="K1853" s="23">
        <v>18</v>
      </c>
      <c r="L1853" s="24">
        <v>2.4</v>
      </c>
      <c r="M1853" s="24">
        <v>43.2</v>
      </c>
      <c r="N1853" s="24">
        <v>31.97</v>
      </c>
      <c r="O1853" s="24">
        <v>11.23</v>
      </c>
      <c r="P1853" s="25">
        <v>26</v>
      </c>
    </row>
    <row r="1854" spans="1:16" x14ac:dyDescent="0.3">
      <c r="A1854" s="22">
        <v>41872</v>
      </c>
      <c r="B1854">
        <v>2014</v>
      </c>
      <c r="C1854">
        <v>8</v>
      </c>
      <c r="D1854" t="s">
        <v>130</v>
      </c>
      <c r="E1854" t="s">
        <v>128</v>
      </c>
      <c r="F1854" t="s">
        <v>131</v>
      </c>
      <c r="G1854" t="s">
        <v>93</v>
      </c>
      <c r="H1854" t="s">
        <v>102</v>
      </c>
      <c r="I1854" t="s">
        <v>71</v>
      </c>
      <c r="J1854" t="s">
        <v>103</v>
      </c>
      <c r="K1854" s="23">
        <v>16</v>
      </c>
      <c r="L1854" s="24">
        <v>6.9</v>
      </c>
      <c r="M1854" s="24">
        <v>110.4</v>
      </c>
      <c r="N1854" s="24">
        <v>72.86</v>
      </c>
      <c r="O1854" s="24">
        <v>37.54</v>
      </c>
      <c r="P1854" s="25">
        <v>34</v>
      </c>
    </row>
    <row r="1855" spans="1:16" x14ac:dyDescent="0.3">
      <c r="A1855" s="22">
        <v>41872</v>
      </c>
      <c r="B1855">
        <v>2014</v>
      </c>
      <c r="C1855">
        <v>8</v>
      </c>
      <c r="D1855" t="s">
        <v>130</v>
      </c>
      <c r="E1855" t="s">
        <v>128</v>
      </c>
      <c r="F1855" t="s">
        <v>131</v>
      </c>
      <c r="G1855" t="s">
        <v>93</v>
      </c>
      <c r="H1855" t="s">
        <v>104</v>
      </c>
      <c r="I1855" t="s">
        <v>76</v>
      </c>
      <c r="J1855" t="s">
        <v>105</v>
      </c>
      <c r="K1855" s="23">
        <v>1</v>
      </c>
      <c r="L1855" s="24">
        <v>7.4</v>
      </c>
      <c r="M1855" s="24">
        <v>7.4</v>
      </c>
      <c r="N1855" s="24">
        <v>4.88</v>
      </c>
      <c r="O1855" s="24">
        <v>2.52</v>
      </c>
      <c r="P1855" s="25">
        <v>34</v>
      </c>
    </row>
    <row r="1856" spans="1:16" x14ac:dyDescent="0.3">
      <c r="A1856" s="22">
        <v>41872</v>
      </c>
      <c r="B1856">
        <v>2014</v>
      </c>
      <c r="C1856">
        <v>8</v>
      </c>
      <c r="D1856" t="s">
        <v>130</v>
      </c>
      <c r="E1856" t="s">
        <v>128</v>
      </c>
      <c r="F1856" t="s">
        <v>131</v>
      </c>
      <c r="G1856" t="s">
        <v>93</v>
      </c>
      <c r="H1856" t="s">
        <v>106</v>
      </c>
      <c r="I1856" t="s">
        <v>69</v>
      </c>
      <c r="J1856" t="s">
        <v>107</v>
      </c>
      <c r="K1856" s="23">
        <v>0</v>
      </c>
      <c r="L1856" s="24">
        <v>16.5</v>
      </c>
      <c r="M1856" s="24">
        <v>0</v>
      </c>
      <c r="N1856" s="24">
        <v>0</v>
      </c>
      <c r="O1856" s="24">
        <v>0</v>
      </c>
      <c r="P1856" s="25">
        <v>22</v>
      </c>
    </row>
    <row r="1857" spans="1:16" x14ac:dyDescent="0.3">
      <c r="A1857" s="22">
        <v>41872</v>
      </c>
      <c r="B1857">
        <v>2014</v>
      </c>
      <c r="C1857">
        <v>8</v>
      </c>
      <c r="D1857" t="s">
        <v>130</v>
      </c>
      <c r="E1857" t="s">
        <v>128</v>
      </c>
      <c r="F1857" t="s">
        <v>131</v>
      </c>
      <c r="G1857" t="s">
        <v>93</v>
      </c>
      <c r="H1857" t="s">
        <v>108</v>
      </c>
      <c r="I1857" t="s">
        <v>72</v>
      </c>
      <c r="J1857" t="s">
        <v>109</v>
      </c>
      <c r="K1857" s="23">
        <v>2.2000000000000002</v>
      </c>
      <c r="L1857" s="24">
        <v>8.1999999999999993</v>
      </c>
      <c r="M1857" s="24">
        <v>18.04</v>
      </c>
      <c r="N1857" s="24">
        <v>12.27</v>
      </c>
      <c r="O1857" s="24">
        <v>5.77</v>
      </c>
      <c r="P1857" s="25">
        <v>32</v>
      </c>
    </row>
    <row r="1858" spans="1:16" x14ac:dyDescent="0.3">
      <c r="A1858" s="22">
        <v>41873</v>
      </c>
      <c r="B1858">
        <v>2014</v>
      </c>
      <c r="C1858">
        <v>8</v>
      </c>
      <c r="D1858" t="s">
        <v>130</v>
      </c>
      <c r="E1858" t="s">
        <v>128</v>
      </c>
      <c r="F1858" t="s">
        <v>131</v>
      </c>
      <c r="G1858" t="s">
        <v>110</v>
      </c>
      <c r="H1858" t="s">
        <v>94</v>
      </c>
      <c r="I1858" t="s">
        <v>73</v>
      </c>
      <c r="J1858" t="s">
        <v>95</v>
      </c>
      <c r="K1858" s="23">
        <v>6.34</v>
      </c>
      <c r="L1858" s="24">
        <v>3.1</v>
      </c>
      <c r="M1858" s="24">
        <v>19.649999999999999</v>
      </c>
      <c r="N1858" s="24">
        <v>13.76</v>
      </c>
      <c r="O1858" s="24">
        <v>5.89</v>
      </c>
      <c r="P1858" s="25">
        <v>30</v>
      </c>
    </row>
    <row r="1859" spans="1:16" x14ac:dyDescent="0.3">
      <c r="A1859" s="22">
        <v>41873</v>
      </c>
      <c r="B1859">
        <v>2014</v>
      </c>
      <c r="C1859">
        <v>8</v>
      </c>
      <c r="D1859" t="s">
        <v>130</v>
      </c>
      <c r="E1859" t="s">
        <v>128</v>
      </c>
      <c r="F1859" t="s">
        <v>131</v>
      </c>
      <c r="G1859" t="s">
        <v>110</v>
      </c>
      <c r="H1859" t="s">
        <v>96</v>
      </c>
      <c r="I1859" t="s">
        <v>74</v>
      </c>
      <c r="J1859" t="s">
        <v>97</v>
      </c>
      <c r="K1859" s="23">
        <v>1.34</v>
      </c>
      <c r="L1859" s="24">
        <v>3.6</v>
      </c>
      <c r="M1859" s="24">
        <v>4.82</v>
      </c>
      <c r="N1859" s="24">
        <v>3.37</v>
      </c>
      <c r="O1859" s="24">
        <v>1.45</v>
      </c>
      <c r="P1859" s="25">
        <v>30</v>
      </c>
    </row>
    <row r="1860" spans="1:16" x14ac:dyDescent="0.3">
      <c r="A1860" s="22">
        <v>41873</v>
      </c>
      <c r="B1860">
        <v>2014</v>
      </c>
      <c r="C1860">
        <v>8</v>
      </c>
      <c r="D1860" t="s">
        <v>130</v>
      </c>
      <c r="E1860" t="s">
        <v>128</v>
      </c>
      <c r="F1860" t="s">
        <v>131</v>
      </c>
      <c r="G1860" t="s">
        <v>110</v>
      </c>
      <c r="H1860" t="s">
        <v>98</v>
      </c>
      <c r="I1860" t="s">
        <v>75</v>
      </c>
      <c r="J1860" t="s">
        <v>99</v>
      </c>
      <c r="K1860" s="23">
        <v>5</v>
      </c>
      <c r="L1860" s="24">
        <v>2.8</v>
      </c>
      <c r="M1860" s="24">
        <v>14</v>
      </c>
      <c r="N1860" s="24">
        <v>10.08</v>
      </c>
      <c r="O1860" s="24">
        <v>3.92</v>
      </c>
      <c r="P1860" s="25">
        <v>28</v>
      </c>
    </row>
    <row r="1861" spans="1:16" x14ac:dyDescent="0.3">
      <c r="A1861" s="22">
        <v>41873</v>
      </c>
      <c r="B1861">
        <v>2014</v>
      </c>
      <c r="C1861">
        <v>8</v>
      </c>
      <c r="D1861" t="s">
        <v>130</v>
      </c>
      <c r="E1861" t="s">
        <v>128</v>
      </c>
      <c r="F1861" t="s">
        <v>131</v>
      </c>
      <c r="G1861" t="s">
        <v>110</v>
      </c>
      <c r="H1861" t="s">
        <v>100</v>
      </c>
      <c r="I1861" t="s">
        <v>70</v>
      </c>
      <c r="J1861" t="s">
        <v>101</v>
      </c>
      <c r="K1861" s="23">
        <v>19</v>
      </c>
      <c r="L1861" s="24">
        <v>2.4</v>
      </c>
      <c r="M1861" s="24">
        <v>45.6</v>
      </c>
      <c r="N1861" s="24">
        <v>33.74</v>
      </c>
      <c r="O1861" s="24">
        <v>11.86</v>
      </c>
      <c r="P1861" s="25">
        <v>26</v>
      </c>
    </row>
    <row r="1862" spans="1:16" x14ac:dyDescent="0.3">
      <c r="A1862" s="22">
        <v>41873</v>
      </c>
      <c r="B1862">
        <v>2014</v>
      </c>
      <c r="C1862">
        <v>8</v>
      </c>
      <c r="D1862" t="s">
        <v>130</v>
      </c>
      <c r="E1862" t="s">
        <v>128</v>
      </c>
      <c r="F1862" t="s">
        <v>131</v>
      </c>
      <c r="G1862" t="s">
        <v>110</v>
      </c>
      <c r="H1862" t="s">
        <v>102</v>
      </c>
      <c r="I1862" t="s">
        <v>71</v>
      </c>
      <c r="J1862" t="s">
        <v>103</v>
      </c>
      <c r="K1862" s="23">
        <v>15</v>
      </c>
      <c r="L1862" s="24">
        <v>6.9</v>
      </c>
      <c r="M1862" s="24">
        <v>103.5</v>
      </c>
      <c r="N1862" s="24">
        <v>68.31</v>
      </c>
      <c r="O1862" s="24">
        <v>35.19</v>
      </c>
      <c r="P1862" s="25">
        <v>34</v>
      </c>
    </row>
    <row r="1863" spans="1:16" x14ac:dyDescent="0.3">
      <c r="A1863" s="22">
        <v>41873</v>
      </c>
      <c r="B1863">
        <v>2014</v>
      </c>
      <c r="C1863">
        <v>8</v>
      </c>
      <c r="D1863" t="s">
        <v>130</v>
      </c>
      <c r="E1863" t="s">
        <v>128</v>
      </c>
      <c r="F1863" t="s">
        <v>131</v>
      </c>
      <c r="G1863" t="s">
        <v>110</v>
      </c>
      <c r="H1863" t="s">
        <v>104</v>
      </c>
      <c r="I1863" t="s">
        <v>76</v>
      </c>
      <c r="J1863" t="s">
        <v>105</v>
      </c>
      <c r="K1863" s="23">
        <v>0</v>
      </c>
      <c r="L1863" s="24">
        <v>7.4</v>
      </c>
      <c r="M1863" s="24">
        <v>0</v>
      </c>
      <c r="N1863" s="24">
        <v>0</v>
      </c>
      <c r="O1863" s="24">
        <v>0</v>
      </c>
      <c r="P1863" s="25">
        <v>34</v>
      </c>
    </row>
    <row r="1864" spans="1:16" x14ac:dyDescent="0.3">
      <c r="A1864" s="22">
        <v>41873</v>
      </c>
      <c r="B1864">
        <v>2014</v>
      </c>
      <c r="C1864">
        <v>8</v>
      </c>
      <c r="D1864" t="s">
        <v>130</v>
      </c>
      <c r="E1864" t="s">
        <v>128</v>
      </c>
      <c r="F1864" t="s">
        <v>131</v>
      </c>
      <c r="G1864" t="s">
        <v>110</v>
      </c>
      <c r="H1864" t="s">
        <v>106</v>
      </c>
      <c r="I1864" t="s">
        <v>69</v>
      </c>
      <c r="J1864" t="s">
        <v>107</v>
      </c>
      <c r="K1864" s="23">
        <v>0</v>
      </c>
      <c r="L1864" s="24">
        <v>16.5</v>
      </c>
      <c r="M1864" s="24">
        <v>0</v>
      </c>
      <c r="N1864" s="24">
        <v>0</v>
      </c>
      <c r="O1864" s="24">
        <v>0</v>
      </c>
      <c r="P1864" s="25">
        <v>22</v>
      </c>
    </row>
    <row r="1865" spans="1:16" x14ac:dyDescent="0.3">
      <c r="A1865" s="22">
        <v>41873</v>
      </c>
      <c r="B1865">
        <v>2014</v>
      </c>
      <c r="C1865">
        <v>8</v>
      </c>
      <c r="D1865" t="s">
        <v>130</v>
      </c>
      <c r="E1865" t="s">
        <v>128</v>
      </c>
      <c r="F1865" t="s">
        <v>131</v>
      </c>
      <c r="G1865" t="s">
        <v>110</v>
      </c>
      <c r="H1865" t="s">
        <v>108</v>
      </c>
      <c r="I1865" t="s">
        <v>72</v>
      </c>
      <c r="J1865" t="s">
        <v>109</v>
      </c>
      <c r="K1865" s="23">
        <v>1</v>
      </c>
      <c r="L1865" s="24">
        <v>8.1999999999999993</v>
      </c>
      <c r="M1865" s="24">
        <v>8.1999999999999993</v>
      </c>
      <c r="N1865" s="24">
        <v>5.58</v>
      </c>
      <c r="O1865" s="24">
        <v>2.62</v>
      </c>
      <c r="P1865" s="25">
        <v>32</v>
      </c>
    </row>
    <row r="1866" spans="1:16" x14ac:dyDescent="0.3">
      <c r="A1866" s="22">
        <v>41874</v>
      </c>
      <c r="B1866">
        <v>2014</v>
      </c>
      <c r="C1866">
        <v>8</v>
      </c>
      <c r="D1866" t="s">
        <v>130</v>
      </c>
      <c r="E1866" t="s">
        <v>128</v>
      </c>
      <c r="F1866" t="s">
        <v>131</v>
      </c>
      <c r="G1866" t="s">
        <v>111</v>
      </c>
      <c r="H1866" t="s">
        <v>94</v>
      </c>
      <c r="I1866" t="s">
        <v>73</v>
      </c>
      <c r="J1866" t="s">
        <v>95</v>
      </c>
      <c r="K1866" s="23">
        <v>3</v>
      </c>
      <c r="L1866" s="24">
        <v>3.1</v>
      </c>
      <c r="M1866" s="24">
        <v>9.3000000000000007</v>
      </c>
      <c r="N1866" s="24">
        <v>6.51</v>
      </c>
      <c r="O1866" s="24">
        <v>2.79</v>
      </c>
      <c r="P1866" s="25">
        <v>30</v>
      </c>
    </row>
    <row r="1867" spans="1:16" x14ac:dyDescent="0.3">
      <c r="A1867" s="22">
        <v>41874</v>
      </c>
      <c r="B1867">
        <v>2014</v>
      </c>
      <c r="C1867">
        <v>8</v>
      </c>
      <c r="D1867" t="s">
        <v>130</v>
      </c>
      <c r="E1867" t="s">
        <v>128</v>
      </c>
      <c r="F1867" t="s">
        <v>131</v>
      </c>
      <c r="G1867" t="s">
        <v>111</v>
      </c>
      <c r="H1867" t="s">
        <v>96</v>
      </c>
      <c r="I1867" t="s">
        <v>74</v>
      </c>
      <c r="J1867" t="s">
        <v>97</v>
      </c>
      <c r="K1867" s="23">
        <v>3.02</v>
      </c>
      <c r="L1867" s="24">
        <v>3.6</v>
      </c>
      <c r="M1867" s="24">
        <v>10.87</v>
      </c>
      <c r="N1867" s="24">
        <v>7.61</v>
      </c>
      <c r="O1867" s="24">
        <v>3.26</v>
      </c>
      <c r="P1867" s="25">
        <v>30</v>
      </c>
    </row>
    <row r="1868" spans="1:16" x14ac:dyDescent="0.3">
      <c r="A1868" s="22">
        <v>41874</v>
      </c>
      <c r="B1868">
        <v>2014</v>
      </c>
      <c r="C1868">
        <v>8</v>
      </c>
      <c r="D1868" t="s">
        <v>130</v>
      </c>
      <c r="E1868" t="s">
        <v>128</v>
      </c>
      <c r="F1868" t="s">
        <v>131</v>
      </c>
      <c r="G1868" t="s">
        <v>111</v>
      </c>
      <c r="H1868" t="s">
        <v>98</v>
      </c>
      <c r="I1868" t="s">
        <v>75</v>
      </c>
      <c r="J1868" t="s">
        <v>99</v>
      </c>
      <c r="K1868" s="23">
        <v>1</v>
      </c>
      <c r="L1868" s="24">
        <v>2.8</v>
      </c>
      <c r="M1868" s="24">
        <v>2.8</v>
      </c>
      <c r="N1868" s="24">
        <v>2.02</v>
      </c>
      <c r="O1868" s="24">
        <v>0.78</v>
      </c>
      <c r="P1868" s="25">
        <v>28</v>
      </c>
    </row>
    <row r="1869" spans="1:16" x14ac:dyDescent="0.3">
      <c r="A1869" s="22">
        <v>41874</v>
      </c>
      <c r="B1869">
        <v>2014</v>
      </c>
      <c r="C1869">
        <v>8</v>
      </c>
      <c r="D1869" t="s">
        <v>130</v>
      </c>
      <c r="E1869" t="s">
        <v>128</v>
      </c>
      <c r="F1869" t="s">
        <v>131</v>
      </c>
      <c r="G1869" t="s">
        <v>111</v>
      </c>
      <c r="H1869" t="s">
        <v>100</v>
      </c>
      <c r="I1869" t="s">
        <v>70</v>
      </c>
      <c r="J1869" t="s">
        <v>101</v>
      </c>
      <c r="K1869" s="23">
        <v>25.6</v>
      </c>
      <c r="L1869" s="24">
        <v>2.4</v>
      </c>
      <c r="M1869" s="24">
        <v>61.44</v>
      </c>
      <c r="N1869" s="24">
        <v>45.47</v>
      </c>
      <c r="O1869" s="24">
        <v>15.97</v>
      </c>
      <c r="P1869" s="25">
        <v>26</v>
      </c>
    </row>
    <row r="1870" spans="1:16" x14ac:dyDescent="0.3">
      <c r="A1870" s="22">
        <v>41874</v>
      </c>
      <c r="B1870">
        <v>2014</v>
      </c>
      <c r="C1870">
        <v>8</v>
      </c>
      <c r="D1870" t="s">
        <v>130</v>
      </c>
      <c r="E1870" t="s">
        <v>128</v>
      </c>
      <c r="F1870" t="s">
        <v>131</v>
      </c>
      <c r="G1870" t="s">
        <v>111</v>
      </c>
      <c r="H1870" t="s">
        <v>102</v>
      </c>
      <c r="I1870" t="s">
        <v>71</v>
      </c>
      <c r="J1870" t="s">
        <v>103</v>
      </c>
      <c r="K1870" s="23">
        <v>5</v>
      </c>
      <c r="L1870" s="24">
        <v>6.9</v>
      </c>
      <c r="M1870" s="24">
        <v>34.5</v>
      </c>
      <c r="N1870" s="24">
        <v>22.77</v>
      </c>
      <c r="O1870" s="24">
        <v>11.73</v>
      </c>
      <c r="P1870" s="25">
        <v>34</v>
      </c>
    </row>
    <row r="1871" spans="1:16" x14ac:dyDescent="0.3">
      <c r="A1871" s="22">
        <v>41874</v>
      </c>
      <c r="B1871">
        <v>2014</v>
      </c>
      <c r="C1871">
        <v>8</v>
      </c>
      <c r="D1871" t="s">
        <v>130</v>
      </c>
      <c r="E1871" t="s">
        <v>128</v>
      </c>
      <c r="F1871" t="s">
        <v>131</v>
      </c>
      <c r="G1871" t="s">
        <v>111</v>
      </c>
      <c r="H1871" t="s">
        <v>104</v>
      </c>
      <c r="I1871" t="s">
        <v>76</v>
      </c>
      <c r="J1871" t="s">
        <v>105</v>
      </c>
      <c r="K1871" s="23">
        <v>0</v>
      </c>
      <c r="L1871" s="24">
        <v>7.4</v>
      </c>
      <c r="M1871" s="24">
        <v>0</v>
      </c>
      <c r="N1871" s="24">
        <v>0</v>
      </c>
      <c r="O1871" s="24">
        <v>0</v>
      </c>
      <c r="P1871" s="25">
        <v>34</v>
      </c>
    </row>
    <row r="1872" spans="1:16" x14ac:dyDescent="0.3">
      <c r="A1872" s="22">
        <v>41874</v>
      </c>
      <c r="B1872">
        <v>2014</v>
      </c>
      <c r="C1872">
        <v>8</v>
      </c>
      <c r="D1872" t="s">
        <v>130</v>
      </c>
      <c r="E1872" t="s">
        <v>128</v>
      </c>
      <c r="F1872" t="s">
        <v>131</v>
      </c>
      <c r="G1872" t="s">
        <v>111</v>
      </c>
      <c r="H1872" t="s">
        <v>106</v>
      </c>
      <c r="I1872" t="s">
        <v>69</v>
      </c>
      <c r="J1872" t="s">
        <v>107</v>
      </c>
      <c r="K1872" s="23">
        <v>0</v>
      </c>
      <c r="L1872" s="24">
        <v>16.5</v>
      </c>
      <c r="M1872" s="24">
        <v>0</v>
      </c>
      <c r="N1872" s="24">
        <v>0</v>
      </c>
      <c r="O1872" s="24">
        <v>0</v>
      </c>
      <c r="P1872" s="25">
        <v>22</v>
      </c>
    </row>
    <row r="1873" spans="1:16" x14ac:dyDescent="0.3">
      <c r="A1873" s="22">
        <v>41874</v>
      </c>
      <c r="B1873">
        <v>2014</v>
      </c>
      <c r="C1873">
        <v>8</v>
      </c>
      <c r="D1873" t="s">
        <v>130</v>
      </c>
      <c r="E1873" t="s">
        <v>128</v>
      </c>
      <c r="F1873" t="s">
        <v>131</v>
      </c>
      <c r="G1873" t="s">
        <v>111</v>
      </c>
      <c r="H1873" t="s">
        <v>108</v>
      </c>
      <c r="I1873" t="s">
        <v>72</v>
      </c>
      <c r="J1873" t="s">
        <v>109</v>
      </c>
      <c r="K1873" s="23">
        <v>4</v>
      </c>
      <c r="L1873" s="24">
        <v>8.1999999999999993</v>
      </c>
      <c r="M1873" s="24">
        <v>32.799999999999997</v>
      </c>
      <c r="N1873" s="24">
        <v>22.3</v>
      </c>
      <c r="O1873" s="24">
        <v>10.5</v>
      </c>
      <c r="P1873" s="25">
        <v>32</v>
      </c>
    </row>
    <row r="1874" spans="1:16" x14ac:dyDescent="0.3">
      <c r="A1874" s="22">
        <v>41875</v>
      </c>
      <c r="B1874">
        <v>2014</v>
      </c>
      <c r="C1874">
        <v>8</v>
      </c>
      <c r="D1874" t="s">
        <v>130</v>
      </c>
      <c r="E1874" t="s">
        <v>128</v>
      </c>
      <c r="F1874" t="s">
        <v>131</v>
      </c>
      <c r="G1874" t="s">
        <v>112</v>
      </c>
      <c r="H1874" t="s">
        <v>94</v>
      </c>
      <c r="I1874" t="s">
        <v>73</v>
      </c>
      <c r="J1874" t="s">
        <v>95</v>
      </c>
      <c r="K1874" s="23">
        <v>3</v>
      </c>
      <c r="L1874" s="24">
        <v>3.1</v>
      </c>
      <c r="M1874" s="24">
        <v>9.3000000000000007</v>
      </c>
      <c r="N1874" s="24">
        <v>6.51</v>
      </c>
      <c r="O1874" s="24">
        <v>2.79</v>
      </c>
      <c r="P1874" s="25">
        <v>30</v>
      </c>
    </row>
    <row r="1875" spans="1:16" x14ac:dyDescent="0.3">
      <c r="A1875" s="22">
        <v>41875</v>
      </c>
      <c r="B1875">
        <v>2014</v>
      </c>
      <c r="C1875">
        <v>8</v>
      </c>
      <c r="D1875" t="s">
        <v>130</v>
      </c>
      <c r="E1875" t="s">
        <v>128</v>
      </c>
      <c r="F1875" t="s">
        <v>131</v>
      </c>
      <c r="G1875" t="s">
        <v>112</v>
      </c>
      <c r="H1875" t="s">
        <v>96</v>
      </c>
      <c r="I1875" t="s">
        <v>74</v>
      </c>
      <c r="J1875" t="s">
        <v>97</v>
      </c>
      <c r="K1875" s="23">
        <v>2.17</v>
      </c>
      <c r="L1875" s="24">
        <v>3.6</v>
      </c>
      <c r="M1875" s="24">
        <v>7.81</v>
      </c>
      <c r="N1875" s="24">
        <v>5.47</v>
      </c>
      <c r="O1875" s="24">
        <v>2.34</v>
      </c>
      <c r="P1875" s="25">
        <v>30</v>
      </c>
    </row>
    <row r="1876" spans="1:16" x14ac:dyDescent="0.3">
      <c r="A1876" s="22">
        <v>41875</v>
      </c>
      <c r="B1876">
        <v>2014</v>
      </c>
      <c r="C1876">
        <v>8</v>
      </c>
      <c r="D1876" t="s">
        <v>130</v>
      </c>
      <c r="E1876" t="s">
        <v>128</v>
      </c>
      <c r="F1876" t="s">
        <v>131</v>
      </c>
      <c r="G1876" t="s">
        <v>112</v>
      </c>
      <c r="H1876" t="s">
        <v>98</v>
      </c>
      <c r="I1876" t="s">
        <v>75</v>
      </c>
      <c r="J1876" t="s">
        <v>99</v>
      </c>
      <c r="K1876" s="23">
        <v>3</v>
      </c>
      <c r="L1876" s="24">
        <v>2.8</v>
      </c>
      <c r="M1876" s="24">
        <v>8.4</v>
      </c>
      <c r="N1876" s="24">
        <v>6.05</v>
      </c>
      <c r="O1876" s="24">
        <v>2.35</v>
      </c>
      <c r="P1876" s="25">
        <v>28</v>
      </c>
    </row>
    <row r="1877" spans="1:16" x14ac:dyDescent="0.3">
      <c r="A1877" s="22">
        <v>41875</v>
      </c>
      <c r="B1877">
        <v>2014</v>
      </c>
      <c r="C1877">
        <v>8</v>
      </c>
      <c r="D1877" t="s">
        <v>130</v>
      </c>
      <c r="E1877" t="s">
        <v>128</v>
      </c>
      <c r="F1877" t="s">
        <v>131</v>
      </c>
      <c r="G1877" t="s">
        <v>112</v>
      </c>
      <c r="H1877" t="s">
        <v>100</v>
      </c>
      <c r="I1877" t="s">
        <v>70</v>
      </c>
      <c r="J1877" t="s">
        <v>101</v>
      </c>
      <c r="K1877" s="23">
        <v>7</v>
      </c>
      <c r="L1877" s="24">
        <v>2.4</v>
      </c>
      <c r="M1877" s="24">
        <v>16.8</v>
      </c>
      <c r="N1877" s="24">
        <v>12.43</v>
      </c>
      <c r="O1877" s="24">
        <v>4.37</v>
      </c>
      <c r="P1877" s="25">
        <v>26</v>
      </c>
    </row>
    <row r="1878" spans="1:16" x14ac:dyDescent="0.3">
      <c r="A1878" s="22">
        <v>41875</v>
      </c>
      <c r="B1878">
        <v>2014</v>
      </c>
      <c r="C1878">
        <v>8</v>
      </c>
      <c r="D1878" t="s">
        <v>130</v>
      </c>
      <c r="E1878" t="s">
        <v>128</v>
      </c>
      <c r="F1878" t="s">
        <v>131</v>
      </c>
      <c r="G1878" t="s">
        <v>112</v>
      </c>
      <c r="H1878" t="s">
        <v>102</v>
      </c>
      <c r="I1878" t="s">
        <v>71</v>
      </c>
      <c r="J1878" t="s">
        <v>103</v>
      </c>
      <c r="K1878" s="23">
        <v>12</v>
      </c>
      <c r="L1878" s="24">
        <v>6.9</v>
      </c>
      <c r="M1878" s="24">
        <v>82.8</v>
      </c>
      <c r="N1878" s="24">
        <v>54.65</v>
      </c>
      <c r="O1878" s="24">
        <v>28.15</v>
      </c>
      <c r="P1878" s="25">
        <v>34</v>
      </c>
    </row>
    <row r="1879" spans="1:16" x14ac:dyDescent="0.3">
      <c r="A1879" s="22">
        <v>41875</v>
      </c>
      <c r="B1879">
        <v>2014</v>
      </c>
      <c r="C1879">
        <v>8</v>
      </c>
      <c r="D1879" t="s">
        <v>130</v>
      </c>
      <c r="E1879" t="s">
        <v>128</v>
      </c>
      <c r="F1879" t="s">
        <v>131</v>
      </c>
      <c r="G1879" t="s">
        <v>112</v>
      </c>
      <c r="H1879" t="s">
        <v>104</v>
      </c>
      <c r="I1879" t="s">
        <v>76</v>
      </c>
      <c r="J1879" t="s">
        <v>105</v>
      </c>
      <c r="K1879" s="23">
        <v>0</v>
      </c>
      <c r="L1879" s="24">
        <v>7.4</v>
      </c>
      <c r="M1879" s="24">
        <v>0</v>
      </c>
      <c r="N1879" s="24">
        <v>0</v>
      </c>
      <c r="O1879" s="24">
        <v>0</v>
      </c>
      <c r="P1879" s="25">
        <v>34</v>
      </c>
    </row>
    <row r="1880" spans="1:16" x14ac:dyDescent="0.3">
      <c r="A1880" s="22">
        <v>41875</v>
      </c>
      <c r="B1880">
        <v>2014</v>
      </c>
      <c r="C1880">
        <v>8</v>
      </c>
      <c r="D1880" t="s">
        <v>130</v>
      </c>
      <c r="E1880" t="s">
        <v>128</v>
      </c>
      <c r="F1880" t="s">
        <v>131</v>
      </c>
      <c r="G1880" t="s">
        <v>112</v>
      </c>
      <c r="H1880" t="s">
        <v>106</v>
      </c>
      <c r="I1880" t="s">
        <v>69</v>
      </c>
      <c r="J1880" t="s">
        <v>107</v>
      </c>
      <c r="K1880" s="23">
        <v>1</v>
      </c>
      <c r="L1880" s="24">
        <v>16.5</v>
      </c>
      <c r="M1880" s="24">
        <v>16.5</v>
      </c>
      <c r="N1880" s="24">
        <v>12.87</v>
      </c>
      <c r="O1880" s="24">
        <v>3.63</v>
      </c>
      <c r="P1880" s="25">
        <v>22</v>
      </c>
    </row>
    <row r="1881" spans="1:16" x14ac:dyDescent="0.3">
      <c r="A1881" s="22">
        <v>41875</v>
      </c>
      <c r="B1881">
        <v>2014</v>
      </c>
      <c r="C1881">
        <v>8</v>
      </c>
      <c r="D1881" t="s">
        <v>130</v>
      </c>
      <c r="E1881" t="s">
        <v>128</v>
      </c>
      <c r="F1881" t="s">
        <v>131</v>
      </c>
      <c r="G1881" t="s">
        <v>112</v>
      </c>
      <c r="H1881" t="s">
        <v>108</v>
      </c>
      <c r="I1881" t="s">
        <v>72</v>
      </c>
      <c r="J1881" t="s">
        <v>109</v>
      </c>
      <c r="K1881" s="23">
        <v>0</v>
      </c>
      <c r="L1881" s="24">
        <v>8.1999999999999993</v>
      </c>
      <c r="M1881" s="24">
        <v>0</v>
      </c>
      <c r="N1881" s="24">
        <v>0</v>
      </c>
      <c r="O1881" s="24">
        <v>0</v>
      </c>
      <c r="P1881" s="25">
        <v>32</v>
      </c>
    </row>
    <row r="1882" spans="1:16" x14ac:dyDescent="0.3">
      <c r="A1882" s="22">
        <v>41876</v>
      </c>
      <c r="B1882">
        <v>2014</v>
      </c>
      <c r="C1882">
        <v>8</v>
      </c>
      <c r="D1882" t="s">
        <v>130</v>
      </c>
      <c r="E1882" t="s">
        <v>128</v>
      </c>
      <c r="F1882" t="s">
        <v>131</v>
      </c>
      <c r="G1882" t="s">
        <v>113</v>
      </c>
      <c r="H1882" t="s">
        <v>94</v>
      </c>
      <c r="I1882" t="s">
        <v>73</v>
      </c>
      <c r="J1882" t="s">
        <v>95</v>
      </c>
      <c r="K1882" s="23">
        <v>4.01</v>
      </c>
      <c r="L1882" s="24">
        <v>3.1</v>
      </c>
      <c r="M1882" s="24">
        <v>12.43</v>
      </c>
      <c r="N1882" s="24">
        <v>8.6999999999999993</v>
      </c>
      <c r="O1882" s="24">
        <v>3.73</v>
      </c>
      <c r="P1882" s="25">
        <v>30</v>
      </c>
    </row>
    <row r="1883" spans="1:16" x14ac:dyDescent="0.3">
      <c r="A1883" s="22">
        <v>41876</v>
      </c>
      <c r="B1883">
        <v>2014</v>
      </c>
      <c r="C1883">
        <v>8</v>
      </c>
      <c r="D1883" t="s">
        <v>130</v>
      </c>
      <c r="E1883" t="s">
        <v>128</v>
      </c>
      <c r="F1883" t="s">
        <v>131</v>
      </c>
      <c r="G1883" t="s">
        <v>113</v>
      </c>
      <c r="H1883" t="s">
        <v>96</v>
      </c>
      <c r="I1883" t="s">
        <v>74</v>
      </c>
      <c r="J1883" t="s">
        <v>97</v>
      </c>
      <c r="K1883" s="23">
        <v>3.18</v>
      </c>
      <c r="L1883" s="24">
        <v>3.6</v>
      </c>
      <c r="M1883" s="24">
        <v>11.45</v>
      </c>
      <c r="N1883" s="24">
        <v>8.01</v>
      </c>
      <c r="O1883" s="24">
        <v>3.44</v>
      </c>
      <c r="P1883" s="25">
        <v>30</v>
      </c>
    </row>
    <row r="1884" spans="1:16" x14ac:dyDescent="0.3">
      <c r="A1884" s="22">
        <v>41876</v>
      </c>
      <c r="B1884">
        <v>2014</v>
      </c>
      <c r="C1884">
        <v>8</v>
      </c>
      <c r="D1884" t="s">
        <v>130</v>
      </c>
      <c r="E1884" t="s">
        <v>128</v>
      </c>
      <c r="F1884" t="s">
        <v>131</v>
      </c>
      <c r="G1884" t="s">
        <v>113</v>
      </c>
      <c r="H1884" t="s">
        <v>98</v>
      </c>
      <c r="I1884" t="s">
        <v>75</v>
      </c>
      <c r="J1884" t="s">
        <v>99</v>
      </c>
      <c r="K1884" s="23">
        <v>3</v>
      </c>
      <c r="L1884" s="24">
        <v>2.8</v>
      </c>
      <c r="M1884" s="24">
        <v>8.4</v>
      </c>
      <c r="N1884" s="24">
        <v>6.05</v>
      </c>
      <c r="O1884" s="24">
        <v>2.35</v>
      </c>
      <c r="P1884" s="25">
        <v>28</v>
      </c>
    </row>
    <row r="1885" spans="1:16" x14ac:dyDescent="0.3">
      <c r="A1885" s="22">
        <v>41876</v>
      </c>
      <c r="B1885">
        <v>2014</v>
      </c>
      <c r="C1885">
        <v>8</v>
      </c>
      <c r="D1885" t="s">
        <v>130</v>
      </c>
      <c r="E1885" t="s">
        <v>128</v>
      </c>
      <c r="F1885" t="s">
        <v>131</v>
      </c>
      <c r="G1885" t="s">
        <v>113</v>
      </c>
      <c r="H1885" t="s">
        <v>100</v>
      </c>
      <c r="I1885" t="s">
        <v>70</v>
      </c>
      <c r="J1885" t="s">
        <v>101</v>
      </c>
      <c r="K1885" s="23">
        <v>21.2</v>
      </c>
      <c r="L1885" s="24">
        <v>2.4</v>
      </c>
      <c r="M1885" s="24">
        <v>50.88</v>
      </c>
      <c r="N1885" s="24">
        <v>37.65</v>
      </c>
      <c r="O1885" s="24">
        <v>13.23</v>
      </c>
      <c r="P1885" s="25">
        <v>26</v>
      </c>
    </row>
    <row r="1886" spans="1:16" x14ac:dyDescent="0.3">
      <c r="A1886" s="22">
        <v>41876</v>
      </c>
      <c r="B1886">
        <v>2014</v>
      </c>
      <c r="C1886">
        <v>8</v>
      </c>
      <c r="D1886" t="s">
        <v>130</v>
      </c>
      <c r="E1886" t="s">
        <v>128</v>
      </c>
      <c r="F1886" t="s">
        <v>131</v>
      </c>
      <c r="G1886" t="s">
        <v>113</v>
      </c>
      <c r="H1886" t="s">
        <v>102</v>
      </c>
      <c r="I1886" t="s">
        <v>71</v>
      </c>
      <c r="J1886" t="s">
        <v>103</v>
      </c>
      <c r="K1886" s="23">
        <v>21</v>
      </c>
      <c r="L1886" s="24">
        <v>6.9</v>
      </c>
      <c r="M1886" s="24">
        <v>144.9</v>
      </c>
      <c r="N1886" s="24">
        <v>95.63</v>
      </c>
      <c r="O1886" s="24">
        <v>49.27</v>
      </c>
      <c r="P1886" s="25">
        <v>34</v>
      </c>
    </row>
    <row r="1887" spans="1:16" x14ac:dyDescent="0.3">
      <c r="A1887" s="22">
        <v>41876</v>
      </c>
      <c r="B1887">
        <v>2014</v>
      </c>
      <c r="C1887">
        <v>8</v>
      </c>
      <c r="D1887" t="s">
        <v>130</v>
      </c>
      <c r="E1887" t="s">
        <v>128</v>
      </c>
      <c r="F1887" t="s">
        <v>131</v>
      </c>
      <c r="G1887" t="s">
        <v>113</v>
      </c>
      <c r="H1887" t="s">
        <v>104</v>
      </c>
      <c r="I1887" t="s">
        <v>76</v>
      </c>
      <c r="J1887" t="s">
        <v>105</v>
      </c>
      <c r="K1887" s="23">
        <v>0</v>
      </c>
      <c r="L1887" s="24">
        <v>7.4</v>
      </c>
      <c r="M1887" s="24">
        <v>0</v>
      </c>
      <c r="N1887" s="24">
        <v>0</v>
      </c>
      <c r="O1887" s="24">
        <v>0</v>
      </c>
      <c r="P1887" s="25">
        <v>34</v>
      </c>
    </row>
    <row r="1888" spans="1:16" x14ac:dyDescent="0.3">
      <c r="A1888" s="22">
        <v>41876</v>
      </c>
      <c r="B1888">
        <v>2014</v>
      </c>
      <c r="C1888">
        <v>8</v>
      </c>
      <c r="D1888" t="s">
        <v>130</v>
      </c>
      <c r="E1888" t="s">
        <v>128</v>
      </c>
      <c r="F1888" t="s">
        <v>131</v>
      </c>
      <c r="G1888" t="s">
        <v>113</v>
      </c>
      <c r="H1888" t="s">
        <v>106</v>
      </c>
      <c r="I1888" t="s">
        <v>69</v>
      </c>
      <c r="J1888" t="s">
        <v>107</v>
      </c>
      <c r="K1888" s="23">
        <v>0</v>
      </c>
      <c r="L1888" s="24">
        <v>16.5</v>
      </c>
      <c r="M1888" s="24">
        <v>0</v>
      </c>
      <c r="N1888" s="24">
        <v>0</v>
      </c>
      <c r="O1888" s="24">
        <v>0</v>
      </c>
      <c r="P1888" s="25">
        <v>22</v>
      </c>
    </row>
    <row r="1889" spans="1:16" x14ac:dyDescent="0.3">
      <c r="A1889" s="22">
        <v>41876</v>
      </c>
      <c r="B1889">
        <v>2014</v>
      </c>
      <c r="C1889">
        <v>8</v>
      </c>
      <c r="D1889" t="s">
        <v>130</v>
      </c>
      <c r="E1889" t="s">
        <v>128</v>
      </c>
      <c r="F1889" t="s">
        <v>131</v>
      </c>
      <c r="G1889" t="s">
        <v>113</v>
      </c>
      <c r="H1889" t="s">
        <v>108</v>
      </c>
      <c r="I1889" t="s">
        <v>72</v>
      </c>
      <c r="J1889" t="s">
        <v>109</v>
      </c>
      <c r="K1889" s="23">
        <v>0</v>
      </c>
      <c r="L1889" s="24">
        <v>8.1999999999999993</v>
      </c>
      <c r="M1889" s="24">
        <v>0</v>
      </c>
      <c r="N1889" s="24">
        <v>0</v>
      </c>
      <c r="O1889" s="24">
        <v>0</v>
      </c>
      <c r="P1889" s="25">
        <v>32</v>
      </c>
    </row>
    <row r="1890" spans="1:16" x14ac:dyDescent="0.3">
      <c r="A1890" s="22">
        <v>41877</v>
      </c>
      <c r="B1890">
        <v>2014</v>
      </c>
      <c r="C1890">
        <v>8</v>
      </c>
      <c r="D1890" t="s">
        <v>130</v>
      </c>
      <c r="E1890" t="s">
        <v>128</v>
      </c>
      <c r="F1890" t="s">
        <v>131</v>
      </c>
      <c r="G1890" t="s">
        <v>114</v>
      </c>
      <c r="H1890" t="s">
        <v>94</v>
      </c>
      <c r="I1890" t="s">
        <v>73</v>
      </c>
      <c r="J1890" t="s">
        <v>95</v>
      </c>
      <c r="K1890" s="23">
        <v>2.34</v>
      </c>
      <c r="L1890" s="24">
        <v>3.1</v>
      </c>
      <c r="M1890" s="24">
        <v>7.25</v>
      </c>
      <c r="N1890" s="24">
        <v>5.07</v>
      </c>
      <c r="O1890" s="24">
        <v>2.1800000000000002</v>
      </c>
      <c r="P1890" s="25">
        <v>30</v>
      </c>
    </row>
    <row r="1891" spans="1:16" x14ac:dyDescent="0.3">
      <c r="A1891" s="22">
        <v>41877</v>
      </c>
      <c r="B1891">
        <v>2014</v>
      </c>
      <c r="C1891">
        <v>8</v>
      </c>
      <c r="D1891" t="s">
        <v>130</v>
      </c>
      <c r="E1891" t="s">
        <v>128</v>
      </c>
      <c r="F1891" t="s">
        <v>131</v>
      </c>
      <c r="G1891" t="s">
        <v>114</v>
      </c>
      <c r="H1891" t="s">
        <v>96</v>
      </c>
      <c r="I1891" t="s">
        <v>74</v>
      </c>
      <c r="J1891" t="s">
        <v>97</v>
      </c>
      <c r="K1891" s="23">
        <v>5.34</v>
      </c>
      <c r="L1891" s="24">
        <v>3.6</v>
      </c>
      <c r="M1891" s="24">
        <v>19.22</v>
      </c>
      <c r="N1891" s="24">
        <v>13.45</v>
      </c>
      <c r="O1891" s="24">
        <v>5.77</v>
      </c>
      <c r="P1891" s="25">
        <v>30</v>
      </c>
    </row>
    <row r="1892" spans="1:16" x14ac:dyDescent="0.3">
      <c r="A1892" s="22">
        <v>41877</v>
      </c>
      <c r="B1892">
        <v>2014</v>
      </c>
      <c r="C1892">
        <v>8</v>
      </c>
      <c r="D1892" t="s">
        <v>130</v>
      </c>
      <c r="E1892" t="s">
        <v>128</v>
      </c>
      <c r="F1892" t="s">
        <v>131</v>
      </c>
      <c r="G1892" t="s">
        <v>114</v>
      </c>
      <c r="H1892" t="s">
        <v>98</v>
      </c>
      <c r="I1892" t="s">
        <v>75</v>
      </c>
      <c r="J1892" t="s">
        <v>99</v>
      </c>
      <c r="K1892" s="23">
        <v>3</v>
      </c>
      <c r="L1892" s="24">
        <v>2.8</v>
      </c>
      <c r="M1892" s="24">
        <v>8.4</v>
      </c>
      <c r="N1892" s="24">
        <v>6.05</v>
      </c>
      <c r="O1892" s="24">
        <v>2.35</v>
      </c>
      <c r="P1892" s="25">
        <v>28</v>
      </c>
    </row>
    <row r="1893" spans="1:16" x14ac:dyDescent="0.3">
      <c r="A1893" s="22">
        <v>41877</v>
      </c>
      <c r="B1893">
        <v>2014</v>
      </c>
      <c r="C1893">
        <v>8</v>
      </c>
      <c r="D1893" t="s">
        <v>130</v>
      </c>
      <c r="E1893" t="s">
        <v>128</v>
      </c>
      <c r="F1893" t="s">
        <v>131</v>
      </c>
      <c r="G1893" t="s">
        <v>114</v>
      </c>
      <c r="H1893" t="s">
        <v>100</v>
      </c>
      <c r="I1893" t="s">
        <v>70</v>
      </c>
      <c r="J1893" t="s">
        <v>101</v>
      </c>
      <c r="K1893" s="23">
        <v>31</v>
      </c>
      <c r="L1893" s="24">
        <v>2.4</v>
      </c>
      <c r="M1893" s="24">
        <v>74.400000000000006</v>
      </c>
      <c r="N1893" s="24">
        <v>55.06</v>
      </c>
      <c r="O1893" s="24">
        <v>19.34</v>
      </c>
      <c r="P1893" s="25">
        <v>26</v>
      </c>
    </row>
    <row r="1894" spans="1:16" x14ac:dyDescent="0.3">
      <c r="A1894" s="22">
        <v>41877</v>
      </c>
      <c r="B1894">
        <v>2014</v>
      </c>
      <c r="C1894">
        <v>8</v>
      </c>
      <c r="D1894" t="s">
        <v>130</v>
      </c>
      <c r="E1894" t="s">
        <v>128</v>
      </c>
      <c r="F1894" t="s">
        <v>131</v>
      </c>
      <c r="G1894" t="s">
        <v>114</v>
      </c>
      <c r="H1894" t="s">
        <v>102</v>
      </c>
      <c r="I1894" t="s">
        <v>71</v>
      </c>
      <c r="J1894" t="s">
        <v>103</v>
      </c>
      <c r="K1894" s="23">
        <v>14</v>
      </c>
      <c r="L1894" s="24">
        <v>6.9</v>
      </c>
      <c r="M1894" s="24">
        <v>96.6</v>
      </c>
      <c r="N1894" s="24">
        <v>63.76</v>
      </c>
      <c r="O1894" s="24">
        <v>32.840000000000003</v>
      </c>
      <c r="P1894" s="25">
        <v>34</v>
      </c>
    </row>
    <row r="1895" spans="1:16" x14ac:dyDescent="0.3">
      <c r="A1895" s="22">
        <v>41877</v>
      </c>
      <c r="B1895">
        <v>2014</v>
      </c>
      <c r="C1895">
        <v>8</v>
      </c>
      <c r="D1895" t="s">
        <v>130</v>
      </c>
      <c r="E1895" t="s">
        <v>128</v>
      </c>
      <c r="F1895" t="s">
        <v>131</v>
      </c>
      <c r="G1895" t="s">
        <v>114</v>
      </c>
      <c r="H1895" t="s">
        <v>104</v>
      </c>
      <c r="I1895" t="s">
        <v>76</v>
      </c>
      <c r="J1895" t="s">
        <v>105</v>
      </c>
      <c r="K1895" s="23">
        <v>1</v>
      </c>
      <c r="L1895" s="24">
        <v>7.4</v>
      </c>
      <c r="M1895" s="24">
        <v>7.4</v>
      </c>
      <c r="N1895" s="24">
        <v>4.88</v>
      </c>
      <c r="O1895" s="24">
        <v>2.52</v>
      </c>
      <c r="P1895" s="25">
        <v>34</v>
      </c>
    </row>
    <row r="1896" spans="1:16" x14ac:dyDescent="0.3">
      <c r="A1896" s="22">
        <v>41877</v>
      </c>
      <c r="B1896">
        <v>2014</v>
      </c>
      <c r="C1896">
        <v>8</v>
      </c>
      <c r="D1896" t="s">
        <v>130</v>
      </c>
      <c r="E1896" t="s">
        <v>128</v>
      </c>
      <c r="F1896" t="s">
        <v>131</v>
      </c>
      <c r="G1896" t="s">
        <v>114</v>
      </c>
      <c r="H1896" t="s">
        <v>106</v>
      </c>
      <c r="I1896" t="s">
        <v>69</v>
      </c>
      <c r="J1896" t="s">
        <v>107</v>
      </c>
      <c r="K1896" s="23">
        <v>1</v>
      </c>
      <c r="L1896" s="24">
        <v>16.5</v>
      </c>
      <c r="M1896" s="24">
        <v>16.5</v>
      </c>
      <c r="N1896" s="24">
        <v>12.87</v>
      </c>
      <c r="O1896" s="24">
        <v>3.63</v>
      </c>
      <c r="P1896" s="25">
        <v>22</v>
      </c>
    </row>
    <row r="1897" spans="1:16" x14ac:dyDescent="0.3">
      <c r="A1897" s="22">
        <v>41877</v>
      </c>
      <c r="B1897">
        <v>2014</v>
      </c>
      <c r="C1897">
        <v>8</v>
      </c>
      <c r="D1897" t="s">
        <v>130</v>
      </c>
      <c r="E1897" t="s">
        <v>128</v>
      </c>
      <c r="F1897" t="s">
        <v>131</v>
      </c>
      <c r="G1897" t="s">
        <v>114</v>
      </c>
      <c r="H1897" t="s">
        <v>108</v>
      </c>
      <c r="I1897" t="s">
        <v>72</v>
      </c>
      <c r="J1897" t="s">
        <v>109</v>
      </c>
      <c r="K1897" s="23">
        <v>3</v>
      </c>
      <c r="L1897" s="24">
        <v>8.1999999999999993</v>
      </c>
      <c r="M1897" s="24">
        <v>24.6</v>
      </c>
      <c r="N1897" s="24">
        <v>16.73</v>
      </c>
      <c r="O1897" s="24">
        <v>7.87</v>
      </c>
      <c r="P1897" s="25">
        <v>32</v>
      </c>
    </row>
    <row r="1898" spans="1:16" x14ac:dyDescent="0.3">
      <c r="A1898" s="22">
        <v>41878</v>
      </c>
      <c r="B1898">
        <v>2014</v>
      </c>
      <c r="C1898">
        <v>8</v>
      </c>
      <c r="D1898" t="s">
        <v>130</v>
      </c>
      <c r="E1898" t="s">
        <v>128</v>
      </c>
      <c r="F1898" t="s">
        <v>131</v>
      </c>
      <c r="G1898" t="s">
        <v>115</v>
      </c>
      <c r="H1898" t="s">
        <v>94</v>
      </c>
      <c r="I1898" t="s">
        <v>73</v>
      </c>
      <c r="J1898" t="s">
        <v>95</v>
      </c>
      <c r="K1898" s="23">
        <v>3.34</v>
      </c>
      <c r="L1898" s="24">
        <v>3.1</v>
      </c>
      <c r="M1898" s="24">
        <v>10.35</v>
      </c>
      <c r="N1898" s="24">
        <v>7.24</v>
      </c>
      <c r="O1898" s="24">
        <v>3.11</v>
      </c>
      <c r="P1898" s="25">
        <v>30</v>
      </c>
    </row>
    <row r="1899" spans="1:16" x14ac:dyDescent="0.3">
      <c r="A1899" s="22">
        <v>41878</v>
      </c>
      <c r="B1899">
        <v>2014</v>
      </c>
      <c r="C1899">
        <v>8</v>
      </c>
      <c r="D1899" t="s">
        <v>130</v>
      </c>
      <c r="E1899" t="s">
        <v>128</v>
      </c>
      <c r="F1899" t="s">
        <v>131</v>
      </c>
      <c r="G1899" t="s">
        <v>115</v>
      </c>
      <c r="H1899" t="s">
        <v>96</v>
      </c>
      <c r="I1899" t="s">
        <v>74</v>
      </c>
      <c r="J1899" t="s">
        <v>97</v>
      </c>
      <c r="K1899" s="23">
        <v>8.02</v>
      </c>
      <c r="L1899" s="24">
        <v>3.6</v>
      </c>
      <c r="M1899" s="24">
        <v>28.87</v>
      </c>
      <c r="N1899" s="24">
        <v>20.21</v>
      </c>
      <c r="O1899" s="24">
        <v>8.66</v>
      </c>
      <c r="P1899" s="25">
        <v>30</v>
      </c>
    </row>
    <row r="1900" spans="1:16" x14ac:dyDescent="0.3">
      <c r="A1900" s="22">
        <v>41878</v>
      </c>
      <c r="B1900">
        <v>2014</v>
      </c>
      <c r="C1900">
        <v>8</v>
      </c>
      <c r="D1900" t="s">
        <v>130</v>
      </c>
      <c r="E1900" t="s">
        <v>128</v>
      </c>
      <c r="F1900" t="s">
        <v>131</v>
      </c>
      <c r="G1900" t="s">
        <v>115</v>
      </c>
      <c r="H1900" t="s">
        <v>98</v>
      </c>
      <c r="I1900" t="s">
        <v>75</v>
      </c>
      <c r="J1900" t="s">
        <v>99</v>
      </c>
      <c r="K1900" s="23">
        <v>4</v>
      </c>
      <c r="L1900" s="24">
        <v>2.8</v>
      </c>
      <c r="M1900" s="24">
        <v>11.2</v>
      </c>
      <c r="N1900" s="24">
        <v>8.06</v>
      </c>
      <c r="O1900" s="24">
        <v>3.14</v>
      </c>
      <c r="P1900" s="25">
        <v>28</v>
      </c>
    </row>
    <row r="1901" spans="1:16" x14ac:dyDescent="0.3">
      <c r="A1901" s="22">
        <v>41878</v>
      </c>
      <c r="B1901">
        <v>2014</v>
      </c>
      <c r="C1901">
        <v>8</v>
      </c>
      <c r="D1901" t="s">
        <v>130</v>
      </c>
      <c r="E1901" t="s">
        <v>128</v>
      </c>
      <c r="F1901" t="s">
        <v>131</v>
      </c>
      <c r="G1901" t="s">
        <v>115</v>
      </c>
      <c r="H1901" t="s">
        <v>100</v>
      </c>
      <c r="I1901" t="s">
        <v>70</v>
      </c>
      <c r="J1901" t="s">
        <v>101</v>
      </c>
      <c r="K1901" s="23">
        <v>21</v>
      </c>
      <c r="L1901" s="24">
        <v>2.4</v>
      </c>
      <c r="M1901" s="24">
        <v>50.4</v>
      </c>
      <c r="N1901" s="24">
        <v>37.299999999999997</v>
      </c>
      <c r="O1901" s="24">
        <v>13.1</v>
      </c>
      <c r="P1901" s="25">
        <v>26</v>
      </c>
    </row>
    <row r="1902" spans="1:16" x14ac:dyDescent="0.3">
      <c r="A1902" s="22">
        <v>41878</v>
      </c>
      <c r="B1902">
        <v>2014</v>
      </c>
      <c r="C1902">
        <v>8</v>
      </c>
      <c r="D1902" t="s">
        <v>130</v>
      </c>
      <c r="E1902" t="s">
        <v>128</v>
      </c>
      <c r="F1902" t="s">
        <v>131</v>
      </c>
      <c r="G1902" t="s">
        <v>115</v>
      </c>
      <c r="H1902" t="s">
        <v>102</v>
      </c>
      <c r="I1902" t="s">
        <v>71</v>
      </c>
      <c r="J1902" t="s">
        <v>103</v>
      </c>
      <c r="K1902" s="23">
        <v>14</v>
      </c>
      <c r="L1902" s="24">
        <v>6.9</v>
      </c>
      <c r="M1902" s="24">
        <v>96.6</v>
      </c>
      <c r="N1902" s="24">
        <v>63.76</v>
      </c>
      <c r="O1902" s="24">
        <v>32.840000000000003</v>
      </c>
      <c r="P1902" s="25">
        <v>34</v>
      </c>
    </row>
    <row r="1903" spans="1:16" x14ac:dyDescent="0.3">
      <c r="A1903" s="22">
        <v>41878</v>
      </c>
      <c r="B1903">
        <v>2014</v>
      </c>
      <c r="C1903">
        <v>8</v>
      </c>
      <c r="D1903" t="s">
        <v>130</v>
      </c>
      <c r="E1903" t="s">
        <v>128</v>
      </c>
      <c r="F1903" t="s">
        <v>131</v>
      </c>
      <c r="G1903" t="s">
        <v>115</v>
      </c>
      <c r="H1903" t="s">
        <v>104</v>
      </c>
      <c r="I1903" t="s">
        <v>76</v>
      </c>
      <c r="J1903" t="s">
        <v>105</v>
      </c>
      <c r="K1903" s="23">
        <v>0</v>
      </c>
      <c r="L1903" s="24">
        <v>7.4</v>
      </c>
      <c r="M1903" s="24">
        <v>0</v>
      </c>
      <c r="N1903" s="24">
        <v>0</v>
      </c>
      <c r="O1903" s="24">
        <v>0</v>
      </c>
      <c r="P1903" s="25">
        <v>34</v>
      </c>
    </row>
    <row r="1904" spans="1:16" x14ac:dyDescent="0.3">
      <c r="A1904" s="22">
        <v>41878</v>
      </c>
      <c r="B1904">
        <v>2014</v>
      </c>
      <c r="C1904">
        <v>8</v>
      </c>
      <c r="D1904" t="s">
        <v>130</v>
      </c>
      <c r="E1904" t="s">
        <v>128</v>
      </c>
      <c r="F1904" t="s">
        <v>131</v>
      </c>
      <c r="G1904" t="s">
        <v>115</v>
      </c>
      <c r="H1904" t="s">
        <v>106</v>
      </c>
      <c r="I1904" t="s">
        <v>69</v>
      </c>
      <c r="J1904" t="s">
        <v>107</v>
      </c>
      <c r="K1904" s="23">
        <v>0</v>
      </c>
      <c r="L1904" s="24">
        <v>16.5</v>
      </c>
      <c r="M1904" s="24">
        <v>0</v>
      </c>
      <c r="N1904" s="24">
        <v>0</v>
      </c>
      <c r="O1904" s="24">
        <v>0</v>
      </c>
      <c r="P1904" s="25">
        <v>22</v>
      </c>
    </row>
    <row r="1905" spans="1:16" x14ac:dyDescent="0.3">
      <c r="A1905" s="22">
        <v>41878</v>
      </c>
      <c r="B1905">
        <v>2014</v>
      </c>
      <c r="C1905">
        <v>8</v>
      </c>
      <c r="D1905" t="s">
        <v>130</v>
      </c>
      <c r="E1905" t="s">
        <v>128</v>
      </c>
      <c r="F1905" t="s">
        <v>131</v>
      </c>
      <c r="G1905" t="s">
        <v>115</v>
      </c>
      <c r="H1905" t="s">
        <v>108</v>
      </c>
      <c r="I1905" t="s">
        <v>72</v>
      </c>
      <c r="J1905" t="s">
        <v>109</v>
      </c>
      <c r="K1905" s="23">
        <v>3</v>
      </c>
      <c r="L1905" s="24">
        <v>8.1999999999999993</v>
      </c>
      <c r="M1905" s="24">
        <v>24.6</v>
      </c>
      <c r="N1905" s="24">
        <v>16.73</v>
      </c>
      <c r="O1905" s="24">
        <v>7.87</v>
      </c>
      <c r="P1905" s="25">
        <v>32</v>
      </c>
    </row>
    <row r="1906" spans="1:16" x14ac:dyDescent="0.3">
      <c r="A1906" s="22">
        <v>41879</v>
      </c>
      <c r="B1906">
        <v>2014</v>
      </c>
      <c r="C1906">
        <v>8</v>
      </c>
      <c r="D1906" t="s">
        <v>130</v>
      </c>
      <c r="E1906" t="s">
        <v>128</v>
      </c>
      <c r="F1906" t="s">
        <v>131</v>
      </c>
      <c r="G1906" t="s">
        <v>93</v>
      </c>
      <c r="H1906" t="s">
        <v>94</v>
      </c>
      <c r="I1906" t="s">
        <v>73</v>
      </c>
      <c r="J1906" t="s">
        <v>95</v>
      </c>
      <c r="K1906" s="23">
        <v>2.34</v>
      </c>
      <c r="L1906" s="24">
        <v>3.1</v>
      </c>
      <c r="M1906" s="24">
        <v>7.25</v>
      </c>
      <c r="N1906" s="24">
        <v>5.07</v>
      </c>
      <c r="O1906" s="24">
        <v>2.1800000000000002</v>
      </c>
      <c r="P1906" s="25">
        <v>30</v>
      </c>
    </row>
    <row r="1907" spans="1:16" x14ac:dyDescent="0.3">
      <c r="A1907" s="22">
        <v>41879</v>
      </c>
      <c r="B1907">
        <v>2014</v>
      </c>
      <c r="C1907">
        <v>8</v>
      </c>
      <c r="D1907" t="s">
        <v>130</v>
      </c>
      <c r="E1907" t="s">
        <v>128</v>
      </c>
      <c r="F1907" t="s">
        <v>131</v>
      </c>
      <c r="G1907" t="s">
        <v>93</v>
      </c>
      <c r="H1907" t="s">
        <v>96</v>
      </c>
      <c r="I1907" t="s">
        <v>74</v>
      </c>
      <c r="J1907" t="s">
        <v>97</v>
      </c>
      <c r="K1907" s="23">
        <v>5.36</v>
      </c>
      <c r="L1907" s="24">
        <v>3.6</v>
      </c>
      <c r="M1907" s="24">
        <v>19.3</v>
      </c>
      <c r="N1907" s="24">
        <v>13.51</v>
      </c>
      <c r="O1907" s="24">
        <v>5.79</v>
      </c>
      <c r="P1907" s="25">
        <v>30</v>
      </c>
    </row>
    <row r="1908" spans="1:16" x14ac:dyDescent="0.3">
      <c r="A1908" s="22">
        <v>41879</v>
      </c>
      <c r="B1908">
        <v>2014</v>
      </c>
      <c r="C1908">
        <v>8</v>
      </c>
      <c r="D1908" t="s">
        <v>130</v>
      </c>
      <c r="E1908" t="s">
        <v>128</v>
      </c>
      <c r="F1908" t="s">
        <v>131</v>
      </c>
      <c r="G1908" t="s">
        <v>93</v>
      </c>
      <c r="H1908" t="s">
        <v>98</v>
      </c>
      <c r="I1908" t="s">
        <v>75</v>
      </c>
      <c r="J1908" t="s">
        <v>99</v>
      </c>
      <c r="K1908" s="23">
        <v>6</v>
      </c>
      <c r="L1908" s="24">
        <v>2.8</v>
      </c>
      <c r="M1908" s="24">
        <v>16.8</v>
      </c>
      <c r="N1908" s="24">
        <v>12.1</v>
      </c>
      <c r="O1908" s="24">
        <v>4.7</v>
      </c>
      <c r="P1908" s="25">
        <v>28</v>
      </c>
    </row>
    <row r="1909" spans="1:16" x14ac:dyDescent="0.3">
      <c r="A1909" s="22">
        <v>41879</v>
      </c>
      <c r="B1909">
        <v>2014</v>
      </c>
      <c r="C1909">
        <v>8</v>
      </c>
      <c r="D1909" t="s">
        <v>130</v>
      </c>
      <c r="E1909" t="s">
        <v>128</v>
      </c>
      <c r="F1909" t="s">
        <v>131</v>
      </c>
      <c r="G1909" t="s">
        <v>93</v>
      </c>
      <c r="H1909" t="s">
        <v>100</v>
      </c>
      <c r="I1909" t="s">
        <v>70</v>
      </c>
      <c r="J1909" t="s">
        <v>101</v>
      </c>
      <c r="K1909" s="23">
        <v>32.67</v>
      </c>
      <c r="L1909" s="24">
        <v>2.4</v>
      </c>
      <c r="M1909" s="24">
        <v>78.41</v>
      </c>
      <c r="N1909" s="24">
        <v>58.02</v>
      </c>
      <c r="O1909" s="24">
        <v>20.39</v>
      </c>
      <c r="P1909" s="25">
        <v>26</v>
      </c>
    </row>
    <row r="1910" spans="1:16" x14ac:dyDescent="0.3">
      <c r="A1910" s="22">
        <v>41879</v>
      </c>
      <c r="B1910">
        <v>2014</v>
      </c>
      <c r="C1910">
        <v>8</v>
      </c>
      <c r="D1910" t="s">
        <v>130</v>
      </c>
      <c r="E1910" t="s">
        <v>128</v>
      </c>
      <c r="F1910" t="s">
        <v>131</v>
      </c>
      <c r="G1910" t="s">
        <v>93</v>
      </c>
      <c r="H1910" t="s">
        <v>102</v>
      </c>
      <c r="I1910" t="s">
        <v>71</v>
      </c>
      <c r="J1910" t="s">
        <v>103</v>
      </c>
      <c r="K1910" s="23">
        <v>19</v>
      </c>
      <c r="L1910" s="24">
        <v>6.9</v>
      </c>
      <c r="M1910" s="24">
        <v>131.1</v>
      </c>
      <c r="N1910" s="24">
        <v>86.53</v>
      </c>
      <c r="O1910" s="24">
        <v>44.57</v>
      </c>
      <c r="P1910" s="25">
        <v>34</v>
      </c>
    </row>
    <row r="1911" spans="1:16" x14ac:dyDescent="0.3">
      <c r="A1911" s="22">
        <v>41879</v>
      </c>
      <c r="B1911">
        <v>2014</v>
      </c>
      <c r="C1911">
        <v>8</v>
      </c>
      <c r="D1911" t="s">
        <v>130</v>
      </c>
      <c r="E1911" t="s">
        <v>128</v>
      </c>
      <c r="F1911" t="s">
        <v>131</v>
      </c>
      <c r="G1911" t="s">
        <v>93</v>
      </c>
      <c r="H1911" t="s">
        <v>104</v>
      </c>
      <c r="I1911" t="s">
        <v>76</v>
      </c>
      <c r="J1911" t="s">
        <v>105</v>
      </c>
      <c r="K1911" s="23">
        <v>0</v>
      </c>
      <c r="L1911" s="24">
        <v>7.4</v>
      </c>
      <c r="M1911" s="24">
        <v>0</v>
      </c>
      <c r="N1911" s="24">
        <v>0</v>
      </c>
      <c r="O1911" s="24">
        <v>0</v>
      </c>
      <c r="P1911" s="25">
        <v>34</v>
      </c>
    </row>
    <row r="1912" spans="1:16" x14ac:dyDescent="0.3">
      <c r="A1912" s="22">
        <v>41879</v>
      </c>
      <c r="B1912">
        <v>2014</v>
      </c>
      <c r="C1912">
        <v>8</v>
      </c>
      <c r="D1912" t="s">
        <v>130</v>
      </c>
      <c r="E1912" t="s">
        <v>128</v>
      </c>
      <c r="F1912" t="s">
        <v>131</v>
      </c>
      <c r="G1912" t="s">
        <v>93</v>
      </c>
      <c r="H1912" t="s">
        <v>106</v>
      </c>
      <c r="I1912" t="s">
        <v>69</v>
      </c>
      <c r="J1912" t="s">
        <v>107</v>
      </c>
      <c r="K1912" s="23">
        <v>4</v>
      </c>
      <c r="L1912" s="24">
        <v>16.5</v>
      </c>
      <c r="M1912" s="24">
        <v>66</v>
      </c>
      <c r="N1912" s="24">
        <v>51.48</v>
      </c>
      <c r="O1912" s="24">
        <v>14.52</v>
      </c>
      <c r="P1912" s="25">
        <v>22</v>
      </c>
    </row>
    <row r="1913" spans="1:16" x14ac:dyDescent="0.3">
      <c r="A1913" s="22">
        <v>41879</v>
      </c>
      <c r="B1913">
        <v>2014</v>
      </c>
      <c r="C1913">
        <v>8</v>
      </c>
      <c r="D1913" t="s">
        <v>130</v>
      </c>
      <c r="E1913" t="s">
        <v>128</v>
      </c>
      <c r="F1913" t="s">
        <v>131</v>
      </c>
      <c r="G1913" t="s">
        <v>93</v>
      </c>
      <c r="H1913" t="s">
        <v>108</v>
      </c>
      <c r="I1913" t="s">
        <v>72</v>
      </c>
      <c r="J1913" t="s">
        <v>109</v>
      </c>
      <c r="K1913" s="23">
        <v>0</v>
      </c>
      <c r="L1913" s="24">
        <v>8.1999999999999993</v>
      </c>
      <c r="M1913" s="24">
        <v>0</v>
      </c>
      <c r="N1913" s="24">
        <v>0</v>
      </c>
      <c r="O1913" s="24">
        <v>0</v>
      </c>
      <c r="P1913" s="25">
        <v>32</v>
      </c>
    </row>
    <row r="1914" spans="1:16" x14ac:dyDescent="0.3">
      <c r="A1914" s="22">
        <v>41880</v>
      </c>
      <c r="B1914">
        <v>2014</v>
      </c>
      <c r="C1914">
        <v>8</v>
      </c>
      <c r="D1914" t="s">
        <v>130</v>
      </c>
      <c r="E1914" t="s">
        <v>128</v>
      </c>
      <c r="F1914" t="s">
        <v>131</v>
      </c>
      <c r="G1914" t="s">
        <v>110</v>
      </c>
      <c r="H1914" t="s">
        <v>94</v>
      </c>
      <c r="I1914" t="s">
        <v>73</v>
      </c>
      <c r="J1914" t="s">
        <v>95</v>
      </c>
      <c r="K1914" s="23">
        <v>6.34</v>
      </c>
      <c r="L1914" s="24">
        <v>3.1</v>
      </c>
      <c r="M1914" s="24">
        <v>19.649999999999999</v>
      </c>
      <c r="N1914" s="24">
        <v>13.76</v>
      </c>
      <c r="O1914" s="24">
        <v>5.89</v>
      </c>
      <c r="P1914" s="25">
        <v>30</v>
      </c>
    </row>
    <row r="1915" spans="1:16" x14ac:dyDescent="0.3">
      <c r="A1915" s="22">
        <v>41880</v>
      </c>
      <c r="B1915">
        <v>2014</v>
      </c>
      <c r="C1915">
        <v>8</v>
      </c>
      <c r="D1915" t="s">
        <v>130</v>
      </c>
      <c r="E1915" t="s">
        <v>128</v>
      </c>
      <c r="F1915" t="s">
        <v>131</v>
      </c>
      <c r="G1915" t="s">
        <v>110</v>
      </c>
      <c r="H1915" t="s">
        <v>96</v>
      </c>
      <c r="I1915" t="s">
        <v>74</v>
      </c>
      <c r="J1915" t="s">
        <v>97</v>
      </c>
      <c r="K1915" s="23">
        <v>3.68</v>
      </c>
      <c r="L1915" s="24">
        <v>3.6</v>
      </c>
      <c r="M1915" s="24">
        <v>13.25</v>
      </c>
      <c r="N1915" s="24">
        <v>9.27</v>
      </c>
      <c r="O1915" s="24">
        <v>3.98</v>
      </c>
      <c r="P1915" s="25">
        <v>30</v>
      </c>
    </row>
    <row r="1916" spans="1:16" x14ac:dyDescent="0.3">
      <c r="A1916" s="22">
        <v>41880</v>
      </c>
      <c r="B1916">
        <v>2014</v>
      </c>
      <c r="C1916">
        <v>8</v>
      </c>
      <c r="D1916" t="s">
        <v>130</v>
      </c>
      <c r="E1916" t="s">
        <v>128</v>
      </c>
      <c r="F1916" t="s">
        <v>131</v>
      </c>
      <c r="G1916" t="s">
        <v>110</v>
      </c>
      <c r="H1916" t="s">
        <v>98</v>
      </c>
      <c r="I1916" t="s">
        <v>75</v>
      </c>
      <c r="J1916" t="s">
        <v>99</v>
      </c>
      <c r="K1916" s="23">
        <v>5</v>
      </c>
      <c r="L1916" s="24">
        <v>2.8</v>
      </c>
      <c r="M1916" s="24">
        <v>14</v>
      </c>
      <c r="N1916" s="24">
        <v>10.08</v>
      </c>
      <c r="O1916" s="24">
        <v>3.92</v>
      </c>
      <c r="P1916" s="25">
        <v>28</v>
      </c>
    </row>
    <row r="1917" spans="1:16" x14ac:dyDescent="0.3">
      <c r="A1917" s="22">
        <v>41880</v>
      </c>
      <c r="B1917">
        <v>2014</v>
      </c>
      <c r="C1917">
        <v>8</v>
      </c>
      <c r="D1917" t="s">
        <v>130</v>
      </c>
      <c r="E1917" t="s">
        <v>128</v>
      </c>
      <c r="F1917" t="s">
        <v>131</v>
      </c>
      <c r="G1917" t="s">
        <v>110</v>
      </c>
      <c r="H1917" t="s">
        <v>100</v>
      </c>
      <c r="I1917" t="s">
        <v>70</v>
      </c>
      <c r="J1917" t="s">
        <v>101</v>
      </c>
      <c r="K1917" s="23">
        <v>26.28</v>
      </c>
      <c r="L1917" s="24">
        <v>2.4</v>
      </c>
      <c r="M1917" s="24">
        <v>63.07</v>
      </c>
      <c r="N1917" s="24">
        <v>46.67</v>
      </c>
      <c r="O1917" s="24">
        <v>16.399999999999999</v>
      </c>
      <c r="P1917" s="25">
        <v>26</v>
      </c>
    </row>
    <row r="1918" spans="1:16" x14ac:dyDescent="0.3">
      <c r="A1918" s="22">
        <v>41880</v>
      </c>
      <c r="B1918">
        <v>2014</v>
      </c>
      <c r="C1918">
        <v>8</v>
      </c>
      <c r="D1918" t="s">
        <v>130</v>
      </c>
      <c r="E1918" t="s">
        <v>128</v>
      </c>
      <c r="F1918" t="s">
        <v>131</v>
      </c>
      <c r="G1918" t="s">
        <v>110</v>
      </c>
      <c r="H1918" t="s">
        <v>102</v>
      </c>
      <c r="I1918" t="s">
        <v>71</v>
      </c>
      <c r="J1918" t="s">
        <v>103</v>
      </c>
      <c r="K1918" s="23">
        <v>18</v>
      </c>
      <c r="L1918" s="24">
        <v>6.9</v>
      </c>
      <c r="M1918" s="24">
        <v>124.2</v>
      </c>
      <c r="N1918" s="24">
        <v>81.97</v>
      </c>
      <c r="O1918" s="24">
        <v>42.23</v>
      </c>
      <c r="P1918" s="25">
        <v>34</v>
      </c>
    </row>
    <row r="1919" spans="1:16" x14ac:dyDescent="0.3">
      <c r="A1919" s="22">
        <v>41880</v>
      </c>
      <c r="B1919">
        <v>2014</v>
      </c>
      <c r="C1919">
        <v>8</v>
      </c>
      <c r="D1919" t="s">
        <v>130</v>
      </c>
      <c r="E1919" t="s">
        <v>128</v>
      </c>
      <c r="F1919" t="s">
        <v>131</v>
      </c>
      <c r="G1919" t="s">
        <v>110</v>
      </c>
      <c r="H1919" t="s">
        <v>104</v>
      </c>
      <c r="I1919" t="s">
        <v>76</v>
      </c>
      <c r="J1919" t="s">
        <v>105</v>
      </c>
      <c r="K1919" s="23">
        <v>1</v>
      </c>
      <c r="L1919" s="24">
        <v>7.4</v>
      </c>
      <c r="M1919" s="24">
        <v>7.4</v>
      </c>
      <c r="N1919" s="24">
        <v>4.88</v>
      </c>
      <c r="O1919" s="24">
        <v>2.52</v>
      </c>
      <c r="P1919" s="25">
        <v>34</v>
      </c>
    </row>
    <row r="1920" spans="1:16" x14ac:dyDescent="0.3">
      <c r="A1920" s="22">
        <v>41880</v>
      </c>
      <c r="B1920">
        <v>2014</v>
      </c>
      <c r="C1920">
        <v>8</v>
      </c>
      <c r="D1920" t="s">
        <v>130</v>
      </c>
      <c r="E1920" t="s">
        <v>128</v>
      </c>
      <c r="F1920" t="s">
        <v>131</v>
      </c>
      <c r="G1920" t="s">
        <v>110</v>
      </c>
      <c r="H1920" t="s">
        <v>106</v>
      </c>
      <c r="I1920" t="s">
        <v>69</v>
      </c>
      <c r="J1920" t="s">
        <v>107</v>
      </c>
      <c r="K1920" s="23">
        <v>0</v>
      </c>
      <c r="L1920" s="24">
        <v>16.5</v>
      </c>
      <c r="M1920" s="24">
        <v>0</v>
      </c>
      <c r="N1920" s="24">
        <v>0</v>
      </c>
      <c r="O1920" s="24">
        <v>0</v>
      </c>
      <c r="P1920" s="25">
        <v>22</v>
      </c>
    </row>
    <row r="1921" spans="1:16" x14ac:dyDescent="0.3">
      <c r="A1921" s="22">
        <v>41880</v>
      </c>
      <c r="B1921">
        <v>2014</v>
      </c>
      <c r="C1921">
        <v>8</v>
      </c>
      <c r="D1921" t="s">
        <v>130</v>
      </c>
      <c r="E1921" t="s">
        <v>128</v>
      </c>
      <c r="F1921" t="s">
        <v>131</v>
      </c>
      <c r="G1921" t="s">
        <v>110</v>
      </c>
      <c r="H1921" t="s">
        <v>108</v>
      </c>
      <c r="I1921" t="s">
        <v>72</v>
      </c>
      <c r="J1921" t="s">
        <v>109</v>
      </c>
      <c r="K1921" s="23">
        <v>3</v>
      </c>
      <c r="L1921" s="24">
        <v>8.1999999999999993</v>
      </c>
      <c r="M1921" s="24">
        <v>24.6</v>
      </c>
      <c r="N1921" s="24">
        <v>16.73</v>
      </c>
      <c r="O1921" s="24">
        <v>7.87</v>
      </c>
      <c r="P1921" s="25">
        <v>32</v>
      </c>
    </row>
    <row r="1922" spans="1:16" x14ac:dyDescent="0.3">
      <c r="A1922" s="22">
        <v>41881</v>
      </c>
      <c r="B1922">
        <v>2014</v>
      </c>
      <c r="C1922">
        <v>8</v>
      </c>
      <c r="D1922" t="s">
        <v>130</v>
      </c>
      <c r="E1922" t="s">
        <v>128</v>
      </c>
      <c r="F1922" t="s">
        <v>131</v>
      </c>
      <c r="G1922" t="s">
        <v>111</v>
      </c>
      <c r="H1922" t="s">
        <v>94</v>
      </c>
      <c r="I1922" t="s">
        <v>73</v>
      </c>
      <c r="J1922" t="s">
        <v>95</v>
      </c>
      <c r="K1922" s="23">
        <v>3.68</v>
      </c>
      <c r="L1922" s="24">
        <v>3.1</v>
      </c>
      <c r="M1922" s="24">
        <v>11.41</v>
      </c>
      <c r="N1922" s="24">
        <v>7.99</v>
      </c>
      <c r="O1922" s="24">
        <v>3.42</v>
      </c>
      <c r="P1922" s="25">
        <v>30</v>
      </c>
    </row>
    <row r="1923" spans="1:16" x14ac:dyDescent="0.3">
      <c r="A1923" s="22">
        <v>41881</v>
      </c>
      <c r="B1923">
        <v>2014</v>
      </c>
      <c r="C1923">
        <v>8</v>
      </c>
      <c r="D1923" t="s">
        <v>130</v>
      </c>
      <c r="E1923" t="s">
        <v>128</v>
      </c>
      <c r="F1923" t="s">
        <v>131</v>
      </c>
      <c r="G1923" t="s">
        <v>111</v>
      </c>
      <c r="H1923" t="s">
        <v>96</v>
      </c>
      <c r="I1923" t="s">
        <v>74</v>
      </c>
      <c r="J1923" t="s">
        <v>97</v>
      </c>
      <c r="K1923" s="23">
        <v>3.02</v>
      </c>
      <c r="L1923" s="24">
        <v>3.6</v>
      </c>
      <c r="M1923" s="24">
        <v>10.87</v>
      </c>
      <c r="N1923" s="24">
        <v>7.61</v>
      </c>
      <c r="O1923" s="24">
        <v>3.26</v>
      </c>
      <c r="P1923" s="25">
        <v>30</v>
      </c>
    </row>
    <row r="1924" spans="1:16" x14ac:dyDescent="0.3">
      <c r="A1924" s="22">
        <v>41881</v>
      </c>
      <c r="B1924">
        <v>2014</v>
      </c>
      <c r="C1924">
        <v>8</v>
      </c>
      <c r="D1924" t="s">
        <v>130</v>
      </c>
      <c r="E1924" t="s">
        <v>128</v>
      </c>
      <c r="F1924" t="s">
        <v>131</v>
      </c>
      <c r="G1924" t="s">
        <v>111</v>
      </c>
      <c r="H1924" t="s">
        <v>98</v>
      </c>
      <c r="I1924" t="s">
        <v>75</v>
      </c>
      <c r="J1924" t="s">
        <v>99</v>
      </c>
      <c r="K1924" s="23">
        <v>7</v>
      </c>
      <c r="L1924" s="24">
        <v>2.8</v>
      </c>
      <c r="M1924" s="24">
        <v>19.600000000000001</v>
      </c>
      <c r="N1924" s="24">
        <v>14.11</v>
      </c>
      <c r="O1924" s="24">
        <v>5.49</v>
      </c>
      <c r="P1924" s="25">
        <v>28</v>
      </c>
    </row>
    <row r="1925" spans="1:16" x14ac:dyDescent="0.3">
      <c r="A1925" s="22">
        <v>41881</v>
      </c>
      <c r="B1925">
        <v>2014</v>
      </c>
      <c r="C1925">
        <v>8</v>
      </c>
      <c r="D1925" t="s">
        <v>130</v>
      </c>
      <c r="E1925" t="s">
        <v>128</v>
      </c>
      <c r="F1925" t="s">
        <v>131</v>
      </c>
      <c r="G1925" t="s">
        <v>111</v>
      </c>
      <c r="H1925" t="s">
        <v>100</v>
      </c>
      <c r="I1925" t="s">
        <v>70</v>
      </c>
      <c r="J1925" t="s">
        <v>101</v>
      </c>
      <c r="K1925" s="23">
        <v>13</v>
      </c>
      <c r="L1925" s="24">
        <v>2.4</v>
      </c>
      <c r="M1925" s="24">
        <v>31.2</v>
      </c>
      <c r="N1925" s="24">
        <v>23.09</v>
      </c>
      <c r="O1925" s="24">
        <v>8.11</v>
      </c>
      <c r="P1925" s="25">
        <v>26</v>
      </c>
    </row>
    <row r="1926" spans="1:16" x14ac:dyDescent="0.3">
      <c r="A1926" s="22">
        <v>41881</v>
      </c>
      <c r="B1926">
        <v>2014</v>
      </c>
      <c r="C1926">
        <v>8</v>
      </c>
      <c r="D1926" t="s">
        <v>130</v>
      </c>
      <c r="E1926" t="s">
        <v>128</v>
      </c>
      <c r="F1926" t="s">
        <v>131</v>
      </c>
      <c r="G1926" t="s">
        <v>111</v>
      </c>
      <c r="H1926" t="s">
        <v>102</v>
      </c>
      <c r="I1926" t="s">
        <v>71</v>
      </c>
      <c r="J1926" t="s">
        <v>103</v>
      </c>
      <c r="K1926" s="23">
        <v>13</v>
      </c>
      <c r="L1926" s="24">
        <v>6.9</v>
      </c>
      <c r="M1926" s="24">
        <v>89.7</v>
      </c>
      <c r="N1926" s="24">
        <v>59.2</v>
      </c>
      <c r="O1926" s="24">
        <v>30.5</v>
      </c>
      <c r="P1926" s="25">
        <v>34</v>
      </c>
    </row>
    <row r="1927" spans="1:16" x14ac:dyDescent="0.3">
      <c r="A1927" s="22">
        <v>41881</v>
      </c>
      <c r="B1927">
        <v>2014</v>
      </c>
      <c r="C1927">
        <v>8</v>
      </c>
      <c r="D1927" t="s">
        <v>130</v>
      </c>
      <c r="E1927" t="s">
        <v>128</v>
      </c>
      <c r="F1927" t="s">
        <v>131</v>
      </c>
      <c r="G1927" t="s">
        <v>111</v>
      </c>
      <c r="H1927" t="s">
        <v>104</v>
      </c>
      <c r="I1927" t="s">
        <v>76</v>
      </c>
      <c r="J1927" t="s">
        <v>105</v>
      </c>
      <c r="K1927" s="23">
        <v>1</v>
      </c>
      <c r="L1927" s="24">
        <v>7.4</v>
      </c>
      <c r="M1927" s="24">
        <v>7.4</v>
      </c>
      <c r="N1927" s="24">
        <v>4.88</v>
      </c>
      <c r="O1927" s="24">
        <v>2.52</v>
      </c>
      <c r="P1927" s="25">
        <v>34</v>
      </c>
    </row>
    <row r="1928" spans="1:16" x14ac:dyDescent="0.3">
      <c r="A1928" s="22">
        <v>41881</v>
      </c>
      <c r="B1928">
        <v>2014</v>
      </c>
      <c r="C1928">
        <v>8</v>
      </c>
      <c r="D1928" t="s">
        <v>130</v>
      </c>
      <c r="E1928" t="s">
        <v>128</v>
      </c>
      <c r="F1928" t="s">
        <v>131</v>
      </c>
      <c r="G1928" t="s">
        <v>111</v>
      </c>
      <c r="H1928" t="s">
        <v>106</v>
      </c>
      <c r="I1928" t="s">
        <v>69</v>
      </c>
      <c r="J1928" t="s">
        <v>107</v>
      </c>
      <c r="K1928" s="23">
        <v>0</v>
      </c>
      <c r="L1928" s="24">
        <v>16.5</v>
      </c>
      <c r="M1928" s="24">
        <v>0</v>
      </c>
      <c r="N1928" s="24">
        <v>0</v>
      </c>
      <c r="O1928" s="24">
        <v>0</v>
      </c>
      <c r="P1928" s="25">
        <v>22</v>
      </c>
    </row>
    <row r="1929" spans="1:16" x14ac:dyDescent="0.3">
      <c r="A1929" s="22">
        <v>41881</v>
      </c>
      <c r="B1929">
        <v>2014</v>
      </c>
      <c r="C1929">
        <v>8</v>
      </c>
      <c r="D1929" t="s">
        <v>130</v>
      </c>
      <c r="E1929" t="s">
        <v>128</v>
      </c>
      <c r="F1929" t="s">
        <v>131</v>
      </c>
      <c r="G1929" t="s">
        <v>111</v>
      </c>
      <c r="H1929" t="s">
        <v>108</v>
      </c>
      <c r="I1929" t="s">
        <v>72</v>
      </c>
      <c r="J1929" t="s">
        <v>109</v>
      </c>
      <c r="K1929" s="23">
        <v>4</v>
      </c>
      <c r="L1929" s="24">
        <v>8.1999999999999993</v>
      </c>
      <c r="M1929" s="24">
        <v>32.799999999999997</v>
      </c>
      <c r="N1929" s="24">
        <v>22.3</v>
      </c>
      <c r="O1929" s="24">
        <v>10.5</v>
      </c>
      <c r="P1929" s="25">
        <v>32</v>
      </c>
    </row>
    <row r="1930" spans="1:16" x14ac:dyDescent="0.3">
      <c r="A1930" s="22">
        <v>41882</v>
      </c>
      <c r="B1930">
        <v>2014</v>
      </c>
      <c r="C1930">
        <v>8</v>
      </c>
      <c r="D1930" t="s">
        <v>130</v>
      </c>
      <c r="E1930" t="s">
        <v>128</v>
      </c>
      <c r="F1930" t="s">
        <v>131</v>
      </c>
      <c r="G1930" t="s">
        <v>112</v>
      </c>
      <c r="H1930" t="s">
        <v>94</v>
      </c>
      <c r="I1930" t="s">
        <v>73</v>
      </c>
      <c r="J1930" t="s">
        <v>95</v>
      </c>
      <c r="K1930" s="23">
        <v>0</v>
      </c>
      <c r="L1930" s="24">
        <v>3.1</v>
      </c>
      <c r="M1930" s="24">
        <v>0</v>
      </c>
      <c r="N1930" s="24">
        <v>0</v>
      </c>
      <c r="O1930" s="24">
        <v>0</v>
      </c>
      <c r="P1930" s="25">
        <v>30</v>
      </c>
    </row>
    <row r="1931" spans="1:16" x14ac:dyDescent="0.3">
      <c r="A1931" s="22">
        <v>41882</v>
      </c>
      <c r="B1931">
        <v>2014</v>
      </c>
      <c r="C1931">
        <v>8</v>
      </c>
      <c r="D1931" t="s">
        <v>130</v>
      </c>
      <c r="E1931" t="s">
        <v>128</v>
      </c>
      <c r="F1931" t="s">
        <v>131</v>
      </c>
      <c r="G1931" t="s">
        <v>112</v>
      </c>
      <c r="H1931" t="s">
        <v>96</v>
      </c>
      <c r="I1931" t="s">
        <v>74</v>
      </c>
      <c r="J1931" t="s">
        <v>97</v>
      </c>
      <c r="K1931" s="23">
        <v>2.68</v>
      </c>
      <c r="L1931" s="24">
        <v>3.6</v>
      </c>
      <c r="M1931" s="24">
        <v>9.65</v>
      </c>
      <c r="N1931" s="24">
        <v>6.76</v>
      </c>
      <c r="O1931" s="24">
        <v>2.89</v>
      </c>
      <c r="P1931" s="25">
        <v>30</v>
      </c>
    </row>
    <row r="1932" spans="1:16" x14ac:dyDescent="0.3">
      <c r="A1932" s="22">
        <v>41882</v>
      </c>
      <c r="B1932">
        <v>2014</v>
      </c>
      <c r="C1932">
        <v>8</v>
      </c>
      <c r="D1932" t="s">
        <v>130</v>
      </c>
      <c r="E1932" t="s">
        <v>128</v>
      </c>
      <c r="F1932" t="s">
        <v>131</v>
      </c>
      <c r="G1932" t="s">
        <v>112</v>
      </c>
      <c r="H1932" t="s">
        <v>98</v>
      </c>
      <c r="I1932" t="s">
        <v>75</v>
      </c>
      <c r="J1932" t="s">
        <v>99</v>
      </c>
      <c r="K1932" s="23">
        <v>1</v>
      </c>
      <c r="L1932" s="24">
        <v>2.8</v>
      </c>
      <c r="M1932" s="24">
        <v>2.8</v>
      </c>
      <c r="N1932" s="24">
        <v>2.02</v>
      </c>
      <c r="O1932" s="24">
        <v>0.78</v>
      </c>
      <c r="P1932" s="25">
        <v>28</v>
      </c>
    </row>
    <row r="1933" spans="1:16" x14ac:dyDescent="0.3">
      <c r="A1933" s="22">
        <v>41882</v>
      </c>
      <c r="B1933">
        <v>2014</v>
      </c>
      <c r="C1933">
        <v>8</v>
      </c>
      <c r="D1933" t="s">
        <v>130</v>
      </c>
      <c r="E1933" t="s">
        <v>128</v>
      </c>
      <c r="F1933" t="s">
        <v>131</v>
      </c>
      <c r="G1933" t="s">
        <v>112</v>
      </c>
      <c r="H1933" t="s">
        <v>100</v>
      </c>
      <c r="I1933" t="s">
        <v>70</v>
      </c>
      <c r="J1933" t="s">
        <v>101</v>
      </c>
      <c r="K1933" s="23">
        <v>15</v>
      </c>
      <c r="L1933" s="24">
        <v>2.4</v>
      </c>
      <c r="M1933" s="24">
        <v>36</v>
      </c>
      <c r="N1933" s="24">
        <v>26.64</v>
      </c>
      <c r="O1933" s="24">
        <v>9.36</v>
      </c>
      <c r="P1933" s="25">
        <v>26</v>
      </c>
    </row>
    <row r="1934" spans="1:16" x14ac:dyDescent="0.3">
      <c r="A1934" s="22">
        <v>41882</v>
      </c>
      <c r="B1934">
        <v>2014</v>
      </c>
      <c r="C1934">
        <v>8</v>
      </c>
      <c r="D1934" t="s">
        <v>130</v>
      </c>
      <c r="E1934" t="s">
        <v>128</v>
      </c>
      <c r="F1934" t="s">
        <v>131</v>
      </c>
      <c r="G1934" t="s">
        <v>112</v>
      </c>
      <c r="H1934" t="s">
        <v>102</v>
      </c>
      <c r="I1934" t="s">
        <v>71</v>
      </c>
      <c r="J1934" t="s">
        <v>103</v>
      </c>
      <c r="K1934" s="23">
        <v>13</v>
      </c>
      <c r="L1934" s="24">
        <v>6.9</v>
      </c>
      <c r="M1934" s="24">
        <v>89.7</v>
      </c>
      <c r="N1934" s="24">
        <v>59.2</v>
      </c>
      <c r="O1934" s="24">
        <v>30.5</v>
      </c>
      <c r="P1934" s="25">
        <v>34</v>
      </c>
    </row>
    <row r="1935" spans="1:16" x14ac:dyDescent="0.3">
      <c r="A1935" s="22">
        <v>41882</v>
      </c>
      <c r="B1935">
        <v>2014</v>
      </c>
      <c r="C1935">
        <v>8</v>
      </c>
      <c r="D1935" t="s">
        <v>130</v>
      </c>
      <c r="E1935" t="s">
        <v>128</v>
      </c>
      <c r="F1935" t="s">
        <v>131</v>
      </c>
      <c r="G1935" t="s">
        <v>112</v>
      </c>
      <c r="H1935" t="s">
        <v>104</v>
      </c>
      <c r="I1935" t="s">
        <v>76</v>
      </c>
      <c r="J1935" t="s">
        <v>105</v>
      </c>
      <c r="K1935" s="23">
        <v>0</v>
      </c>
      <c r="L1935" s="24">
        <v>7.4</v>
      </c>
      <c r="M1935" s="24">
        <v>0</v>
      </c>
      <c r="N1935" s="24">
        <v>0</v>
      </c>
      <c r="O1935" s="24">
        <v>0</v>
      </c>
      <c r="P1935" s="25">
        <v>34</v>
      </c>
    </row>
    <row r="1936" spans="1:16" x14ac:dyDescent="0.3">
      <c r="A1936" s="22">
        <v>41882</v>
      </c>
      <c r="B1936">
        <v>2014</v>
      </c>
      <c r="C1936">
        <v>8</v>
      </c>
      <c r="D1936" t="s">
        <v>130</v>
      </c>
      <c r="E1936" t="s">
        <v>128</v>
      </c>
      <c r="F1936" t="s">
        <v>131</v>
      </c>
      <c r="G1936" t="s">
        <v>112</v>
      </c>
      <c r="H1936" t="s">
        <v>106</v>
      </c>
      <c r="I1936" t="s">
        <v>69</v>
      </c>
      <c r="J1936" t="s">
        <v>107</v>
      </c>
      <c r="K1936" s="23">
        <v>7</v>
      </c>
      <c r="L1936" s="24">
        <v>16.5</v>
      </c>
      <c r="M1936" s="24">
        <v>115.5</v>
      </c>
      <c r="N1936" s="24">
        <v>90.09</v>
      </c>
      <c r="O1936" s="24">
        <v>25.41</v>
      </c>
      <c r="P1936" s="25">
        <v>22</v>
      </c>
    </row>
    <row r="1937" spans="1:16" x14ac:dyDescent="0.3">
      <c r="A1937" s="22">
        <v>41882</v>
      </c>
      <c r="B1937">
        <v>2014</v>
      </c>
      <c r="C1937">
        <v>8</v>
      </c>
      <c r="D1937" t="s">
        <v>130</v>
      </c>
      <c r="E1937" t="s">
        <v>128</v>
      </c>
      <c r="F1937" t="s">
        <v>131</v>
      </c>
      <c r="G1937" t="s">
        <v>112</v>
      </c>
      <c r="H1937" t="s">
        <v>108</v>
      </c>
      <c r="I1937" t="s">
        <v>72</v>
      </c>
      <c r="J1937" t="s">
        <v>109</v>
      </c>
      <c r="K1937" s="23">
        <v>2</v>
      </c>
      <c r="L1937" s="24">
        <v>8.1999999999999993</v>
      </c>
      <c r="M1937" s="24">
        <v>16.399999999999999</v>
      </c>
      <c r="N1937" s="24">
        <v>11.15</v>
      </c>
      <c r="O1937" s="24">
        <v>5.25</v>
      </c>
      <c r="P1937" s="25">
        <v>32</v>
      </c>
    </row>
    <row r="1938" spans="1:16" x14ac:dyDescent="0.3">
      <c r="A1938" s="22">
        <v>41883</v>
      </c>
      <c r="B1938">
        <v>2014</v>
      </c>
      <c r="C1938">
        <v>9</v>
      </c>
      <c r="D1938" t="s">
        <v>132</v>
      </c>
      <c r="E1938" t="s">
        <v>128</v>
      </c>
      <c r="F1938" t="s">
        <v>133</v>
      </c>
      <c r="G1938" t="s">
        <v>113</v>
      </c>
      <c r="H1938" t="s">
        <v>94</v>
      </c>
      <c r="I1938" t="s">
        <v>73</v>
      </c>
      <c r="J1938" t="s">
        <v>95</v>
      </c>
      <c r="K1938" s="23">
        <v>3.34</v>
      </c>
      <c r="L1938" s="24">
        <v>3.1</v>
      </c>
      <c r="M1938" s="24">
        <v>10.35</v>
      </c>
      <c r="N1938" s="24">
        <v>7.24</v>
      </c>
      <c r="O1938" s="24">
        <v>3.11</v>
      </c>
      <c r="P1938" s="25">
        <v>30</v>
      </c>
    </row>
    <row r="1939" spans="1:16" x14ac:dyDescent="0.3">
      <c r="A1939" s="22">
        <v>41883</v>
      </c>
      <c r="B1939">
        <v>2014</v>
      </c>
      <c r="C1939">
        <v>9</v>
      </c>
      <c r="D1939" t="s">
        <v>132</v>
      </c>
      <c r="E1939" t="s">
        <v>128</v>
      </c>
      <c r="F1939" t="s">
        <v>133</v>
      </c>
      <c r="G1939" t="s">
        <v>113</v>
      </c>
      <c r="H1939" t="s">
        <v>96</v>
      </c>
      <c r="I1939" t="s">
        <v>74</v>
      </c>
      <c r="J1939" t="s">
        <v>97</v>
      </c>
      <c r="K1939" s="23">
        <v>1.72</v>
      </c>
      <c r="L1939" s="24">
        <v>3.6</v>
      </c>
      <c r="M1939" s="24">
        <v>6.19</v>
      </c>
      <c r="N1939" s="24">
        <v>4.33</v>
      </c>
      <c r="O1939" s="24">
        <v>1.86</v>
      </c>
      <c r="P1939" s="25">
        <v>30</v>
      </c>
    </row>
    <row r="1940" spans="1:16" x14ac:dyDescent="0.3">
      <c r="A1940" s="22">
        <v>41883</v>
      </c>
      <c r="B1940">
        <v>2014</v>
      </c>
      <c r="C1940">
        <v>9</v>
      </c>
      <c r="D1940" t="s">
        <v>132</v>
      </c>
      <c r="E1940" t="s">
        <v>128</v>
      </c>
      <c r="F1940" t="s">
        <v>133</v>
      </c>
      <c r="G1940" t="s">
        <v>113</v>
      </c>
      <c r="H1940" t="s">
        <v>98</v>
      </c>
      <c r="I1940" t="s">
        <v>75</v>
      </c>
      <c r="J1940" t="s">
        <v>99</v>
      </c>
      <c r="K1940" s="23">
        <v>1</v>
      </c>
      <c r="L1940" s="24">
        <v>2.8</v>
      </c>
      <c r="M1940" s="24">
        <v>2.8</v>
      </c>
      <c r="N1940" s="24">
        <v>2.02</v>
      </c>
      <c r="O1940" s="24">
        <v>0.78</v>
      </c>
      <c r="P1940" s="25">
        <v>28</v>
      </c>
    </row>
    <row r="1941" spans="1:16" x14ac:dyDescent="0.3">
      <c r="A1941" s="22">
        <v>41883</v>
      </c>
      <c r="B1941">
        <v>2014</v>
      </c>
      <c r="C1941">
        <v>9</v>
      </c>
      <c r="D1941" t="s">
        <v>132</v>
      </c>
      <c r="E1941" t="s">
        <v>128</v>
      </c>
      <c r="F1941" t="s">
        <v>133</v>
      </c>
      <c r="G1941" t="s">
        <v>113</v>
      </c>
      <c r="H1941" t="s">
        <v>100</v>
      </c>
      <c r="I1941" t="s">
        <v>70</v>
      </c>
      <c r="J1941" t="s">
        <v>101</v>
      </c>
      <c r="K1941" s="23">
        <v>15.5</v>
      </c>
      <c r="L1941" s="24">
        <v>2.4</v>
      </c>
      <c r="M1941" s="24">
        <v>37.200000000000003</v>
      </c>
      <c r="N1941" s="24">
        <v>27.53</v>
      </c>
      <c r="O1941" s="24">
        <v>9.67</v>
      </c>
      <c r="P1941" s="25">
        <v>26</v>
      </c>
    </row>
    <row r="1942" spans="1:16" x14ac:dyDescent="0.3">
      <c r="A1942" s="22">
        <v>41883</v>
      </c>
      <c r="B1942">
        <v>2014</v>
      </c>
      <c r="C1942">
        <v>9</v>
      </c>
      <c r="D1942" t="s">
        <v>132</v>
      </c>
      <c r="E1942" t="s">
        <v>128</v>
      </c>
      <c r="F1942" t="s">
        <v>133</v>
      </c>
      <c r="G1942" t="s">
        <v>113</v>
      </c>
      <c r="H1942" t="s">
        <v>102</v>
      </c>
      <c r="I1942" t="s">
        <v>71</v>
      </c>
      <c r="J1942" t="s">
        <v>103</v>
      </c>
      <c r="K1942" s="23">
        <v>15</v>
      </c>
      <c r="L1942" s="24">
        <v>6.9</v>
      </c>
      <c r="M1942" s="24">
        <v>103.5</v>
      </c>
      <c r="N1942" s="24">
        <v>68.31</v>
      </c>
      <c r="O1942" s="24">
        <v>35.19</v>
      </c>
      <c r="P1942" s="25">
        <v>34</v>
      </c>
    </row>
    <row r="1943" spans="1:16" x14ac:dyDescent="0.3">
      <c r="A1943" s="22">
        <v>41883</v>
      </c>
      <c r="B1943">
        <v>2014</v>
      </c>
      <c r="C1943">
        <v>9</v>
      </c>
      <c r="D1943" t="s">
        <v>132</v>
      </c>
      <c r="E1943" t="s">
        <v>128</v>
      </c>
      <c r="F1943" t="s">
        <v>133</v>
      </c>
      <c r="G1943" t="s">
        <v>113</v>
      </c>
      <c r="H1943" t="s">
        <v>104</v>
      </c>
      <c r="I1943" t="s">
        <v>76</v>
      </c>
      <c r="J1943" t="s">
        <v>105</v>
      </c>
      <c r="K1943" s="23">
        <v>0</v>
      </c>
      <c r="L1943" s="24">
        <v>7.4</v>
      </c>
      <c r="M1943" s="24">
        <v>0</v>
      </c>
      <c r="N1943" s="24">
        <v>0</v>
      </c>
      <c r="O1943" s="24">
        <v>0</v>
      </c>
      <c r="P1943" s="25">
        <v>34</v>
      </c>
    </row>
    <row r="1944" spans="1:16" x14ac:dyDescent="0.3">
      <c r="A1944" s="22">
        <v>41883</v>
      </c>
      <c r="B1944">
        <v>2014</v>
      </c>
      <c r="C1944">
        <v>9</v>
      </c>
      <c r="D1944" t="s">
        <v>132</v>
      </c>
      <c r="E1944" t="s">
        <v>128</v>
      </c>
      <c r="F1944" t="s">
        <v>133</v>
      </c>
      <c r="G1944" t="s">
        <v>113</v>
      </c>
      <c r="H1944" t="s">
        <v>106</v>
      </c>
      <c r="I1944" t="s">
        <v>69</v>
      </c>
      <c r="J1944" t="s">
        <v>107</v>
      </c>
      <c r="K1944" s="23">
        <v>0</v>
      </c>
      <c r="L1944" s="24">
        <v>16.5</v>
      </c>
      <c r="M1944" s="24">
        <v>0</v>
      </c>
      <c r="N1944" s="24">
        <v>0</v>
      </c>
      <c r="O1944" s="24">
        <v>0</v>
      </c>
      <c r="P1944" s="25">
        <v>22</v>
      </c>
    </row>
    <row r="1945" spans="1:16" x14ac:dyDescent="0.3">
      <c r="A1945" s="22">
        <v>41883</v>
      </c>
      <c r="B1945">
        <v>2014</v>
      </c>
      <c r="C1945">
        <v>9</v>
      </c>
      <c r="D1945" t="s">
        <v>132</v>
      </c>
      <c r="E1945" t="s">
        <v>128</v>
      </c>
      <c r="F1945" t="s">
        <v>133</v>
      </c>
      <c r="G1945" t="s">
        <v>113</v>
      </c>
      <c r="H1945" t="s">
        <v>108</v>
      </c>
      <c r="I1945" t="s">
        <v>72</v>
      </c>
      <c r="J1945" t="s">
        <v>109</v>
      </c>
      <c r="K1945" s="23">
        <v>5.5</v>
      </c>
      <c r="L1945" s="24">
        <v>8.1999999999999993</v>
      </c>
      <c r="M1945" s="24">
        <v>45.1</v>
      </c>
      <c r="N1945" s="24">
        <v>30.67</v>
      </c>
      <c r="O1945" s="24">
        <v>14.43</v>
      </c>
      <c r="P1945" s="25">
        <v>32</v>
      </c>
    </row>
    <row r="1946" spans="1:16" x14ac:dyDescent="0.3">
      <c r="A1946" s="22">
        <v>41884</v>
      </c>
      <c r="B1946">
        <v>2014</v>
      </c>
      <c r="C1946">
        <v>9</v>
      </c>
      <c r="D1946" t="s">
        <v>132</v>
      </c>
      <c r="E1946" t="s">
        <v>128</v>
      </c>
      <c r="F1946" t="s">
        <v>133</v>
      </c>
      <c r="G1946" t="s">
        <v>114</v>
      </c>
      <c r="H1946" t="s">
        <v>94</v>
      </c>
      <c r="I1946" t="s">
        <v>73</v>
      </c>
      <c r="J1946" t="s">
        <v>95</v>
      </c>
      <c r="K1946" s="23">
        <v>2.34</v>
      </c>
      <c r="L1946" s="24">
        <v>3.1</v>
      </c>
      <c r="M1946" s="24">
        <v>7.25</v>
      </c>
      <c r="N1946" s="24">
        <v>5.07</v>
      </c>
      <c r="O1946" s="24">
        <v>2.1800000000000002</v>
      </c>
      <c r="P1946" s="25">
        <v>30</v>
      </c>
    </row>
    <row r="1947" spans="1:16" x14ac:dyDescent="0.3">
      <c r="A1947" s="22">
        <v>41884</v>
      </c>
      <c r="B1947">
        <v>2014</v>
      </c>
      <c r="C1947">
        <v>9</v>
      </c>
      <c r="D1947" t="s">
        <v>132</v>
      </c>
      <c r="E1947" t="s">
        <v>128</v>
      </c>
      <c r="F1947" t="s">
        <v>133</v>
      </c>
      <c r="G1947" t="s">
        <v>114</v>
      </c>
      <c r="H1947" t="s">
        <v>96</v>
      </c>
      <c r="I1947" t="s">
        <v>74</v>
      </c>
      <c r="J1947" t="s">
        <v>97</v>
      </c>
      <c r="K1947" s="23">
        <v>4.68</v>
      </c>
      <c r="L1947" s="24">
        <v>3.6</v>
      </c>
      <c r="M1947" s="24">
        <v>16.850000000000001</v>
      </c>
      <c r="N1947" s="24">
        <v>11.8</v>
      </c>
      <c r="O1947" s="24">
        <v>5.05</v>
      </c>
      <c r="P1947" s="25">
        <v>30</v>
      </c>
    </row>
    <row r="1948" spans="1:16" x14ac:dyDescent="0.3">
      <c r="A1948" s="22">
        <v>41884</v>
      </c>
      <c r="B1948">
        <v>2014</v>
      </c>
      <c r="C1948">
        <v>9</v>
      </c>
      <c r="D1948" t="s">
        <v>132</v>
      </c>
      <c r="E1948" t="s">
        <v>128</v>
      </c>
      <c r="F1948" t="s">
        <v>133</v>
      </c>
      <c r="G1948" t="s">
        <v>114</v>
      </c>
      <c r="H1948" t="s">
        <v>98</v>
      </c>
      <c r="I1948" t="s">
        <v>75</v>
      </c>
      <c r="J1948" t="s">
        <v>99</v>
      </c>
      <c r="K1948" s="23">
        <v>5.2</v>
      </c>
      <c r="L1948" s="24">
        <v>2.8</v>
      </c>
      <c r="M1948" s="24">
        <v>14.56</v>
      </c>
      <c r="N1948" s="24">
        <v>10.48</v>
      </c>
      <c r="O1948" s="24">
        <v>4.08</v>
      </c>
      <c r="P1948" s="25">
        <v>28</v>
      </c>
    </row>
    <row r="1949" spans="1:16" x14ac:dyDescent="0.3">
      <c r="A1949" s="22">
        <v>41884</v>
      </c>
      <c r="B1949">
        <v>2014</v>
      </c>
      <c r="C1949">
        <v>9</v>
      </c>
      <c r="D1949" t="s">
        <v>132</v>
      </c>
      <c r="E1949" t="s">
        <v>128</v>
      </c>
      <c r="F1949" t="s">
        <v>133</v>
      </c>
      <c r="G1949" t="s">
        <v>114</v>
      </c>
      <c r="H1949" t="s">
        <v>100</v>
      </c>
      <c r="I1949" t="s">
        <v>70</v>
      </c>
      <c r="J1949" t="s">
        <v>101</v>
      </c>
      <c r="K1949" s="23">
        <v>20.14</v>
      </c>
      <c r="L1949" s="24">
        <v>2.4</v>
      </c>
      <c r="M1949" s="24">
        <v>48.34</v>
      </c>
      <c r="N1949" s="24">
        <v>35.770000000000003</v>
      </c>
      <c r="O1949" s="24">
        <v>12.57</v>
      </c>
      <c r="P1949" s="25">
        <v>26</v>
      </c>
    </row>
    <row r="1950" spans="1:16" x14ac:dyDescent="0.3">
      <c r="A1950" s="22">
        <v>41884</v>
      </c>
      <c r="B1950">
        <v>2014</v>
      </c>
      <c r="C1950">
        <v>9</v>
      </c>
      <c r="D1950" t="s">
        <v>132</v>
      </c>
      <c r="E1950" t="s">
        <v>128</v>
      </c>
      <c r="F1950" t="s">
        <v>133</v>
      </c>
      <c r="G1950" t="s">
        <v>114</v>
      </c>
      <c r="H1950" t="s">
        <v>102</v>
      </c>
      <c r="I1950" t="s">
        <v>71</v>
      </c>
      <c r="J1950" t="s">
        <v>103</v>
      </c>
      <c r="K1950" s="23">
        <v>7</v>
      </c>
      <c r="L1950" s="24">
        <v>6.9</v>
      </c>
      <c r="M1950" s="24">
        <v>48.3</v>
      </c>
      <c r="N1950" s="24">
        <v>31.88</v>
      </c>
      <c r="O1950" s="24">
        <v>16.420000000000002</v>
      </c>
      <c r="P1950" s="25">
        <v>34</v>
      </c>
    </row>
    <row r="1951" spans="1:16" x14ac:dyDescent="0.3">
      <c r="A1951" s="22">
        <v>41884</v>
      </c>
      <c r="B1951">
        <v>2014</v>
      </c>
      <c r="C1951">
        <v>9</v>
      </c>
      <c r="D1951" t="s">
        <v>132</v>
      </c>
      <c r="E1951" t="s">
        <v>128</v>
      </c>
      <c r="F1951" t="s">
        <v>133</v>
      </c>
      <c r="G1951" t="s">
        <v>114</v>
      </c>
      <c r="H1951" t="s">
        <v>104</v>
      </c>
      <c r="I1951" t="s">
        <v>76</v>
      </c>
      <c r="J1951" t="s">
        <v>105</v>
      </c>
      <c r="K1951" s="23">
        <v>0</v>
      </c>
      <c r="L1951" s="24">
        <v>7.4</v>
      </c>
      <c r="M1951" s="24">
        <v>0</v>
      </c>
      <c r="N1951" s="24">
        <v>0</v>
      </c>
      <c r="O1951" s="24">
        <v>0</v>
      </c>
      <c r="P1951" s="25">
        <v>34</v>
      </c>
    </row>
    <row r="1952" spans="1:16" x14ac:dyDescent="0.3">
      <c r="A1952" s="22">
        <v>41884</v>
      </c>
      <c r="B1952">
        <v>2014</v>
      </c>
      <c r="C1952">
        <v>9</v>
      </c>
      <c r="D1952" t="s">
        <v>132</v>
      </c>
      <c r="E1952" t="s">
        <v>128</v>
      </c>
      <c r="F1952" t="s">
        <v>133</v>
      </c>
      <c r="G1952" t="s">
        <v>114</v>
      </c>
      <c r="H1952" t="s">
        <v>106</v>
      </c>
      <c r="I1952" t="s">
        <v>69</v>
      </c>
      <c r="J1952" t="s">
        <v>107</v>
      </c>
      <c r="K1952" s="23">
        <v>2</v>
      </c>
      <c r="L1952" s="24">
        <v>16.5</v>
      </c>
      <c r="M1952" s="24">
        <v>33</v>
      </c>
      <c r="N1952" s="24">
        <v>25.74</v>
      </c>
      <c r="O1952" s="24">
        <v>7.26</v>
      </c>
      <c r="P1952" s="25">
        <v>22</v>
      </c>
    </row>
    <row r="1953" spans="1:16" x14ac:dyDescent="0.3">
      <c r="A1953" s="22">
        <v>41884</v>
      </c>
      <c r="B1953">
        <v>2014</v>
      </c>
      <c r="C1953">
        <v>9</v>
      </c>
      <c r="D1953" t="s">
        <v>132</v>
      </c>
      <c r="E1953" t="s">
        <v>128</v>
      </c>
      <c r="F1953" t="s">
        <v>133</v>
      </c>
      <c r="G1953" t="s">
        <v>114</v>
      </c>
      <c r="H1953" t="s">
        <v>108</v>
      </c>
      <c r="I1953" t="s">
        <v>72</v>
      </c>
      <c r="J1953" t="s">
        <v>109</v>
      </c>
      <c r="K1953" s="23">
        <v>3</v>
      </c>
      <c r="L1953" s="24">
        <v>8.1999999999999993</v>
      </c>
      <c r="M1953" s="24">
        <v>24.6</v>
      </c>
      <c r="N1953" s="24">
        <v>16.73</v>
      </c>
      <c r="O1953" s="24">
        <v>7.87</v>
      </c>
      <c r="P1953" s="25">
        <v>32</v>
      </c>
    </row>
    <row r="1954" spans="1:16" x14ac:dyDescent="0.3">
      <c r="A1954" s="22">
        <v>41885</v>
      </c>
      <c r="B1954">
        <v>2014</v>
      </c>
      <c r="C1954">
        <v>9</v>
      </c>
      <c r="D1954" t="s">
        <v>132</v>
      </c>
      <c r="E1954" t="s">
        <v>128</v>
      </c>
      <c r="F1954" t="s">
        <v>133</v>
      </c>
      <c r="G1954" t="s">
        <v>115</v>
      </c>
      <c r="H1954" t="s">
        <v>94</v>
      </c>
      <c r="I1954" t="s">
        <v>73</v>
      </c>
      <c r="J1954" t="s">
        <v>95</v>
      </c>
      <c r="K1954" s="23">
        <v>7</v>
      </c>
      <c r="L1954" s="24">
        <v>3.1</v>
      </c>
      <c r="M1954" s="24">
        <v>21.7</v>
      </c>
      <c r="N1954" s="24">
        <v>15.19</v>
      </c>
      <c r="O1954" s="24">
        <v>6.51</v>
      </c>
      <c r="P1954" s="25">
        <v>30</v>
      </c>
    </row>
    <row r="1955" spans="1:16" x14ac:dyDescent="0.3">
      <c r="A1955" s="22">
        <v>41885</v>
      </c>
      <c r="B1955">
        <v>2014</v>
      </c>
      <c r="C1955">
        <v>9</v>
      </c>
      <c r="D1955" t="s">
        <v>132</v>
      </c>
      <c r="E1955" t="s">
        <v>128</v>
      </c>
      <c r="F1955" t="s">
        <v>133</v>
      </c>
      <c r="G1955" t="s">
        <v>115</v>
      </c>
      <c r="H1955" t="s">
        <v>96</v>
      </c>
      <c r="I1955" t="s">
        <v>74</v>
      </c>
      <c r="J1955" t="s">
        <v>97</v>
      </c>
      <c r="K1955" s="23">
        <v>6.34</v>
      </c>
      <c r="L1955" s="24">
        <v>3.6</v>
      </c>
      <c r="M1955" s="24">
        <v>22.82</v>
      </c>
      <c r="N1955" s="24">
        <v>15.97</v>
      </c>
      <c r="O1955" s="24">
        <v>6.85</v>
      </c>
      <c r="P1955" s="25">
        <v>30</v>
      </c>
    </row>
    <row r="1956" spans="1:16" x14ac:dyDescent="0.3">
      <c r="A1956" s="22">
        <v>41885</v>
      </c>
      <c r="B1956">
        <v>2014</v>
      </c>
      <c r="C1956">
        <v>9</v>
      </c>
      <c r="D1956" t="s">
        <v>132</v>
      </c>
      <c r="E1956" t="s">
        <v>128</v>
      </c>
      <c r="F1956" t="s">
        <v>133</v>
      </c>
      <c r="G1956" t="s">
        <v>115</v>
      </c>
      <c r="H1956" t="s">
        <v>98</v>
      </c>
      <c r="I1956" t="s">
        <v>75</v>
      </c>
      <c r="J1956" t="s">
        <v>99</v>
      </c>
      <c r="K1956" s="23">
        <v>4</v>
      </c>
      <c r="L1956" s="24">
        <v>2.8</v>
      </c>
      <c r="M1956" s="24">
        <v>11.2</v>
      </c>
      <c r="N1956" s="24">
        <v>8.06</v>
      </c>
      <c r="O1956" s="24">
        <v>3.14</v>
      </c>
      <c r="P1956" s="25">
        <v>28</v>
      </c>
    </row>
    <row r="1957" spans="1:16" x14ac:dyDescent="0.3">
      <c r="A1957" s="22">
        <v>41885</v>
      </c>
      <c r="B1957">
        <v>2014</v>
      </c>
      <c r="C1957">
        <v>9</v>
      </c>
      <c r="D1957" t="s">
        <v>132</v>
      </c>
      <c r="E1957" t="s">
        <v>128</v>
      </c>
      <c r="F1957" t="s">
        <v>133</v>
      </c>
      <c r="G1957" t="s">
        <v>115</v>
      </c>
      <c r="H1957" t="s">
        <v>100</v>
      </c>
      <c r="I1957" t="s">
        <v>70</v>
      </c>
      <c r="J1957" t="s">
        <v>101</v>
      </c>
      <c r="K1957" s="23">
        <v>22.18</v>
      </c>
      <c r="L1957" s="24">
        <v>2.4</v>
      </c>
      <c r="M1957" s="24">
        <v>53.23</v>
      </c>
      <c r="N1957" s="24">
        <v>39.39</v>
      </c>
      <c r="O1957" s="24">
        <v>13.84</v>
      </c>
      <c r="P1957" s="25">
        <v>26</v>
      </c>
    </row>
    <row r="1958" spans="1:16" x14ac:dyDescent="0.3">
      <c r="A1958" s="22">
        <v>41885</v>
      </c>
      <c r="B1958">
        <v>2014</v>
      </c>
      <c r="C1958">
        <v>9</v>
      </c>
      <c r="D1958" t="s">
        <v>132</v>
      </c>
      <c r="E1958" t="s">
        <v>128</v>
      </c>
      <c r="F1958" t="s">
        <v>133</v>
      </c>
      <c r="G1958" t="s">
        <v>115</v>
      </c>
      <c r="H1958" t="s">
        <v>102</v>
      </c>
      <c r="I1958" t="s">
        <v>71</v>
      </c>
      <c r="J1958" t="s">
        <v>103</v>
      </c>
      <c r="K1958" s="23">
        <v>12</v>
      </c>
      <c r="L1958" s="24">
        <v>6.9</v>
      </c>
      <c r="M1958" s="24">
        <v>82.8</v>
      </c>
      <c r="N1958" s="24">
        <v>54.65</v>
      </c>
      <c r="O1958" s="24">
        <v>28.15</v>
      </c>
      <c r="P1958" s="25">
        <v>34</v>
      </c>
    </row>
    <row r="1959" spans="1:16" x14ac:dyDescent="0.3">
      <c r="A1959" s="22">
        <v>41885</v>
      </c>
      <c r="B1959">
        <v>2014</v>
      </c>
      <c r="C1959">
        <v>9</v>
      </c>
      <c r="D1959" t="s">
        <v>132</v>
      </c>
      <c r="E1959" t="s">
        <v>128</v>
      </c>
      <c r="F1959" t="s">
        <v>133</v>
      </c>
      <c r="G1959" t="s">
        <v>115</v>
      </c>
      <c r="H1959" t="s">
        <v>104</v>
      </c>
      <c r="I1959" t="s">
        <v>76</v>
      </c>
      <c r="J1959" t="s">
        <v>105</v>
      </c>
      <c r="K1959" s="23">
        <v>0</v>
      </c>
      <c r="L1959" s="24">
        <v>7.4</v>
      </c>
      <c r="M1959" s="24">
        <v>0</v>
      </c>
      <c r="N1959" s="24">
        <v>0</v>
      </c>
      <c r="O1959" s="24">
        <v>0</v>
      </c>
      <c r="P1959" s="25">
        <v>34</v>
      </c>
    </row>
    <row r="1960" spans="1:16" x14ac:dyDescent="0.3">
      <c r="A1960" s="22">
        <v>41885</v>
      </c>
      <c r="B1960">
        <v>2014</v>
      </c>
      <c r="C1960">
        <v>9</v>
      </c>
      <c r="D1960" t="s">
        <v>132</v>
      </c>
      <c r="E1960" t="s">
        <v>128</v>
      </c>
      <c r="F1960" t="s">
        <v>133</v>
      </c>
      <c r="G1960" t="s">
        <v>115</v>
      </c>
      <c r="H1960" t="s">
        <v>106</v>
      </c>
      <c r="I1960" t="s">
        <v>69</v>
      </c>
      <c r="J1960" t="s">
        <v>107</v>
      </c>
      <c r="K1960" s="23">
        <v>2</v>
      </c>
      <c r="L1960" s="24">
        <v>16.5</v>
      </c>
      <c r="M1960" s="24">
        <v>33</v>
      </c>
      <c r="N1960" s="24">
        <v>25.74</v>
      </c>
      <c r="O1960" s="24">
        <v>7.26</v>
      </c>
      <c r="P1960" s="25">
        <v>22</v>
      </c>
    </row>
    <row r="1961" spans="1:16" x14ac:dyDescent="0.3">
      <c r="A1961" s="22">
        <v>41885</v>
      </c>
      <c r="B1961">
        <v>2014</v>
      </c>
      <c r="C1961">
        <v>9</v>
      </c>
      <c r="D1961" t="s">
        <v>132</v>
      </c>
      <c r="E1961" t="s">
        <v>128</v>
      </c>
      <c r="F1961" t="s">
        <v>133</v>
      </c>
      <c r="G1961" t="s">
        <v>115</v>
      </c>
      <c r="H1961" t="s">
        <v>108</v>
      </c>
      <c r="I1961" t="s">
        <v>72</v>
      </c>
      <c r="J1961" t="s">
        <v>109</v>
      </c>
      <c r="K1961" s="23">
        <v>3</v>
      </c>
      <c r="L1961" s="24">
        <v>8.1999999999999993</v>
      </c>
      <c r="M1961" s="24">
        <v>24.6</v>
      </c>
      <c r="N1961" s="24">
        <v>16.73</v>
      </c>
      <c r="O1961" s="24">
        <v>7.87</v>
      </c>
      <c r="P1961" s="25">
        <v>32</v>
      </c>
    </row>
    <row r="1962" spans="1:16" x14ac:dyDescent="0.3">
      <c r="A1962" s="22">
        <v>41886</v>
      </c>
      <c r="B1962">
        <v>2014</v>
      </c>
      <c r="C1962">
        <v>9</v>
      </c>
      <c r="D1962" t="s">
        <v>132</v>
      </c>
      <c r="E1962" t="s">
        <v>128</v>
      </c>
      <c r="F1962" t="s">
        <v>133</v>
      </c>
      <c r="G1962" t="s">
        <v>93</v>
      </c>
      <c r="H1962" t="s">
        <v>94</v>
      </c>
      <c r="I1962" t="s">
        <v>73</v>
      </c>
      <c r="J1962" t="s">
        <v>95</v>
      </c>
      <c r="K1962" s="23">
        <v>5.68</v>
      </c>
      <c r="L1962" s="24">
        <v>3.1</v>
      </c>
      <c r="M1962" s="24">
        <v>17.61</v>
      </c>
      <c r="N1962" s="24">
        <v>12.33</v>
      </c>
      <c r="O1962" s="24">
        <v>5.28</v>
      </c>
      <c r="P1962" s="25">
        <v>30</v>
      </c>
    </row>
    <row r="1963" spans="1:16" x14ac:dyDescent="0.3">
      <c r="A1963" s="22">
        <v>41886</v>
      </c>
      <c r="B1963">
        <v>2014</v>
      </c>
      <c r="C1963">
        <v>9</v>
      </c>
      <c r="D1963" t="s">
        <v>132</v>
      </c>
      <c r="E1963" t="s">
        <v>128</v>
      </c>
      <c r="F1963" t="s">
        <v>133</v>
      </c>
      <c r="G1963" t="s">
        <v>93</v>
      </c>
      <c r="H1963" t="s">
        <v>96</v>
      </c>
      <c r="I1963" t="s">
        <v>74</v>
      </c>
      <c r="J1963" t="s">
        <v>97</v>
      </c>
      <c r="K1963" s="23">
        <v>5.34</v>
      </c>
      <c r="L1963" s="24">
        <v>3.6</v>
      </c>
      <c r="M1963" s="24">
        <v>19.22</v>
      </c>
      <c r="N1963" s="24">
        <v>13.45</v>
      </c>
      <c r="O1963" s="24">
        <v>5.77</v>
      </c>
      <c r="P1963" s="25">
        <v>30</v>
      </c>
    </row>
    <row r="1964" spans="1:16" x14ac:dyDescent="0.3">
      <c r="A1964" s="22">
        <v>41886</v>
      </c>
      <c r="B1964">
        <v>2014</v>
      </c>
      <c r="C1964">
        <v>9</v>
      </c>
      <c r="D1964" t="s">
        <v>132</v>
      </c>
      <c r="E1964" t="s">
        <v>128</v>
      </c>
      <c r="F1964" t="s">
        <v>133</v>
      </c>
      <c r="G1964" t="s">
        <v>93</v>
      </c>
      <c r="H1964" t="s">
        <v>98</v>
      </c>
      <c r="I1964" t="s">
        <v>75</v>
      </c>
      <c r="J1964" t="s">
        <v>99</v>
      </c>
      <c r="K1964" s="23">
        <v>3</v>
      </c>
      <c r="L1964" s="24">
        <v>2.8</v>
      </c>
      <c r="M1964" s="24">
        <v>8.4</v>
      </c>
      <c r="N1964" s="24">
        <v>6.05</v>
      </c>
      <c r="O1964" s="24">
        <v>2.35</v>
      </c>
      <c r="P1964" s="25">
        <v>28</v>
      </c>
    </row>
    <row r="1965" spans="1:16" x14ac:dyDescent="0.3">
      <c r="A1965" s="22">
        <v>41886</v>
      </c>
      <c r="B1965">
        <v>2014</v>
      </c>
      <c r="C1965">
        <v>9</v>
      </c>
      <c r="D1965" t="s">
        <v>132</v>
      </c>
      <c r="E1965" t="s">
        <v>128</v>
      </c>
      <c r="F1965" t="s">
        <v>133</v>
      </c>
      <c r="G1965" t="s">
        <v>93</v>
      </c>
      <c r="H1965" t="s">
        <v>100</v>
      </c>
      <c r="I1965" t="s">
        <v>70</v>
      </c>
      <c r="J1965" t="s">
        <v>101</v>
      </c>
      <c r="K1965" s="23">
        <v>17.600000000000001</v>
      </c>
      <c r="L1965" s="24">
        <v>2.4</v>
      </c>
      <c r="M1965" s="24">
        <v>42.24</v>
      </c>
      <c r="N1965" s="24">
        <v>31.26</v>
      </c>
      <c r="O1965" s="24">
        <v>10.98</v>
      </c>
      <c r="P1965" s="25">
        <v>26</v>
      </c>
    </row>
    <row r="1966" spans="1:16" x14ac:dyDescent="0.3">
      <c r="A1966" s="22">
        <v>41886</v>
      </c>
      <c r="B1966">
        <v>2014</v>
      </c>
      <c r="C1966">
        <v>9</v>
      </c>
      <c r="D1966" t="s">
        <v>132</v>
      </c>
      <c r="E1966" t="s">
        <v>128</v>
      </c>
      <c r="F1966" t="s">
        <v>133</v>
      </c>
      <c r="G1966" t="s">
        <v>93</v>
      </c>
      <c r="H1966" t="s">
        <v>102</v>
      </c>
      <c r="I1966" t="s">
        <v>71</v>
      </c>
      <c r="J1966" t="s">
        <v>103</v>
      </c>
      <c r="K1966" s="23">
        <v>21</v>
      </c>
      <c r="L1966" s="24">
        <v>6.9</v>
      </c>
      <c r="M1966" s="24">
        <v>144.9</v>
      </c>
      <c r="N1966" s="24">
        <v>95.63</v>
      </c>
      <c r="O1966" s="24">
        <v>49.27</v>
      </c>
      <c r="P1966" s="25">
        <v>34</v>
      </c>
    </row>
    <row r="1967" spans="1:16" x14ac:dyDescent="0.3">
      <c r="A1967" s="22">
        <v>41886</v>
      </c>
      <c r="B1967">
        <v>2014</v>
      </c>
      <c r="C1967">
        <v>9</v>
      </c>
      <c r="D1967" t="s">
        <v>132</v>
      </c>
      <c r="E1967" t="s">
        <v>128</v>
      </c>
      <c r="F1967" t="s">
        <v>133</v>
      </c>
      <c r="G1967" t="s">
        <v>93</v>
      </c>
      <c r="H1967" t="s">
        <v>104</v>
      </c>
      <c r="I1967" t="s">
        <v>76</v>
      </c>
      <c r="J1967" t="s">
        <v>105</v>
      </c>
      <c r="K1967" s="23">
        <v>1</v>
      </c>
      <c r="L1967" s="24">
        <v>7.4</v>
      </c>
      <c r="M1967" s="24">
        <v>7.4</v>
      </c>
      <c r="N1967" s="24">
        <v>4.88</v>
      </c>
      <c r="O1967" s="24">
        <v>2.52</v>
      </c>
      <c r="P1967" s="25">
        <v>34</v>
      </c>
    </row>
    <row r="1968" spans="1:16" x14ac:dyDescent="0.3">
      <c r="A1968" s="22">
        <v>41886</v>
      </c>
      <c r="B1968">
        <v>2014</v>
      </c>
      <c r="C1968">
        <v>9</v>
      </c>
      <c r="D1968" t="s">
        <v>132</v>
      </c>
      <c r="E1968" t="s">
        <v>128</v>
      </c>
      <c r="F1968" t="s">
        <v>133</v>
      </c>
      <c r="G1968" t="s">
        <v>93</v>
      </c>
      <c r="H1968" t="s">
        <v>106</v>
      </c>
      <c r="I1968" t="s">
        <v>69</v>
      </c>
      <c r="J1968" t="s">
        <v>107</v>
      </c>
      <c r="K1968" s="23">
        <v>0</v>
      </c>
      <c r="L1968" s="24">
        <v>16.5</v>
      </c>
      <c r="M1968" s="24">
        <v>0</v>
      </c>
      <c r="N1968" s="24">
        <v>0</v>
      </c>
      <c r="O1968" s="24">
        <v>0</v>
      </c>
      <c r="P1968" s="25">
        <v>22</v>
      </c>
    </row>
    <row r="1969" spans="1:16" x14ac:dyDescent="0.3">
      <c r="A1969" s="22">
        <v>41886</v>
      </c>
      <c r="B1969">
        <v>2014</v>
      </c>
      <c r="C1969">
        <v>9</v>
      </c>
      <c r="D1969" t="s">
        <v>132</v>
      </c>
      <c r="E1969" t="s">
        <v>128</v>
      </c>
      <c r="F1969" t="s">
        <v>133</v>
      </c>
      <c r="G1969" t="s">
        <v>93</v>
      </c>
      <c r="H1969" t="s">
        <v>108</v>
      </c>
      <c r="I1969" t="s">
        <v>72</v>
      </c>
      <c r="J1969" t="s">
        <v>109</v>
      </c>
      <c r="K1969" s="23">
        <v>1</v>
      </c>
      <c r="L1969" s="24">
        <v>8.1999999999999993</v>
      </c>
      <c r="M1969" s="24">
        <v>8.1999999999999993</v>
      </c>
      <c r="N1969" s="24">
        <v>5.58</v>
      </c>
      <c r="O1969" s="24">
        <v>2.62</v>
      </c>
      <c r="P1969" s="25">
        <v>32</v>
      </c>
    </row>
    <row r="1970" spans="1:16" x14ac:dyDescent="0.3">
      <c r="A1970" s="22">
        <v>41887</v>
      </c>
      <c r="B1970">
        <v>2014</v>
      </c>
      <c r="C1970">
        <v>9</v>
      </c>
      <c r="D1970" t="s">
        <v>132</v>
      </c>
      <c r="E1970" t="s">
        <v>128</v>
      </c>
      <c r="F1970" t="s">
        <v>133</v>
      </c>
      <c r="G1970" t="s">
        <v>110</v>
      </c>
      <c r="H1970" t="s">
        <v>94</v>
      </c>
      <c r="I1970" t="s">
        <v>73</v>
      </c>
      <c r="J1970" t="s">
        <v>95</v>
      </c>
      <c r="K1970" s="23">
        <v>4</v>
      </c>
      <c r="L1970" s="24">
        <v>3.1</v>
      </c>
      <c r="M1970" s="24">
        <v>12.4</v>
      </c>
      <c r="N1970" s="24">
        <v>8.68</v>
      </c>
      <c r="O1970" s="24">
        <v>3.72</v>
      </c>
      <c r="P1970" s="25">
        <v>30</v>
      </c>
    </row>
    <row r="1971" spans="1:16" x14ac:dyDescent="0.3">
      <c r="A1971" s="22">
        <v>41887</v>
      </c>
      <c r="B1971">
        <v>2014</v>
      </c>
      <c r="C1971">
        <v>9</v>
      </c>
      <c r="D1971" t="s">
        <v>132</v>
      </c>
      <c r="E1971" t="s">
        <v>128</v>
      </c>
      <c r="F1971" t="s">
        <v>133</v>
      </c>
      <c r="G1971" t="s">
        <v>110</v>
      </c>
      <c r="H1971" t="s">
        <v>96</v>
      </c>
      <c r="I1971" t="s">
        <v>74</v>
      </c>
      <c r="J1971" t="s">
        <v>97</v>
      </c>
      <c r="K1971" s="23">
        <v>0.78</v>
      </c>
      <c r="L1971" s="24">
        <v>3.6</v>
      </c>
      <c r="M1971" s="24">
        <v>2.81</v>
      </c>
      <c r="N1971" s="24">
        <v>1.97</v>
      </c>
      <c r="O1971" s="24">
        <v>0.84</v>
      </c>
      <c r="P1971" s="25">
        <v>30</v>
      </c>
    </row>
    <row r="1972" spans="1:16" x14ac:dyDescent="0.3">
      <c r="A1972" s="22">
        <v>41887</v>
      </c>
      <c r="B1972">
        <v>2014</v>
      </c>
      <c r="C1972">
        <v>9</v>
      </c>
      <c r="D1972" t="s">
        <v>132</v>
      </c>
      <c r="E1972" t="s">
        <v>128</v>
      </c>
      <c r="F1972" t="s">
        <v>133</v>
      </c>
      <c r="G1972" t="s">
        <v>110</v>
      </c>
      <c r="H1972" t="s">
        <v>98</v>
      </c>
      <c r="I1972" t="s">
        <v>75</v>
      </c>
      <c r="J1972" t="s">
        <v>99</v>
      </c>
      <c r="K1972" s="23">
        <v>3</v>
      </c>
      <c r="L1972" s="24">
        <v>2.8</v>
      </c>
      <c r="M1972" s="24">
        <v>8.4</v>
      </c>
      <c r="N1972" s="24">
        <v>6.05</v>
      </c>
      <c r="O1972" s="24">
        <v>2.35</v>
      </c>
      <c r="P1972" s="25">
        <v>28</v>
      </c>
    </row>
    <row r="1973" spans="1:16" x14ac:dyDescent="0.3">
      <c r="A1973" s="22">
        <v>41887</v>
      </c>
      <c r="B1973">
        <v>2014</v>
      </c>
      <c r="C1973">
        <v>9</v>
      </c>
      <c r="D1973" t="s">
        <v>132</v>
      </c>
      <c r="E1973" t="s">
        <v>128</v>
      </c>
      <c r="F1973" t="s">
        <v>133</v>
      </c>
      <c r="G1973" t="s">
        <v>110</v>
      </c>
      <c r="H1973" t="s">
        <v>100</v>
      </c>
      <c r="I1973" t="s">
        <v>70</v>
      </c>
      <c r="J1973" t="s">
        <v>101</v>
      </c>
      <c r="K1973" s="23">
        <v>15.6</v>
      </c>
      <c r="L1973" s="24">
        <v>2.4</v>
      </c>
      <c r="M1973" s="24">
        <v>37.44</v>
      </c>
      <c r="N1973" s="24">
        <v>27.71</v>
      </c>
      <c r="O1973" s="24">
        <v>9.73</v>
      </c>
      <c r="P1973" s="25">
        <v>26</v>
      </c>
    </row>
    <row r="1974" spans="1:16" x14ac:dyDescent="0.3">
      <c r="A1974" s="22">
        <v>41887</v>
      </c>
      <c r="B1974">
        <v>2014</v>
      </c>
      <c r="C1974">
        <v>9</v>
      </c>
      <c r="D1974" t="s">
        <v>132</v>
      </c>
      <c r="E1974" t="s">
        <v>128</v>
      </c>
      <c r="F1974" t="s">
        <v>133</v>
      </c>
      <c r="G1974" t="s">
        <v>110</v>
      </c>
      <c r="H1974" t="s">
        <v>102</v>
      </c>
      <c r="I1974" t="s">
        <v>71</v>
      </c>
      <c r="J1974" t="s">
        <v>103</v>
      </c>
      <c r="K1974" s="23">
        <v>15</v>
      </c>
      <c r="L1974" s="24">
        <v>6.9</v>
      </c>
      <c r="M1974" s="24">
        <v>103.5</v>
      </c>
      <c r="N1974" s="24">
        <v>68.31</v>
      </c>
      <c r="O1974" s="24">
        <v>35.19</v>
      </c>
      <c r="P1974" s="25">
        <v>34</v>
      </c>
    </row>
    <row r="1975" spans="1:16" x14ac:dyDescent="0.3">
      <c r="A1975" s="22">
        <v>41887</v>
      </c>
      <c r="B1975">
        <v>2014</v>
      </c>
      <c r="C1975">
        <v>9</v>
      </c>
      <c r="D1975" t="s">
        <v>132</v>
      </c>
      <c r="E1975" t="s">
        <v>128</v>
      </c>
      <c r="F1975" t="s">
        <v>133</v>
      </c>
      <c r="G1975" t="s">
        <v>110</v>
      </c>
      <c r="H1975" t="s">
        <v>104</v>
      </c>
      <c r="I1975" t="s">
        <v>76</v>
      </c>
      <c r="J1975" t="s">
        <v>105</v>
      </c>
      <c r="K1975" s="23">
        <v>2</v>
      </c>
      <c r="L1975" s="24">
        <v>7.4</v>
      </c>
      <c r="M1975" s="24">
        <v>14.8</v>
      </c>
      <c r="N1975" s="24">
        <v>9.77</v>
      </c>
      <c r="O1975" s="24">
        <v>5.03</v>
      </c>
      <c r="P1975" s="25">
        <v>34</v>
      </c>
    </row>
    <row r="1976" spans="1:16" x14ac:dyDescent="0.3">
      <c r="A1976" s="22">
        <v>41887</v>
      </c>
      <c r="B1976">
        <v>2014</v>
      </c>
      <c r="C1976">
        <v>9</v>
      </c>
      <c r="D1976" t="s">
        <v>132</v>
      </c>
      <c r="E1976" t="s">
        <v>128</v>
      </c>
      <c r="F1976" t="s">
        <v>133</v>
      </c>
      <c r="G1976" t="s">
        <v>110</v>
      </c>
      <c r="H1976" t="s">
        <v>106</v>
      </c>
      <c r="I1976" t="s">
        <v>69</v>
      </c>
      <c r="J1976" t="s">
        <v>107</v>
      </c>
      <c r="K1976" s="23">
        <v>0</v>
      </c>
      <c r="L1976" s="24">
        <v>16.5</v>
      </c>
      <c r="M1976" s="24">
        <v>0</v>
      </c>
      <c r="N1976" s="24">
        <v>0</v>
      </c>
      <c r="O1976" s="24">
        <v>0</v>
      </c>
      <c r="P1976" s="25">
        <v>22</v>
      </c>
    </row>
    <row r="1977" spans="1:16" x14ac:dyDescent="0.3">
      <c r="A1977" s="22">
        <v>41887</v>
      </c>
      <c r="B1977">
        <v>2014</v>
      </c>
      <c r="C1977">
        <v>9</v>
      </c>
      <c r="D1977" t="s">
        <v>132</v>
      </c>
      <c r="E1977" t="s">
        <v>128</v>
      </c>
      <c r="F1977" t="s">
        <v>133</v>
      </c>
      <c r="G1977" t="s">
        <v>110</v>
      </c>
      <c r="H1977" t="s">
        <v>108</v>
      </c>
      <c r="I1977" t="s">
        <v>72</v>
      </c>
      <c r="J1977" t="s">
        <v>109</v>
      </c>
      <c r="K1977" s="23">
        <v>2</v>
      </c>
      <c r="L1977" s="24">
        <v>8.1999999999999993</v>
      </c>
      <c r="M1977" s="24">
        <v>16.399999999999999</v>
      </c>
      <c r="N1977" s="24">
        <v>11.15</v>
      </c>
      <c r="O1977" s="24">
        <v>5.25</v>
      </c>
      <c r="P1977" s="25">
        <v>32</v>
      </c>
    </row>
    <row r="1978" spans="1:16" x14ac:dyDescent="0.3">
      <c r="A1978" s="22">
        <v>41888</v>
      </c>
      <c r="B1978">
        <v>2014</v>
      </c>
      <c r="C1978">
        <v>9</v>
      </c>
      <c r="D1978" t="s">
        <v>132</v>
      </c>
      <c r="E1978" t="s">
        <v>128</v>
      </c>
      <c r="F1978" t="s">
        <v>133</v>
      </c>
      <c r="G1978" t="s">
        <v>111</v>
      </c>
      <c r="H1978" t="s">
        <v>94</v>
      </c>
      <c r="I1978" t="s">
        <v>73</v>
      </c>
      <c r="J1978" t="s">
        <v>95</v>
      </c>
      <c r="K1978" s="23">
        <v>5.34</v>
      </c>
      <c r="L1978" s="24">
        <v>3.1</v>
      </c>
      <c r="M1978" s="24">
        <v>16.55</v>
      </c>
      <c r="N1978" s="24">
        <v>11.58</v>
      </c>
      <c r="O1978" s="24">
        <v>4.97</v>
      </c>
      <c r="P1978" s="25">
        <v>30</v>
      </c>
    </row>
    <row r="1979" spans="1:16" x14ac:dyDescent="0.3">
      <c r="A1979" s="22">
        <v>41888</v>
      </c>
      <c r="B1979">
        <v>2014</v>
      </c>
      <c r="C1979">
        <v>9</v>
      </c>
      <c r="D1979" t="s">
        <v>132</v>
      </c>
      <c r="E1979" t="s">
        <v>128</v>
      </c>
      <c r="F1979" t="s">
        <v>133</v>
      </c>
      <c r="G1979" t="s">
        <v>111</v>
      </c>
      <c r="H1979" t="s">
        <v>96</v>
      </c>
      <c r="I1979" t="s">
        <v>74</v>
      </c>
      <c r="J1979" t="s">
        <v>97</v>
      </c>
      <c r="K1979" s="23">
        <v>5</v>
      </c>
      <c r="L1979" s="24">
        <v>3.6</v>
      </c>
      <c r="M1979" s="24">
        <v>18</v>
      </c>
      <c r="N1979" s="24">
        <v>12.6</v>
      </c>
      <c r="O1979" s="24">
        <v>5.4</v>
      </c>
      <c r="P1979" s="25">
        <v>30</v>
      </c>
    </row>
    <row r="1980" spans="1:16" x14ac:dyDescent="0.3">
      <c r="A1980" s="22">
        <v>41888</v>
      </c>
      <c r="B1980">
        <v>2014</v>
      </c>
      <c r="C1980">
        <v>9</v>
      </c>
      <c r="D1980" t="s">
        <v>132</v>
      </c>
      <c r="E1980" t="s">
        <v>128</v>
      </c>
      <c r="F1980" t="s">
        <v>133</v>
      </c>
      <c r="G1980" t="s">
        <v>111</v>
      </c>
      <c r="H1980" t="s">
        <v>98</v>
      </c>
      <c r="I1980" t="s">
        <v>75</v>
      </c>
      <c r="J1980" t="s">
        <v>99</v>
      </c>
      <c r="K1980" s="23">
        <v>2.4</v>
      </c>
      <c r="L1980" s="24">
        <v>2.8</v>
      </c>
      <c r="M1980" s="24">
        <v>6.72</v>
      </c>
      <c r="N1980" s="24">
        <v>4.84</v>
      </c>
      <c r="O1980" s="24">
        <v>1.88</v>
      </c>
      <c r="P1980" s="25">
        <v>28</v>
      </c>
    </row>
    <row r="1981" spans="1:16" x14ac:dyDescent="0.3">
      <c r="A1981" s="22">
        <v>41888</v>
      </c>
      <c r="B1981">
        <v>2014</v>
      </c>
      <c r="C1981">
        <v>9</v>
      </c>
      <c r="D1981" t="s">
        <v>132</v>
      </c>
      <c r="E1981" t="s">
        <v>128</v>
      </c>
      <c r="F1981" t="s">
        <v>133</v>
      </c>
      <c r="G1981" t="s">
        <v>111</v>
      </c>
      <c r="H1981" t="s">
        <v>100</v>
      </c>
      <c r="I1981" t="s">
        <v>70</v>
      </c>
      <c r="J1981" t="s">
        <v>101</v>
      </c>
      <c r="K1981" s="23">
        <v>15.7</v>
      </c>
      <c r="L1981" s="24">
        <v>2.4</v>
      </c>
      <c r="M1981" s="24">
        <v>37.68</v>
      </c>
      <c r="N1981" s="24">
        <v>27.88</v>
      </c>
      <c r="O1981" s="24">
        <v>9.8000000000000007</v>
      </c>
      <c r="P1981" s="25">
        <v>26</v>
      </c>
    </row>
    <row r="1982" spans="1:16" x14ac:dyDescent="0.3">
      <c r="A1982" s="22">
        <v>41888</v>
      </c>
      <c r="B1982">
        <v>2014</v>
      </c>
      <c r="C1982">
        <v>9</v>
      </c>
      <c r="D1982" t="s">
        <v>132</v>
      </c>
      <c r="E1982" t="s">
        <v>128</v>
      </c>
      <c r="F1982" t="s">
        <v>133</v>
      </c>
      <c r="G1982" t="s">
        <v>111</v>
      </c>
      <c r="H1982" t="s">
        <v>102</v>
      </c>
      <c r="I1982" t="s">
        <v>71</v>
      </c>
      <c r="J1982" t="s">
        <v>103</v>
      </c>
      <c r="K1982" s="23">
        <v>30</v>
      </c>
      <c r="L1982" s="24">
        <v>6.9</v>
      </c>
      <c r="M1982" s="24">
        <v>207</v>
      </c>
      <c r="N1982" s="24">
        <v>136.62</v>
      </c>
      <c r="O1982" s="24">
        <v>70.38</v>
      </c>
      <c r="P1982" s="25">
        <v>34</v>
      </c>
    </row>
    <row r="1983" spans="1:16" x14ac:dyDescent="0.3">
      <c r="A1983" s="22">
        <v>41888</v>
      </c>
      <c r="B1983">
        <v>2014</v>
      </c>
      <c r="C1983">
        <v>9</v>
      </c>
      <c r="D1983" t="s">
        <v>132</v>
      </c>
      <c r="E1983" t="s">
        <v>128</v>
      </c>
      <c r="F1983" t="s">
        <v>133</v>
      </c>
      <c r="G1983" t="s">
        <v>111</v>
      </c>
      <c r="H1983" t="s">
        <v>104</v>
      </c>
      <c r="I1983" t="s">
        <v>76</v>
      </c>
      <c r="J1983" t="s">
        <v>105</v>
      </c>
      <c r="K1983" s="23">
        <v>2</v>
      </c>
      <c r="L1983" s="24">
        <v>7.4</v>
      </c>
      <c r="M1983" s="24">
        <v>14.8</v>
      </c>
      <c r="N1983" s="24">
        <v>9.77</v>
      </c>
      <c r="O1983" s="24">
        <v>5.03</v>
      </c>
      <c r="P1983" s="25">
        <v>34</v>
      </c>
    </row>
    <row r="1984" spans="1:16" x14ac:dyDescent="0.3">
      <c r="A1984" s="22">
        <v>41888</v>
      </c>
      <c r="B1984">
        <v>2014</v>
      </c>
      <c r="C1984">
        <v>9</v>
      </c>
      <c r="D1984" t="s">
        <v>132</v>
      </c>
      <c r="E1984" t="s">
        <v>128</v>
      </c>
      <c r="F1984" t="s">
        <v>133</v>
      </c>
      <c r="G1984" t="s">
        <v>111</v>
      </c>
      <c r="H1984" t="s">
        <v>106</v>
      </c>
      <c r="I1984" t="s">
        <v>69</v>
      </c>
      <c r="J1984" t="s">
        <v>107</v>
      </c>
      <c r="K1984" s="23">
        <v>5</v>
      </c>
      <c r="L1984" s="24">
        <v>16.5</v>
      </c>
      <c r="M1984" s="24">
        <v>82.5</v>
      </c>
      <c r="N1984" s="24">
        <v>64.349999999999994</v>
      </c>
      <c r="O1984" s="24">
        <v>18.149999999999999</v>
      </c>
      <c r="P1984" s="25">
        <v>22</v>
      </c>
    </row>
    <row r="1985" spans="1:16" x14ac:dyDescent="0.3">
      <c r="A1985" s="22">
        <v>41888</v>
      </c>
      <c r="B1985">
        <v>2014</v>
      </c>
      <c r="C1985">
        <v>9</v>
      </c>
      <c r="D1985" t="s">
        <v>132</v>
      </c>
      <c r="E1985" t="s">
        <v>128</v>
      </c>
      <c r="F1985" t="s">
        <v>133</v>
      </c>
      <c r="G1985" t="s">
        <v>111</v>
      </c>
      <c r="H1985" t="s">
        <v>108</v>
      </c>
      <c r="I1985" t="s">
        <v>72</v>
      </c>
      <c r="J1985" t="s">
        <v>109</v>
      </c>
      <c r="K1985" s="23">
        <v>3.1</v>
      </c>
      <c r="L1985" s="24">
        <v>8.1999999999999993</v>
      </c>
      <c r="M1985" s="24">
        <v>25.42</v>
      </c>
      <c r="N1985" s="24">
        <v>17.29</v>
      </c>
      <c r="O1985" s="24">
        <v>8.1300000000000008</v>
      </c>
      <c r="P1985" s="25">
        <v>32</v>
      </c>
    </row>
    <row r="1986" spans="1:16" x14ac:dyDescent="0.3">
      <c r="A1986" s="22">
        <v>41889</v>
      </c>
      <c r="B1986">
        <v>2014</v>
      </c>
      <c r="C1986">
        <v>9</v>
      </c>
      <c r="D1986" t="s">
        <v>132</v>
      </c>
      <c r="E1986" t="s">
        <v>128</v>
      </c>
      <c r="F1986" t="s">
        <v>133</v>
      </c>
      <c r="G1986" t="s">
        <v>112</v>
      </c>
      <c r="H1986" t="s">
        <v>94</v>
      </c>
      <c r="I1986" t="s">
        <v>73</v>
      </c>
      <c r="J1986" t="s">
        <v>95</v>
      </c>
      <c r="K1986" s="23">
        <v>2</v>
      </c>
      <c r="L1986" s="24">
        <v>3.1</v>
      </c>
      <c r="M1986" s="24">
        <v>6.2</v>
      </c>
      <c r="N1986" s="24">
        <v>4.34</v>
      </c>
      <c r="O1986" s="24">
        <v>1.86</v>
      </c>
      <c r="P1986" s="25">
        <v>30</v>
      </c>
    </row>
    <row r="1987" spans="1:16" x14ac:dyDescent="0.3">
      <c r="A1987" s="22">
        <v>41889</v>
      </c>
      <c r="B1987">
        <v>2014</v>
      </c>
      <c r="C1987">
        <v>9</v>
      </c>
      <c r="D1987" t="s">
        <v>132</v>
      </c>
      <c r="E1987" t="s">
        <v>128</v>
      </c>
      <c r="F1987" t="s">
        <v>133</v>
      </c>
      <c r="G1987" t="s">
        <v>112</v>
      </c>
      <c r="H1987" t="s">
        <v>96</v>
      </c>
      <c r="I1987" t="s">
        <v>74</v>
      </c>
      <c r="J1987" t="s">
        <v>97</v>
      </c>
      <c r="K1987" s="23">
        <v>5.52</v>
      </c>
      <c r="L1987" s="24">
        <v>3.6</v>
      </c>
      <c r="M1987" s="24">
        <v>19.87</v>
      </c>
      <c r="N1987" s="24">
        <v>13.91</v>
      </c>
      <c r="O1987" s="24">
        <v>5.96</v>
      </c>
      <c r="P1987" s="25">
        <v>30</v>
      </c>
    </row>
    <row r="1988" spans="1:16" x14ac:dyDescent="0.3">
      <c r="A1988" s="22">
        <v>41889</v>
      </c>
      <c r="B1988">
        <v>2014</v>
      </c>
      <c r="C1988">
        <v>9</v>
      </c>
      <c r="D1988" t="s">
        <v>132</v>
      </c>
      <c r="E1988" t="s">
        <v>128</v>
      </c>
      <c r="F1988" t="s">
        <v>133</v>
      </c>
      <c r="G1988" t="s">
        <v>112</v>
      </c>
      <c r="H1988" t="s">
        <v>98</v>
      </c>
      <c r="I1988" t="s">
        <v>75</v>
      </c>
      <c r="J1988" t="s">
        <v>99</v>
      </c>
      <c r="K1988" s="23">
        <v>5</v>
      </c>
      <c r="L1988" s="24">
        <v>2.8</v>
      </c>
      <c r="M1988" s="24">
        <v>14</v>
      </c>
      <c r="N1988" s="24">
        <v>10.08</v>
      </c>
      <c r="O1988" s="24">
        <v>3.92</v>
      </c>
      <c r="P1988" s="25">
        <v>28</v>
      </c>
    </row>
    <row r="1989" spans="1:16" x14ac:dyDescent="0.3">
      <c r="A1989" s="22">
        <v>41889</v>
      </c>
      <c r="B1989">
        <v>2014</v>
      </c>
      <c r="C1989">
        <v>9</v>
      </c>
      <c r="D1989" t="s">
        <v>132</v>
      </c>
      <c r="E1989" t="s">
        <v>128</v>
      </c>
      <c r="F1989" t="s">
        <v>133</v>
      </c>
      <c r="G1989" t="s">
        <v>112</v>
      </c>
      <c r="H1989" t="s">
        <v>100</v>
      </c>
      <c r="I1989" t="s">
        <v>70</v>
      </c>
      <c r="J1989" t="s">
        <v>101</v>
      </c>
      <c r="K1989" s="23">
        <v>7</v>
      </c>
      <c r="L1989" s="24">
        <v>2.4</v>
      </c>
      <c r="M1989" s="24">
        <v>16.8</v>
      </c>
      <c r="N1989" s="24">
        <v>12.43</v>
      </c>
      <c r="O1989" s="24">
        <v>4.37</v>
      </c>
      <c r="P1989" s="25">
        <v>26</v>
      </c>
    </row>
    <row r="1990" spans="1:16" x14ac:dyDescent="0.3">
      <c r="A1990" s="22">
        <v>41889</v>
      </c>
      <c r="B1990">
        <v>2014</v>
      </c>
      <c r="C1990">
        <v>9</v>
      </c>
      <c r="D1990" t="s">
        <v>132</v>
      </c>
      <c r="E1990" t="s">
        <v>128</v>
      </c>
      <c r="F1990" t="s">
        <v>133</v>
      </c>
      <c r="G1990" t="s">
        <v>112</v>
      </c>
      <c r="H1990" t="s">
        <v>102</v>
      </c>
      <c r="I1990" t="s">
        <v>71</v>
      </c>
      <c r="J1990" t="s">
        <v>103</v>
      </c>
      <c r="K1990" s="23">
        <v>9</v>
      </c>
      <c r="L1990" s="24">
        <v>6.9</v>
      </c>
      <c r="M1990" s="24">
        <v>62.1</v>
      </c>
      <c r="N1990" s="24">
        <v>40.99</v>
      </c>
      <c r="O1990" s="24">
        <v>21.11</v>
      </c>
      <c r="P1990" s="25">
        <v>34</v>
      </c>
    </row>
    <row r="1991" spans="1:16" x14ac:dyDescent="0.3">
      <c r="A1991" s="22">
        <v>41889</v>
      </c>
      <c r="B1991">
        <v>2014</v>
      </c>
      <c r="C1991">
        <v>9</v>
      </c>
      <c r="D1991" t="s">
        <v>132</v>
      </c>
      <c r="E1991" t="s">
        <v>128</v>
      </c>
      <c r="F1991" t="s">
        <v>133</v>
      </c>
      <c r="G1991" t="s">
        <v>112</v>
      </c>
      <c r="H1991" t="s">
        <v>104</v>
      </c>
      <c r="I1991" t="s">
        <v>76</v>
      </c>
      <c r="J1991" t="s">
        <v>105</v>
      </c>
      <c r="K1991" s="23">
        <v>0</v>
      </c>
      <c r="L1991" s="24">
        <v>7.4</v>
      </c>
      <c r="M1991" s="24">
        <v>0</v>
      </c>
      <c r="N1991" s="24">
        <v>0</v>
      </c>
      <c r="O1991" s="24">
        <v>0</v>
      </c>
      <c r="P1991" s="25">
        <v>34</v>
      </c>
    </row>
    <row r="1992" spans="1:16" x14ac:dyDescent="0.3">
      <c r="A1992" s="22">
        <v>41889</v>
      </c>
      <c r="B1992">
        <v>2014</v>
      </c>
      <c r="C1992">
        <v>9</v>
      </c>
      <c r="D1992" t="s">
        <v>132</v>
      </c>
      <c r="E1992" t="s">
        <v>128</v>
      </c>
      <c r="F1992" t="s">
        <v>133</v>
      </c>
      <c r="G1992" t="s">
        <v>112</v>
      </c>
      <c r="H1992" t="s">
        <v>106</v>
      </c>
      <c r="I1992" t="s">
        <v>69</v>
      </c>
      <c r="J1992" t="s">
        <v>107</v>
      </c>
      <c r="K1992" s="23">
        <v>0</v>
      </c>
      <c r="L1992" s="24">
        <v>16.5</v>
      </c>
      <c r="M1992" s="24">
        <v>0</v>
      </c>
      <c r="N1992" s="24">
        <v>0</v>
      </c>
      <c r="O1992" s="24">
        <v>0</v>
      </c>
      <c r="P1992" s="25">
        <v>22</v>
      </c>
    </row>
    <row r="1993" spans="1:16" x14ac:dyDescent="0.3">
      <c r="A1993" s="22">
        <v>41889</v>
      </c>
      <c r="B1993">
        <v>2014</v>
      </c>
      <c r="C1993">
        <v>9</v>
      </c>
      <c r="D1993" t="s">
        <v>132</v>
      </c>
      <c r="E1993" t="s">
        <v>128</v>
      </c>
      <c r="F1993" t="s">
        <v>133</v>
      </c>
      <c r="G1993" t="s">
        <v>112</v>
      </c>
      <c r="H1993" t="s">
        <v>108</v>
      </c>
      <c r="I1993" t="s">
        <v>72</v>
      </c>
      <c r="J1993" t="s">
        <v>109</v>
      </c>
      <c r="K1993" s="23">
        <v>1</v>
      </c>
      <c r="L1993" s="24">
        <v>8.1999999999999993</v>
      </c>
      <c r="M1993" s="24">
        <v>8.1999999999999993</v>
      </c>
      <c r="N1993" s="24">
        <v>5.58</v>
      </c>
      <c r="O1993" s="24">
        <v>2.62</v>
      </c>
      <c r="P1993" s="25">
        <v>32</v>
      </c>
    </row>
    <row r="1994" spans="1:16" x14ac:dyDescent="0.3">
      <c r="A1994" s="22">
        <v>41890</v>
      </c>
      <c r="B1994">
        <v>2014</v>
      </c>
      <c r="C1994">
        <v>9</v>
      </c>
      <c r="D1994" t="s">
        <v>132</v>
      </c>
      <c r="E1994" t="s">
        <v>128</v>
      </c>
      <c r="F1994" t="s">
        <v>133</v>
      </c>
      <c r="G1994" t="s">
        <v>113</v>
      </c>
      <c r="H1994" t="s">
        <v>94</v>
      </c>
      <c r="I1994" t="s">
        <v>73</v>
      </c>
      <c r="J1994" t="s">
        <v>95</v>
      </c>
      <c r="K1994" s="23">
        <v>1</v>
      </c>
      <c r="L1994" s="24">
        <v>3.1</v>
      </c>
      <c r="M1994" s="24">
        <v>3.1</v>
      </c>
      <c r="N1994" s="24">
        <v>2.17</v>
      </c>
      <c r="O1994" s="24">
        <v>0.93</v>
      </c>
      <c r="P1994" s="25">
        <v>30</v>
      </c>
    </row>
    <row r="1995" spans="1:16" x14ac:dyDescent="0.3">
      <c r="A1995" s="22">
        <v>41890</v>
      </c>
      <c r="B1995">
        <v>2014</v>
      </c>
      <c r="C1995">
        <v>9</v>
      </c>
      <c r="D1995" t="s">
        <v>132</v>
      </c>
      <c r="E1995" t="s">
        <v>128</v>
      </c>
      <c r="F1995" t="s">
        <v>133</v>
      </c>
      <c r="G1995" t="s">
        <v>113</v>
      </c>
      <c r="H1995" t="s">
        <v>96</v>
      </c>
      <c r="I1995" t="s">
        <v>74</v>
      </c>
      <c r="J1995" t="s">
        <v>97</v>
      </c>
      <c r="K1995" s="23">
        <v>5.36</v>
      </c>
      <c r="L1995" s="24">
        <v>3.6</v>
      </c>
      <c r="M1995" s="24">
        <v>19.3</v>
      </c>
      <c r="N1995" s="24">
        <v>13.51</v>
      </c>
      <c r="O1995" s="24">
        <v>5.79</v>
      </c>
      <c r="P1995" s="25">
        <v>30</v>
      </c>
    </row>
    <row r="1996" spans="1:16" x14ac:dyDescent="0.3">
      <c r="A1996" s="22">
        <v>41890</v>
      </c>
      <c r="B1996">
        <v>2014</v>
      </c>
      <c r="C1996">
        <v>9</v>
      </c>
      <c r="D1996" t="s">
        <v>132</v>
      </c>
      <c r="E1996" t="s">
        <v>128</v>
      </c>
      <c r="F1996" t="s">
        <v>133</v>
      </c>
      <c r="G1996" t="s">
        <v>113</v>
      </c>
      <c r="H1996" t="s">
        <v>98</v>
      </c>
      <c r="I1996" t="s">
        <v>75</v>
      </c>
      <c r="J1996" t="s">
        <v>99</v>
      </c>
      <c r="K1996" s="23">
        <v>3.5</v>
      </c>
      <c r="L1996" s="24">
        <v>2.8</v>
      </c>
      <c r="M1996" s="24">
        <v>9.8000000000000007</v>
      </c>
      <c r="N1996" s="24">
        <v>7.06</v>
      </c>
      <c r="O1996" s="24">
        <v>2.74</v>
      </c>
      <c r="P1996" s="25">
        <v>28</v>
      </c>
    </row>
    <row r="1997" spans="1:16" x14ac:dyDescent="0.3">
      <c r="A1997" s="22">
        <v>41890</v>
      </c>
      <c r="B1997">
        <v>2014</v>
      </c>
      <c r="C1997">
        <v>9</v>
      </c>
      <c r="D1997" t="s">
        <v>132</v>
      </c>
      <c r="E1997" t="s">
        <v>128</v>
      </c>
      <c r="F1997" t="s">
        <v>133</v>
      </c>
      <c r="G1997" t="s">
        <v>113</v>
      </c>
      <c r="H1997" t="s">
        <v>100</v>
      </c>
      <c r="I1997" t="s">
        <v>70</v>
      </c>
      <c r="J1997" t="s">
        <v>101</v>
      </c>
      <c r="K1997" s="23">
        <v>20.8</v>
      </c>
      <c r="L1997" s="24">
        <v>2.4</v>
      </c>
      <c r="M1997" s="24">
        <v>49.92</v>
      </c>
      <c r="N1997" s="24">
        <v>36.94</v>
      </c>
      <c r="O1997" s="24">
        <v>12.98</v>
      </c>
      <c r="P1997" s="25">
        <v>26</v>
      </c>
    </row>
    <row r="1998" spans="1:16" x14ac:dyDescent="0.3">
      <c r="A1998" s="22">
        <v>41890</v>
      </c>
      <c r="B1998">
        <v>2014</v>
      </c>
      <c r="C1998">
        <v>9</v>
      </c>
      <c r="D1998" t="s">
        <v>132</v>
      </c>
      <c r="E1998" t="s">
        <v>128</v>
      </c>
      <c r="F1998" t="s">
        <v>133</v>
      </c>
      <c r="G1998" t="s">
        <v>113</v>
      </c>
      <c r="H1998" t="s">
        <v>102</v>
      </c>
      <c r="I1998" t="s">
        <v>71</v>
      </c>
      <c r="J1998" t="s">
        <v>103</v>
      </c>
      <c r="K1998" s="23">
        <v>15</v>
      </c>
      <c r="L1998" s="24">
        <v>6.9</v>
      </c>
      <c r="M1998" s="24">
        <v>103.5</v>
      </c>
      <c r="N1998" s="24">
        <v>68.31</v>
      </c>
      <c r="O1998" s="24">
        <v>35.19</v>
      </c>
      <c r="P1998" s="25">
        <v>34</v>
      </c>
    </row>
    <row r="1999" spans="1:16" x14ac:dyDescent="0.3">
      <c r="A1999" s="22">
        <v>41890</v>
      </c>
      <c r="B1999">
        <v>2014</v>
      </c>
      <c r="C1999">
        <v>9</v>
      </c>
      <c r="D1999" t="s">
        <v>132</v>
      </c>
      <c r="E1999" t="s">
        <v>128</v>
      </c>
      <c r="F1999" t="s">
        <v>133</v>
      </c>
      <c r="G1999" t="s">
        <v>113</v>
      </c>
      <c r="H1999" t="s">
        <v>104</v>
      </c>
      <c r="I1999" t="s">
        <v>76</v>
      </c>
      <c r="J1999" t="s">
        <v>105</v>
      </c>
      <c r="K1999" s="23">
        <v>0</v>
      </c>
      <c r="L1999" s="24">
        <v>7.4</v>
      </c>
      <c r="M1999" s="24">
        <v>0</v>
      </c>
      <c r="N1999" s="24">
        <v>0</v>
      </c>
      <c r="O1999" s="24">
        <v>0</v>
      </c>
      <c r="P1999" s="25">
        <v>34</v>
      </c>
    </row>
    <row r="2000" spans="1:16" x14ac:dyDescent="0.3">
      <c r="A2000" s="22">
        <v>41890</v>
      </c>
      <c r="B2000">
        <v>2014</v>
      </c>
      <c r="C2000">
        <v>9</v>
      </c>
      <c r="D2000" t="s">
        <v>132</v>
      </c>
      <c r="E2000" t="s">
        <v>128</v>
      </c>
      <c r="F2000" t="s">
        <v>133</v>
      </c>
      <c r="G2000" t="s">
        <v>113</v>
      </c>
      <c r="H2000" t="s">
        <v>106</v>
      </c>
      <c r="I2000" t="s">
        <v>69</v>
      </c>
      <c r="J2000" t="s">
        <v>107</v>
      </c>
      <c r="K2000" s="23">
        <v>1</v>
      </c>
      <c r="L2000" s="24">
        <v>16.5</v>
      </c>
      <c r="M2000" s="24">
        <v>16.5</v>
      </c>
      <c r="N2000" s="24">
        <v>12.87</v>
      </c>
      <c r="O2000" s="24">
        <v>3.63</v>
      </c>
      <c r="P2000" s="25">
        <v>22</v>
      </c>
    </row>
    <row r="2001" spans="1:16" x14ac:dyDescent="0.3">
      <c r="A2001" s="22">
        <v>41890</v>
      </c>
      <c r="B2001">
        <v>2014</v>
      </c>
      <c r="C2001">
        <v>9</v>
      </c>
      <c r="D2001" t="s">
        <v>132</v>
      </c>
      <c r="E2001" t="s">
        <v>128</v>
      </c>
      <c r="F2001" t="s">
        <v>133</v>
      </c>
      <c r="G2001" t="s">
        <v>113</v>
      </c>
      <c r="H2001" t="s">
        <v>108</v>
      </c>
      <c r="I2001" t="s">
        <v>72</v>
      </c>
      <c r="J2001" t="s">
        <v>109</v>
      </c>
      <c r="K2001" s="23">
        <v>4</v>
      </c>
      <c r="L2001" s="24">
        <v>8.1999999999999993</v>
      </c>
      <c r="M2001" s="24">
        <v>32.799999999999997</v>
      </c>
      <c r="N2001" s="24">
        <v>22.3</v>
      </c>
      <c r="O2001" s="24">
        <v>10.5</v>
      </c>
      <c r="P2001" s="25">
        <v>32</v>
      </c>
    </row>
    <row r="2002" spans="1:16" x14ac:dyDescent="0.3">
      <c r="A2002" s="22">
        <v>41891</v>
      </c>
      <c r="B2002">
        <v>2014</v>
      </c>
      <c r="C2002">
        <v>9</v>
      </c>
      <c r="D2002" t="s">
        <v>132</v>
      </c>
      <c r="E2002" t="s">
        <v>128</v>
      </c>
      <c r="F2002" t="s">
        <v>133</v>
      </c>
      <c r="G2002" t="s">
        <v>114</v>
      </c>
      <c r="H2002" t="s">
        <v>94</v>
      </c>
      <c r="I2002" t="s">
        <v>73</v>
      </c>
      <c r="J2002" t="s">
        <v>95</v>
      </c>
      <c r="K2002" s="23">
        <v>6.34</v>
      </c>
      <c r="L2002" s="24">
        <v>3.1</v>
      </c>
      <c r="M2002" s="24">
        <v>19.649999999999999</v>
      </c>
      <c r="N2002" s="24">
        <v>13.76</v>
      </c>
      <c r="O2002" s="24">
        <v>5.89</v>
      </c>
      <c r="P2002" s="25">
        <v>30</v>
      </c>
    </row>
    <row r="2003" spans="1:16" x14ac:dyDescent="0.3">
      <c r="A2003" s="22">
        <v>41891</v>
      </c>
      <c r="B2003">
        <v>2014</v>
      </c>
      <c r="C2003">
        <v>9</v>
      </c>
      <c r="D2003" t="s">
        <v>132</v>
      </c>
      <c r="E2003" t="s">
        <v>128</v>
      </c>
      <c r="F2003" t="s">
        <v>133</v>
      </c>
      <c r="G2003" t="s">
        <v>114</v>
      </c>
      <c r="H2003" t="s">
        <v>96</v>
      </c>
      <c r="I2003" t="s">
        <v>74</v>
      </c>
      <c r="J2003" t="s">
        <v>97</v>
      </c>
      <c r="K2003" s="23">
        <v>2.34</v>
      </c>
      <c r="L2003" s="24">
        <v>3.6</v>
      </c>
      <c r="M2003" s="24">
        <v>8.42</v>
      </c>
      <c r="N2003" s="24">
        <v>5.89</v>
      </c>
      <c r="O2003" s="24">
        <v>2.5299999999999998</v>
      </c>
      <c r="P2003" s="25">
        <v>30</v>
      </c>
    </row>
    <row r="2004" spans="1:16" x14ac:dyDescent="0.3">
      <c r="A2004" s="22">
        <v>41891</v>
      </c>
      <c r="B2004">
        <v>2014</v>
      </c>
      <c r="C2004">
        <v>9</v>
      </c>
      <c r="D2004" t="s">
        <v>132</v>
      </c>
      <c r="E2004" t="s">
        <v>128</v>
      </c>
      <c r="F2004" t="s">
        <v>133</v>
      </c>
      <c r="G2004" t="s">
        <v>114</v>
      </c>
      <c r="H2004" t="s">
        <v>98</v>
      </c>
      <c r="I2004" t="s">
        <v>75</v>
      </c>
      <c r="J2004" t="s">
        <v>99</v>
      </c>
      <c r="K2004" s="23">
        <v>4</v>
      </c>
      <c r="L2004" s="24">
        <v>2.8</v>
      </c>
      <c r="M2004" s="24">
        <v>11.2</v>
      </c>
      <c r="N2004" s="24">
        <v>8.06</v>
      </c>
      <c r="O2004" s="24">
        <v>3.14</v>
      </c>
      <c r="P2004" s="25">
        <v>28</v>
      </c>
    </row>
    <row r="2005" spans="1:16" x14ac:dyDescent="0.3">
      <c r="A2005" s="22">
        <v>41891</v>
      </c>
      <c r="B2005">
        <v>2014</v>
      </c>
      <c r="C2005">
        <v>9</v>
      </c>
      <c r="D2005" t="s">
        <v>132</v>
      </c>
      <c r="E2005" t="s">
        <v>128</v>
      </c>
      <c r="F2005" t="s">
        <v>133</v>
      </c>
      <c r="G2005" t="s">
        <v>114</v>
      </c>
      <c r="H2005" t="s">
        <v>100</v>
      </c>
      <c r="I2005" t="s">
        <v>70</v>
      </c>
      <c r="J2005" t="s">
        <v>101</v>
      </c>
      <c r="K2005" s="23">
        <v>29.2</v>
      </c>
      <c r="L2005" s="24">
        <v>2.4</v>
      </c>
      <c r="M2005" s="24">
        <v>70.08</v>
      </c>
      <c r="N2005" s="24">
        <v>51.86</v>
      </c>
      <c r="O2005" s="24">
        <v>18.22</v>
      </c>
      <c r="P2005" s="25">
        <v>26</v>
      </c>
    </row>
    <row r="2006" spans="1:16" x14ac:dyDescent="0.3">
      <c r="A2006" s="22">
        <v>41891</v>
      </c>
      <c r="B2006">
        <v>2014</v>
      </c>
      <c r="C2006">
        <v>9</v>
      </c>
      <c r="D2006" t="s">
        <v>132</v>
      </c>
      <c r="E2006" t="s">
        <v>128</v>
      </c>
      <c r="F2006" t="s">
        <v>133</v>
      </c>
      <c r="G2006" t="s">
        <v>114</v>
      </c>
      <c r="H2006" t="s">
        <v>102</v>
      </c>
      <c r="I2006" t="s">
        <v>71</v>
      </c>
      <c r="J2006" t="s">
        <v>103</v>
      </c>
      <c r="K2006" s="23">
        <v>17</v>
      </c>
      <c r="L2006" s="24">
        <v>6.9</v>
      </c>
      <c r="M2006" s="24">
        <v>117.3</v>
      </c>
      <c r="N2006" s="24">
        <v>77.42</v>
      </c>
      <c r="O2006" s="24">
        <v>39.880000000000003</v>
      </c>
      <c r="P2006" s="25">
        <v>34</v>
      </c>
    </row>
    <row r="2007" spans="1:16" x14ac:dyDescent="0.3">
      <c r="A2007" s="22">
        <v>41891</v>
      </c>
      <c r="B2007">
        <v>2014</v>
      </c>
      <c r="C2007">
        <v>9</v>
      </c>
      <c r="D2007" t="s">
        <v>132</v>
      </c>
      <c r="E2007" t="s">
        <v>128</v>
      </c>
      <c r="F2007" t="s">
        <v>133</v>
      </c>
      <c r="G2007" t="s">
        <v>114</v>
      </c>
      <c r="H2007" t="s">
        <v>104</v>
      </c>
      <c r="I2007" t="s">
        <v>76</v>
      </c>
      <c r="J2007" t="s">
        <v>105</v>
      </c>
      <c r="K2007" s="23">
        <v>0</v>
      </c>
      <c r="L2007" s="24">
        <v>7.4</v>
      </c>
      <c r="M2007" s="24">
        <v>0</v>
      </c>
      <c r="N2007" s="24">
        <v>0</v>
      </c>
      <c r="O2007" s="24">
        <v>0</v>
      </c>
      <c r="P2007" s="25">
        <v>34</v>
      </c>
    </row>
    <row r="2008" spans="1:16" x14ac:dyDescent="0.3">
      <c r="A2008" s="22">
        <v>41891</v>
      </c>
      <c r="B2008">
        <v>2014</v>
      </c>
      <c r="C2008">
        <v>9</v>
      </c>
      <c r="D2008" t="s">
        <v>132</v>
      </c>
      <c r="E2008" t="s">
        <v>128</v>
      </c>
      <c r="F2008" t="s">
        <v>133</v>
      </c>
      <c r="G2008" t="s">
        <v>114</v>
      </c>
      <c r="H2008" t="s">
        <v>106</v>
      </c>
      <c r="I2008" t="s">
        <v>69</v>
      </c>
      <c r="J2008" t="s">
        <v>107</v>
      </c>
      <c r="K2008" s="23">
        <v>2</v>
      </c>
      <c r="L2008" s="24">
        <v>16.5</v>
      </c>
      <c r="M2008" s="24">
        <v>33</v>
      </c>
      <c r="N2008" s="24">
        <v>25.74</v>
      </c>
      <c r="O2008" s="24">
        <v>7.26</v>
      </c>
      <c r="P2008" s="25">
        <v>22</v>
      </c>
    </row>
    <row r="2009" spans="1:16" x14ac:dyDescent="0.3">
      <c r="A2009" s="22">
        <v>41891</v>
      </c>
      <c r="B2009">
        <v>2014</v>
      </c>
      <c r="C2009">
        <v>9</v>
      </c>
      <c r="D2009" t="s">
        <v>132</v>
      </c>
      <c r="E2009" t="s">
        <v>128</v>
      </c>
      <c r="F2009" t="s">
        <v>133</v>
      </c>
      <c r="G2009" t="s">
        <v>114</v>
      </c>
      <c r="H2009" t="s">
        <v>108</v>
      </c>
      <c r="I2009" t="s">
        <v>72</v>
      </c>
      <c r="J2009" t="s">
        <v>109</v>
      </c>
      <c r="K2009" s="23">
        <v>1.2</v>
      </c>
      <c r="L2009" s="24">
        <v>8.1999999999999993</v>
      </c>
      <c r="M2009" s="24">
        <v>9.84</v>
      </c>
      <c r="N2009" s="24">
        <v>6.69</v>
      </c>
      <c r="O2009" s="24">
        <v>3.15</v>
      </c>
      <c r="P2009" s="25">
        <v>32</v>
      </c>
    </row>
    <row r="2010" spans="1:16" x14ac:dyDescent="0.3">
      <c r="A2010" s="22">
        <v>41892</v>
      </c>
      <c r="B2010">
        <v>2014</v>
      </c>
      <c r="C2010">
        <v>9</v>
      </c>
      <c r="D2010" t="s">
        <v>132</v>
      </c>
      <c r="E2010" t="s">
        <v>128</v>
      </c>
      <c r="F2010" t="s">
        <v>133</v>
      </c>
      <c r="G2010" t="s">
        <v>115</v>
      </c>
      <c r="H2010" t="s">
        <v>94</v>
      </c>
      <c r="I2010" t="s">
        <v>73</v>
      </c>
      <c r="J2010" t="s">
        <v>95</v>
      </c>
      <c r="K2010" s="23">
        <v>4.34</v>
      </c>
      <c r="L2010" s="24">
        <v>3.1</v>
      </c>
      <c r="M2010" s="24">
        <v>13.45</v>
      </c>
      <c r="N2010" s="24">
        <v>9.41</v>
      </c>
      <c r="O2010" s="24">
        <v>4.04</v>
      </c>
      <c r="P2010" s="25">
        <v>30</v>
      </c>
    </row>
    <row r="2011" spans="1:16" x14ac:dyDescent="0.3">
      <c r="A2011" s="22">
        <v>41892</v>
      </c>
      <c r="B2011">
        <v>2014</v>
      </c>
      <c r="C2011">
        <v>9</v>
      </c>
      <c r="D2011" t="s">
        <v>132</v>
      </c>
      <c r="E2011" t="s">
        <v>128</v>
      </c>
      <c r="F2011" t="s">
        <v>133</v>
      </c>
      <c r="G2011" t="s">
        <v>115</v>
      </c>
      <c r="H2011" t="s">
        <v>96</v>
      </c>
      <c r="I2011" t="s">
        <v>74</v>
      </c>
      <c r="J2011" t="s">
        <v>97</v>
      </c>
      <c r="K2011" s="23">
        <v>3.34</v>
      </c>
      <c r="L2011" s="24">
        <v>3.6</v>
      </c>
      <c r="M2011" s="24">
        <v>12.02</v>
      </c>
      <c r="N2011" s="24">
        <v>8.41</v>
      </c>
      <c r="O2011" s="24">
        <v>3.61</v>
      </c>
      <c r="P2011" s="25">
        <v>30</v>
      </c>
    </row>
    <row r="2012" spans="1:16" x14ac:dyDescent="0.3">
      <c r="A2012" s="22">
        <v>41892</v>
      </c>
      <c r="B2012">
        <v>2014</v>
      </c>
      <c r="C2012">
        <v>9</v>
      </c>
      <c r="D2012" t="s">
        <v>132</v>
      </c>
      <c r="E2012" t="s">
        <v>128</v>
      </c>
      <c r="F2012" t="s">
        <v>133</v>
      </c>
      <c r="G2012" t="s">
        <v>115</v>
      </c>
      <c r="H2012" t="s">
        <v>98</v>
      </c>
      <c r="I2012" t="s">
        <v>75</v>
      </c>
      <c r="J2012" t="s">
        <v>99</v>
      </c>
      <c r="K2012" s="23">
        <v>3.5</v>
      </c>
      <c r="L2012" s="24">
        <v>2.8</v>
      </c>
      <c r="M2012" s="24">
        <v>9.8000000000000007</v>
      </c>
      <c r="N2012" s="24">
        <v>7.06</v>
      </c>
      <c r="O2012" s="24">
        <v>2.74</v>
      </c>
      <c r="P2012" s="25">
        <v>28</v>
      </c>
    </row>
    <row r="2013" spans="1:16" x14ac:dyDescent="0.3">
      <c r="A2013" s="22">
        <v>41892</v>
      </c>
      <c r="B2013">
        <v>2014</v>
      </c>
      <c r="C2013">
        <v>9</v>
      </c>
      <c r="D2013" t="s">
        <v>132</v>
      </c>
      <c r="E2013" t="s">
        <v>128</v>
      </c>
      <c r="F2013" t="s">
        <v>133</v>
      </c>
      <c r="G2013" t="s">
        <v>115</v>
      </c>
      <c r="H2013" t="s">
        <v>100</v>
      </c>
      <c r="I2013" t="s">
        <v>70</v>
      </c>
      <c r="J2013" t="s">
        <v>101</v>
      </c>
      <c r="K2013" s="23">
        <v>37.799999999999997</v>
      </c>
      <c r="L2013" s="24">
        <v>2.4</v>
      </c>
      <c r="M2013" s="24">
        <v>90.72</v>
      </c>
      <c r="N2013" s="24">
        <v>67.13</v>
      </c>
      <c r="O2013" s="24">
        <v>23.59</v>
      </c>
      <c r="P2013" s="25">
        <v>26</v>
      </c>
    </row>
    <row r="2014" spans="1:16" x14ac:dyDescent="0.3">
      <c r="A2014" s="22">
        <v>41892</v>
      </c>
      <c r="B2014">
        <v>2014</v>
      </c>
      <c r="C2014">
        <v>9</v>
      </c>
      <c r="D2014" t="s">
        <v>132</v>
      </c>
      <c r="E2014" t="s">
        <v>128</v>
      </c>
      <c r="F2014" t="s">
        <v>133</v>
      </c>
      <c r="G2014" t="s">
        <v>115</v>
      </c>
      <c r="H2014" t="s">
        <v>102</v>
      </c>
      <c r="I2014" t="s">
        <v>71</v>
      </c>
      <c r="J2014" t="s">
        <v>103</v>
      </c>
      <c r="K2014" s="23">
        <v>12</v>
      </c>
      <c r="L2014" s="24">
        <v>6.9</v>
      </c>
      <c r="M2014" s="24">
        <v>82.8</v>
      </c>
      <c r="N2014" s="24">
        <v>54.65</v>
      </c>
      <c r="O2014" s="24">
        <v>28.15</v>
      </c>
      <c r="P2014" s="25">
        <v>34</v>
      </c>
    </row>
    <row r="2015" spans="1:16" x14ac:dyDescent="0.3">
      <c r="A2015" s="22">
        <v>41892</v>
      </c>
      <c r="B2015">
        <v>2014</v>
      </c>
      <c r="C2015">
        <v>9</v>
      </c>
      <c r="D2015" t="s">
        <v>132</v>
      </c>
      <c r="E2015" t="s">
        <v>128</v>
      </c>
      <c r="F2015" t="s">
        <v>133</v>
      </c>
      <c r="G2015" t="s">
        <v>115</v>
      </c>
      <c r="H2015" t="s">
        <v>104</v>
      </c>
      <c r="I2015" t="s">
        <v>76</v>
      </c>
      <c r="J2015" t="s">
        <v>105</v>
      </c>
      <c r="K2015" s="23">
        <v>0</v>
      </c>
      <c r="L2015" s="24">
        <v>7.4</v>
      </c>
      <c r="M2015" s="24">
        <v>0</v>
      </c>
      <c r="N2015" s="24">
        <v>0</v>
      </c>
      <c r="O2015" s="24">
        <v>0</v>
      </c>
      <c r="P2015" s="25">
        <v>34</v>
      </c>
    </row>
    <row r="2016" spans="1:16" x14ac:dyDescent="0.3">
      <c r="A2016" s="22">
        <v>41892</v>
      </c>
      <c r="B2016">
        <v>2014</v>
      </c>
      <c r="C2016">
        <v>9</v>
      </c>
      <c r="D2016" t="s">
        <v>132</v>
      </c>
      <c r="E2016" t="s">
        <v>128</v>
      </c>
      <c r="F2016" t="s">
        <v>133</v>
      </c>
      <c r="G2016" t="s">
        <v>115</v>
      </c>
      <c r="H2016" t="s">
        <v>106</v>
      </c>
      <c r="I2016" t="s">
        <v>69</v>
      </c>
      <c r="J2016" t="s">
        <v>107</v>
      </c>
      <c r="K2016" s="23">
        <v>0</v>
      </c>
      <c r="L2016" s="24">
        <v>16.5</v>
      </c>
      <c r="M2016" s="24">
        <v>0</v>
      </c>
      <c r="N2016" s="24">
        <v>0</v>
      </c>
      <c r="O2016" s="24">
        <v>0</v>
      </c>
      <c r="P2016" s="25">
        <v>22</v>
      </c>
    </row>
    <row r="2017" spans="1:16" x14ac:dyDescent="0.3">
      <c r="A2017" s="22">
        <v>41892</v>
      </c>
      <c r="B2017">
        <v>2014</v>
      </c>
      <c r="C2017">
        <v>9</v>
      </c>
      <c r="D2017" t="s">
        <v>132</v>
      </c>
      <c r="E2017" t="s">
        <v>128</v>
      </c>
      <c r="F2017" t="s">
        <v>133</v>
      </c>
      <c r="G2017" t="s">
        <v>115</v>
      </c>
      <c r="H2017" t="s">
        <v>108</v>
      </c>
      <c r="I2017" t="s">
        <v>72</v>
      </c>
      <c r="J2017" t="s">
        <v>109</v>
      </c>
      <c r="K2017" s="23">
        <v>1</v>
      </c>
      <c r="L2017" s="24">
        <v>8.1999999999999993</v>
      </c>
      <c r="M2017" s="24">
        <v>8.1999999999999993</v>
      </c>
      <c r="N2017" s="24">
        <v>5.58</v>
      </c>
      <c r="O2017" s="24">
        <v>2.62</v>
      </c>
      <c r="P2017" s="25">
        <v>32</v>
      </c>
    </row>
    <row r="2018" spans="1:16" x14ac:dyDescent="0.3">
      <c r="A2018" s="22">
        <v>41893</v>
      </c>
      <c r="B2018">
        <v>2014</v>
      </c>
      <c r="C2018">
        <v>9</v>
      </c>
      <c r="D2018" t="s">
        <v>132</v>
      </c>
      <c r="E2018" t="s">
        <v>128</v>
      </c>
      <c r="F2018" t="s">
        <v>133</v>
      </c>
      <c r="G2018" t="s">
        <v>93</v>
      </c>
      <c r="H2018" t="s">
        <v>94</v>
      </c>
      <c r="I2018" t="s">
        <v>73</v>
      </c>
      <c r="J2018" t="s">
        <v>95</v>
      </c>
      <c r="K2018" s="23">
        <v>0</v>
      </c>
      <c r="L2018" s="24">
        <v>3.1</v>
      </c>
      <c r="M2018" s="24">
        <v>0</v>
      </c>
      <c r="N2018" s="24">
        <v>0</v>
      </c>
      <c r="O2018" s="24">
        <v>0</v>
      </c>
      <c r="P2018" s="25">
        <v>30</v>
      </c>
    </row>
    <row r="2019" spans="1:16" x14ac:dyDescent="0.3">
      <c r="A2019" s="22">
        <v>41893</v>
      </c>
      <c r="B2019">
        <v>2014</v>
      </c>
      <c r="C2019">
        <v>9</v>
      </c>
      <c r="D2019" t="s">
        <v>132</v>
      </c>
      <c r="E2019" t="s">
        <v>128</v>
      </c>
      <c r="F2019" t="s">
        <v>133</v>
      </c>
      <c r="G2019" t="s">
        <v>93</v>
      </c>
      <c r="H2019" t="s">
        <v>96</v>
      </c>
      <c r="I2019" t="s">
        <v>74</v>
      </c>
      <c r="J2019" t="s">
        <v>97</v>
      </c>
      <c r="K2019" s="23">
        <v>1.34</v>
      </c>
      <c r="L2019" s="24">
        <v>3.6</v>
      </c>
      <c r="M2019" s="24">
        <v>4.82</v>
      </c>
      <c r="N2019" s="24">
        <v>3.37</v>
      </c>
      <c r="O2019" s="24">
        <v>1.45</v>
      </c>
      <c r="P2019" s="25">
        <v>30</v>
      </c>
    </row>
    <row r="2020" spans="1:16" x14ac:dyDescent="0.3">
      <c r="A2020" s="22">
        <v>41893</v>
      </c>
      <c r="B2020">
        <v>2014</v>
      </c>
      <c r="C2020">
        <v>9</v>
      </c>
      <c r="D2020" t="s">
        <v>132</v>
      </c>
      <c r="E2020" t="s">
        <v>128</v>
      </c>
      <c r="F2020" t="s">
        <v>133</v>
      </c>
      <c r="G2020" t="s">
        <v>93</v>
      </c>
      <c r="H2020" t="s">
        <v>98</v>
      </c>
      <c r="I2020" t="s">
        <v>75</v>
      </c>
      <c r="J2020" t="s">
        <v>99</v>
      </c>
      <c r="K2020" s="23">
        <v>4</v>
      </c>
      <c r="L2020" s="24">
        <v>2.8</v>
      </c>
      <c r="M2020" s="24">
        <v>11.2</v>
      </c>
      <c r="N2020" s="24">
        <v>8.06</v>
      </c>
      <c r="O2020" s="24">
        <v>3.14</v>
      </c>
      <c r="P2020" s="25">
        <v>28</v>
      </c>
    </row>
    <row r="2021" spans="1:16" x14ac:dyDescent="0.3">
      <c r="A2021" s="22">
        <v>41893</v>
      </c>
      <c r="B2021">
        <v>2014</v>
      </c>
      <c r="C2021">
        <v>9</v>
      </c>
      <c r="D2021" t="s">
        <v>132</v>
      </c>
      <c r="E2021" t="s">
        <v>128</v>
      </c>
      <c r="F2021" t="s">
        <v>133</v>
      </c>
      <c r="G2021" t="s">
        <v>93</v>
      </c>
      <c r="H2021" t="s">
        <v>100</v>
      </c>
      <c r="I2021" t="s">
        <v>70</v>
      </c>
      <c r="J2021" t="s">
        <v>101</v>
      </c>
      <c r="K2021" s="23">
        <v>32.200000000000003</v>
      </c>
      <c r="L2021" s="24">
        <v>2.4</v>
      </c>
      <c r="M2021" s="24">
        <v>77.28</v>
      </c>
      <c r="N2021" s="24">
        <v>57.19</v>
      </c>
      <c r="O2021" s="24">
        <v>20.09</v>
      </c>
      <c r="P2021" s="25">
        <v>26</v>
      </c>
    </row>
    <row r="2022" spans="1:16" x14ac:dyDescent="0.3">
      <c r="A2022" s="22">
        <v>41893</v>
      </c>
      <c r="B2022">
        <v>2014</v>
      </c>
      <c r="C2022">
        <v>9</v>
      </c>
      <c r="D2022" t="s">
        <v>132</v>
      </c>
      <c r="E2022" t="s">
        <v>128</v>
      </c>
      <c r="F2022" t="s">
        <v>133</v>
      </c>
      <c r="G2022" t="s">
        <v>93</v>
      </c>
      <c r="H2022" t="s">
        <v>102</v>
      </c>
      <c r="I2022" t="s">
        <v>71</v>
      </c>
      <c r="J2022" t="s">
        <v>103</v>
      </c>
      <c r="K2022" s="23">
        <v>15</v>
      </c>
      <c r="L2022" s="24">
        <v>6.9</v>
      </c>
      <c r="M2022" s="24">
        <v>103.5</v>
      </c>
      <c r="N2022" s="24">
        <v>68.31</v>
      </c>
      <c r="O2022" s="24">
        <v>35.19</v>
      </c>
      <c r="P2022" s="25">
        <v>34</v>
      </c>
    </row>
    <row r="2023" spans="1:16" x14ac:dyDescent="0.3">
      <c r="A2023" s="22">
        <v>41893</v>
      </c>
      <c r="B2023">
        <v>2014</v>
      </c>
      <c r="C2023">
        <v>9</v>
      </c>
      <c r="D2023" t="s">
        <v>132</v>
      </c>
      <c r="E2023" t="s">
        <v>128</v>
      </c>
      <c r="F2023" t="s">
        <v>133</v>
      </c>
      <c r="G2023" t="s">
        <v>93</v>
      </c>
      <c r="H2023" t="s">
        <v>104</v>
      </c>
      <c r="I2023" t="s">
        <v>76</v>
      </c>
      <c r="J2023" t="s">
        <v>105</v>
      </c>
      <c r="K2023" s="23">
        <v>0</v>
      </c>
      <c r="L2023" s="24">
        <v>7.4</v>
      </c>
      <c r="M2023" s="24">
        <v>0</v>
      </c>
      <c r="N2023" s="24">
        <v>0</v>
      </c>
      <c r="O2023" s="24">
        <v>0</v>
      </c>
      <c r="P2023" s="25">
        <v>34</v>
      </c>
    </row>
    <row r="2024" spans="1:16" x14ac:dyDescent="0.3">
      <c r="A2024" s="22">
        <v>41893</v>
      </c>
      <c r="B2024">
        <v>2014</v>
      </c>
      <c r="C2024">
        <v>9</v>
      </c>
      <c r="D2024" t="s">
        <v>132</v>
      </c>
      <c r="E2024" t="s">
        <v>128</v>
      </c>
      <c r="F2024" t="s">
        <v>133</v>
      </c>
      <c r="G2024" t="s">
        <v>93</v>
      </c>
      <c r="H2024" t="s">
        <v>106</v>
      </c>
      <c r="I2024" t="s">
        <v>69</v>
      </c>
      <c r="J2024" t="s">
        <v>107</v>
      </c>
      <c r="K2024" s="23">
        <v>10</v>
      </c>
      <c r="L2024" s="24">
        <v>16.5</v>
      </c>
      <c r="M2024" s="24">
        <v>165</v>
      </c>
      <c r="N2024" s="24">
        <v>128.69999999999999</v>
      </c>
      <c r="O2024" s="24">
        <v>36.299999999999997</v>
      </c>
      <c r="P2024" s="25">
        <v>22</v>
      </c>
    </row>
    <row r="2025" spans="1:16" x14ac:dyDescent="0.3">
      <c r="A2025" s="22">
        <v>41893</v>
      </c>
      <c r="B2025">
        <v>2014</v>
      </c>
      <c r="C2025">
        <v>9</v>
      </c>
      <c r="D2025" t="s">
        <v>132</v>
      </c>
      <c r="E2025" t="s">
        <v>128</v>
      </c>
      <c r="F2025" t="s">
        <v>133</v>
      </c>
      <c r="G2025" t="s">
        <v>93</v>
      </c>
      <c r="H2025" t="s">
        <v>108</v>
      </c>
      <c r="I2025" t="s">
        <v>72</v>
      </c>
      <c r="J2025" t="s">
        <v>109</v>
      </c>
      <c r="K2025" s="23">
        <v>0</v>
      </c>
      <c r="L2025" s="24">
        <v>8.1999999999999993</v>
      </c>
      <c r="M2025" s="24">
        <v>0</v>
      </c>
      <c r="N2025" s="24">
        <v>0</v>
      </c>
      <c r="O2025" s="24">
        <v>0</v>
      </c>
      <c r="P2025" s="25">
        <v>32</v>
      </c>
    </row>
    <row r="2026" spans="1:16" x14ac:dyDescent="0.3">
      <c r="A2026" s="22">
        <v>41894</v>
      </c>
      <c r="B2026">
        <v>2014</v>
      </c>
      <c r="C2026">
        <v>9</v>
      </c>
      <c r="D2026" t="s">
        <v>132</v>
      </c>
      <c r="E2026" t="s">
        <v>128</v>
      </c>
      <c r="F2026" t="s">
        <v>133</v>
      </c>
      <c r="G2026" t="s">
        <v>110</v>
      </c>
      <c r="H2026" t="s">
        <v>94</v>
      </c>
      <c r="I2026" t="s">
        <v>73</v>
      </c>
      <c r="J2026" t="s">
        <v>95</v>
      </c>
      <c r="K2026" s="23">
        <v>2.68</v>
      </c>
      <c r="L2026" s="24">
        <v>3.1</v>
      </c>
      <c r="M2026" s="24">
        <v>8.31</v>
      </c>
      <c r="N2026" s="24">
        <v>5.82</v>
      </c>
      <c r="O2026" s="24">
        <v>2.4900000000000002</v>
      </c>
      <c r="P2026" s="25">
        <v>30</v>
      </c>
    </row>
    <row r="2027" spans="1:16" x14ac:dyDescent="0.3">
      <c r="A2027" s="22">
        <v>41894</v>
      </c>
      <c r="B2027">
        <v>2014</v>
      </c>
      <c r="C2027">
        <v>9</v>
      </c>
      <c r="D2027" t="s">
        <v>132</v>
      </c>
      <c r="E2027" t="s">
        <v>128</v>
      </c>
      <c r="F2027" t="s">
        <v>133</v>
      </c>
      <c r="G2027" t="s">
        <v>110</v>
      </c>
      <c r="H2027" t="s">
        <v>96</v>
      </c>
      <c r="I2027" t="s">
        <v>74</v>
      </c>
      <c r="J2027" t="s">
        <v>97</v>
      </c>
      <c r="K2027" s="23">
        <v>2.67</v>
      </c>
      <c r="L2027" s="24">
        <v>3.6</v>
      </c>
      <c r="M2027" s="24">
        <v>9.61</v>
      </c>
      <c r="N2027" s="24">
        <v>6.73</v>
      </c>
      <c r="O2027" s="24">
        <v>2.88</v>
      </c>
      <c r="P2027" s="25">
        <v>30</v>
      </c>
    </row>
    <row r="2028" spans="1:16" x14ac:dyDescent="0.3">
      <c r="A2028" s="22">
        <v>41894</v>
      </c>
      <c r="B2028">
        <v>2014</v>
      </c>
      <c r="C2028">
        <v>9</v>
      </c>
      <c r="D2028" t="s">
        <v>132</v>
      </c>
      <c r="E2028" t="s">
        <v>128</v>
      </c>
      <c r="F2028" t="s">
        <v>133</v>
      </c>
      <c r="G2028" t="s">
        <v>110</v>
      </c>
      <c r="H2028" t="s">
        <v>98</v>
      </c>
      <c r="I2028" t="s">
        <v>75</v>
      </c>
      <c r="J2028" t="s">
        <v>99</v>
      </c>
      <c r="K2028" s="23">
        <v>1</v>
      </c>
      <c r="L2028" s="24">
        <v>2.8</v>
      </c>
      <c r="M2028" s="24">
        <v>2.8</v>
      </c>
      <c r="N2028" s="24">
        <v>2.02</v>
      </c>
      <c r="O2028" s="24">
        <v>0.78</v>
      </c>
      <c r="P2028" s="25">
        <v>28</v>
      </c>
    </row>
    <row r="2029" spans="1:16" x14ac:dyDescent="0.3">
      <c r="A2029" s="22">
        <v>41894</v>
      </c>
      <c r="B2029">
        <v>2014</v>
      </c>
      <c r="C2029">
        <v>9</v>
      </c>
      <c r="D2029" t="s">
        <v>132</v>
      </c>
      <c r="E2029" t="s">
        <v>128</v>
      </c>
      <c r="F2029" t="s">
        <v>133</v>
      </c>
      <c r="G2029" t="s">
        <v>110</v>
      </c>
      <c r="H2029" t="s">
        <v>100</v>
      </c>
      <c r="I2029" t="s">
        <v>70</v>
      </c>
      <c r="J2029" t="s">
        <v>101</v>
      </c>
      <c r="K2029" s="23">
        <v>20</v>
      </c>
      <c r="L2029" s="24">
        <v>2.4</v>
      </c>
      <c r="M2029" s="24">
        <v>48</v>
      </c>
      <c r="N2029" s="24">
        <v>35.520000000000003</v>
      </c>
      <c r="O2029" s="24">
        <v>12.48</v>
      </c>
      <c r="P2029" s="25">
        <v>26</v>
      </c>
    </row>
    <row r="2030" spans="1:16" x14ac:dyDescent="0.3">
      <c r="A2030" s="22">
        <v>41894</v>
      </c>
      <c r="B2030">
        <v>2014</v>
      </c>
      <c r="C2030">
        <v>9</v>
      </c>
      <c r="D2030" t="s">
        <v>132</v>
      </c>
      <c r="E2030" t="s">
        <v>128</v>
      </c>
      <c r="F2030" t="s">
        <v>133</v>
      </c>
      <c r="G2030" t="s">
        <v>110</v>
      </c>
      <c r="H2030" t="s">
        <v>102</v>
      </c>
      <c r="I2030" t="s">
        <v>71</v>
      </c>
      <c r="J2030" t="s">
        <v>103</v>
      </c>
      <c r="K2030" s="23">
        <v>19</v>
      </c>
      <c r="L2030" s="24">
        <v>6.9</v>
      </c>
      <c r="M2030" s="24">
        <v>131.1</v>
      </c>
      <c r="N2030" s="24">
        <v>86.53</v>
      </c>
      <c r="O2030" s="24">
        <v>44.57</v>
      </c>
      <c r="P2030" s="25">
        <v>34</v>
      </c>
    </row>
    <row r="2031" spans="1:16" x14ac:dyDescent="0.3">
      <c r="A2031" s="22">
        <v>41894</v>
      </c>
      <c r="B2031">
        <v>2014</v>
      </c>
      <c r="C2031">
        <v>9</v>
      </c>
      <c r="D2031" t="s">
        <v>132</v>
      </c>
      <c r="E2031" t="s">
        <v>128</v>
      </c>
      <c r="F2031" t="s">
        <v>133</v>
      </c>
      <c r="G2031" t="s">
        <v>110</v>
      </c>
      <c r="H2031" t="s">
        <v>104</v>
      </c>
      <c r="I2031" t="s">
        <v>76</v>
      </c>
      <c r="J2031" t="s">
        <v>105</v>
      </c>
      <c r="K2031" s="23">
        <v>0</v>
      </c>
      <c r="L2031" s="24">
        <v>7.4</v>
      </c>
      <c r="M2031" s="24">
        <v>0</v>
      </c>
      <c r="N2031" s="24">
        <v>0</v>
      </c>
      <c r="O2031" s="24">
        <v>0</v>
      </c>
      <c r="P2031" s="25">
        <v>34</v>
      </c>
    </row>
    <row r="2032" spans="1:16" x14ac:dyDescent="0.3">
      <c r="A2032" s="22">
        <v>41894</v>
      </c>
      <c r="B2032">
        <v>2014</v>
      </c>
      <c r="C2032">
        <v>9</v>
      </c>
      <c r="D2032" t="s">
        <v>132</v>
      </c>
      <c r="E2032" t="s">
        <v>128</v>
      </c>
      <c r="F2032" t="s">
        <v>133</v>
      </c>
      <c r="G2032" t="s">
        <v>110</v>
      </c>
      <c r="H2032" t="s">
        <v>106</v>
      </c>
      <c r="I2032" t="s">
        <v>69</v>
      </c>
      <c r="J2032" t="s">
        <v>107</v>
      </c>
      <c r="K2032" s="23">
        <v>8</v>
      </c>
      <c r="L2032" s="24">
        <v>16.5</v>
      </c>
      <c r="M2032" s="24">
        <v>132</v>
      </c>
      <c r="N2032" s="24">
        <v>102.96</v>
      </c>
      <c r="O2032" s="24">
        <v>29.04</v>
      </c>
      <c r="P2032" s="25">
        <v>22</v>
      </c>
    </row>
    <row r="2033" spans="1:16" x14ac:dyDescent="0.3">
      <c r="A2033" s="22">
        <v>41894</v>
      </c>
      <c r="B2033">
        <v>2014</v>
      </c>
      <c r="C2033">
        <v>9</v>
      </c>
      <c r="D2033" t="s">
        <v>132</v>
      </c>
      <c r="E2033" t="s">
        <v>128</v>
      </c>
      <c r="F2033" t="s">
        <v>133</v>
      </c>
      <c r="G2033" t="s">
        <v>110</v>
      </c>
      <c r="H2033" t="s">
        <v>108</v>
      </c>
      <c r="I2033" t="s">
        <v>72</v>
      </c>
      <c r="J2033" t="s">
        <v>109</v>
      </c>
      <c r="K2033" s="23">
        <v>1</v>
      </c>
      <c r="L2033" s="24">
        <v>8.1999999999999993</v>
      </c>
      <c r="M2033" s="24">
        <v>8.1999999999999993</v>
      </c>
      <c r="N2033" s="24">
        <v>5.58</v>
      </c>
      <c r="O2033" s="24">
        <v>2.62</v>
      </c>
      <c r="P2033" s="25">
        <v>32</v>
      </c>
    </row>
    <row r="2034" spans="1:16" x14ac:dyDescent="0.3">
      <c r="A2034" s="22">
        <v>41895</v>
      </c>
      <c r="B2034">
        <v>2014</v>
      </c>
      <c r="C2034">
        <v>9</v>
      </c>
      <c r="D2034" t="s">
        <v>132</v>
      </c>
      <c r="E2034" t="s">
        <v>128</v>
      </c>
      <c r="F2034" t="s">
        <v>133</v>
      </c>
      <c r="G2034" t="s">
        <v>111</v>
      </c>
      <c r="H2034" t="s">
        <v>94</v>
      </c>
      <c r="I2034" t="s">
        <v>73</v>
      </c>
      <c r="J2034" t="s">
        <v>95</v>
      </c>
      <c r="K2034" s="23">
        <v>3</v>
      </c>
      <c r="L2034" s="24">
        <v>3.1</v>
      </c>
      <c r="M2034" s="24">
        <v>9.3000000000000007</v>
      </c>
      <c r="N2034" s="24">
        <v>6.51</v>
      </c>
      <c r="O2034" s="24">
        <v>2.79</v>
      </c>
      <c r="P2034" s="25">
        <v>30</v>
      </c>
    </row>
    <row r="2035" spans="1:16" x14ac:dyDescent="0.3">
      <c r="A2035" s="22">
        <v>41895</v>
      </c>
      <c r="B2035">
        <v>2014</v>
      </c>
      <c r="C2035">
        <v>9</v>
      </c>
      <c r="D2035" t="s">
        <v>132</v>
      </c>
      <c r="E2035" t="s">
        <v>128</v>
      </c>
      <c r="F2035" t="s">
        <v>133</v>
      </c>
      <c r="G2035" t="s">
        <v>111</v>
      </c>
      <c r="H2035" t="s">
        <v>96</v>
      </c>
      <c r="I2035" t="s">
        <v>74</v>
      </c>
      <c r="J2035" t="s">
        <v>97</v>
      </c>
      <c r="K2035" s="23">
        <v>5.36</v>
      </c>
      <c r="L2035" s="24">
        <v>3.6</v>
      </c>
      <c r="M2035" s="24">
        <v>19.3</v>
      </c>
      <c r="N2035" s="24">
        <v>13.51</v>
      </c>
      <c r="O2035" s="24">
        <v>5.79</v>
      </c>
      <c r="P2035" s="25">
        <v>30</v>
      </c>
    </row>
    <row r="2036" spans="1:16" x14ac:dyDescent="0.3">
      <c r="A2036" s="22">
        <v>41895</v>
      </c>
      <c r="B2036">
        <v>2014</v>
      </c>
      <c r="C2036">
        <v>9</v>
      </c>
      <c r="D2036" t="s">
        <v>132</v>
      </c>
      <c r="E2036" t="s">
        <v>128</v>
      </c>
      <c r="F2036" t="s">
        <v>133</v>
      </c>
      <c r="G2036" t="s">
        <v>111</v>
      </c>
      <c r="H2036" t="s">
        <v>98</v>
      </c>
      <c r="I2036" t="s">
        <v>75</v>
      </c>
      <c r="J2036" t="s">
        <v>99</v>
      </c>
      <c r="K2036" s="23">
        <v>4.4000000000000004</v>
      </c>
      <c r="L2036" s="24">
        <v>2.8</v>
      </c>
      <c r="M2036" s="24">
        <v>12.32</v>
      </c>
      <c r="N2036" s="24">
        <v>8.8699999999999992</v>
      </c>
      <c r="O2036" s="24">
        <v>3.45</v>
      </c>
      <c r="P2036" s="25">
        <v>28</v>
      </c>
    </row>
    <row r="2037" spans="1:16" x14ac:dyDescent="0.3">
      <c r="A2037" s="22">
        <v>41895</v>
      </c>
      <c r="B2037">
        <v>2014</v>
      </c>
      <c r="C2037">
        <v>9</v>
      </c>
      <c r="D2037" t="s">
        <v>132</v>
      </c>
      <c r="E2037" t="s">
        <v>128</v>
      </c>
      <c r="F2037" t="s">
        <v>133</v>
      </c>
      <c r="G2037" t="s">
        <v>111</v>
      </c>
      <c r="H2037" t="s">
        <v>100</v>
      </c>
      <c r="I2037" t="s">
        <v>70</v>
      </c>
      <c r="J2037" t="s">
        <v>101</v>
      </c>
      <c r="K2037" s="23">
        <v>56.85</v>
      </c>
      <c r="L2037" s="24">
        <v>2.4</v>
      </c>
      <c r="M2037" s="24">
        <v>136.44</v>
      </c>
      <c r="N2037" s="24">
        <v>100.97</v>
      </c>
      <c r="O2037" s="24">
        <v>35.47</v>
      </c>
      <c r="P2037" s="25">
        <v>26</v>
      </c>
    </row>
    <row r="2038" spans="1:16" x14ac:dyDescent="0.3">
      <c r="A2038" s="22">
        <v>41895</v>
      </c>
      <c r="B2038">
        <v>2014</v>
      </c>
      <c r="C2038">
        <v>9</v>
      </c>
      <c r="D2038" t="s">
        <v>132</v>
      </c>
      <c r="E2038" t="s">
        <v>128</v>
      </c>
      <c r="F2038" t="s">
        <v>133</v>
      </c>
      <c r="G2038" t="s">
        <v>111</v>
      </c>
      <c r="H2038" t="s">
        <v>102</v>
      </c>
      <c r="I2038" t="s">
        <v>71</v>
      </c>
      <c r="J2038" t="s">
        <v>103</v>
      </c>
      <c r="K2038" s="23">
        <v>20</v>
      </c>
      <c r="L2038" s="24">
        <v>6.9</v>
      </c>
      <c r="M2038" s="24">
        <v>138</v>
      </c>
      <c r="N2038" s="24">
        <v>91.08</v>
      </c>
      <c r="O2038" s="24">
        <v>46.92</v>
      </c>
      <c r="P2038" s="25">
        <v>34</v>
      </c>
    </row>
    <row r="2039" spans="1:16" x14ac:dyDescent="0.3">
      <c r="A2039" s="22">
        <v>41895</v>
      </c>
      <c r="B2039">
        <v>2014</v>
      </c>
      <c r="C2039">
        <v>9</v>
      </c>
      <c r="D2039" t="s">
        <v>132</v>
      </c>
      <c r="E2039" t="s">
        <v>128</v>
      </c>
      <c r="F2039" t="s">
        <v>133</v>
      </c>
      <c r="G2039" t="s">
        <v>111</v>
      </c>
      <c r="H2039" t="s">
        <v>104</v>
      </c>
      <c r="I2039" t="s">
        <v>76</v>
      </c>
      <c r="J2039" t="s">
        <v>105</v>
      </c>
      <c r="K2039" s="23">
        <v>0</v>
      </c>
      <c r="L2039" s="24">
        <v>7.4</v>
      </c>
      <c r="M2039" s="24">
        <v>0</v>
      </c>
      <c r="N2039" s="24">
        <v>0</v>
      </c>
      <c r="O2039" s="24">
        <v>0</v>
      </c>
      <c r="P2039" s="25">
        <v>34</v>
      </c>
    </row>
    <row r="2040" spans="1:16" x14ac:dyDescent="0.3">
      <c r="A2040" s="22">
        <v>41895</v>
      </c>
      <c r="B2040">
        <v>2014</v>
      </c>
      <c r="C2040">
        <v>9</v>
      </c>
      <c r="D2040" t="s">
        <v>132</v>
      </c>
      <c r="E2040" t="s">
        <v>128</v>
      </c>
      <c r="F2040" t="s">
        <v>133</v>
      </c>
      <c r="G2040" t="s">
        <v>111</v>
      </c>
      <c r="H2040" t="s">
        <v>106</v>
      </c>
      <c r="I2040" t="s">
        <v>69</v>
      </c>
      <c r="J2040" t="s">
        <v>107</v>
      </c>
      <c r="K2040" s="23">
        <v>1</v>
      </c>
      <c r="L2040" s="24">
        <v>16.5</v>
      </c>
      <c r="M2040" s="24">
        <v>16.5</v>
      </c>
      <c r="N2040" s="24">
        <v>12.87</v>
      </c>
      <c r="O2040" s="24">
        <v>3.63</v>
      </c>
      <c r="P2040" s="25">
        <v>22</v>
      </c>
    </row>
    <row r="2041" spans="1:16" x14ac:dyDescent="0.3">
      <c r="A2041" s="22">
        <v>41895</v>
      </c>
      <c r="B2041">
        <v>2014</v>
      </c>
      <c r="C2041">
        <v>9</v>
      </c>
      <c r="D2041" t="s">
        <v>132</v>
      </c>
      <c r="E2041" t="s">
        <v>128</v>
      </c>
      <c r="F2041" t="s">
        <v>133</v>
      </c>
      <c r="G2041" t="s">
        <v>111</v>
      </c>
      <c r="H2041" t="s">
        <v>108</v>
      </c>
      <c r="I2041" t="s">
        <v>72</v>
      </c>
      <c r="J2041" t="s">
        <v>109</v>
      </c>
      <c r="K2041" s="23">
        <v>3</v>
      </c>
      <c r="L2041" s="24">
        <v>8.1999999999999993</v>
      </c>
      <c r="M2041" s="24">
        <v>24.6</v>
      </c>
      <c r="N2041" s="24">
        <v>16.73</v>
      </c>
      <c r="O2041" s="24">
        <v>7.87</v>
      </c>
      <c r="P2041" s="25">
        <v>32</v>
      </c>
    </row>
    <row r="2042" spans="1:16" x14ac:dyDescent="0.3">
      <c r="A2042" s="22">
        <v>41896</v>
      </c>
      <c r="B2042">
        <v>2014</v>
      </c>
      <c r="C2042">
        <v>9</v>
      </c>
      <c r="D2042" t="s">
        <v>132</v>
      </c>
      <c r="E2042" t="s">
        <v>128</v>
      </c>
      <c r="F2042" t="s">
        <v>133</v>
      </c>
      <c r="G2042" t="s">
        <v>112</v>
      </c>
      <c r="H2042" t="s">
        <v>94</v>
      </c>
      <c r="I2042" t="s">
        <v>73</v>
      </c>
      <c r="J2042" t="s">
        <v>95</v>
      </c>
      <c r="K2042" s="23">
        <v>1.34</v>
      </c>
      <c r="L2042" s="24">
        <v>3.1</v>
      </c>
      <c r="M2042" s="24">
        <v>4.1500000000000004</v>
      </c>
      <c r="N2042" s="24">
        <v>2.9</v>
      </c>
      <c r="O2042" s="24">
        <v>1.25</v>
      </c>
      <c r="P2042" s="25">
        <v>30</v>
      </c>
    </row>
    <row r="2043" spans="1:16" x14ac:dyDescent="0.3">
      <c r="A2043" s="22">
        <v>41896</v>
      </c>
      <c r="B2043">
        <v>2014</v>
      </c>
      <c r="C2043">
        <v>9</v>
      </c>
      <c r="D2043" t="s">
        <v>132</v>
      </c>
      <c r="E2043" t="s">
        <v>128</v>
      </c>
      <c r="F2043" t="s">
        <v>133</v>
      </c>
      <c r="G2043" t="s">
        <v>112</v>
      </c>
      <c r="H2043" t="s">
        <v>96</v>
      </c>
      <c r="I2043" t="s">
        <v>74</v>
      </c>
      <c r="J2043" t="s">
        <v>97</v>
      </c>
      <c r="K2043" s="23">
        <v>2</v>
      </c>
      <c r="L2043" s="24">
        <v>3.6</v>
      </c>
      <c r="M2043" s="24">
        <v>7.2</v>
      </c>
      <c r="N2043" s="24">
        <v>5.04</v>
      </c>
      <c r="O2043" s="24">
        <v>2.16</v>
      </c>
      <c r="P2043" s="25">
        <v>30</v>
      </c>
    </row>
    <row r="2044" spans="1:16" x14ac:dyDescent="0.3">
      <c r="A2044" s="22">
        <v>41896</v>
      </c>
      <c r="B2044">
        <v>2014</v>
      </c>
      <c r="C2044">
        <v>9</v>
      </c>
      <c r="D2044" t="s">
        <v>132</v>
      </c>
      <c r="E2044" t="s">
        <v>128</v>
      </c>
      <c r="F2044" t="s">
        <v>133</v>
      </c>
      <c r="G2044" t="s">
        <v>112</v>
      </c>
      <c r="H2044" t="s">
        <v>98</v>
      </c>
      <c r="I2044" t="s">
        <v>75</v>
      </c>
      <c r="J2044" t="s">
        <v>99</v>
      </c>
      <c r="K2044" s="23">
        <v>2</v>
      </c>
      <c r="L2044" s="24">
        <v>2.8</v>
      </c>
      <c r="M2044" s="24">
        <v>5.6</v>
      </c>
      <c r="N2044" s="24">
        <v>4.03</v>
      </c>
      <c r="O2044" s="24">
        <v>1.57</v>
      </c>
      <c r="P2044" s="25">
        <v>28</v>
      </c>
    </row>
    <row r="2045" spans="1:16" x14ac:dyDescent="0.3">
      <c r="A2045" s="22">
        <v>41896</v>
      </c>
      <c r="B2045">
        <v>2014</v>
      </c>
      <c r="C2045">
        <v>9</v>
      </c>
      <c r="D2045" t="s">
        <v>132</v>
      </c>
      <c r="E2045" t="s">
        <v>128</v>
      </c>
      <c r="F2045" t="s">
        <v>133</v>
      </c>
      <c r="G2045" t="s">
        <v>112</v>
      </c>
      <c r="H2045" t="s">
        <v>100</v>
      </c>
      <c r="I2045" t="s">
        <v>70</v>
      </c>
      <c r="J2045" t="s">
        <v>101</v>
      </c>
      <c r="K2045" s="23">
        <v>19.5</v>
      </c>
      <c r="L2045" s="24">
        <v>2.4</v>
      </c>
      <c r="M2045" s="24">
        <v>46.8</v>
      </c>
      <c r="N2045" s="24">
        <v>34.630000000000003</v>
      </c>
      <c r="O2045" s="24">
        <v>12.17</v>
      </c>
      <c r="P2045" s="25">
        <v>26</v>
      </c>
    </row>
    <row r="2046" spans="1:16" x14ac:dyDescent="0.3">
      <c r="A2046" s="22">
        <v>41896</v>
      </c>
      <c r="B2046">
        <v>2014</v>
      </c>
      <c r="C2046">
        <v>9</v>
      </c>
      <c r="D2046" t="s">
        <v>132</v>
      </c>
      <c r="E2046" t="s">
        <v>128</v>
      </c>
      <c r="F2046" t="s">
        <v>133</v>
      </c>
      <c r="G2046" t="s">
        <v>112</v>
      </c>
      <c r="H2046" t="s">
        <v>102</v>
      </c>
      <c r="I2046" t="s">
        <v>71</v>
      </c>
      <c r="J2046" t="s">
        <v>103</v>
      </c>
      <c r="K2046" s="23">
        <v>6</v>
      </c>
      <c r="L2046" s="24">
        <v>6.9</v>
      </c>
      <c r="M2046" s="24">
        <v>41.4</v>
      </c>
      <c r="N2046" s="24">
        <v>27.32</v>
      </c>
      <c r="O2046" s="24">
        <v>14.08</v>
      </c>
      <c r="P2046" s="25">
        <v>34</v>
      </c>
    </row>
    <row r="2047" spans="1:16" x14ac:dyDescent="0.3">
      <c r="A2047" s="22">
        <v>41896</v>
      </c>
      <c r="B2047">
        <v>2014</v>
      </c>
      <c r="C2047">
        <v>9</v>
      </c>
      <c r="D2047" t="s">
        <v>132</v>
      </c>
      <c r="E2047" t="s">
        <v>128</v>
      </c>
      <c r="F2047" t="s">
        <v>133</v>
      </c>
      <c r="G2047" t="s">
        <v>112</v>
      </c>
      <c r="H2047" t="s">
        <v>104</v>
      </c>
      <c r="I2047" t="s">
        <v>76</v>
      </c>
      <c r="J2047" t="s">
        <v>105</v>
      </c>
      <c r="K2047" s="23">
        <v>0</v>
      </c>
      <c r="L2047" s="24">
        <v>7.4</v>
      </c>
      <c r="M2047" s="24">
        <v>0</v>
      </c>
      <c r="N2047" s="24">
        <v>0</v>
      </c>
      <c r="O2047" s="24">
        <v>0</v>
      </c>
      <c r="P2047" s="25">
        <v>34</v>
      </c>
    </row>
    <row r="2048" spans="1:16" x14ac:dyDescent="0.3">
      <c r="A2048" s="22">
        <v>41896</v>
      </c>
      <c r="B2048">
        <v>2014</v>
      </c>
      <c r="C2048">
        <v>9</v>
      </c>
      <c r="D2048" t="s">
        <v>132</v>
      </c>
      <c r="E2048" t="s">
        <v>128</v>
      </c>
      <c r="F2048" t="s">
        <v>133</v>
      </c>
      <c r="G2048" t="s">
        <v>112</v>
      </c>
      <c r="H2048" t="s">
        <v>106</v>
      </c>
      <c r="I2048" t="s">
        <v>69</v>
      </c>
      <c r="J2048" t="s">
        <v>107</v>
      </c>
      <c r="K2048" s="23">
        <v>6</v>
      </c>
      <c r="L2048" s="24">
        <v>16.5</v>
      </c>
      <c r="M2048" s="24">
        <v>99</v>
      </c>
      <c r="N2048" s="24">
        <v>77.22</v>
      </c>
      <c r="O2048" s="24">
        <v>21.78</v>
      </c>
      <c r="P2048" s="25">
        <v>22</v>
      </c>
    </row>
    <row r="2049" spans="1:16" x14ac:dyDescent="0.3">
      <c r="A2049" s="22">
        <v>41896</v>
      </c>
      <c r="B2049">
        <v>2014</v>
      </c>
      <c r="C2049">
        <v>9</v>
      </c>
      <c r="D2049" t="s">
        <v>132</v>
      </c>
      <c r="E2049" t="s">
        <v>128</v>
      </c>
      <c r="F2049" t="s">
        <v>133</v>
      </c>
      <c r="G2049" t="s">
        <v>112</v>
      </c>
      <c r="H2049" t="s">
        <v>108</v>
      </c>
      <c r="I2049" t="s">
        <v>72</v>
      </c>
      <c r="J2049" t="s">
        <v>109</v>
      </c>
      <c r="K2049" s="23">
        <v>0</v>
      </c>
      <c r="L2049" s="24">
        <v>8.1999999999999993</v>
      </c>
      <c r="M2049" s="24">
        <v>0</v>
      </c>
      <c r="N2049" s="24">
        <v>0</v>
      </c>
      <c r="O2049" s="24">
        <v>0</v>
      </c>
      <c r="P2049" s="25">
        <v>32</v>
      </c>
    </row>
    <row r="2050" spans="1:16" x14ac:dyDescent="0.3">
      <c r="A2050" s="22">
        <v>41897</v>
      </c>
      <c r="B2050">
        <v>2014</v>
      </c>
      <c r="C2050">
        <v>9</v>
      </c>
      <c r="D2050" t="s">
        <v>132</v>
      </c>
      <c r="E2050" t="s">
        <v>128</v>
      </c>
      <c r="F2050" t="s">
        <v>133</v>
      </c>
      <c r="G2050" t="s">
        <v>113</v>
      </c>
      <c r="H2050" t="s">
        <v>94</v>
      </c>
      <c r="I2050" t="s">
        <v>73</v>
      </c>
      <c r="J2050" t="s">
        <v>95</v>
      </c>
      <c r="K2050" s="23">
        <v>1.34</v>
      </c>
      <c r="L2050" s="24">
        <v>3.1</v>
      </c>
      <c r="M2050" s="24">
        <v>4.1500000000000004</v>
      </c>
      <c r="N2050" s="24">
        <v>2.9</v>
      </c>
      <c r="O2050" s="24">
        <v>1.25</v>
      </c>
      <c r="P2050" s="25">
        <v>30</v>
      </c>
    </row>
    <row r="2051" spans="1:16" x14ac:dyDescent="0.3">
      <c r="A2051" s="22">
        <v>41897</v>
      </c>
      <c r="B2051">
        <v>2014</v>
      </c>
      <c r="C2051">
        <v>9</v>
      </c>
      <c r="D2051" t="s">
        <v>132</v>
      </c>
      <c r="E2051" t="s">
        <v>128</v>
      </c>
      <c r="F2051" t="s">
        <v>133</v>
      </c>
      <c r="G2051" t="s">
        <v>113</v>
      </c>
      <c r="H2051" t="s">
        <v>96</v>
      </c>
      <c r="I2051" t="s">
        <v>74</v>
      </c>
      <c r="J2051" t="s">
        <v>97</v>
      </c>
      <c r="K2051" s="23">
        <v>3</v>
      </c>
      <c r="L2051" s="24">
        <v>3.6</v>
      </c>
      <c r="M2051" s="24">
        <v>10.8</v>
      </c>
      <c r="N2051" s="24">
        <v>7.56</v>
      </c>
      <c r="O2051" s="24">
        <v>3.24</v>
      </c>
      <c r="P2051" s="25">
        <v>30</v>
      </c>
    </row>
    <row r="2052" spans="1:16" x14ac:dyDescent="0.3">
      <c r="A2052" s="22">
        <v>41897</v>
      </c>
      <c r="B2052">
        <v>2014</v>
      </c>
      <c r="C2052">
        <v>9</v>
      </c>
      <c r="D2052" t="s">
        <v>132</v>
      </c>
      <c r="E2052" t="s">
        <v>128</v>
      </c>
      <c r="F2052" t="s">
        <v>133</v>
      </c>
      <c r="G2052" t="s">
        <v>113</v>
      </c>
      <c r="H2052" t="s">
        <v>98</v>
      </c>
      <c r="I2052" t="s">
        <v>75</v>
      </c>
      <c r="J2052" t="s">
        <v>99</v>
      </c>
      <c r="K2052" s="23">
        <v>5.4</v>
      </c>
      <c r="L2052" s="24">
        <v>2.8</v>
      </c>
      <c r="M2052" s="24">
        <v>15.12</v>
      </c>
      <c r="N2052" s="24">
        <v>10.89</v>
      </c>
      <c r="O2052" s="24">
        <v>4.2300000000000004</v>
      </c>
      <c r="P2052" s="25">
        <v>28</v>
      </c>
    </row>
    <row r="2053" spans="1:16" x14ac:dyDescent="0.3">
      <c r="A2053" s="22">
        <v>41897</v>
      </c>
      <c r="B2053">
        <v>2014</v>
      </c>
      <c r="C2053">
        <v>9</v>
      </c>
      <c r="D2053" t="s">
        <v>132</v>
      </c>
      <c r="E2053" t="s">
        <v>128</v>
      </c>
      <c r="F2053" t="s">
        <v>133</v>
      </c>
      <c r="G2053" t="s">
        <v>113</v>
      </c>
      <c r="H2053" t="s">
        <v>100</v>
      </c>
      <c r="I2053" t="s">
        <v>70</v>
      </c>
      <c r="J2053" t="s">
        <v>101</v>
      </c>
      <c r="K2053" s="23">
        <v>28.2</v>
      </c>
      <c r="L2053" s="24">
        <v>2.4</v>
      </c>
      <c r="M2053" s="24">
        <v>67.680000000000007</v>
      </c>
      <c r="N2053" s="24">
        <v>50.08</v>
      </c>
      <c r="O2053" s="24">
        <v>17.600000000000001</v>
      </c>
      <c r="P2053" s="25">
        <v>26</v>
      </c>
    </row>
    <row r="2054" spans="1:16" x14ac:dyDescent="0.3">
      <c r="A2054" s="22">
        <v>41897</v>
      </c>
      <c r="B2054">
        <v>2014</v>
      </c>
      <c r="C2054">
        <v>9</v>
      </c>
      <c r="D2054" t="s">
        <v>132</v>
      </c>
      <c r="E2054" t="s">
        <v>128</v>
      </c>
      <c r="F2054" t="s">
        <v>133</v>
      </c>
      <c r="G2054" t="s">
        <v>113</v>
      </c>
      <c r="H2054" t="s">
        <v>102</v>
      </c>
      <c r="I2054" t="s">
        <v>71</v>
      </c>
      <c r="J2054" t="s">
        <v>103</v>
      </c>
      <c r="K2054" s="23">
        <v>9</v>
      </c>
      <c r="L2054" s="24">
        <v>6.9</v>
      </c>
      <c r="M2054" s="24">
        <v>62.1</v>
      </c>
      <c r="N2054" s="24">
        <v>40.99</v>
      </c>
      <c r="O2054" s="24">
        <v>21.11</v>
      </c>
      <c r="P2054" s="25">
        <v>34</v>
      </c>
    </row>
    <row r="2055" spans="1:16" x14ac:dyDescent="0.3">
      <c r="A2055" s="22">
        <v>41897</v>
      </c>
      <c r="B2055">
        <v>2014</v>
      </c>
      <c r="C2055">
        <v>9</v>
      </c>
      <c r="D2055" t="s">
        <v>132</v>
      </c>
      <c r="E2055" t="s">
        <v>128</v>
      </c>
      <c r="F2055" t="s">
        <v>133</v>
      </c>
      <c r="G2055" t="s">
        <v>113</v>
      </c>
      <c r="H2055" t="s">
        <v>104</v>
      </c>
      <c r="I2055" t="s">
        <v>76</v>
      </c>
      <c r="J2055" t="s">
        <v>105</v>
      </c>
      <c r="K2055" s="23">
        <v>0</v>
      </c>
      <c r="L2055" s="24">
        <v>7.4</v>
      </c>
      <c r="M2055" s="24">
        <v>0</v>
      </c>
      <c r="N2055" s="24">
        <v>0</v>
      </c>
      <c r="O2055" s="24">
        <v>0</v>
      </c>
      <c r="P2055" s="25">
        <v>34</v>
      </c>
    </row>
    <row r="2056" spans="1:16" x14ac:dyDescent="0.3">
      <c r="A2056" s="22">
        <v>41897</v>
      </c>
      <c r="B2056">
        <v>2014</v>
      </c>
      <c r="C2056">
        <v>9</v>
      </c>
      <c r="D2056" t="s">
        <v>132</v>
      </c>
      <c r="E2056" t="s">
        <v>128</v>
      </c>
      <c r="F2056" t="s">
        <v>133</v>
      </c>
      <c r="G2056" t="s">
        <v>113</v>
      </c>
      <c r="H2056" t="s">
        <v>106</v>
      </c>
      <c r="I2056" t="s">
        <v>69</v>
      </c>
      <c r="J2056" t="s">
        <v>107</v>
      </c>
      <c r="K2056" s="23">
        <v>1</v>
      </c>
      <c r="L2056" s="24">
        <v>16.5</v>
      </c>
      <c r="M2056" s="24">
        <v>16.5</v>
      </c>
      <c r="N2056" s="24">
        <v>12.87</v>
      </c>
      <c r="O2056" s="24">
        <v>3.63</v>
      </c>
      <c r="P2056" s="25">
        <v>22</v>
      </c>
    </row>
    <row r="2057" spans="1:16" x14ac:dyDescent="0.3">
      <c r="A2057" s="22">
        <v>41897</v>
      </c>
      <c r="B2057">
        <v>2014</v>
      </c>
      <c r="C2057">
        <v>9</v>
      </c>
      <c r="D2057" t="s">
        <v>132</v>
      </c>
      <c r="E2057" t="s">
        <v>128</v>
      </c>
      <c r="F2057" t="s">
        <v>133</v>
      </c>
      <c r="G2057" t="s">
        <v>113</v>
      </c>
      <c r="H2057" t="s">
        <v>108</v>
      </c>
      <c r="I2057" t="s">
        <v>72</v>
      </c>
      <c r="J2057" t="s">
        <v>109</v>
      </c>
      <c r="K2057" s="23">
        <v>0</v>
      </c>
      <c r="L2057" s="24">
        <v>8.1999999999999993</v>
      </c>
      <c r="M2057" s="24">
        <v>0</v>
      </c>
      <c r="N2057" s="24">
        <v>0</v>
      </c>
      <c r="O2057" s="24">
        <v>0</v>
      </c>
      <c r="P2057" s="25">
        <v>32</v>
      </c>
    </row>
    <row r="2058" spans="1:16" x14ac:dyDescent="0.3">
      <c r="A2058" s="22">
        <v>41898</v>
      </c>
      <c r="B2058">
        <v>2014</v>
      </c>
      <c r="C2058">
        <v>9</v>
      </c>
      <c r="D2058" t="s">
        <v>132</v>
      </c>
      <c r="E2058" t="s">
        <v>128</v>
      </c>
      <c r="F2058" t="s">
        <v>133</v>
      </c>
      <c r="G2058" t="s">
        <v>114</v>
      </c>
      <c r="H2058" t="s">
        <v>94</v>
      </c>
      <c r="I2058" t="s">
        <v>73</v>
      </c>
      <c r="J2058" t="s">
        <v>95</v>
      </c>
      <c r="K2058" s="23">
        <v>4</v>
      </c>
      <c r="L2058" s="24">
        <v>3.1</v>
      </c>
      <c r="M2058" s="24">
        <v>12.4</v>
      </c>
      <c r="N2058" s="24">
        <v>8.68</v>
      </c>
      <c r="O2058" s="24">
        <v>3.72</v>
      </c>
      <c r="P2058" s="25">
        <v>30</v>
      </c>
    </row>
    <row r="2059" spans="1:16" x14ac:dyDescent="0.3">
      <c r="A2059" s="22">
        <v>41898</v>
      </c>
      <c r="B2059">
        <v>2014</v>
      </c>
      <c r="C2059">
        <v>9</v>
      </c>
      <c r="D2059" t="s">
        <v>132</v>
      </c>
      <c r="E2059" t="s">
        <v>128</v>
      </c>
      <c r="F2059" t="s">
        <v>133</v>
      </c>
      <c r="G2059" t="s">
        <v>114</v>
      </c>
      <c r="H2059" t="s">
        <v>96</v>
      </c>
      <c r="I2059" t="s">
        <v>74</v>
      </c>
      <c r="J2059" t="s">
        <v>97</v>
      </c>
      <c r="K2059" s="23">
        <v>2.68</v>
      </c>
      <c r="L2059" s="24">
        <v>3.6</v>
      </c>
      <c r="M2059" s="24">
        <v>9.65</v>
      </c>
      <c r="N2059" s="24">
        <v>6.76</v>
      </c>
      <c r="O2059" s="24">
        <v>2.89</v>
      </c>
      <c r="P2059" s="25">
        <v>30</v>
      </c>
    </row>
    <row r="2060" spans="1:16" x14ac:dyDescent="0.3">
      <c r="A2060" s="22">
        <v>41898</v>
      </c>
      <c r="B2060">
        <v>2014</v>
      </c>
      <c r="C2060">
        <v>9</v>
      </c>
      <c r="D2060" t="s">
        <v>132</v>
      </c>
      <c r="E2060" t="s">
        <v>128</v>
      </c>
      <c r="F2060" t="s">
        <v>133</v>
      </c>
      <c r="G2060" t="s">
        <v>114</v>
      </c>
      <c r="H2060" t="s">
        <v>98</v>
      </c>
      <c r="I2060" t="s">
        <v>75</v>
      </c>
      <c r="J2060" t="s">
        <v>99</v>
      </c>
      <c r="K2060" s="23">
        <v>0</v>
      </c>
      <c r="L2060" s="24">
        <v>2.8</v>
      </c>
      <c r="M2060" s="24">
        <v>0</v>
      </c>
      <c r="N2060" s="24">
        <v>0</v>
      </c>
      <c r="O2060" s="24">
        <v>0</v>
      </c>
      <c r="P2060" s="25">
        <v>28</v>
      </c>
    </row>
    <row r="2061" spans="1:16" x14ac:dyDescent="0.3">
      <c r="A2061" s="22">
        <v>41898</v>
      </c>
      <c r="B2061">
        <v>2014</v>
      </c>
      <c r="C2061">
        <v>9</v>
      </c>
      <c r="D2061" t="s">
        <v>132</v>
      </c>
      <c r="E2061" t="s">
        <v>128</v>
      </c>
      <c r="F2061" t="s">
        <v>133</v>
      </c>
      <c r="G2061" t="s">
        <v>114</v>
      </c>
      <c r="H2061" t="s">
        <v>100</v>
      </c>
      <c r="I2061" t="s">
        <v>70</v>
      </c>
      <c r="J2061" t="s">
        <v>101</v>
      </c>
      <c r="K2061" s="23">
        <v>59.3</v>
      </c>
      <c r="L2061" s="24">
        <v>2.4</v>
      </c>
      <c r="M2061" s="24">
        <v>142.32</v>
      </c>
      <c r="N2061" s="24">
        <v>105.32</v>
      </c>
      <c r="O2061" s="24">
        <v>37</v>
      </c>
      <c r="P2061" s="25">
        <v>26</v>
      </c>
    </row>
    <row r="2062" spans="1:16" x14ac:dyDescent="0.3">
      <c r="A2062" s="22">
        <v>41898</v>
      </c>
      <c r="B2062">
        <v>2014</v>
      </c>
      <c r="C2062">
        <v>9</v>
      </c>
      <c r="D2062" t="s">
        <v>132</v>
      </c>
      <c r="E2062" t="s">
        <v>128</v>
      </c>
      <c r="F2062" t="s">
        <v>133</v>
      </c>
      <c r="G2062" t="s">
        <v>114</v>
      </c>
      <c r="H2062" t="s">
        <v>102</v>
      </c>
      <c r="I2062" t="s">
        <v>71</v>
      </c>
      <c r="J2062" t="s">
        <v>103</v>
      </c>
      <c r="K2062" s="23">
        <v>13</v>
      </c>
      <c r="L2062" s="24">
        <v>6.9</v>
      </c>
      <c r="M2062" s="24">
        <v>89.7</v>
      </c>
      <c r="N2062" s="24">
        <v>59.2</v>
      </c>
      <c r="O2062" s="24">
        <v>30.5</v>
      </c>
      <c r="P2062" s="25">
        <v>34</v>
      </c>
    </row>
    <row r="2063" spans="1:16" x14ac:dyDescent="0.3">
      <c r="A2063" s="22">
        <v>41898</v>
      </c>
      <c r="B2063">
        <v>2014</v>
      </c>
      <c r="C2063">
        <v>9</v>
      </c>
      <c r="D2063" t="s">
        <v>132</v>
      </c>
      <c r="E2063" t="s">
        <v>128</v>
      </c>
      <c r="F2063" t="s">
        <v>133</v>
      </c>
      <c r="G2063" t="s">
        <v>114</v>
      </c>
      <c r="H2063" t="s">
        <v>104</v>
      </c>
      <c r="I2063" t="s">
        <v>76</v>
      </c>
      <c r="J2063" t="s">
        <v>105</v>
      </c>
      <c r="K2063" s="23">
        <v>0</v>
      </c>
      <c r="L2063" s="24">
        <v>7.4</v>
      </c>
      <c r="M2063" s="24">
        <v>0</v>
      </c>
      <c r="N2063" s="24">
        <v>0</v>
      </c>
      <c r="O2063" s="24">
        <v>0</v>
      </c>
      <c r="P2063" s="25">
        <v>34</v>
      </c>
    </row>
    <row r="2064" spans="1:16" x14ac:dyDescent="0.3">
      <c r="A2064" s="22">
        <v>41898</v>
      </c>
      <c r="B2064">
        <v>2014</v>
      </c>
      <c r="C2064">
        <v>9</v>
      </c>
      <c r="D2064" t="s">
        <v>132</v>
      </c>
      <c r="E2064" t="s">
        <v>128</v>
      </c>
      <c r="F2064" t="s">
        <v>133</v>
      </c>
      <c r="G2064" t="s">
        <v>114</v>
      </c>
      <c r="H2064" t="s">
        <v>106</v>
      </c>
      <c r="I2064" t="s">
        <v>69</v>
      </c>
      <c r="J2064" t="s">
        <v>107</v>
      </c>
      <c r="K2064" s="23">
        <v>0</v>
      </c>
      <c r="L2064" s="24">
        <v>16.5</v>
      </c>
      <c r="M2064" s="24">
        <v>0</v>
      </c>
      <c r="N2064" s="24">
        <v>0</v>
      </c>
      <c r="O2064" s="24">
        <v>0</v>
      </c>
      <c r="P2064" s="25">
        <v>22</v>
      </c>
    </row>
    <row r="2065" spans="1:16" x14ac:dyDescent="0.3">
      <c r="A2065" s="22">
        <v>41898</v>
      </c>
      <c r="B2065">
        <v>2014</v>
      </c>
      <c r="C2065">
        <v>9</v>
      </c>
      <c r="D2065" t="s">
        <v>132</v>
      </c>
      <c r="E2065" t="s">
        <v>128</v>
      </c>
      <c r="F2065" t="s">
        <v>133</v>
      </c>
      <c r="G2065" t="s">
        <v>114</v>
      </c>
      <c r="H2065" t="s">
        <v>108</v>
      </c>
      <c r="I2065" t="s">
        <v>72</v>
      </c>
      <c r="J2065" t="s">
        <v>109</v>
      </c>
      <c r="K2065" s="23">
        <v>0</v>
      </c>
      <c r="L2065" s="24">
        <v>8.1999999999999993</v>
      </c>
      <c r="M2065" s="24">
        <v>0</v>
      </c>
      <c r="N2065" s="24">
        <v>0</v>
      </c>
      <c r="O2065" s="24">
        <v>0</v>
      </c>
      <c r="P2065" s="25">
        <v>32</v>
      </c>
    </row>
    <row r="2066" spans="1:16" x14ac:dyDescent="0.3">
      <c r="A2066" s="22">
        <v>41899</v>
      </c>
      <c r="B2066">
        <v>2014</v>
      </c>
      <c r="C2066">
        <v>9</v>
      </c>
      <c r="D2066" t="s">
        <v>132</v>
      </c>
      <c r="E2066" t="s">
        <v>128</v>
      </c>
      <c r="F2066" t="s">
        <v>133</v>
      </c>
      <c r="G2066" t="s">
        <v>115</v>
      </c>
      <c r="H2066" t="s">
        <v>94</v>
      </c>
      <c r="I2066" t="s">
        <v>73</v>
      </c>
      <c r="J2066" t="s">
        <v>95</v>
      </c>
      <c r="K2066" s="23">
        <v>2.34</v>
      </c>
      <c r="L2066" s="24">
        <v>3.1</v>
      </c>
      <c r="M2066" s="24">
        <v>7.25</v>
      </c>
      <c r="N2066" s="24">
        <v>5.07</v>
      </c>
      <c r="O2066" s="24">
        <v>2.1800000000000002</v>
      </c>
      <c r="P2066" s="25">
        <v>30</v>
      </c>
    </row>
    <row r="2067" spans="1:16" x14ac:dyDescent="0.3">
      <c r="A2067" s="22">
        <v>41899</v>
      </c>
      <c r="B2067">
        <v>2014</v>
      </c>
      <c r="C2067">
        <v>9</v>
      </c>
      <c r="D2067" t="s">
        <v>132</v>
      </c>
      <c r="E2067" t="s">
        <v>128</v>
      </c>
      <c r="F2067" t="s">
        <v>133</v>
      </c>
      <c r="G2067" t="s">
        <v>115</v>
      </c>
      <c r="H2067" t="s">
        <v>96</v>
      </c>
      <c r="I2067" t="s">
        <v>74</v>
      </c>
      <c r="J2067" t="s">
        <v>97</v>
      </c>
      <c r="K2067" s="23">
        <v>6</v>
      </c>
      <c r="L2067" s="24">
        <v>3.6</v>
      </c>
      <c r="M2067" s="24">
        <v>21.6</v>
      </c>
      <c r="N2067" s="24">
        <v>15.12</v>
      </c>
      <c r="O2067" s="24">
        <v>6.48</v>
      </c>
      <c r="P2067" s="25">
        <v>30</v>
      </c>
    </row>
    <row r="2068" spans="1:16" x14ac:dyDescent="0.3">
      <c r="A2068" s="22">
        <v>41899</v>
      </c>
      <c r="B2068">
        <v>2014</v>
      </c>
      <c r="C2068">
        <v>9</v>
      </c>
      <c r="D2068" t="s">
        <v>132</v>
      </c>
      <c r="E2068" t="s">
        <v>128</v>
      </c>
      <c r="F2068" t="s">
        <v>133</v>
      </c>
      <c r="G2068" t="s">
        <v>115</v>
      </c>
      <c r="H2068" t="s">
        <v>98</v>
      </c>
      <c r="I2068" t="s">
        <v>75</v>
      </c>
      <c r="J2068" t="s">
        <v>99</v>
      </c>
      <c r="K2068" s="23">
        <v>4</v>
      </c>
      <c r="L2068" s="24">
        <v>2.8</v>
      </c>
      <c r="M2068" s="24">
        <v>11.2</v>
      </c>
      <c r="N2068" s="24">
        <v>8.06</v>
      </c>
      <c r="O2068" s="24">
        <v>3.14</v>
      </c>
      <c r="P2068" s="25">
        <v>28</v>
      </c>
    </row>
    <row r="2069" spans="1:16" x14ac:dyDescent="0.3">
      <c r="A2069" s="22">
        <v>41899</v>
      </c>
      <c r="B2069">
        <v>2014</v>
      </c>
      <c r="C2069">
        <v>9</v>
      </c>
      <c r="D2069" t="s">
        <v>132</v>
      </c>
      <c r="E2069" t="s">
        <v>128</v>
      </c>
      <c r="F2069" t="s">
        <v>133</v>
      </c>
      <c r="G2069" t="s">
        <v>115</v>
      </c>
      <c r="H2069" t="s">
        <v>100</v>
      </c>
      <c r="I2069" t="s">
        <v>70</v>
      </c>
      <c r="J2069" t="s">
        <v>101</v>
      </c>
      <c r="K2069" s="23">
        <v>39.6</v>
      </c>
      <c r="L2069" s="24">
        <v>2.4</v>
      </c>
      <c r="M2069" s="24">
        <v>95.04</v>
      </c>
      <c r="N2069" s="24">
        <v>70.33</v>
      </c>
      <c r="O2069" s="24">
        <v>24.71</v>
      </c>
      <c r="P2069" s="25">
        <v>26</v>
      </c>
    </row>
    <row r="2070" spans="1:16" x14ac:dyDescent="0.3">
      <c r="A2070" s="22">
        <v>41899</v>
      </c>
      <c r="B2070">
        <v>2014</v>
      </c>
      <c r="C2070">
        <v>9</v>
      </c>
      <c r="D2070" t="s">
        <v>132</v>
      </c>
      <c r="E2070" t="s">
        <v>128</v>
      </c>
      <c r="F2070" t="s">
        <v>133</v>
      </c>
      <c r="G2070" t="s">
        <v>115</v>
      </c>
      <c r="H2070" t="s">
        <v>102</v>
      </c>
      <c r="I2070" t="s">
        <v>71</v>
      </c>
      <c r="J2070" t="s">
        <v>103</v>
      </c>
      <c r="K2070" s="23">
        <v>11</v>
      </c>
      <c r="L2070" s="24">
        <v>6.9</v>
      </c>
      <c r="M2070" s="24">
        <v>75.900000000000006</v>
      </c>
      <c r="N2070" s="24">
        <v>50.09</v>
      </c>
      <c r="O2070" s="24">
        <v>25.81</v>
      </c>
      <c r="P2070" s="25">
        <v>34</v>
      </c>
    </row>
    <row r="2071" spans="1:16" x14ac:dyDescent="0.3">
      <c r="A2071" s="22">
        <v>41899</v>
      </c>
      <c r="B2071">
        <v>2014</v>
      </c>
      <c r="C2071">
        <v>9</v>
      </c>
      <c r="D2071" t="s">
        <v>132</v>
      </c>
      <c r="E2071" t="s">
        <v>128</v>
      </c>
      <c r="F2071" t="s">
        <v>133</v>
      </c>
      <c r="G2071" t="s">
        <v>115</v>
      </c>
      <c r="H2071" t="s">
        <v>104</v>
      </c>
      <c r="I2071" t="s">
        <v>76</v>
      </c>
      <c r="J2071" t="s">
        <v>105</v>
      </c>
      <c r="K2071" s="23">
        <v>2</v>
      </c>
      <c r="L2071" s="24">
        <v>7.4</v>
      </c>
      <c r="M2071" s="24">
        <v>14.8</v>
      </c>
      <c r="N2071" s="24">
        <v>9.77</v>
      </c>
      <c r="O2071" s="24">
        <v>5.03</v>
      </c>
      <c r="P2071" s="25">
        <v>34</v>
      </c>
    </row>
    <row r="2072" spans="1:16" x14ac:dyDescent="0.3">
      <c r="A2072" s="22">
        <v>41899</v>
      </c>
      <c r="B2072">
        <v>2014</v>
      </c>
      <c r="C2072">
        <v>9</v>
      </c>
      <c r="D2072" t="s">
        <v>132</v>
      </c>
      <c r="E2072" t="s">
        <v>128</v>
      </c>
      <c r="F2072" t="s">
        <v>133</v>
      </c>
      <c r="G2072" t="s">
        <v>115</v>
      </c>
      <c r="H2072" t="s">
        <v>106</v>
      </c>
      <c r="I2072" t="s">
        <v>69</v>
      </c>
      <c r="J2072" t="s">
        <v>107</v>
      </c>
      <c r="K2072" s="23">
        <v>19</v>
      </c>
      <c r="L2072" s="24">
        <v>16.5</v>
      </c>
      <c r="M2072" s="24">
        <v>313.5</v>
      </c>
      <c r="N2072" s="24">
        <v>244.53</v>
      </c>
      <c r="O2072" s="24">
        <v>68.97</v>
      </c>
      <c r="P2072" s="25">
        <v>22</v>
      </c>
    </row>
    <row r="2073" spans="1:16" x14ac:dyDescent="0.3">
      <c r="A2073" s="22">
        <v>41899</v>
      </c>
      <c r="B2073">
        <v>2014</v>
      </c>
      <c r="C2073">
        <v>9</v>
      </c>
      <c r="D2073" t="s">
        <v>132</v>
      </c>
      <c r="E2073" t="s">
        <v>128</v>
      </c>
      <c r="F2073" t="s">
        <v>133</v>
      </c>
      <c r="G2073" t="s">
        <v>115</v>
      </c>
      <c r="H2073" t="s">
        <v>108</v>
      </c>
      <c r="I2073" t="s">
        <v>72</v>
      </c>
      <c r="J2073" t="s">
        <v>109</v>
      </c>
      <c r="K2073" s="23">
        <v>4</v>
      </c>
      <c r="L2073" s="24">
        <v>8.1999999999999993</v>
      </c>
      <c r="M2073" s="24">
        <v>32.799999999999997</v>
      </c>
      <c r="N2073" s="24">
        <v>22.3</v>
      </c>
      <c r="O2073" s="24">
        <v>10.5</v>
      </c>
      <c r="P2073" s="25">
        <v>32</v>
      </c>
    </row>
    <row r="2074" spans="1:16" x14ac:dyDescent="0.3">
      <c r="A2074" s="22">
        <v>41900</v>
      </c>
      <c r="B2074">
        <v>2014</v>
      </c>
      <c r="C2074">
        <v>9</v>
      </c>
      <c r="D2074" t="s">
        <v>132</v>
      </c>
      <c r="E2074" t="s">
        <v>128</v>
      </c>
      <c r="F2074" t="s">
        <v>133</v>
      </c>
      <c r="G2074" t="s">
        <v>93</v>
      </c>
      <c r="H2074" t="s">
        <v>94</v>
      </c>
      <c r="I2074" t="s">
        <v>73</v>
      </c>
      <c r="J2074" t="s">
        <v>95</v>
      </c>
      <c r="K2074" s="23">
        <v>3</v>
      </c>
      <c r="L2074" s="24">
        <v>3.1</v>
      </c>
      <c r="M2074" s="24">
        <v>9.3000000000000007</v>
      </c>
      <c r="N2074" s="24">
        <v>6.51</v>
      </c>
      <c r="O2074" s="24">
        <v>2.79</v>
      </c>
      <c r="P2074" s="25">
        <v>30</v>
      </c>
    </row>
    <row r="2075" spans="1:16" x14ac:dyDescent="0.3">
      <c r="A2075" s="22">
        <v>41900</v>
      </c>
      <c r="B2075">
        <v>2014</v>
      </c>
      <c r="C2075">
        <v>9</v>
      </c>
      <c r="D2075" t="s">
        <v>132</v>
      </c>
      <c r="E2075" t="s">
        <v>128</v>
      </c>
      <c r="F2075" t="s">
        <v>133</v>
      </c>
      <c r="G2075" t="s">
        <v>93</v>
      </c>
      <c r="H2075" t="s">
        <v>96</v>
      </c>
      <c r="I2075" t="s">
        <v>74</v>
      </c>
      <c r="J2075" t="s">
        <v>97</v>
      </c>
      <c r="K2075" s="23">
        <v>2.02</v>
      </c>
      <c r="L2075" s="24">
        <v>3.6</v>
      </c>
      <c r="M2075" s="24">
        <v>7.27</v>
      </c>
      <c r="N2075" s="24">
        <v>5.09</v>
      </c>
      <c r="O2075" s="24">
        <v>2.1800000000000002</v>
      </c>
      <c r="P2075" s="25">
        <v>30</v>
      </c>
    </row>
    <row r="2076" spans="1:16" x14ac:dyDescent="0.3">
      <c r="A2076" s="22">
        <v>41900</v>
      </c>
      <c r="B2076">
        <v>2014</v>
      </c>
      <c r="C2076">
        <v>9</v>
      </c>
      <c r="D2076" t="s">
        <v>132</v>
      </c>
      <c r="E2076" t="s">
        <v>128</v>
      </c>
      <c r="F2076" t="s">
        <v>133</v>
      </c>
      <c r="G2076" t="s">
        <v>93</v>
      </c>
      <c r="H2076" t="s">
        <v>98</v>
      </c>
      <c r="I2076" t="s">
        <v>75</v>
      </c>
      <c r="J2076" t="s">
        <v>99</v>
      </c>
      <c r="K2076" s="23">
        <v>1</v>
      </c>
      <c r="L2076" s="24">
        <v>2.8</v>
      </c>
      <c r="M2076" s="24">
        <v>2.8</v>
      </c>
      <c r="N2076" s="24">
        <v>2.02</v>
      </c>
      <c r="O2076" s="24">
        <v>0.78</v>
      </c>
      <c r="P2076" s="25">
        <v>28</v>
      </c>
    </row>
    <row r="2077" spans="1:16" x14ac:dyDescent="0.3">
      <c r="A2077" s="22">
        <v>41900</v>
      </c>
      <c r="B2077">
        <v>2014</v>
      </c>
      <c r="C2077">
        <v>9</v>
      </c>
      <c r="D2077" t="s">
        <v>132</v>
      </c>
      <c r="E2077" t="s">
        <v>128</v>
      </c>
      <c r="F2077" t="s">
        <v>133</v>
      </c>
      <c r="G2077" t="s">
        <v>93</v>
      </c>
      <c r="H2077" t="s">
        <v>100</v>
      </c>
      <c r="I2077" t="s">
        <v>70</v>
      </c>
      <c r="J2077" t="s">
        <v>101</v>
      </c>
      <c r="K2077" s="23">
        <v>44</v>
      </c>
      <c r="L2077" s="24">
        <v>2.4</v>
      </c>
      <c r="M2077" s="24">
        <v>105.6</v>
      </c>
      <c r="N2077" s="24">
        <v>78.14</v>
      </c>
      <c r="O2077" s="24">
        <v>27.46</v>
      </c>
      <c r="P2077" s="25">
        <v>26</v>
      </c>
    </row>
    <row r="2078" spans="1:16" x14ac:dyDescent="0.3">
      <c r="A2078" s="22">
        <v>41900</v>
      </c>
      <c r="B2078">
        <v>2014</v>
      </c>
      <c r="C2078">
        <v>9</v>
      </c>
      <c r="D2078" t="s">
        <v>132</v>
      </c>
      <c r="E2078" t="s">
        <v>128</v>
      </c>
      <c r="F2078" t="s">
        <v>133</v>
      </c>
      <c r="G2078" t="s">
        <v>93</v>
      </c>
      <c r="H2078" t="s">
        <v>102</v>
      </c>
      <c r="I2078" t="s">
        <v>71</v>
      </c>
      <c r="J2078" t="s">
        <v>103</v>
      </c>
      <c r="K2078" s="23">
        <v>7</v>
      </c>
      <c r="L2078" s="24">
        <v>6.9</v>
      </c>
      <c r="M2078" s="24">
        <v>48.3</v>
      </c>
      <c r="N2078" s="24">
        <v>31.88</v>
      </c>
      <c r="O2078" s="24">
        <v>16.420000000000002</v>
      </c>
      <c r="P2078" s="25">
        <v>34</v>
      </c>
    </row>
    <row r="2079" spans="1:16" x14ac:dyDescent="0.3">
      <c r="A2079" s="22">
        <v>41900</v>
      </c>
      <c r="B2079">
        <v>2014</v>
      </c>
      <c r="C2079">
        <v>9</v>
      </c>
      <c r="D2079" t="s">
        <v>132</v>
      </c>
      <c r="E2079" t="s">
        <v>128</v>
      </c>
      <c r="F2079" t="s">
        <v>133</v>
      </c>
      <c r="G2079" t="s">
        <v>93</v>
      </c>
      <c r="H2079" t="s">
        <v>104</v>
      </c>
      <c r="I2079" t="s">
        <v>76</v>
      </c>
      <c r="J2079" t="s">
        <v>105</v>
      </c>
      <c r="K2079" s="23">
        <v>0</v>
      </c>
      <c r="L2079" s="24">
        <v>7.4</v>
      </c>
      <c r="M2079" s="24">
        <v>0</v>
      </c>
      <c r="N2079" s="24">
        <v>0</v>
      </c>
      <c r="O2079" s="24">
        <v>0</v>
      </c>
      <c r="P2079" s="25">
        <v>34</v>
      </c>
    </row>
    <row r="2080" spans="1:16" x14ac:dyDescent="0.3">
      <c r="A2080" s="22">
        <v>41900</v>
      </c>
      <c r="B2080">
        <v>2014</v>
      </c>
      <c r="C2080">
        <v>9</v>
      </c>
      <c r="D2080" t="s">
        <v>132</v>
      </c>
      <c r="E2080" t="s">
        <v>128</v>
      </c>
      <c r="F2080" t="s">
        <v>133</v>
      </c>
      <c r="G2080" t="s">
        <v>93</v>
      </c>
      <c r="H2080" t="s">
        <v>106</v>
      </c>
      <c r="I2080" t="s">
        <v>69</v>
      </c>
      <c r="J2080" t="s">
        <v>107</v>
      </c>
      <c r="K2080" s="23">
        <v>0</v>
      </c>
      <c r="L2080" s="24">
        <v>16.5</v>
      </c>
      <c r="M2080" s="24">
        <v>0</v>
      </c>
      <c r="N2080" s="24">
        <v>0</v>
      </c>
      <c r="O2080" s="24">
        <v>0</v>
      </c>
      <c r="P2080" s="25">
        <v>22</v>
      </c>
    </row>
    <row r="2081" spans="1:16" x14ac:dyDescent="0.3">
      <c r="A2081" s="22">
        <v>41900</v>
      </c>
      <c r="B2081">
        <v>2014</v>
      </c>
      <c r="C2081">
        <v>9</v>
      </c>
      <c r="D2081" t="s">
        <v>132</v>
      </c>
      <c r="E2081" t="s">
        <v>128</v>
      </c>
      <c r="F2081" t="s">
        <v>133</v>
      </c>
      <c r="G2081" t="s">
        <v>93</v>
      </c>
      <c r="H2081" t="s">
        <v>108</v>
      </c>
      <c r="I2081" t="s">
        <v>72</v>
      </c>
      <c r="J2081" t="s">
        <v>109</v>
      </c>
      <c r="K2081" s="23">
        <v>1</v>
      </c>
      <c r="L2081" s="24">
        <v>8.1999999999999993</v>
      </c>
      <c r="M2081" s="24">
        <v>8.1999999999999993</v>
      </c>
      <c r="N2081" s="24">
        <v>5.58</v>
      </c>
      <c r="O2081" s="24">
        <v>2.62</v>
      </c>
      <c r="P2081" s="25">
        <v>32</v>
      </c>
    </row>
    <row r="2082" spans="1:16" x14ac:dyDescent="0.3">
      <c r="A2082" s="22">
        <v>41901</v>
      </c>
      <c r="B2082">
        <v>2014</v>
      </c>
      <c r="C2082">
        <v>9</v>
      </c>
      <c r="D2082" t="s">
        <v>132</v>
      </c>
      <c r="E2082" t="s">
        <v>128</v>
      </c>
      <c r="F2082" t="s">
        <v>133</v>
      </c>
      <c r="G2082" t="s">
        <v>110</v>
      </c>
      <c r="H2082" t="s">
        <v>94</v>
      </c>
      <c r="I2082" t="s">
        <v>73</v>
      </c>
      <c r="J2082" t="s">
        <v>95</v>
      </c>
      <c r="K2082" s="23">
        <v>2</v>
      </c>
      <c r="L2082" s="24">
        <v>3.1</v>
      </c>
      <c r="M2082" s="24">
        <v>6.2</v>
      </c>
      <c r="N2082" s="24">
        <v>4.34</v>
      </c>
      <c r="O2082" s="24">
        <v>1.86</v>
      </c>
      <c r="P2082" s="25">
        <v>30</v>
      </c>
    </row>
    <row r="2083" spans="1:16" x14ac:dyDescent="0.3">
      <c r="A2083" s="22">
        <v>41901</v>
      </c>
      <c r="B2083">
        <v>2014</v>
      </c>
      <c r="C2083">
        <v>9</v>
      </c>
      <c r="D2083" t="s">
        <v>132</v>
      </c>
      <c r="E2083" t="s">
        <v>128</v>
      </c>
      <c r="F2083" t="s">
        <v>133</v>
      </c>
      <c r="G2083" t="s">
        <v>110</v>
      </c>
      <c r="H2083" t="s">
        <v>96</v>
      </c>
      <c r="I2083" t="s">
        <v>74</v>
      </c>
      <c r="J2083" t="s">
        <v>97</v>
      </c>
      <c r="K2083" s="23">
        <v>4.34</v>
      </c>
      <c r="L2083" s="24">
        <v>3.6</v>
      </c>
      <c r="M2083" s="24">
        <v>15.62</v>
      </c>
      <c r="N2083" s="24">
        <v>10.93</v>
      </c>
      <c r="O2083" s="24">
        <v>4.6900000000000004</v>
      </c>
      <c r="P2083" s="25">
        <v>30</v>
      </c>
    </row>
    <row r="2084" spans="1:16" x14ac:dyDescent="0.3">
      <c r="A2084" s="22">
        <v>41901</v>
      </c>
      <c r="B2084">
        <v>2014</v>
      </c>
      <c r="C2084">
        <v>9</v>
      </c>
      <c r="D2084" t="s">
        <v>132</v>
      </c>
      <c r="E2084" t="s">
        <v>128</v>
      </c>
      <c r="F2084" t="s">
        <v>133</v>
      </c>
      <c r="G2084" t="s">
        <v>110</v>
      </c>
      <c r="H2084" t="s">
        <v>98</v>
      </c>
      <c r="I2084" t="s">
        <v>75</v>
      </c>
      <c r="J2084" t="s">
        <v>99</v>
      </c>
      <c r="K2084" s="23">
        <v>7.8</v>
      </c>
      <c r="L2084" s="24">
        <v>2.8</v>
      </c>
      <c r="M2084" s="24">
        <v>21.84</v>
      </c>
      <c r="N2084" s="24">
        <v>15.72</v>
      </c>
      <c r="O2084" s="24">
        <v>6.12</v>
      </c>
      <c r="P2084" s="25">
        <v>28</v>
      </c>
    </row>
    <row r="2085" spans="1:16" x14ac:dyDescent="0.3">
      <c r="A2085" s="22">
        <v>41901</v>
      </c>
      <c r="B2085">
        <v>2014</v>
      </c>
      <c r="C2085">
        <v>9</v>
      </c>
      <c r="D2085" t="s">
        <v>132</v>
      </c>
      <c r="E2085" t="s">
        <v>128</v>
      </c>
      <c r="F2085" t="s">
        <v>133</v>
      </c>
      <c r="G2085" t="s">
        <v>110</v>
      </c>
      <c r="H2085" t="s">
        <v>100</v>
      </c>
      <c r="I2085" t="s">
        <v>70</v>
      </c>
      <c r="J2085" t="s">
        <v>101</v>
      </c>
      <c r="K2085" s="23">
        <v>23</v>
      </c>
      <c r="L2085" s="24">
        <v>2.4</v>
      </c>
      <c r="M2085" s="24">
        <v>55.2</v>
      </c>
      <c r="N2085" s="24">
        <v>40.85</v>
      </c>
      <c r="O2085" s="24">
        <v>14.35</v>
      </c>
      <c r="P2085" s="25">
        <v>26</v>
      </c>
    </row>
    <row r="2086" spans="1:16" x14ac:dyDescent="0.3">
      <c r="A2086" s="22">
        <v>41901</v>
      </c>
      <c r="B2086">
        <v>2014</v>
      </c>
      <c r="C2086">
        <v>9</v>
      </c>
      <c r="D2086" t="s">
        <v>132</v>
      </c>
      <c r="E2086" t="s">
        <v>128</v>
      </c>
      <c r="F2086" t="s">
        <v>133</v>
      </c>
      <c r="G2086" t="s">
        <v>110</v>
      </c>
      <c r="H2086" t="s">
        <v>102</v>
      </c>
      <c r="I2086" t="s">
        <v>71</v>
      </c>
      <c r="J2086" t="s">
        <v>103</v>
      </c>
      <c r="K2086" s="23">
        <v>8</v>
      </c>
      <c r="L2086" s="24">
        <v>6.9</v>
      </c>
      <c r="M2086" s="24">
        <v>55.2</v>
      </c>
      <c r="N2086" s="24">
        <v>36.43</v>
      </c>
      <c r="O2086" s="24">
        <v>18.77</v>
      </c>
      <c r="P2086" s="25">
        <v>34</v>
      </c>
    </row>
    <row r="2087" spans="1:16" x14ac:dyDescent="0.3">
      <c r="A2087" s="22">
        <v>41901</v>
      </c>
      <c r="B2087">
        <v>2014</v>
      </c>
      <c r="C2087">
        <v>9</v>
      </c>
      <c r="D2087" t="s">
        <v>132</v>
      </c>
      <c r="E2087" t="s">
        <v>128</v>
      </c>
      <c r="F2087" t="s">
        <v>133</v>
      </c>
      <c r="G2087" t="s">
        <v>110</v>
      </c>
      <c r="H2087" t="s">
        <v>104</v>
      </c>
      <c r="I2087" t="s">
        <v>76</v>
      </c>
      <c r="J2087" t="s">
        <v>105</v>
      </c>
      <c r="K2087" s="23">
        <v>0</v>
      </c>
      <c r="L2087" s="24">
        <v>7.4</v>
      </c>
      <c r="M2087" s="24">
        <v>0</v>
      </c>
      <c r="N2087" s="24">
        <v>0</v>
      </c>
      <c r="O2087" s="24">
        <v>0</v>
      </c>
      <c r="P2087" s="25">
        <v>34</v>
      </c>
    </row>
    <row r="2088" spans="1:16" x14ac:dyDescent="0.3">
      <c r="A2088" s="22">
        <v>41901</v>
      </c>
      <c r="B2088">
        <v>2014</v>
      </c>
      <c r="C2088">
        <v>9</v>
      </c>
      <c r="D2088" t="s">
        <v>132</v>
      </c>
      <c r="E2088" t="s">
        <v>128</v>
      </c>
      <c r="F2088" t="s">
        <v>133</v>
      </c>
      <c r="G2088" t="s">
        <v>110</v>
      </c>
      <c r="H2088" t="s">
        <v>106</v>
      </c>
      <c r="I2088" t="s">
        <v>69</v>
      </c>
      <c r="J2088" t="s">
        <v>107</v>
      </c>
      <c r="K2088" s="23">
        <v>22</v>
      </c>
      <c r="L2088" s="24">
        <v>16.5</v>
      </c>
      <c r="M2088" s="24">
        <v>363</v>
      </c>
      <c r="N2088" s="24">
        <v>283.14</v>
      </c>
      <c r="O2088" s="24">
        <v>79.86</v>
      </c>
      <c r="P2088" s="25">
        <v>22</v>
      </c>
    </row>
    <row r="2089" spans="1:16" x14ac:dyDescent="0.3">
      <c r="A2089" s="22">
        <v>41901</v>
      </c>
      <c r="B2089">
        <v>2014</v>
      </c>
      <c r="C2089">
        <v>9</v>
      </c>
      <c r="D2089" t="s">
        <v>132</v>
      </c>
      <c r="E2089" t="s">
        <v>128</v>
      </c>
      <c r="F2089" t="s">
        <v>133</v>
      </c>
      <c r="G2089" t="s">
        <v>110</v>
      </c>
      <c r="H2089" t="s">
        <v>108</v>
      </c>
      <c r="I2089" t="s">
        <v>72</v>
      </c>
      <c r="J2089" t="s">
        <v>109</v>
      </c>
      <c r="K2089" s="23">
        <v>0</v>
      </c>
      <c r="L2089" s="24">
        <v>8.1999999999999993</v>
      </c>
      <c r="M2089" s="24">
        <v>0</v>
      </c>
      <c r="N2089" s="24">
        <v>0</v>
      </c>
      <c r="O2089" s="24">
        <v>0</v>
      </c>
      <c r="P2089" s="25">
        <v>32</v>
      </c>
    </row>
    <row r="2090" spans="1:16" x14ac:dyDescent="0.3">
      <c r="A2090" s="22">
        <v>41902</v>
      </c>
      <c r="B2090">
        <v>2014</v>
      </c>
      <c r="C2090">
        <v>9</v>
      </c>
      <c r="D2090" t="s">
        <v>132</v>
      </c>
      <c r="E2090" t="s">
        <v>128</v>
      </c>
      <c r="F2090" t="s">
        <v>133</v>
      </c>
      <c r="G2090" t="s">
        <v>111</v>
      </c>
      <c r="H2090" t="s">
        <v>94</v>
      </c>
      <c r="I2090" t="s">
        <v>73</v>
      </c>
      <c r="J2090" t="s">
        <v>95</v>
      </c>
      <c r="K2090" s="23">
        <v>4.34</v>
      </c>
      <c r="L2090" s="24">
        <v>3.1</v>
      </c>
      <c r="M2090" s="24">
        <v>13.45</v>
      </c>
      <c r="N2090" s="24">
        <v>9.41</v>
      </c>
      <c r="O2090" s="24">
        <v>4.04</v>
      </c>
      <c r="P2090" s="25">
        <v>30</v>
      </c>
    </row>
    <row r="2091" spans="1:16" x14ac:dyDescent="0.3">
      <c r="A2091" s="22">
        <v>41902</v>
      </c>
      <c r="B2091">
        <v>2014</v>
      </c>
      <c r="C2091">
        <v>9</v>
      </c>
      <c r="D2091" t="s">
        <v>132</v>
      </c>
      <c r="E2091" t="s">
        <v>128</v>
      </c>
      <c r="F2091" t="s">
        <v>133</v>
      </c>
      <c r="G2091" t="s">
        <v>111</v>
      </c>
      <c r="H2091" t="s">
        <v>96</v>
      </c>
      <c r="I2091" t="s">
        <v>74</v>
      </c>
      <c r="J2091" t="s">
        <v>97</v>
      </c>
      <c r="K2091" s="23">
        <v>1.86</v>
      </c>
      <c r="L2091" s="24">
        <v>3.6</v>
      </c>
      <c r="M2091" s="24">
        <v>6.7</v>
      </c>
      <c r="N2091" s="24">
        <v>4.6900000000000004</v>
      </c>
      <c r="O2091" s="24">
        <v>2.0099999999999998</v>
      </c>
      <c r="P2091" s="25">
        <v>30</v>
      </c>
    </row>
    <row r="2092" spans="1:16" x14ac:dyDescent="0.3">
      <c r="A2092" s="22">
        <v>41902</v>
      </c>
      <c r="B2092">
        <v>2014</v>
      </c>
      <c r="C2092">
        <v>9</v>
      </c>
      <c r="D2092" t="s">
        <v>132</v>
      </c>
      <c r="E2092" t="s">
        <v>128</v>
      </c>
      <c r="F2092" t="s">
        <v>133</v>
      </c>
      <c r="G2092" t="s">
        <v>111</v>
      </c>
      <c r="H2092" t="s">
        <v>98</v>
      </c>
      <c r="I2092" t="s">
        <v>75</v>
      </c>
      <c r="J2092" t="s">
        <v>99</v>
      </c>
      <c r="K2092" s="23">
        <v>4.5</v>
      </c>
      <c r="L2092" s="24">
        <v>2.8</v>
      </c>
      <c r="M2092" s="24">
        <v>12.6</v>
      </c>
      <c r="N2092" s="24">
        <v>9.07</v>
      </c>
      <c r="O2092" s="24">
        <v>3.53</v>
      </c>
      <c r="P2092" s="25">
        <v>28</v>
      </c>
    </row>
    <row r="2093" spans="1:16" x14ac:dyDescent="0.3">
      <c r="A2093" s="22">
        <v>41902</v>
      </c>
      <c r="B2093">
        <v>2014</v>
      </c>
      <c r="C2093">
        <v>9</v>
      </c>
      <c r="D2093" t="s">
        <v>132</v>
      </c>
      <c r="E2093" t="s">
        <v>128</v>
      </c>
      <c r="F2093" t="s">
        <v>133</v>
      </c>
      <c r="G2093" t="s">
        <v>111</v>
      </c>
      <c r="H2093" t="s">
        <v>100</v>
      </c>
      <c r="I2093" t="s">
        <v>70</v>
      </c>
      <c r="J2093" t="s">
        <v>101</v>
      </c>
      <c r="K2093" s="23">
        <v>20.6</v>
      </c>
      <c r="L2093" s="24">
        <v>2.4</v>
      </c>
      <c r="M2093" s="24">
        <v>49.44</v>
      </c>
      <c r="N2093" s="24">
        <v>36.590000000000003</v>
      </c>
      <c r="O2093" s="24">
        <v>12.85</v>
      </c>
      <c r="P2093" s="25">
        <v>26</v>
      </c>
    </row>
    <row r="2094" spans="1:16" x14ac:dyDescent="0.3">
      <c r="A2094" s="22">
        <v>41902</v>
      </c>
      <c r="B2094">
        <v>2014</v>
      </c>
      <c r="C2094">
        <v>9</v>
      </c>
      <c r="D2094" t="s">
        <v>132</v>
      </c>
      <c r="E2094" t="s">
        <v>128</v>
      </c>
      <c r="F2094" t="s">
        <v>133</v>
      </c>
      <c r="G2094" t="s">
        <v>111</v>
      </c>
      <c r="H2094" t="s">
        <v>102</v>
      </c>
      <c r="I2094" t="s">
        <v>71</v>
      </c>
      <c r="J2094" t="s">
        <v>103</v>
      </c>
      <c r="K2094" s="23">
        <v>14</v>
      </c>
      <c r="L2094" s="24">
        <v>6.9</v>
      </c>
      <c r="M2094" s="24">
        <v>96.6</v>
      </c>
      <c r="N2094" s="24">
        <v>63.76</v>
      </c>
      <c r="O2094" s="24">
        <v>32.840000000000003</v>
      </c>
      <c r="P2094" s="25">
        <v>34</v>
      </c>
    </row>
    <row r="2095" spans="1:16" x14ac:dyDescent="0.3">
      <c r="A2095" s="22">
        <v>41902</v>
      </c>
      <c r="B2095">
        <v>2014</v>
      </c>
      <c r="C2095">
        <v>9</v>
      </c>
      <c r="D2095" t="s">
        <v>132</v>
      </c>
      <c r="E2095" t="s">
        <v>128</v>
      </c>
      <c r="F2095" t="s">
        <v>133</v>
      </c>
      <c r="G2095" t="s">
        <v>111</v>
      </c>
      <c r="H2095" t="s">
        <v>104</v>
      </c>
      <c r="I2095" t="s">
        <v>76</v>
      </c>
      <c r="J2095" t="s">
        <v>105</v>
      </c>
      <c r="K2095" s="23">
        <v>1</v>
      </c>
      <c r="L2095" s="24">
        <v>7.4</v>
      </c>
      <c r="M2095" s="24">
        <v>7.4</v>
      </c>
      <c r="N2095" s="24">
        <v>4.88</v>
      </c>
      <c r="O2095" s="24">
        <v>2.52</v>
      </c>
      <c r="P2095" s="25">
        <v>34</v>
      </c>
    </row>
    <row r="2096" spans="1:16" x14ac:dyDescent="0.3">
      <c r="A2096" s="22">
        <v>41902</v>
      </c>
      <c r="B2096">
        <v>2014</v>
      </c>
      <c r="C2096">
        <v>9</v>
      </c>
      <c r="D2096" t="s">
        <v>132</v>
      </c>
      <c r="E2096" t="s">
        <v>128</v>
      </c>
      <c r="F2096" t="s">
        <v>133</v>
      </c>
      <c r="G2096" t="s">
        <v>111</v>
      </c>
      <c r="H2096" t="s">
        <v>106</v>
      </c>
      <c r="I2096" t="s">
        <v>69</v>
      </c>
      <c r="J2096" t="s">
        <v>107</v>
      </c>
      <c r="K2096" s="23">
        <v>2</v>
      </c>
      <c r="L2096" s="24">
        <v>16.5</v>
      </c>
      <c r="M2096" s="24">
        <v>33</v>
      </c>
      <c r="N2096" s="24">
        <v>25.74</v>
      </c>
      <c r="O2096" s="24">
        <v>7.26</v>
      </c>
      <c r="P2096" s="25">
        <v>22</v>
      </c>
    </row>
    <row r="2097" spans="1:16" x14ac:dyDescent="0.3">
      <c r="A2097" s="22">
        <v>41902</v>
      </c>
      <c r="B2097">
        <v>2014</v>
      </c>
      <c r="C2097">
        <v>9</v>
      </c>
      <c r="D2097" t="s">
        <v>132</v>
      </c>
      <c r="E2097" t="s">
        <v>128</v>
      </c>
      <c r="F2097" t="s">
        <v>133</v>
      </c>
      <c r="G2097" t="s">
        <v>111</v>
      </c>
      <c r="H2097" t="s">
        <v>108</v>
      </c>
      <c r="I2097" t="s">
        <v>72</v>
      </c>
      <c r="J2097" t="s">
        <v>109</v>
      </c>
      <c r="K2097" s="23">
        <v>0</v>
      </c>
      <c r="L2097" s="24">
        <v>8.1999999999999993</v>
      </c>
      <c r="M2097" s="24">
        <v>0</v>
      </c>
      <c r="N2097" s="24">
        <v>0</v>
      </c>
      <c r="O2097" s="24">
        <v>0</v>
      </c>
      <c r="P2097" s="25">
        <v>32</v>
      </c>
    </row>
    <row r="2098" spans="1:16" x14ac:dyDescent="0.3">
      <c r="A2098" s="22">
        <v>41903</v>
      </c>
      <c r="B2098">
        <v>2014</v>
      </c>
      <c r="C2098">
        <v>9</v>
      </c>
      <c r="D2098" t="s">
        <v>132</v>
      </c>
      <c r="E2098" t="s">
        <v>128</v>
      </c>
      <c r="F2098" t="s">
        <v>133</v>
      </c>
      <c r="G2098" t="s">
        <v>112</v>
      </c>
      <c r="H2098" t="s">
        <v>94</v>
      </c>
      <c r="I2098" t="s">
        <v>73</v>
      </c>
      <c r="J2098" t="s">
        <v>95</v>
      </c>
      <c r="K2098" s="23">
        <v>1</v>
      </c>
      <c r="L2098" s="24">
        <v>3.1</v>
      </c>
      <c r="M2098" s="24">
        <v>3.1</v>
      </c>
      <c r="N2098" s="24">
        <v>2.17</v>
      </c>
      <c r="O2098" s="24">
        <v>0.93</v>
      </c>
      <c r="P2098" s="25">
        <v>30</v>
      </c>
    </row>
    <row r="2099" spans="1:16" x14ac:dyDescent="0.3">
      <c r="A2099" s="22">
        <v>41903</v>
      </c>
      <c r="B2099">
        <v>2014</v>
      </c>
      <c r="C2099">
        <v>9</v>
      </c>
      <c r="D2099" t="s">
        <v>132</v>
      </c>
      <c r="E2099" t="s">
        <v>128</v>
      </c>
      <c r="F2099" t="s">
        <v>133</v>
      </c>
      <c r="G2099" t="s">
        <v>112</v>
      </c>
      <c r="H2099" t="s">
        <v>96</v>
      </c>
      <c r="I2099" t="s">
        <v>74</v>
      </c>
      <c r="J2099" t="s">
        <v>97</v>
      </c>
      <c r="K2099" s="23">
        <v>3.02</v>
      </c>
      <c r="L2099" s="24">
        <v>3.6</v>
      </c>
      <c r="M2099" s="24">
        <v>10.87</v>
      </c>
      <c r="N2099" s="24">
        <v>7.61</v>
      </c>
      <c r="O2099" s="24">
        <v>3.26</v>
      </c>
      <c r="P2099" s="25">
        <v>30</v>
      </c>
    </row>
    <row r="2100" spans="1:16" x14ac:dyDescent="0.3">
      <c r="A2100" s="22">
        <v>41903</v>
      </c>
      <c r="B2100">
        <v>2014</v>
      </c>
      <c r="C2100">
        <v>9</v>
      </c>
      <c r="D2100" t="s">
        <v>132</v>
      </c>
      <c r="E2100" t="s">
        <v>128</v>
      </c>
      <c r="F2100" t="s">
        <v>133</v>
      </c>
      <c r="G2100" t="s">
        <v>112</v>
      </c>
      <c r="H2100" t="s">
        <v>98</v>
      </c>
      <c r="I2100" t="s">
        <v>75</v>
      </c>
      <c r="J2100" t="s">
        <v>99</v>
      </c>
      <c r="K2100" s="23">
        <v>6</v>
      </c>
      <c r="L2100" s="24">
        <v>2.8</v>
      </c>
      <c r="M2100" s="24">
        <v>16.8</v>
      </c>
      <c r="N2100" s="24">
        <v>12.1</v>
      </c>
      <c r="O2100" s="24">
        <v>4.7</v>
      </c>
      <c r="P2100" s="25">
        <v>28</v>
      </c>
    </row>
    <row r="2101" spans="1:16" x14ac:dyDescent="0.3">
      <c r="A2101" s="22">
        <v>41903</v>
      </c>
      <c r="B2101">
        <v>2014</v>
      </c>
      <c r="C2101">
        <v>9</v>
      </c>
      <c r="D2101" t="s">
        <v>132</v>
      </c>
      <c r="E2101" t="s">
        <v>128</v>
      </c>
      <c r="F2101" t="s">
        <v>133</v>
      </c>
      <c r="G2101" t="s">
        <v>112</v>
      </c>
      <c r="H2101" t="s">
        <v>100</v>
      </c>
      <c r="I2101" t="s">
        <v>70</v>
      </c>
      <c r="J2101" t="s">
        <v>101</v>
      </c>
      <c r="K2101" s="23">
        <v>12.4</v>
      </c>
      <c r="L2101" s="24">
        <v>2.4</v>
      </c>
      <c r="M2101" s="24">
        <v>29.76</v>
      </c>
      <c r="N2101" s="24">
        <v>22.02</v>
      </c>
      <c r="O2101" s="24">
        <v>7.74</v>
      </c>
      <c r="P2101" s="25">
        <v>26</v>
      </c>
    </row>
    <row r="2102" spans="1:16" x14ac:dyDescent="0.3">
      <c r="A2102" s="22">
        <v>41903</v>
      </c>
      <c r="B2102">
        <v>2014</v>
      </c>
      <c r="C2102">
        <v>9</v>
      </c>
      <c r="D2102" t="s">
        <v>132</v>
      </c>
      <c r="E2102" t="s">
        <v>128</v>
      </c>
      <c r="F2102" t="s">
        <v>133</v>
      </c>
      <c r="G2102" t="s">
        <v>112</v>
      </c>
      <c r="H2102" t="s">
        <v>102</v>
      </c>
      <c r="I2102" t="s">
        <v>71</v>
      </c>
      <c r="J2102" t="s">
        <v>103</v>
      </c>
      <c r="K2102" s="23">
        <v>7</v>
      </c>
      <c r="L2102" s="24">
        <v>6.9</v>
      </c>
      <c r="M2102" s="24">
        <v>48.3</v>
      </c>
      <c r="N2102" s="24">
        <v>31.88</v>
      </c>
      <c r="O2102" s="24">
        <v>16.420000000000002</v>
      </c>
      <c r="P2102" s="25">
        <v>34</v>
      </c>
    </row>
    <row r="2103" spans="1:16" x14ac:dyDescent="0.3">
      <c r="A2103" s="22">
        <v>41903</v>
      </c>
      <c r="B2103">
        <v>2014</v>
      </c>
      <c r="C2103">
        <v>9</v>
      </c>
      <c r="D2103" t="s">
        <v>132</v>
      </c>
      <c r="E2103" t="s">
        <v>128</v>
      </c>
      <c r="F2103" t="s">
        <v>133</v>
      </c>
      <c r="G2103" t="s">
        <v>112</v>
      </c>
      <c r="H2103" t="s">
        <v>104</v>
      </c>
      <c r="I2103" t="s">
        <v>76</v>
      </c>
      <c r="J2103" t="s">
        <v>105</v>
      </c>
      <c r="K2103" s="23">
        <v>0</v>
      </c>
      <c r="L2103" s="24">
        <v>7.4</v>
      </c>
      <c r="M2103" s="24">
        <v>0</v>
      </c>
      <c r="N2103" s="24">
        <v>0</v>
      </c>
      <c r="O2103" s="24">
        <v>0</v>
      </c>
      <c r="P2103" s="25">
        <v>34</v>
      </c>
    </row>
    <row r="2104" spans="1:16" x14ac:dyDescent="0.3">
      <c r="A2104" s="22">
        <v>41903</v>
      </c>
      <c r="B2104">
        <v>2014</v>
      </c>
      <c r="C2104">
        <v>9</v>
      </c>
      <c r="D2104" t="s">
        <v>132</v>
      </c>
      <c r="E2104" t="s">
        <v>128</v>
      </c>
      <c r="F2104" t="s">
        <v>133</v>
      </c>
      <c r="G2104" t="s">
        <v>112</v>
      </c>
      <c r="H2104" t="s">
        <v>106</v>
      </c>
      <c r="I2104" t="s">
        <v>69</v>
      </c>
      <c r="J2104" t="s">
        <v>107</v>
      </c>
      <c r="K2104" s="23">
        <v>0</v>
      </c>
      <c r="L2104" s="24">
        <v>16.5</v>
      </c>
      <c r="M2104" s="24">
        <v>0</v>
      </c>
      <c r="N2104" s="24">
        <v>0</v>
      </c>
      <c r="O2104" s="24">
        <v>0</v>
      </c>
      <c r="P2104" s="25">
        <v>22</v>
      </c>
    </row>
    <row r="2105" spans="1:16" x14ac:dyDescent="0.3">
      <c r="A2105" s="22">
        <v>41903</v>
      </c>
      <c r="B2105">
        <v>2014</v>
      </c>
      <c r="C2105">
        <v>9</v>
      </c>
      <c r="D2105" t="s">
        <v>132</v>
      </c>
      <c r="E2105" t="s">
        <v>128</v>
      </c>
      <c r="F2105" t="s">
        <v>133</v>
      </c>
      <c r="G2105" t="s">
        <v>112</v>
      </c>
      <c r="H2105" t="s">
        <v>108</v>
      </c>
      <c r="I2105" t="s">
        <v>72</v>
      </c>
      <c r="J2105" t="s">
        <v>109</v>
      </c>
      <c r="K2105" s="23">
        <v>3</v>
      </c>
      <c r="L2105" s="24">
        <v>8.1999999999999993</v>
      </c>
      <c r="M2105" s="24">
        <v>24.6</v>
      </c>
      <c r="N2105" s="24">
        <v>16.73</v>
      </c>
      <c r="O2105" s="24">
        <v>7.87</v>
      </c>
      <c r="P2105" s="25">
        <v>32</v>
      </c>
    </row>
    <row r="2106" spans="1:16" x14ac:dyDescent="0.3">
      <c r="A2106" s="22">
        <v>41904</v>
      </c>
      <c r="B2106">
        <v>2014</v>
      </c>
      <c r="C2106">
        <v>9</v>
      </c>
      <c r="D2106" t="s">
        <v>132</v>
      </c>
      <c r="E2106" t="s">
        <v>128</v>
      </c>
      <c r="F2106" t="s">
        <v>133</v>
      </c>
      <c r="G2106" t="s">
        <v>113</v>
      </c>
      <c r="H2106" t="s">
        <v>94</v>
      </c>
      <c r="I2106" t="s">
        <v>73</v>
      </c>
      <c r="J2106" t="s">
        <v>95</v>
      </c>
      <c r="K2106" s="23">
        <v>3.34</v>
      </c>
      <c r="L2106" s="24">
        <v>3.1</v>
      </c>
      <c r="M2106" s="24">
        <v>10.35</v>
      </c>
      <c r="N2106" s="24">
        <v>7.24</v>
      </c>
      <c r="O2106" s="24">
        <v>3.11</v>
      </c>
      <c r="P2106" s="25">
        <v>30</v>
      </c>
    </row>
    <row r="2107" spans="1:16" x14ac:dyDescent="0.3">
      <c r="A2107" s="22">
        <v>41904</v>
      </c>
      <c r="B2107">
        <v>2014</v>
      </c>
      <c r="C2107">
        <v>9</v>
      </c>
      <c r="D2107" t="s">
        <v>132</v>
      </c>
      <c r="E2107" t="s">
        <v>128</v>
      </c>
      <c r="F2107" t="s">
        <v>133</v>
      </c>
      <c r="G2107" t="s">
        <v>113</v>
      </c>
      <c r="H2107" t="s">
        <v>96</v>
      </c>
      <c r="I2107" t="s">
        <v>74</v>
      </c>
      <c r="J2107" t="s">
        <v>97</v>
      </c>
      <c r="K2107" s="23">
        <v>4</v>
      </c>
      <c r="L2107" s="24">
        <v>3.6</v>
      </c>
      <c r="M2107" s="24">
        <v>14.4</v>
      </c>
      <c r="N2107" s="24">
        <v>10.08</v>
      </c>
      <c r="O2107" s="24">
        <v>4.32</v>
      </c>
      <c r="P2107" s="25">
        <v>30</v>
      </c>
    </row>
    <row r="2108" spans="1:16" x14ac:dyDescent="0.3">
      <c r="A2108" s="22">
        <v>41904</v>
      </c>
      <c r="B2108">
        <v>2014</v>
      </c>
      <c r="C2108">
        <v>9</v>
      </c>
      <c r="D2108" t="s">
        <v>132</v>
      </c>
      <c r="E2108" t="s">
        <v>128</v>
      </c>
      <c r="F2108" t="s">
        <v>133</v>
      </c>
      <c r="G2108" t="s">
        <v>113</v>
      </c>
      <c r="H2108" t="s">
        <v>98</v>
      </c>
      <c r="I2108" t="s">
        <v>75</v>
      </c>
      <c r="J2108" t="s">
        <v>99</v>
      </c>
      <c r="K2108" s="23">
        <v>5.5</v>
      </c>
      <c r="L2108" s="24">
        <v>2.8</v>
      </c>
      <c r="M2108" s="24">
        <v>15.4</v>
      </c>
      <c r="N2108" s="24">
        <v>11.09</v>
      </c>
      <c r="O2108" s="24">
        <v>4.3099999999999996</v>
      </c>
      <c r="P2108" s="25">
        <v>28</v>
      </c>
    </row>
    <row r="2109" spans="1:16" x14ac:dyDescent="0.3">
      <c r="A2109" s="22">
        <v>41904</v>
      </c>
      <c r="B2109">
        <v>2014</v>
      </c>
      <c r="C2109">
        <v>9</v>
      </c>
      <c r="D2109" t="s">
        <v>132</v>
      </c>
      <c r="E2109" t="s">
        <v>128</v>
      </c>
      <c r="F2109" t="s">
        <v>133</v>
      </c>
      <c r="G2109" t="s">
        <v>113</v>
      </c>
      <c r="H2109" t="s">
        <v>100</v>
      </c>
      <c r="I2109" t="s">
        <v>70</v>
      </c>
      <c r="J2109" t="s">
        <v>101</v>
      </c>
      <c r="K2109" s="23">
        <v>34.200000000000003</v>
      </c>
      <c r="L2109" s="24">
        <v>2.4</v>
      </c>
      <c r="M2109" s="24">
        <v>82.08</v>
      </c>
      <c r="N2109" s="24">
        <v>60.74</v>
      </c>
      <c r="O2109" s="24">
        <v>21.34</v>
      </c>
      <c r="P2109" s="25">
        <v>26</v>
      </c>
    </row>
    <row r="2110" spans="1:16" x14ac:dyDescent="0.3">
      <c r="A2110" s="22">
        <v>41904</v>
      </c>
      <c r="B2110">
        <v>2014</v>
      </c>
      <c r="C2110">
        <v>9</v>
      </c>
      <c r="D2110" t="s">
        <v>132</v>
      </c>
      <c r="E2110" t="s">
        <v>128</v>
      </c>
      <c r="F2110" t="s">
        <v>133</v>
      </c>
      <c r="G2110" t="s">
        <v>113</v>
      </c>
      <c r="H2110" t="s">
        <v>102</v>
      </c>
      <c r="I2110" t="s">
        <v>71</v>
      </c>
      <c r="J2110" t="s">
        <v>103</v>
      </c>
      <c r="K2110" s="23">
        <v>10</v>
      </c>
      <c r="L2110" s="24">
        <v>6.9</v>
      </c>
      <c r="M2110" s="24">
        <v>69</v>
      </c>
      <c r="N2110" s="24">
        <v>45.54</v>
      </c>
      <c r="O2110" s="24">
        <v>23.46</v>
      </c>
      <c r="P2110" s="25">
        <v>34</v>
      </c>
    </row>
    <row r="2111" spans="1:16" x14ac:dyDescent="0.3">
      <c r="A2111" s="22">
        <v>41904</v>
      </c>
      <c r="B2111">
        <v>2014</v>
      </c>
      <c r="C2111">
        <v>9</v>
      </c>
      <c r="D2111" t="s">
        <v>132</v>
      </c>
      <c r="E2111" t="s">
        <v>128</v>
      </c>
      <c r="F2111" t="s">
        <v>133</v>
      </c>
      <c r="G2111" t="s">
        <v>113</v>
      </c>
      <c r="H2111" t="s">
        <v>104</v>
      </c>
      <c r="I2111" t="s">
        <v>76</v>
      </c>
      <c r="J2111" t="s">
        <v>105</v>
      </c>
      <c r="K2111" s="23">
        <v>1</v>
      </c>
      <c r="L2111" s="24">
        <v>7.4</v>
      </c>
      <c r="M2111" s="24">
        <v>7.4</v>
      </c>
      <c r="N2111" s="24">
        <v>4.88</v>
      </c>
      <c r="O2111" s="24">
        <v>2.52</v>
      </c>
      <c r="P2111" s="25">
        <v>34</v>
      </c>
    </row>
    <row r="2112" spans="1:16" x14ac:dyDescent="0.3">
      <c r="A2112" s="22">
        <v>41904</v>
      </c>
      <c r="B2112">
        <v>2014</v>
      </c>
      <c r="C2112">
        <v>9</v>
      </c>
      <c r="D2112" t="s">
        <v>132</v>
      </c>
      <c r="E2112" t="s">
        <v>128</v>
      </c>
      <c r="F2112" t="s">
        <v>133</v>
      </c>
      <c r="G2112" t="s">
        <v>113</v>
      </c>
      <c r="H2112" t="s">
        <v>106</v>
      </c>
      <c r="I2112" t="s">
        <v>69</v>
      </c>
      <c r="J2112" t="s">
        <v>107</v>
      </c>
      <c r="K2112" s="23">
        <v>0</v>
      </c>
      <c r="L2112" s="24">
        <v>16.5</v>
      </c>
      <c r="M2112" s="24">
        <v>0</v>
      </c>
      <c r="N2112" s="24">
        <v>0</v>
      </c>
      <c r="O2112" s="24">
        <v>0</v>
      </c>
      <c r="P2112" s="25">
        <v>22</v>
      </c>
    </row>
    <row r="2113" spans="1:16" x14ac:dyDescent="0.3">
      <c r="A2113" s="22">
        <v>41904</v>
      </c>
      <c r="B2113">
        <v>2014</v>
      </c>
      <c r="C2113">
        <v>9</v>
      </c>
      <c r="D2113" t="s">
        <v>132</v>
      </c>
      <c r="E2113" t="s">
        <v>128</v>
      </c>
      <c r="F2113" t="s">
        <v>133</v>
      </c>
      <c r="G2113" t="s">
        <v>113</v>
      </c>
      <c r="H2113" t="s">
        <v>108</v>
      </c>
      <c r="I2113" t="s">
        <v>72</v>
      </c>
      <c r="J2113" t="s">
        <v>109</v>
      </c>
      <c r="K2113" s="23">
        <v>2</v>
      </c>
      <c r="L2113" s="24">
        <v>8.1999999999999993</v>
      </c>
      <c r="M2113" s="24">
        <v>16.399999999999999</v>
      </c>
      <c r="N2113" s="24">
        <v>11.15</v>
      </c>
      <c r="O2113" s="24">
        <v>5.25</v>
      </c>
      <c r="P2113" s="25">
        <v>32</v>
      </c>
    </row>
    <row r="2114" spans="1:16" x14ac:dyDescent="0.3">
      <c r="A2114" s="22">
        <v>41905</v>
      </c>
      <c r="B2114">
        <v>2014</v>
      </c>
      <c r="C2114">
        <v>9</v>
      </c>
      <c r="D2114" t="s">
        <v>132</v>
      </c>
      <c r="E2114" t="s">
        <v>128</v>
      </c>
      <c r="F2114" t="s">
        <v>133</v>
      </c>
      <c r="G2114" t="s">
        <v>114</v>
      </c>
      <c r="H2114" t="s">
        <v>94</v>
      </c>
      <c r="I2114" t="s">
        <v>73</v>
      </c>
      <c r="J2114" t="s">
        <v>95</v>
      </c>
      <c r="K2114" s="23">
        <v>3</v>
      </c>
      <c r="L2114" s="24">
        <v>3.1</v>
      </c>
      <c r="M2114" s="24">
        <v>9.3000000000000007</v>
      </c>
      <c r="N2114" s="24">
        <v>6.51</v>
      </c>
      <c r="O2114" s="24">
        <v>2.79</v>
      </c>
      <c r="P2114" s="25">
        <v>30</v>
      </c>
    </row>
    <row r="2115" spans="1:16" x14ac:dyDescent="0.3">
      <c r="A2115" s="22">
        <v>41905</v>
      </c>
      <c r="B2115">
        <v>2014</v>
      </c>
      <c r="C2115">
        <v>9</v>
      </c>
      <c r="D2115" t="s">
        <v>132</v>
      </c>
      <c r="E2115" t="s">
        <v>128</v>
      </c>
      <c r="F2115" t="s">
        <v>133</v>
      </c>
      <c r="G2115" t="s">
        <v>114</v>
      </c>
      <c r="H2115" t="s">
        <v>96</v>
      </c>
      <c r="I2115" t="s">
        <v>74</v>
      </c>
      <c r="J2115" t="s">
        <v>97</v>
      </c>
      <c r="K2115" s="23">
        <v>3.34</v>
      </c>
      <c r="L2115" s="24">
        <v>3.6</v>
      </c>
      <c r="M2115" s="24">
        <v>12.02</v>
      </c>
      <c r="N2115" s="24">
        <v>8.41</v>
      </c>
      <c r="O2115" s="24">
        <v>3.61</v>
      </c>
      <c r="P2115" s="25">
        <v>30</v>
      </c>
    </row>
    <row r="2116" spans="1:16" x14ac:dyDescent="0.3">
      <c r="A2116" s="22">
        <v>41905</v>
      </c>
      <c r="B2116">
        <v>2014</v>
      </c>
      <c r="C2116">
        <v>9</v>
      </c>
      <c r="D2116" t="s">
        <v>132</v>
      </c>
      <c r="E2116" t="s">
        <v>128</v>
      </c>
      <c r="F2116" t="s">
        <v>133</v>
      </c>
      <c r="G2116" t="s">
        <v>114</v>
      </c>
      <c r="H2116" t="s">
        <v>98</v>
      </c>
      <c r="I2116" t="s">
        <v>75</v>
      </c>
      <c r="J2116" t="s">
        <v>99</v>
      </c>
      <c r="K2116" s="23">
        <v>5.5</v>
      </c>
      <c r="L2116" s="24">
        <v>2.8</v>
      </c>
      <c r="M2116" s="24">
        <v>15.4</v>
      </c>
      <c r="N2116" s="24">
        <v>11.09</v>
      </c>
      <c r="O2116" s="24">
        <v>4.3099999999999996</v>
      </c>
      <c r="P2116" s="25">
        <v>28</v>
      </c>
    </row>
    <row r="2117" spans="1:16" x14ac:dyDescent="0.3">
      <c r="A2117" s="22">
        <v>41905</v>
      </c>
      <c r="B2117">
        <v>2014</v>
      </c>
      <c r="C2117">
        <v>9</v>
      </c>
      <c r="D2117" t="s">
        <v>132</v>
      </c>
      <c r="E2117" t="s">
        <v>128</v>
      </c>
      <c r="F2117" t="s">
        <v>133</v>
      </c>
      <c r="G2117" t="s">
        <v>114</v>
      </c>
      <c r="H2117" t="s">
        <v>100</v>
      </c>
      <c r="I2117" t="s">
        <v>70</v>
      </c>
      <c r="J2117" t="s">
        <v>101</v>
      </c>
      <c r="K2117" s="23">
        <v>26</v>
      </c>
      <c r="L2117" s="24">
        <v>2.4</v>
      </c>
      <c r="M2117" s="24">
        <v>62.4</v>
      </c>
      <c r="N2117" s="24">
        <v>46.18</v>
      </c>
      <c r="O2117" s="24">
        <v>16.22</v>
      </c>
      <c r="P2117" s="25">
        <v>26</v>
      </c>
    </row>
    <row r="2118" spans="1:16" x14ac:dyDescent="0.3">
      <c r="A2118" s="22">
        <v>41905</v>
      </c>
      <c r="B2118">
        <v>2014</v>
      </c>
      <c r="C2118">
        <v>9</v>
      </c>
      <c r="D2118" t="s">
        <v>132</v>
      </c>
      <c r="E2118" t="s">
        <v>128</v>
      </c>
      <c r="F2118" t="s">
        <v>133</v>
      </c>
      <c r="G2118" t="s">
        <v>114</v>
      </c>
      <c r="H2118" t="s">
        <v>102</v>
      </c>
      <c r="I2118" t="s">
        <v>71</v>
      </c>
      <c r="J2118" t="s">
        <v>103</v>
      </c>
      <c r="K2118" s="23">
        <v>10</v>
      </c>
      <c r="L2118" s="24">
        <v>6.9</v>
      </c>
      <c r="M2118" s="24">
        <v>69</v>
      </c>
      <c r="N2118" s="24">
        <v>45.54</v>
      </c>
      <c r="O2118" s="24">
        <v>23.46</v>
      </c>
      <c r="P2118" s="25">
        <v>34</v>
      </c>
    </row>
    <row r="2119" spans="1:16" x14ac:dyDescent="0.3">
      <c r="A2119" s="22">
        <v>41905</v>
      </c>
      <c r="B2119">
        <v>2014</v>
      </c>
      <c r="C2119">
        <v>9</v>
      </c>
      <c r="D2119" t="s">
        <v>132</v>
      </c>
      <c r="E2119" t="s">
        <v>128</v>
      </c>
      <c r="F2119" t="s">
        <v>133</v>
      </c>
      <c r="G2119" t="s">
        <v>114</v>
      </c>
      <c r="H2119" t="s">
        <v>104</v>
      </c>
      <c r="I2119" t="s">
        <v>76</v>
      </c>
      <c r="J2119" t="s">
        <v>105</v>
      </c>
      <c r="K2119" s="23">
        <v>0</v>
      </c>
      <c r="L2119" s="24">
        <v>7.4</v>
      </c>
      <c r="M2119" s="24">
        <v>0</v>
      </c>
      <c r="N2119" s="24">
        <v>0</v>
      </c>
      <c r="O2119" s="24">
        <v>0</v>
      </c>
      <c r="P2119" s="25">
        <v>34</v>
      </c>
    </row>
    <row r="2120" spans="1:16" x14ac:dyDescent="0.3">
      <c r="A2120" s="22">
        <v>41905</v>
      </c>
      <c r="B2120">
        <v>2014</v>
      </c>
      <c r="C2120">
        <v>9</v>
      </c>
      <c r="D2120" t="s">
        <v>132</v>
      </c>
      <c r="E2120" t="s">
        <v>128</v>
      </c>
      <c r="F2120" t="s">
        <v>133</v>
      </c>
      <c r="G2120" t="s">
        <v>114</v>
      </c>
      <c r="H2120" t="s">
        <v>106</v>
      </c>
      <c r="I2120" t="s">
        <v>69</v>
      </c>
      <c r="J2120" t="s">
        <v>107</v>
      </c>
      <c r="K2120" s="23">
        <v>1</v>
      </c>
      <c r="L2120" s="24">
        <v>16.5</v>
      </c>
      <c r="M2120" s="24">
        <v>16.5</v>
      </c>
      <c r="N2120" s="24">
        <v>12.87</v>
      </c>
      <c r="O2120" s="24">
        <v>3.63</v>
      </c>
      <c r="P2120" s="25">
        <v>22</v>
      </c>
    </row>
    <row r="2121" spans="1:16" x14ac:dyDescent="0.3">
      <c r="A2121" s="22">
        <v>41905</v>
      </c>
      <c r="B2121">
        <v>2014</v>
      </c>
      <c r="C2121">
        <v>9</v>
      </c>
      <c r="D2121" t="s">
        <v>132</v>
      </c>
      <c r="E2121" t="s">
        <v>128</v>
      </c>
      <c r="F2121" t="s">
        <v>133</v>
      </c>
      <c r="G2121" t="s">
        <v>114</v>
      </c>
      <c r="H2121" t="s">
        <v>108</v>
      </c>
      <c r="I2121" t="s">
        <v>72</v>
      </c>
      <c r="J2121" t="s">
        <v>109</v>
      </c>
      <c r="K2121" s="23">
        <v>2</v>
      </c>
      <c r="L2121" s="24">
        <v>8.1999999999999993</v>
      </c>
      <c r="M2121" s="24">
        <v>16.399999999999999</v>
      </c>
      <c r="N2121" s="24">
        <v>11.15</v>
      </c>
      <c r="O2121" s="24">
        <v>5.25</v>
      </c>
      <c r="P2121" s="25">
        <v>32</v>
      </c>
    </row>
    <row r="2122" spans="1:16" x14ac:dyDescent="0.3">
      <c r="A2122" s="22">
        <v>41906</v>
      </c>
      <c r="B2122">
        <v>2014</v>
      </c>
      <c r="C2122">
        <v>9</v>
      </c>
      <c r="D2122" t="s">
        <v>132</v>
      </c>
      <c r="E2122" t="s">
        <v>128</v>
      </c>
      <c r="F2122" t="s">
        <v>133</v>
      </c>
      <c r="G2122" t="s">
        <v>115</v>
      </c>
      <c r="H2122" t="s">
        <v>94</v>
      </c>
      <c r="I2122" t="s">
        <v>73</v>
      </c>
      <c r="J2122" t="s">
        <v>95</v>
      </c>
      <c r="K2122" s="23">
        <v>6</v>
      </c>
      <c r="L2122" s="24">
        <v>3.1</v>
      </c>
      <c r="M2122" s="24">
        <v>18.600000000000001</v>
      </c>
      <c r="N2122" s="24">
        <v>13.02</v>
      </c>
      <c r="O2122" s="24">
        <v>5.58</v>
      </c>
      <c r="P2122" s="25">
        <v>30</v>
      </c>
    </row>
    <row r="2123" spans="1:16" x14ac:dyDescent="0.3">
      <c r="A2123" s="22">
        <v>41906</v>
      </c>
      <c r="B2123">
        <v>2014</v>
      </c>
      <c r="C2123">
        <v>9</v>
      </c>
      <c r="D2123" t="s">
        <v>132</v>
      </c>
      <c r="E2123" t="s">
        <v>128</v>
      </c>
      <c r="F2123" t="s">
        <v>133</v>
      </c>
      <c r="G2123" t="s">
        <v>115</v>
      </c>
      <c r="H2123" t="s">
        <v>96</v>
      </c>
      <c r="I2123" t="s">
        <v>74</v>
      </c>
      <c r="J2123" t="s">
        <v>97</v>
      </c>
      <c r="K2123" s="23">
        <v>3.34</v>
      </c>
      <c r="L2123" s="24">
        <v>3.6</v>
      </c>
      <c r="M2123" s="24">
        <v>12.02</v>
      </c>
      <c r="N2123" s="24">
        <v>8.41</v>
      </c>
      <c r="O2123" s="24">
        <v>3.61</v>
      </c>
      <c r="P2123" s="25">
        <v>30</v>
      </c>
    </row>
    <row r="2124" spans="1:16" x14ac:dyDescent="0.3">
      <c r="A2124" s="22">
        <v>41906</v>
      </c>
      <c r="B2124">
        <v>2014</v>
      </c>
      <c r="C2124">
        <v>9</v>
      </c>
      <c r="D2124" t="s">
        <v>132</v>
      </c>
      <c r="E2124" t="s">
        <v>128</v>
      </c>
      <c r="F2124" t="s">
        <v>133</v>
      </c>
      <c r="G2124" t="s">
        <v>115</v>
      </c>
      <c r="H2124" t="s">
        <v>98</v>
      </c>
      <c r="I2124" t="s">
        <v>75</v>
      </c>
      <c r="J2124" t="s">
        <v>99</v>
      </c>
      <c r="K2124" s="23">
        <v>1.4</v>
      </c>
      <c r="L2124" s="24">
        <v>2.8</v>
      </c>
      <c r="M2124" s="24">
        <v>3.92</v>
      </c>
      <c r="N2124" s="24">
        <v>2.82</v>
      </c>
      <c r="O2124" s="24">
        <v>1.1000000000000001</v>
      </c>
      <c r="P2124" s="25">
        <v>28</v>
      </c>
    </row>
    <row r="2125" spans="1:16" x14ac:dyDescent="0.3">
      <c r="A2125" s="22">
        <v>41906</v>
      </c>
      <c r="B2125">
        <v>2014</v>
      </c>
      <c r="C2125">
        <v>9</v>
      </c>
      <c r="D2125" t="s">
        <v>132</v>
      </c>
      <c r="E2125" t="s">
        <v>128</v>
      </c>
      <c r="F2125" t="s">
        <v>133</v>
      </c>
      <c r="G2125" t="s">
        <v>115</v>
      </c>
      <c r="H2125" t="s">
        <v>100</v>
      </c>
      <c r="I2125" t="s">
        <v>70</v>
      </c>
      <c r="J2125" t="s">
        <v>101</v>
      </c>
      <c r="K2125" s="23">
        <v>24.7</v>
      </c>
      <c r="L2125" s="24">
        <v>2.4</v>
      </c>
      <c r="M2125" s="24">
        <v>59.28</v>
      </c>
      <c r="N2125" s="24">
        <v>43.87</v>
      </c>
      <c r="O2125" s="24">
        <v>15.41</v>
      </c>
      <c r="P2125" s="25">
        <v>26</v>
      </c>
    </row>
    <row r="2126" spans="1:16" x14ac:dyDescent="0.3">
      <c r="A2126" s="22">
        <v>41906</v>
      </c>
      <c r="B2126">
        <v>2014</v>
      </c>
      <c r="C2126">
        <v>9</v>
      </c>
      <c r="D2126" t="s">
        <v>132</v>
      </c>
      <c r="E2126" t="s">
        <v>128</v>
      </c>
      <c r="F2126" t="s">
        <v>133</v>
      </c>
      <c r="G2126" t="s">
        <v>115</v>
      </c>
      <c r="H2126" t="s">
        <v>102</v>
      </c>
      <c r="I2126" t="s">
        <v>71</v>
      </c>
      <c r="J2126" t="s">
        <v>103</v>
      </c>
      <c r="K2126" s="23">
        <v>14</v>
      </c>
      <c r="L2126" s="24">
        <v>6.9</v>
      </c>
      <c r="M2126" s="24">
        <v>96.6</v>
      </c>
      <c r="N2126" s="24">
        <v>63.76</v>
      </c>
      <c r="O2126" s="24">
        <v>32.840000000000003</v>
      </c>
      <c r="P2126" s="25">
        <v>34</v>
      </c>
    </row>
    <row r="2127" spans="1:16" x14ac:dyDescent="0.3">
      <c r="A2127" s="22">
        <v>41906</v>
      </c>
      <c r="B2127">
        <v>2014</v>
      </c>
      <c r="C2127">
        <v>9</v>
      </c>
      <c r="D2127" t="s">
        <v>132</v>
      </c>
      <c r="E2127" t="s">
        <v>128</v>
      </c>
      <c r="F2127" t="s">
        <v>133</v>
      </c>
      <c r="G2127" t="s">
        <v>115</v>
      </c>
      <c r="H2127" t="s">
        <v>104</v>
      </c>
      <c r="I2127" t="s">
        <v>76</v>
      </c>
      <c r="J2127" t="s">
        <v>105</v>
      </c>
      <c r="K2127" s="23">
        <v>0</v>
      </c>
      <c r="L2127" s="24">
        <v>7.4</v>
      </c>
      <c r="M2127" s="24">
        <v>0</v>
      </c>
      <c r="N2127" s="24">
        <v>0</v>
      </c>
      <c r="O2127" s="24">
        <v>0</v>
      </c>
      <c r="P2127" s="25">
        <v>34</v>
      </c>
    </row>
    <row r="2128" spans="1:16" x14ac:dyDescent="0.3">
      <c r="A2128" s="22">
        <v>41906</v>
      </c>
      <c r="B2128">
        <v>2014</v>
      </c>
      <c r="C2128">
        <v>9</v>
      </c>
      <c r="D2128" t="s">
        <v>132</v>
      </c>
      <c r="E2128" t="s">
        <v>128</v>
      </c>
      <c r="F2128" t="s">
        <v>133</v>
      </c>
      <c r="G2128" t="s">
        <v>115</v>
      </c>
      <c r="H2128" t="s">
        <v>106</v>
      </c>
      <c r="I2128" t="s">
        <v>69</v>
      </c>
      <c r="J2128" t="s">
        <v>107</v>
      </c>
      <c r="K2128" s="23">
        <v>0</v>
      </c>
      <c r="L2128" s="24">
        <v>16.5</v>
      </c>
      <c r="M2128" s="24">
        <v>0</v>
      </c>
      <c r="N2128" s="24">
        <v>0</v>
      </c>
      <c r="O2128" s="24">
        <v>0</v>
      </c>
      <c r="P2128" s="25">
        <v>22</v>
      </c>
    </row>
    <row r="2129" spans="1:16" x14ac:dyDescent="0.3">
      <c r="A2129" s="22">
        <v>41906</v>
      </c>
      <c r="B2129">
        <v>2014</v>
      </c>
      <c r="C2129">
        <v>9</v>
      </c>
      <c r="D2129" t="s">
        <v>132</v>
      </c>
      <c r="E2129" t="s">
        <v>128</v>
      </c>
      <c r="F2129" t="s">
        <v>133</v>
      </c>
      <c r="G2129" t="s">
        <v>115</v>
      </c>
      <c r="H2129" t="s">
        <v>108</v>
      </c>
      <c r="I2129" t="s">
        <v>72</v>
      </c>
      <c r="J2129" t="s">
        <v>109</v>
      </c>
      <c r="K2129" s="23">
        <v>0</v>
      </c>
      <c r="L2129" s="24">
        <v>8.1999999999999993</v>
      </c>
      <c r="M2129" s="24">
        <v>0</v>
      </c>
      <c r="N2129" s="24">
        <v>0</v>
      </c>
      <c r="O2129" s="24">
        <v>0</v>
      </c>
      <c r="P2129" s="25">
        <v>32</v>
      </c>
    </row>
    <row r="2130" spans="1:16" x14ac:dyDescent="0.3">
      <c r="A2130" s="22">
        <v>41907</v>
      </c>
      <c r="B2130">
        <v>2014</v>
      </c>
      <c r="C2130">
        <v>9</v>
      </c>
      <c r="D2130" t="s">
        <v>132</v>
      </c>
      <c r="E2130" t="s">
        <v>128</v>
      </c>
      <c r="F2130" t="s">
        <v>133</v>
      </c>
      <c r="G2130" t="s">
        <v>93</v>
      </c>
      <c r="H2130" t="s">
        <v>94</v>
      </c>
      <c r="I2130" t="s">
        <v>73</v>
      </c>
      <c r="J2130" t="s">
        <v>95</v>
      </c>
      <c r="K2130" s="23">
        <v>4.68</v>
      </c>
      <c r="L2130" s="24">
        <v>3.1</v>
      </c>
      <c r="M2130" s="24">
        <v>14.51</v>
      </c>
      <c r="N2130" s="24">
        <v>10.16</v>
      </c>
      <c r="O2130" s="24">
        <v>4.3499999999999996</v>
      </c>
      <c r="P2130" s="25">
        <v>30</v>
      </c>
    </row>
    <row r="2131" spans="1:16" x14ac:dyDescent="0.3">
      <c r="A2131" s="22">
        <v>41907</v>
      </c>
      <c r="B2131">
        <v>2014</v>
      </c>
      <c r="C2131">
        <v>9</v>
      </c>
      <c r="D2131" t="s">
        <v>132</v>
      </c>
      <c r="E2131" t="s">
        <v>128</v>
      </c>
      <c r="F2131" t="s">
        <v>133</v>
      </c>
      <c r="G2131" t="s">
        <v>93</v>
      </c>
      <c r="H2131" t="s">
        <v>96</v>
      </c>
      <c r="I2131" t="s">
        <v>74</v>
      </c>
      <c r="J2131" t="s">
        <v>97</v>
      </c>
      <c r="K2131" s="23">
        <v>6.34</v>
      </c>
      <c r="L2131" s="24">
        <v>3.6</v>
      </c>
      <c r="M2131" s="24">
        <v>22.82</v>
      </c>
      <c r="N2131" s="24">
        <v>15.97</v>
      </c>
      <c r="O2131" s="24">
        <v>6.85</v>
      </c>
      <c r="P2131" s="25">
        <v>30</v>
      </c>
    </row>
    <row r="2132" spans="1:16" x14ac:dyDescent="0.3">
      <c r="A2132" s="22">
        <v>41907</v>
      </c>
      <c r="B2132">
        <v>2014</v>
      </c>
      <c r="C2132">
        <v>9</v>
      </c>
      <c r="D2132" t="s">
        <v>132</v>
      </c>
      <c r="E2132" t="s">
        <v>128</v>
      </c>
      <c r="F2132" t="s">
        <v>133</v>
      </c>
      <c r="G2132" t="s">
        <v>93</v>
      </c>
      <c r="H2132" t="s">
        <v>98</v>
      </c>
      <c r="I2132" t="s">
        <v>75</v>
      </c>
      <c r="J2132" t="s">
        <v>99</v>
      </c>
      <c r="K2132" s="23">
        <v>8.1999999999999993</v>
      </c>
      <c r="L2132" s="24">
        <v>2.8</v>
      </c>
      <c r="M2132" s="24">
        <v>22.96</v>
      </c>
      <c r="N2132" s="24">
        <v>16.53</v>
      </c>
      <c r="O2132" s="24">
        <v>6.43</v>
      </c>
      <c r="P2132" s="25">
        <v>28</v>
      </c>
    </row>
    <row r="2133" spans="1:16" x14ac:dyDescent="0.3">
      <c r="A2133" s="22">
        <v>41907</v>
      </c>
      <c r="B2133">
        <v>2014</v>
      </c>
      <c r="C2133">
        <v>9</v>
      </c>
      <c r="D2133" t="s">
        <v>132</v>
      </c>
      <c r="E2133" t="s">
        <v>128</v>
      </c>
      <c r="F2133" t="s">
        <v>133</v>
      </c>
      <c r="G2133" t="s">
        <v>93</v>
      </c>
      <c r="H2133" t="s">
        <v>100</v>
      </c>
      <c r="I2133" t="s">
        <v>70</v>
      </c>
      <c r="J2133" t="s">
        <v>101</v>
      </c>
      <c r="K2133" s="23">
        <v>49.15</v>
      </c>
      <c r="L2133" s="24">
        <v>2.4</v>
      </c>
      <c r="M2133" s="24">
        <v>117.96</v>
      </c>
      <c r="N2133" s="24">
        <v>87.29</v>
      </c>
      <c r="O2133" s="24">
        <v>30.67</v>
      </c>
      <c r="P2133" s="25">
        <v>26</v>
      </c>
    </row>
    <row r="2134" spans="1:16" x14ac:dyDescent="0.3">
      <c r="A2134" s="22">
        <v>41907</v>
      </c>
      <c r="B2134">
        <v>2014</v>
      </c>
      <c r="C2134">
        <v>9</v>
      </c>
      <c r="D2134" t="s">
        <v>132</v>
      </c>
      <c r="E2134" t="s">
        <v>128</v>
      </c>
      <c r="F2134" t="s">
        <v>133</v>
      </c>
      <c r="G2134" t="s">
        <v>93</v>
      </c>
      <c r="H2134" t="s">
        <v>102</v>
      </c>
      <c r="I2134" t="s">
        <v>71</v>
      </c>
      <c r="J2134" t="s">
        <v>103</v>
      </c>
      <c r="K2134" s="23">
        <v>15</v>
      </c>
      <c r="L2134" s="24">
        <v>6.9</v>
      </c>
      <c r="M2134" s="24">
        <v>103.5</v>
      </c>
      <c r="N2134" s="24">
        <v>68.31</v>
      </c>
      <c r="O2134" s="24">
        <v>35.19</v>
      </c>
      <c r="P2134" s="25">
        <v>34</v>
      </c>
    </row>
    <row r="2135" spans="1:16" x14ac:dyDescent="0.3">
      <c r="A2135" s="22">
        <v>41907</v>
      </c>
      <c r="B2135">
        <v>2014</v>
      </c>
      <c r="C2135">
        <v>9</v>
      </c>
      <c r="D2135" t="s">
        <v>132</v>
      </c>
      <c r="E2135" t="s">
        <v>128</v>
      </c>
      <c r="F2135" t="s">
        <v>133</v>
      </c>
      <c r="G2135" t="s">
        <v>93</v>
      </c>
      <c r="H2135" t="s">
        <v>104</v>
      </c>
      <c r="I2135" t="s">
        <v>76</v>
      </c>
      <c r="J2135" t="s">
        <v>105</v>
      </c>
      <c r="K2135" s="23">
        <v>1</v>
      </c>
      <c r="L2135" s="24">
        <v>7.4</v>
      </c>
      <c r="M2135" s="24">
        <v>7.4</v>
      </c>
      <c r="N2135" s="24">
        <v>4.88</v>
      </c>
      <c r="O2135" s="24">
        <v>2.52</v>
      </c>
      <c r="P2135" s="25">
        <v>34</v>
      </c>
    </row>
    <row r="2136" spans="1:16" x14ac:dyDescent="0.3">
      <c r="A2136" s="22">
        <v>41907</v>
      </c>
      <c r="B2136">
        <v>2014</v>
      </c>
      <c r="C2136">
        <v>9</v>
      </c>
      <c r="D2136" t="s">
        <v>132</v>
      </c>
      <c r="E2136" t="s">
        <v>128</v>
      </c>
      <c r="F2136" t="s">
        <v>133</v>
      </c>
      <c r="G2136" t="s">
        <v>93</v>
      </c>
      <c r="H2136" t="s">
        <v>106</v>
      </c>
      <c r="I2136" t="s">
        <v>69</v>
      </c>
      <c r="J2136" t="s">
        <v>107</v>
      </c>
      <c r="K2136" s="23">
        <v>1</v>
      </c>
      <c r="L2136" s="24">
        <v>16.5</v>
      </c>
      <c r="M2136" s="24">
        <v>16.5</v>
      </c>
      <c r="N2136" s="24">
        <v>12.87</v>
      </c>
      <c r="O2136" s="24">
        <v>3.63</v>
      </c>
      <c r="P2136" s="25">
        <v>22</v>
      </c>
    </row>
    <row r="2137" spans="1:16" x14ac:dyDescent="0.3">
      <c r="A2137" s="22">
        <v>41907</v>
      </c>
      <c r="B2137">
        <v>2014</v>
      </c>
      <c r="C2137">
        <v>9</v>
      </c>
      <c r="D2137" t="s">
        <v>132</v>
      </c>
      <c r="E2137" t="s">
        <v>128</v>
      </c>
      <c r="F2137" t="s">
        <v>133</v>
      </c>
      <c r="G2137" t="s">
        <v>93</v>
      </c>
      <c r="H2137" t="s">
        <v>108</v>
      </c>
      <c r="I2137" t="s">
        <v>72</v>
      </c>
      <c r="J2137" t="s">
        <v>109</v>
      </c>
      <c r="K2137" s="23">
        <v>5</v>
      </c>
      <c r="L2137" s="24">
        <v>8.1999999999999993</v>
      </c>
      <c r="M2137" s="24">
        <v>41</v>
      </c>
      <c r="N2137" s="24">
        <v>27.88</v>
      </c>
      <c r="O2137" s="24">
        <v>13.12</v>
      </c>
      <c r="P2137" s="25">
        <v>32</v>
      </c>
    </row>
    <row r="2138" spans="1:16" x14ac:dyDescent="0.3">
      <c r="A2138" s="22">
        <v>41908</v>
      </c>
      <c r="B2138">
        <v>2014</v>
      </c>
      <c r="C2138">
        <v>9</v>
      </c>
      <c r="D2138" t="s">
        <v>132</v>
      </c>
      <c r="E2138" t="s">
        <v>128</v>
      </c>
      <c r="F2138" t="s">
        <v>133</v>
      </c>
      <c r="G2138" t="s">
        <v>110</v>
      </c>
      <c r="H2138" t="s">
        <v>94</v>
      </c>
      <c r="I2138" t="s">
        <v>73</v>
      </c>
      <c r="J2138" t="s">
        <v>95</v>
      </c>
      <c r="K2138" s="23">
        <v>4</v>
      </c>
      <c r="L2138" s="24">
        <v>3.1</v>
      </c>
      <c r="M2138" s="24">
        <v>12.4</v>
      </c>
      <c r="N2138" s="24">
        <v>8.68</v>
      </c>
      <c r="O2138" s="24">
        <v>3.72</v>
      </c>
      <c r="P2138" s="25">
        <v>30</v>
      </c>
    </row>
    <row r="2139" spans="1:16" x14ac:dyDescent="0.3">
      <c r="A2139" s="22">
        <v>41908</v>
      </c>
      <c r="B2139">
        <v>2014</v>
      </c>
      <c r="C2139">
        <v>9</v>
      </c>
      <c r="D2139" t="s">
        <v>132</v>
      </c>
      <c r="E2139" t="s">
        <v>128</v>
      </c>
      <c r="F2139" t="s">
        <v>133</v>
      </c>
      <c r="G2139" t="s">
        <v>110</v>
      </c>
      <c r="H2139" t="s">
        <v>96</v>
      </c>
      <c r="I2139" t="s">
        <v>74</v>
      </c>
      <c r="J2139" t="s">
        <v>97</v>
      </c>
      <c r="K2139" s="23">
        <v>3.68</v>
      </c>
      <c r="L2139" s="24">
        <v>3.6</v>
      </c>
      <c r="M2139" s="24">
        <v>13.25</v>
      </c>
      <c r="N2139" s="24">
        <v>9.27</v>
      </c>
      <c r="O2139" s="24">
        <v>3.98</v>
      </c>
      <c r="P2139" s="25">
        <v>30</v>
      </c>
    </row>
    <row r="2140" spans="1:16" x14ac:dyDescent="0.3">
      <c r="A2140" s="22">
        <v>41908</v>
      </c>
      <c r="B2140">
        <v>2014</v>
      </c>
      <c r="C2140">
        <v>9</v>
      </c>
      <c r="D2140" t="s">
        <v>132</v>
      </c>
      <c r="E2140" t="s">
        <v>128</v>
      </c>
      <c r="F2140" t="s">
        <v>133</v>
      </c>
      <c r="G2140" t="s">
        <v>110</v>
      </c>
      <c r="H2140" t="s">
        <v>98</v>
      </c>
      <c r="I2140" t="s">
        <v>75</v>
      </c>
      <c r="J2140" t="s">
        <v>99</v>
      </c>
      <c r="K2140" s="23">
        <v>3.5</v>
      </c>
      <c r="L2140" s="24">
        <v>2.8</v>
      </c>
      <c r="M2140" s="24">
        <v>9.8000000000000007</v>
      </c>
      <c r="N2140" s="24">
        <v>7.06</v>
      </c>
      <c r="O2140" s="24">
        <v>2.74</v>
      </c>
      <c r="P2140" s="25">
        <v>28</v>
      </c>
    </row>
    <row r="2141" spans="1:16" x14ac:dyDescent="0.3">
      <c r="A2141" s="22">
        <v>41908</v>
      </c>
      <c r="B2141">
        <v>2014</v>
      </c>
      <c r="C2141">
        <v>9</v>
      </c>
      <c r="D2141" t="s">
        <v>132</v>
      </c>
      <c r="E2141" t="s">
        <v>128</v>
      </c>
      <c r="F2141" t="s">
        <v>133</v>
      </c>
      <c r="G2141" t="s">
        <v>110</v>
      </c>
      <c r="H2141" t="s">
        <v>100</v>
      </c>
      <c r="I2141" t="s">
        <v>70</v>
      </c>
      <c r="J2141" t="s">
        <v>101</v>
      </c>
      <c r="K2141" s="23">
        <v>38</v>
      </c>
      <c r="L2141" s="24">
        <v>2.4</v>
      </c>
      <c r="M2141" s="24">
        <v>91.2</v>
      </c>
      <c r="N2141" s="24">
        <v>67.489999999999995</v>
      </c>
      <c r="O2141" s="24">
        <v>23.71</v>
      </c>
      <c r="P2141" s="25">
        <v>26</v>
      </c>
    </row>
    <row r="2142" spans="1:16" x14ac:dyDescent="0.3">
      <c r="A2142" s="22">
        <v>41908</v>
      </c>
      <c r="B2142">
        <v>2014</v>
      </c>
      <c r="C2142">
        <v>9</v>
      </c>
      <c r="D2142" t="s">
        <v>132</v>
      </c>
      <c r="E2142" t="s">
        <v>128</v>
      </c>
      <c r="F2142" t="s">
        <v>133</v>
      </c>
      <c r="G2142" t="s">
        <v>110</v>
      </c>
      <c r="H2142" t="s">
        <v>102</v>
      </c>
      <c r="I2142" t="s">
        <v>71</v>
      </c>
      <c r="J2142" t="s">
        <v>103</v>
      </c>
      <c r="K2142" s="23">
        <v>22</v>
      </c>
      <c r="L2142" s="24">
        <v>6.9</v>
      </c>
      <c r="M2142" s="24">
        <v>151.80000000000001</v>
      </c>
      <c r="N2142" s="24">
        <v>100.19</v>
      </c>
      <c r="O2142" s="24">
        <v>51.61</v>
      </c>
      <c r="P2142" s="25">
        <v>34</v>
      </c>
    </row>
    <row r="2143" spans="1:16" x14ac:dyDescent="0.3">
      <c r="A2143" s="22">
        <v>41908</v>
      </c>
      <c r="B2143">
        <v>2014</v>
      </c>
      <c r="C2143">
        <v>9</v>
      </c>
      <c r="D2143" t="s">
        <v>132</v>
      </c>
      <c r="E2143" t="s">
        <v>128</v>
      </c>
      <c r="F2143" t="s">
        <v>133</v>
      </c>
      <c r="G2143" t="s">
        <v>110</v>
      </c>
      <c r="H2143" t="s">
        <v>104</v>
      </c>
      <c r="I2143" t="s">
        <v>76</v>
      </c>
      <c r="J2143" t="s">
        <v>105</v>
      </c>
      <c r="K2143" s="23">
        <v>2</v>
      </c>
      <c r="L2143" s="24">
        <v>7.4</v>
      </c>
      <c r="M2143" s="24">
        <v>14.8</v>
      </c>
      <c r="N2143" s="24">
        <v>9.77</v>
      </c>
      <c r="O2143" s="24">
        <v>5.03</v>
      </c>
      <c r="P2143" s="25">
        <v>34</v>
      </c>
    </row>
    <row r="2144" spans="1:16" x14ac:dyDescent="0.3">
      <c r="A2144" s="22">
        <v>41908</v>
      </c>
      <c r="B2144">
        <v>2014</v>
      </c>
      <c r="C2144">
        <v>9</v>
      </c>
      <c r="D2144" t="s">
        <v>132</v>
      </c>
      <c r="E2144" t="s">
        <v>128</v>
      </c>
      <c r="F2144" t="s">
        <v>133</v>
      </c>
      <c r="G2144" t="s">
        <v>110</v>
      </c>
      <c r="H2144" t="s">
        <v>106</v>
      </c>
      <c r="I2144" t="s">
        <v>69</v>
      </c>
      <c r="J2144" t="s">
        <v>107</v>
      </c>
      <c r="K2144" s="23">
        <v>0</v>
      </c>
      <c r="L2144" s="24">
        <v>16.5</v>
      </c>
      <c r="M2144" s="24">
        <v>0</v>
      </c>
      <c r="N2144" s="24">
        <v>0</v>
      </c>
      <c r="O2144" s="24">
        <v>0</v>
      </c>
      <c r="P2144" s="25">
        <v>22</v>
      </c>
    </row>
    <row r="2145" spans="1:16" x14ac:dyDescent="0.3">
      <c r="A2145" s="22">
        <v>41908</v>
      </c>
      <c r="B2145">
        <v>2014</v>
      </c>
      <c r="C2145">
        <v>9</v>
      </c>
      <c r="D2145" t="s">
        <v>132</v>
      </c>
      <c r="E2145" t="s">
        <v>128</v>
      </c>
      <c r="F2145" t="s">
        <v>133</v>
      </c>
      <c r="G2145" t="s">
        <v>110</v>
      </c>
      <c r="H2145" t="s">
        <v>108</v>
      </c>
      <c r="I2145" t="s">
        <v>72</v>
      </c>
      <c r="J2145" t="s">
        <v>109</v>
      </c>
      <c r="K2145" s="23">
        <v>1</v>
      </c>
      <c r="L2145" s="24">
        <v>8.1999999999999993</v>
      </c>
      <c r="M2145" s="24">
        <v>8.1999999999999993</v>
      </c>
      <c r="N2145" s="24">
        <v>5.58</v>
      </c>
      <c r="O2145" s="24">
        <v>2.62</v>
      </c>
      <c r="P2145" s="25">
        <v>32</v>
      </c>
    </row>
    <row r="2146" spans="1:16" x14ac:dyDescent="0.3">
      <c r="A2146" s="22">
        <v>41909</v>
      </c>
      <c r="B2146">
        <v>2014</v>
      </c>
      <c r="C2146">
        <v>9</v>
      </c>
      <c r="D2146" t="s">
        <v>132</v>
      </c>
      <c r="E2146" t="s">
        <v>128</v>
      </c>
      <c r="F2146" t="s">
        <v>133</v>
      </c>
      <c r="G2146" t="s">
        <v>111</v>
      </c>
      <c r="H2146" t="s">
        <v>94</v>
      </c>
      <c r="I2146" t="s">
        <v>73</v>
      </c>
      <c r="J2146" t="s">
        <v>95</v>
      </c>
      <c r="K2146" s="23">
        <v>4</v>
      </c>
      <c r="L2146" s="24">
        <v>3.1</v>
      </c>
      <c r="M2146" s="24">
        <v>12.4</v>
      </c>
      <c r="N2146" s="24">
        <v>8.68</v>
      </c>
      <c r="O2146" s="24">
        <v>3.72</v>
      </c>
      <c r="P2146" s="25">
        <v>30</v>
      </c>
    </row>
    <row r="2147" spans="1:16" x14ac:dyDescent="0.3">
      <c r="A2147" s="22">
        <v>41909</v>
      </c>
      <c r="B2147">
        <v>2014</v>
      </c>
      <c r="C2147">
        <v>9</v>
      </c>
      <c r="D2147" t="s">
        <v>132</v>
      </c>
      <c r="E2147" t="s">
        <v>128</v>
      </c>
      <c r="F2147" t="s">
        <v>133</v>
      </c>
      <c r="G2147" t="s">
        <v>111</v>
      </c>
      <c r="H2147" t="s">
        <v>96</v>
      </c>
      <c r="I2147" t="s">
        <v>74</v>
      </c>
      <c r="J2147" t="s">
        <v>97</v>
      </c>
      <c r="K2147" s="23">
        <v>2</v>
      </c>
      <c r="L2147" s="24">
        <v>3.6</v>
      </c>
      <c r="M2147" s="24">
        <v>7.2</v>
      </c>
      <c r="N2147" s="24">
        <v>5.04</v>
      </c>
      <c r="O2147" s="24">
        <v>2.16</v>
      </c>
      <c r="P2147" s="25">
        <v>30</v>
      </c>
    </row>
    <row r="2148" spans="1:16" x14ac:dyDescent="0.3">
      <c r="A2148" s="22">
        <v>41909</v>
      </c>
      <c r="B2148">
        <v>2014</v>
      </c>
      <c r="C2148">
        <v>9</v>
      </c>
      <c r="D2148" t="s">
        <v>132</v>
      </c>
      <c r="E2148" t="s">
        <v>128</v>
      </c>
      <c r="F2148" t="s">
        <v>133</v>
      </c>
      <c r="G2148" t="s">
        <v>111</v>
      </c>
      <c r="H2148" t="s">
        <v>98</v>
      </c>
      <c r="I2148" t="s">
        <v>75</v>
      </c>
      <c r="J2148" t="s">
        <v>99</v>
      </c>
      <c r="K2148" s="23">
        <v>6</v>
      </c>
      <c r="L2148" s="24">
        <v>2.8</v>
      </c>
      <c r="M2148" s="24">
        <v>16.8</v>
      </c>
      <c r="N2148" s="24">
        <v>12.1</v>
      </c>
      <c r="O2148" s="24">
        <v>4.7</v>
      </c>
      <c r="P2148" s="25">
        <v>28</v>
      </c>
    </row>
    <row r="2149" spans="1:16" x14ac:dyDescent="0.3">
      <c r="A2149" s="22">
        <v>41909</v>
      </c>
      <c r="B2149">
        <v>2014</v>
      </c>
      <c r="C2149">
        <v>9</v>
      </c>
      <c r="D2149" t="s">
        <v>132</v>
      </c>
      <c r="E2149" t="s">
        <v>128</v>
      </c>
      <c r="F2149" t="s">
        <v>133</v>
      </c>
      <c r="G2149" t="s">
        <v>111</v>
      </c>
      <c r="H2149" t="s">
        <v>100</v>
      </c>
      <c r="I2149" t="s">
        <v>70</v>
      </c>
      <c r="J2149" t="s">
        <v>101</v>
      </c>
      <c r="K2149" s="23">
        <v>46.3</v>
      </c>
      <c r="L2149" s="24">
        <v>2.4</v>
      </c>
      <c r="M2149" s="24">
        <v>111.12</v>
      </c>
      <c r="N2149" s="24">
        <v>82.23</v>
      </c>
      <c r="O2149" s="24">
        <v>28.89</v>
      </c>
      <c r="P2149" s="25">
        <v>26</v>
      </c>
    </row>
    <row r="2150" spans="1:16" x14ac:dyDescent="0.3">
      <c r="A2150" s="22">
        <v>41909</v>
      </c>
      <c r="B2150">
        <v>2014</v>
      </c>
      <c r="C2150">
        <v>9</v>
      </c>
      <c r="D2150" t="s">
        <v>132</v>
      </c>
      <c r="E2150" t="s">
        <v>128</v>
      </c>
      <c r="F2150" t="s">
        <v>133</v>
      </c>
      <c r="G2150" t="s">
        <v>111</v>
      </c>
      <c r="H2150" t="s">
        <v>102</v>
      </c>
      <c r="I2150" t="s">
        <v>71</v>
      </c>
      <c r="J2150" t="s">
        <v>103</v>
      </c>
      <c r="K2150" s="23">
        <v>18</v>
      </c>
      <c r="L2150" s="24">
        <v>6.9</v>
      </c>
      <c r="M2150" s="24">
        <v>124.2</v>
      </c>
      <c r="N2150" s="24">
        <v>81.97</v>
      </c>
      <c r="O2150" s="24">
        <v>42.23</v>
      </c>
      <c r="P2150" s="25">
        <v>34</v>
      </c>
    </row>
    <row r="2151" spans="1:16" x14ac:dyDescent="0.3">
      <c r="A2151" s="22">
        <v>41909</v>
      </c>
      <c r="B2151">
        <v>2014</v>
      </c>
      <c r="C2151">
        <v>9</v>
      </c>
      <c r="D2151" t="s">
        <v>132</v>
      </c>
      <c r="E2151" t="s">
        <v>128</v>
      </c>
      <c r="F2151" t="s">
        <v>133</v>
      </c>
      <c r="G2151" t="s">
        <v>111</v>
      </c>
      <c r="H2151" t="s">
        <v>104</v>
      </c>
      <c r="I2151" t="s">
        <v>76</v>
      </c>
      <c r="J2151" t="s">
        <v>105</v>
      </c>
      <c r="K2151" s="23">
        <v>0</v>
      </c>
      <c r="L2151" s="24">
        <v>7.4</v>
      </c>
      <c r="M2151" s="24">
        <v>0</v>
      </c>
      <c r="N2151" s="24">
        <v>0</v>
      </c>
      <c r="O2151" s="24">
        <v>0</v>
      </c>
      <c r="P2151" s="25">
        <v>34</v>
      </c>
    </row>
    <row r="2152" spans="1:16" x14ac:dyDescent="0.3">
      <c r="A2152" s="22">
        <v>41909</v>
      </c>
      <c r="B2152">
        <v>2014</v>
      </c>
      <c r="C2152">
        <v>9</v>
      </c>
      <c r="D2152" t="s">
        <v>132</v>
      </c>
      <c r="E2152" t="s">
        <v>128</v>
      </c>
      <c r="F2152" t="s">
        <v>133</v>
      </c>
      <c r="G2152" t="s">
        <v>111</v>
      </c>
      <c r="H2152" t="s">
        <v>106</v>
      </c>
      <c r="I2152" t="s">
        <v>69</v>
      </c>
      <c r="J2152" t="s">
        <v>107</v>
      </c>
      <c r="K2152" s="23">
        <v>0</v>
      </c>
      <c r="L2152" s="24">
        <v>16.5</v>
      </c>
      <c r="M2152" s="24">
        <v>0</v>
      </c>
      <c r="N2152" s="24">
        <v>0</v>
      </c>
      <c r="O2152" s="24">
        <v>0</v>
      </c>
      <c r="P2152" s="25">
        <v>22</v>
      </c>
    </row>
    <row r="2153" spans="1:16" x14ac:dyDescent="0.3">
      <c r="A2153" s="22">
        <v>41909</v>
      </c>
      <c r="B2153">
        <v>2014</v>
      </c>
      <c r="C2153">
        <v>9</v>
      </c>
      <c r="D2153" t="s">
        <v>132</v>
      </c>
      <c r="E2153" t="s">
        <v>128</v>
      </c>
      <c r="F2153" t="s">
        <v>133</v>
      </c>
      <c r="G2153" t="s">
        <v>111</v>
      </c>
      <c r="H2153" t="s">
        <v>108</v>
      </c>
      <c r="I2153" t="s">
        <v>72</v>
      </c>
      <c r="J2153" t="s">
        <v>109</v>
      </c>
      <c r="K2153" s="23">
        <v>4</v>
      </c>
      <c r="L2153" s="24">
        <v>8.1999999999999993</v>
      </c>
      <c r="M2153" s="24">
        <v>32.799999999999997</v>
      </c>
      <c r="N2153" s="24">
        <v>22.3</v>
      </c>
      <c r="O2153" s="24">
        <v>10.5</v>
      </c>
      <c r="P2153" s="25">
        <v>32</v>
      </c>
    </row>
    <row r="2154" spans="1:16" x14ac:dyDescent="0.3">
      <c r="A2154" s="22">
        <v>41910</v>
      </c>
      <c r="B2154">
        <v>2014</v>
      </c>
      <c r="C2154">
        <v>9</v>
      </c>
      <c r="D2154" t="s">
        <v>132</v>
      </c>
      <c r="E2154" t="s">
        <v>128</v>
      </c>
      <c r="F2154" t="s">
        <v>133</v>
      </c>
      <c r="G2154" t="s">
        <v>112</v>
      </c>
      <c r="H2154" t="s">
        <v>94</v>
      </c>
      <c r="I2154" t="s">
        <v>73</v>
      </c>
      <c r="J2154" t="s">
        <v>95</v>
      </c>
      <c r="K2154" s="23">
        <v>0.34</v>
      </c>
      <c r="L2154" s="24">
        <v>3.1</v>
      </c>
      <c r="M2154" s="24">
        <v>1.05</v>
      </c>
      <c r="N2154" s="24">
        <v>0.74</v>
      </c>
      <c r="O2154" s="24">
        <v>0.31</v>
      </c>
      <c r="P2154" s="25">
        <v>30</v>
      </c>
    </row>
    <row r="2155" spans="1:16" x14ac:dyDescent="0.3">
      <c r="A2155" s="22">
        <v>41910</v>
      </c>
      <c r="B2155">
        <v>2014</v>
      </c>
      <c r="C2155">
        <v>9</v>
      </c>
      <c r="D2155" t="s">
        <v>132</v>
      </c>
      <c r="E2155" t="s">
        <v>128</v>
      </c>
      <c r="F2155" t="s">
        <v>133</v>
      </c>
      <c r="G2155" t="s">
        <v>112</v>
      </c>
      <c r="H2155" t="s">
        <v>96</v>
      </c>
      <c r="I2155" t="s">
        <v>74</v>
      </c>
      <c r="J2155" t="s">
        <v>97</v>
      </c>
      <c r="K2155" s="23">
        <v>2.68</v>
      </c>
      <c r="L2155" s="24">
        <v>3.6</v>
      </c>
      <c r="M2155" s="24">
        <v>9.65</v>
      </c>
      <c r="N2155" s="24">
        <v>6.76</v>
      </c>
      <c r="O2155" s="24">
        <v>2.89</v>
      </c>
      <c r="P2155" s="25">
        <v>30</v>
      </c>
    </row>
    <row r="2156" spans="1:16" x14ac:dyDescent="0.3">
      <c r="A2156" s="22">
        <v>41910</v>
      </c>
      <c r="B2156">
        <v>2014</v>
      </c>
      <c r="C2156">
        <v>9</v>
      </c>
      <c r="D2156" t="s">
        <v>132</v>
      </c>
      <c r="E2156" t="s">
        <v>128</v>
      </c>
      <c r="F2156" t="s">
        <v>133</v>
      </c>
      <c r="G2156" t="s">
        <v>112</v>
      </c>
      <c r="H2156" t="s">
        <v>98</v>
      </c>
      <c r="I2156" t="s">
        <v>75</v>
      </c>
      <c r="J2156" t="s">
        <v>99</v>
      </c>
      <c r="K2156" s="23">
        <v>1</v>
      </c>
      <c r="L2156" s="24">
        <v>2.8</v>
      </c>
      <c r="M2156" s="24">
        <v>2.8</v>
      </c>
      <c r="N2156" s="24">
        <v>2.02</v>
      </c>
      <c r="O2156" s="24">
        <v>0.78</v>
      </c>
      <c r="P2156" s="25">
        <v>28</v>
      </c>
    </row>
    <row r="2157" spans="1:16" x14ac:dyDescent="0.3">
      <c r="A2157" s="22">
        <v>41910</v>
      </c>
      <c r="B2157">
        <v>2014</v>
      </c>
      <c r="C2157">
        <v>9</v>
      </c>
      <c r="D2157" t="s">
        <v>132</v>
      </c>
      <c r="E2157" t="s">
        <v>128</v>
      </c>
      <c r="F2157" t="s">
        <v>133</v>
      </c>
      <c r="G2157" t="s">
        <v>112</v>
      </c>
      <c r="H2157" t="s">
        <v>100</v>
      </c>
      <c r="I2157" t="s">
        <v>70</v>
      </c>
      <c r="J2157" t="s">
        <v>101</v>
      </c>
      <c r="K2157" s="23">
        <v>21.2</v>
      </c>
      <c r="L2157" s="24">
        <v>2.4</v>
      </c>
      <c r="M2157" s="24">
        <v>50.88</v>
      </c>
      <c r="N2157" s="24">
        <v>37.65</v>
      </c>
      <c r="O2157" s="24">
        <v>13.23</v>
      </c>
      <c r="P2157" s="25">
        <v>26</v>
      </c>
    </row>
    <row r="2158" spans="1:16" x14ac:dyDescent="0.3">
      <c r="A2158" s="22">
        <v>41910</v>
      </c>
      <c r="B2158">
        <v>2014</v>
      </c>
      <c r="C2158">
        <v>9</v>
      </c>
      <c r="D2158" t="s">
        <v>132</v>
      </c>
      <c r="E2158" t="s">
        <v>128</v>
      </c>
      <c r="F2158" t="s">
        <v>133</v>
      </c>
      <c r="G2158" t="s">
        <v>112</v>
      </c>
      <c r="H2158" t="s">
        <v>102</v>
      </c>
      <c r="I2158" t="s">
        <v>71</v>
      </c>
      <c r="J2158" t="s">
        <v>103</v>
      </c>
      <c r="K2158" s="23">
        <v>6</v>
      </c>
      <c r="L2158" s="24">
        <v>6.9</v>
      </c>
      <c r="M2158" s="24">
        <v>41.4</v>
      </c>
      <c r="N2158" s="24">
        <v>27.32</v>
      </c>
      <c r="O2158" s="24">
        <v>14.08</v>
      </c>
      <c r="P2158" s="25">
        <v>34</v>
      </c>
    </row>
    <row r="2159" spans="1:16" x14ac:dyDescent="0.3">
      <c r="A2159" s="22">
        <v>41910</v>
      </c>
      <c r="B2159">
        <v>2014</v>
      </c>
      <c r="C2159">
        <v>9</v>
      </c>
      <c r="D2159" t="s">
        <v>132</v>
      </c>
      <c r="E2159" t="s">
        <v>128</v>
      </c>
      <c r="F2159" t="s">
        <v>133</v>
      </c>
      <c r="G2159" t="s">
        <v>112</v>
      </c>
      <c r="H2159" t="s">
        <v>104</v>
      </c>
      <c r="I2159" t="s">
        <v>76</v>
      </c>
      <c r="J2159" t="s">
        <v>105</v>
      </c>
      <c r="K2159" s="23">
        <v>0</v>
      </c>
      <c r="L2159" s="24">
        <v>7.4</v>
      </c>
      <c r="M2159" s="24">
        <v>0</v>
      </c>
      <c r="N2159" s="24">
        <v>0</v>
      </c>
      <c r="O2159" s="24">
        <v>0</v>
      </c>
      <c r="P2159" s="25">
        <v>34</v>
      </c>
    </row>
    <row r="2160" spans="1:16" x14ac:dyDescent="0.3">
      <c r="A2160" s="22">
        <v>41910</v>
      </c>
      <c r="B2160">
        <v>2014</v>
      </c>
      <c r="C2160">
        <v>9</v>
      </c>
      <c r="D2160" t="s">
        <v>132</v>
      </c>
      <c r="E2160" t="s">
        <v>128</v>
      </c>
      <c r="F2160" t="s">
        <v>133</v>
      </c>
      <c r="G2160" t="s">
        <v>112</v>
      </c>
      <c r="H2160" t="s">
        <v>106</v>
      </c>
      <c r="I2160" t="s">
        <v>69</v>
      </c>
      <c r="J2160" t="s">
        <v>107</v>
      </c>
      <c r="K2160" s="23">
        <v>0</v>
      </c>
      <c r="L2160" s="24">
        <v>16.5</v>
      </c>
      <c r="M2160" s="24">
        <v>0</v>
      </c>
      <c r="N2160" s="24">
        <v>0</v>
      </c>
      <c r="O2160" s="24">
        <v>0</v>
      </c>
      <c r="P2160" s="25">
        <v>22</v>
      </c>
    </row>
    <row r="2161" spans="1:16" x14ac:dyDescent="0.3">
      <c r="A2161" s="22">
        <v>41910</v>
      </c>
      <c r="B2161">
        <v>2014</v>
      </c>
      <c r="C2161">
        <v>9</v>
      </c>
      <c r="D2161" t="s">
        <v>132</v>
      </c>
      <c r="E2161" t="s">
        <v>128</v>
      </c>
      <c r="F2161" t="s">
        <v>133</v>
      </c>
      <c r="G2161" t="s">
        <v>112</v>
      </c>
      <c r="H2161" t="s">
        <v>108</v>
      </c>
      <c r="I2161" t="s">
        <v>72</v>
      </c>
      <c r="J2161" t="s">
        <v>109</v>
      </c>
      <c r="K2161" s="23">
        <v>2</v>
      </c>
      <c r="L2161" s="24">
        <v>8.1999999999999993</v>
      </c>
      <c r="M2161" s="24">
        <v>16.399999999999999</v>
      </c>
      <c r="N2161" s="24">
        <v>11.15</v>
      </c>
      <c r="O2161" s="24">
        <v>5.25</v>
      </c>
      <c r="P2161" s="25">
        <v>32</v>
      </c>
    </row>
    <row r="2162" spans="1:16" x14ac:dyDescent="0.3">
      <c r="A2162" s="22">
        <v>41911</v>
      </c>
      <c r="B2162">
        <v>2014</v>
      </c>
      <c r="C2162">
        <v>9</v>
      </c>
      <c r="D2162" t="s">
        <v>132</v>
      </c>
      <c r="E2162" t="s">
        <v>128</v>
      </c>
      <c r="F2162" t="s">
        <v>133</v>
      </c>
      <c r="G2162" t="s">
        <v>113</v>
      </c>
      <c r="H2162" t="s">
        <v>94</v>
      </c>
      <c r="I2162" t="s">
        <v>73</v>
      </c>
      <c r="J2162" t="s">
        <v>95</v>
      </c>
      <c r="K2162" s="23">
        <v>7</v>
      </c>
      <c r="L2162" s="24">
        <v>3.1</v>
      </c>
      <c r="M2162" s="24">
        <v>21.7</v>
      </c>
      <c r="N2162" s="24">
        <v>15.19</v>
      </c>
      <c r="O2162" s="24">
        <v>6.51</v>
      </c>
      <c r="P2162" s="25">
        <v>30</v>
      </c>
    </row>
    <row r="2163" spans="1:16" x14ac:dyDescent="0.3">
      <c r="A2163" s="22">
        <v>41911</v>
      </c>
      <c r="B2163">
        <v>2014</v>
      </c>
      <c r="C2163">
        <v>9</v>
      </c>
      <c r="D2163" t="s">
        <v>132</v>
      </c>
      <c r="E2163" t="s">
        <v>128</v>
      </c>
      <c r="F2163" t="s">
        <v>133</v>
      </c>
      <c r="G2163" t="s">
        <v>113</v>
      </c>
      <c r="H2163" t="s">
        <v>96</v>
      </c>
      <c r="I2163" t="s">
        <v>74</v>
      </c>
      <c r="J2163" t="s">
        <v>97</v>
      </c>
      <c r="K2163" s="23">
        <v>3.68</v>
      </c>
      <c r="L2163" s="24">
        <v>3.6</v>
      </c>
      <c r="M2163" s="24">
        <v>13.25</v>
      </c>
      <c r="N2163" s="24">
        <v>9.27</v>
      </c>
      <c r="O2163" s="24">
        <v>3.98</v>
      </c>
      <c r="P2163" s="25">
        <v>30</v>
      </c>
    </row>
    <row r="2164" spans="1:16" x14ac:dyDescent="0.3">
      <c r="A2164" s="22">
        <v>41911</v>
      </c>
      <c r="B2164">
        <v>2014</v>
      </c>
      <c r="C2164">
        <v>9</v>
      </c>
      <c r="D2164" t="s">
        <v>132</v>
      </c>
      <c r="E2164" t="s">
        <v>128</v>
      </c>
      <c r="F2164" t="s">
        <v>133</v>
      </c>
      <c r="G2164" t="s">
        <v>113</v>
      </c>
      <c r="H2164" t="s">
        <v>98</v>
      </c>
      <c r="I2164" t="s">
        <v>75</v>
      </c>
      <c r="J2164" t="s">
        <v>99</v>
      </c>
      <c r="K2164" s="23">
        <v>2.2999999999999998</v>
      </c>
      <c r="L2164" s="24">
        <v>2.8</v>
      </c>
      <c r="M2164" s="24">
        <v>6.44</v>
      </c>
      <c r="N2164" s="24">
        <v>4.6399999999999997</v>
      </c>
      <c r="O2164" s="24">
        <v>1.8</v>
      </c>
      <c r="P2164" s="25">
        <v>28</v>
      </c>
    </row>
    <row r="2165" spans="1:16" x14ac:dyDescent="0.3">
      <c r="A2165" s="22">
        <v>41911</v>
      </c>
      <c r="B2165">
        <v>2014</v>
      </c>
      <c r="C2165">
        <v>9</v>
      </c>
      <c r="D2165" t="s">
        <v>132</v>
      </c>
      <c r="E2165" t="s">
        <v>128</v>
      </c>
      <c r="F2165" t="s">
        <v>133</v>
      </c>
      <c r="G2165" t="s">
        <v>113</v>
      </c>
      <c r="H2165" t="s">
        <v>100</v>
      </c>
      <c r="I2165" t="s">
        <v>70</v>
      </c>
      <c r="J2165" t="s">
        <v>101</v>
      </c>
      <c r="K2165" s="23">
        <v>29.8</v>
      </c>
      <c r="L2165" s="24">
        <v>2.4</v>
      </c>
      <c r="M2165" s="24">
        <v>71.52</v>
      </c>
      <c r="N2165" s="24">
        <v>52.92</v>
      </c>
      <c r="O2165" s="24">
        <v>18.600000000000001</v>
      </c>
      <c r="P2165" s="25">
        <v>26</v>
      </c>
    </row>
    <row r="2166" spans="1:16" x14ac:dyDescent="0.3">
      <c r="A2166" s="22">
        <v>41911</v>
      </c>
      <c r="B2166">
        <v>2014</v>
      </c>
      <c r="C2166">
        <v>9</v>
      </c>
      <c r="D2166" t="s">
        <v>132</v>
      </c>
      <c r="E2166" t="s">
        <v>128</v>
      </c>
      <c r="F2166" t="s">
        <v>133</v>
      </c>
      <c r="G2166" t="s">
        <v>113</v>
      </c>
      <c r="H2166" t="s">
        <v>102</v>
      </c>
      <c r="I2166" t="s">
        <v>71</v>
      </c>
      <c r="J2166" t="s">
        <v>103</v>
      </c>
      <c r="K2166" s="23">
        <v>12</v>
      </c>
      <c r="L2166" s="24">
        <v>6.9</v>
      </c>
      <c r="M2166" s="24">
        <v>82.8</v>
      </c>
      <c r="N2166" s="24">
        <v>54.65</v>
      </c>
      <c r="O2166" s="24">
        <v>28.15</v>
      </c>
      <c r="P2166" s="25">
        <v>34</v>
      </c>
    </row>
    <row r="2167" spans="1:16" x14ac:dyDescent="0.3">
      <c r="A2167" s="22">
        <v>41911</v>
      </c>
      <c r="B2167">
        <v>2014</v>
      </c>
      <c r="C2167">
        <v>9</v>
      </c>
      <c r="D2167" t="s">
        <v>132</v>
      </c>
      <c r="E2167" t="s">
        <v>128</v>
      </c>
      <c r="F2167" t="s">
        <v>133</v>
      </c>
      <c r="G2167" t="s">
        <v>113</v>
      </c>
      <c r="H2167" t="s">
        <v>104</v>
      </c>
      <c r="I2167" t="s">
        <v>76</v>
      </c>
      <c r="J2167" t="s">
        <v>105</v>
      </c>
      <c r="K2167" s="23">
        <v>0</v>
      </c>
      <c r="L2167" s="24">
        <v>7.4</v>
      </c>
      <c r="M2167" s="24">
        <v>0</v>
      </c>
      <c r="N2167" s="24">
        <v>0</v>
      </c>
      <c r="O2167" s="24">
        <v>0</v>
      </c>
      <c r="P2167" s="25">
        <v>34</v>
      </c>
    </row>
    <row r="2168" spans="1:16" x14ac:dyDescent="0.3">
      <c r="A2168" s="22">
        <v>41911</v>
      </c>
      <c r="B2168">
        <v>2014</v>
      </c>
      <c r="C2168">
        <v>9</v>
      </c>
      <c r="D2168" t="s">
        <v>132</v>
      </c>
      <c r="E2168" t="s">
        <v>128</v>
      </c>
      <c r="F2168" t="s">
        <v>133</v>
      </c>
      <c r="G2168" t="s">
        <v>113</v>
      </c>
      <c r="H2168" t="s">
        <v>106</v>
      </c>
      <c r="I2168" t="s">
        <v>69</v>
      </c>
      <c r="J2168" t="s">
        <v>107</v>
      </c>
      <c r="K2168" s="23">
        <v>10</v>
      </c>
      <c r="L2168" s="24">
        <v>16.5</v>
      </c>
      <c r="M2168" s="24">
        <v>165</v>
      </c>
      <c r="N2168" s="24">
        <v>128.69999999999999</v>
      </c>
      <c r="O2168" s="24">
        <v>36.299999999999997</v>
      </c>
      <c r="P2168" s="25">
        <v>22</v>
      </c>
    </row>
    <row r="2169" spans="1:16" x14ac:dyDescent="0.3">
      <c r="A2169" s="22">
        <v>41911</v>
      </c>
      <c r="B2169">
        <v>2014</v>
      </c>
      <c r="C2169">
        <v>9</v>
      </c>
      <c r="D2169" t="s">
        <v>132</v>
      </c>
      <c r="E2169" t="s">
        <v>128</v>
      </c>
      <c r="F2169" t="s">
        <v>133</v>
      </c>
      <c r="G2169" t="s">
        <v>113</v>
      </c>
      <c r="H2169" t="s">
        <v>108</v>
      </c>
      <c r="I2169" t="s">
        <v>72</v>
      </c>
      <c r="J2169" t="s">
        <v>109</v>
      </c>
      <c r="K2169" s="23">
        <v>4</v>
      </c>
      <c r="L2169" s="24">
        <v>8.1999999999999993</v>
      </c>
      <c r="M2169" s="24">
        <v>32.799999999999997</v>
      </c>
      <c r="N2169" s="24">
        <v>22.3</v>
      </c>
      <c r="O2169" s="24">
        <v>10.5</v>
      </c>
      <c r="P2169" s="25">
        <v>32</v>
      </c>
    </row>
    <row r="2170" spans="1:16" x14ac:dyDescent="0.3">
      <c r="A2170" s="22">
        <v>41912</v>
      </c>
      <c r="B2170">
        <v>2014</v>
      </c>
      <c r="C2170">
        <v>9</v>
      </c>
      <c r="D2170" t="s">
        <v>132</v>
      </c>
      <c r="E2170" t="s">
        <v>128</v>
      </c>
      <c r="F2170" t="s">
        <v>133</v>
      </c>
      <c r="G2170" t="s">
        <v>114</v>
      </c>
      <c r="H2170" t="s">
        <v>94</v>
      </c>
      <c r="I2170" t="s">
        <v>73</v>
      </c>
      <c r="J2170" t="s">
        <v>95</v>
      </c>
      <c r="K2170" s="23">
        <v>10</v>
      </c>
      <c r="L2170" s="24">
        <v>3.1</v>
      </c>
      <c r="M2170" s="24">
        <v>31</v>
      </c>
      <c r="N2170" s="24">
        <v>21.7</v>
      </c>
      <c r="O2170" s="24">
        <v>9.3000000000000007</v>
      </c>
      <c r="P2170" s="25">
        <v>30</v>
      </c>
    </row>
    <row r="2171" spans="1:16" x14ac:dyDescent="0.3">
      <c r="A2171" s="22">
        <v>41912</v>
      </c>
      <c r="B2171">
        <v>2014</v>
      </c>
      <c r="C2171">
        <v>9</v>
      </c>
      <c r="D2171" t="s">
        <v>132</v>
      </c>
      <c r="E2171" t="s">
        <v>128</v>
      </c>
      <c r="F2171" t="s">
        <v>133</v>
      </c>
      <c r="G2171" t="s">
        <v>114</v>
      </c>
      <c r="H2171" t="s">
        <v>96</v>
      </c>
      <c r="I2171" t="s">
        <v>74</v>
      </c>
      <c r="J2171" t="s">
        <v>97</v>
      </c>
      <c r="K2171" s="23">
        <v>5.34</v>
      </c>
      <c r="L2171" s="24">
        <v>3.6</v>
      </c>
      <c r="M2171" s="24">
        <v>19.22</v>
      </c>
      <c r="N2171" s="24">
        <v>13.45</v>
      </c>
      <c r="O2171" s="24">
        <v>5.77</v>
      </c>
      <c r="P2171" s="25">
        <v>30</v>
      </c>
    </row>
    <row r="2172" spans="1:16" x14ac:dyDescent="0.3">
      <c r="A2172" s="22">
        <v>41912</v>
      </c>
      <c r="B2172">
        <v>2014</v>
      </c>
      <c r="C2172">
        <v>9</v>
      </c>
      <c r="D2172" t="s">
        <v>132</v>
      </c>
      <c r="E2172" t="s">
        <v>128</v>
      </c>
      <c r="F2172" t="s">
        <v>133</v>
      </c>
      <c r="G2172" t="s">
        <v>114</v>
      </c>
      <c r="H2172" t="s">
        <v>98</v>
      </c>
      <c r="I2172" t="s">
        <v>75</v>
      </c>
      <c r="J2172" t="s">
        <v>99</v>
      </c>
      <c r="K2172" s="23">
        <v>4</v>
      </c>
      <c r="L2172" s="24">
        <v>2.8</v>
      </c>
      <c r="M2172" s="24">
        <v>11.2</v>
      </c>
      <c r="N2172" s="24">
        <v>8.06</v>
      </c>
      <c r="O2172" s="24">
        <v>3.14</v>
      </c>
      <c r="P2172" s="25">
        <v>28</v>
      </c>
    </row>
    <row r="2173" spans="1:16" x14ac:dyDescent="0.3">
      <c r="A2173" s="22">
        <v>41912</v>
      </c>
      <c r="B2173">
        <v>2014</v>
      </c>
      <c r="C2173">
        <v>9</v>
      </c>
      <c r="D2173" t="s">
        <v>132</v>
      </c>
      <c r="E2173" t="s">
        <v>128</v>
      </c>
      <c r="F2173" t="s">
        <v>133</v>
      </c>
      <c r="G2173" t="s">
        <v>114</v>
      </c>
      <c r="H2173" t="s">
        <v>100</v>
      </c>
      <c r="I2173" t="s">
        <v>70</v>
      </c>
      <c r="J2173" t="s">
        <v>101</v>
      </c>
      <c r="K2173" s="23">
        <v>61.3</v>
      </c>
      <c r="L2173" s="24">
        <v>2.4</v>
      </c>
      <c r="M2173" s="24">
        <v>147.12</v>
      </c>
      <c r="N2173" s="24">
        <v>108.87</v>
      </c>
      <c r="O2173" s="24">
        <v>38.25</v>
      </c>
      <c r="P2173" s="25">
        <v>26</v>
      </c>
    </row>
    <row r="2174" spans="1:16" x14ac:dyDescent="0.3">
      <c r="A2174" s="22">
        <v>41912</v>
      </c>
      <c r="B2174">
        <v>2014</v>
      </c>
      <c r="C2174">
        <v>9</v>
      </c>
      <c r="D2174" t="s">
        <v>132</v>
      </c>
      <c r="E2174" t="s">
        <v>128</v>
      </c>
      <c r="F2174" t="s">
        <v>133</v>
      </c>
      <c r="G2174" t="s">
        <v>114</v>
      </c>
      <c r="H2174" t="s">
        <v>102</v>
      </c>
      <c r="I2174" t="s">
        <v>71</v>
      </c>
      <c r="J2174" t="s">
        <v>103</v>
      </c>
      <c r="K2174" s="23">
        <v>10</v>
      </c>
      <c r="L2174" s="24">
        <v>6.9</v>
      </c>
      <c r="M2174" s="24">
        <v>69</v>
      </c>
      <c r="N2174" s="24">
        <v>45.54</v>
      </c>
      <c r="O2174" s="24">
        <v>23.46</v>
      </c>
      <c r="P2174" s="25">
        <v>34</v>
      </c>
    </row>
    <row r="2175" spans="1:16" x14ac:dyDescent="0.3">
      <c r="A2175" s="22">
        <v>41912</v>
      </c>
      <c r="B2175">
        <v>2014</v>
      </c>
      <c r="C2175">
        <v>9</v>
      </c>
      <c r="D2175" t="s">
        <v>132</v>
      </c>
      <c r="E2175" t="s">
        <v>128</v>
      </c>
      <c r="F2175" t="s">
        <v>133</v>
      </c>
      <c r="G2175" t="s">
        <v>114</v>
      </c>
      <c r="H2175" t="s">
        <v>104</v>
      </c>
      <c r="I2175" t="s">
        <v>76</v>
      </c>
      <c r="J2175" t="s">
        <v>105</v>
      </c>
      <c r="K2175" s="23">
        <v>2</v>
      </c>
      <c r="L2175" s="24">
        <v>7.4</v>
      </c>
      <c r="M2175" s="24">
        <v>14.8</v>
      </c>
      <c r="N2175" s="24">
        <v>9.77</v>
      </c>
      <c r="O2175" s="24">
        <v>5.03</v>
      </c>
      <c r="P2175" s="25">
        <v>34</v>
      </c>
    </row>
    <row r="2176" spans="1:16" x14ac:dyDescent="0.3">
      <c r="A2176" s="22">
        <v>41912</v>
      </c>
      <c r="B2176">
        <v>2014</v>
      </c>
      <c r="C2176">
        <v>9</v>
      </c>
      <c r="D2176" t="s">
        <v>132</v>
      </c>
      <c r="E2176" t="s">
        <v>128</v>
      </c>
      <c r="F2176" t="s">
        <v>133</v>
      </c>
      <c r="G2176" t="s">
        <v>114</v>
      </c>
      <c r="H2176" t="s">
        <v>106</v>
      </c>
      <c r="I2176" t="s">
        <v>69</v>
      </c>
      <c r="J2176" t="s">
        <v>107</v>
      </c>
      <c r="K2176" s="23">
        <v>22</v>
      </c>
      <c r="L2176" s="24">
        <v>16.5</v>
      </c>
      <c r="M2176" s="24">
        <v>363</v>
      </c>
      <c r="N2176" s="24">
        <v>283.14</v>
      </c>
      <c r="O2176" s="24">
        <v>79.86</v>
      </c>
      <c r="P2176" s="25">
        <v>22</v>
      </c>
    </row>
    <row r="2177" spans="1:16" x14ac:dyDescent="0.3">
      <c r="A2177" s="22">
        <v>41912</v>
      </c>
      <c r="B2177">
        <v>2014</v>
      </c>
      <c r="C2177">
        <v>9</v>
      </c>
      <c r="D2177" t="s">
        <v>132</v>
      </c>
      <c r="E2177" t="s">
        <v>128</v>
      </c>
      <c r="F2177" t="s">
        <v>133</v>
      </c>
      <c r="G2177" t="s">
        <v>114</v>
      </c>
      <c r="H2177" t="s">
        <v>108</v>
      </c>
      <c r="I2177" t="s">
        <v>72</v>
      </c>
      <c r="J2177" t="s">
        <v>109</v>
      </c>
      <c r="K2177" s="23">
        <v>2</v>
      </c>
      <c r="L2177" s="24">
        <v>8.1999999999999993</v>
      </c>
      <c r="M2177" s="24">
        <v>16.399999999999999</v>
      </c>
      <c r="N2177" s="24">
        <v>11.15</v>
      </c>
      <c r="O2177" s="24">
        <v>5.25</v>
      </c>
      <c r="P2177" s="25">
        <v>32</v>
      </c>
    </row>
    <row r="2178" spans="1:16" x14ac:dyDescent="0.3">
      <c r="A2178" s="22">
        <v>41913</v>
      </c>
      <c r="B2178">
        <v>2014</v>
      </c>
      <c r="C2178">
        <v>10</v>
      </c>
      <c r="D2178" t="s">
        <v>134</v>
      </c>
      <c r="E2178" t="s">
        <v>135</v>
      </c>
      <c r="F2178" t="s">
        <v>136</v>
      </c>
      <c r="G2178" t="s">
        <v>115</v>
      </c>
      <c r="H2178" t="s">
        <v>94</v>
      </c>
      <c r="I2178" t="s">
        <v>73</v>
      </c>
      <c r="J2178" t="s">
        <v>95</v>
      </c>
      <c r="K2178" s="23">
        <v>2.34</v>
      </c>
      <c r="L2178" s="24">
        <v>3.1</v>
      </c>
      <c r="M2178" s="24">
        <v>7.25</v>
      </c>
      <c r="N2178" s="24">
        <v>5.07</v>
      </c>
      <c r="O2178" s="24">
        <v>2.1800000000000002</v>
      </c>
      <c r="P2178" s="25">
        <v>30</v>
      </c>
    </row>
    <row r="2179" spans="1:16" x14ac:dyDescent="0.3">
      <c r="A2179" s="22">
        <v>41913</v>
      </c>
      <c r="B2179">
        <v>2014</v>
      </c>
      <c r="C2179">
        <v>10</v>
      </c>
      <c r="D2179" t="s">
        <v>134</v>
      </c>
      <c r="E2179" t="s">
        <v>135</v>
      </c>
      <c r="F2179" t="s">
        <v>136</v>
      </c>
      <c r="G2179" t="s">
        <v>115</v>
      </c>
      <c r="H2179" t="s">
        <v>96</v>
      </c>
      <c r="I2179" t="s">
        <v>74</v>
      </c>
      <c r="J2179" t="s">
        <v>97</v>
      </c>
      <c r="K2179" s="23">
        <v>0</v>
      </c>
      <c r="L2179" s="24">
        <v>3.6</v>
      </c>
      <c r="M2179" s="24">
        <v>0</v>
      </c>
      <c r="N2179" s="24">
        <v>0</v>
      </c>
      <c r="O2179" s="24">
        <v>0</v>
      </c>
      <c r="P2179" s="25">
        <v>30</v>
      </c>
    </row>
    <row r="2180" spans="1:16" x14ac:dyDescent="0.3">
      <c r="A2180" s="22">
        <v>41913</v>
      </c>
      <c r="B2180">
        <v>2014</v>
      </c>
      <c r="C2180">
        <v>10</v>
      </c>
      <c r="D2180" t="s">
        <v>134</v>
      </c>
      <c r="E2180" t="s">
        <v>135</v>
      </c>
      <c r="F2180" t="s">
        <v>136</v>
      </c>
      <c r="G2180" t="s">
        <v>115</v>
      </c>
      <c r="H2180" t="s">
        <v>98</v>
      </c>
      <c r="I2180" t="s">
        <v>75</v>
      </c>
      <c r="J2180" t="s">
        <v>99</v>
      </c>
      <c r="K2180" s="23">
        <v>2.4</v>
      </c>
      <c r="L2180" s="24">
        <v>2.8</v>
      </c>
      <c r="M2180" s="24">
        <v>6.72</v>
      </c>
      <c r="N2180" s="24">
        <v>4.84</v>
      </c>
      <c r="O2180" s="24">
        <v>1.88</v>
      </c>
      <c r="P2180" s="25">
        <v>28</v>
      </c>
    </row>
    <row r="2181" spans="1:16" x14ac:dyDescent="0.3">
      <c r="A2181" s="22">
        <v>41913</v>
      </c>
      <c r="B2181">
        <v>2014</v>
      </c>
      <c r="C2181">
        <v>10</v>
      </c>
      <c r="D2181" t="s">
        <v>134</v>
      </c>
      <c r="E2181" t="s">
        <v>135</v>
      </c>
      <c r="F2181" t="s">
        <v>136</v>
      </c>
      <c r="G2181" t="s">
        <v>115</v>
      </c>
      <c r="H2181" t="s">
        <v>100</v>
      </c>
      <c r="I2181" t="s">
        <v>70</v>
      </c>
      <c r="J2181" t="s">
        <v>101</v>
      </c>
      <c r="K2181" s="23">
        <v>44</v>
      </c>
      <c r="L2181" s="24">
        <v>2.4</v>
      </c>
      <c r="M2181" s="24">
        <v>105.6</v>
      </c>
      <c r="N2181" s="24">
        <v>78.14</v>
      </c>
      <c r="O2181" s="24">
        <v>27.46</v>
      </c>
      <c r="P2181" s="25">
        <v>26</v>
      </c>
    </row>
    <row r="2182" spans="1:16" x14ac:dyDescent="0.3">
      <c r="A2182" s="22">
        <v>41913</v>
      </c>
      <c r="B2182">
        <v>2014</v>
      </c>
      <c r="C2182">
        <v>10</v>
      </c>
      <c r="D2182" t="s">
        <v>134</v>
      </c>
      <c r="E2182" t="s">
        <v>135</v>
      </c>
      <c r="F2182" t="s">
        <v>136</v>
      </c>
      <c r="G2182" t="s">
        <v>115</v>
      </c>
      <c r="H2182" t="s">
        <v>102</v>
      </c>
      <c r="I2182" t="s">
        <v>71</v>
      </c>
      <c r="J2182" t="s">
        <v>103</v>
      </c>
      <c r="K2182" s="23">
        <v>15</v>
      </c>
      <c r="L2182" s="24">
        <v>6.9</v>
      </c>
      <c r="M2182" s="24">
        <v>103.5</v>
      </c>
      <c r="N2182" s="24">
        <v>68.31</v>
      </c>
      <c r="O2182" s="24">
        <v>35.19</v>
      </c>
      <c r="P2182" s="25">
        <v>34</v>
      </c>
    </row>
    <row r="2183" spans="1:16" x14ac:dyDescent="0.3">
      <c r="A2183" s="22">
        <v>41913</v>
      </c>
      <c r="B2183">
        <v>2014</v>
      </c>
      <c r="C2183">
        <v>10</v>
      </c>
      <c r="D2183" t="s">
        <v>134</v>
      </c>
      <c r="E2183" t="s">
        <v>135</v>
      </c>
      <c r="F2183" t="s">
        <v>136</v>
      </c>
      <c r="G2183" t="s">
        <v>115</v>
      </c>
      <c r="H2183" t="s">
        <v>104</v>
      </c>
      <c r="I2183" t="s">
        <v>76</v>
      </c>
      <c r="J2183" t="s">
        <v>105</v>
      </c>
      <c r="K2183" s="23">
        <v>0</v>
      </c>
      <c r="L2183" s="24">
        <v>7.4</v>
      </c>
      <c r="M2183" s="24">
        <v>0</v>
      </c>
      <c r="N2183" s="24">
        <v>0</v>
      </c>
      <c r="O2183" s="24">
        <v>0</v>
      </c>
      <c r="P2183" s="25">
        <v>34</v>
      </c>
    </row>
    <row r="2184" spans="1:16" x14ac:dyDescent="0.3">
      <c r="A2184" s="22">
        <v>41913</v>
      </c>
      <c r="B2184">
        <v>2014</v>
      </c>
      <c r="C2184">
        <v>10</v>
      </c>
      <c r="D2184" t="s">
        <v>134</v>
      </c>
      <c r="E2184" t="s">
        <v>135</v>
      </c>
      <c r="F2184" t="s">
        <v>136</v>
      </c>
      <c r="G2184" t="s">
        <v>115</v>
      </c>
      <c r="H2184" t="s">
        <v>106</v>
      </c>
      <c r="I2184" t="s">
        <v>69</v>
      </c>
      <c r="J2184" t="s">
        <v>107</v>
      </c>
      <c r="K2184" s="23">
        <v>11</v>
      </c>
      <c r="L2184" s="24">
        <v>16.5</v>
      </c>
      <c r="M2184" s="24">
        <v>181.5</v>
      </c>
      <c r="N2184" s="24">
        <v>141.57</v>
      </c>
      <c r="O2184" s="24">
        <v>39.93</v>
      </c>
      <c r="P2184" s="25">
        <v>22</v>
      </c>
    </row>
    <row r="2185" spans="1:16" x14ac:dyDescent="0.3">
      <c r="A2185" s="22">
        <v>41913</v>
      </c>
      <c r="B2185">
        <v>2014</v>
      </c>
      <c r="C2185">
        <v>10</v>
      </c>
      <c r="D2185" t="s">
        <v>134</v>
      </c>
      <c r="E2185" t="s">
        <v>135</v>
      </c>
      <c r="F2185" t="s">
        <v>136</v>
      </c>
      <c r="G2185" t="s">
        <v>115</v>
      </c>
      <c r="H2185" t="s">
        <v>108</v>
      </c>
      <c r="I2185" t="s">
        <v>72</v>
      </c>
      <c r="J2185" t="s">
        <v>109</v>
      </c>
      <c r="K2185" s="23">
        <v>2</v>
      </c>
      <c r="L2185" s="24">
        <v>8.1999999999999993</v>
      </c>
      <c r="M2185" s="24">
        <v>16.399999999999999</v>
      </c>
      <c r="N2185" s="24">
        <v>11.15</v>
      </c>
      <c r="O2185" s="24">
        <v>5.25</v>
      </c>
      <c r="P2185" s="25">
        <v>32</v>
      </c>
    </row>
    <row r="2186" spans="1:16" x14ac:dyDescent="0.3">
      <c r="A2186" s="22">
        <v>41914</v>
      </c>
      <c r="B2186">
        <v>2014</v>
      </c>
      <c r="C2186">
        <v>10</v>
      </c>
      <c r="D2186" t="s">
        <v>134</v>
      </c>
      <c r="E2186" t="s">
        <v>135</v>
      </c>
      <c r="F2186" t="s">
        <v>136</v>
      </c>
      <c r="G2186" t="s">
        <v>93</v>
      </c>
      <c r="H2186" t="s">
        <v>94</v>
      </c>
      <c r="I2186" t="s">
        <v>73</v>
      </c>
      <c r="J2186" t="s">
        <v>95</v>
      </c>
      <c r="K2186" s="23">
        <v>2</v>
      </c>
      <c r="L2186" s="24">
        <v>3.1</v>
      </c>
      <c r="M2186" s="24">
        <v>6.2</v>
      </c>
      <c r="N2186" s="24">
        <v>4.34</v>
      </c>
      <c r="O2186" s="24">
        <v>1.86</v>
      </c>
      <c r="P2186" s="25">
        <v>30</v>
      </c>
    </row>
    <row r="2187" spans="1:16" x14ac:dyDescent="0.3">
      <c r="A2187" s="22">
        <v>41914</v>
      </c>
      <c r="B2187">
        <v>2014</v>
      </c>
      <c r="C2187">
        <v>10</v>
      </c>
      <c r="D2187" t="s">
        <v>134</v>
      </c>
      <c r="E2187" t="s">
        <v>135</v>
      </c>
      <c r="F2187" t="s">
        <v>136</v>
      </c>
      <c r="G2187" t="s">
        <v>93</v>
      </c>
      <c r="H2187" t="s">
        <v>96</v>
      </c>
      <c r="I2187" t="s">
        <v>74</v>
      </c>
      <c r="J2187" t="s">
        <v>97</v>
      </c>
      <c r="K2187" s="23">
        <v>4.99</v>
      </c>
      <c r="L2187" s="24">
        <v>3.6</v>
      </c>
      <c r="M2187" s="24">
        <v>17.96</v>
      </c>
      <c r="N2187" s="24">
        <v>12.57</v>
      </c>
      <c r="O2187" s="24">
        <v>5.39</v>
      </c>
      <c r="P2187" s="25">
        <v>30</v>
      </c>
    </row>
    <row r="2188" spans="1:16" x14ac:dyDescent="0.3">
      <c r="A2188" s="22">
        <v>41914</v>
      </c>
      <c r="B2188">
        <v>2014</v>
      </c>
      <c r="C2188">
        <v>10</v>
      </c>
      <c r="D2188" t="s">
        <v>134</v>
      </c>
      <c r="E2188" t="s">
        <v>135</v>
      </c>
      <c r="F2188" t="s">
        <v>136</v>
      </c>
      <c r="G2188" t="s">
        <v>93</v>
      </c>
      <c r="H2188" t="s">
        <v>98</v>
      </c>
      <c r="I2188" t="s">
        <v>75</v>
      </c>
      <c r="J2188" t="s">
        <v>99</v>
      </c>
      <c r="K2188" s="23">
        <v>5</v>
      </c>
      <c r="L2188" s="24">
        <v>2.8</v>
      </c>
      <c r="M2188" s="24">
        <v>14</v>
      </c>
      <c r="N2188" s="24">
        <v>10.08</v>
      </c>
      <c r="O2188" s="24">
        <v>3.92</v>
      </c>
      <c r="P2188" s="25">
        <v>28</v>
      </c>
    </row>
    <row r="2189" spans="1:16" x14ac:dyDescent="0.3">
      <c r="A2189" s="22">
        <v>41914</v>
      </c>
      <c r="B2189">
        <v>2014</v>
      </c>
      <c r="C2189">
        <v>10</v>
      </c>
      <c r="D2189" t="s">
        <v>134</v>
      </c>
      <c r="E2189" t="s">
        <v>135</v>
      </c>
      <c r="F2189" t="s">
        <v>136</v>
      </c>
      <c r="G2189" t="s">
        <v>93</v>
      </c>
      <c r="H2189" t="s">
        <v>100</v>
      </c>
      <c r="I2189" t="s">
        <v>70</v>
      </c>
      <c r="J2189" t="s">
        <v>101</v>
      </c>
      <c r="K2189" s="23">
        <v>23.9</v>
      </c>
      <c r="L2189" s="24">
        <v>2.4</v>
      </c>
      <c r="M2189" s="24">
        <v>57.36</v>
      </c>
      <c r="N2189" s="24">
        <v>42.45</v>
      </c>
      <c r="O2189" s="24">
        <v>14.91</v>
      </c>
      <c r="P2189" s="25">
        <v>26</v>
      </c>
    </row>
    <row r="2190" spans="1:16" x14ac:dyDescent="0.3">
      <c r="A2190" s="22">
        <v>41914</v>
      </c>
      <c r="B2190">
        <v>2014</v>
      </c>
      <c r="C2190">
        <v>10</v>
      </c>
      <c r="D2190" t="s">
        <v>134</v>
      </c>
      <c r="E2190" t="s">
        <v>135</v>
      </c>
      <c r="F2190" t="s">
        <v>136</v>
      </c>
      <c r="G2190" t="s">
        <v>93</v>
      </c>
      <c r="H2190" t="s">
        <v>102</v>
      </c>
      <c r="I2190" t="s">
        <v>71</v>
      </c>
      <c r="J2190" t="s">
        <v>103</v>
      </c>
      <c r="K2190" s="23">
        <v>11</v>
      </c>
      <c r="L2190" s="24">
        <v>6.9</v>
      </c>
      <c r="M2190" s="24">
        <v>75.900000000000006</v>
      </c>
      <c r="N2190" s="24">
        <v>50.09</v>
      </c>
      <c r="O2190" s="24">
        <v>25.81</v>
      </c>
      <c r="P2190" s="25">
        <v>34</v>
      </c>
    </row>
    <row r="2191" spans="1:16" x14ac:dyDescent="0.3">
      <c r="A2191" s="22">
        <v>41914</v>
      </c>
      <c r="B2191">
        <v>2014</v>
      </c>
      <c r="C2191">
        <v>10</v>
      </c>
      <c r="D2191" t="s">
        <v>134</v>
      </c>
      <c r="E2191" t="s">
        <v>135</v>
      </c>
      <c r="F2191" t="s">
        <v>136</v>
      </c>
      <c r="G2191" t="s">
        <v>93</v>
      </c>
      <c r="H2191" t="s">
        <v>104</v>
      </c>
      <c r="I2191" t="s">
        <v>76</v>
      </c>
      <c r="J2191" t="s">
        <v>105</v>
      </c>
      <c r="K2191" s="23">
        <v>0</v>
      </c>
      <c r="L2191" s="24">
        <v>7.4</v>
      </c>
      <c r="M2191" s="24">
        <v>0</v>
      </c>
      <c r="N2191" s="24">
        <v>0</v>
      </c>
      <c r="O2191" s="24">
        <v>0</v>
      </c>
      <c r="P2191" s="25">
        <v>34</v>
      </c>
    </row>
    <row r="2192" spans="1:16" x14ac:dyDescent="0.3">
      <c r="A2192" s="22">
        <v>41914</v>
      </c>
      <c r="B2192">
        <v>2014</v>
      </c>
      <c r="C2192">
        <v>10</v>
      </c>
      <c r="D2192" t="s">
        <v>134</v>
      </c>
      <c r="E2192" t="s">
        <v>135</v>
      </c>
      <c r="F2192" t="s">
        <v>136</v>
      </c>
      <c r="G2192" t="s">
        <v>93</v>
      </c>
      <c r="H2192" t="s">
        <v>106</v>
      </c>
      <c r="I2192" t="s">
        <v>69</v>
      </c>
      <c r="J2192" t="s">
        <v>107</v>
      </c>
      <c r="K2192" s="23">
        <v>2</v>
      </c>
      <c r="L2192" s="24">
        <v>16.5</v>
      </c>
      <c r="M2192" s="24">
        <v>33</v>
      </c>
      <c r="N2192" s="24">
        <v>25.74</v>
      </c>
      <c r="O2192" s="24">
        <v>7.26</v>
      </c>
      <c r="P2192" s="25">
        <v>22</v>
      </c>
    </row>
    <row r="2193" spans="1:16" x14ac:dyDescent="0.3">
      <c r="A2193" s="22">
        <v>41914</v>
      </c>
      <c r="B2193">
        <v>2014</v>
      </c>
      <c r="C2193">
        <v>10</v>
      </c>
      <c r="D2193" t="s">
        <v>134</v>
      </c>
      <c r="E2193" t="s">
        <v>135</v>
      </c>
      <c r="F2193" t="s">
        <v>136</v>
      </c>
      <c r="G2193" t="s">
        <v>93</v>
      </c>
      <c r="H2193" t="s">
        <v>108</v>
      </c>
      <c r="I2193" t="s">
        <v>72</v>
      </c>
      <c r="J2193" t="s">
        <v>109</v>
      </c>
      <c r="K2193" s="23">
        <v>1</v>
      </c>
      <c r="L2193" s="24">
        <v>8.1999999999999993</v>
      </c>
      <c r="M2193" s="24">
        <v>8.1999999999999993</v>
      </c>
      <c r="N2193" s="24">
        <v>5.58</v>
      </c>
      <c r="O2193" s="24">
        <v>2.62</v>
      </c>
      <c r="P2193" s="25">
        <v>32</v>
      </c>
    </row>
    <row r="2194" spans="1:16" x14ac:dyDescent="0.3">
      <c r="A2194" s="22">
        <v>41915</v>
      </c>
      <c r="B2194">
        <v>2014</v>
      </c>
      <c r="C2194">
        <v>10</v>
      </c>
      <c r="D2194" t="s">
        <v>134</v>
      </c>
      <c r="E2194" t="s">
        <v>135</v>
      </c>
      <c r="F2194" t="s">
        <v>136</v>
      </c>
      <c r="G2194" t="s">
        <v>110</v>
      </c>
      <c r="H2194" t="s">
        <v>94</v>
      </c>
      <c r="I2194" t="s">
        <v>73</v>
      </c>
      <c r="J2194" t="s">
        <v>95</v>
      </c>
      <c r="K2194" s="23">
        <v>4.33</v>
      </c>
      <c r="L2194" s="24">
        <v>3.1</v>
      </c>
      <c r="M2194" s="24">
        <v>13.42</v>
      </c>
      <c r="N2194" s="24">
        <v>9.39</v>
      </c>
      <c r="O2194" s="24">
        <v>4.03</v>
      </c>
      <c r="P2194" s="25">
        <v>30</v>
      </c>
    </row>
    <row r="2195" spans="1:16" x14ac:dyDescent="0.3">
      <c r="A2195" s="22">
        <v>41915</v>
      </c>
      <c r="B2195">
        <v>2014</v>
      </c>
      <c r="C2195">
        <v>10</v>
      </c>
      <c r="D2195" t="s">
        <v>134</v>
      </c>
      <c r="E2195" t="s">
        <v>135</v>
      </c>
      <c r="F2195" t="s">
        <v>136</v>
      </c>
      <c r="G2195" t="s">
        <v>110</v>
      </c>
      <c r="H2195" t="s">
        <v>96</v>
      </c>
      <c r="I2195" t="s">
        <v>74</v>
      </c>
      <c r="J2195" t="s">
        <v>97</v>
      </c>
      <c r="K2195" s="23">
        <v>1.34</v>
      </c>
      <c r="L2195" s="24">
        <v>3.6</v>
      </c>
      <c r="M2195" s="24">
        <v>4.82</v>
      </c>
      <c r="N2195" s="24">
        <v>3.37</v>
      </c>
      <c r="O2195" s="24">
        <v>1.45</v>
      </c>
      <c r="P2195" s="25">
        <v>30</v>
      </c>
    </row>
    <row r="2196" spans="1:16" x14ac:dyDescent="0.3">
      <c r="A2196" s="22">
        <v>41915</v>
      </c>
      <c r="B2196">
        <v>2014</v>
      </c>
      <c r="C2196">
        <v>10</v>
      </c>
      <c r="D2196" t="s">
        <v>134</v>
      </c>
      <c r="E2196" t="s">
        <v>135</v>
      </c>
      <c r="F2196" t="s">
        <v>136</v>
      </c>
      <c r="G2196" t="s">
        <v>110</v>
      </c>
      <c r="H2196" t="s">
        <v>98</v>
      </c>
      <c r="I2196" t="s">
        <v>75</v>
      </c>
      <c r="J2196" t="s">
        <v>99</v>
      </c>
      <c r="K2196" s="23">
        <v>5.9</v>
      </c>
      <c r="L2196" s="24">
        <v>2.8</v>
      </c>
      <c r="M2196" s="24">
        <v>16.52</v>
      </c>
      <c r="N2196" s="24">
        <v>11.89</v>
      </c>
      <c r="O2196" s="24">
        <v>4.63</v>
      </c>
      <c r="P2196" s="25">
        <v>28</v>
      </c>
    </row>
    <row r="2197" spans="1:16" x14ac:dyDescent="0.3">
      <c r="A2197" s="22">
        <v>41915</v>
      </c>
      <c r="B2197">
        <v>2014</v>
      </c>
      <c r="C2197">
        <v>10</v>
      </c>
      <c r="D2197" t="s">
        <v>134</v>
      </c>
      <c r="E2197" t="s">
        <v>135</v>
      </c>
      <c r="F2197" t="s">
        <v>136</v>
      </c>
      <c r="G2197" t="s">
        <v>110</v>
      </c>
      <c r="H2197" t="s">
        <v>100</v>
      </c>
      <c r="I2197" t="s">
        <v>70</v>
      </c>
      <c r="J2197" t="s">
        <v>101</v>
      </c>
      <c r="K2197" s="23">
        <v>44.14</v>
      </c>
      <c r="L2197" s="24">
        <v>2.4</v>
      </c>
      <c r="M2197" s="24">
        <v>105.94</v>
      </c>
      <c r="N2197" s="24">
        <v>78.400000000000006</v>
      </c>
      <c r="O2197" s="24">
        <v>27.54</v>
      </c>
      <c r="P2197" s="25">
        <v>26</v>
      </c>
    </row>
    <row r="2198" spans="1:16" x14ac:dyDescent="0.3">
      <c r="A2198" s="22">
        <v>41915</v>
      </c>
      <c r="B2198">
        <v>2014</v>
      </c>
      <c r="C2198">
        <v>10</v>
      </c>
      <c r="D2198" t="s">
        <v>134</v>
      </c>
      <c r="E2198" t="s">
        <v>135</v>
      </c>
      <c r="F2198" t="s">
        <v>136</v>
      </c>
      <c r="G2198" t="s">
        <v>110</v>
      </c>
      <c r="H2198" t="s">
        <v>102</v>
      </c>
      <c r="I2198" t="s">
        <v>71</v>
      </c>
      <c r="J2198" t="s">
        <v>103</v>
      </c>
      <c r="K2198" s="23">
        <v>12</v>
      </c>
      <c r="L2198" s="24">
        <v>6.9</v>
      </c>
      <c r="M2198" s="24">
        <v>82.8</v>
      </c>
      <c r="N2198" s="24">
        <v>54.65</v>
      </c>
      <c r="O2198" s="24">
        <v>28.15</v>
      </c>
      <c r="P2198" s="25">
        <v>34</v>
      </c>
    </row>
    <row r="2199" spans="1:16" x14ac:dyDescent="0.3">
      <c r="A2199" s="22">
        <v>41915</v>
      </c>
      <c r="B2199">
        <v>2014</v>
      </c>
      <c r="C2199">
        <v>10</v>
      </c>
      <c r="D2199" t="s">
        <v>134</v>
      </c>
      <c r="E2199" t="s">
        <v>135</v>
      </c>
      <c r="F2199" t="s">
        <v>136</v>
      </c>
      <c r="G2199" t="s">
        <v>110</v>
      </c>
      <c r="H2199" t="s">
        <v>104</v>
      </c>
      <c r="I2199" t="s">
        <v>76</v>
      </c>
      <c r="J2199" t="s">
        <v>105</v>
      </c>
      <c r="K2199" s="23">
        <v>0</v>
      </c>
      <c r="L2199" s="24">
        <v>7.4</v>
      </c>
      <c r="M2199" s="24">
        <v>0</v>
      </c>
      <c r="N2199" s="24">
        <v>0</v>
      </c>
      <c r="O2199" s="24">
        <v>0</v>
      </c>
      <c r="P2199" s="25">
        <v>34</v>
      </c>
    </row>
    <row r="2200" spans="1:16" x14ac:dyDescent="0.3">
      <c r="A2200" s="22">
        <v>41915</v>
      </c>
      <c r="B2200">
        <v>2014</v>
      </c>
      <c r="C2200">
        <v>10</v>
      </c>
      <c r="D2200" t="s">
        <v>134</v>
      </c>
      <c r="E2200" t="s">
        <v>135</v>
      </c>
      <c r="F2200" t="s">
        <v>136</v>
      </c>
      <c r="G2200" t="s">
        <v>110</v>
      </c>
      <c r="H2200" t="s">
        <v>106</v>
      </c>
      <c r="I2200" t="s">
        <v>69</v>
      </c>
      <c r="J2200" t="s">
        <v>107</v>
      </c>
      <c r="K2200" s="23">
        <v>11</v>
      </c>
      <c r="L2200" s="24">
        <v>16.5</v>
      </c>
      <c r="M2200" s="24">
        <v>181.5</v>
      </c>
      <c r="N2200" s="24">
        <v>141.57</v>
      </c>
      <c r="O2200" s="24">
        <v>39.93</v>
      </c>
      <c r="P2200" s="25">
        <v>22</v>
      </c>
    </row>
    <row r="2201" spans="1:16" x14ac:dyDescent="0.3">
      <c r="A2201" s="22">
        <v>41915</v>
      </c>
      <c r="B2201">
        <v>2014</v>
      </c>
      <c r="C2201">
        <v>10</v>
      </c>
      <c r="D2201" t="s">
        <v>134</v>
      </c>
      <c r="E2201" t="s">
        <v>135</v>
      </c>
      <c r="F2201" t="s">
        <v>136</v>
      </c>
      <c r="G2201" t="s">
        <v>110</v>
      </c>
      <c r="H2201" t="s">
        <v>108</v>
      </c>
      <c r="I2201" t="s">
        <v>72</v>
      </c>
      <c r="J2201" t="s">
        <v>109</v>
      </c>
      <c r="K2201" s="23">
        <v>2</v>
      </c>
      <c r="L2201" s="24">
        <v>8.1999999999999993</v>
      </c>
      <c r="M2201" s="24">
        <v>16.399999999999999</v>
      </c>
      <c r="N2201" s="24">
        <v>11.15</v>
      </c>
      <c r="O2201" s="24">
        <v>5.25</v>
      </c>
      <c r="P2201" s="25">
        <v>32</v>
      </c>
    </row>
    <row r="2202" spans="1:16" x14ac:dyDescent="0.3">
      <c r="A2202" s="22">
        <v>41916</v>
      </c>
      <c r="B2202">
        <v>2014</v>
      </c>
      <c r="C2202">
        <v>10</v>
      </c>
      <c r="D2202" t="s">
        <v>134</v>
      </c>
      <c r="E2202" t="s">
        <v>135</v>
      </c>
      <c r="F2202" t="s">
        <v>136</v>
      </c>
      <c r="G2202" t="s">
        <v>111</v>
      </c>
      <c r="H2202" t="s">
        <v>94</v>
      </c>
      <c r="I2202" t="s">
        <v>73</v>
      </c>
      <c r="J2202" t="s">
        <v>95</v>
      </c>
      <c r="K2202" s="23">
        <v>4.68</v>
      </c>
      <c r="L2202" s="24">
        <v>3.1</v>
      </c>
      <c r="M2202" s="24">
        <v>14.51</v>
      </c>
      <c r="N2202" s="24">
        <v>10.16</v>
      </c>
      <c r="O2202" s="24">
        <v>4.3499999999999996</v>
      </c>
      <c r="P2202" s="25">
        <v>30</v>
      </c>
    </row>
    <row r="2203" spans="1:16" x14ac:dyDescent="0.3">
      <c r="A2203" s="22">
        <v>41916</v>
      </c>
      <c r="B2203">
        <v>2014</v>
      </c>
      <c r="C2203">
        <v>10</v>
      </c>
      <c r="D2203" t="s">
        <v>134</v>
      </c>
      <c r="E2203" t="s">
        <v>135</v>
      </c>
      <c r="F2203" t="s">
        <v>136</v>
      </c>
      <c r="G2203" t="s">
        <v>111</v>
      </c>
      <c r="H2203" t="s">
        <v>96</v>
      </c>
      <c r="I2203" t="s">
        <v>74</v>
      </c>
      <c r="J2203" t="s">
        <v>97</v>
      </c>
      <c r="K2203" s="23">
        <v>7.77</v>
      </c>
      <c r="L2203" s="24">
        <v>3.6</v>
      </c>
      <c r="M2203" s="24">
        <v>27.97</v>
      </c>
      <c r="N2203" s="24">
        <v>19.579999999999998</v>
      </c>
      <c r="O2203" s="24">
        <v>8.39</v>
      </c>
      <c r="P2203" s="25">
        <v>30</v>
      </c>
    </row>
    <row r="2204" spans="1:16" x14ac:dyDescent="0.3">
      <c r="A2204" s="22">
        <v>41916</v>
      </c>
      <c r="B2204">
        <v>2014</v>
      </c>
      <c r="C2204">
        <v>10</v>
      </c>
      <c r="D2204" t="s">
        <v>134</v>
      </c>
      <c r="E2204" t="s">
        <v>135</v>
      </c>
      <c r="F2204" t="s">
        <v>136</v>
      </c>
      <c r="G2204" t="s">
        <v>111</v>
      </c>
      <c r="H2204" t="s">
        <v>98</v>
      </c>
      <c r="I2204" t="s">
        <v>75</v>
      </c>
      <c r="J2204" t="s">
        <v>99</v>
      </c>
      <c r="K2204" s="23">
        <v>8</v>
      </c>
      <c r="L2204" s="24">
        <v>2.8</v>
      </c>
      <c r="M2204" s="24">
        <v>22.4</v>
      </c>
      <c r="N2204" s="24">
        <v>16.13</v>
      </c>
      <c r="O2204" s="24">
        <v>6.27</v>
      </c>
      <c r="P2204" s="25">
        <v>28</v>
      </c>
    </row>
    <row r="2205" spans="1:16" x14ac:dyDescent="0.3">
      <c r="A2205" s="22">
        <v>41916</v>
      </c>
      <c r="B2205">
        <v>2014</v>
      </c>
      <c r="C2205">
        <v>10</v>
      </c>
      <c r="D2205" t="s">
        <v>134</v>
      </c>
      <c r="E2205" t="s">
        <v>135</v>
      </c>
      <c r="F2205" t="s">
        <v>136</v>
      </c>
      <c r="G2205" t="s">
        <v>111</v>
      </c>
      <c r="H2205" t="s">
        <v>100</v>
      </c>
      <c r="I2205" t="s">
        <v>70</v>
      </c>
      <c r="J2205" t="s">
        <v>101</v>
      </c>
      <c r="K2205" s="23">
        <v>49.9</v>
      </c>
      <c r="L2205" s="24">
        <v>2.4</v>
      </c>
      <c r="M2205" s="24">
        <v>119.76</v>
      </c>
      <c r="N2205" s="24">
        <v>88.62</v>
      </c>
      <c r="O2205" s="24">
        <v>31.14</v>
      </c>
      <c r="P2205" s="25">
        <v>26</v>
      </c>
    </row>
    <row r="2206" spans="1:16" x14ac:dyDescent="0.3">
      <c r="A2206" s="22">
        <v>41916</v>
      </c>
      <c r="B2206">
        <v>2014</v>
      </c>
      <c r="C2206">
        <v>10</v>
      </c>
      <c r="D2206" t="s">
        <v>134</v>
      </c>
      <c r="E2206" t="s">
        <v>135</v>
      </c>
      <c r="F2206" t="s">
        <v>136</v>
      </c>
      <c r="G2206" t="s">
        <v>111</v>
      </c>
      <c r="H2206" t="s">
        <v>102</v>
      </c>
      <c r="I2206" t="s">
        <v>71</v>
      </c>
      <c r="J2206" t="s">
        <v>103</v>
      </c>
      <c r="K2206" s="23">
        <v>12</v>
      </c>
      <c r="L2206" s="24">
        <v>6.9</v>
      </c>
      <c r="M2206" s="24">
        <v>82.8</v>
      </c>
      <c r="N2206" s="24">
        <v>54.65</v>
      </c>
      <c r="O2206" s="24">
        <v>28.15</v>
      </c>
      <c r="P2206" s="25">
        <v>34</v>
      </c>
    </row>
    <row r="2207" spans="1:16" x14ac:dyDescent="0.3">
      <c r="A2207" s="22">
        <v>41916</v>
      </c>
      <c r="B2207">
        <v>2014</v>
      </c>
      <c r="C2207">
        <v>10</v>
      </c>
      <c r="D2207" t="s">
        <v>134</v>
      </c>
      <c r="E2207" t="s">
        <v>135</v>
      </c>
      <c r="F2207" t="s">
        <v>136</v>
      </c>
      <c r="G2207" t="s">
        <v>111</v>
      </c>
      <c r="H2207" t="s">
        <v>104</v>
      </c>
      <c r="I2207" t="s">
        <v>76</v>
      </c>
      <c r="J2207" t="s">
        <v>105</v>
      </c>
      <c r="K2207" s="23">
        <v>1</v>
      </c>
      <c r="L2207" s="24">
        <v>7.4</v>
      </c>
      <c r="M2207" s="24">
        <v>7.4</v>
      </c>
      <c r="N2207" s="24">
        <v>4.88</v>
      </c>
      <c r="O2207" s="24">
        <v>2.52</v>
      </c>
      <c r="P2207" s="25">
        <v>34</v>
      </c>
    </row>
    <row r="2208" spans="1:16" x14ac:dyDescent="0.3">
      <c r="A2208" s="22">
        <v>41916</v>
      </c>
      <c r="B2208">
        <v>2014</v>
      </c>
      <c r="C2208">
        <v>10</v>
      </c>
      <c r="D2208" t="s">
        <v>134</v>
      </c>
      <c r="E2208" t="s">
        <v>135</v>
      </c>
      <c r="F2208" t="s">
        <v>136</v>
      </c>
      <c r="G2208" t="s">
        <v>111</v>
      </c>
      <c r="H2208" t="s">
        <v>106</v>
      </c>
      <c r="I2208" t="s">
        <v>69</v>
      </c>
      <c r="J2208" t="s">
        <v>107</v>
      </c>
      <c r="K2208" s="23">
        <v>25</v>
      </c>
      <c r="L2208" s="24">
        <v>16.5</v>
      </c>
      <c r="M2208" s="24">
        <v>412.5</v>
      </c>
      <c r="N2208" s="24">
        <v>321.75</v>
      </c>
      <c r="O2208" s="24">
        <v>90.75</v>
      </c>
      <c r="P2208" s="25">
        <v>22</v>
      </c>
    </row>
    <row r="2209" spans="1:16" x14ac:dyDescent="0.3">
      <c r="A2209" s="22">
        <v>41916</v>
      </c>
      <c r="B2209">
        <v>2014</v>
      </c>
      <c r="C2209">
        <v>10</v>
      </c>
      <c r="D2209" t="s">
        <v>134</v>
      </c>
      <c r="E2209" t="s">
        <v>135</v>
      </c>
      <c r="F2209" t="s">
        <v>136</v>
      </c>
      <c r="G2209" t="s">
        <v>111</v>
      </c>
      <c r="H2209" t="s">
        <v>108</v>
      </c>
      <c r="I2209" t="s">
        <v>72</v>
      </c>
      <c r="J2209" t="s">
        <v>109</v>
      </c>
      <c r="K2209" s="23">
        <v>0</v>
      </c>
      <c r="L2209" s="24">
        <v>8.1999999999999993</v>
      </c>
      <c r="M2209" s="24">
        <v>0</v>
      </c>
      <c r="N2209" s="24">
        <v>0</v>
      </c>
      <c r="O2209" s="24">
        <v>0</v>
      </c>
      <c r="P2209" s="25">
        <v>32</v>
      </c>
    </row>
    <row r="2210" spans="1:16" x14ac:dyDescent="0.3">
      <c r="A2210" s="22">
        <v>41917</v>
      </c>
      <c r="B2210">
        <v>2014</v>
      </c>
      <c r="C2210">
        <v>10</v>
      </c>
      <c r="D2210" t="s">
        <v>134</v>
      </c>
      <c r="E2210" t="s">
        <v>135</v>
      </c>
      <c r="F2210" t="s">
        <v>136</v>
      </c>
      <c r="G2210" t="s">
        <v>112</v>
      </c>
      <c r="H2210" t="s">
        <v>94</v>
      </c>
      <c r="I2210" t="s">
        <v>73</v>
      </c>
      <c r="J2210" t="s">
        <v>95</v>
      </c>
      <c r="K2210" s="23">
        <v>2</v>
      </c>
      <c r="L2210" s="24">
        <v>3.1</v>
      </c>
      <c r="M2210" s="24">
        <v>6.2</v>
      </c>
      <c r="N2210" s="24">
        <v>4.34</v>
      </c>
      <c r="O2210" s="24">
        <v>1.86</v>
      </c>
      <c r="P2210" s="25">
        <v>30</v>
      </c>
    </row>
    <row r="2211" spans="1:16" x14ac:dyDescent="0.3">
      <c r="A2211" s="22">
        <v>41917</v>
      </c>
      <c r="B2211">
        <v>2014</v>
      </c>
      <c r="C2211">
        <v>10</v>
      </c>
      <c r="D2211" t="s">
        <v>134</v>
      </c>
      <c r="E2211" t="s">
        <v>135</v>
      </c>
      <c r="F2211" t="s">
        <v>136</v>
      </c>
      <c r="G2211" t="s">
        <v>112</v>
      </c>
      <c r="H2211" t="s">
        <v>96</v>
      </c>
      <c r="I2211" t="s">
        <v>74</v>
      </c>
      <c r="J2211" t="s">
        <v>97</v>
      </c>
      <c r="K2211" s="23">
        <v>3.34</v>
      </c>
      <c r="L2211" s="24">
        <v>3.6</v>
      </c>
      <c r="M2211" s="24">
        <v>12.02</v>
      </c>
      <c r="N2211" s="24">
        <v>8.41</v>
      </c>
      <c r="O2211" s="24">
        <v>3.61</v>
      </c>
      <c r="P2211" s="25">
        <v>30</v>
      </c>
    </row>
    <row r="2212" spans="1:16" x14ac:dyDescent="0.3">
      <c r="A2212" s="22">
        <v>41917</v>
      </c>
      <c r="B2212">
        <v>2014</v>
      </c>
      <c r="C2212">
        <v>10</v>
      </c>
      <c r="D2212" t="s">
        <v>134</v>
      </c>
      <c r="E2212" t="s">
        <v>135</v>
      </c>
      <c r="F2212" t="s">
        <v>136</v>
      </c>
      <c r="G2212" t="s">
        <v>112</v>
      </c>
      <c r="H2212" t="s">
        <v>98</v>
      </c>
      <c r="I2212" t="s">
        <v>75</v>
      </c>
      <c r="J2212" t="s">
        <v>99</v>
      </c>
      <c r="K2212" s="23">
        <v>3</v>
      </c>
      <c r="L2212" s="24">
        <v>2.8</v>
      </c>
      <c r="M2212" s="24">
        <v>8.4</v>
      </c>
      <c r="N2212" s="24">
        <v>6.05</v>
      </c>
      <c r="O2212" s="24">
        <v>2.35</v>
      </c>
      <c r="P2212" s="25">
        <v>28</v>
      </c>
    </row>
    <row r="2213" spans="1:16" x14ac:dyDescent="0.3">
      <c r="A2213" s="22">
        <v>41917</v>
      </c>
      <c r="B2213">
        <v>2014</v>
      </c>
      <c r="C2213">
        <v>10</v>
      </c>
      <c r="D2213" t="s">
        <v>134</v>
      </c>
      <c r="E2213" t="s">
        <v>135</v>
      </c>
      <c r="F2213" t="s">
        <v>136</v>
      </c>
      <c r="G2213" t="s">
        <v>112</v>
      </c>
      <c r="H2213" t="s">
        <v>100</v>
      </c>
      <c r="I2213" t="s">
        <v>70</v>
      </c>
      <c r="J2213" t="s">
        <v>101</v>
      </c>
      <c r="K2213" s="23">
        <v>19</v>
      </c>
      <c r="L2213" s="24">
        <v>2.4</v>
      </c>
      <c r="M2213" s="24">
        <v>45.6</v>
      </c>
      <c r="N2213" s="24">
        <v>33.74</v>
      </c>
      <c r="O2213" s="24">
        <v>11.86</v>
      </c>
      <c r="P2213" s="25">
        <v>26</v>
      </c>
    </row>
    <row r="2214" spans="1:16" x14ac:dyDescent="0.3">
      <c r="A2214" s="22">
        <v>41917</v>
      </c>
      <c r="B2214">
        <v>2014</v>
      </c>
      <c r="C2214">
        <v>10</v>
      </c>
      <c r="D2214" t="s">
        <v>134</v>
      </c>
      <c r="E2214" t="s">
        <v>135</v>
      </c>
      <c r="F2214" t="s">
        <v>136</v>
      </c>
      <c r="G2214" t="s">
        <v>112</v>
      </c>
      <c r="H2214" t="s">
        <v>102</v>
      </c>
      <c r="I2214" t="s">
        <v>71</v>
      </c>
      <c r="J2214" t="s">
        <v>103</v>
      </c>
      <c r="K2214" s="23">
        <v>1</v>
      </c>
      <c r="L2214" s="24">
        <v>6.9</v>
      </c>
      <c r="M2214" s="24">
        <v>6.9</v>
      </c>
      <c r="N2214" s="24">
        <v>4.55</v>
      </c>
      <c r="O2214" s="24">
        <v>2.35</v>
      </c>
      <c r="P2214" s="25">
        <v>34</v>
      </c>
    </row>
    <row r="2215" spans="1:16" x14ac:dyDescent="0.3">
      <c r="A2215" s="22">
        <v>41917</v>
      </c>
      <c r="B2215">
        <v>2014</v>
      </c>
      <c r="C2215">
        <v>10</v>
      </c>
      <c r="D2215" t="s">
        <v>134</v>
      </c>
      <c r="E2215" t="s">
        <v>135</v>
      </c>
      <c r="F2215" t="s">
        <v>136</v>
      </c>
      <c r="G2215" t="s">
        <v>112</v>
      </c>
      <c r="H2215" t="s">
        <v>104</v>
      </c>
      <c r="I2215" t="s">
        <v>76</v>
      </c>
      <c r="J2215" t="s">
        <v>105</v>
      </c>
      <c r="K2215" s="23">
        <v>0</v>
      </c>
      <c r="L2215" s="24">
        <v>7.4</v>
      </c>
      <c r="M2215" s="24">
        <v>0</v>
      </c>
      <c r="N2215" s="24">
        <v>0</v>
      </c>
      <c r="O2215" s="24">
        <v>0</v>
      </c>
      <c r="P2215" s="25">
        <v>34</v>
      </c>
    </row>
    <row r="2216" spans="1:16" x14ac:dyDescent="0.3">
      <c r="A2216" s="22">
        <v>41917</v>
      </c>
      <c r="B2216">
        <v>2014</v>
      </c>
      <c r="C2216">
        <v>10</v>
      </c>
      <c r="D2216" t="s">
        <v>134</v>
      </c>
      <c r="E2216" t="s">
        <v>135</v>
      </c>
      <c r="F2216" t="s">
        <v>136</v>
      </c>
      <c r="G2216" t="s">
        <v>112</v>
      </c>
      <c r="H2216" t="s">
        <v>106</v>
      </c>
      <c r="I2216" t="s">
        <v>69</v>
      </c>
      <c r="J2216" t="s">
        <v>107</v>
      </c>
      <c r="K2216" s="23">
        <v>0</v>
      </c>
      <c r="L2216" s="24">
        <v>16.5</v>
      </c>
      <c r="M2216" s="24">
        <v>0</v>
      </c>
      <c r="N2216" s="24">
        <v>0</v>
      </c>
      <c r="O2216" s="24">
        <v>0</v>
      </c>
      <c r="P2216" s="25">
        <v>22</v>
      </c>
    </row>
    <row r="2217" spans="1:16" x14ac:dyDescent="0.3">
      <c r="A2217" s="22">
        <v>41917</v>
      </c>
      <c r="B2217">
        <v>2014</v>
      </c>
      <c r="C2217">
        <v>10</v>
      </c>
      <c r="D2217" t="s">
        <v>134</v>
      </c>
      <c r="E2217" t="s">
        <v>135</v>
      </c>
      <c r="F2217" t="s">
        <v>136</v>
      </c>
      <c r="G2217" t="s">
        <v>112</v>
      </c>
      <c r="H2217" t="s">
        <v>108</v>
      </c>
      <c r="I2217" t="s">
        <v>72</v>
      </c>
      <c r="J2217" t="s">
        <v>109</v>
      </c>
      <c r="K2217" s="23">
        <v>3</v>
      </c>
      <c r="L2217" s="24">
        <v>8.1999999999999993</v>
      </c>
      <c r="M2217" s="24">
        <v>24.6</v>
      </c>
      <c r="N2217" s="24">
        <v>16.73</v>
      </c>
      <c r="O2217" s="24">
        <v>7.87</v>
      </c>
      <c r="P2217" s="25">
        <v>32</v>
      </c>
    </row>
    <row r="2218" spans="1:16" x14ac:dyDescent="0.3">
      <c r="A2218" s="22">
        <v>41918</v>
      </c>
      <c r="B2218">
        <v>2014</v>
      </c>
      <c r="C2218">
        <v>10</v>
      </c>
      <c r="D2218" t="s">
        <v>134</v>
      </c>
      <c r="E2218" t="s">
        <v>135</v>
      </c>
      <c r="F2218" t="s">
        <v>136</v>
      </c>
      <c r="G2218" t="s">
        <v>113</v>
      </c>
      <c r="H2218" t="s">
        <v>94</v>
      </c>
      <c r="I2218" t="s">
        <v>73</v>
      </c>
      <c r="J2218" t="s">
        <v>95</v>
      </c>
      <c r="K2218" s="23">
        <v>5.34</v>
      </c>
      <c r="L2218" s="24">
        <v>3.1</v>
      </c>
      <c r="M2218" s="24">
        <v>16.55</v>
      </c>
      <c r="N2218" s="24">
        <v>11.58</v>
      </c>
      <c r="O2218" s="24">
        <v>4.97</v>
      </c>
      <c r="P2218" s="25">
        <v>30</v>
      </c>
    </row>
    <row r="2219" spans="1:16" x14ac:dyDescent="0.3">
      <c r="A2219" s="22">
        <v>41918</v>
      </c>
      <c r="B2219">
        <v>2014</v>
      </c>
      <c r="C2219">
        <v>10</v>
      </c>
      <c r="D2219" t="s">
        <v>134</v>
      </c>
      <c r="E2219" t="s">
        <v>135</v>
      </c>
      <c r="F2219" t="s">
        <v>136</v>
      </c>
      <c r="G2219" t="s">
        <v>113</v>
      </c>
      <c r="H2219" t="s">
        <v>96</v>
      </c>
      <c r="I2219" t="s">
        <v>74</v>
      </c>
      <c r="J2219" t="s">
        <v>97</v>
      </c>
      <c r="K2219" s="23">
        <v>1.36</v>
      </c>
      <c r="L2219" s="24">
        <v>3.6</v>
      </c>
      <c r="M2219" s="24">
        <v>4.9000000000000004</v>
      </c>
      <c r="N2219" s="24">
        <v>3.43</v>
      </c>
      <c r="O2219" s="24">
        <v>1.47</v>
      </c>
      <c r="P2219" s="25">
        <v>30</v>
      </c>
    </row>
    <row r="2220" spans="1:16" x14ac:dyDescent="0.3">
      <c r="A2220" s="22">
        <v>41918</v>
      </c>
      <c r="B2220">
        <v>2014</v>
      </c>
      <c r="C2220">
        <v>10</v>
      </c>
      <c r="D2220" t="s">
        <v>134</v>
      </c>
      <c r="E2220" t="s">
        <v>135</v>
      </c>
      <c r="F2220" t="s">
        <v>136</v>
      </c>
      <c r="G2220" t="s">
        <v>113</v>
      </c>
      <c r="H2220" t="s">
        <v>98</v>
      </c>
      <c r="I2220" t="s">
        <v>75</v>
      </c>
      <c r="J2220" t="s">
        <v>99</v>
      </c>
      <c r="K2220" s="23">
        <v>2.4</v>
      </c>
      <c r="L2220" s="24">
        <v>2.8</v>
      </c>
      <c r="M2220" s="24">
        <v>6.72</v>
      </c>
      <c r="N2220" s="24">
        <v>4.84</v>
      </c>
      <c r="O2220" s="24">
        <v>1.88</v>
      </c>
      <c r="P2220" s="25">
        <v>28</v>
      </c>
    </row>
    <row r="2221" spans="1:16" x14ac:dyDescent="0.3">
      <c r="A2221" s="22">
        <v>41918</v>
      </c>
      <c r="B2221">
        <v>2014</v>
      </c>
      <c r="C2221">
        <v>10</v>
      </c>
      <c r="D2221" t="s">
        <v>134</v>
      </c>
      <c r="E2221" t="s">
        <v>135</v>
      </c>
      <c r="F2221" t="s">
        <v>136</v>
      </c>
      <c r="G2221" t="s">
        <v>113</v>
      </c>
      <c r="H2221" t="s">
        <v>100</v>
      </c>
      <c r="I2221" t="s">
        <v>70</v>
      </c>
      <c r="J2221" t="s">
        <v>101</v>
      </c>
      <c r="K2221" s="23">
        <v>69.88</v>
      </c>
      <c r="L2221" s="24">
        <v>2.4</v>
      </c>
      <c r="M2221" s="24">
        <v>167.71</v>
      </c>
      <c r="N2221" s="24">
        <v>124.11</v>
      </c>
      <c r="O2221" s="24">
        <v>43.6</v>
      </c>
      <c r="P2221" s="25">
        <v>26</v>
      </c>
    </row>
    <row r="2222" spans="1:16" x14ac:dyDescent="0.3">
      <c r="A2222" s="22">
        <v>41918</v>
      </c>
      <c r="B2222">
        <v>2014</v>
      </c>
      <c r="C2222">
        <v>10</v>
      </c>
      <c r="D2222" t="s">
        <v>134</v>
      </c>
      <c r="E2222" t="s">
        <v>135</v>
      </c>
      <c r="F2222" t="s">
        <v>136</v>
      </c>
      <c r="G2222" t="s">
        <v>113</v>
      </c>
      <c r="H2222" t="s">
        <v>102</v>
      </c>
      <c r="I2222" t="s">
        <v>71</v>
      </c>
      <c r="J2222" t="s">
        <v>103</v>
      </c>
      <c r="K2222" s="23">
        <v>13</v>
      </c>
      <c r="L2222" s="24">
        <v>6.9</v>
      </c>
      <c r="M2222" s="24">
        <v>89.7</v>
      </c>
      <c r="N2222" s="24">
        <v>59.2</v>
      </c>
      <c r="O2222" s="24">
        <v>30.5</v>
      </c>
      <c r="P2222" s="25">
        <v>34</v>
      </c>
    </row>
    <row r="2223" spans="1:16" x14ac:dyDescent="0.3">
      <c r="A2223" s="22">
        <v>41918</v>
      </c>
      <c r="B2223">
        <v>2014</v>
      </c>
      <c r="C2223">
        <v>10</v>
      </c>
      <c r="D2223" t="s">
        <v>134</v>
      </c>
      <c r="E2223" t="s">
        <v>135</v>
      </c>
      <c r="F2223" t="s">
        <v>136</v>
      </c>
      <c r="G2223" t="s">
        <v>113</v>
      </c>
      <c r="H2223" t="s">
        <v>104</v>
      </c>
      <c r="I2223" t="s">
        <v>76</v>
      </c>
      <c r="J2223" t="s">
        <v>105</v>
      </c>
      <c r="K2223" s="23">
        <v>1</v>
      </c>
      <c r="L2223" s="24">
        <v>7.4</v>
      </c>
      <c r="M2223" s="24">
        <v>7.4</v>
      </c>
      <c r="N2223" s="24">
        <v>4.88</v>
      </c>
      <c r="O2223" s="24">
        <v>2.52</v>
      </c>
      <c r="P2223" s="25">
        <v>34</v>
      </c>
    </row>
    <row r="2224" spans="1:16" x14ac:dyDescent="0.3">
      <c r="A2224" s="22">
        <v>41918</v>
      </c>
      <c r="B2224">
        <v>2014</v>
      </c>
      <c r="C2224">
        <v>10</v>
      </c>
      <c r="D2224" t="s">
        <v>134</v>
      </c>
      <c r="E2224" t="s">
        <v>135</v>
      </c>
      <c r="F2224" t="s">
        <v>136</v>
      </c>
      <c r="G2224" t="s">
        <v>113</v>
      </c>
      <c r="H2224" t="s">
        <v>106</v>
      </c>
      <c r="I2224" t="s">
        <v>69</v>
      </c>
      <c r="J2224" t="s">
        <v>107</v>
      </c>
      <c r="K2224" s="23">
        <v>0</v>
      </c>
      <c r="L2224" s="24">
        <v>16.5</v>
      </c>
      <c r="M2224" s="24">
        <v>0</v>
      </c>
      <c r="N2224" s="24">
        <v>0</v>
      </c>
      <c r="O2224" s="24">
        <v>0</v>
      </c>
      <c r="P2224" s="25">
        <v>22</v>
      </c>
    </row>
    <row r="2225" spans="1:16" x14ac:dyDescent="0.3">
      <c r="A2225" s="22">
        <v>41918</v>
      </c>
      <c r="B2225">
        <v>2014</v>
      </c>
      <c r="C2225">
        <v>10</v>
      </c>
      <c r="D2225" t="s">
        <v>134</v>
      </c>
      <c r="E2225" t="s">
        <v>135</v>
      </c>
      <c r="F2225" t="s">
        <v>136</v>
      </c>
      <c r="G2225" t="s">
        <v>113</v>
      </c>
      <c r="H2225" t="s">
        <v>108</v>
      </c>
      <c r="I2225" t="s">
        <v>72</v>
      </c>
      <c r="J2225" t="s">
        <v>109</v>
      </c>
      <c r="K2225" s="23">
        <v>1</v>
      </c>
      <c r="L2225" s="24">
        <v>8.1999999999999993</v>
      </c>
      <c r="M2225" s="24">
        <v>8.1999999999999993</v>
      </c>
      <c r="N2225" s="24">
        <v>5.58</v>
      </c>
      <c r="O2225" s="24">
        <v>2.62</v>
      </c>
      <c r="P2225" s="25">
        <v>32</v>
      </c>
    </row>
    <row r="2226" spans="1:16" x14ac:dyDescent="0.3">
      <c r="A2226" s="22">
        <v>41919</v>
      </c>
      <c r="B2226">
        <v>2014</v>
      </c>
      <c r="C2226">
        <v>10</v>
      </c>
      <c r="D2226" t="s">
        <v>134</v>
      </c>
      <c r="E2226" t="s">
        <v>135</v>
      </c>
      <c r="F2226" t="s">
        <v>136</v>
      </c>
      <c r="G2226" t="s">
        <v>114</v>
      </c>
      <c r="H2226" t="s">
        <v>94</v>
      </c>
      <c r="I2226" t="s">
        <v>73</v>
      </c>
      <c r="J2226" t="s">
        <v>95</v>
      </c>
      <c r="K2226" s="23">
        <v>3</v>
      </c>
      <c r="L2226" s="24">
        <v>3.1</v>
      </c>
      <c r="M2226" s="24">
        <v>9.3000000000000007</v>
      </c>
      <c r="N2226" s="24">
        <v>6.51</v>
      </c>
      <c r="O2226" s="24">
        <v>2.79</v>
      </c>
      <c r="P2226" s="25">
        <v>30</v>
      </c>
    </row>
    <row r="2227" spans="1:16" x14ac:dyDescent="0.3">
      <c r="A2227" s="22">
        <v>41919</v>
      </c>
      <c r="B2227">
        <v>2014</v>
      </c>
      <c r="C2227">
        <v>10</v>
      </c>
      <c r="D2227" t="s">
        <v>134</v>
      </c>
      <c r="E2227" t="s">
        <v>135</v>
      </c>
      <c r="F2227" t="s">
        <v>136</v>
      </c>
      <c r="G2227" t="s">
        <v>114</v>
      </c>
      <c r="H2227" t="s">
        <v>96</v>
      </c>
      <c r="I2227" t="s">
        <v>74</v>
      </c>
      <c r="J2227" t="s">
        <v>97</v>
      </c>
      <c r="K2227" s="23">
        <v>4.34</v>
      </c>
      <c r="L2227" s="24">
        <v>3.6</v>
      </c>
      <c r="M2227" s="24">
        <v>15.62</v>
      </c>
      <c r="N2227" s="24">
        <v>10.93</v>
      </c>
      <c r="O2227" s="24">
        <v>4.6900000000000004</v>
      </c>
      <c r="P2227" s="25">
        <v>30</v>
      </c>
    </row>
    <row r="2228" spans="1:16" x14ac:dyDescent="0.3">
      <c r="A2228" s="22">
        <v>41919</v>
      </c>
      <c r="B2228">
        <v>2014</v>
      </c>
      <c r="C2228">
        <v>10</v>
      </c>
      <c r="D2228" t="s">
        <v>134</v>
      </c>
      <c r="E2228" t="s">
        <v>135</v>
      </c>
      <c r="F2228" t="s">
        <v>136</v>
      </c>
      <c r="G2228" t="s">
        <v>114</v>
      </c>
      <c r="H2228" t="s">
        <v>98</v>
      </c>
      <c r="I2228" t="s">
        <v>75</v>
      </c>
      <c r="J2228" t="s">
        <v>99</v>
      </c>
      <c r="K2228" s="23">
        <v>2.2000000000000002</v>
      </c>
      <c r="L2228" s="24">
        <v>2.8</v>
      </c>
      <c r="M2228" s="24">
        <v>6.16</v>
      </c>
      <c r="N2228" s="24">
        <v>4.4400000000000004</v>
      </c>
      <c r="O2228" s="24">
        <v>1.72</v>
      </c>
      <c r="P2228" s="25">
        <v>28</v>
      </c>
    </row>
    <row r="2229" spans="1:16" x14ac:dyDescent="0.3">
      <c r="A2229" s="22">
        <v>41919</v>
      </c>
      <c r="B2229">
        <v>2014</v>
      </c>
      <c r="C2229">
        <v>10</v>
      </c>
      <c r="D2229" t="s">
        <v>134</v>
      </c>
      <c r="E2229" t="s">
        <v>135</v>
      </c>
      <c r="F2229" t="s">
        <v>136</v>
      </c>
      <c r="G2229" t="s">
        <v>114</v>
      </c>
      <c r="H2229" t="s">
        <v>100</v>
      </c>
      <c r="I2229" t="s">
        <v>70</v>
      </c>
      <c r="J2229" t="s">
        <v>101</v>
      </c>
      <c r="K2229" s="23">
        <v>41.7</v>
      </c>
      <c r="L2229" s="24">
        <v>2.4</v>
      </c>
      <c r="M2229" s="24">
        <v>100.08</v>
      </c>
      <c r="N2229" s="24">
        <v>74.06</v>
      </c>
      <c r="O2229" s="24">
        <v>26.02</v>
      </c>
      <c r="P2229" s="25">
        <v>26</v>
      </c>
    </row>
    <row r="2230" spans="1:16" x14ac:dyDescent="0.3">
      <c r="A2230" s="22">
        <v>41919</v>
      </c>
      <c r="B2230">
        <v>2014</v>
      </c>
      <c r="C2230">
        <v>10</v>
      </c>
      <c r="D2230" t="s">
        <v>134</v>
      </c>
      <c r="E2230" t="s">
        <v>135</v>
      </c>
      <c r="F2230" t="s">
        <v>136</v>
      </c>
      <c r="G2230" t="s">
        <v>114</v>
      </c>
      <c r="H2230" t="s">
        <v>102</v>
      </c>
      <c r="I2230" t="s">
        <v>71</v>
      </c>
      <c r="J2230" t="s">
        <v>103</v>
      </c>
      <c r="K2230" s="23">
        <v>17</v>
      </c>
      <c r="L2230" s="24">
        <v>6.9</v>
      </c>
      <c r="M2230" s="24">
        <v>117.3</v>
      </c>
      <c r="N2230" s="24">
        <v>77.42</v>
      </c>
      <c r="O2230" s="24">
        <v>39.880000000000003</v>
      </c>
      <c r="P2230" s="25">
        <v>34</v>
      </c>
    </row>
    <row r="2231" spans="1:16" x14ac:dyDescent="0.3">
      <c r="A2231" s="22">
        <v>41919</v>
      </c>
      <c r="B2231">
        <v>2014</v>
      </c>
      <c r="C2231">
        <v>10</v>
      </c>
      <c r="D2231" t="s">
        <v>134</v>
      </c>
      <c r="E2231" t="s">
        <v>135</v>
      </c>
      <c r="F2231" t="s">
        <v>136</v>
      </c>
      <c r="G2231" t="s">
        <v>114</v>
      </c>
      <c r="H2231" t="s">
        <v>104</v>
      </c>
      <c r="I2231" t="s">
        <v>76</v>
      </c>
      <c r="J2231" t="s">
        <v>105</v>
      </c>
      <c r="K2231" s="23">
        <v>1</v>
      </c>
      <c r="L2231" s="24">
        <v>7.4</v>
      </c>
      <c r="M2231" s="24">
        <v>7.4</v>
      </c>
      <c r="N2231" s="24">
        <v>4.88</v>
      </c>
      <c r="O2231" s="24">
        <v>2.52</v>
      </c>
      <c r="P2231" s="25">
        <v>34</v>
      </c>
    </row>
    <row r="2232" spans="1:16" x14ac:dyDescent="0.3">
      <c r="A2232" s="22">
        <v>41919</v>
      </c>
      <c r="B2232">
        <v>2014</v>
      </c>
      <c r="C2232">
        <v>10</v>
      </c>
      <c r="D2232" t="s">
        <v>134</v>
      </c>
      <c r="E2232" t="s">
        <v>135</v>
      </c>
      <c r="F2232" t="s">
        <v>136</v>
      </c>
      <c r="G2232" t="s">
        <v>114</v>
      </c>
      <c r="H2232" t="s">
        <v>106</v>
      </c>
      <c r="I2232" t="s">
        <v>69</v>
      </c>
      <c r="J2232" t="s">
        <v>107</v>
      </c>
      <c r="K2232" s="23">
        <v>5</v>
      </c>
      <c r="L2232" s="24">
        <v>16.5</v>
      </c>
      <c r="M2232" s="24">
        <v>82.5</v>
      </c>
      <c r="N2232" s="24">
        <v>64.349999999999994</v>
      </c>
      <c r="O2232" s="24">
        <v>18.149999999999999</v>
      </c>
      <c r="P2232" s="25">
        <v>22</v>
      </c>
    </row>
    <row r="2233" spans="1:16" x14ac:dyDescent="0.3">
      <c r="A2233" s="22">
        <v>41919</v>
      </c>
      <c r="B2233">
        <v>2014</v>
      </c>
      <c r="C2233">
        <v>10</v>
      </c>
      <c r="D2233" t="s">
        <v>134</v>
      </c>
      <c r="E2233" t="s">
        <v>135</v>
      </c>
      <c r="F2233" t="s">
        <v>136</v>
      </c>
      <c r="G2233" t="s">
        <v>114</v>
      </c>
      <c r="H2233" t="s">
        <v>108</v>
      </c>
      <c r="I2233" t="s">
        <v>72</v>
      </c>
      <c r="J2233" t="s">
        <v>109</v>
      </c>
      <c r="K2233" s="23">
        <v>0</v>
      </c>
      <c r="L2233" s="24">
        <v>8.1999999999999993</v>
      </c>
      <c r="M2233" s="24">
        <v>0</v>
      </c>
      <c r="N2233" s="24">
        <v>0</v>
      </c>
      <c r="O2233" s="24">
        <v>0</v>
      </c>
      <c r="P2233" s="25">
        <v>32</v>
      </c>
    </row>
    <row r="2234" spans="1:16" x14ac:dyDescent="0.3">
      <c r="A2234" s="22">
        <v>41920</v>
      </c>
      <c r="B2234">
        <v>2014</v>
      </c>
      <c r="C2234">
        <v>10</v>
      </c>
      <c r="D2234" t="s">
        <v>134</v>
      </c>
      <c r="E2234" t="s">
        <v>135</v>
      </c>
      <c r="F2234" t="s">
        <v>136</v>
      </c>
      <c r="G2234" t="s">
        <v>115</v>
      </c>
      <c r="H2234" t="s">
        <v>94</v>
      </c>
      <c r="I2234" t="s">
        <v>73</v>
      </c>
      <c r="J2234" t="s">
        <v>95</v>
      </c>
      <c r="K2234" s="23">
        <v>3.68</v>
      </c>
      <c r="L2234" s="24">
        <v>3.1</v>
      </c>
      <c r="M2234" s="24">
        <v>11.41</v>
      </c>
      <c r="N2234" s="24">
        <v>7.99</v>
      </c>
      <c r="O2234" s="24">
        <v>3.42</v>
      </c>
      <c r="P2234" s="25">
        <v>30</v>
      </c>
    </row>
    <row r="2235" spans="1:16" x14ac:dyDescent="0.3">
      <c r="A2235" s="22">
        <v>41920</v>
      </c>
      <c r="B2235">
        <v>2014</v>
      </c>
      <c r="C2235">
        <v>10</v>
      </c>
      <c r="D2235" t="s">
        <v>134</v>
      </c>
      <c r="E2235" t="s">
        <v>135</v>
      </c>
      <c r="F2235" t="s">
        <v>136</v>
      </c>
      <c r="G2235" t="s">
        <v>115</v>
      </c>
      <c r="H2235" t="s">
        <v>96</v>
      </c>
      <c r="I2235" t="s">
        <v>74</v>
      </c>
      <c r="J2235" t="s">
        <v>97</v>
      </c>
      <c r="K2235" s="23">
        <v>6</v>
      </c>
      <c r="L2235" s="24">
        <v>3.6</v>
      </c>
      <c r="M2235" s="24">
        <v>21.6</v>
      </c>
      <c r="N2235" s="24">
        <v>15.12</v>
      </c>
      <c r="O2235" s="24">
        <v>6.48</v>
      </c>
      <c r="P2235" s="25">
        <v>30</v>
      </c>
    </row>
    <row r="2236" spans="1:16" x14ac:dyDescent="0.3">
      <c r="A2236" s="22">
        <v>41920</v>
      </c>
      <c r="B2236">
        <v>2014</v>
      </c>
      <c r="C2236">
        <v>10</v>
      </c>
      <c r="D2236" t="s">
        <v>134</v>
      </c>
      <c r="E2236" t="s">
        <v>135</v>
      </c>
      <c r="F2236" t="s">
        <v>136</v>
      </c>
      <c r="G2236" t="s">
        <v>115</v>
      </c>
      <c r="H2236" t="s">
        <v>98</v>
      </c>
      <c r="I2236" t="s">
        <v>75</v>
      </c>
      <c r="J2236" t="s">
        <v>99</v>
      </c>
      <c r="K2236" s="23">
        <v>7</v>
      </c>
      <c r="L2236" s="24">
        <v>2.8</v>
      </c>
      <c r="M2236" s="24">
        <v>19.600000000000001</v>
      </c>
      <c r="N2236" s="24">
        <v>14.11</v>
      </c>
      <c r="O2236" s="24">
        <v>5.49</v>
      </c>
      <c r="P2236" s="25">
        <v>28</v>
      </c>
    </row>
    <row r="2237" spans="1:16" x14ac:dyDescent="0.3">
      <c r="A2237" s="22">
        <v>41920</v>
      </c>
      <c r="B2237">
        <v>2014</v>
      </c>
      <c r="C2237">
        <v>10</v>
      </c>
      <c r="D2237" t="s">
        <v>134</v>
      </c>
      <c r="E2237" t="s">
        <v>135</v>
      </c>
      <c r="F2237" t="s">
        <v>136</v>
      </c>
      <c r="G2237" t="s">
        <v>115</v>
      </c>
      <c r="H2237" t="s">
        <v>100</v>
      </c>
      <c r="I2237" t="s">
        <v>70</v>
      </c>
      <c r="J2237" t="s">
        <v>101</v>
      </c>
      <c r="K2237" s="23">
        <v>50</v>
      </c>
      <c r="L2237" s="24">
        <v>2.4</v>
      </c>
      <c r="M2237" s="24">
        <v>120</v>
      </c>
      <c r="N2237" s="24">
        <v>88.8</v>
      </c>
      <c r="O2237" s="24">
        <v>31.2</v>
      </c>
      <c r="P2237" s="25">
        <v>26</v>
      </c>
    </row>
    <row r="2238" spans="1:16" x14ac:dyDescent="0.3">
      <c r="A2238" s="22">
        <v>41920</v>
      </c>
      <c r="B2238">
        <v>2014</v>
      </c>
      <c r="C2238">
        <v>10</v>
      </c>
      <c r="D2238" t="s">
        <v>134</v>
      </c>
      <c r="E2238" t="s">
        <v>135</v>
      </c>
      <c r="F2238" t="s">
        <v>136</v>
      </c>
      <c r="G2238" t="s">
        <v>115</v>
      </c>
      <c r="H2238" t="s">
        <v>102</v>
      </c>
      <c r="I2238" t="s">
        <v>71</v>
      </c>
      <c r="J2238" t="s">
        <v>103</v>
      </c>
      <c r="K2238" s="23">
        <v>17</v>
      </c>
      <c r="L2238" s="24">
        <v>6.9</v>
      </c>
      <c r="M2238" s="24">
        <v>117.3</v>
      </c>
      <c r="N2238" s="24">
        <v>77.42</v>
      </c>
      <c r="O2238" s="24">
        <v>39.880000000000003</v>
      </c>
      <c r="P2238" s="25">
        <v>34</v>
      </c>
    </row>
    <row r="2239" spans="1:16" x14ac:dyDescent="0.3">
      <c r="A2239" s="22">
        <v>41920</v>
      </c>
      <c r="B2239">
        <v>2014</v>
      </c>
      <c r="C2239">
        <v>10</v>
      </c>
      <c r="D2239" t="s">
        <v>134</v>
      </c>
      <c r="E2239" t="s">
        <v>135</v>
      </c>
      <c r="F2239" t="s">
        <v>136</v>
      </c>
      <c r="G2239" t="s">
        <v>115</v>
      </c>
      <c r="H2239" t="s">
        <v>104</v>
      </c>
      <c r="I2239" t="s">
        <v>76</v>
      </c>
      <c r="J2239" t="s">
        <v>105</v>
      </c>
      <c r="K2239" s="23">
        <v>0</v>
      </c>
      <c r="L2239" s="24">
        <v>7.4</v>
      </c>
      <c r="M2239" s="24">
        <v>0</v>
      </c>
      <c r="N2239" s="24">
        <v>0</v>
      </c>
      <c r="O2239" s="24">
        <v>0</v>
      </c>
      <c r="P2239" s="25">
        <v>34</v>
      </c>
    </row>
    <row r="2240" spans="1:16" x14ac:dyDescent="0.3">
      <c r="A2240" s="22">
        <v>41920</v>
      </c>
      <c r="B2240">
        <v>2014</v>
      </c>
      <c r="C2240">
        <v>10</v>
      </c>
      <c r="D2240" t="s">
        <v>134</v>
      </c>
      <c r="E2240" t="s">
        <v>135</v>
      </c>
      <c r="F2240" t="s">
        <v>136</v>
      </c>
      <c r="G2240" t="s">
        <v>115</v>
      </c>
      <c r="H2240" t="s">
        <v>106</v>
      </c>
      <c r="I2240" t="s">
        <v>69</v>
      </c>
      <c r="J2240" t="s">
        <v>107</v>
      </c>
      <c r="K2240" s="23">
        <v>0</v>
      </c>
      <c r="L2240" s="24">
        <v>16.5</v>
      </c>
      <c r="M2240" s="24">
        <v>0</v>
      </c>
      <c r="N2240" s="24">
        <v>0</v>
      </c>
      <c r="O2240" s="24">
        <v>0</v>
      </c>
      <c r="P2240" s="25">
        <v>22</v>
      </c>
    </row>
    <row r="2241" spans="1:16" x14ac:dyDescent="0.3">
      <c r="A2241" s="22">
        <v>41920</v>
      </c>
      <c r="B2241">
        <v>2014</v>
      </c>
      <c r="C2241">
        <v>10</v>
      </c>
      <c r="D2241" t="s">
        <v>134</v>
      </c>
      <c r="E2241" t="s">
        <v>135</v>
      </c>
      <c r="F2241" t="s">
        <v>136</v>
      </c>
      <c r="G2241" t="s">
        <v>115</v>
      </c>
      <c r="H2241" t="s">
        <v>108</v>
      </c>
      <c r="I2241" t="s">
        <v>72</v>
      </c>
      <c r="J2241" t="s">
        <v>109</v>
      </c>
      <c r="K2241" s="23">
        <v>2</v>
      </c>
      <c r="L2241" s="24">
        <v>8.1999999999999993</v>
      </c>
      <c r="M2241" s="24">
        <v>16.399999999999999</v>
      </c>
      <c r="N2241" s="24">
        <v>11.15</v>
      </c>
      <c r="O2241" s="24">
        <v>5.25</v>
      </c>
      <c r="P2241" s="25">
        <v>32</v>
      </c>
    </row>
    <row r="2242" spans="1:16" x14ac:dyDescent="0.3">
      <c r="A2242" s="22">
        <v>41921</v>
      </c>
      <c r="B2242">
        <v>2014</v>
      </c>
      <c r="C2242">
        <v>10</v>
      </c>
      <c r="D2242" t="s">
        <v>134</v>
      </c>
      <c r="E2242" t="s">
        <v>135</v>
      </c>
      <c r="F2242" t="s">
        <v>136</v>
      </c>
      <c r="G2242" t="s">
        <v>93</v>
      </c>
      <c r="H2242" t="s">
        <v>94</v>
      </c>
      <c r="I2242" t="s">
        <v>73</v>
      </c>
      <c r="J2242" t="s">
        <v>95</v>
      </c>
      <c r="K2242" s="23">
        <v>1</v>
      </c>
      <c r="L2242" s="24">
        <v>3.1</v>
      </c>
      <c r="M2242" s="24">
        <v>3.1</v>
      </c>
      <c r="N2242" s="24">
        <v>2.17</v>
      </c>
      <c r="O2242" s="24">
        <v>0.93</v>
      </c>
      <c r="P2242" s="25">
        <v>30</v>
      </c>
    </row>
    <row r="2243" spans="1:16" x14ac:dyDescent="0.3">
      <c r="A2243" s="22">
        <v>41921</v>
      </c>
      <c r="B2243">
        <v>2014</v>
      </c>
      <c r="C2243">
        <v>10</v>
      </c>
      <c r="D2243" t="s">
        <v>134</v>
      </c>
      <c r="E2243" t="s">
        <v>135</v>
      </c>
      <c r="F2243" t="s">
        <v>136</v>
      </c>
      <c r="G2243" t="s">
        <v>93</v>
      </c>
      <c r="H2243" t="s">
        <v>96</v>
      </c>
      <c r="I2243" t="s">
        <v>74</v>
      </c>
      <c r="J2243" t="s">
        <v>97</v>
      </c>
      <c r="K2243" s="23">
        <v>4.6900000000000004</v>
      </c>
      <c r="L2243" s="24">
        <v>3.6</v>
      </c>
      <c r="M2243" s="24">
        <v>16.88</v>
      </c>
      <c r="N2243" s="24">
        <v>11.82</v>
      </c>
      <c r="O2243" s="24">
        <v>5.0599999999999996</v>
      </c>
      <c r="P2243" s="25">
        <v>30</v>
      </c>
    </row>
    <row r="2244" spans="1:16" x14ac:dyDescent="0.3">
      <c r="A2244" s="22">
        <v>41921</v>
      </c>
      <c r="B2244">
        <v>2014</v>
      </c>
      <c r="C2244">
        <v>10</v>
      </c>
      <c r="D2244" t="s">
        <v>134</v>
      </c>
      <c r="E2244" t="s">
        <v>135</v>
      </c>
      <c r="F2244" t="s">
        <v>136</v>
      </c>
      <c r="G2244" t="s">
        <v>93</v>
      </c>
      <c r="H2244" t="s">
        <v>98</v>
      </c>
      <c r="I2244" t="s">
        <v>75</v>
      </c>
      <c r="J2244" t="s">
        <v>99</v>
      </c>
      <c r="K2244" s="23">
        <v>6</v>
      </c>
      <c r="L2244" s="24">
        <v>2.8</v>
      </c>
      <c r="M2244" s="24">
        <v>16.8</v>
      </c>
      <c r="N2244" s="24">
        <v>12.1</v>
      </c>
      <c r="O2244" s="24">
        <v>4.7</v>
      </c>
      <c r="P2244" s="25">
        <v>28</v>
      </c>
    </row>
    <row r="2245" spans="1:16" x14ac:dyDescent="0.3">
      <c r="A2245" s="22">
        <v>41921</v>
      </c>
      <c r="B2245">
        <v>2014</v>
      </c>
      <c r="C2245">
        <v>10</v>
      </c>
      <c r="D2245" t="s">
        <v>134</v>
      </c>
      <c r="E2245" t="s">
        <v>135</v>
      </c>
      <c r="F2245" t="s">
        <v>136</v>
      </c>
      <c r="G2245" t="s">
        <v>93</v>
      </c>
      <c r="H2245" t="s">
        <v>100</v>
      </c>
      <c r="I2245" t="s">
        <v>70</v>
      </c>
      <c r="J2245" t="s">
        <v>101</v>
      </c>
      <c r="K2245" s="23">
        <v>48.2</v>
      </c>
      <c r="L2245" s="24">
        <v>2.4</v>
      </c>
      <c r="M2245" s="24">
        <v>115.68</v>
      </c>
      <c r="N2245" s="24">
        <v>85.6</v>
      </c>
      <c r="O2245" s="24">
        <v>30.08</v>
      </c>
      <c r="P2245" s="25">
        <v>26</v>
      </c>
    </row>
    <row r="2246" spans="1:16" x14ac:dyDescent="0.3">
      <c r="A2246" s="22">
        <v>41921</v>
      </c>
      <c r="B2246">
        <v>2014</v>
      </c>
      <c r="C2246">
        <v>10</v>
      </c>
      <c r="D2246" t="s">
        <v>134</v>
      </c>
      <c r="E2246" t="s">
        <v>135</v>
      </c>
      <c r="F2246" t="s">
        <v>136</v>
      </c>
      <c r="G2246" t="s">
        <v>93</v>
      </c>
      <c r="H2246" t="s">
        <v>102</v>
      </c>
      <c r="I2246" t="s">
        <v>71</v>
      </c>
      <c r="J2246" t="s">
        <v>103</v>
      </c>
      <c r="K2246" s="23">
        <v>10</v>
      </c>
      <c r="L2246" s="24">
        <v>6.9</v>
      </c>
      <c r="M2246" s="24">
        <v>69</v>
      </c>
      <c r="N2246" s="24">
        <v>45.54</v>
      </c>
      <c r="O2246" s="24">
        <v>23.46</v>
      </c>
      <c r="P2246" s="25">
        <v>34</v>
      </c>
    </row>
    <row r="2247" spans="1:16" x14ac:dyDescent="0.3">
      <c r="A2247" s="22">
        <v>41921</v>
      </c>
      <c r="B2247">
        <v>2014</v>
      </c>
      <c r="C2247">
        <v>10</v>
      </c>
      <c r="D2247" t="s">
        <v>134</v>
      </c>
      <c r="E2247" t="s">
        <v>135</v>
      </c>
      <c r="F2247" t="s">
        <v>136</v>
      </c>
      <c r="G2247" t="s">
        <v>93</v>
      </c>
      <c r="H2247" t="s">
        <v>104</v>
      </c>
      <c r="I2247" t="s">
        <v>76</v>
      </c>
      <c r="J2247" t="s">
        <v>105</v>
      </c>
      <c r="K2247" s="23">
        <v>2</v>
      </c>
      <c r="L2247" s="24">
        <v>7.4</v>
      </c>
      <c r="M2247" s="24">
        <v>14.8</v>
      </c>
      <c r="N2247" s="24">
        <v>9.77</v>
      </c>
      <c r="O2247" s="24">
        <v>5.03</v>
      </c>
      <c r="P2247" s="25">
        <v>34</v>
      </c>
    </row>
    <row r="2248" spans="1:16" x14ac:dyDescent="0.3">
      <c r="A2248" s="22">
        <v>41921</v>
      </c>
      <c r="B2248">
        <v>2014</v>
      </c>
      <c r="C2248">
        <v>10</v>
      </c>
      <c r="D2248" t="s">
        <v>134</v>
      </c>
      <c r="E2248" t="s">
        <v>135</v>
      </c>
      <c r="F2248" t="s">
        <v>136</v>
      </c>
      <c r="G2248" t="s">
        <v>93</v>
      </c>
      <c r="H2248" t="s">
        <v>106</v>
      </c>
      <c r="I2248" t="s">
        <v>69</v>
      </c>
      <c r="J2248" t="s">
        <v>107</v>
      </c>
      <c r="K2248" s="23">
        <v>5</v>
      </c>
      <c r="L2248" s="24">
        <v>16.5</v>
      </c>
      <c r="M2248" s="24">
        <v>82.5</v>
      </c>
      <c r="N2248" s="24">
        <v>64.349999999999994</v>
      </c>
      <c r="O2248" s="24">
        <v>18.149999999999999</v>
      </c>
      <c r="P2248" s="25">
        <v>22</v>
      </c>
    </row>
    <row r="2249" spans="1:16" x14ac:dyDescent="0.3">
      <c r="A2249" s="22">
        <v>41921</v>
      </c>
      <c r="B2249">
        <v>2014</v>
      </c>
      <c r="C2249">
        <v>10</v>
      </c>
      <c r="D2249" t="s">
        <v>134</v>
      </c>
      <c r="E2249" t="s">
        <v>135</v>
      </c>
      <c r="F2249" t="s">
        <v>136</v>
      </c>
      <c r="G2249" t="s">
        <v>93</v>
      </c>
      <c r="H2249" t="s">
        <v>108</v>
      </c>
      <c r="I2249" t="s">
        <v>72</v>
      </c>
      <c r="J2249" t="s">
        <v>109</v>
      </c>
      <c r="K2249" s="23">
        <v>0</v>
      </c>
      <c r="L2249" s="24">
        <v>8.1999999999999993</v>
      </c>
      <c r="M2249" s="24">
        <v>0</v>
      </c>
      <c r="N2249" s="24">
        <v>0</v>
      </c>
      <c r="O2249" s="24">
        <v>0</v>
      </c>
      <c r="P2249" s="25">
        <v>32</v>
      </c>
    </row>
    <row r="2250" spans="1:16" x14ac:dyDescent="0.3">
      <c r="A2250" s="22">
        <v>41922</v>
      </c>
      <c r="B2250">
        <v>2014</v>
      </c>
      <c r="C2250">
        <v>10</v>
      </c>
      <c r="D2250" t="s">
        <v>134</v>
      </c>
      <c r="E2250" t="s">
        <v>135</v>
      </c>
      <c r="F2250" t="s">
        <v>136</v>
      </c>
      <c r="G2250" t="s">
        <v>110</v>
      </c>
      <c r="H2250" t="s">
        <v>94</v>
      </c>
      <c r="I2250" t="s">
        <v>73</v>
      </c>
      <c r="J2250" t="s">
        <v>95</v>
      </c>
      <c r="K2250" s="23">
        <v>4.34</v>
      </c>
      <c r="L2250" s="24">
        <v>3.1</v>
      </c>
      <c r="M2250" s="24">
        <v>13.45</v>
      </c>
      <c r="N2250" s="24">
        <v>9.41</v>
      </c>
      <c r="O2250" s="24">
        <v>4.04</v>
      </c>
      <c r="P2250" s="25">
        <v>30</v>
      </c>
    </row>
    <row r="2251" spans="1:16" x14ac:dyDescent="0.3">
      <c r="A2251" s="22">
        <v>41922</v>
      </c>
      <c r="B2251">
        <v>2014</v>
      </c>
      <c r="C2251">
        <v>10</v>
      </c>
      <c r="D2251" t="s">
        <v>134</v>
      </c>
      <c r="E2251" t="s">
        <v>135</v>
      </c>
      <c r="F2251" t="s">
        <v>136</v>
      </c>
      <c r="G2251" t="s">
        <v>110</v>
      </c>
      <c r="H2251" t="s">
        <v>96</v>
      </c>
      <c r="I2251" t="s">
        <v>74</v>
      </c>
      <c r="J2251" t="s">
        <v>97</v>
      </c>
      <c r="K2251" s="23">
        <v>2.68</v>
      </c>
      <c r="L2251" s="24">
        <v>3.6</v>
      </c>
      <c r="M2251" s="24">
        <v>9.65</v>
      </c>
      <c r="N2251" s="24">
        <v>6.76</v>
      </c>
      <c r="O2251" s="24">
        <v>2.89</v>
      </c>
      <c r="P2251" s="25">
        <v>30</v>
      </c>
    </row>
    <row r="2252" spans="1:16" x14ac:dyDescent="0.3">
      <c r="A2252" s="22">
        <v>41922</v>
      </c>
      <c r="B2252">
        <v>2014</v>
      </c>
      <c r="C2252">
        <v>10</v>
      </c>
      <c r="D2252" t="s">
        <v>134</v>
      </c>
      <c r="E2252" t="s">
        <v>135</v>
      </c>
      <c r="F2252" t="s">
        <v>136</v>
      </c>
      <c r="G2252" t="s">
        <v>110</v>
      </c>
      <c r="H2252" t="s">
        <v>98</v>
      </c>
      <c r="I2252" t="s">
        <v>75</v>
      </c>
      <c r="J2252" t="s">
        <v>99</v>
      </c>
      <c r="K2252" s="23">
        <v>9</v>
      </c>
      <c r="L2252" s="24">
        <v>2.8</v>
      </c>
      <c r="M2252" s="24">
        <v>25.2</v>
      </c>
      <c r="N2252" s="24">
        <v>18.14</v>
      </c>
      <c r="O2252" s="24">
        <v>7.06</v>
      </c>
      <c r="P2252" s="25">
        <v>28</v>
      </c>
    </row>
    <row r="2253" spans="1:16" x14ac:dyDescent="0.3">
      <c r="A2253" s="22">
        <v>41922</v>
      </c>
      <c r="B2253">
        <v>2014</v>
      </c>
      <c r="C2253">
        <v>10</v>
      </c>
      <c r="D2253" t="s">
        <v>134</v>
      </c>
      <c r="E2253" t="s">
        <v>135</v>
      </c>
      <c r="F2253" t="s">
        <v>136</v>
      </c>
      <c r="G2253" t="s">
        <v>110</v>
      </c>
      <c r="H2253" t="s">
        <v>100</v>
      </c>
      <c r="I2253" t="s">
        <v>70</v>
      </c>
      <c r="J2253" t="s">
        <v>101</v>
      </c>
      <c r="K2253" s="23">
        <v>28.8</v>
      </c>
      <c r="L2253" s="24">
        <v>2.4</v>
      </c>
      <c r="M2253" s="24">
        <v>69.12</v>
      </c>
      <c r="N2253" s="24">
        <v>51.15</v>
      </c>
      <c r="O2253" s="24">
        <v>17.97</v>
      </c>
      <c r="P2253" s="25">
        <v>26</v>
      </c>
    </row>
    <row r="2254" spans="1:16" x14ac:dyDescent="0.3">
      <c r="A2254" s="22">
        <v>41922</v>
      </c>
      <c r="B2254">
        <v>2014</v>
      </c>
      <c r="C2254">
        <v>10</v>
      </c>
      <c r="D2254" t="s">
        <v>134</v>
      </c>
      <c r="E2254" t="s">
        <v>135</v>
      </c>
      <c r="F2254" t="s">
        <v>136</v>
      </c>
      <c r="G2254" t="s">
        <v>110</v>
      </c>
      <c r="H2254" t="s">
        <v>102</v>
      </c>
      <c r="I2254" t="s">
        <v>71</v>
      </c>
      <c r="J2254" t="s">
        <v>103</v>
      </c>
      <c r="K2254" s="23">
        <v>24</v>
      </c>
      <c r="L2254" s="24">
        <v>6.9</v>
      </c>
      <c r="M2254" s="24">
        <v>165.6</v>
      </c>
      <c r="N2254" s="24">
        <v>109.3</v>
      </c>
      <c r="O2254" s="24">
        <v>56.3</v>
      </c>
      <c r="P2254" s="25">
        <v>34</v>
      </c>
    </row>
    <row r="2255" spans="1:16" x14ac:dyDescent="0.3">
      <c r="A2255" s="22">
        <v>41922</v>
      </c>
      <c r="B2255">
        <v>2014</v>
      </c>
      <c r="C2255">
        <v>10</v>
      </c>
      <c r="D2255" t="s">
        <v>134</v>
      </c>
      <c r="E2255" t="s">
        <v>135</v>
      </c>
      <c r="F2255" t="s">
        <v>136</v>
      </c>
      <c r="G2255" t="s">
        <v>110</v>
      </c>
      <c r="H2255" t="s">
        <v>104</v>
      </c>
      <c r="I2255" t="s">
        <v>76</v>
      </c>
      <c r="J2255" t="s">
        <v>105</v>
      </c>
      <c r="K2255" s="23">
        <v>3</v>
      </c>
      <c r="L2255" s="24">
        <v>7.4</v>
      </c>
      <c r="M2255" s="24">
        <v>22.2</v>
      </c>
      <c r="N2255" s="24">
        <v>14.65</v>
      </c>
      <c r="O2255" s="24">
        <v>7.55</v>
      </c>
      <c r="P2255" s="25">
        <v>34</v>
      </c>
    </row>
    <row r="2256" spans="1:16" x14ac:dyDescent="0.3">
      <c r="A2256" s="22">
        <v>41922</v>
      </c>
      <c r="B2256">
        <v>2014</v>
      </c>
      <c r="C2256">
        <v>10</v>
      </c>
      <c r="D2256" t="s">
        <v>134</v>
      </c>
      <c r="E2256" t="s">
        <v>135</v>
      </c>
      <c r="F2256" t="s">
        <v>136</v>
      </c>
      <c r="G2256" t="s">
        <v>110</v>
      </c>
      <c r="H2256" t="s">
        <v>106</v>
      </c>
      <c r="I2256" t="s">
        <v>69</v>
      </c>
      <c r="J2256" t="s">
        <v>107</v>
      </c>
      <c r="K2256" s="23">
        <v>6</v>
      </c>
      <c r="L2256" s="24">
        <v>16.5</v>
      </c>
      <c r="M2256" s="24">
        <v>99</v>
      </c>
      <c r="N2256" s="24">
        <v>77.22</v>
      </c>
      <c r="O2256" s="24">
        <v>21.78</v>
      </c>
      <c r="P2256" s="25">
        <v>22</v>
      </c>
    </row>
    <row r="2257" spans="1:16" x14ac:dyDescent="0.3">
      <c r="A2257" s="22">
        <v>41922</v>
      </c>
      <c r="B2257">
        <v>2014</v>
      </c>
      <c r="C2257">
        <v>10</v>
      </c>
      <c r="D2257" t="s">
        <v>134</v>
      </c>
      <c r="E2257" t="s">
        <v>135</v>
      </c>
      <c r="F2257" t="s">
        <v>136</v>
      </c>
      <c r="G2257" t="s">
        <v>110</v>
      </c>
      <c r="H2257" t="s">
        <v>108</v>
      </c>
      <c r="I2257" t="s">
        <v>72</v>
      </c>
      <c r="J2257" t="s">
        <v>109</v>
      </c>
      <c r="K2257" s="23">
        <v>0.5</v>
      </c>
      <c r="L2257" s="24">
        <v>8.1999999999999993</v>
      </c>
      <c r="M2257" s="24">
        <v>4.0999999999999996</v>
      </c>
      <c r="N2257" s="24">
        <v>2.79</v>
      </c>
      <c r="O2257" s="24">
        <v>1.31</v>
      </c>
      <c r="P2257" s="25">
        <v>32</v>
      </c>
    </row>
    <row r="2258" spans="1:16" x14ac:dyDescent="0.3">
      <c r="A2258" s="22">
        <v>41923</v>
      </c>
      <c r="B2258">
        <v>2014</v>
      </c>
      <c r="C2258">
        <v>10</v>
      </c>
      <c r="D2258" t="s">
        <v>134</v>
      </c>
      <c r="E2258" t="s">
        <v>135</v>
      </c>
      <c r="F2258" t="s">
        <v>136</v>
      </c>
      <c r="G2258" t="s">
        <v>111</v>
      </c>
      <c r="H2258" t="s">
        <v>94</v>
      </c>
      <c r="I2258" t="s">
        <v>73</v>
      </c>
      <c r="J2258" t="s">
        <v>95</v>
      </c>
      <c r="K2258" s="23">
        <v>3.34</v>
      </c>
      <c r="L2258" s="24">
        <v>3.1</v>
      </c>
      <c r="M2258" s="24">
        <v>10.35</v>
      </c>
      <c r="N2258" s="24">
        <v>7.24</v>
      </c>
      <c r="O2258" s="24">
        <v>3.11</v>
      </c>
      <c r="P2258" s="25">
        <v>30</v>
      </c>
    </row>
    <row r="2259" spans="1:16" x14ac:dyDescent="0.3">
      <c r="A2259" s="22">
        <v>41923</v>
      </c>
      <c r="B2259">
        <v>2014</v>
      </c>
      <c r="C2259">
        <v>10</v>
      </c>
      <c r="D2259" t="s">
        <v>134</v>
      </c>
      <c r="E2259" t="s">
        <v>135</v>
      </c>
      <c r="F2259" t="s">
        <v>136</v>
      </c>
      <c r="G2259" t="s">
        <v>111</v>
      </c>
      <c r="H2259" t="s">
        <v>96</v>
      </c>
      <c r="I2259" t="s">
        <v>74</v>
      </c>
      <c r="J2259" t="s">
        <v>97</v>
      </c>
      <c r="K2259" s="23">
        <v>3.68</v>
      </c>
      <c r="L2259" s="24">
        <v>3.6</v>
      </c>
      <c r="M2259" s="24">
        <v>13.25</v>
      </c>
      <c r="N2259" s="24">
        <v>9.27</v>
      </c>
      <c r="O2259" s="24">
        <v>3.98</v>
      </c>
      <c r="P2259" s="25">
        <v>30</v>
      </c>
    </row>
    <row r="2260" spans="1:16" x14ac:dyDescent="0.3">
      <c r="A2260" s="22">
        <v>41923</v>
      </c>
      <c r="B2260">
        <v>2014</v>
      </c>
      <c r="C2260">
        <v>10</v>
      </c>
      <c r="D2260" t="s">
        <v>134</v>
      </c>
      <c r="E2260" t="s">
        <v>135</v>
      </c>
      <c r="F2260" t="s">
        <v>136</v>
      </c>
      <c r="G2260" t="s">
        <v>111</v>
      </c>
      <c r="H2260" t="s">
        <v>98</v>
      </c>
      <c r="I2260" t="s">
        <v>75</v>
      </c>
      <c r="J2260" t="s">
        <v>99</v>
      </c>
      <c r="K2260" s="23">
        <v>5</v>
      </c>
      <c r="L2260" s="24">
        <v>2.8</v>
      </c>
      <c r="M2260" s="24">
        <v>14</v>
      </c>
      <c r="N2260" s="24">
        <v>10.08</v>
      </c>
      <c r="O2260" s="24">
        <v>3.92</v>
      </c>
      <c r="P2260" s="25">
        <v>28</v>
      </c>
    </row>
    <row r="2261" spans="1:16" x14ac:dyDescent="0.3">
      <c r="A2261" s="22">
        <v>41923</v>
      </c>
      <c r="B2261">
        <v>2014</v>
      </c>
      <c r="C2261">
        <v>10</v>
      </c>
      <c r="D2261" t="s">
        <v>134</v>
      </c>
      <c r="E2261" t="s">
        <v>135</v>
      </c>
      <c r="F2261" t="s">
        <v>136</v>
      </c>
      <c r="G2261" t="s">
        <v>111</v>
      </c>
      <c r="H2261" t="s">
        <v>100</v>
      </c>
      <c r="I2261" t="s">
        <v>70</v>
      </c>
      <c r="J2261" t="s">
        <v>101</v>
      </c>
      <c r="K2261" s="23">
        <v>35.9</v>
      </c>
      <c r="L2261" s="24">
        <v>2.4</v>
      </c>
      <c r="M2261" s="24">
        <v>86.16</v>
      </c>
      <c r="N2261" s="24">
        <v>63.76</v>
      </c>
      <c r="O2261" s="24">
        <v>22.4</v>
      </c>
      <c r="P2261" s="25">
        <v>26</v>
      </c>
    </row>
    <row r="2262" spans="1:16" x14ac:dyDescent="0.3">
      <c r="A2262" s="22">
        <v>41923</v>
      </c>
      <c r="B2262">
        <v>2014</v>
      </c>
      <c r="C2262">
        <v>10</v>
      </c>
      <c r="D2262" t="s">
        <v>134</v>
      </c>
      <c r="E2262" t="s">
        <v>135</v>
      </c>
      <c r="F2262" t="s">
        <v>136</v>
      </c>
      <c r="G2262" t="s">
        <v>111</v>
      </c>
      <c r="H2262" t="s">
        <v>102</v>
      </c>
      <c r="I2262" t="s">
        <v>71</v>
      </c>
      <c r="J2262" t="s">
        <v>103</v>
      </c>
      <c r="K2262" s="23">
        <v>15</v>
      </c>
      <c r="L2262" s="24">
        <v>6.9</v>
      </c>
      <c r="M2262" s="24">
        <v>103.5</v>
      </c>
      <c r="N2262" s="24">
        <v>68.31</v>
      </c>
      <c r="O2262" s="24">
        <v>35.19</v>
      </c>
      <c r="P2262" s="25">
        <v>34</v>
      </c>
    </row>
    <row r="2263" spans="1:16" x14ac:dyDescent="0.3">
      <c r="A2263" s="22">
        <v>41923</v>
      </c>
      <c r="B2263">
        <v>2014</v>
      </c>
      <c r="C2263">
        <v>10</v>
      </c>
      <c r="D2263" t="s">
        <v>134</v>
      </c>
      <c r="E2263" t="s">
        <v>135</v>
      </c>
      <c r="F2263" t="s">
        <v>136</v>
      </c>
      <c r="G2263" t="s">
        <v>111</v>
      </c>
      <c r="H2263" t="s">
        <v>104</v>
      </c>
      <c r="I2263" t="s">
        <v>76</v>
      </c>
      <c r="J2263" t="s">
        <v>105</v>
      </c>
      <c r="K2263" s="23">
        <v>0</v>
      </c>
      <c r="L2263" s="24">
        <v>7.4</v>
      </c>
      <c r="M2263" s="24">
        <v>0</v>
      </c>
      <c r="N2263" s="24">
        <v>0</v>
      </c>
      <c r="O2263" s="24">
        <v>0</v>
      </c>
      <c r="P2263" s="25">
        <v>34</v>
      </c>
    </row>
    <row r="2264" spans="1:16" x14ac:dyDescent="0.3">
      <c r="A2264" s="22">
        <v>41923</v>
      </c>
      <c r="B2264">
        <v>2014</v>
      </c>
      <c r="C2264">
        <v>10</v>
      </c>
      <c r="D2264" t="s">
        <v>134</v>
      </c>
      <c r="E2264" t="s">
        <v>135</v>
      </c>
      <c r="F2264" t="s">
        <v>136</v>
      </c>
      <c r="G2264" t="s">
        <v>111</v>
      </c>
      <c r="H2264" t="s">
        <v>106</v>
      </c>
      <c r="I2264" t="s">
        <v>69</v>
      </c>
      <c r="J2264" t="s">
        <v>107</v>
      </c>
      <c r="K2264" s="23">
        <v>0</v>
      </c>
      <c r="L2264" s="24">
        <v>16.5</v>
      </c>
      <c r="M2264" s="24">
        <v>0</v>
      </c>
      <c r="N2264" s="24">
        <v>0</v>
      </c>
      <c r="O2264" s="24">
        <v>0</v>
      </c>
      <c r="P2264" s="25">
        <v>22</v>
      </c>
    </row>
    <row r="2265" spans="1:16" x14ac:dyDescent="0.3">
      <c r="A2265" s="22">
        <v>41923</v>
      </c>
      <c r="B2265">
        <v>2014</v>
      </c>
      <c r="C2265">
        <v>10</v>
      </c>
      <c r="D2265" t="s">
        <v>134</v>
      </c>
      <c r="E2265" t="s">
        <v>135</v>
      </c>
      <c r="F2265" t="s">
        <v>136</v>
      </c>
      <c r="G2265" t="s">
        <v>111</v>
      </c>
      <c r="H2265" t="s">
        <v>108</v>
      </c>
      <c r="I2265" t="s">
        <v>72</v>
      </c>
      <c r="J2265" t="s">
        <v>109</v>
      </c>
      <c r="K2265" s="23">
        <v>5</v>
      </c>
      <c r="L2265" s="24">
        <v>8.1999999999999993</v>
      </c>
      <c r="M2265" s="24">
        <v>41</v>
      </c>
      <c r="N2265" s="24">
        <v>27.88</v>
      </c>
      <c r="O2265" s="24">
        <v>13.12</v>
      </c>
      <c r="P2265" s="25">
        <v>32</v>
      </c>
    </row>
    <row r="2266" spans="1:16" x14ac:dyDescent="0.3">
      <c r="A2266" s="22">
        <v>41924</v>
      </c>
      <c r="B2266">
        <v>2014</v>
      </c>
      <c r="C2266">
        <v>10</v>
      </c>
      <c r="D2266" t="s">
        <v>134</v>
      </c>
      <c r="E2266" t="s">
        <v>135</v>
      </c>
      <c r="F2266" t="s">
        <v>136</v>
      </c>
      <c r="G2266" t="s">
        <v>112</v>
      </c>
      <c r="H2266" t="s">
        <v>94</v>
      </c>
      <c r="I2266" t="s">
        <v>73</v>
      </c>
      <c r="J2266" t="s">
        <v>95</v>
      </c>
      <c r="K2266" s="23">
        <v>3</v>
      </c>
      <c r="L2266" s="24">
        <v>3.1</v>
      </c>
      <c r="M2266" s="24">
        <v>9.3000000000000007</v>
      </c>
      <c r="N2266" s="24">
        <v>6.51</v>
      </c>
      <c r="O2266" s="24">
        <v>2.79</v>
      </c>
      <c r="P2266" s="25">
        <v>30</v>
      </c>
    </row>
    <row r="2267" spans="1:16" x14ac:dyDescent="0.3">
      <c r="A2267" s="22">
        <v>41924</v>
      </c>
      <c r="B2267">
        <v>2014</v>
      </c>
      <c r="C2267">
        <v>10</v>
      </c>
      <c r="D2267" t="s">
        <v>134</v>
      </c>
      <c r="E2267" t="s">
        <v>135</v>
      </c>
      <c r="F2267" t="s">
        <v>136</v>
      </c>
      <c r="G2267" t="s">
        <v>112</v>
      </c>
      <c r="H2267" t="s">
        <v>96</v>
      </c>
      <c r="I2267" t="s">
        <v>74</v>
      </c>
      <c r="J2267" t="s">
        <v>97</v>
      </c>
      <c r="K2267" s="23">
        <v>0.33</v>
      </c>
      <c r="L2267" s="24">
        <v>3.6</v>
      </c>
      <c r="M2267" s="24">
        <v>1.19</v>
      </c>
      <c r="N2267" s="24">
        <v>0.83</v>
      </c>
      <c r="O2267" s="24">
        <v>0.36</v>
      </c>
      <c r="P2267" s="25">
        <v>30</v>
      </c>
    </row>
    <row r="2268" spans="1:16" x14ac:dyDescent="0.3">
      <c r="A2268" s="22">
        <v>41924</v>
      </c>
      <c r="B2268">
        <v>2014</v>
      </c>
      <c r="C2268">
        <v>10</v>
      </c>
      <c r="D2268" t="s">
        <v>134</v>
      </c>
      <c r="E2268" t="s">
        <v>135</v>
      </c>
      <c r="F2268" t="s">
        <v>136</v>
      </c>
      <c r="G2268" t="s">
        <v>112</v>
      </c>
      <c r="H2268" t="s">
        <v>98</v>
      </c>
      <c r="I2268" t="s">
        <v>75</v>
      </c>
      <c r="J2268" t="s">
        <v>99</v>
      </c>
      <c r="K2268" s="23">
        <v>1.5</v>
      </c>
      <c r="L2268" s="24">
        <v>2.8</v>
      </c>
      <c r="M2268" s="24">
        <v>4.2</v>
      </c>
      <c r="N2268" s="24">
        <v>3.02</v>
      </c>
      <c r="O2268" s="24">
        <v>1.18</v>
      </c>
      <c r="P2268" s="25">
        <v>28</v>
      </c>
    </row>
    <row r="2269" spans="1:16" x14ac:dyDescent="0.3">
      <c r="A2269" s="22">
        <v>41924</v>
      </c>
      <c r="B2269">
        <v>2014</v>
      </c>
      <c r="C2269">
        <v>10</v>
      </c>
      <c r="D2269" t="s">
        <v>134</v>
      </c>
      <c r="E2269" t="s">
        <v>135</v>
      </c>
      <c r="F2269" t="s">
        <v>136</v>
      </c>
      <c r="G2269" t="s">
        <v>112</v>
      </c>
      <c r="H2269" t="s">
        <v>100</v>
      </c>
      <c r="I2269" t="s">
        <v>70</v>
      </c>
      <c r="J2269" t="s">
        <v>101</v>
      </c>
      <c r="K2269" s="23">
        <v>22.5</v>
      </c>
      <c r="L2269" s="24">
        <v>2.4</v>
      </c>
      <c r="M2269" s="24">
        <v>54</v>
      </c>
      <c r="N2269" s="24">
        <v>39.96</v>
      </c>
      <c r="O2269" s="24">
        <v>14.04</v>
      </c>
      <c r="P2269" s="25">
        <v>26</v>
      </c>
    </row>
    <row r="2270" spans="1:16" x14ac:dyDescent="0.3">
      <c r="A2270" s="22">
        <v>41924</v>
      </c>
      <c r="B2270">
        <v>2014</v>
      </c>
      <c r="C2270">
        <v>10</v>
      </c>
      <c r="D2270" t="s">
        <v>134</v>
      </c>
      <c r="E2270" t="s">
        <v>135</v>
      </c>
      <c r="F2270" t="s">
        <v>136</v>
      </c>
      <c r="G2270" t="s">
        <v>112</v>
      </c>
      <c r="H2270" t="s">
        <v>102</v>
      </c>
      <c r="I2270" t="s">
        <v>71</v>
      </c>
      <c r="J2270" t="s">
        <v>103</v>
      </c>
      <c r="K2270" s="23">
        <v>7</v>
      </c>
      <c r="L2270" s="24">
        <v>6.9</v>
      </c>
      <c r="M2270" s="24">
        <v>48.3</v>
      </c>
      <c r="N2270" s="24">
        <v>31.88</v>
      </c>
      <c r="O2270" s="24">
        <v>16.420000000000002</v>
      </c>
      <c r="P2270" s="25">
        <v>34</v>
      </c>
    </row>
    <row r="2271" spans="1:16" x14ac:dyDescent="0.3">
      <c r="A2271" s="22">
        <v>41924</v>
      </c>
      <c r="B2271">
        <v>2014</v>
      </c>
      <c r="C2271">
        <v>10</v>
      </c>
      <c r="D2271" t="s">
        <v>134</v>
      </c>
      <c r="E2271" t="s">
        <v>135</v>
      </c>
      <c r="F2271" t="s">
        <v>136</v>
      </c>
      <c r="G2271" t="s">
        <v>112</v>
      </c>
      <c r="H2271" t="s">
        <v>104</v>
      </c>
      <c r="I2271" t="s">
        <v>76</v>
      </c>
      <c r="J2271" t="s">
        <v>105</v>
      </c>
      <c r="K2271" s="23">
        <v>0</v>
      </c>
      <c r="L2271" s="24">
        <v>7.4</v>
      </c>
      <c r="M2271" s="24">
        <v>0</v>
      </c>
      <c r="N2271" s="24">
        <v>0</v>
      </c>
      <c r="O2271" s="24">
        <v>0</v>
      </c>
      <c r="P2271" s="25">
        <v>34</v>
      </c>
    </row>
    <row r="2272" spans="1:16" x14ac:dyDescent="0.3">
      <c r="A2272" s="22">
        <v>41924</v>
      </c>
      <c r="B2272">
        <v>2014</v>
      </c>
      <c r="C2272">
        <v>10</v>
      </c>
      <c r="D2272" t="s">
        <v>134</v>
      </c>
      <c r="E2272" t="s">
        <v>135</v>
      </c>
      <c r="F2272" t="s">
        <v>136</v>
      </c>
      <c r="G2272" t="s">
        <v>112</v>
      </c>
      <c r="H2272" t="s">
        <v>106</v>
      </c>
      <c r="I2272" t="s">
        <v>69</v>
      </c>
      <c r="J2272" t="s">
        <v>107</v>
      </c>
      <c r="K2272" s="23">
        <v>5</v>
      </c>
      <c r="L2272" s="24">
        <v>16.5</v>
      </c>
      <c r="M2272" s="24">
        <v>82.5</v>
      </c>
      <c r="N2272" s="24">
        <v>64.349999999999994</v>
      </c>
      <c r="O2272" s="24">
        <v>18.149999999999999</v>
      </c>
      <c r="P2272" s="25">
        <v>22</v>
      </c>
    </row>
    <row r="2273" spans="1:16" x14ac:dyDescent="0.3">
      <c r="A2273" s="22">
        <v>41924</v>
      </c>
      <c r="B2273">
        <v>2014</v>
      </c>
      <c r="C2273">
        <v>10</v>
      </c>
      <c r="D2273" t="s">
        <v>134</v>
      </c>
      <c r="E2273" t="s">
        <v>135</v>
      </c>
      <c r="F2273" t="s">
        <v>136</v>
      </c>
      <c r="G2273" t="s">
        <v>112</v>
      </c>
      <c r="H2273" t="s">
        <v>108</v>
      </c>
      <c r="I2273" t="s">
        <v>72</v>
      </c>
      <c r="J2273" t="s">
        <v>109</v>
      </c>
      <c r="K2273" s="23">
        <v>2</v>
      </c>
      <c r="L2273" s="24">
        <v>8.1999999999999993</v>
      </c>
      <c r="M2273" s="24">
        <v>16.399999999999999</v>
      </c>
      <c r="N2273" s="24">
        <v>11.15</v>
      </c>
      <c r="O2273" s="24">
        <v>5.25</v>
      </c>
      <c r="P2273" s="25">
        <v>32</v>
      </c>
    </row>
    <row r="2274" spans="1:16" x14ac:dyDescent="0.3">
      <c r="A2274" s="22">
        <v>41925</v>
      </c>
      <c r="B2274">
        <v>2014</v>
      </c>
      <c r="C2274">
        <v>10</v>
      </c>
      <c r="D2274" t="s">
        <v>134</v>
      </c>
      <c r="E2274" t="s">
        <v>135</v>
      </c>
      <c r="F2274" t="s">
        <v>136</v>
      </c>
      <c r="G2274" t="s">
        <v>113</v>
      </c>
      <c r="H2274" t="s">
        <v>94</v>
      </c>
      <c r="I2274" t="s">
        <v>73</v>
      </c>
      <c r="J2274" t="s">
        <v>95</v>
      </c>
      <c r="K2274" s="23">
        <v>1.68</v>
      </c>
      <c r="L2274" s="24">
        <v>3.1</v>
      </c>
      <c r="M2274" s="24">
        <v>5.21</v>
      </c>
      <c r="N2274" s="24">
        <v>3.65</v>
      </c>
      <c r="O2274" s="24">
        <v>1.56</v>
      </c>
      <c r="P2274" s="25">
        <v>30</v>
      </c>
    </row>
    <row r="2275" spans="1:16" x14ac:dyDescent="0.3">
      <c r="A2275" s="22">
        <v>41925</v>
      </c>
      <c r="B2275">
        <v>2014</v>
      </c>
      <c r="C2275">
        <v>10</v>
      </c>
      <c r="D2275" t="s">
        <v>134</v>
      </c>
      <c r="E2275" t="s">
        <v>135</v>
      </c>
      <c r="F2275" t="s">
        <v>136</v>
      </c>
      <c r="G2275" t="s">
        <v>113</v>
      </c>
      <c r="H2275" t="s">
        <v>96</v>
      </c>
      <c r="I2275" t="s">
        <v>74</v>
      </c>
      <c r="J2275" t="s">
        <v>97</v>
      </c>
      <c r="K2275" s="23">
        <v>4</v>
      </c>
      <c r="L2275" s="24">
        <v>3.6</v>
      </c>
      <c r="M2275" s="24">
        <v>14.4</v>
      </c>
      <c r="N2275" s="24">
        <v>10.08</v>
      </c>
      <c r="O2275" s="24">
        <v>4.32</v>
      </c>
      <c r="P2275" s="25">
        <v>30</v>
      </c>
    </row>
    <row r="2276" spans="1:16" x14ac:dyDescent="0.3">
      <c r="A2276" s="22">
        <v>41925</v>
      </c>
      <c r="B2276">
        <v>2014</v>
      </c>
      <c r="C2276">
        <v>10</v>
      </c>
      <c r="D2276" t="s">
        <v>134</v>
      </c>
      <c r="E2276" t="s">
        <v>135</v>
      </c>
      <c r="F2276" t="s">
        <v>136</v>
      </c>
      <c r="G2276" t="s">
        <v>113</v>
      </c>
      <c r="H2276" t="s">
        <v>98</v>
      </c>
      <c r="I2276" t="s">
        <v>75</v>
      </c>
      <c r="J2276" t="s">
        <v>99</v>
      </c>
      <c r="K2276" s="23">
        <v>6.2</v>
      </c>
      <c r="L2276" s="24">
        <v>2.8</v>
      </c>
      <c r="M2276" s="24">
        <v>17.36</v>
      </c>
      <c r="N2276" s="24">
        <v>12.5</v>
      </c>
      <c r="O2276" s="24">
        <v>4.8600000000000003</v>
      </c>
      <c r="P2276" s="25">
        <v>28</v>
      </c>
    </row>
    <row r="2277" spans="1:16" x14ac:dyDescent="0.3">
      <c r="A2277" s="22">
        <v>41925</v>
      </c>
      <c r="B2277">
        <v>2014</v>
      </c>
      <c r="C2277">
        <v>10</v>
      </c>
      <c r="D2277" t="s">
        <v>134</v>
      </c>
      <c r="E2277" t="s">
        <v>135</v>
      </c>
      <c r="F2277" t="s">
        <v>136</v>
      </c>
      <c r="G2277" t="s">
        <v>113</v>
      </c>
      <c r="H2277" t="s">
        <v>100</v>
      </c>
      <c r="I2277" t="s">
        <v>70</v>
      </c>
      <c r="J2277" t="s">
        <v>101</v>
      </c>
      <c r="K2277" s="23">
        <v>31.9</v>
      </c>
      <c r="L2277" s="24">
        <v>2.4</v>
      </c>
      <c r="M2277" s="24">
        <v>76.56</v>
      </c>
      <c r="N2277" s="24">
        <v>56.65</v>
      </c>
      <c r="O2277" s="24">
        <v>19.91</v>
      </c>
      <c r="P2277" s="25">
        <v>26</v>
      </c>
    </row>
    <row r="2278" spans="1:16" x14ac:dyDescent="0.3">
      <c r="A2278" s="22">
        <v>41925</v>
      </c>
      <c r="B2278">
        <v>2014</v>
      </c>
      <c r="C2278">
        <v>10</v>
      </c>
      <c r="D2278" t="s">
        <v>134</v>
      </c>
      <c r="E2278" t="s">
        <v>135</v>
      </c>
      <c r="F2278" t="s">
        <v>136</v>
      </c>
      <c r="G2278" t="s">
        <v>113</v>
      </c>
      <c r="H2278" t="s">
        <v>102</v>
      </c>
      <c r="I2278" t="s">
        <v>71</v>
      </c>
      <c r="J2278" t="s">
        <v>103</v>
      </c>
      <c r="K2278" s="23">
        <v>11</v>
      </c>
      <c r="L2278" s="24">
        <v>6.9</v>
      </c>
      <c r="M2278" s="24">
        <v>75.900000000000006</v>
      </c>
      <c r="N2278" s="24">
        <v>50.09</v>
      </c>
      <c r="O2278" s="24">
        <v>25.81</v>
      </c>
      <c r="P2278" s="25">
        <v>34</v>
      </c>
    </row>
    <row r="2279" spans="1:16" x14ac:dyDescent="0.3">
      <c r="A2279" s="22">
        <v>41925</v>
      </c>
      <c r="B2279">
        <v>2014</v>
      </c>
      <c r="C2279">
        <v>10</v>
      </c>
      <c r="D2279" t="s">
        <v>134</v>
      </c>
      <c r="E2279" t="s">
        <v>135</v>
      </c>
      <c r="F2279" t="s">
        <v>136</v>
      </c>
      <c r="G2279" t="s">
        <v>113</v>
      </c>
      <c r="H2279" t="s">
        <v>104</v>
      </c>
      <c r="I2279" t="s">
        <v>76</v>
      </c>
      <c r="J2279" t="s">
        <v>105</v>
      </c>
      <c r="K2279" s="23">
        <v>0</v>
      </c>
      <c r="L2279" s="24">
        <v>7.4</v>
      </c>
      <c r="M2279" s="24">
        <v>0</v>
      </c>
      <c r="N2279" s="24">
        <v>0</v>
      </c>
      <c r="O2279" s="24">
        <v>0</v>
      </c>
      <c r="P2279" s="25">
        <v>34</v>
      </c>
    </row>
    <row r="2280" spans="1:16" x14ac:dyDescent="0.3">
      <c r="A2280" s="22">
        <v>41925</v>
      </c>
      <c r="B2280">
        <v>2014</v>
      </c>
      <c r="C2280">
        <v>10</v>
      </c>
      <c r="D2280" t="s">
        <v>134</v>
      </c>
      <c r="E2280" t="s">
        <v>135</v>
      </c>
      <c r="F2280" t="s">
        <v>136</v>
      </c>
      <c r="G2280" t="s">
        <v>113</v>
      </c>
      <c r="H2280" t="s">
        <v>106</v>
      </c>
      <c r="I2280" t="s">
        <v>69</v>
      </c>
      <c r="J2280" t="s">
        <v>107</v>
      </c>
      <c r="K2280" s="23">
        <v>1</v>
      </c>
      <c r="L2280" s="24">
        <v>16.5</v>
      </c>
      <c r="M2280" s="24">
        <v>16.5</v>
      </c>
      <c r="N2280" s="24">
        <v>12.87</v>
      </c>
      <c r="O2280" s="24">
        <v>3.63</v>
      </c>
      <c r="P2280" s="25">
        <v>22</v>
      </c>
    </row>
    <row r="2281" spans="1:16" x14ac:dyDescent="0.3">
      <c r="A2281" s="22">
        <v>41925</v>
      </c>
      <c r="B2281">
        <v>2014</v>
      </c>
      <c r="C2281">
        <v>10</v>
      </c>
      <c r="D2281" t="s">
        <v>134</v>
      </c>
      <c r="E2281" t="s">
        <v>135</v>
      </c>
      <c r="F2281" t="s">
        <v>136</v>
      </c>
      <c r="G2281" t="s">
        <v>113</v>
      </c>
      <c r="H2281" t="s">
        <v>108</v>
      </c>
      <c r="I2281" t="s">
        <v>72</v>
      </c>
      <c r="J2281" t="s">
        <v>109</v>
      </c>
      <c r="K2281" s="23">
        <v>2</v>
      </c>
      <c r="L2281" s="24">
        <v>8.1999999999999993</v>
      </c>
      <c r="M2281" s="24">
        <v>16.399999999999999</v>
      </c>
      <c r="N2281" s="24">
        <v>11.15</v>
      </c>
      <c r="O2281" s="24">
        <v>5.25</v>
      </c>
      <c r="P2281" s="25">
        <v>32</v>
      </c>
    </row>
    <row r="2282" spans="1:16" x14ac:dyDescent="0.3">
      <c r="A2282" s="22">
        <v>41926</v>
      </c>
      <c r="B2282">
        <v>2014</v>
      </c>
      <c r="C2282">
        <v>10</v>
      </c>
      <c r="D2282" t="s">
        <v>134</v>
      </c>
      <c r="E2282" t="s">
        <v>135</v>
      </c>
      <c r="F2282" t="s">
        <v>136</v>
      </c>
      <c r="G2282" t="s">
        <v>114</v>
      </c>
      <c r="H2282" t="s">
        <v>94</v>
      </c>
      <c r="I2282" t="s">
        <v>73</v>
      </c>
      <c r="J2282" t="s">
        <v>95</v>
      </c>
      <c r="K2282" s="23">
        <v>3</v>
      </c>
      <c r="L2282" s="24">
        <v>3.1</v>
      </c>
      <c r="M2282" s="24">
        <v>9.3000000000000007</v>
      </c>
      <c r="N2282" s="24">
        <v>6.51</v>
      </c>
      <c r="O2282" s="24">
        <v>2.79</v>
      </c>
      <c r="P2282" s="25">
        <v>30</v>
      </c>
    </row>
    <row r="2283" spans="1:16" x14ac:dyDescent="0.3">
      <c r="A2283" s="22">
        <v>41926</v>
      </c>
      <c r="B2283">
        <v>2014</v>
      </c>
      <c r="C2283">
        <v>10</v>
      </c>
      <c r="D2283" t="s">
        <v>134</v>
      </c>
      <c r="E2283" t="s">
        <v>135</v>
      </c>
      <c r="F2283" t="s">
        <v>136</v>
      </c>
      <c r="G2283" t="s">
        <v>114</v>
      </c>
      <c r="H2283" t="s">
        <v>96</v>
      </c>
      <c r="I2283" t="s">
        <v>74</v>
      </c>
      <c r="J2283" t="s">
        <v>97</v>
      </c>
      <c r="K2283" s="23">
        <v>5.41</v>
      </c>
      <c r="L2283" s="24">
        <v>3.6</v>
      </c>
      <c r="M2283" s="24">
        <v>19.48</v>
      </c>
      <c r="N2283" s="24">
        <v>13.64</v>
      </c>
      <c r="O2283" s="24">
        <v>5.84</v>
      </c>
      <c r="P2283" s="25">
        <v>30</v>
      </c>
    </row>
    <row r="2284" spans="1:16" x14ac:dyDescent="0.3">
      <c r="A2284" s="22">
        <v>41926</v>
      </c>
      <c r="B2284">
        <v>2014</v>
      </c>
      <c r="C2284">
        <v>10</v>
      </c>
      <c r="D2284" t="s">
        <v>134</v>
      </c>
      <c r="E2284" t="s">
        <v>135</v>
      </c>
      <c r="F2284" t="s">
        <v>136</v>
      </c>
      <c r="G2284" t="s">
        <v>114</v>
      </c>
      <c r="H2284" t="s">
        <v>98</v>
      </c>
      <c r="I2284" t="s">
        <v>75</v>
      </c>
      <c r="J2284" t="s">
        <v>99</v>
      </c>
      <c r="K2284" s="23">
        <v>4.8</v>
      </c>
      <c r="L2284" s="24">
        <v>2.8</v>
      </c>
      <c r="M2284" s="24">
        <v>13.44</v>
      </c>
      <c r="N2284" s="24">
        <v>9.68</v>
      </c>
      <c r="O2284" s="24">
        <v>3.76</v>
      </c>
      <c r="P2284" s="25">
        <v>28</v>
      </c>
    </row>
    <row r="2285" spans="1:16" x14ac:dyDescent="0.3">
      <c r="A2285" s="22">
        <v>41926</v>
      </c>
      <c r="B2285">
        <v>2014</v>
      </c>
      <c r="C2285">
        <v>10</v>
      </c>
      <c r="D2285" t="s">
        <v>134</v>
      </c>
      <c r="E2285" t="s">
        <v>135</v>
      </c>
      <c r="F2285" t="s">
        <v>136</v>
      </c>
      <c r="G2285" t="s">
        <v>114</v>
      </c>
      <c r="H2285" t="s">
        <v>100</v>
      </c>
      <c r="I2285" t="s">
        <v>70</v>
      </c>
      <c r="J2285" t="s">
        <v>101</v>
      </c>
      <c r="K2285" s="23">
        <v>31.8</v>
      </c>
      <c r="L2285" s="24">
        <v>2.4</v>
      </c>
      <c r="M2285" s="24">
        <v>76.319999999999993</v>
      </c>
      <c r="N2285" s="24">
        <v>56.48</v>
      </c>
      <c r="O2285" s="24">
        <v>19.84</v>
      </c>
      <c r="P2285" s="25">
        <v>26</v>
      </c>
    </row>
    <row r="2286" spans="1:16" x14ac:dyDescent="0.3">
      <c r="A2286" s="22">
        <v>41926</v>
      </c>
      <c r="B2286">
        <v>2014</v>
      </c>
      <c r="C2286">
        <v>10</v>
      </c>
      <c r="D2286" t="s">
        <v>134</v>
      </c>
      <c r="E2286" t="s">
        <v>135</v>
      </c>
      <c r="F2286" t="s">
        <v>136</v>
      </c>
      <c r="G2286" t="s">
        <v>114</v>
      </c>
      <c r="H2286" t="s">
        <v>102</v>
      </c>
      <c r="I2286" t="s">
        <v>71</v>
      </c>
      <c r="J2286" t="s">
        <v>103</v>
      </c>
      <c r="K2286" s="23">
        <v>7</v>
      </c>
      <c r="L2286" s="24">
        <v>6.9</v>
      </c>
      <c r="M2286" s="24">
        <v>48.3</v>
      </c>
      <c r="N2286" s="24">
        <v>31.88</v>
      </c>
      <c r="O2286" s="24">
        <v>16.420000000000002</v>
      </c>
      <c r="P2286" s="25">
        <v>34</v>
      </c>
    </row>
    <row r="2287" spans="1:16" x14ac:dyDescent="0.3">
      <c r="A2287" s="22">
        <v>41926</v>
      </c>
      <c r="B2287">
        <v>2014</v>
      </c>
      <c r="C2287">
        <v>10</v>
      </c>
      <c r="D2287" t="s">
        <v>134</v>
      </c>
      <c r="E2287" t="s">
        <v>135</v>
      </c>
      <c r="F2287" t="s">
        <v>136</v>
      </c>
      <c r="G2287" t="s">
        <v>114</v>
      </c>
      <c r="H2287" t="s">
        <v>104</v>
      </c>
      <c r="I2287" t="s">
        <v>76</v>
      </c>
      <c r="J2287" t="s">
        <v>105</v>
      </c>
      <c r="K2287" s="23">
        <v>0</v>
      </c>
      <c r="L2287" s="24">
        <v>7.4</v>
      </c>
      <c r="M2287" s="24">
        <v>0</v>
      </c>
      <c r="N2287" s="24">
        <v>0</v>
      </c>
      <c r="O2287" s="24">
        <v>0</v>
      </c>
      <c r="P2287" s="25">
        <v>34</v>
      </c>
    </row>
    <row r="2288" spans="1:16" x14ac:dyDescent="0.3">
      <c r="A2288" s="22">
        <v>41926</v>
      </c>
      <c r="B2288">
        <v>2014</v>
      </c>
      <c r="C2288">
        <v>10</v>
      </c>
      <c r="D2288" t="s">
        <v>134</v>
      </c>
      <c r="E2288" t="s">
        <v>135</v>
      </c>
      <c r="F2288" t="s">
        <v>136</v>
      </c>
      <c r="G2288" t="s">
        <v>114</v>
      </c>
      <c r="H2288" t="s">
        <v>106</v>
      </c>
      <c r="I2288" t="s">
        <v>69</v>
      </c>
      <c r="J2288" t="s">
        <v>107</v>
      </c>
      <c r="K2288" s="23">
        <v>11</v>
      </c>
      <c r="L2288" s="24">
        <v>16.5</v>
      </c>
      <c r="M2288" s="24">
        <v>181.5</v>
      </c>
      <c r="N2288" s="24">
        <v>141.57</v>
      </c>
      <c r="O2288" s="24">
        <v>39.93</v>
      </c>
      <c r="P2288" s="25">
        <v>22</v>
      </c>
    </row>
    <row r="2289" spans="1:16" x14ac:dyDescent="0.3">
      <c r="A2289" s="22">
        <v>41926</v>
      </c>
      <c r="B2289">
        <v>2014</v>
      </c>
      <c r="C2289">
        <v>10</v>
      </c>
      <c r="D2289" t="s">
        <v>134</v>
      </c>
      <c r="E2289" t="s">
        <v>135</v>
      </c>
      <c r="F2289" t="s">
        <v>136</v>
      </c>
      <c r="G2289" t="s">
        <v>114</v>
      </c>
      <c r="H2289" t="s">
        <v>108</v>
      </c>
      <c r="I2289" t="s">
        <v>72</v>
      </c>
      <c r="J2289" t="s">
        <v>109</v>
      </c>
      <c r="K2289" s="23">
        <v>0</v>
      </c>
      <c r="L2289" s="24">
        <v>8.1999999999999993</v>
      </c>
      <c r="M2289" s="24">
        <v>0</v>
      </c>
      <c r="N2289" s="24">
        <v>0</v>
      </c>
      <c r="O2289" s="24">
        <v>0</v>
      </c>
      <c r="P2289" s="25">
        <v>32</v>
      </c>
    </row>
    <row r="2290" spans="1:16" x14ac:dyDescent="0.3">
      <c r="A2290" s="22">
        <v>41927</v>
      </c>
      <c r="B2290">
        <v>2014</v>
      </c>
      <c r="C2290">
        <v>10</v>
      </c>
      <c r="D2290" t="s">
        <v>134</v>
      </c>
      <c r="E2290" t="s">
        <v>135</v>
      </c>
      <c r="F2290" t="s">
        <v>136</v>
      </c>
      <c r="G2290" t="s">
        <v>115</v>
      </c>
      <c r="H2290" t="s">
        <v>94</v>
      </c>
      <c r="I2290" t="s">
        <v>73</v>
      </c>
      <c r="J2290" t="s">
        <v>95</v>
      </c>
      <c r="K2290" s="23">
        <v>1.33</v>
      </c>
      <c r="L2290" s="24">
        <v>3.1</v>
      </c>
      <c r="M2290" s="24">
        <v>4.12</v>
      </c>
      <c r="N2290" s="24">
        <v>2.88</v>
      </c>
      <c r="O2290" s="24">
        <v>1.24</v>
      </c>
      <c r="P2290" s="25">
        <v>30</v>
      </c>
    </row>
    <row r="2291" spans="1:16" x14ac:dyDescent="0.3">
      <c r="A2291" s="22">
        <v>41927</v>
      </c>
      <c r="B2291">
        <v>2014</v>
      </c>
      <c r="C2291">
        <v>10</v>
      </c>
      <c r="D2291" t="s">
        <v>134</v>
      </c>
      <c r="E2291" t="s">
        <v>135</v>
      </c>
      <c r="F2291" t="s">
        <v>136</v>
      </c>
      <c r="G2291" t="s">
        <v>115</v>
      </c>
      <c r="H2291" t="s">
        <v>96</v>
      </c>
      <c r="I2291" t="s">
        <v>74</v>
      </c>
      <c r="J2291" t="s">
        <v>97</v>
      </c>
      <c r="K2291" s="23">
        <v>6.35</v>
      </c>
      <c r="L2291" s="24">
        <v>3.6</v>
      </c>
      <c r="M2291" s="24">
        <v>22.86</v>
      </c>
      <c r="N2291" s="24">
        <v>16</v>
      </c>
      <c r="O2291" s="24">
        <v>6.86</v>
      </c>
      <c r="P2291" s="25">
        <v>30</v>
      </c>
    </row>
    <row r="2292" spans="1:16" x14ac:dyDescent="0.3">
      <c r="A2292" s="22">
        <v>41927</v>
      </c>
      <c r="B2292">
        <v>2014</v>
      </c>
      <c r="C2292">
        <v>10</v>
      </c>
      <c r="D2292" t="s">
        <v>134</v>
      </c>
      <c r="E2292" t="s">
        <v>135</v>
      </c>
      <c r="F2292" t="s">
        <v>136</v>
      </c>
      <c r="G2292" t="s">
        <v>115</v>
      </c>
      <c r="H2292" t="s">
        <v>98</v>
      </c>
      <c r="I2292" t="s">
        <v>75</v>
      </c>
      <c r="J2292" t="s">
        <v>99</v>
      </c>
      <c r="K2292" s="23">
        <v>3.5</v>
      </c>
      <c r="L2292" s="24">
        <v>2.8</v>
      </c>
      <c r="M2292" s="24">
        <v>9.8000000000000007</v>
      </c>
      <c r="N2292" s="24">
        <v>7.06</v>
      </c>
      <c r="O2292" s="24">
        <v>2.74</v>
      </c>
      <c r="P2292" s="25">
        <v>28</v>
      </c>
    </row>
    <row r="2293" spans="1:16" x14ac:dyDescent="0.3">
      <c r="A2293" s="22">
        <v>41927</v>
      </c>
      <c r="B2293">
        <v>2014</v>
      </c>
      <c r="C2293">
        <v>10</v>
      </c>
      <c r="D2293" t="s">
        <v>134</v>
      </c>
      <c r="E2293" t="s">
        <v>135</v>
      </c>
      <c r="F2293" t="s">
        <v>136</v>
      </c>
      <c r="G2293" t="s">
        <v>115</v>
      </c>
      <c r="H2293" t="s">
        <v>100</v>
      </c>
      <c r="I2293" t="s">
        <v>70</v>
      </c>
      <c r="J2293" t="s">
        <v>101</v>
      </c>
      <c r="K2293" s="23">
        <v>23.7</v>
      </c>
      <c r="L2293" s="24">
        <v>2.4</v>
      </c>
      <c r="M2293" s="24">
        <v>56.88</v>
      </c>
      <c r="N2293" s="24">
        <v>42.09</v>
      </c>
      <c r="O2293" s="24">
        <v>14.79</v>
      </c>
      <c r="P2293" s="25">
        <v>26</v>
      </c>
    </row>
    <row r="2294" spans="1:16" x14ac:dyDescent="0.3">
      <c r="A2294" s="22">
        <v>41927</v>
      </c>
      <c r="B2294">
        <v>2014</v>
      </c>
      <c r="C2294">
        <v>10</v>
      </c>
      <c r="D2294" t="s">
        <v>134</v>
      </c>
      <c r="E2294" t="s">
        <v>135</v>
      </c>
      <c r="F2294" t="s">
        <v>136</v>
      </c>
      <c r="G2294" t="s">
        <v>115</v>
      </c>
      <c r="H2294" t="s">
        <v>102</v>
      </c>
      <c r="I2294" t="s">
        <v>71</v>
      </c>
      <c r="J2294" t="s">
        <v>103</v>
      </c>
      <c r="K2294" s="23">
        <v>14</v>
      </c>
      <c r="L2294" s="24">
        <v>6.9</v>
      </c>
      <c r="M2294" s="24">
        <v>96.6</v>
      </c>
      <c r="N2294" s="24">
        <v>63.76</v>
      </c>
      <c r="O2294" s="24">
        <v>32.840000000000003</v>
      </c>
      <c r="P2294" s="25">
        <v>34</v>
      </c>
    </row>
    <row r="2295" spans="1:16" x14ac:dyDescent="0.3">
      <c r="A2295" s="22">
        <v>41927</v>
      </c>
      <c r="B2295">
        <v>2014</v>
      </c>
      <c r="C2295">
        <v>10</v>
      </c>
      <c r="D2295" t="s">
        <v>134</v>
      </c>
      <c r="E2295" t="s">
        <v>135</v>
      </c>
      <c r="F2295" t="s">
        <v>136</v>
      </c>
      <c r="G2295" t="s">
        <v>115</v>
      </c>
      <c r="H2295" t="s">
        <v>104</v>
      </c>
      <c r="I2295" t="s">
        <v>76</v>
      </c>
      <c r="J2295" t="s">
        <v>105</v>
      </c>
      <c r="K2295" s="23">
        <v>1</v>
      </c>
      <c r="L2295" s="24">
        <v>7.4</v>
      </c>
      <c r="M2295" s="24">
        <v>7.4</v>
      </c>
      <c r="N2295" s="24">
        <v>4.88</v>
      </c>
      <c r="O2295" s="24">
        <v>2.52</v>
      </c>
      <c r="P2295" s="25">
        <v>34</v>
      </c>
    </row>
    <row r="2296" spans="1:16" x14ac:dyDescent="0.3">
      <c r="A2296" s="22">
        <v>41927</v>
      </c>
      <c r="B2296">
        <v>2014</v>
      </c>
      <c r="C2296">
        <v>10</v>
      </c>
      <c r="D2296" t="s">
        <v>134</v>
      </c>
      <c r="E2296" t="s">
        <v>135</v>
      </c>
      <c r="F2296" t="s">
        <v>136</v>
      </c>
      <c r="G2296" t="s">
        <v>115</v>
      </c>
      <c r="H2296" t="s">
        <v>106</v>
      </c>
      <c r="I2296" t="s">
        <v>69</v>
      </c>
      <c r="J2296" t="s">
        <v>107</v>
      </c>
      <c r="K2296" s="23">
        <v>2</v>
      </c>
      <c r="L2296" s="24">
        <v>16.5</v>
      </c>
      <c r="M2296" s="24">
        <v>33</v>
      </c>
      <c r="N2296" s="24">
        <v>25.74</v>
      </c>
      <c r="O2296" s="24">
        <v>7.26</v>
      </c>
      <c r="P2296" s="25">
        <v>22</v>
      </c>
    </row>
    <row r="2297" spans="1:16" x14ac:dyDescent="0.3">
      <c r="A2297" s="22">
        <v>41927</v>
      </c>
      <c r="B2297">
        <v>2014</v>
      </c>
      <c r="C2297">
        <v>10</v>
      </c>
      <c r="D2297" t="s">
        <v>134</v>
      </c>
      <c r="E2297" t="s">
        <v>135</v>
      </c>
      <c r="F2297" t="s">
        <v>136</v>
      </c>
      <c r="G2297" t="s">
        <v>115</v>
      </c>
      <c r="H2297" t="s">
        <v>108</v>
      </c>
      <c r="I2297" t="s">
        <v>72</v>
      </c>
      <c r="J2297" t="s">
        <v>109</v>
      </c>
      <c r="K2297" s="23">
        <v>4</v>
      </c>
      <c r="L2297" s="24">
        <v>8.1999999999999993</v>
      </c>
      <c r="M2297" s="24">
        <v>32.799999999999997</v>
      </c>
      <c r="N2297" s="24">
        <v>22.3</v>
      </c>
      <c r="O2297" s="24">
        <v>10.5</v>
      </c>
      <c r="P2297" s="25">
        <v>32</v>
      </c>
    </row>
    <row r="2298" spans="1:16" x14ac:dyDescent="0.3">
      <c r="A2298" s="22">
        <v>41928</v>
      </c>
      <c r="B2298">
        <v>2014</v>
      </c>
      <c r="C2298">
        <v>10</v>
      </c>
      <c r="D2298" t="s">
        <v>134</v>
      </c>
      <c r="E2298" t="s">
        <v>135</v>
      </c>
      <c r="F2298" t="s">
        <v>136</v>
      </c>
      <c r="G2298" t="s">
        <v>93</v>
      </c>
      <c r="H2298" t="s">
        <v>94</v>
      </c>
      <c r="I2298" t="s">
        <v>73</v>
      </c>
      <c r="J2298" t="s">
        <v>95</v>
      </c>
      <c r="K2298" s="23">
        <v>6.78</v>
      </c>
      <c r="L2298" s="24">
        <v>3.1</v>
      </c>
      <c r="M2298" s="24">
        <v>21.02</v>
      </c>
      <c r="N2298" s="24">
        <v>14.71</v>
      </c>
      <c r="O2298" s="24">
        <v>6.31</v>
      </c>
      <c r="P2298" s="25">
        <v>30</v>
      </c>
    </row>
    <row r="2299" spans="1:16" x14ac:dyDescent="0.3">
      <c r="A2299" s="22">
        <v>41928</v>
      </c>
      <c r="B2299">
        <v>2014</v>
      </c>
      <c r="C2299">
        <v>10</v>
      </c>
      <c r="D2299" t="s">
        <v>134</v>
      </c>
      <c r="E2299" t="s">
        <v>135</v>
      </c>
      <c r="F2299" t="s">
        <v>136</v>
      </c>
      <c r="G2299" t="s">
        <v>93</v>
      </c>
      <c r="H2299" t="s">
        <v>96</v>
      </c>
      <c r="I2299" t="s">
        <v>74</v>
      </c>
      <c r="J2299" t="s">
        <v>97</v>
      </c>
      <c r="K2299" s="23">
        <v>3.51</v>
      </c>
      <c r="L2299" s="24">
        <v>3.6</v>
      </c>
      <c r="M2299" s="24">
        <v>12.64</v>
      </c>
      <c r="N2299" s="24">
        <v>8.85</v>
      </c>
      <c r="O2299" s="24">
        <v>3.79</v>
      </c>
      <c r="P2299" s="25">
        <v>30</v>
      </c>
    </row>
    <row r="2300" spans="1:16" x14ac:dyDescent="0.3">
      <c r="A2300" s="22">
        <v>41928</v>
      </c>
      <c r="B2300">
        <v>2014</v>
      </c>
      <c r="C2300">
        <v>10</v>
      </c>
      <c r="D2300" t="s">
        <v>134</v>
      </c>
      <c r="E2300" t="s">
        <v>135</v>
      </c>
      <c r="F2300" t="s">
        <v>136</v>
      </c>
      <c r="G2300" t="s">
        <v>93</v>
      </c>
      <c r="H2300" t="s">
        <v>98</v>
      </c>
      <c r="I2300" t="s">
        <v>75</v>
      </c>
      <c r="J2300" t="s">
        <v>99</v>
      </c>
      <c r="K2300" s="23">
        <v>2.94</v>
      </c>
      <c r="L2300" s="24">
        <v>2.8</v>
      </c>
      <c r="M2300" s="24">
        <v>8.23</v>
      </c>
      <c r="N2300" s="24">
        <v>5.93</v>
      </c>
      <c r="O2300" s="24">
        <v>2.2999999999999998</v>
      </c>
      <c r="P2300" s="25">
        <v>28</v>
      </c>
    </row>
    <row r="2301" spans="1:16" x14ac:dyDescent="0.3">
      <c r="A2301" s="22">
        <v>41928</v>
      </c>
      <c r="B2301">
        <v>2014</v>
      </c>
      <c r="C2301">
        <v>10</v>
      </c>
      <c r="D2301" t="s">
        <v>134</v>
      </c>
      <c r="E2301" t="s">
        <v>135</v>
      </c>
      <c r="F2301" t="s">
        <v>136</v>
      </c>
      <c r="G2301" t="s">
        <v>93</v>
      </c>
      <c r="H2301" t="s">
        <v>100</v>
      </c>
      <c r="I2301" t="s">
        <v>70</v>
      </c>
      <c r="J2301" t="s">
        <v>101</v>
      </c>
      <c r="K2301" s="23">
        <v>58.92</v>
      </c>
      <c r="L2301" s="24">
        <v>2.4</v>
      </c>
      <c r="M2301" s="24">
        <v>141.41</v>
      </c>
      <c r="N2301" s="24">
        <v>104.64</v>
      </c>
      <c r="O2301" s="24">
        <v>36.770000000000003</v>
      </c>
      <c r="P2301" s="25">
        <v>26</v>
      </c>
    </row>
    <row r="2302" spans="1:16" x14ac:dyDescent="0.3">
      <c r="A2302" s="22">
        <v>41928</v>
      </c>
      <c r="B2302">
        <v>2014</v>
      </c>
      <c r="C2302">
        <v>10</v>
      </c>
      <c r="D2302" t="s">
        <v>134</v>
      </c>
      <c r="E2302" t="s">
        <v>135</v>
      </c>
      <c r="F2302" t="s">
        <v>136</v>
      </c>
      <c r="G2302" t="s">
        <v>93</v>
      </c>
      <c r="H2302" t="s">
        <v>102</v>
      </c>
      <c r="I2302" t="s">
        <v>71</v>
      </c>
      <c r="J2302" t="s">
        <v>103</v>
      </c>
      <c r="K2302" s="23">
        <v>9.06</v>
      </c>
      <c r="L2302" s="24">
        <v>6.9</v>
      </c>
      <c r="M2302" s="24">
        <v>62.51</v>
      </c>
      <c r="N2302" s="24">
        <v>41.26</v>
      </c>
      <c r="O2302" s="24">
        <v>21.25</v>
      </c>
      <c r="P2302" s="25">
        <v>34</v>
      </c>
    </row>
    <row r="2303" spans="1:16" x14ac:dyDescent="0.3">
      <c r="A2303" s="22">
        <v>41928</v>
      </c>
      <c r="B2303">
        <v>2014</v>
      </c>
      <c r="C2303">
        <v>10</v>
      </c>
      <c r="D2303" t="s">
        <v>134</v>
      </c>
      <c r="E2303" t="s">
        <v>135</v>
      </c>
      <c r="F2303" t="s">
        <v>136</v>
      </c>
      <c r="G2303" t="s">
        <v>93</v>
      </c>
      <c r="H2303" t="s">
        <v>104</v>
      </c>
      <c r="I2303" t="s">
        <v>76</v>
      </c>
      <c r="J2303" t="s">
        <v>105</v>
      </c>
      <c r="K2303" s="23">
        <v>0.62</v>
      </c>
      <c r="L2303" s="24">
        <v>7.4</v>
      </c>
      <c r="M2303" s="24">
        <v>4.59</v>
      </c>
      <c r="N2303" s="24">
        <v>3.03</v>
      </c>
      <c r="O2303" s="24">
        <v>1.56</v>
      </c>
      <c r="P2303" s="25">
        <v>34</v>
      </c>
    </row>
    <row r="2304" spans="1:16" x14ac:dyDescent="0.3">
      <c r="A2304" s="22">
        <v>41928</v>
      </c>
      <c r="B2304">
        <v>2014</v>
      </c>
      <c r="C2304">
        <v>10</v>
      </c>
      <c r="D2304" t="s">
        <v>134</v>
      </c>
      <c r="E2304" t="s">
        <v>135</v>
      </c>
      <c r="F2304" t="s">
        <v>136</v>
      </c>
      <c r="G2304" t="s">
        <v>93</v>
      </c>
      <c r="H2304" t="s">
        <v>106</v>
      </c>
      <c r="I2304" t="s">
        <v>69</v>
      </c>
      <c r="J2304" t="s">
        <v>107</v>
      </c>
      <c r="K2304" s="23">
        <v>5</v>
      </c>
      <c r="L2304" s="24">
        <v>16.5</v>
      </c>
      <c r="M2304" s="24">
        <v>82.5</v>
      </c>
      <c r="N2304" s="24">
        <v>64.349999999999994</v>
      </c>
      <c r="O2304" s="24">
        <v>18.149999999999999</v>
      </c>
      <c r="P2304" s="25">
        <v>22</v>
      </c>
    </row>
    <row r="2305" spans="1:16" x14ac:dyDescent="0.3">
      <c r="A2305" s="22">
        <v>41928</v>
      </c>
      <c r="B2305">
        <v>2014</v>
      </c>
      <c r="C2305">
        <v>10</v>
      </c>
      <c r="D2305" t="s">
        <v>134</v>
      </c>
      <c r="E2305" t="s">
        <v>135</v>
      </c>
      <c r="F2305" t="s">
        <v>136</v>
      </c>
      <c r="G2305" t="s">
        <v>93</v>
      </c>
      <c r="H2305" t="s">
        <v>108</v>
      </c>
      <c r="I2305" t="s">
        <v>72</v>
      </c>
      <c r="J2305" t="s">
        <v>109</v>
      </c>
      <c r="K2305" s="23">
        <v>2.19</v>
      </c>
      <c r="L2305" s="24">
        <v>8.1999999999999993</v>
      </c>
      <c r="M2305" s="24">
        <v>17.96</v>
      </c>
      <c r="N2305" s="24">
        <v>12.21</v>
      </c>
      <c r="O2305" s="24">
        <v>5.75</v>
      </c>
      <c r="P2305" s="25">
        <v>32</v>
      </c>
    </row>
    <row r="2306" spans="1:16" x14ac:dyDescent="0.3">
      <c r="A2306" s="22">
        <v>41929</v>
      </c>
      <c r="B2306">
        <v>2014</v>
      </c>
      <c r="C2306">
        <v>10</v>
      </c>
      <c r="D2306" t="s">
        <v>134</v>
      </c>
      <c r="E2306" t="s">
        <v>135</v>
      </c>
      <c r="F2306" t="s">
        <v>136</v>
      </c>
      <c r="G2306" t="s">
        <v>110</v>
      </c>
      <c r="H2306" t="s">
        <v>94</v>
      </c>
      <c r="I2306" t="s">
        <v>73</v>
      </c>
      <c r="J2306" t="s">
        <v>95</v>
      </c>
      <c r="K2306" s="23">
        <v>3</v>
      </c>
      <c r="L2306" s="24">
        <v>3.1</v>
      </c>
      <c r="M2306" s="24">
        <v>9.3000000000000007</v>
      </c>
      <c r="N2306" s="24">
        <v>6.51</v>
      </c>
      <c r="O2306" s="24">
        <v>2.79</v>
      </c>
      <c r="P2306" s="25">
        <v>30</v>
      </c>
    </row>
    <row r="2307" spans="1:16" x14ac:dyDescent="0.3">
      <c r="A2307" s="22">
        <v>41929</v>
      </c>
      <c r="B2307">
        <v>2014</v>
      </c>
      <c r="C2307">
        <v>10</v>
      </c>
      <c r="D2307" t="s">
        <v>134</v>
      </c>
      <c r="E2307" t="s">
        <v>135</v>
      </c>
      <c r="F2307" t="s">
        <v>136</v>
      </c>
      <c r="G2307" t="s">
        <v>110</v>
      </c>
      <c r="H2307" t="s">
        <v>96</v>
      </c>
      <c r="I2307" t="s">
        <v>74</v>
      </c>
      <c r="J2307" t="s">
        <v>97</v>
      </c>
      <c r="K2307" s="23">
        <v>2.34</v>
      </c>
      <c r="L2307" s="24">
        <v>3.6</v>
      </c>
      <c r="M2307" s="24">
        <v>8.42</v>
      </c>
      <c r="N2307" s="24">
        <v>5.89</v>
      </c>
      <c r="O2307" s="24">
        <v>2.5299999999999998</v>
      </c>
      <c r="P2307" s="25">
        <v>30</v>
      </c>
    </row>
    <row r="2308" spans="1:16" x14ac:dyDescent="0.3">
      <c r="A2308" s="22">
        <v>41929</v>
      </c>
      <c r="B2308">
        <v>2014</v>
      </c>
      <c r="C2308">
        <v>10</v>
      </c>
      <c r="D2308" t="s">
        <v>134</v>
      </c>
      <c r="E2308" t="s">
        <v>135</v>
      </c>
      <c r="F2308" t="s">
        <v>136</v>
      </c>
      <c r="G2308" t="s">
        <v>110</v>
      </c>
      <c r="H2308" t="s">
        <v>98</v>
      </c>
      <c r="I2308" t="s">
        <v>75</v>
      </c>
      <c r="J2308" t="s">
        <v>99</v>
      </c>
      <c r="K2308" s="23">
        <v>3.4</v>
      </c>
      <c r="L2308" s="24">
        <v>2.8</v>
      </c>
      <c r="M2308" s="24">
        <v>9.52</v>
      </c>
      <c r="N2308" s="24">
        <v>6.85</v>
      </c>
      <c r="O2308" s="24">
        <v>2.67</v>
      </c>
      <c r="P2308" s="25">
        <v>28</v>
      </c>
    </row>
    <row r="2309" spans="1:16" x14ac:dyDescent="0.3">
      <c r="A2309" s="22">
        <v>41929</v>
      </c>
      <c r="B2309">
        <v>2014</v>
      </c>
      <c r="C2309">
        <v>10</v>
      </c>
      <c r="D2309" t="s">
        <v>134</v>
      </c>
      <c r="E2309" t="s">
        <v>135</v>
      </c>
      <c r="F2309" t="s">
        <v>136</v>
      </c>
      <c r="G2309" t="s">
        <v>110</v>
      </c>
      <c r="H2309" t="s">
        <v>100</v>
      </c>
      <c r="I2309" t="s">
        <v>70</v>
      </c>
      <c r="J2309" t="s">
        <v>101</v>
      </c>
      <c r="K2309" s="23">
        <v>42</v>
      </c>
      <c r="L2309" s="24">
        <v>2.4</v>
      </c>
      <c r="M2309" s="24">
        <v>100.8</v>
      </c>
      <c r="N2309" s="24">
        <v>74.59</v>
      </c>
      <c r="O2309" s="24">
        <v>26.21</v>
      </c>
      <c r="P2309" s="25">
        <v>26</v>
      </c>
    </row>
    <row r="2310" spans="1:16" x14ac:dyDescent="0.3">
      <c r="A2310" s="22">
        <v>41929</v>
      </c>
      <c r="B2310">
        <v>2014</v>
      </c>
      <c r="C2310">
        <v>10</v>
      </c>
      <c r="D2310" t="s">
        <v>134</v>
      </c>
      <c r="E2310" t="s">
        <v>135</v>
      </c>
      <c r="F2310" t="s">
        <v>136</v>
      </c>
      <c r="G2310" t="s">
        <v>110</v>
      </c>
      <c r="H2310" t="s">
        <v>102</v>
      </c>
      <c r="I2310" t="s">
        <v>71</v>
      </c>
      <c r="J2310" t="s">
        <v>103</v>
      </c>
      <c r="K2310" s="23">
        <v>22</v>
      </c>
      <c r="L2310" s="24">
        <v>6.9</v>
      </c>
      <c r="M2310" s="24">
        <v>151.80000000000001</v>
      </c>
      <c r="N2310" s="24">
        <v>100.19</v>
      </c>
      <c r="O2310" s="24">
        <v>51.61</v>
      </c>
      <c r="P2310" s="25">
        <v>34</v>
      </c>
    </row>
    <row r="2311" spans="1:16" x14ac:dyDescent="0.3">
      <c r="A2311" s="22">
        <v>41929</v>
      </c>
      <c r="B2311">
        <v>2014</v>
      </c>
      <c r="C2311">
        <v>10</v>
      </c>
      <c r="D2311" t="s">
        <v>134</v>
      </c>
      <c r="E2311" t="s">
        <v>135</v>
      </c>
      <c r="F2311" t="s">
        <v>136</v>
      </c>
      <c r="G2311" t="s">
        <v>110</v>
      </c>
      <c r="H2311" t="s">
        <v>104</v>
      </c>
      <c r="I2311" t="s">
        <v>76</v>
      </c>
      <c r="J2311" t="s">
        <v>105</v>
      </c>
      <c r="K2311" s="23">
        <v>3</v>
      </c>
      <c r="L2311" s="24">
        <v>7.4</v>
      </c>
      <c r="M2311" s="24">
        <v>22.2</v>
      </c>
      <c r="N2311" s="24">
        <v>14.65</v>
      </c>
      <c r="O2311" s="24">
        <v>7.55</v>
      </c>
      <c r="P2311" s="25">
        <v>34</v>
      </c>
    </row>
    <row r="2312" spans="1:16" x14ac:dyDescent="0.3">
      <c r="A2312" s="22">
        <v>41929</v>
      </c>
      <c r="B2312">
        <v>2014</v>
      </c>
      <c r="C2312">
        <v>10</v>
      </c>
      <c r="D2312" t="s">
        <v>134</v>
      </c>
      <c r="E2312" t="s">
        <v>135</v>
      </c>
      <c r="F2312" t="s">
        <v>136</v>
      </c>
      <c r="G2312" t="s">
        <v>110</v>
      </c>
      <c r="H2312" t="s">
        <v>106</v>
      </c>
      <c r="I2312" t="s">
        <v>69</v>
      </c>
      <c r="J2312" t="s">
        <v>107</v>
      </c>
      <c r="K2312" s="23">
        <v>0</v>
      </c>
      <c r="L2312" s="24">
        <v>16.5</v>
      </c>
      <c r="M2312" s="24">
        <v>0</v>
      </c>
      <c r="N2312" s="24">
        <v>0</v>
      </c>
      <c r="O2312" s="24">
        <v>0</v>
      </c>
      <c r="P2312" s="25">
        <v>22</v>
      </c>
    </row>
    <row r="2313" spans="1:16" x14ac:dyDescent="0.3">
      <c r="A2313" s="22">
        <v>41929</v>
      </c>
      <c r="B2313">
        <v>2014</v>
      </c>
      <c r="C2313">
        <v>10</v>
      </c>
      <c r="D2313" t="s">
        <v>134</v>
      </c>
      <c r="E2313" t="s">
        <v>135</v>
      </c>
      <c r="F2313" t="s">
        <v>136</v>
      </c>
      <c r="G2313" t="s">
        <v>110</v>
      </c>
      <c r="H2313" t="s">
        <v>108</v>
      </c>
      <c r="I2313" t="s">
        <v>72</v>
      </c>
      <c r="J2313" t="s">
        <v>109</v>
      </c>
      <c r="K2313" s="23">
        <v>2</v>
      </c>
      <c r="L2313" s="24">
        <v>8.1999999999999993</v>
      </c>
      <c r="M2313" s="24">
        <v>16.399999999999999</v>
      </c>
      <c r="N2313" s="24">
        <v>11.15</v>
      </c>
      <c r="O2313" s="24">
        <v>5.25</v>
      </c>
      <c r="P2313" s="25">
        <v>32</v>
      </c>
    </row>
    <row r="2314" spans="1:16" x14ac:dyDescent="0.3">
      <c r="A2314" s="22">
        <v>41930</v>
      </c>
      <c r="B2314">
        <v>2014</v>
      </c>
      <c r="C2314">
        <v>10</v>
      </c>
      <c r="D2314" t="s">
        <v>134</v>
      </c>
      <c r="E2314" t="s">
        <v>135</v>
      </c>
      <c r="F2314" t="s">
        <v>136</v>
      </c>
      <c r="G2314" t="s">
        <v>111</v>
      </c>
      <c r="H2314" t="s">
        <v>94</v>
      </c>
      <c r="I2314" t="s">
        <v>73</v>
      </c>
      <c r="J2314" t="s">
        <v>95</v>
      </c>
      <c r="K2314" s="23">
        <v>4</v>
      </c>
      <c r="L2314" s="24">
        <v>3.1</v>
      </c>
      <c r="M2314" s="24">
        <v>12.4</v>
      </c>
      <c r="N2314" s="24">
        <v>8.68</v>
      </c>
      <c r="O2314" s="24">
        <v>3.72</v>
      </c>
      <c r="P2314" s="25">
        <v>30</v>
      </c>
    </row>
    <row r="2315" spans="1:16" x14ac:dyDescent="0.3">
      <c r="A2315" s="22">
        <v>41930</v>
      </c>
      <c r="B2315">
        <v>2014</v>
      </c>
      <c r="C2315">
        <v>10</v>
      </c>
      <c r="D2315" t="s">
        <v>134</v>
      </c>
      <c r="E2315" t="s">
        <v>135</v>
      </c>
      <c r="F2315" t="s">
        <v>136</v>
      </c>
      <c r="G2315" t="s">
        <v>111</v>
      </c>
      <c r="H2315" t="s">
        <v>96</v>
      </c>
      <c r="I2315" t="s">
        <v>74</v>
      </c>
      <c r="J2315" t="s">
        <v>97</v>
      </c>
      <c r="K2315" s="23">
        <v>6</v>
      </c>
      <c r="L2315" s="24">
        <v>3.6</v>
      </c>
      <c r="M2315" s="24">
        <v>21.6</v>
      </c>
      <c r="N2315" s="24">
        <v>15.12</v>
      </c>
      <c r="O2315" s="24">
        <v>6.48</v>
      </c>
      <c r="P2315" s="25">
        <v>30</v>
      </c>
    </row>
    <row r="2316" spans="1:16" x14ac:dyDescent="0.3">
      <c r="A2316" s="22">
        <v>41930</v>
      </c>
      <c r="B2316">
        <v>2014</v>
      </c>
      <c r="C2316">
        <v>10</v>
      </c>
      <c r="D2316" t="s">
        <v>134</v>
      </c>
      <c r="E2316" t="s">
        <v>135</v>
      </c>
      <c r="F2316" t="s">
        <v>136</v>
      </c>
      <c r="G2316" t="s">
        <v>111</v>
      </c>
      <c r="H2316" t="s">
        <v>98</v>
      </c>
      <c r="I2316" t="s">
        <v>75</v>
      </c>
      <c r="J2316" t="s">
        <v>99</v>
      </c>
      <c r="K2316" s="23">
        <v>5.5</v>
      </c>
      <c r="L2316" s="24">
        <v>2.8</v>
      </c>
      <c r="M2316" s="24">
        <v>15.4</v>
      </c>
      <c r="N2316" s="24">
        <v>11.09</v>
      </c>
      <c r="O2316" s="24">
        <v>4.3099999999999996</v>
      </c>
      <c r="P2316" s="25">
        <v>28</v>
      </c>
    </row>
    <row r="2317" spans="1:16" x14ac:dyDescent="0.3">
      <c r="A2317" s="22">
        <v>41930</v>
      </c>
      <c r="B2317">
        <v>2014</v>
      </c>
      <c r="C2317">
        <v>10</v>
      </c>
      <c r="D2317" t="s">
        <v>134</v>
      </c>
      <c r="E2317" t="s">
        <v>135</v>
      </c>
      <c r="F2317" t="s">
        <v>136</v>
      </c>
      <c r="G2317" t="s">
        <v>111</v>
      </c>
      <c r="H2317" t="s">
        <v>100</v>
      </c>
      <c r="I2317" t="s">
        <v>70</v>
      </c>
      <c r="J2317" t="s">
        <v>101</v>
      </c>
      <c r="K2317" s="23">
        <v>21.4</v>
      </c>
      <c r="L2317" s="24">
        <v>2.4</v>
      </c>
      <c r="M2317" s="24">
        <v>51.36</v>
      </c>
      <c r="N2317" s="24">
        <v>38.01</v>
      </c>
      <c r="O2317" s="24">
        <v>13.35</v>
      </c>
      <c r="P2317" s="25">
        <v>26</v>
      </c>
    </row>
    <row r="2318" spans="1:16" x14ac:dyDescent="0.3">
      <c r="A2318" s="22">
        <v>41930</v>
      </c>
      <c r="B2318">
        <v>2014</v>
      </c>
      <c r="C2318">
        <v>10</v>
      </c>
      <c r="D2318" t="s">
        <v>134</v>
      </c>
      <c r="E2318" t="s">
        <v>135</v>
      </c>
      <c r="F2318" t="s">
        <v>136</v>
      </c>
      <c r="G2318" t="s">
        <v>111</v>
      </c>
      <c r="H2318" t="s">
        <v>102</v>
      </c>
      <c r="I2318" t="s">
        <v>71</v>
      </c>
      <c r="J2318" t="s">
        <v>103</v>
      </c>
      <c r="K2318" s="23">
        <v>24</v>
      </c>
      <c r="L2318" s="24">
        <v>6.9</v>
      </c>
      <c r="M2318" s="24">
        <v>165.6</v>
      </c>
      <c r="N2318" s="24">
        <v>109.3</v>
      </c>
      <c r="O2318" s="24">
        <v>56.3</v>
      </c>
      <c r="P2318" s="25">
        <v>34</v>
      </c>
    </row>
    <row r="2319" spans="1:16" x14ac:dyDescent="0.3">
      <c r="A2319" s="22">
        <v>41930</v>
      </c>
      <c r="B2319">
        <v>2014</v>
      </c>
      <c r="C2319">
        <v>10</v>
      </c>
      <c r="D2319" t="s">
        <v>134</v>
      </c>
      <c r="E2319" t="s">
        <v>135</v>
      </c>
      <c r="F2319" t="s">
        <v>136</v>
      </c>
      <c r="G2319" t="s">
        <v>111</v>
      </c>
      <c r="H2319" t="s">
        <v>104</v>
      </c>
      <c r="I2319" t="s">
        <v>76</v>
      </c>
      <c r="J2319" t="s">
        <v>105</v>
      </c>
      <c r="K2319" s="23">
        <v>0</v>
      </c>
      <c r="L2319" s="24">
        <v>7.4</v>
      </c>
      <c r="M2319" s="24">
        <v>0</v>
      </c>
      <c r="N2319" s="24">
        <v>0</v>
      </c>
      <c r="O2319" s="24">
        <v>0</v>
      </c>
      <c r="P2319" s="25">
        <v>34</v>
      </c>
    </row>
    <row r="2320" spans="1:16" x14ac:dyDescent="0.3">
      <c r="A2320" s="22">
        <v>41930</v>
      </c>
      <c r="B2320">
        <v>2014</v>
      </c>
      <c r="C2320">
        <v>10</v>
      </c>
      <c r="D2320" t="s">
        <v>134</v>
      </c>
      <c r="E2320" t="s">
        <v>135</v>
      </c>
      <c r="F2320" t="s">
        <v>136</v>
      </c>
      <c r="G2320" t="s">
        <v>111</v>
      </c>
      <c r="H2320" t="s">
        <v>106</v>
      </c>
      <c r="I2320" t="s">
        <v>69</v>
      </c>
      <c r="J2320" t="s">
        <v>107</v>
      </c>
      <c r="K2320" s="23">
        <v>3</v>
      </c>
      <c r="L2320" s="24">
        <v>16.5</v>
      </c>
      <c r="M2320" s="24">
        <v>49.5</v>
      </c>
      <c r="N2320" s="24">
        <v>38.61</v>
      </c>
      <c r="O2320" s="24">
        <v>10.89</v>
      </c>
      <c r="P2320" s="25">
        <v>22</v>
      </c>
    </row>
    <row r="2321" spans="1:16" x14ac:dyDescent="0.3">
      <c r="A2321" s="22">
        <v>41930</v>
      </c>
      <c r="B2321">
        <v>2014</v>
      </c>
      <c r="C2321">
        <v>10</v>
      </c>
      <c r="D2321" t="s">
        <v>134</v>
      </c>
      <c r="E2321" t="s">
        <v>135</v>
      </c>
      <c r="F2321" t="s">
        <v>136</v>
      </c>
      <c r="G2321" t="s">
        <v>111</v>
      </c>
      <c r="H2321" t="s">
        <v>108</v>
      </c>
      <c r="I2321" t="s">
        <v>72</v>
      </c>
      <c r="J2321" t="s">
        <v>109</v>
      </c>
      <c r="K2321" s="23">
        <v>2</v>
      </c>
      <c r="L2321" s="24">
        <v>8.1999999999999993</v>
      </c>
      <c r="M2321" s="24">
        <v>16.399999999999999</v>
      </c>
      <c r="N2321" s="24">
        <v>11.15</v>
      </c>
      <c r="O2321" s="24">
        <v>5.25</v>
      </c>
      <c r="P2321" s="25">
        <v>32</v>
      </c>
    </row>
    <row r="2322" spans="1:16" x14ac:dyDescent="0.3">
      <c r="A2322" s="22">
        <v>41931</v>
      </c>
      <c r="B2322">
        <v>2014</v>
      </c>
      <c r="C2322">
        <v>10</v>
      </c>
      <c r="D2322" t="s">
        <v>134</v>
      </c>
      <c r="E2322" t="s">
        <v>135</v>
      </c>
      <c r="F2322" t="s">
        <v>136</v>
      </c>
      <c r="G2322" t="s">
        <v>112</v>
      </c>
      <c r="H2322" t="s">
        <v>94</v>
      </c>
      <c r="I2322" t="s">
        <v>73</v>
      </c>
      <c r="J2322" t="s">
        <v>95</v>
      </c>
      <c r="K2322" s="23">
        <v>3.33</v>
      </c>
      <c r="L2322" s="24">
        <v>3.1</v>
      </c>
      <c r="M2322" s="24">
        <v>10.32</v>
      </c>
      <c r="N2322" s="24">
        <v>7.22</v>
      </c>
      <c r="O2322" s="24">
        <v>3.1</v>
      </c>
      <c r="P2322" s="25">
        <v>30</v>
      </c>
    </row>
    <row r="2323" spans="1:16" x14ac:dyDescent="0.3">
      <c r="A2323" s="22">
        <v>41931</v>
      </c>
      <c r="B2323">
        <v>2014</v>
      </c>
      <c r="C2323">
        <v>10</v>
      </c>
      <c r="D2323" t="s">
        <v>134</v>
      </c>
      <c r="E2323" t="s">
        <v>135</v>
      </c>
      <c r="F2323" t="s">
        <v>136</v>
      </c>
      <c r="G2323" t="s">
        <v>112</v>
      </c>
      <c r="H2323" t="s">
        <v>96</v>
      </c>
      <c r="I2323" t="s">
        <v>74</v>
      </c>
      <c r="J2323" t="s">
        <v>97</v>
      </c>
      <c r="K2323" s="23">
        <v>3</v>
      </c>
      <c r="L2323" s="24">
        <v>3.6</v>
      </c>
      <c r="M2323" s="24">
        <v>10.8</v>
      </c>
      <c r="N2323" s="24">
        <v>7.56</v>
      </c>
      <c r="O2323" s="24">
        <v>3.24</v>
      </c>
      <c r="P2323" s="25">
        <v>30</v>
      </c>
    </row>
    <row r="2324" spans="1:16" x14ac:dyDescent="0.3">
      <c r="A2324" s="22">
        <v>41931</v>
      </c>
      <c r="B2324">
        <v>2014</v>
      </c>
      <c r="C2324">
        <v>10</v>
      </c>
      <c r="D2324" t="s">
        <v>134</v>
      </c>
      <c r="E2324" t="s">
        <v>135</v>
      </c>
      <c r="F2324" t="s">
        <v>136</v>
      </c>
      <c r="G2324" t="s">
        <v>112</v>
      </c>
      <c r="H2324" t="s">
        <v>98</v>
      </c>
      <c r="I2324" t="s">
        <v>75</v>
      </c>
      <c r="J2324" t="s">
        <v>99</v>
      </c>
      <c r="K2324" s="23">
        <v>2</v>
      </c>
      <c r="L2324" s="24">
        <v>2.8</v>
      </c>
      <c r="M2324" s="24">
        <v>5.6</v>
      </c>
      <c r="N2324" s="24">
        <v>4.03</v>
      </c>
      <c r="O2324" s="24">
        <v>1.57</v>
      </c>
      <c r="P2324" s="25">
        <v>28</v>
      </c>
    </row>
    <row r="2325" spans="1:16" x14ac:dyDescent="0.3">
      <c r="A2325" s="22">
        <v>41931</v>
      </c>
      <c r="B2325">
        <v>2014</v>
      </c>
      <c r="C2325">
        <v>10</v>
      </c>
      <c r="D2325" t="s">
        <v>134</v>
      </c>
      <c r="E2325" t="s">
        <v>135</v>
      </c>
      <c r="F2325" t="s">
        <v>136</v>
      </c>
      <c r="G2325" t="s">
        <v>112</v>
      </c>
      <c r="H2325" t="s">
        <v>100</v>
      </c>
      <c r="I2325" t="s">
        <v>70</v>
      </c>
      <c r="J2325" t="s">
        <v>101</v>
      </c>
      <c r="K2325" s="23">
        <v>13.9</v>
      </c>
      <c r="L2325" s="24">
        <v>2.4</v>
      </c>
      <c r="M2325" s="24">
        <v>33.36</v>
      </c>
      <c r="N2325" s="24">
        <v>24.69</v>
      </c>
      <c r="O2325" s="24">
        <v>8.67</v>
      </c>
      <c r="P2325" s="25">
        <v>26</v>
      </c>
    </row>
    <row r="2326" spans="1:16" x14ac:dyDescent="0.3">
      <c r="A2326" s="22">
        <v>41931</v>
      </c>
      <c r="B2326">
        <v>2014</v>
      </c>
      <c r="C2326">
        <v>10</v>
      </c>
      <c r="D2326" t="s">
        <v>134</v>
      </c>
      <c r="E2326" t="s">
        <v>135</v>
      </c>
      <c r="F2326" t="s">
        <v>136</v>
      </c>
      <c r="G2326" t="s">
        <v>112</v>
      </c>
      <c r="H2326" t="s">
        <v>102</v>
      </c>
      <c r="I2326" t="s">
        <v>71</v>
      </c>
      <c r="J2326" t="s">
        <v>103</v>
      </c>
      <c r="K2326" s="23">
        <v>9</v>
      </c>
      <c r="L2326" s="24">
        <v>6.9</v>
      </c>
      <c r="M2326" s="24">
        <v>62.1</v>
      </c>
      <c r="N2326" s="24">
        <v>40.99</v>
      </c>
      <c r="O2326" s="24">
        <v>21.11</v>
      </c>
      <c r="P2326" s="25">
        <v>34</v>
      </c>
    </row>
    <row r="2327" spans="1:16" x14ac:dyDescent="0.3">
      <c r="A2327" s="22">
        <v>41931</v>
      </c>
      <c r="B2327">
        <v>2014</v>
      </c>
      <c r="C2327">
        <v>10</v>
      </c>
      <c r="D2327" t="s">
        <v>134</v>
      </c>
      <c r="E2327" t="s">
        <v>135</v>
      </c>
      <c r="F2327" t="s">
        <v>136</v>
      </c>
      <c r="G2327" t="s">
        <v>112</v>
      </c>
      <c r="H2327" t="s">
        <v>104</v>
      </c>
      <c r="I2327" t="s">
        <v>76</v>
      </c>
      <c r="J2327" t="s">
        <v>105</v>
      </c>
      <c r="K2327" s="23">
        <v>0</v>
      </c>
      <c r="L2327" s="24">
        <v>7.4</v>
      </c>
      <c r="M2327" s="24">
        <v>0</v>
      </c>
      <c r="N2327" s="24">
        <v>0</v>
      </c>
      <c r="O2327" s="24">
        <v>0</v>
      </c>
      <c r="P2327" s="25">
        <v>34</v>
      </c>
    </row>
    <row r="2328" spans="1:16" x14ac:dyDescent="0.3">
      <c r="A2328" s="22">
        <v>41931</v>
      </c>
      <c r="B2328">
        <v>2014</v>
      </c>
      <c r="C2328">
        <v>10</v>
      </c>
      <c r="D2328" t="s">
        <v>134</v>
      </c>
      <c r="E2328" t="s">
        <v>135</v>
      </c>
      <c r="F2328" t="s">
        <v>136</v>
      </c>
      <c r="G2328" t="s">
        <v>112</v>
      </c>
      <c r="H2328" t="s">
        <v>106</v>
      </c>
      <c r="I2328" t="s">
        <v>69</v>
      </c>
      <c r="J2328" t="s">
        <v>107</v>
      </c>
      <c r="K2328" s="23">
        <v>6</v>
      </c>
      <c r="L2328" s="24">
        <v>16.5</v>
      </c>
      <c r="M2328" s="24">
        <v>99</v>
      </c>
      <c r="N2328" s="24">
        <v>77.22</v>
      </c>
      <c r="O2328" s="24">
        <v>21.78</v>
      </c>
      <c r="P2328" s="25">
        <v>22</v>
      </c>
    </row>
    <row r="2329" spans="1:16" x14ac:dyDescent="0.3">
      <c r="A2329" s="22">
        <v>41931</v>
      </c>
      <c r="B2329">
        <v>2014</v>
      </c>
      <c r="C2329">
        <v>10</v>
      </c>
      <c r="D2329" t="s">
        <v>134</v>
      </c>
      <c r="E2329" t="s">
        <v>135</v>
      </c>
      <c r="F2329" t="s">
        <v>136</v>
      </c>
      <c r="G2329" t="s">
        <v>112</v>
      </c>
      <c r="H2329" t="s">
        <v>108</v>
      </c>
      <c r="I2329" t="s">
        <v>72</v>
      </c>
      <c r="J2329" t="s">
        <v>109</v>
      </c>
      <c r="K2329" s="23">
        <v>1</v>
      </c>
      <c r="L2329" s="24">
        <v>8.1999999999999993</v>
      </c>
      <c r="M2329" s="24">
        <v>8.1999999999999993</v>
      </c>
      <c r="N2329" s="24">
        <v>5.58</v>
      </c>
      <c r="O2329" s="24">
        <v>2.62</v>
      </c>
      <c r="P2329" s="25">
        <v>32</v>
      </c>
    </row>
    <row r="2330" spans="1:16" x14ac:dyDescent="0.3">
      <c r="A2330" s="22">
        <v>41932</v>
      </c>
      <c r="B2330">
        <v>2014</v>
      </c>
      <c r="C2330">
        <v>10</v>
      </c>
      <c r="D2330" t="s">
        <v>134</v>
      </c>
      <c r="E2330" t="s">
        <v>135</v>
      </c>
      <c r="F2330" t="s">
        <v>136</v>
      </c>
      <c r="G2330" t="s">
        <v>113</v>
      </c>
      <c r="H2330" t="s">
        <v>94</v>
      </c>
      <c r="I2330" t="s">
        <v>73</v>
      </c>
      <c r="J2330" t="s">
        <v>95</v>
      </c>
      <c r="K2330" s="23">
        <v>3.34</v>
      </c>
      <c r="L2330" s="24">
        <v>3.1</v>
      </c>
      <c r="M2330" s="24">
        <v>10.35</v>
      </c>
      <c r="N2330" s="24">
        <v>7.24</v>
      </c>
      <c r="O2330" s="24">
        <v>3.11</v>
      </c>
      <c r="P2330" s="25">
        <v>30</v>
      </c>
    </row>
    <row r="2331" spans="1:16" x14ac:dyDescent="0.3">
      <c r="A2331" s="22">
        <v>41932</v>
      </c>
      <c r="B2331">
        <v>2014</v>
      </c>
      <c r="C2331">
        <v>10</v>
      </c>
      <c r="D2331" t="s">
        <v>134</v>
      </c>
      <c r="E2331" t="s">
        <v>135</v>
      </c>
      <c r="F2331" t="s">
        <v>136</v>
      </c>
      <c r="G2331" t="s">
        <v>113</v>
      </c>
      <c r="H2331" t="s">
        <v>96</v>
      </c>
      <c r="I2331" t="s">
        <v>74</v>
      </c>
      <c r="J2331" t="s">
        <v>97</v>
      </c>
      <c r="K2331" s="23">
        <v>5.66</v>
      </c>
      <c r="L2331" s="24">
        <v>3.6</v>
      </c>
      <c r="M2331" s="24">
        <v>20.38</v>
      </c>
      <c r="N2331" s="24">
        <v>14.27</v>
      </c>
      <c r="O2331" s="24">
        <v>6.11</v>
      </c>
      <c r="P2331" s="25">
        <v>30</v>
      </c>
    </row>
    <row r="2332" spans="1:16" x14ac:dyDescent="0.3">
      <c r="A2332" s="22">
        <v>41932</v>
      </c>
      <c r="B2332">
        <v>2014</v>
      </c>
      <c r="C2332">
        <v>10</v>
      </c>
      <c r="D2332" t="s">
        <v>134</v>
      </c>
      <c r="E2332" t="s">
        <v>135</v>
      </c>
      <c r="F2332" t="s">
        <v>136</v>
      </c>
      <c r="G2332" t="s">
        <v>113</v>
      </c>
      <c r="H2332" t="s">
        <v>98</v>
      </c>
      <c r="I2332" t="s">
        <v>75</v>
      </c>
      <c r="J2332" t="s">
        <v>99</v>
      </c>
      <c r="K2332" s="23">
        <v>7.3</v>
      </c>
      <c r="L2332" s="24">
        <v>2.8</v>
      </c>
      <c r="M2332" s="24">
        <v>20.440000000000001</v>
      </c>
      <c r="N2332" s="24">
        <v>14.72</v>
      </c>
      <c r="O2332" s="24">
        <v>5.72</v>
      </c>
      <c r="P2332" s="25">
        <v>28</v>
      </c>
    </row>
    <row r="2333" spans="1:16" x14ac:dyDescent="0.3">
      <c r="A2333" s="22">
        <v>41932</v>
      </c>
      <c r="B2333">
        <v>2014</v>
      </c>
      <c r="C2333">
        <v>10</v>
      </c>
      <c r="D2333" t="s">
        <v>134</v>
      </c>
      <c r="E2333" t="s">
        <v>135</v>
      </c>
      <c r="F2333" t="s">
        <v>136</v>
      </c>
      <c r="G2333" t="s">
        <v>113</v>
      </c>
      <c r="H2333" t="s">
        <v>100</v>
      </c>
      <c r="I2333" t="s">
        <v>70</v>
      </c>
      <c r="J2333" t="s">
        <v>101</v>
      </c>
      <c r="K2333" s="23">
        <v>35.4</v>
      </c>
      <c r="L2333" s="24">
        <v>2.4</v>
      </c>
      <c r="M2333" s="24">
        <v>84.96</v>
      </c>
      <c r="N2333" s="24">
        <v>62.87</v>
      </c>
      <c r="O2333" s="24">
        <v>22.09</v>
      </c>
      <c r="P2333" s="25">
        <v>26</v>
      </c>
    </row>
    <row r="2334" spans="1:16" x14ac:dyDescent="0.3">
      <c r="A2334" s="22">
        <v>41932</v>
      </c>
      <c r="B2334">
        <v>2014</v>
      </c>
      <c r="C2334">
        <v>10</v>
      </c>
      <c r="D2334" t="s">
        <v>134</v>
      </c>
      <c r="E2334" t="s">
        <v>135</v>
      </c>
      <c r="F2334" t="s">
        <v>136</v>
      </c>
      <c r="G2334" t="s">
        <v>113</v>
      </c>
      <c r="H2334" t="s">
        <v>102</v>
      </c>
      <c r="I2334" t="s">
        <v>71</v>
      </c>
      <c r="J2334" t="s">
        <v>103</v>
      </c>
      <c r="K2334" s="23">
        <v>25</v>
      </c>
      <c r="L2334" s="24">
        <v>6.9</v>
      </c>
      <c r="M2334" s="24">
        <v>172.5</v>
      </c>
      <c r="N2334" s="24">
        <v>113.85</v>
      </c>
      <c r="O2334" s="24">
        <v>58.65</v>
      </c>
      <c r="P2334" s="25">
        <v>34</v>
      </c>
    </row>
    <row r="2335" spans="1:16" x14ac:dyDescent="0.3">
      <c r="A2335" s="22">
        <v>41932</v>
      </c>
      <c r="B2335">
        <v>2014</v>
      </c>
      <c r="C2335">
        <v>10</v>
      </c>
      <c r="D2335" t="s">
        <v>134</v>
      </c>
      <c r="E2335" t="s">
        <v>135</v>
      </c>
      <c r="F2335" t="s">
        <v>136</v>
      </c>
      <c r="G2335" t="s">
        <v>113</v>
      </c>
      <c r="H2335" t="s">
        <v>104</v>
      </c>
      <c r="I2335" t="s">
        <v>76</v>
      </c>
      <c r="J2335" t="s">
        <v>105</v>
      </c>
      <c r="K2335" s="23">
        <v>2</v>
      </c>
      <c r="L2335" s="24">
        <v>7.4</v>
      </c>
      <c r="M2335" s="24">
        <v>14.8</v>
      </c>
      <c r="N2335" s="24">
        <v>9.77</v>
      </c>
      <c r="O2335" s="24">
        <v>5.03</v>
      </c>
      <c r="P2335" s="25">
        <v>34</v>
      </c>
    </row>
    <row r="2336" spans="1:16" x14ac:dyDescent="0.3">
      <c r="A2336" s="22">
        <v>41932</v>
      </c>
      <c r="B2336">
        <v>2014</v>
      </c>
      <c r="C2336">
        <v>10</v>
      </c>
      <c r="D2336" t="s">
        <v>134</v>
      </c>
      <c r="E2336" t="s">
        <v>135</v>
      </c>
      <c r="F2336" t="s">
        <v>136</v>
      </c>
      <c r="G2336" t="s">
        <v>113</v>
      </c>
      <c r="H2336" t="s">
        <v>106</v>
      </c>
      <c r="I2336" t="s">
        <v>69</v>
      </c>
      <c r="J2336" t="s">
        <v>107</v>
      </c>
      <c r="K2336" s="23">
        <v>0</v>
      </c>
      <c r="L2336" s="24">
        <v>16.5</v>
      </c>
      <c r="M2336" s="24">
        <v>0</v>
      </c>
      <c r="N2336" s="24">
        <v>0</v>
      </c>
      <c r="O2336" s="24">
        <v>0</v>
      </c>
      <c r="P2336" s="25">
        <v>22</v>
      </c>
    </row>
    <row r="2337" spans="1:16" x14ac:dyDescent="0.3">
      <c r="A2337" s="22">
        <v>41932</v>
      </c>
      <c r="B2337">
        <v>2014</v>
      </c>
      <c r="C2337">
        <v>10</v>
      </c>
      <c r="D2337" t="s">
        <v>134</v>
      </c>
      <c r="E2337" t="s">
        <v>135</v>
      </c>
      <c r="F2337" t="s">
        <v>136</v>
      </c>
      <c r="G2337" t="s">
        <v>113</v>
      </c>
      <c r="H2337" t="s">
        <v>108</v>
      </c>
      <c r="I2337" t="s">
        <v>72</v>
      </c>
      <c r="J2337" t="s">
        <v>109</v>
      </c>
      <c r="K2337" s="23">
        <v>1</v>
      </c>
      <c r="L2337" s="24">
        <v>8.1999999999999993</v>
      </c>
      <c r="M2337" s="24">
        <v>8.1999999999999993</v>
      </c>
      <c r="N2337" s="24">
        <v>5.58</v>
      </c>
      <c r="O2337" s="24">
        <v>2.62</v>
      </c>
      <c r="P2337" s="25">
        <v>32</v>
      </c>
    </row>
    <row r="2338" spans="1:16" x14ac:dyDescent="0.3">
      <c r="A2338" s="22">
        <v>41933</v>
      </c>
      <c r="B2338">
        <v>2014</v>
      </c>
      <c r="C2338">
        <v>10</v>
      </c>
      <c r="D2338" t="s">
        <v>134</v>
      </c>
      <c r="E2338" t="s">
        <v>135</v>
      </c>
      <c r="F2338" t="s">
        <v>136</v>
      </c>
      <c r="G2338" t="s">
        <v>114</v>
      </c>
      <c r="H2338" t="s">
        <v>94</v>
      </c>
      <c r="I2338" t="s">
        <v>73</v>
      </c>
      <c r="J2338" t="s">
        <v>95</v>
      </c>
      <c r="K2338" s="23">
        <v>2.34</v>
      </c>
      <c r="L2338" s="24">
        <v>3.1</v>
      </c>
      <c r="M2338" s="24">
        <v>7.25</v>
      </c>
      <c r="N2338" s="24">
        <v>5.07</v>
      </c>
      <c r="O2338" s="24">
        <v>2.1800000000000002</v>
      </c>
      <c r="P2338" s="25">
        <v>30</v>
      </c>
    </row>
    <row r="2339" spans="1:16" x14ac:dyDescent="0.3">
      <c r="A2339" s="22">
        <v>41933</v>
      </c>
      <c r="B2339">
        <v>2014</v>
      </c>
      <c r="C2339">
        <v>10</v>
      </c>
      <c r="D2339" t="s">
        <v>134</v>
      </c>
      <c r="E2339" t="s">
        <v>135</v>
      </c>
      <c r="F2339" t="s">
        <v>136</v>
      </c>
      <c r="G2339" t="s">
        <v>114</v>
      </c>
      <c r="H2339" t="s">
        <v>96</v>
      </c>
      <c r="I2339" t="s">
        <v>74</v>
      </c>
      <c r="J2339" t="s">
        <v>97</v>
      </c>
      <c r="K2339" s="23">
        <v>4.34</v>
      </c>
      <c r="L2339" s="24">
        <v>3.6</v>
      </c>
      <c r="M2339" s="24">
        <v>15.62</v>
      </c>
      <c r="N2339" s="24">
        <v>10.93</v>
      </c>
      <c r="O2339" s="24">
        <v>4.6900000000000004</v>
      </c>
      <c r="P2339" s="25">
        <v>30</v>
      </c>
    </row>
    <row r="2340" spans="1:16" x14ac:dyDescent="0.3">
      <c r="A2340" s="22">
        <v>41933</v>
      </c>
      <c r="B2340">
        <v>2014</v>
      </c>
      <c r="C2340">
        <v>10</v>
      </c>
      <c r="D2340" t="s">
        <v>134</v>
      </c>
      <c r="E2340" t="s">
        <v>135</v>
      </c>
      <c r="F2340" t="s">
        <v>136</v>
      </c>
      <c r="G2340" t="s">
        <v>114</v>
      </c>
      <c r="H2340" t="s">
        <v>98</v>
      </c>
      <c r="I2340" t="s">
        <v>75</v>
      </c>
      <c r="J2340" t="s">
        <v>99</v>
      </c>
      <c r="K2340" s="23">
        <v>6.4</v>
      </c>
      <c r="L2340" s="24">
        <v>2.8</v>
      </c>
      <c r="M2340" s="24">
        <v>17.920000000000002</v>
      </c>
      <c r="N2340" s="24">
        <v>12.9</v>
      </c>
      <c r="O2340" s="24">
        <v>5.0199999999999996</v>
      </c>
      <c r="P2340" s="25">
        <v>28</v>
      </c>
    </row>
    <row r="2341" spans="1:16" x14ac:dyDescent="0.3">
      <c r="A2341" s="22">
        <v>41933</v>
      </c>
      <c r="B2341">
        <v>2014</v>
      </c>
      <c r="C2341">
        <v>10</v>
      </c>
      <c r="D2341" t="s">
        <v>134</v>
      </c>
      <c r="E2341" t="s">
        <v>135</v>
      </c>
      <c r="F2341" t="s">
        <v>136</v>
      </c>
      <c r="G2341" t="s">
        <v>114</v>
      </c>
      <c r="H2341" t="s">
        <v>100</v>
      </c>
      <c r="I2341" t="s">
        <v>70</v>
      </c>
      <c r="J2341" t="s">
        <v>101</v>
      </c>
      <c r="K2341" s="23">
        <v>14.3</v>
      </c>
      <c r="L2341" s="24">
        <v>2.4</v>
      </c>
      <c r="M2341" s="24">
        <v>34.32</v>
      </c>
      <c r="N2341" s="24">
        <v>25.4</v>
      </c>
      <c r="O2341" s="24">
        <v>8.92</v>
      </c>
      <c r="P2341" s="25">
        <v>26</v>
      </c>
    </row>
    <row r="2342" spans="1:16" x14ac:dyDescent="0.3">
      <c r="A2342" s="22">
        <v>41933</v>
      </c>
      <c r="B2342">
        <v>2014</v>
      </c>
      <c r="C2342">
        <v>10</v>
      </c>
      <c r="D2342" t="s">
        <v>134</v>
      </c>
      <c r="E2342" t="s">
        <v>135</v>
      </c>
      <c r="F2342" t="s">
        <v>136</v>
      </c>
      <c r="G2342" t="s">
        <v>114</v>
      </c>
      <c r="H2342" t="s">
        <v>102</v>
      </c>
      <c r="I2342" t="s">
        <v>71</v>
      </c>
      <c r="J2342" t="s">
        <v>103</v>
      </c>
      <c r="K2342" s="23">
        <v>11</v>
      </c>
      <c r="L2342" s="24">
        <v>6.9</v>
      </c>
      <c r="M2342" s="24">
        <v>75.900000000000006</v>
      </c>
      <c r="N2342" s="24">
        <v>50.09</v>
      </c>
      <c r="O2342" s="24">
        <v>25.81</v>
      </c>
      <c r="P2342" s="25">
        <v>34</v>
      </c>
    </row>
    <row r="2343" spans="1:16" x14ac:dyDescent="0.3">
      <c r="A2343" s="22">
        <v>41933</v>
      </c>
      <c r="B2343">
        <v>2014</v>
      </c>
      <c r="C2343">
        <v>10</v>
      </c>
      <c r="D2343" t="s">
        <v>134</v>
      </c>
      <c r="E2343" t="s">
        <v>135</v>
      </c>
      <c r="F2343" t="s">
        <v>136</v>
      </c>
      <c r="G2343" t="s">
        <v>114</v>
      </c>
      <c r="H2343" t="s">
        <v>104</v>
      </c>
      <c r="I2343" t="s">
        <v>76</v>
      </c>
      <c r="J2343" t="s">
        <v>105</v>
      </c>
      <c r="K2343" s="23">
        <v>0</v>
      </c>
      <c r="L2343" s="24">
        <v>7.4</v>
      </c>
      <c r="M2343" s="24">
        <v>0</v>
      </c>
      <c r="N2343" s="24">
        <v>0</v>
      </c>
      <c r="O2343" s="24">
        <v>0</v>
      </c>
      <c r="P2343" s="25">
        <v>34</v>
      </c>
    </row>
    <row r="2344" spans="1:16" x14ac:dyDescent="0.3">
      <c r="A2344" s="22">
        <v>41933</v>
      </c>
      <c r="B2344">
        <v>2014</v>
      </c>
      <c r="C2344">
        <v>10</v>
      </c>
      <c r="D2344" t="s">
        <v>134</v>
      </c>
      <c r="E2344" t="s">
        <v>135</v>
      </c>
      <c r="F2344" t="s">
        <v>136</v>
      </c>
      <c r="G2344" t="s">
        <v>114</v>
      </c>
      <c r="H2344" t="s">
        <v>106</v>
      </c>
      <c r="I2344" t="s">
        <v>69</v>
      </c>
      <c r="J2344" t="s">
        <v>107</v>
      </c>
      <c r="K2344" s="23">
        <v>20</v>
      </c>
      <c r="L2344" s="24">
        <v>16.5</v>
      </c>
      <c r="M2344" s="24">
        <v>330</v>
      </c>
      <c r="N2344" s="24">
        <v>257.39999999999998</v>
      </c>
      <c r="O2344" s="24">
        <v>72.599999999999994</v>
      </c>
      <c r="P2344" s="25">
        <v>22</v>
      </c>
    </row>
    <row r="2345" spans="1:16" x14ac:dyDescent="0.3">
      <c r="A2345" s="22">
        <v>41933</v>
      </c>
      <c r="B2345">
        <v>2014</v>
      </c>
      <c r="C2345">
        <v>10</v>
      </c>
      <c r="D2345" t="s">
        <v>134</v>
      </c>
      <c r="E2345" t="s">
        <v>135</v>
      </c>
      <c r="F2345" t="s">
        <v>136</v>
      </c>
      <c r="G2345" t="s">
        <v>114</v>
      </c>
      <c r="H2345" t="s">
        <v>108</v>
      </c>
      <c r="I2345" t="s">
        <v>72</v>
      </c>
      <c r="J2345" t="s">
        <v>109</v>
      </c>
      <c r="K2345" s="23">
        <v>1</v>
      </c>
      <c r="L2345" s="24">
        <v>8.1999999999999993</v>
      </c>
      <c r="M2345" s="24">
        <v>8.1999999999999993</v>
      </c>
      <c r="N2345" s="24">
        <v>5.58</v>
      </c>
      <c r="O2345" s="24">
        <v>2.62</v>
      </c>
      <c r="P2345" s="25">
        <v>32</v>
      </c>
    </row>
    <row r="2346" spans="1:16" x14ac:dyDescent="0.3">
      <c r="A2346" s="22">
        <v>41934</v>
      </c>
      <c r="B2346">
        <v>2014</v>
      </c>
      <c r="C2346">
        <v>10</v>
      </c>
      <c r="D2346" t="s">
        <v>134</v>
      </c>
      <c r="E2346" t="s">
        <v>135</v>
      </c>
      <c r="F2346" t="s">
        <v>136</v>
      </c>
      <c r="G2346" t="s">
        <v>115</v>
      </c>
      <c r="H2346" t="s">
        <v>94</v>
      </c>
      <c r="I2346" t="s">
        <v>73</v>
      </c>
      <c r="J2346" t="s">
        <v>95</v>
      </c>
      <c r="K2346" s="23">
        <v>3.33</v>
      </c>
      <c r="L2346" s="24">
        <v>3.1</v>
      </c>
      <c r="M2346" s="24">
        <v>10.32</v>
      </c>
      <c r="N2346" s="24">
        <v>7.22</v>
      </c>
      <c r="O2346" s="24">
        <v>3.1</v>
      </c>
      <c r="P2346" s="25">
        <v>30</v>
      </c>
    </row>
    <row r="2347" spans="1:16" x14ac:dyDescent="0.3">
      <c r="A2347" s="22">
        <v>41934</v>
      </c>
      <c r="B2347">
        <v>2014</v>
      </c>
      <c r="C2347">
        <v>10</v>
      </c>
      <c r="D2347" t="s">
        <v>134</v>
      </c>
      <c r="E2347" t="s">
        <v>135</v>
      </c>
      <c r="F2347" t="s">
        <v>136</v>
      </c>
      <c r="G2347" t="s">
        <v>115</v>
      </c>
      <c r="H2347" t="s">
        <v>96</v>
      </c>
      <c r="I2347" t="s">
        <v>74</v>
      </c>
      <c r="J2347" t="s">
        <v>97</v>
      </c>
      <c r="K2347" s="23">
        <v>2</v>
      </c>
      <c r="L2347" s="24">
        <v>3.6</v>
      </c>
      <c r="M2347" s="24">
        <v>7.2</v>
      </c>
      <c r="N2347" s="24">
        <v>5.04</v>
      </c>
      <c r="O2347" s="24">
        <v>2.16</v>
      </c>
      <c r="P2347" s="25">
        <v>30</v>
      </c>
    </row>
    <row r="2348" spans="1:16" x14ac:dyDescent="0.3">
      <c r="A2348" s="22">
        <v>41934</v>
      </c>
      <c r="B2348">
        <v>2014</v>
      </c>
      <c r="C2348">
        <v>10</v>
      </c>
      <c r="D2348" t="s">
        <v>134</v>
      </c>
      <c r="E2348" t="s">
        <v>135</v>
      </c>
      <c r="F2348" t="s">
        <v>136</v>
      </c>
      <c r="G2348" t="s">
        <v>115</v>
      </c>
      <c r="H2348" t="s">
        <v>98</v>
      </c>
      <c r="I2348" t="s">
        <v>75</v>
      </c>
      <c r="J2348" t="s">
        <v>99</v>
      </c>
      <c r="K2348" s="23">
        <v>2.6</v>
      </c>
      <c r="L2348" s="24">
        <v>2.8</v>
      </c>
      <c r="M2348" s="24">
        <v>7.28</v>
      </c>
      <c r="N2348" s="24">
        <v>5.24</v>
      </c>
      <c r="O2348" s="24">
        <v>2.04</v>
      </c>
      <c r="P2348" s="25">
        <v>28</v>
      </c>
    </row>
    <row r="2349" spans="1:16" x14ac:dyDescent="0.3">
      <c r="A2349" s="22">
        <v>41934</v>
      </c>
      <c r="B2349">
        <v>2014</v>
      </c>
      <c r="C2349">
        <v>10</v>
      </c>
      <c r="D2349" t="s">
        <v>134</v>
      </c>
      <c r="E2349" t="s">
        <v>135</v>
      </c>
      <c r="F2349" t="s">
        <v>136</v>
      </c>
      <c r="G2349" t="s">
        <v>115</v>
      </c>
      <c r="H2349" t="s">
        <v>100</v>
      </c>
      <c r="I2349" t="s">
        <v>70</v>
      </c>
      <c r="J2349" t="s">
        <v>101</v>
      </c>
      <c r="K2349" s="23">
        <v>20.9</v>
      </c>
      <c r="L2349" s="24">
        <v>2.4</v>
      </c>
      <c r="M2349" s="24">
        <v>50.16</v>
      </c>
      <c r="N2349" s="24">
        <v>37.119999999999997</v>
      </c>
      <c r="O2349" s="24">
        <v>13.04</v>
      </c>
      <c r="P2349" s="25">
        <v>26</v>
      </c>
    </row>
    <row r="2350" spans="1:16" x14ac:dyDescent="0.3">
      <c r="A2350" s="22">
        <v>41934</v>
      </c>
      <c r="B2350">
        <v>2014</v>
      </c>
      <c r="C2350">
        <v>10</v>
      </c>
      <c r="D2350" t="s">
        <v>134</v>
      </c>
      <c r="E2350" t="s">
        <v>135</v>
      </c>
      <c r="F2350" t="s">
        <v>136</v>
      </c>
      <c r="G2350" t="s">
        <v>115</v>
      </c>
      <c r="H2350" t="s">
        <v>102</v>
      </c>
      <c r="I2350" t="s">
        <v>71</v>
      </c>
      <c r="J2350" t="s">
        <v>103</v>
      </c>
      <c r="K2350" s="23">
        <v>7</v>
      </c>
      <c r="L2350" s="24">
        <v>6.9</v>
      </c>
      <c r="M2350" s="24">
        <v>48.3</v>
      </c>
      <c r="N2350" s="24">
        <v>31.88</v>
      </c>
      <c r="O2350" s="24">
        <v>16.420000000000002</v>
      </c>
      <c r="P2350" s="25">
        <v>34</v>
      </c>
    </row>
    <row r="2351" spans="1:16" x14ac:dyDescent="0.3">
      <c r="A2351" s="22">
        <v>41934</v>
      </c>
      <c r="B2351">
        <v>2014</v>
      </c>
      <c r="C2351">
        <v>10</v>
      </c>
      <c r="D2351" t="s">
        <v>134</v>
      </c>
      <c r="E2351" t="s">
        <v>135</v>
      </c>
      <c r="F2351" t="s">
        <v>136</v>
      </c>
      <c r="G2351" t="s">
        <v>115</v>
      </c>
      <c r="H2351" t="s">
        <v>104</v>
      </c>
      <c r="I2351" t="s">
        <v>76</v>
      </c>
      <c r="J2351" t="s">
        <v>105</v>
      </c>
      <c r="K2351" s="23">
        <v>0</v>
      </c>
      <c r="L2351" s="24">
        <v>7.4</v>
      </c>
      <c r="M2351" s="24">
        <v>0</v>
      </c>
      <c r="N2351" s="24">
        <v>0</v>
      </c>
      <c r="O2351" s="24">
        <v>0</v>
      </c>
      <c r="P2351" s="25">
        <v>34</v>
      </c>
    </row>
    <row r="2352" spans="1:16" x14ac:dyDescent="0.3">
      <c r="A2352" s="22">
        <v>41934</v>
      </c>
      <c r="B2352">
        <v>2014</v>
      </c>
      <c r="C2352">
        <v>10</v>
      </c>
      <c r="D2352" t="s">
        <v>134</v>
      </c>
      <c r="E2352" t="s">
        <v>135</v>
      </c>
      <c r="F2352" t="s">
        <v>136</v>
      </c>
      <c r="G2352" t="s">
        <v>115</v>
      </c>
      <c r="H2352" t="s">
        <v>106</v>
      </c>
      <c r="I2352" t="s">
        <v>69</v>
      </c>
      <c r="J2352" t="s">
        <v>107</v>
      </c>
      <c r="K2352" s="23">
        <v>2</v>
      </c>
      <c r="L2352" s="24">
        <v>16.5</v>
      </c>
      <c r="M2352" s="24">
        <v>33</v>
      </c>
      <c r="N2352" s="24">
        <v>25.74</v>
      </c>
      <c r="O2352" s="24">
        <v>7.26</v>
      </c>
      <c r="P2352" s="25">
        <v>22</v>
      </c>
    </row>
    <row r="2353" spans="1:16" x14ac:dyDescent="0.3">
      <c r="A2353" s="22">
        <v>41934</v>
      </c>
      <c r="B2353">
        <v>2014</v>
      </c>
      <c r="C2353">
        <v>10</v>
      </c>
      <c r="D2353" t="s">
        <v>134</v>
      </c>
      <c r="E2353" t="s">
        <v>135</v>
      </c>
      <c r="F2353" t="s">
        <v>136</v>
      </c>
      <c r="G2353" t="s">
        <v>115</v>
      </c>
      <c r="H2353" t="s">
        <v>108</v>
      </c>
      <c r="I2353" t="s">
        <v>72</v>
      </c>
      <c r="J2353" t="s">
        <v>109</v>
      </c>
      <c r="K2353" s="23">
        <v>1</v>
      </c>
      <c r="L2353" s="24">
        <v>8.1999999999999993</v>
      </c>
      <c r="M2353" s="24">
        <v>8.1999999999999993</v>
      </c>
      <c r="N2353" s="24">
        <v>5.58</v>
      </c>
      <c r="O2353" s="24">
        <v>2.62</v>
      </c>
      <c r="P2353" s="25">
        <v>32</v>
      </c>
    </row>
    <row r="2354" spans="1:16" x14ac:dyDescent="0.3">
      <c r="A2354" s="22">
        <v>41935</v>
      </c>
      <c r="B2354">
        <v>2014</v>
      </c>
      <c r="C2354">
        <v>10</v>
      </c>
      <c r="D2354" t="s">
        <v>134</v>
      </c>
      <c r="E2354" t="s">
        <v>135</v>
      </c>
      <c r="F2354" t="s">
        <v>136</v>
      </c>
      <c r="G2354" t="s">
        <v>93</v>
      </c>
      <c r="H2354" t="s">
        <v>94</v>
      </c>
      <c r="I2354" t="s">
        <v>73</v>
      </c>
      <c r="J2354" t="s">
        <v>95</v>
      </c>
      <c r="K2354" s="23">
        <v>1.34</v>
      </c>
      <c r="L2354" s="24">
        <v>3.1</v>
      </c>
      <c r="M2354" s="24">
        <v>4.1500000000000004</v>
      </c>
      <c r="N2354" s="24">
        <v>2.9</v>
      </c>
      <c r="O2354" s="24">
        <v>1.25</v>
      </c>
      <c r="P2354" s="25">
        <v>30</v>
      </c>
    </row>
    <row r="2355" spans="1:16" x14ac:dyDescent="0.3">
      <c r="A2355" s="22">
        <v>41935</v>
      </c>
      <c r="B2355">
        <v>2014</v>
      </c>
      <c r="C2355">
        <v>10</v>
      </c>
      <c r="D2355" t="s">
        <v>134</v>
      </c>
      <c r="E2355" t="s">
        <v>135</v>
      </c>
      <c r="F2355" t="s">
        <v>136</v>
      </c>
      <c r="G2355" t="s">
        <v>93</v>
      </c>
      <c r="H2355" t="s">
        <v>96</v>
      </c>
      <c r="I2355" t="s">
        <v>74</v>
      </c>
      <c r="J2355" t="s">
        <v>97</v>
      </c>
      <c r="K2355" s="23">
        <v>4.33</v>
      </c>
      <c r="L2355" s="24">
        <v>3.6</v>
      </c>
      <c r="M2355" s="24">
        <v>15.59</v>
      </c>
      <c r="N2355" s="24">
        <v>10.91</v>
      </c>
      <c r="O2355" s="24">
        <v>4.68</v>
      </c>
      <c r="P2355" s="25">
        <v>30</v>
      </c>
    </row>
    <row r="2356" spans="1:16" x14ac:dyDescent="0.3">
      <c r="A2356" s="22">
        <v>41935</v>
      </c>
      <c r="B2356">
        <v>2014</v>
      </c>
      <c r="C2356">
        <v>10</v>
      </c>
      <c r="D2356" t="s">
        <v>134</v>
      </c>
      <c r="E2356" t="s">
        <v>135</v>
      </c>
      <c r="F2356" t="s">
        <v>136</v>
      </c>
      <c r="G2356" t="s">
        <v>93</v>
      </c>
      <c r="H2356" t="s">
        <v>98</v>
      </c>
      <c r="I2356" t="s">
        <v>75</v>
      </c>
      <c r="J2356" t="s">
        <v>99</v>
      </c>
      <c r="K2356" s="23">
        <v>0</v>
      </c>
      <c r="L2356" s="24">
        <v>2.8</v>
      </c>
      <c r="M2356" s="24">
        <v>0</v>
      </c>
      <c r="N2356" s="24">
        <v>0</v>
      </c>
      <c r="O2356" s="24">
        <v>0</v>
      </c>
      <c r="P2356" s="25">
        <v>28</v>
      </c>
    </row>
    <row r="2357" spans="1:16" x14ac:dyDescent="0.3">
      <c r="A2357" s="22">
        <v>41935</v>
      </c>
      <c r="B2357">
        <v>2014</v>
      </c>
      <c r="C2357">
        <v>10</v>
      </c>
      <c r="D2357" t="s">
        <v>134</v>
      </c>
      <c r="E2357" t="s">
        <v>135</v>
      </c>
      <c r="F2357" t="s">
        <v>136</v>
      </c>
      <c r="G2357" t="s">
        <v>93</v>
      </c>
      <c r="H2357" t="s">
        <v>100</v>
      </c>
      <c r="I2357" t="s">
        <v>70</v>
      </c>
      <c r="J2357" t="s">
        <v>101</v>
      </c>
      <c r="K2357" s="23">
        <v>32.200000000000003</v>
      </c>
      <c r="L2357" s="24">
        <v>2.4</v>
      </c>
      <c r="M2357" s="24">
        <v>77.28</v>
      </c>
      <c r="N2357" s="24">
        <v>57.19</v>
      </c>
      <c r="O2357" s="24">
        <v>20.09</v>
      </c>
      <c r="P2357" s="25">
        <v>26</v>
      </c>
    </row>
    <row r="2358" spans="1:16" x14ac:dyDescent="0.3">
      <c r="A2358" s="22">
        <v>41935</v>
      </c>
      <c r="B2358">
        <v>2014</v>
      </c>
      <c r="C2358">
        <v>10</v>
      </c>
      <c r="D2358" t="s">
        <v>134</v>
      </c>
      <c r="E2358" t="s">
        <v>135</v>
      </c>
      <c r="F2358" t="s">
        <v>136</v>
      </c>
      <c r="G2358" t="s">
        <v>93</v>
      </c>
      <c r="H2358" t="s">
        <v>102</v>
      </c>
      <c r="I2358" t="s">
        <v>71</v>
      </c>
      <c r="J2358" t="s">
        <v>103</v>
      </c>
      <c r="K2358" s="23">
        <v>7</v>
      </c>
      <c r="L2358" s="24">
        <v>6.9</v>
      </c>
      <c r="M2358" s="24">
        <v>48.3</v>
      </c>
      <c r="N2358" s="24">
        <v>31.88</v>
      </c>
      <c r="O2358" s="24">
        <v>16.420000000000002</v>
      </c>
      <c r="P2358" s="25">
        <v>34</v>
      </c>
    </row>
    <row r="2359" spans="1:16" x14ac:dyDescent="0.3">
      <c r="A2359" s="22">
        <v>41935</v>
      </c>
      <c r="B2359">
        <v>2014</v>
      </c>
      <c r="C2359">
        <v>10</v>
      </c>
      <c r="D2359" t="s">
        <v>134</v>
      </c>
      <c r="E2359" t="s">
        <v>135</v>
      </c>
      <c r="F2359" t="s">
        <v>136</v>
      </c>
      <c r="G2359" t="s">
        <v>93</v>
      </c>
      <c r="H2359" t="s">
        <v>104</v>
      </c>
      <c r="I2359" t="s">
        <v>76</v>
      </c>
      <c r="J2359" t="s">
        <v>105</v>
      </c>
      <c r="K2359" s="23">
        <v>1</v>
      </c>
      <c r="L2359" s="24">
        <v>7.4</v>
      </c>
      <c r="M2359" s="24">
        <v>7.4</v>
      </c>
      <c r="N2359" s="24">
        <v>4.88</v>
      </c>
      <c r="O2359" s="24">
        <v>2.52</v>
      </c>
      <c r="P2359" s="25">
        <v>34</v>
      </c>
    </row>
    <row r="2360" spans="1:16" x14ac:dyDescent="0.3">
      <c r="A2360" s="22">
        <v>41935</v>
      </c>
      <c r="B2360">
        <v>2014</v>
      </c>
      <c r="C2360">
        <v>10</v>
      </c>
      <c r="D2360" t="s">
        <v>134</v>
      </c>
      <c r="E2360" t="s">
        <v>135</v>
      </c>
      <c r="F2360" t="s">
        <v>136</v>
      </c>
      <c r="G2360" t="s">
        <v>93</v>
      </c>
      <c r="H2360" t="s">
        <v>106</v>
      </c>
      <c r="I2360" t="s">
        <v>69</v>
      </c>
      <c r="J2360" t="s">
        <v>107</v>
      </c>
      <c r="K2360" s="23">
        <v>0</v>
      </c>
      <c r="L2360" s="24">
        <v>16.5</v>
      </c>
      <c r="M2360" s="24">
        <v>0</v>
      </c>
      <c r="N2360" s="24">
        <v>0</v>
      </c>
      <c r="O2360" s="24">
        <v>0</v>
      </c>
      <c r="P2360" s="25">
        <v>22</v>
      </c>
    </row>
    <row r="2361" spans="1:16" x14ac:dyDescent="0.3">
      <c r="A2361" s="22">
        <v>41935</v>
      </c>
      <c r="B2361">
        <v>2014</v>
      </c>
      <c r="C2361">
        <v>10</v>
      </c>
      <c r="D2361" t="s">
        <v>134</v>
      </c>
      <c r="E2361" t="s">
        <v>135</v>
      </c>
      <c r="F2361" t="s">
        <v>136</v>
      </c>
      <c r="G2361" t="s">
        <v>93</v>
      </c>
      <c r="H2361" t="s">
        <v>108</v>
      </c>
      <c r="I2361" t="s">
        <v>72</v>
      </c>
      <c r="J2361" t="s">
        <v>109</v>
      </c>
      <c r="K2361" s="23">
        <v>0</v>
      </c>
      <c r="L2361" s="24">
        <v>8.1999999999999993</v>
      </c>
      <c r="M2361" s="24">
        <v>0</v>
      </c>
      <c r="N2361" s="24">
        <v>0</v>
      </c>
      <c r="O2361" s="24">
        <v>0</v>
      </c>
      <c r="P2361" s="25">
        <v>32</v>
      </c>
    </row>
    <row r="2362" spans="1:16" x14ac:dyDescent="0.3">
      <c r="A2362" s="22">
        <v>41936</v>
      </c>
      <c r="B2362">
        <v>2014</v>
      </c>
      <c r="C2362">
        <v>10</v>
      </c>
      <c r="D2362" t="s">
        <v>134</v>
      </c>
      <c r="E2362" t="s">
        <v>135</v>
      </c>
      <c r="F2362" t="s">
        <v>136</v>
      </c>
      <c r="G2362" t="s">
        <v>110</v>
      </c>
      <c r="H2362" t="s">
        <v>94</v>
      </c>
      <c r="I2362" t="s">
        <v>73</v>
      </c>
      <c r="J2362" t="s">
        <v>95</v>
      </c>
      <c r="K2362" s="23">
        <v>3.67</v>
      </c>
      <c r="L2362" s="24">
        <v>3.1</v>
      </c>
      <c r="M2362" s="24">
        <v>11.38</v>
      </c>
      <c r="N2362" s="24">
        <v>7.97</v>
      </c>
      <c r="O2362" s="24">
        <v>3.41</v>
      </c>
      <c r="P2362" s="25">
        <v>30</v>
      </c>
    </row>
    <row r="2363" spans="1:16" x14ac:dyDescent="0.3">
      <c r="A2363" s="22">
        <v>41936</v>
      </c>
      <c r="B2363">
        <v>2014</v>
      </c>
      <c r="C2363">
        <v>10</v>
      </c>
      <c r="D2363" t="s">
        <v>134</v>
      </c>
      <c r="E2363" t="s">
        <v>135</v>
      </c>
      <c r="F2363" t="s">
        <v>136</v>
      </c>
      <c r="G2363" t="s">
        <v>110</v>
      </c>
      <c r="H2363" t="s">
        <v>96</v>
      </c>
      <c r="I2363" t="s">
        <v>74</v>
      </c>
      <c r="J2363" t="s">
        <v>97</v>
      </c>
      <c r="K2363" s="23">
        <v>2.67</v>
      </c>
      <c r="L2363" s="24">
        <v>3.6</v>
      </c>
      <c r="M2363" s="24">
        <v>9.61</v>
      </c>
      <c r="N2363" s="24">
        <v>6.73</v>
      </c>
      <c r="O2363" s="24">
        <v>2.88</v>
      </c>
      <c r="P2363" s="25">
        <v>30</v>
      </c>
    </row>
    <row r="2364" spans="1:16" x14ac:dyDescent="0.3">
      <c r="A2364" s="22">
        <v>41936</v>
      </c>
      <c r="B2364">
        <v>2014</v>
      </c>
      <c r="C2364">
        <v>10</v>
      </c>
      <c r="D2364" t="s">
        <v>134</v>
      </c>
      <c r="E2364" t="s">
        <v>135</v>
      </c>
      <c r="F2364" t="s">
        <v>136</v>
      </c>
      <c r="G2364" t="s">
        <v>110</v>
      </c>
      <c r="H2364" t="s">
        <v>98</v>
      </c>
      <c r="I2364" t="s">
        <v>75</v>
      </c>
      <c r="J2364" t="s">
        <v>99</v>
      </c>
      <c r="K2364" s="23">
        <v>6.3</v>
      </c>
      <c r="L2364" s="24">
        <v>2.8</v>
      </c>
      <c r="M2364" s="24">
        <v>17.64</v>
      </c>
      <c r="N2364" s="24">
        <v>12.7</v>
      </c>
      <c r="O2364" s="24">
        <v>4.9400000000000004</v>
      </c>
      <c r="P2364" s="25">
        <v>28</v>
      </c>
    </row>
    <row r="2365" spans="1:16" x14ac:dyDescent="0.3">
      <c r="A2365" s="22">
        <v>41936</v>
      </c>
      <c r="B2365">
        <v>2014</v>
      </c>
      <c r="C2365">
        <v>10</v>
      </c>
      <c r="D2365" t="s">
        <v>134</v>
      </c>
      <c r="E2365" t="s">
        <v>135</v>
      </c>
      <c r="F2365" t="s">
        <v>136</v>
      </c>
      <c r="G2365" t="s">
        <v>110</v>
      </c>
      <c r="H2365" t="s">
        <v>100</v>
      </c>
      <c r="I2365" t="s">
        <v>70</v>
      </c>
      <c r="J2365" t="s">
        <v>101</v>
      </c>
      <c r="K2365" s="23">
        <v>49.4</v>
      </c>
      <c r="L2365" s="24">
        <v>2.4</v>
      </c>
      <c r="M2365" s="24">
        <v>118.56</v>
      </c>
      <c r="N2365" s="24">
        <v>87.73</v>
      </c>
      <c r="O2365" s="24">
        <v>30.83</v>
      </c>
      <c r="P2365" s="25">
        <v>26</v>
      </c>
    </row>
    <row r="2366" spans="1:16" x14ac:dyDescent="0.3">
      <c r="A2366" s="22">
        <v>41936</v>
      </c>
      <c r="B2366">
        <v>2014</v>
      </c>
      <c r="C2366">
        <v>10</v>
      </c>
      <c r="D2366" t="s">
        <v>134</v>
      </c>
      <c r="E2366" t="s">
        <v>135</v>
      </c>
      <c r="F2366" t="s">
        <v>136</v>
      </c>
      <c r="G2366" t="s">
        <v>110</v>
      </c>
      <c r="H2366" t="s">
        <v>102</v>
      </c>
      <c r="I2366" t="s">
        <v>71</v>
      </c>
      <c r="J2366" t="s">
        <v>103</v>
      </c>
      <c r="K2366" s="23">
        <v>18</v>
      </c>
      <c r="L2366" s="24">
        <v>6.9</v>
      </c>
      <c r="M2366" s="24">
        <v>124.2</v>
      </c>
      <c r="N2366" s="24">
        <v>81.97</v>
      </c>
      <c r="O2366" s="24">
        <v>42.23</v>
      </c>
      <c r="P2366" s="25">
        <v>34</v>
      </c>
    </row>
    <row r="2367" spans="1:16" x14ac:dyDescent="0.3">
      <c r="A2367" s="22">
        <v>41936</v>
      </c>
      <c r="B2367">
        <v>2014</v>
      </c>
      <c r="C2367">
        <v>10</v>
      </c>
      <c r="D2367" t="s">
        <v>134</v>
      </c>
      <c r="E2367" t="s">
        <v>135</v>
      </c>
      <c r="F2367" t="s">
        <v>136</v>
      </c>
      <c r="G2367" t="s">
        <v>110</v>
      </c>
      <c r="H2367" t="s">
        <v>104</v>
      </c>
      <c r="I2367" t="s">
        <v>76</v>
      </c>
      <c r="J2367" t="s">
        <v>105</v>
      </c>
      <c r="K2367" s="23">
        <v>0</v>
      </c>
      <c r="L2367" s="24">
        <v>7.4</v>
      </c>
      <c r="M2367" s="24">
        <v>0</v>
      </c>
      <c r="N2367" s="24">
        <v>0</v>
      </c>
      <c r="O2367" s="24">
        <v>0</v>
      </c>
      <c r="P2367" s="25">
        <v>34</v>
      </c>
    </row>
    <row r="2368" spans="1:16" x14ac:dyDescent="0.3">
      <c r="A2368" s="22">
        <v>41936</v>
      </c>
      <c r="B2368">
        <v>2014</v>
      </c>
      <c r="C2368">
        <v>10</v>
      </c>
      <c r="D2368" t="s">
        <v>134</v>
      </c>
      <c r="E2368" t="s">
        <v>135</v>
      </c>
      <c r="F2368" t="s">
        <v>136</v>
      </c>
      <c r="G2368" t="s">
        <v>110</v>
      </c>
      <c r="H2368" t="s">
        <v>106</v>
      </c>
      <c r="I2368" t="s">
        <v>69</v>
      </c>
      <c r="J2368" t="s">
        <v>107</v>
      </c>
      <c r="K2368" s="23">
        <v>5</v>
      </c>
      <c r="L2368" s="24">
        <v>16.5</v>
      </c>
      <c r="M2368" s="24">
        <v>82.5</v>
      </c>
      <c r="N2368" s="24">
        <v>64.349999999999994</v>
      </c>
      <c r="O2368" s="24">
        <v>18.149999999999999</v>
      </c>
      <c r="P2368" s="25">
        <v>22</v>
      </c>
    </row>
    <row r="2369" spans="1:16" x14ac:dyDescent="0.3">
      <c r="A2369" s="22">
        <v>41936</v>
      </c>
      <c r="B2369">
        <v>2014</v>
      </c>
      <c r="C2369">
        <v>10</v>
      </c>
      <c r="D2369" t="s">
        <v>134</v>
      </c>
      <c r="E2369" t="s">
        <v>135</v>
      </c>
      <c r="F2369" t="s">
        <v>136</v>
      </c>
      <c r="G2369" t="s">
        <v>110</v>
      </c>
      <c r="H2369" t="s">
        <v>108</v>
      </c>
      <c r="I2369" t="s">
        <v>72</v>
      </c>
      <c r="J2369" t="s">
        <v>109</v>
      </c>
      <c r="K2369" s="23">
        <v>1</v>
      </c>
      <c r="L2369" s="24">
        <v>8.1999999999999993</v>
      </c>
      <c r="M2369" s="24">
        <v>8.1999999999999993</v>
      </c>
      <c r="N2369" s="24">
        <v>5.58</v>
      </c>
      <c r="O2369" s="24">
        <v>2.62</v>
      </c>
      <c r="P2369" s="25">
        <v>32</v>
      </c>
    </row>
    <row r="2370" spans="1:16" x14ac:dyDescent="0.3">
      <c r="A2370" s="22">
        <v>41937</v>
      </c>
      <c r="B2370">
        <v>2014</v>
      </c>
      <c r="C2370">
        <v>10</v>
      </c>
      <c r="D2370" t="s">
        <v>134</v>
      </c>
      <c r="E2370" t="s">
        <v>135</v>
      </c>
      <c r="F2370" t="s">
        <v>136</v>
      </c>
      <c r="G2370" t="s">
        <v>111</v>
      </c>
      <c r="H2370" t="s">
        <v>94</v>
      </c>
      <c r="I2370" t="s">
        <v>73</v>
      </c>
      <c r="J2370" t="s">
        <v>95</v>
      </c>
      <c r="K2370" s="23">
        <v>2.33</v>
      </c>
      <c r="L2370" s="24">
        <v>3.1</v>
      </c>
      <c r="M2370" s="24">
        <v>7.22</v>
      </c>
      <c r="N2370" s="24">
        <v>5.05</v>
      </c>
      <c r="O2370" s="24">
        <v>2.17</v>
      </c>
      <c r="P2370" s="25">
        <v>30</v>
      </c>
    </row>
    <row r="2371" spans="1:16" x14ac:dyDescent="0.3">
      <c r="A2371" s="22">
        <v>41937</v>
      </c>
      <c r="B2371">
        <v>2014</v>
      </c>
      <c r="C2371">
        <v>10</v>
      </c>
      <c r="D2371" t="s">
        <v>134</v>
      </c>
      <c r="E2371" t="s">
        <v>135</v>
      </c>
      <c r="F2371" t="s">
        <v>136</v>
      </c>
      <c r="G2371" t="s">
        <v>111</v>
      </c>
      <c r="H2371" t="s">
        <v>96</v>
      </c>
      <c r="I2371" t="s">
        <v>74</v>
      </c>
      <c r="J2371" t="s">
        <v>97</v>
      </c>
      <c r="K2371" s="23">
        <v>5.14</v>
      </c>
      <c r="L2371" s="24">
        <v>3.6</v>
      </c>
      <c r="M2371" s="24">
        <v>18.5</v>
      </c>
      <c r="N2371" s="24">
        <v>12.95</v>
      </c>
      <c r="O2371" s="24">
        <v>5.55</v>
      </c>
      <c r="P2371" s="25">
        <v>30</v>
      </c>
    </row>
    <row r="2372" spans="1:16" x14ac:dyDescent="0.3">
      <c r="A2372" s="22">
        <v>41937</v>
      </c>
      <c r="B2372">
        <v>2014</v>
      </c>
      <c r="C2372">
        <v>10</v>
      </c>
      <c r="D2372" t="s">
        <v>134</v>
      </c>
      <c r="E2372" t="s">
        <v>135</v>
      </c>
      <c r="F2372" t="s">
        <v>136</v>
      </c>
      <c r="G2372" t="s">
        <v>111</v>
      </c>
      <c r="H2372" t="s">
        <v>98</v>
      </c>
      <c r="I2372" t="s">
        <v>75</v>
      </c>
      <c r="J2372" t="s">
        <v>99</v>
      </c>
      <c r="K2372" s="23">
        <v>1</v>
      </c>
      <c r="L2372" s="24">
        <v>2.8</v>
      </c>
      <c r="M2372" s="24">
        <v>2.8</v>
      </c>
      <c r="N2372" s="24">
        <v>2.02</v>
      </c>
      <c r="O2372" s="24">
        <v>0.78</v>
      </c>
      <c r="P2372" s="25">
        <v>28</v>
      </c>
    </row>
    <row r="2373" spans="1:16" x14ac:dyDescent="0.3">
      <c r="A2373" s="22">
        <v>41937</v>
      </c>
      <c r="B2373">
        <v>2014</v>
      </c>
      <c r="C2373">
        <v>10</v>
      </c>
      <c r="D2373" t="s">
        <v>134</v>
      </c>
      <c r="E2373" t="s">
        <v>135</v>
      </c>
      <c r="F2373" t="s">
        <v>136</v>
      </c>
      <c r="G2373" t="s">
        <v>111</v>
      </c>
      <c r="H2373" t="s">
        <v>100</v>
      </c>
      <c r="I2373" t="s">
        <v>70</v>
      </c>
      <c r="J2373" t="s">
        <v>101</v>
      </c>
      <c r="K2373" s="23">
        <v>31</v>
      </c>
      <c r="L2373" s="24">
        <v>2.4</v>
      </c>
      <c r="M2373" s="24">
        <v>74.400000000000006</v>
      </c>
      <c r="N2373" s="24">
        <v>55.06</v>
      </c>
      <c r="O2373" s="24">
        <v>19.34</v>
      </c>
      <c r="P2373" s="25">
        <v>26</v>
      </c>
    </row>
    <row r="2374" spans="1:16" x14ac:dyDescent="0.3">
      <c r="A2374" s="22">
        <v>41937</v>
      </c>
      <c r="B2374">
        <v>2014</v>
      </c>
      <c r="C2374">
        <v>10</v>
      </c>
      <c r="D2374" t="s">
        <v>134</v>
      </c>
      <c r="E2374" t="s">
        <v>135</v>
      </c>
      <c r="F2374" t="s">
        <v>136</v>
      </c>
      <c r="G2374" t="s">
        <v>111</v>
      </c>
      <c r="H2374" t="s">
        <v>102</v>
      </c>
      <c r="I2374" t="s">
        <v>71</v>
      </c>
      <c r="J2374" t="s">
        <v>103</v>
      </c>
      <c r="K2374" s="23">
        <v>21</v>
      </c>
      <c r="L2374" s="24">
        <v>6.9</v>
      </c>
      <c r="M2374" s="24">
        <v>144.9</v>
      </c>
      <c r="N2374" s="24">
        <v>95.63</v>
      </c>
      <c r="O2374" s="24">
        <v>49.27</v>
      </c>
      <c r="P2374" s="25">
        <v>34</v>
      </c>
    </row>
    <row r="2375" spans="1:16" x14ac:dyDescent="0.3">
      <c r="A2375" s="22">
        <v>41937</v>
      </c>
      <c r="B2375">
        <v>2014</v>
      </c>
      <c r="C2375">
        <v>10</v>
      </c>
      <c r="D2375" t="s">
        <v>134</v>
      </c>
      <c r="E2375" t="s">
        <v>135</v>
      </c>
      <c r="F2375" t="s">
        <v>136</v>
      </c>
      <c r="G2375" t="s">
        <v>111</v>
      </c>
      <c r="H2375" t="s">
        <v>104</v>
      </c>
      <c r="I2375" t="s">
        <v>76</v>
      </c>
      <c r="J2375" t="s">
        <v>105</v>
      </c>
      <c r="K2375" s="23">
        <v>0</v>
      </c>
      <c r="L2375" s="24">
        <v>7.4</v>
      </c>
      <c r="M2375" s="24">
        <v>0</v>
      </c>
      <c r="N2375" s="24">
        <v>0</v>
      </c>
      <c r="O2375" s="24">
        <v>0</v>
      </c>
      <c r="P2375" s="25">
        <v>34</v>
      </c>
    </row>
    <row r="2376" spans="1:16" x14ac:dyDescent="0.3">
      <c r="A2376" s="22">
        <v>41937</v>
      </c>
      <c r="B2376">
        <v>2014</v>
      </c>
      <c r="C2376">
        <v>10</v>
      </c>
      <c r="D2376" t="s">
        <v>134</v>
      </c>
      <c r="E2376" t="s">
        <v>135</v>
      </c>
      <c r="F2376" t="s">
        <v>136</v>
      </c>
      <c r="G2376" t="s">
        <v>111</v>
      </c>
      <c r="H2376" t="s">
        <v>106</v>
      </c>
      <c r="I2376" t="s">
        <v>69</v>
      </c>
      <c r="J2376" t="s">
        <v>107</v>
      </c>
      <c r="K2376" s="23">
        <v>2</v>
      </c>
      <c r="L2376" s="24">
        <v>16.5</v>
      </c>
      <c r="M2376" s="24">
        <v>33</v>
      </c>
      <c r="N2376" s="24">
        <v>25.74</v>
      </c>
      <c r="O2376" s="24">
        <v>7.26</v>
      </c>
      <c r="P2376" s="25">
        <v>22</v>
      </c>
    </row>
    <row r="2377" spans="1:16" x14ac:dyDescent="0.3">
      <c r="A2377" s="22">
        <v>41937</v>
      </c>
      <c r="B2377">
        <v>2014</v>
      </c>
      <c r="C2377">
        <v>10</v>
      </c>
      <c r="D2377" t="s">
        <v>134</v>
      </c>
      <c r="E2377" t="s">
        <v>135</v>
      </c>
      <c r="F2377" t="s">
        <v>136</v>
      </c>
      <c r="G2377" t="s">
        <v>111</v>
      </c>
      <c r="H2377" t="s">
        <v>108</v>
      </c>
      <c r="I2377" t="s">
        <v>72</v>
      </c>
      <c r="J2377" t="s">
        <v>109</v>
      </c>
      <c r="K2377" s="23">
        <v>5</v>
      </c>
      <c r="L2377" s="24">
        <v>8.1999999999999993</v>
      </c>
      <c r="M2377" s="24">
        <v>41</v>
      </c>
      <c r="N2377" s="24">
        <v>27.88</v>
      </c>
      <c r="O2377" s="24">
        <v>13.12</v>
      </c>
      <c r="P2377" s="25">
        <v>32</v>
      </c>
    </row>
    <row r="2378" spans="1:16" x14ac:dyDescent="0.3">
      <c r="A2378" s="22">
        <v>41938</v>
      </c>
      <c r="B2378">
        <v>2014</v>
      </c>
      <c r="C2378">
        <v>10</v>
      </c>
      <c r="D2378" t="s">
        <v>134</v>
      </c>
      <c r="E2378" t="s">
        <v>135</v>
      </c>
      <c r="F2378" t="s">
        <v>136</v>
      </c>
      <c r="G2378" t="s">
        <v>112</v>
      </c>
      <c r="H2378" t="s">
        <v>94</v>
      </c>
      <c r="I2378" t="s">
        <v>73</v>
      </c>
      <c r="J2378" t="s">
        <v>95</v>
      </c>
      <c r="K2378" s="23">
        <v>3.34</v>
      </c>
      <c r="L2378" s="24">
        <v>3.1</v>
      </c>
      <c r="M2378" s="24">
        <v>10.35</v>
      </c>
      <c r="N2378" s="24">
        <v>7.24</v>
      </c>
      <c r="O2378" s="24">
        <v>3.11</v>
      </c>
      <c r="P2378" s="25">
        <v>30</v>
      </c>
    </row>
    <row r="2379" spans="1:16" x14ac:dyDescent="0.3">
      <c r="A2379" s="22">
        <v>41938</v>
      </c>
      <c r="B2379">
        <v>2014</v>
      </c>
      <c r="C2379">
        <v>10</v>
      </c>
      <c r="D2379" t="s">
        <v>134</v>
      </c>
      <c r="E2379" t="s">
        <v>135</v>
      </c>
      <c r="F2379" t="s">
        <v>136</v>
      </c>
      <c r="G2379" t="s">
        <v>112</v>
      </c>
      <c r="H2379" t="s">
        <v>96</v>
      </c>
      <c r="I2379" t="s">
        <v>74</v>
      </c>
      <c r="J2379" t="s">
        <v>97</v>
      </c>
      <c r="K2379" s="23">
        <v>1</v>
      </c>
      <c r="L2379" s="24">
        <v>3.6</v>
      </c>
      <c r="M2379" s="24">
        <v>3.6</v>
      </c>
      <c r="N2379" s="24">
        <v>2.52</v>
      </c>
      <c r="O2379" s="24">
        <v>1.08</v>
      </c>
      <c r="P2379" s="25">
        <v>30</v>
      </c>
    </row>
    <row r="2380" spans="1:16" x14ac:dyDescent="0.3">
      <c r="A2380" s="22">
        <v>41938</v>
      </c>
      <c r="B2380">
        <v>2014</v>
      </c>
      <c r="C2380">
        <v>10</v>
      </c>
      <c r="D2380" t="s">
        <v>134</v>
      </c>
      <c r="E2380" t="s">
        <v>135</v>
      </c>
      <c r="F2380" t="s">
        <v>136</v>
      </c>
      <c r="G2380" t="s">
        <v>112</v>
      </c>
      <c r="H2380" t="s">
        <v>98</v>
      </c>
      <c r="I2380" t="s">
        <v>75</v>
      </c>
      <c r="J2380" t="s">
        <v>99</v>
      </c>
      <c r="K2380" s="23">
        <v>1.6</v>
      </c>
      <c r="L2380" s="24">
        <v>2.8</v>
      </c>
      <c r="M2380" s="24">
        <v>4.4800000000000004</v>
      </c>
      <c r="N2380" s="24">
        <v>3.23</v>
      </c>
      <c r="O2380" s="24">
        <v>1.25</v>
      </c>
      <c r="P2380" s="25">
        <v>28</v>
      </c>
    </row>
    <row r="2381" spans="1:16" x14ac:dyDescent="0.3">
      <c r="A2381" s="22">
        <v>41938</v>
      </c>
      <c r="B2381">
        <v>2014</v>
      </c>
      <c r="C2381">
        <v>10</v>
      </c>
      <c r="D2381" t="s">
        <v>134</v>
      </c>
      <c r="E2381" t="s">
        <v>135</v>
      </c>
      <c r="F2381" t="s">
        <v>136</v>
      </c>
      <c r="G2381" t="s">
        <v>112</v>
      </c>
      <c r="H2381" t="s">
        <v>100</v>
      </c>
      <c r="I2381" t="s">
        <v>70</v>
      </c>
      <c r="J2381" t="s">
        <v>101</v>
      </c>
      <c r="K2381" s="23">
        <v>30.4</v>
      </c>
      <c r="L2381" s="24">
        <v>2.4</v>
      </c>
      <c r="M2381" s="24">
        <v>72.959999999999994</v>
      </c>
      <c r="N2381" s="24">
        <v>53.99</v>
      </c>
      <c r="O2381" s="24">
        <v>18.97</v>
      </c>
      <c r="P2381" s="25">
        <v>26</v>
      </c>
    </row>
    <row r="2382" spans="1:16" x14ac:dyDescent="0.3">
      <c r="A2382" s="22">
        <v>41938</v>
      </c>
      <c r="B2382">
        <v>2014</v>
      </c>
      <c r="C2382">
        <v>10</v>
      </c>
      <c r="D2382" t="s">
        <v>134</v>
      </c>
      <c r="E2382" t="s">
        <v>135</v>
      </c>
      <c r="F2382" t="s">
        <v>136</v>
      </c>
      <c r="G2382" t="s">
        <v>112</v>
      </c>
      <c r="H2382" t="s">
        <v>102</v>
      </c>
      <c r="I2382" t="s">
        <v>71</v>
      </c>
      <c r="J2382" t="s">
        <v>103</v>
      </c>
      <c r="K2382" s="23">
        <v>6</v>
      </c>
      <c r="L2382" s="24">
        <v>6.9</v>
      </c>
      <c r="M2382" s="24">
        <v>41.4</v>
      </c>
      <c r="N2382" s="24">
        <v>27.32</v>
      </c>
      <c r="O2382" s="24">
        <v>14.08</v>
      </c>
      <c r="P2382" s="25">
        <v>34</v>
      </c>
    </row>
    <row r="2383" spans="1:16" x14ac:dyDescent="0.3">
      <c r="A2383" s="22">
        <v>41938</v>
      </c>
      <c r="B2383">
        <v>2014</v>
      </c>
      <c r="C2383">
        <v>10</v>
      </c>
      <c r="D2383" t="s">
        <v>134</v>
      </c>
      <c r="E2383" t="s">
        <v>135</v>
      </c>
      <c r="F2383" t="s">
        <v>136</v>
      </c>
      <c r="G2383" t="s">
        <v>112</v>
      </c>
      <c r="H2383" t="s">
        <v>104</v>
      </c>
      <c r="I2383" t="s">
        <v>76</v>
      </c>
      <c r="J2383" t="s">
        <v>105</v>
      </c>
      <c r="K2383" s="23">
        <v>0</v>
      </c>
      <c r="L2383" s="24">
        <v>7.4</v>
      </c>
      <c r="M2383" s="24">
        <v>0</v>
      </c>
      <c r="N2383" s="24">
        <v>0</v>
      </c>
      <c r="O2383" s="24">
        <v>0</v>
      </c>
      <c r="P2383" s="25">
        <v>34</v>
      </c>
    </row>
    <row r="2384" spans="1:16" x14ac:dyDescent="0.3">
      <c r="A2384" s="22">
        <v>41938</v>
      </c>
      <c r="B2384">
        <v>2014</v>
      </c>
      <c r="C2384">
        <v>10</v>
      </c>
      <c r="D2384" t="s">
        <v>134</v>
      </c>
      <c r="E2384" t="s">
        <v>135</v>
      </c>
      <c r="F2384" t="s">
        <v>136</v>
      </c>
      <c r="G2384" t="s">
        <v>112</v>
      </c>
      <c r="H2384" t="s">
        <v>106</v>
      </c>
      <c r="I2384" t="s">
        <v>69</v>
      </c>
      <c r="J2384" t="s">
        <v>107</v>
      </c>
      <c r="K2384" s="23">
        <v>1</v>
      </c>
      <c r="L2384" s="24">
        <v>16.5</v>
      </c>
      <c r="M2384" s="24">
        <v>16.5</v>
      </c>
      <c r="N2384" s="24">
        <v>12.87</v>
      </c>
      <c r="O2384" s="24">
        <v>3.63</v>
      </c>
      <c r="P2384" s="25">
        <v>22</v>
      </c>
    </row>
    <row r="2385" spans="1:16" x14ac:dyDescent="0.3">
      <c r="A2385" s="22">
        <v>41938</v>
      </c>
      <c r="B2385">
        <v>2014</v>
      </c>
      <c r="C2385">
        <v>10</v>
      </c>
      <c r="D2385" t="s">
        <v>134</v>
      </c>
      <c r="E2385" t="s">
        <v>135</v>
      </c>
      <c r="F2385" t="s">
        <v>136</v>
      </c>
      <c r="G2385" t="s">
        <v>112</v>
      </c>
      <c r="H2385" t="s">
        <v>108</v>
      </c>
      <c r="I2385" t="s">
        <v>72</v>
      </c>
      <c r="J2385" t="s">
        <v>109</v>
      </c>
      <c r="K2385" s="23">
        <v>1</v>
      </c>
      <c r="L2385" s="24">
        <v>8.1999999999999993</v>
      </c>
      <c r="M2385" s="24">
        <v>8.1999999999999993</v>
      </c>
      <c r="N2385" s="24">
        <v>5.58</v>
      </c>
      <c r="O2385" s="24">
        <v>2.62</v>
      </c>
      <c r="P2385" s="25">
        <v>32</v>
      </c>
    </row>
    <row r="2386" spans="1:16" x14ac:dyDescent="0.3">
      <c r="A2386" s="22">
        <v>41939</v>
      </c>
      <c r="B2386">
        <v>2014</v>
      </c>
      <c r="C2386">
        <v>10</v>
      </c>
      <c r="D2386" t="s">
        <v>134</v>
      </c>
      <c r="E2386" t="s">
        <v>135</v>
      </c>
      <c r="F2386" t="s">
        <v>136</v>
      </c>
      <c r="G2386" t="s">
        <v>113</v>
      </c>
      <c r="H2386" t="s">
        <v>94</v>
      </c>
      <c r="I2386" t="s">
        <v>73</v>
      </c>
      <c r="J2386" t="s">
        <v>95</v>
      </c>
      <c r="K2386" s="23">
        <v>8.34</v>
      </c>
      <c r="L2386" s="24">
        <v>3.1</v>
      </c>
      <c r="M2386" s="24">
        <v>25.85</v>
      </c>
      <c r="N2386" s="24">
        <v>18.100000000000001</v>
      </c>
      <c r="O2386" s="24">
        <v>7.75</v>
      </c>
      <c r="P2386" s="25">
        <v>30</v>
      </c>
    </row>
    <row r="2387" spans="1:16" x14ac:dyDescent="0.3">
      <c r="A2387" s="22">
        <v>41939</v>
      </c>
      <c r="B2387">
        <v>2014</v>
      </c>
      <c r="C2387">
        <v>10</v>
      </c>
      <c r="D2387" t="s">
        <v>134</v>
      </c>
      <c r="E2387" t="s">
        <v>135</v>
      </c>
      <c r="F2387" t="s">
        <v>136</v>
      </c>
      <c r="G2387" t="s">
        <v>113</v>
      </c>
      <c r="H2387" t="s">
        <v>96</v>
      </c>
      <c r="I2387" t="s">
        <v>74</v>
      </c>
      <c r="J2387" t="s">
        <v>97</v>
      </c>
      <c r="K2387" s="23">
        <v>4.55</v>
      </c>
      <c r="L2387" s="24">
        <v>3.6</v>
      </c>
      <c r="M2387" s="24">
        <v>16.38</v>
      </c>
      <c r="N2387" s="24">
        <v>11.47</v>
      </c>
      <c r="O2387" s="24">
        <v>4.91</v>
      </c>
      <c r="P2387" s="25">
        <v>30</v>
      </c>
    </row>
    <row r="2388" spans="1:16" x14ac:dyDescent="0.3">
      <c r="A2388" s="22">
        <v>41939</v>
      </c>
      <c r="B2388">
        <v>2014</v>
      </c>
      <c r="C2388">
        <v>10</v>
      </c>
      <c r="D2388" t="s">
        <v>134</v>
      </c>
      <c r="E2388" t="s">
        <v>135</v>
      </c>
      <c r="F2388" t="s">
        <v>136</v>
      </c>
      <c r="G2388" t="s">
        <v>113</v>
      </c>
      <c r="H2388" t="s">
        <v>98</v>
      </c>
      <c r="I2388" t="s">
        <v>75</v>
      </c>
      <c r="J2388" t="s">
        <v>99</v>
      </c>
      <c r="K2388" s="23">
        <v>4</v>
      </c>
      <c r="L2388" s="24">
        <v>2.8</v>
      </c>
      <c r="M2388" s="24">
        <v>11.2</v>
      </c>
      <c r="N2388" s="24">
        <v>8.06</v>
      </c>
      <c r="O2388" s="24">
        <v>3.14</v>
      </c>
      <c r="P2388" s="25">
        <v>28</v>
      </c>
    </row>
    <row r="2389" spans="1:16" x14ac:dyDescent="0.3">
      <c r="A2389" s="22">
        <v>41939</v>
      </c>
      <c r="B2389">
        <v>2014</v>
      </c>
      <c r="C2389">
        <v>10</v>
      </c>
      <c r="D2389" t="s">
        <v>134</v>
      </c>
      <c r="E2389" t="s">
        <v>135</v>
      </c>
      <c r="F2389" t="s">
        <v>136</v>
      </c>
      <c r="G2389" t="s">
        <v>113</v>
      </c>
      <c r="H2389" t="s">
        <v>100</v>
      </c>
      <c r="I2389" t="s">
        <v>70</v>
      </c>
      <c r="J2389" t="s">
        <v>101</v>
      </c>
      <c r="K2389" s="23">
        <v>25.3</v>
      </c>
      <c r="L2389" s="24">
        <v>2.4</v>
      </c>
      <c r="M2389" s="24">
        <v>60.72</v>
      </c>
      <c r="N2389" s="24">
        <v>44.93</v>
      </c>
      <c r="O2389" s="24">
        <v>15.79</v>
      </c>
      <c r="P2389" s="25">
        <v>26</v>
      </c>
    </row>
    <row r="2390" spans="1:16" x14ac:dyDescent="0.3">
      <c r="A2390" s="22">
        <v>41939</v>
      </c>
      <c r="B2390">
        <v>2014</v>
      </c>
      <c r="C2390">
        <v>10</v>
      </c>
      <c r="D2390" t="s">
        <v>134</v>
      </c>
      <c r="E2390" t="s">
        <v>135</v>
      </c>
      <c r="F2390" t="s">
        <v>136</v>
      </c>
      <c r="G2390" t="s">
        <v>113</v>
      </c>
      <c r="H2390" t="s">
        <v>102</v>
      </c>
      <c r="I2390" t="s">
        <v>71</v>
      </c>
      <c r="J2390" t="s">
        <v>103</v>
      </c>
      <c r="K2390" s="23">
        <v>17</v>
      </c>
      <c r="L2390" s="24">
        <v>6.9</v>
      </c>
      <c r="M2390" s="24">
        <v>117.3</v>
      </c>
      <c r="N2390" s="24">
        <v>77.42</v>
      </c>
      <c r="O2390" s="24">
        <v>39.880000000000003</v>
      </c>
      <c r="P2390" s="25">
        <v>34</v>
      </c>
    </row>
    <row r="2391" spans="1:16" x14ac:dyDescent="0.3">
      <c r="A2391" s="22">
        <v>41939</v>
      </c>
      <c r="B2391">
        <v>2014</v>
      </c>
      <c r="C2391">
        <v>10</v>
      </c>
      <c r="D2391" t="s">
        <v>134</v>
      </c>
      <c r="E2391" t="s">
        <v>135</v>
      </c>
      <c r="F2391" t="s">
        <v>136</v>
      </c>
      <c r="G2391" t="s">
        <v>113</v>
      </c>
      <c r="H2391" t="s">
        <v>104</v>
      </c>
      <c r="I2391" t="s">
        <v>76</v>
      </c>
      <c r="J2391" t="s">
        <v>105</v>
      </c>
      <c r="K2391" s="23">
        <v>1</v>
      </c>
      <c r="L2391" s="24">
        <v>7.4</v>
      </c>
      <c r="M2391" s="24">
        <v>7.4</v>
      </c>
      <c r="N2391" s="24">
        <v>4.88</v>
      </c>
      <c r="O2391" s="24">
        <v>2.52</v>
      </c>
      <c r="P2391" s="25">
        <v>34</v>
      </c>
    </row>
    <row r="2392" spans="1:16" x14ac:dyDescent="0.3">
      <c r="A2392" s="22">
        <v>41939</v>
      </c>
      <c r="B2392">
        <v>2014</v>
      </c>
      <c r="C2392">
        <v>10</v>
      </c>
      <c r="D2392" t="s">
        <v>134</v>
      </c>
      <c r="E2392" t="s">
        <v>135</v>
      </c>
      <c r="F2392" t="s">
        <v>136</v>
      </c>
      <c r="G2392" t="s">
        <v>113</v>
      </c>
      <c r="H2392" t="s">
        <v>106</v>
      </c>
      <c r="I2392" t="s">
        <v>69</v>
      </c>
      <c r="J2392" t="s">
        <v>107</v>
      </c>
      <c r="K2392" s="23">
        <v>3</v>
      </c>
      <c r="L2392" s="24">
        <v>16.5</v>
      </c>
      <c r="M2392" s="24">
        <v>49.5</v>
      </c>
      <c r="N2392" s="24">
        <v>38.61</v>
      </c>
      <c r="O2392" s="24">
        <v>10.89</v>
      </c>
      <c r="P2392" s="25">
        <v>22</v>
      </c>
    </row>
    <row r="2393" spans="1:16" x14ac:dyDescent="0.3">
      <c r="A2393" s="22">
        <v>41939</v>
      </c>
      <c r="B2393">
        <v>2014</v>
      </c>
      <c r="C2393">
        <v>10</v>
      </c>
      <c r="D2393" t="s">
        <v>134</v>
      </c>
      <c r="E2393" t="s">
        <v>135</v>
      </c>
      <c r="F2393" t="s">
        <v>136</v>
      </c>
      <c r="G2393" t="s">
        <v>113</v>
      </c>
      <c r="H2393" t="s">
        <v>108</v>
      </c>
      <c r="I2393" t="s">
        <v>72</v>
      </c>
      <c r="J2393" t="s">
        <v>109</v>
      </c>
      <c r="K2393" s="23">
        <v>0</v>
      </c>
      <c r="L2393" s="24">
        <v>8.1999999999999993</v>
      </c>
      <c r="M2393" s="24">
        <v>0</v>
      </c>
      <c r="N2393" s="24">
        <v>0</v>
      </c>
      <c r="O2393" s="24">
        <v>0</v>
      </c>
      <c r="P2393" s="25">
        <v>32</v>
      </c>
    </row>
    <row r="2394" spans="1:16" x14ac:dyDescent="0.3">
      <c r="A2394" s="22">
        <v>41940</v>
      </c>
      <c r="B2394">
        <v>2014</v>
      </c>
      <c r="C2394">
        <v>10</v>
      </c>
      <c r="D2394" t="s">
        <v>134</v>
      </c>
      <c r="E2394" t="s">
        <v>135</v>
      </c>
      <c r="F2394" t="s">
        <v>136</v>
      </c>
      <c r="G2394" t="s">
        <v>114</v>
      </c>
      <c r="H2394" t="s">
        <v>94</v>
      </c>
      <c r="I2394" t="s">
        <v>73</v>
      </c>
      <c r="J2394" t="s">
        <v>95</v>
      </c>
      <c r="K2394" s="23">
        <v>4</v>
      </c>
      <c r="L2394" s="24">
        <v>3.1</v>
      </c>
      <c r="M2394" s="24">
        <v>12.4</v>
      </c>
      <c r="N2394" s="24">
        <v>8.68</v>
      </c>
      <c r="O2394" s="24">
        <v>3.72</v>
      </c>
      <c r="P2394" s="25">
        <v>30</v>
      </c>
    </row>
    <row r="2395" spans="1:16" x14ac:dyDescent="0.3">
      <c r="A2395" s="22">
        <v>41940</v>
      </c>
      <c r="B2395">
        <v>2014</v>
      </c>
      <c r="C2395">
        <v>10</v>
      </c>
      <c r="D2395" t="s">
        <v>134</v>
      </c>
      <c r="E2395" t="s">
        <v>135</v>
      </c>
      <c r="F2395" t="s">
        <v>136</v>
      </c>
      <c r="G2395" t="s">
        <v>114</v>
      </c>
      <c r="H2395" t="s">
        <v>96</v>
      </c>
      <c r="I2395" t="s">
        <v>74</v>
      </c>
      <c r="J2395" t="s">
        <v>97</v>
      </c>
      <c r="K2395" s="23">
        <v>3.48</v>
      </c>
      <c r="L2395" s="24">
        <v>3.6</v>
      </c>
      <c r="M2395" s="24">
        <v>12.53</v>
      </c>
      <c r="N2395" s="24">
        <v>8.77</v>
      </c>
      <c r="O2395" s="24">
        <v>3.76</v>
      </c>
      <c r="P2395" s="25">
        <v>30</v>
      </c>
    </row>
    <row r="2396" spans="1:16" x14ac:dyDescent="0.3">
      <c r="A2396" s="22">
        <v>41940</v>
      </c>
      <c r="B2396">
        <v>2014</v>
      </c>
      <c r="C2396">
        <v>10</v>
      </c>
      <c r="D2396" t="s">
        <v>134</v>
      </c>
      <c r="E2396" t="s">
        <v>135</v>
      </c>
      <c r="F2396" t="s">
        <v>136</v>
      </c>
      <c r="G2396" t="s">
        <v>114</v>
      </c>
      <c r="H2396" t="s">
        <v>98</v>
      </c>
      <c r="I2396" t="s">
        <v>75</v>
      </c>
      <c r="J2396" t="s">
        <v>99</v>
      </c>
      <c r="K2396" s="23">
        <v>10</v>
      </c>
      <c r="L2396" s="24">
        <v>2.8</v>
      </c>
      <c r="M2396" s="24">
        <v>28</v>
      </c>
      <c r="N2396" s="24">
        <v>20.16</v>
      </c>
      <c r="O2396" s="24">
        <v>7.84</v>
      </c>
      <c r="P2396" s="25">
        <v>28</v>
      </c>
    </row>
    <row r="2397" spans="1:16" x14ac:dyDescent="0.3">
      <c r="A2397" s="22">
        <v>41940</v>
      </c>
      <c r="B2397">
        <v>2014</v>
      </c>
      <c r="C2397">
        <v>10</v>
      </c>
      <c r="D2397" t="s">
        <v>134</v>
      </c>
      <c r="E2397" t="s">
        <v>135</v>
      </c>
      <c r="F2397" t="s">
        <v>136</v>
      </c>
      <c r="G2397" t="s">
        <v>114</v>
      </c>
      <c r="H2397" t="s">
        <v>100</v>
      </c>
      <c r="I2397" t="s">
        <v>70</v>
      </c>
      <c r="J2397" t="s">
        <v>101</v>
      </c>
      <c r="K2397" s="23">
        <v>40.4</v>
      </c>
      <c r="L2397" s="24">
        <v>2.4</v>
      </c>
      <c r="M2397" s="24">
        <v>96.96</v>
      </c>
      <c r="N2397" s="24">
        <v>71.75</v>
      </c>
      <c r="O2397" s="24">
        <v>25.21</v>
      </c>
      <c r="P2397" s="25">
        <v>26</v>
      </c>
    </row>
    <row r="2398" spans="1:16" x14ac:dyDescent="0.3">
      <c r="A2398" s="22">
        <v>41940</v>
      </c>
      <c r="B2398">
        <v>2014</v>
      </c>
      <c r="C2398">
        <v>10</v>
      </c>
      <c r="D2398" t="s">
        <v>134</v>
      </c>
      <c r="E2398" t="s">
        <v>135</v>
      </c>
      <c r="F2398" t="s">
        <v>136</v>
      </c>
      <c r="G2398" t="s">
        <v>114</v>
      </c>
      <c r="H2398" t="s">
        <v>102</v>
      </c>
      <c r="I2398" t="s">
        <v>71</v>
      </c>
      <c r="J2398" t="s">
        <v>103</v>
      </c>
      <c r="K2398" s="23">
        <v>23</v>
      </c>
      <c r="L2398" s="24">
        <v>6.9</v>
      </c>
      <c r="M2398" s="24">
        <v>158.69999999999999</v>
      </c>
      <c r="N2398" s="24">
        <v>104.74</v>
      </c>
      <c r="O2398" s="24">
        <v>53.96</v>
      </c>
      <c r="P2398" s="25">
        <v>34</v>
      </c>
    </row>
    <row r="2399" spans="1:16" x14ac:dyDescent="0.3">
      <c r="A2399" s="22">
        <v>41940</v>
      </c>
      <c r="B2399">
        <v>2014</v>
      </c>
      <c r="C2399">
        <v>10</v>
      </c>
      <c r="D2399" t="s">
        <v>134</v>
      </c>
      <c r="E2399" t="s">
        <v>135</v>
      </c>
      <c r="F2399" t="s">
        <v>136</v>
      </c>
      <c r="G2399" t="s">
        <v>114</v>
      </c>
      <c r="H2399" t="s">
        <v>104</v>
      </c>
      <c r="I2399" t="s">
        <v>76</v>
      </c>
      <c r="J2399" t="s">
        <v>105</v>
      </c>
      <c r="K2399" s="23">
        <v>0</v>
      </c>
      <c r="L2399" s="24">
        <v>7.4</v>
      </c>
      <c r="M2399" s="24">
        <v>0</v>
      </c>
      <c r="N2399" s="24">
        <v>0</v>
      </c>
      <c r="O2399" s="24">
        <v>0</v>
      </c>
      <c r="P2399" s="25">
        <v>34</v>
      </c>
    </row>
    <row r="2400" spans="1:16" x14ac:dyDescent="0.3">
      <c r="A2400" s="22">
        <v>41940</v>
      </c>
      <c r="B2400">
        <v>2014</v>
      </c>
      <c r="C2400">
        <v>10</v>
      </c>
      <c r="D2400" t="s">
        <v>134</v>
      </c>
      <c r="E2400" t="s">
        <v>135</v>
      </c>
      <c r="F2400" t="s">
        <v>136</v>
      </c>
      <c r="G2400" t="s">
        <v>114</v>
      </c>
      <c r="H2400" t="s">
        <v>106</v>
      </c>
      <c r="I2400" t="s">
        <v>69</v>
      </c>
      <c r="J2400" t="s">
        <v>107</v>
      </c>
      <c r="K2400" s="23">
        <v>0</v>
      </c>
      <c r="L2400" s="24">
        <v>16.5</v>
      </c>
      <c r="M2400" s="24">
        <v>0</v>
      </c>
      <c r="N2400" s="24">
        <v>0</v>
      </c>
      <c r="O2400" s="24">
        <v>0</v>
      </c>
      <c r="P2400" s="25">
        <v>22</v>
      </c>
    </row>
    <row r="2401" spans="1:16" x14ac:dyDescent="0.3">
      <c r="A2401" s="22">
        <v>41940</v>
      </c>
      <c r="B2401">
        <v>2014</v>
      </c>
      <c r="C2401">
        <v>10</v>
      </c>
      <c r="D2401" t="s">
        <v>134</v>
      </c>
      <c r="E2401" t="s">
        <v>135</v>
      </c>
      <c r="F2401" t="s">
        <v>136</v>
      </c>
      <c r="G2401" t="s">
        <v>114</v>
      </c>
      <c r="H2401" t="s">
        <v>108</v>
      </c>
      <c r="I2401" t="s">
        <v>72</v>
      </c>
      <c r="J2401" t="s">
        <v>109</v>
      </c>
      <c r="K2401" s="23">
        <v>2</v>
      </c>
      <c r="L2401" s="24">
        <v>8.1999999999999993</v>
      </c>
      <c r="M2401" s="24">
        <v>16.399999999999999</v>
      </c>
      <c r="N2401" s="24">
        <v>11.15</v>
      </c>
      <c r="O2401" s="24">
        <v>5.25</v>
      </c>
      <c r="P2401" s="25">
        <v>32</v>
      </c>
    </row>
    <row r="2402" spans="1:16" x14ac:dyDescent="0.3">
      <c r="A2402" s="22">
        <v>41941</v>
      </c>
      <c r="B2402">
        <v>2014</v>
      </c>
      <c r="C2402">
        <v>10</v>
      </c>
      <c r="D2402" t="s">
        <v>134</v>
      </c>
      <c r="E2402" t="s">
        <v>135</v>
      </c>
      <c r="F2402" t="s">
        <v>136</v>
      </c>
      <c r="G2402" t="s">
        <v>115</v>
      </c>
      <c r="H2402" t="s">
        <v>94</v>
      </c>
      <c r="I2402" t="s">
        <v>73</v>
      </c>
      <c r="J2402" t="s">
        <v>95</v>
      </c>
      <c r="K2402" s="23">
        <v>5</v>
      </c>
      <c r="L2402" s="24">
        <v>3.1</v>
      </c>
      <c r="M2402" s="24">
        <v>15.5</v>
      </c>
      <c r="N2402" s="24">
        <v>10.85</v>
      </c>
      <c r="O2402" s="24">
        <v>4.6500000000000004</v>
      </c>
      <c r="P2402" s="25">
        <v>30</v>
      </c>
    </row>
    <row r="2403" spans="1:16" x14ac:dyDescent="0.3">
      <c r="A2403" s="22">
        <v>41941</v>
      </c>
      <c r="B2403">
        <v>2014</v>
      </c>
      <c r="C2403">
        <v>10</v>
      </c>
      <c r="D2403" t="s">
        <v>134</v>
      </c>
      <c r="E2403" t="s">
        <v>135</v>
      </c>
      <c r="F2403" t="s">
        <v>136</v>
      </c>
      <c r="G2403" t="s">
        <v>115</v>
      </c>
      <c r="H2403" t="s">
        <v>96</v>
      </c>
      <c r="I2403" t="s">
        <v>74</v>
      </c>
      <c r="J2403" t="s">
        <v>97</v>
      </c>
      <c r="K2403" s="23">
        <v>1</v>
      </c>
      <c r="L2403" s="24">
        <v>3.6</v>
      </c>
      <c r="M2403" s="24">
        <v>3.6</v>
      </c>
      <c r="N2403" s="24">
        <v>2.52</v>
      </c>
      <c r="O2403" s="24">
        <v>1.08</v>
      </c>
      <c r="P2403" s="25">
        <v>30</v>
      </c>
    </row>
    <row r="2404" spans="1:16" x14ac:dyDescent="0.3">
      <c r="A2404" s="22">
        <v>41941</v>
      </c>
      <c r="B2404">
        <v>2014</v>
      </c>
      <c r="C2404">
        <v>10</v>
      </c>
      <c r="D2404" t="s">
        <v>134</v>
      </c>
      <c r="E2404" t="s">
        <v>135</v>
      </c>
      <c r="F2404" t="s">
        <v>136</v>
      </c>
      <c r="G2404" t="s">
        <v>115</v>
      </c>
      <c r="H2404" t="s">
        <v>98</v>
      </c>
      <c r="I2404" t="s">
        <v>75</v>
      </c>
      <c r="J2404" t="s">
        <v>99</v>
      </c>
      <c r="K2404" s="23">
        <v>6.6</v>
      </c>
      <c r="L2404" s="24">
        <v>2.8</v>
      </c>
      <c r="M2404" s="24">
        <v>18.48</v>
      </c>
      <c r="N2404" s="24">
        <v>13.31</v>
      </c>
      <c r="O2404" s="24">
        <v>5.17</v>
      </c>
      <c r="P2404" s="25">
        <v>28</v>
      </c>
    </row>
    <row r="2405" spans="1:16" x14ac:dyDescent="0.3">
      <c r="A2405" s="22">
        <v>41941</v>
      </c>
      <c r="B2405">
        <v>2014</v>
      </c>
      <c r="C2405">
        <v>10</v>
      </c>
      <c r="D2405" t="s">
        <v>134</v>
      </c>
      <c r="E2405" t="s">
        <v>135</v>
      </c>
      <c r="F2405" t="s">
        <v>136</v>
      </c>
      <c r="G2405" t="s">
        <v>115</v>
      </c>
      <c r="H2405" t="s">
        <v>100</v>
      </c>
      <c r="I2405" t="s">
        <v>70</v>
      </c>
      <c r="J2405" t="s">
        <v>101</v>
      </c>
      <c r="K2405" s="23">
        <v>41</v>
      </c>
      <c r="L2405" s="24">
        <v>2.4</v>
      </c>
      <c r="M2405" s="24">
        <v>98.4</v>
      </c>
      <c r="N2405" s="24">
        <v>72.819999999999993</v>
      </c>
      <c r="O2405" s="24">
        <v>25.58</v>
      </c>
      <c r="P2405" s="25">
        <v>26</v>
      </c>
    </row>
    <row r="2406" spans="1:16" x14ac:dyDescent="0.3">
      <c r="A2406" s="22">
        <v>41941</v>
      </c>
      <c r="B2406">
        <v>2014</v>
      </c>
      <c r="C2406">
        <v>10</v>
      </c>
      <c r="D2406" t="s">
        <v>134</v>
      </c>
      <c r="E2406" t="s">
        <v>135</v>
      </c>
      <c r="F2406" t="s">
        <v>136</v>
      </c>
      <c r="G2406" t="s">
        <v>115</v>
      </c>
      <c r="H2406" t="s">
        <v>102</v>
      </c>
      <c r="I2406" t="s">
        <v>71</v>
      </c>
      <c r="J2406" t="s">
        <v>103</v>
      </c>
      <c r="K2406" s="23">
        <v>20</v>
      </c>
      <c r="L2406" s="24">
        <v>6.9</v>
      </c>
      <c r="M2406" s="24">
        <v>138</v>
      </c>
      <c r="N2406" s="24">
        <v>91.08</v>
      </c>
      <c r="O2406" s="24">
        <v>46.92</v>
      </c>
      <c r="P2406" s="25">
        <v>34</v>
      </c>
    </row>
    <row r="2407" spans="1:16" x14ac:dyDescent="0.3">
      <c r="A2407" s="22">
        <v>41941</v>
      </c>
      <c r="B2407">
        <v>2014</v>
      </c>
      <c r="C2407">
        <v>10</v>
      </c>
      <c r="D2407" t="s">
        <v>134</v>
      </c>
      <c r="E2407" t="s">
        <v>135</v>
      </c>
      <c r="F2407" t="s">
        <v>136</v>
      </c>
      <c r="G2407" t="s">
        <v>115</v>
      </c>
      <c r="H2407" t="s">
        <v>104</v>
      </c>
      <c r="I2407" t="s">
        <v>76</v>
      </c>
      <c r="J2407" t="s">
        <v>105</v>
      </c>
      <c r="K2407" s="23">
        <v>2</v>
      </c>
      <c r="L2407" s="24">
        <v>7.4</v>
      </c>
      <c r="M2407" s="24">
        <v>14.8</v>
      </c>
      <c r="N2407" s="24">
        <v>9.77</v>
      </c>
      <c r="O2407" s="24">
        <v>5.03</v>
      </c>
      <c r="P2407" s="25">
        <v>34</v>
      </c>
    </row>
    <row r="2408" spans="1:16" x14ac:dyDescent="0.3">
      <c r="A2408" s="22">
        <v>41941</v>
      </c>
      <c r="B2408">
        <v>2014</v>
      </c>
      <c r="C2408">
        <v>10</v>
      </c>
      <c r="D2408" t="s">
        <v>134</v>
      </c>
      <c r="E2408" t="s">
        <v>135</v>
      </c>
      <c r="F2408" t="s">
        <v>136</v>
      </c>
      <c r="G2408" t="s">
        <v>115</v>
      </c>
      <c r="H2408" t="s">
        <v>106</v>
      </c>
      <c r="I2408" t="s">
        <v>69</v>
      </c>
      <c r="J2408" t="s">
        <v>107</v>
      </c>
      <c r="K2408" s="23">
        <v>27</v>
      </c>
      <c r="L2408" s="24">
        <v>16.5</v>
      </c>
      <c r="M2408" s="24">
        <v>445.5</v>
      </c>
      <c r="N2408" s="24">
        <v>347.49</v>
      </c>
      <c r="O2408" s="24">
        <v>98.01</v>
      </c>
      <c r="P2408" s="25">
        <v>22</v>
      </c>
    </row>
    <row r="2409" spans="1:16" x14ac:dyDescent="0.3">
      <c r="A2409" s="22">
        <v>41941</v>
      </c>
      <c r="B2409">
        <v>2014</v>
      </c>
      <c r="C2409">
        <v>10</v>
      </c>
      <c r="D2409" t="s">
        <v>134</v>
      </c>
      <c r="E2409" t="s">
        <v>135</v>
      </c>
      <c r="F2409" t="s">
        <v>136</v>
      </c>
      <c r="G2409" t="s">
        <v>115</v>
      </c>
      <c r="H2409" t="s">
        <v>108</v>
      </c>
      <c r="I2409" t="s">
        <v>72</v>
      </c>
      <c r="J2409" t="s">
        <v>109</v>
      </c>
      <c r="K2409" s="23">
        <v>1</v>
      </c>
      <c r="L2409" s="24">
        <v>8.1999999999999993</v>
      </c>
      <c r="M2409" s="24">
        <v>8.1999999999999993</v>
      </c>
      <c r="N2409" s="24">
        <v>5.58</v>
      </c>
      <c r="O2409" s="24">
        <v>2.62</v>
      </c>
      <c r="P2409" s="25">
        <v>32</v>
      </c>
    </row>
    <row r="2410" spans="1:16" x14ac:dyDescent="0.3">
      <c r="A2410" s="22">
        <v>41942</v>
      </c>
      <c r="B2410">
        <v>2014</v>
      </c>
      <c r="C2410">
        <v>10</v>
      </c>
      <c r="D2410" t="s">
        <v>134</v>
      </c>
      <c r="E2410" t="s">
        <v>135</v>
      </c>
      <c r="F2410" t="s">
        <v>136</v>
      </c>
      <c r="G2410" t="s">
        <v>93</v>
      </c>
      <c r="H2410" t="s">
        <v>94</v>
      </c>
      <c r="I2410" t="s">
        <v>73</v>
      </c>
      <c r="J2410" t="s">
        <v>95</v>
      </c>
      <c r="K2410" s="23">
        <v>0</v>
      </c>
      <c r="L2410" s="24">
        <v>3.1</v>
      </c>
      <c r="M2410" s="24">
        <v>0</v>
      </c>
      <c r="N2410" s="24">
        <v>0</v>
      </c>
      <c r="O2410" s="24">
        <v>0</v>
      </c>
      <c r="P2410" s="25">
        <v>30</v>
      </c>
    </row>
    <row r="2411" spans="1:16" x14ac:dyDescent="0.3">
      <c r="A2411" s="22">
        <v>41942</v>
      </c>
      <c r="B2411">
        <v>2014</v>
      </c>
      <c r="C2411">
        <v>10</v>
      </c>
      <c r="D2411" t="s">
        <v>134</v>
      </c>
      <c r="E2411" t="s">
        <v>135</v>
      </c>
      <c r="F2411" t="s">
        <v>136</v>
      </c>
      <c r="G2411" t="s">
        <v>93</v>
      </c>
      <c r="H2411" t="s">
        <v>96</v>
      </c>
      <c r="I2411" t="s">
        <v>74</v>
      </c>
      <c r="J2411" t="s">
        <v>97</v>
      </c>
      <c r="K2411" s="23">
        <v>1</v>
      </c>
      <c r="L2411" s="24">
        <v>3.6</v>
      </c>
      <c r="M2411" s="24">
        <v>3.6</v>
      </c>
      <c r="N2411" s="24">
        <v>2.52</v>
      </c>
      <c r="O2411" s="24">
        <v>1.08</v>
      </c>
      <c r="P2411" s="25">
        <v>30</v>
      </c>
    </row>
    <row r="2412" spans="1:16" x14ac:dyDescent="0.3">
      <c r="A2412" s="22">
        <v>41942</v>
      </c>
      <c r="B2412">
        <v>2014</v>
      </c>
      <c r="C2412">
        <v>10</v>
      </c>
      <c r="D2412" t="s">
        <v>134</v>
      </c>
      <c r="E2412" t="s">
        <v>135</v>
      </c>
      <c r="F2412" t="s">
        <v>136</v>
      </c>
      <c r="G2412" t="s">
        <v>93</v>
      </c>
      <c r="H2412" t="s">
        <v>98</v>
      </c>
      <c r="I2412" t="s">
        <v>75</v>
      </c>
      <c r="J2412" t="s">
        <v>99</v>
      </c>
      <c r="K2412" s="23">
        <v>5</v>
      </c>
      <c r="L2412" s="24">
        <v>2.8</v>
      </c>
      <c r="M2412" s="24">
        <v>14</v>
      </c>
      <c r="N2412" s="24">
        <v>10.08</v>
      </c>
      <c r="O2412" s="24">
        <v>3.92</v>
      </c>
      <c r="P2412" s="25">
        <v>28</v>
      </c>
    </row>
    <row r="2413" spans="1:16" x14ac:dyDescent="0.3">
      <c r="A2413" s="22">
        <v>41942</v>
      </c>
      <c r="B2413">
        <v>2014</v>
      </c>
      <c r="C2413">
        <v>10</v>
      </c>
      <c r="D2413" t="s">
        <v>134</v>
      </c>
      <c r="E2413" t="s">
        <v>135</v>
      </c>
      <c r="F2413" t="s">
        <v>136</v>
      </c>
      <c r="G2413" t="s">
        <v>93</v>
      </c>
      <c r="H2413" t="s">
        <v>100</v>
      </c>
      <c r="I2413" t="s">
        <v>70</v>
      </c>
      <c r="J2413" t="s">
        <v>101</v>
      </c>
      <c r="K2413" s="23">
        <v>20.3</v>
      </c>
      <c r="L2413" s="24">
        <v>2.4</v>
      </c>
      <c r="M2413" s="24">
        <v>48.72</v>
      </c>
      <c r="N2413" s="24">
        <v>36.049999999999997</v>
      </c>
      <c r="O2413" s="24">
        <v>12.67</v>
      </c>
      <c r="P2413" s="25">
        <v>26</v>
      </c>
    </row>
    <row r="2414" spans="1:16" x14ac:dyDescent="0.3">
      <c r="A2414" s="22">
        <v>41942</v>
      </c>
      <c r="B2414">
        <v>2014</v>
      </c>
      <c r="C2414">
        <v>10</v>
      </c>
      <c r="D2414" t="s">
        <v>134</v>
      </c>
      <c r="E2414" t="s">
        <v>135</v>
      </c>
      <c r="F2414" t="s">
        <v>136</v>
      </c>
      <c r="G2414" t="s">
        <v>93</v>
      </c>
      <c r="H2414" t="s">
        <v>102</v>
      </c>
      <c r="I2414" t="s">
        <v>71</v>
      </c>
      <c r="J2414" t="s">
        <v>103</v>
      </c>
      <c r="K2414" s="23">
        <v>11</v>
      </c>
      <c r="L2414" s="24">
        <v>6.9</v>
      </c>
      <c r="M2414" s="24">
        <v>75.900000000000006</v>
      </c>
      <c r="N2414" s="24">
        <v>50.09</v>
      </c>
      <c r="O2414" s="24">
        <v>25.81</v>
      </c>
      <c r="P2414" s="25">
        <v>34</v>
      </c>
    </row>
    <row r="2415" spans="1:16" x14ac:dyDescent="0.3">
      <c r="A2415" s="22">
        <v>41942</v>
      </c>
      <c r="B2415">
        <v>2014</v>
      </c>
      <c r="C2415">
        <v>10</v>
      </c>
      <c r="D2415" t="s">
        <v>134</v>
      </c>
      <c r="E2415" t="s">
        <v>135</v>
      </c>
      <c r="F2415" t="s">
        <v>136</v>
      </c>
      <c r="G2415" t="s">
        <v>93</v>
      </c>
      <c r="H2415" t="s">
        <v>104</v>
      </c>
      <c r="I2415" t="s">
        <v>76</v>
      </c>
      <c r="J2415" t="s">
        <v>105</v>
      </c>
      <c r="K2415" s="23">
        <v>1</v>
      </c>
      <c r="L2415" s="24">
        <v>7.4</v>
      </c>
      <c r="M2415" s="24">
        <v>7.4</v>
      </c>
      <c r="N2415" s="24">
        <v>4.88</v>
      </c>
      <c r="O2415" s="24">
        <v>2.52</v>
      </c>
      <c r="P2415" s="25">
        <v>34</v>
      </c>
    </row>
    <row r="2416" spans="1:16" x14ac:dyDescent="0.3">
      <c r="A2416" s="22">
        <v>41942</v>
      </c>
      <c r="B2416">
        <v>2014</v>
      </c>
      <c r="C2416">
        <v>10</v>
      </c>
      <c r="D2416" t="s">
        <v>134</v>
      </c>
      <c r="E2416" t="s">
        <v>135</v>
      </c>
      <c r="F2416" t="s">
        <v>136</v>
      </c>
      <c r="G2416" t="s">
        <v>93</v>
      </c>
      <c r="H2416" t="s">
        <v>106</v>
      </c>
      <c r="I2416" t="s">
        <v>69</v>
      </c>
      <c r="J2416" t="s">
        <v>107</v>
      </c>
      <c r="K2416" s="23">
        <v>2</v>
      </c>
      <c r="L2416" s="24">
        <v>16.5</v>
      </c>
      <c r="M2416" s="24">
        <v>33</v>
      </c>
      <c r="N2416" s="24">
        <v>25.74</v>
      </c>
      <c r="O2416" s="24">
        <v>7.26</v>
      </c>
      <c r="P2416" s="25">
        <v>22</v>
      </c>
    </row>
    <row r="2417" spans="1:16" x14ac:dyDescent="0.3">
      <c r="A2417" s="22">
        <v>41942</v>
      </c>
      <c r="B2417">
        <v>2014</v>
      </c>
      <c r="C2417">
        <v>10</v>
      </c>
      <c r="D2417" t="s">
        <v>134</v>
      </c>
      <c r="E2417" t="s">
        <v>135</v>
      </c>
      <c r="F2417" t="s">
        <v>136</v>
      </c>
      <c r="G2417" t="s">
        <v>93</v>
      </c>
      <c r="H2417" t="s">
        <v>108</v>
      </c>
      <c r="I2417" t="s">
        <v>72</v>
      </c>
      <c r="J2417" t="s">
        <v>109</v>
      </c>
      <c r="K2417" s="23">
        <v>0</v>
      </c>
      <c r="L2417" s="24">
        <v>8.1999999999999993</v>
      </c>
      <c r="M2417" s="24">
        <v>0</v>
      </c>
      <c r="N2417" s="24">
        <v>0</v>
      </c>
      <c r="O2417" s="24">
        <v>0</v>
      </c>
      <c r="P2417" s="25">
        <v>32</v>
      </c>
    </row>
    <row r="2418" spans="1:16" x14ac:dyDescent="0.3">
      <c r="A2418" s="22">
        <v>41943</v>
      </c>
      <c r="B2418">
        <v>2014</v>
      </c>
      <c r="C2418">
        <v>10</v>
      </c>
      <c r="D2418" t="s">
        <v>134</v>
      </c>
      <c r="E2418" t="s">
        <v>135</v>
      </c>
      <c r="F2418" t="s">
        <v>136</v>
      </c>
      <c r="G2418" t="s">
        <v>110</v>
      </c>
      <c r="H2418" t="s">
        <v>94</v>
      </c>
      <c r="I2418" t="s">
        <v>73</v>
      </c>
      <c r="J2418" t="s">
        <v>95</v>
      </c>
      <c r="K2418" s="23">
        <v>2</v>
      </c>
      <c r="L2418" s="24">
        <v>3.1</v>
      </c>
      <c r="M2418" s="24">
        <v>6.2</v>
      </c>
      <c r="N2418" s="24">
        <v>4.34</v>
      </c>
      <c r="O2418" s="24">
        <v>1.86</v>
      </c>
      <c r="P2418" s="25">
        <v>30</v>
      </c>
    </row>
    <row r="2419" spans="1:16" x14ac:dyDescent="0.3">
      <c r="A2419" s="22">
        <v>41943</v>
      </c>
      <c r="B2419">
        <v>2014</v>
      </c>
      <c r="C2419">
        <v>10</v>
      </c>
      <c r="D2419" t="s">
        <v>134</v>
      </c>
      <c r="E2419" t="s">
        <v>135</v>
      </c>
      <c r="F2419" t="s">
        <v>136</v>
      </c>
      <c r="G2419" t="s">
        <v>110</v>
      </c>
      <c r="H2419" t="s">
        <v>96</v>
      </c>
      <c r="I2419" t="s">
        <v>74</v>
      </c>
      <c r="J2419" t="s">
        <v>97</v>
      </c>
      <c r="K2419" s="23">
        <v>2.4500000000000002</v>
      </c>
      <c r="L2419" s="24">
        <v>3.6</v>
      </c>
      <c r="M2419" s="24">
        <v>8.82</v>
      </c>
      <c r="N2419" s="24">
        <v>6.17</v>
      </c>
      <c r="O2419" s="24">
        <v>2.65</v>
      </c>
      <c r="P2419" s="25">
        <v>30</v>
      </c>
    </row>
    <row r="2420" spans="1:16" x14ac:dyDescent="0.3">
      <c r="A2420" s="22">
        <v>41943</v>
      </c>
      <c r="B2420">
        <v>2014</v>
      </c>
      <c r="C2420">
        <v>10</v>
      </c>
      <c r="D2420" t="s">
        <v>134</v>
      </c>
      <c r="E2420" t="s">
        <v>135</v>
      </c>
      <c r="F2420" t="s">
        <v>136</v>
      </c>
      <c r="G2420" t="s">
        <v>110</v>
      </c>
      <c r="H2420" t="s">
        <v>98</v>
      </c>
      <c r="I2420" t="s">
        <v>75</v>
      </c>
      <c r="J2420" t="s">
        <v>99</v>
      </c>
      <c r="K2420" s="23">
        <v>4</v>
      </c>
      <c r="L2420" s="24">
        <v>2.8</v>
      </c>
      <c r="M2420" s="24">
        <v>11.2</v>
      </c>
      <c r="N2420" s="24">
        <v>8.06</v>
      </c>
      <c r="O2420" s="24">
        <v>3.14</v>
      </c>
      <c r="P2420" s="25">
        <v>28</v>
      </c>
    </row>
    <row r="2421" spans="1:16" x14ac:dyDescent="0.3">
      <c r="A2421" s="22">
        <v>41943</v>
      </c>
      <c r="B2421">
        <v>2014</v>
      </c>
      <c r="C2421">
        <v>10</v>
      </c>
      <c r="D2421" t="s">
        <v>134</v>
      </c>
      <c r="E2421" t="s">
        <v>135</v>
      </c>
      <c r="F2421" t="s">
        <v>136</v>
      </c>
      <c r="G2421" t="s">
        <v>110</v>
      </c>
      <c r="H2421" t="s">
        <v>100</v>
      </c>
      <c r="I2421" t="s">
        <v>70</v>
      </c>
      <c r="J2421" t="s">
        <v>101</v>
      </c>
      <c r="K2421" s="23">
        <v>31</v>
      </c>
      <c r="L2421" s="24">
        <v>2.4</v>
      </c>
      <c r="M2421" s="24">
        <v>74.400000000000006</v>
      </c>
      <c r="N2421" s="24">
        <v>55.06</v>
      </c>
      <c r="O2421" s="24">
        <v>19.34</v>
      </c>
      <c r="P2421" s="25">
        <v>26</v>
      </c>
    </row>
    <row r="2422" spans="1:16" x14ac:dyDescent="0.3">
      <c r="A2422" s="22">
        <v>41943</v>
      </c>
      <c r="B2422">
        <v>2014</v>
      </c>
      <c r="C2422">
        <v>10</v>
      </c>
      <c r="D2422" t="s">
        <v>134</v>
      </c>
      <c r="E2422" t="s">
        <v>135</v>
      </c>
      <c r="F2422" t="s">
        <v>136</v>
      </c>
      <c r="G2422" t="s">
        <v>110</v>
      </c>
      <c r="H2422" t="s">
        <v>102</v>
      </c>
      <c r="I2422" t="s">
        <v>71</v>
      </c>
      <c r="J2422" t="s">
        <v>103</v>
      </c>
      <c r="K2422" s="23">
        <v>16</v>
      </c>
      <c r="L2422" s="24">
        <v>6.9</v>
      </c>
      <c r="M2422" s="24">
        <v>110.4</v>
      </c>
      <c r="N2422" s="24">
        <v>72.86</v>
      </c>
      <c r="O2422" s="24">
        <v>37.54</v>
      </c>
      <c r="P2422" s="25">
        <v>34</v>
      </c>
    </row>
    <row r="2423" spans="1:16" x14ac:dyDescent="0.3">
      <c r="A2423" s="22">
        <v>41943</v>
      </c>
      <c r="B2423">
        <v>2014</v>
      </c>
      <c r="C2423">
        <v>10</v>
      </c>
      <c r="D2423" t="s">
        <v>134</v>
      </c>
      <c r="E2423" t="s">
        <v>135</v>
      </c>
      <c r="F2423" t="s">
        <v>136</v>
      </c>
      <c r="G2423" t="s">
        <v>110</v>
      </c>
      <c r="H2423" t="s">
        <v>104</v>
      </c>
      <c r="I2423" t="s">
        <v>76</v>
      </c>
      <c r="J2423" t="s">
        <v>105</v>
      </c>
      <c r="K2423" s="23">
        <v>0</v>
      </c>
      <c r="L2423" s="24">
        <v>7.4</v>
      </c>
      <c r="M2423" s="24">
        <v>0</v>
      </c>
      <c r="N2423" s="24">
        <v>0</v>
      </c>
      <c r="O2423" s="24">
        <v>0</v>
      </c>
      <c r="P2423" s="25">
        <v>34</v>
      </c>
    </row>
    <row r="2424" spans="1:16" x14ac:dyDescent="0.3">
      <c r="A2424" s="22">
        <v>41943</v>
      </c>
      <c r="B2424">
        <v>2014</v>
      </c>
      <c r="C2424">
        <v>10</v>
      </c>
      <c r="D2424" t="s">
        <v>134</v>
      </c>
      <c r="E2424" t="s">
        <v>135</v>
      </c>
      <c r="F2424" t="s">
        <v>136</v>
      </c>
      <c r="G2424" t="s">
        <v>110</v>
      </c>
      <c r="H2424" t="s">
        <v>106</v>
      </c>
      <c r="I2424" t="s">
        <v>69</v>
      </c>
      <c r="J2424" t="s">
        <v>107</v>
      </c>
      <c r="K2424" s="23">
        <v>0</v>
      </c>
      <c r="L2424" s="24">
        <v>16.5</v>
      </c>
      <c r="M2424" s="24">
        <v>0</v>
      </c>
      <c r="N2424" s="24">
        <v>0</v>
      </c>
      <c r="O2424" s="24">
        <v>0</v>
      </c>
      <c r="P2424" s="25">
        <v>22</v>
      </c>
    </row>
    <row r="2425" spans="1:16" x14ac:dyDescent="0.3">
      <c r="A2425" s="22">
        <v>41943</v>
      </c>
      <c r="B2425">
        <v>2014</v>
      </c>
      <c r="C2425">
        <v>10</v>
      </c>
      <c r="D2425" t="s">
        <v>134</v>
      </c>
      <c r="E2425" t="s">
        <v>135</v>
      </c>
      <c r="F2425" t="s">
        <v>136</v>
      </c>
      <c r="G2425" t="s">
        <v>110</v>
      </c>
      <c r="H2425" t="s">
        <v>108</v>
      </c>
      <c r="I2425" t="s">
        <v>72</v>
      </c>
      <c r="J2425" t="s">
        <v>109</v>
      </c>
      <c r="K2425" s="23">
        <v>2</v>
      </c>
      <c r="L2425" s="24">
        <v>8.1999999999999993</v>
      </c>
      <c r="M2425" s="24">
        <v>16.399999999999999</v>
      </c>
      <c r="N2425" s="24">
        <v>11.15</v>
      </c>
      <c r="O2425" s="24">
        <v>5.25</v>
      </c>
      <c r="P2425" s="25">
        <v>32</v>
      </c>
    </row>
    <row r="2426" spans="1:16" x14ac:dyDescent="0.3">
      <c r="A2426" s="22">
        <v>41944</v>
      </c>
      <c r="B2426">
        <v>2014</v>
      </c>
      <c r="C2426">
        <v>11</v>
      </c>
      <c r="D2426" t="s">
        <v>137</v>
      </c>
      <c r="E2426" t="s">
        <v>135</v>
      </c>
      <c r="F2426" t="s">
        <v>138</v>
      </c>
      <c r="G2426" t="s">
        <v>111</v>
      </c>
      <c r="H2426" t="s">
        <v>94</v>
      </c>
      <c r="I2426" t="s">
        <v>73</v>
      </c>
      <c r="J2426" t="s">
        <v>95</v>
      </c>
      <c r="K2426" s="23">
        <v>2.33</v>
      </c>
      <c r="L2426" s="24">
        <v>3.1</v>
      </c>
      <c r="M2426" s="24">
        <v>7.22</v>
      </c>
      <c r="N2426" s="24">
        <v>5.05</v>
      </c>
      <c r="O2426" s="24">
        <v>2.17</v>
      </c>
      <c r="P2426" s="25">
        <v>30</v>
      </c>
    </row>
    <row r="2427" spans="1:16" x14ac:dyDescent="0.3">
      <c r="A2427" s="22">
        <v>41944</v>
      </c>
      <c r="B2427">
        <v>2014</v>
      </c>
      <c r="C2427">
        <v>11</v>
      </c>
      <c r="D2427" t="s">
        <v>137</v>
      </c>
      <c r="E2427" t="s">
        <v>135</v>
      </c>
      <c r="F2427" t="s">
        <v>138</v>
      </c>
      <c r="G2427" t="s">
        <v>111</v>
      </c>
      <c r="H2427" t="s">
        <v>96</v>
      </c>
      <c r="I2427" t="s">
        <v>74</v>
      </c>
      <c r="J2427" t="s">
        <v>97</v>
      </c>
      <c r="K2427" s="23">
        <v>2.34</v>
      </c>
      <c r="L2427" s="24">
        <v>3.6</v>
      </c>
      <c r="M2427" s="24">
        <v>8.42</v>
      </c>
      <c r="N2427" s="24">
        <v>5.89</v>
      </c>
      <c r="O2427" s="24">
        <v>2.5299999999999998</v>
      </c>
      <c r="P2427" s="25">
        <v>30</v>
      </c>
    </row>
    <row r="2428" spans="1:16" x14ac:dyDescent="0.3">
      <c r="A2428" s="22">
        <v>41944</v>
      </c>
      <c r="B2428">
        <v>2014</v>
      </c>
      <c r="C2428">
        <v>11</v>
      </c>
      <c r="D2428" t="s">
        <v>137</v>
      </c>
      <c r="E2428" t="s">
        <v>135</v>
      </c>
      <c r="F2428" t="s">
        <v>138</v>
      </c>
      <c r="G2428" t="s">
        <v>111</v>
      </c>
      <c r="H2428" t="s">
        <v>98</v>
      </c>
      <c r="I2428" t="s">
        <v>75</v>
      </c>
      <c r="J2428" t="s">
        <v>99</v>
      </c>
      <c r="K2428" s="23">
        <v>3.5</v>
      </c>
      <c r="L2428" s="24">
        <v>2.8</v>
      </c>
      <c r="M2428" s="24">
        <v>9.8000000000000007</v>
      </c>
      <c r="N2428" s="24">
        <v>7.06</v>
      </c>
      <c r="O2428" s="24">
        <v>2.74</v>
      </c>
      <c r="P2428" s="25">
        <v>28</v>
      </c>
    </row>
    <row r="2429" spans="1:16" x14ac:dyDescent="0.3">
      <c r="A2429" s="22">
        <v>41944</v>
      </c>
      <c r="B2429">
        <v>2014</v>
      </c>
      <c r="C2429">
        <v>11</v>
      </c>
      <c r="D2429" t="s">
        <v>137</v>
      </c>
      <c r="E2429" t="s">
        <v>135</v>
      </c>
      <c r="F2429" t="s">
        <v>138</v>
      </c>
      <c r="G2429" t="s">
        <v>111</v>
      </c>
      <c r="H2429" t="s">
        <v>100</v>
      </c>
      <c r="I2429" t="s">
        <v>70</v>
      </c>
      <c r="J2429" t="s">
        <v>101</v>
      </c>
      <c r="K2429" s="23">
        <v>43.8</v>
      </c>
      <c r="L2429" s="24">
        <v>2.4</v>
      </c>
      <c r="M2429" s="24">
        <v>105.12</v>
      </c>
      <c r="N2429" s="24">
        <v>77.790000000000006</v>
      </c>
      <c r="O2429" s="24">
        <v>27.33</v>
      </c>
      <c r="P2429" s="25">
        <v>26</v>
      </c>
    </row>
    <row r="2430" spans="1:16" x14ac:dyDescent="0.3">
      <c r="A2430" s="22">
        <v>41944</v>
      </c>
      <c r="B2430">
        <v>2014</v>
      </c>
      <c r="C2430">
        <v>11</v>
      </c>
      <c r="D2430" t="s">
        <v>137</v>
      </c>
      <c r="E2430" t="s">
        <v>135</v>
      </c>
      <c r="F2430" t="s">
        <v>138</v>
      </c>
      <c r="G2430" t="s">
        <v>111</v>
      </c>
      <c r="H2430" t="s">
        <v>102</v>
      </c>
      <c r="I2430" t="s">
        <v>71</v>
      </c>
      <c r="J2430" t="s">
        <v>103</v>
      </c>
      <c r="K2430" s="23">
        <v>22</v>
      </c>
      <c r="L2430" s="24">
        <v>6.9</v>
      </c>
      <c r="M2430" s="24">
        <v>151.80000000000001</v>
      </c>
      <c r="N2430" s="24">
        <v>100.19</v>
      </c>
      <c r="O2430" s="24">
        <v>51.61</v>
      </c>
      <c r="P2430" s="25">
        <v>34</v>
      </c>
    </row>
    <row r="2431" spans="1:16" x14ac:dyDescent="0.3">
      <c r="A2431" s="22">
        <v>41944</v>
      </c>
      <c r="B2431">
        <v>2014</v>
      </c>
      <c r="C2431">
        <v>11</v>
      </c>
      <c r="D2431" t="s">
        <v>137</v>
      </c>
      <c r="E2431" t="s">
        <v>135</v>
      </c>
      <c r="F2431" t="s">
        <v>138</v>
      </c>
      <c r="G2431" t="s">
        <v>111</v>
      </c>
      <c r="H2431" t="s">
        <v>104</v>
      </c>
      <c r="I2431" t="s">
        <v>76</v>
      </c>
      <c r="J2431" t="s">
        <v>105</v>
      </c>
      <c r="K2431" s="23">
        <v>0</v>
      </c>
      <c r="L2431" s="24">
        <v>7.4</v>
      </c>
      <c r="M2431" s="24">
        <v>0</v>
      </c>
      <c r="N2431" s="24">
        <v>0</v>
      </c>
      <c r="O2431" s="24">
        <v>0</v>
      </c>
      <c r="P2431" s="25">
        <v>34</v>
      </c>
    </row>
    <row r="2432" spans="1:16" x14ac:dyDescent="0.3">
      <c r="A2432" s="22">
        <v>41944</v>
      </c>
      <c r="B2432">
        <v>2014</v>
      </c>
      <c r="C2432">
        <v>11</v>
      </c>
      <c r="D2432" t="s">
        <v>137</v>
      </c>
      <c r="E2432" t="s">
        <v>135</v>
      </c>
      <c r="F2432" t="s">
        <v>138</v>
      </c>
      <c r="G2432" t="s">
        <v>111</v>
      </c>
      <c r="H2432" t="s">
        <v>106</v>
      </c>
      <c r="I2432" t="s">
        <v>69</v>
      </c>
      <c r="J2432" t="s">
        <v>107</v>
      </c>
      <c r="K2432" s="23">
        <v>7</v>
      </c>
      <c r="L2432" s="24">
        <v>16.5</v>
      </c>
      <c r="M2432" s="24">
        <v>115.5</v>
      </c>
      <c r="N2432" s="24">
        <v>90.09</v>
      </c>
      <c r="O2432" s="24">
        <v>25.41</v>
      </c>
      <c r="P2432" s="25">
        <v>22</v>
      </c>
    </row>
    <row r="2433" spans="1:16" x14ac:dyDescent="0.3">
      <c r="A2433" s="22">
        <v>41944</v>
      </c>
      <c r="B2433">
        <v>2014</v>
      </c>
      <c r="C2433">
        <v>11</v>
      </c>
      <c r="D2433" t="s">
        <v>137</v>
      </c>
      <c r="E2433" t="s">
        <v>135</v>
      </c>
      <c r="F2433" t="s">
        <v>138</v>
      </c>
      <c r="G2433" t="s">
        <v>111</v>
      </c>
      <c r="H2433" t="s">
        <v>108</v>
      </c>
      <c r="I2433" t="s">
        <v>72</v>
      </c>
      <c r="J2433" t="s">
        <v>109</v>
      </c>
      <c r="K2433" s="23">
        <v>1</v>
      </c>
      <c r="L2433" s="24">
        <v>8.1999999999999993</v>
      </c>
      <c r="M2433" s="24">
        <v>8.1999999999999993</v>
      </c>
      <c r="N2433" s="24">
        <v>5.58</v>
      </c>
      <c r="O2433" s="24">
        <v>2.62</v>
      </c>
      <c r="P2433" s="25">
        <v>32</v>
      </c>
    </row>
    <row r="2434" spans="1:16" x14ac:dyDescent="0.3">
      <c r="A2434" s="22">
        <v>41945</v>
      </c>
      <c r="B2434">
        <v>2014</v>
      </c>
      <c r="C2434">
        <v>11</v>
      </c>
      <c r="D2434" t="s">
        <v>137</v>
      </c>
      <c r="E2434" t="s">
        <v>135</v>
      </c>
      <c r="F2434" t="s">
        <v>138</v>
      </c>
      <c r="G2434" t="s">
        <v>112</v>
      </c>
      <c r="H2434" t="s">
        <v>94</v>
      </c>
      <c r="I2434" t="s">
        <v>73</v>
      </c>
      <c r="J2434" t="s">
        <v>95</v>
      </c>
      <c r="K2434" s="23">
        <v>4</v>
      </c>
      <c r="L2434" s="24">
        <v>3.1</v>
      </c>
      <c r="M2434" s="24">
        <v>12.4</v>
      </c>
      <c r="N2434" s="24">
        <v>8.68</v>
      </c>
      <c r="O2434" s="24">
        <v>3.72</v>
      </c>
      <c r="P2434" s="25">
        <v>30</v>
      </c>
    </row>
    <row r="2435" spans="1:16" x14ac:dyDescent="0.3">
      <c r="A2435" s="22">
        <v>41945</v>
      </c>
      <c r="B2435">
        <v>2014</v>
      </c>
      <c r="C2435">
        <v>11</v>
      </c>
      <c r="D2435" t="s">
        <v>137</v>
      </c>
      <c r="E2435" t="s">
        <v>135</v>
      </c>
      <c r="F2435" t="s">
        <v>138</v>
      </c>
      <c r="G2435" t="s">
        <v>112</v>
      </c>
      <c r="H2435" t="s">
        <v>96</v>
      </c>
      <c r="I2435" t="s">
        <v>74</v>
      </c>
      <c r="J2435" t="s">
        <v>97</v>
      </c>
      <c r="K2435" s="23">
        <v>0</v>
      </c>
      <c r="L2435" s="24">
        <v>3.6</v>
      </c>
      <c r="M2435" s="24">
        <v>0</v>
      </c>
      <c r="N2435" s="24">
        <v>0</v>
      </c>
      <c r="O2435" s="24">
        <v>0</v>
      </c>
      <c r="P2435" s="25">
        <v>30</v>
      </c>
    </row>
    <row r="2436" spans="1:16" x14ac:dyDescent="0.3">
      <c r="A2436" s="22">
        <v>41945</v>
      </c>
      <c r="B2436">
        <v>2014</v>
      </c>
      <c r="C2436">
        <v>11</v>
      </c>
      <c r="D2436" t="s">
        <v>137</v>
      </c>
      <c r="E2436" t="s">
        <v>135</v>
      </c>
      <c r="F2436" t="s">
        <v>138</v>
      </c>
      <c r="G2436" t="s">
        <v>112</v>
      </c>
      <c r="H2436" t="s">
        <v>98</v>
      </c>
      <c r="I2436" t="s">
        <v>75</v>
      </c>
      <c r="J2436" t="s">
        <v>99</v>
      </c>
      <c r="K2436" s="23">
        <v>1</v>
      </c>
      <c r="L2436" s="24">
        <v>2.8</v>
      </c>
      <c r="M2436" s="24">
        <v>2.8</v>
      </c>
      <c r="N2436" s="24">
        <v>2.02</v>
      </c>
      <c r="O2436" s="24">
        <v>0.78</v>
      </c>
      <c r="P2436" s="25">
        <v>28</v>
      </c>
    </row>
    <row r="2437" spans="1:16" x14ac:dyDescent="0.3">
      <c r="A2437" s="22">
        <v>41945</v>
      </c>
      <c r="B2437">
        <v>2014</v>
      </c>
      <c r="C2437">
        <v>11</v>
      </c>
      <c r="D2437" t="s">
        <v>137</v>
      </c>
      <c r="E2437" t="s">
        <v>135</v>
      </c>
      <c r="F2437" t="s">
        <v>138</v>
      </c>
      <c r="G2437" t="s">
        <v>112</v>
      </c>
      <c r="H2437" t="s">
        <v>100</v>
      </c>
      <c r="I2437" t="s">
        <v>70</v>
      </c>
      <c r="J2437" t="s">
        <v>101</v>
      </c>
      <c r="K2437" s="23">
        <v>2</v>
      </c>
      <c r="L2437" s="24">
        <v>2.4</v>
      </c>
      <c r="M2437" s="24">
        <v>4.8</v>
      </c>
      <c r="N2437" s="24">
        <v>3.55</v>
      </c>
      <c r="O2437" s="24">
        <v>1.25</v>
      </c>
      <c r="P2437" s="25">
        <v>26</v>
      </c>
    </row>
    <row r="2438" spans="1:16" x14ac:dyDescent="0.3">
      <c r="A2438" s="22">
        <v>41945</v>
      </c>
      <c r="B2438">
        <v>2014</v>
      </c>
      <c r="C2438">
        <v>11</v>
      </c>
      <c r="D2438" t="s">
        <v>137</v>
      </c>
      <c r="E2438" t="s">
        <v>135</v>
      </c>
      <c r="F2438" t="s">
        <v>138</v>
      </c>
      <c r="G2438" t="s">
        <v>112</v>
      </c>
      <c r="H2438" t="s">
        <v>102</v>
      </c>
      <c r="I2438" t="s">
        <v>71</v>
      </c>
      <c r="J2438" t="s">
        <v>103</v>
      </c>
      <c r="K2438" s="23">
        <v>3.5</v>
      </c>
      <c r="L2438" s="24">
        <v>6.9</v>
      </c>
      <c r="M2438" s="24">
        <v>24.15</v>
      </c>
      <c r="N2438" s="24">
        <v>15.94</v>
      </c>
      <c r="O2438" s="24">
        <v>8.2100000000000009</v>
      </c>
      <c r="P2438" s="25">
        <v>34</v>
      </c>
    </row>
    <row r="2439" spans="1:16" x14ac:dyDescent="0.3">
      <c r="A2439" s="22">
        <v>41945</v>
      </c>
      <c r="B2439">
        <v>2014</v>
      </c>
      <c r="C2439">
        <v>11</v>
      </c>
      <c r="D2439" t="s">
        <v>137</v>
      </c>
      <c r="E2439" t="s">
        <v>135</v>
      </c>
      <c r="F2439" t="s">
        <v>138</v>
      </c>
      <c r="G2439" t="s">
        <v>112</v>
      </c>
      <c r="H2439" t="s">
        <v>104</v>
      </c>
      <c r="I2439" t="s">
        <v>76</v>
      </c>
      <c r="J2439" t="s">
        <v>105</v>
      </c>
      <c r="K2439" s="23">
        <v>0</v>
      </c>
      <c r="L2439" s="24">
        <v>7.4</v>
      </c>
      <c r="M2439" s="24">
        <v>0</v>
      </c>
      <c r="N2439" s="24">
        <v>0</v>
      </c>
      <c r="O2439" s="24">
        <v>0</v>
      </c>
      <c r="P2439" s="25">
        <v>34</v>
      </c>
    </row>
    <row r="2440" spans="1:16" x14ac:dyDescent="0.3">
      <c r="A2440" s="22">
        <v>41945</v>
      </c>
      <c r="B2440">
        <v>2014</v>
      </c>
      <c r="C2440">
        <v>11</v>
      </c>
      <c r="D2440" t="s">
        <v>137</v>
      </c>
      <c r="E2440" t="s">
        <v>135</v>
      </c>
      <c r="F2440" t="s">
        <v>138</v>
      </c>
      <c r="G2440" t="s">
        <v>112</v>
      </c>
      <c r="H2440" t="s">
        <v>106</v>
      </c>
      <c r="I2440" t="s">
        <v>69</v>
      </c>
      <c r="J2440" t="s">
        <v>107</v>
      </c>
      <c r="K2440" s="23">
        <v>0</v>
      </c>
      <c r="L2440" s="24">
        <v>16.5</v>
      </c>
      <c r="M2440" s="24">
        <v>0</v>
      </c>
      <c r="N2440" s="24">
        <v>0</v>
      </c>
      <c r="O2440" s="24">
        <v>0</v>
      </c>
      <c r="P2440" s="25">
        <v>22</v>
      </c>
    </row>
    <row r="2441" spans="1:16" x14ac:dyDescent="0.3">
      <c r="A2441" s="22">
        <v>41945</v>
      </c>
      <c r="B2441">
        <v>2014</v>
      </c>
      <c r="C2441">
        <v>11</v>
      </c>
      <c r="D2441" t="s">
        <v>137</v>
      </c>
      <c r="E2441" t="s">
        <v>135</v>
      </c>
      <c r="F2441" t="s">
        <v>138</v>
      </c>
      <c r="G2441" t="s">
        <v>112</v>
      </c>
      <c r="H2441" t="s">
        <v>108</v>
      </c>
      <c r="I2441" t="s">
        <v>72</v>
      </c>
      <c r="J2441" t="s">
        <v>109</v>
      </c>
      <c r="K2441" s="23">
        <v>1</v>
      </c>
      <c r="L2441" s="24">
        <v>8.1999999999999993</v>
      </c>
      <c r="M2441" s="24">
        <v>8.1999999999999993</v>
      </c>
      <c r="N2441" s="24">
        <v>5.58</v>
      </c>
      <c r="O2441" s="24">
        <v>2.62</v>
      </c>
      <c r="P2441" s="25">
        <v>32</v>
      </c>
    </row>
    <row r="2442" spans="1:16" x14ac:dyDescent="0.3">
      <c r="A2442" s="22">
        <v>41946</v>
      </c>
      <c r="B2442">
        <v>2014</v>
      </c>
      <c r="C2442">
        <v>11</v>
      </c>
      <c r="D2442" t="s">
        <v>137</v>
      </c>
      <c r="E2442" t="s">
        <v>135</v>
      </c>
      <c r="F2442" t="s">
        <v>138</v>
      </c>
      <c r="G2442" t="s">
        <v>113</v>
      </c>
      <c r="H2442" t="s">
        <v>94</v>
      </c>
      <c r="I2442" t="s">
        <v>73</v>
      </c>
      <c r="J2442" t="s">
        <v>95</v>
      </c>
      <c r="K2442" s="23">
        <v>7</v>
      </c>
      <c r="L2442" s="24">
        <v>3.1</v>
      </c>
      <c r="M2442" s="24">
        <v>21.7</v>
      </c>
      <c r="N2442" s="24">
        <v>15.19</v>
      </c>
      <c r="O2442" s="24">
        <v>6.51</v>
      </c>
      <c r="P2442" s="25">
        <v>30</v>
      </c>
    </row>
    <row r="2443" spans="1:16" x14ac:dyDescent="0.3">
      <c r="A2443" s="22">
        <v>41946</v>
      </c>
      <c r="B2443">
        <v>2014</v>
      </c>
      <c r="C2443">
        <v>11</v>
      </c>
      <c r="D2443" t="s">
        <v>137</v>
      </c>
      <c r="E2443" t="s">
        <v>135</v>
      </c>
      <c r="F2443" t="s">
        <v>138</v>
      </c>
      <c r="G2443" t="s">
        <v>113</v>
      </c>
      <c r="H2443" t="s">
        <v>96</v>
      </c>
      <c r="I2443" t="s">
        <v>74</v>
      </c>
      <c r="J2443" t="s">
        <v>97</v>
      </c>
      <c r="K2443" s="23">
        <v>4.33</v>
      </c>
      <c r="L2443" s="24">
        <v>3.6</v>
      </c>
      <c r="M2443" s="24">
        <v>15.59</v>
      </c>
      <c r="N2443" s="24">
        <v>10.91</v>
      </c>
      <c r="O2443" s="24">
        <v>4.68</v>
      </c>
      <c r="P2443" s="25">
        <v>30</v>
      </c>
    </row>
    <row r="2444" spans="1:16" x14ac:dyDescent="0.3">
      <c r="A2444" s="22">
        <v>41946</v>
      </c>
      <c r="B2444">
        <v>2014</v>
      </c>
      <c r="C2444">
        <v>11</v>
      </c>
      <c r="D2444" t="s">
        <v>137</v>
      </c>
      <c r="E2444" t="s">
        <v>135</v>
      </c>
      <c r="F2444" t="s">
        <v>138</v>
      </c>
      <c r="G2444" t="s">
        <v>113</v>
      </c>
      <c r="H2444" t="s">
        <v>98</v>
      </c>
      <c r="I2444" t="s">
        <v>75</v>
      </c>
      <c r="J2444" t="s">
        <v>99</v>
      </c>
      <c r="K2444" s="23">
        <v>1</v>
      </c>
      <c r="L2444" s="24">
        <v>2.8</v>
      </c>
      <c r="M2444" s="24">
        <v>2.8</v>
      </c>
      <c r="N2444" s="24">
        <v>2.02</v>
      </c>
      <c r="O2444" s="24">
        <v>0.78</v>
      </c>
      <c r="P2444" s="25">
        <v>28</v>
      </c>
    </row>
    <row r="2445" spans="1:16" x14ac:dyDescent="0.3">
      <c r="A2445" s="22">
        <v>41946</v>
      </c>
      <c r="B2445">
        <v>2014</v>
      </c>
      <c r="C2445">
        <v>11</v>
      </c>
      <c r="D2445" t="s">
        <v>137</v>
      </c>
      <c r="E2445" t="s">
        <v>135</v>
      </c>
      <c r="F2445" t="s">
        <v>138</v>
      </c>
      <c r="G2445" t="s">
        <v>113</v>
      </c>
      <c r="H2445" t="s">
        <v>100</v>
      </c>
      <c r="I2445" t="s">
        <v>70</v>
      </c>
      <c r="J2445" t="s">
        <v>101</v>
      </c>
      <c r="K2445" s="23">
        <v>27.8</v>
      </c>
      <c r="L2445" s="24">
        <v>2.4</v>
      </c>
      <c r="M2445" s="24">
        <v>66.72</v>
      </c>
      <c r="N2445" s="24">
        <v>49.37</v>
      </c>
      <c r="O2445" s="24">
        <v>17.350000000000001</v>
      </c>
      <c r="P2445" s="25">
        <v>26</v>
      </c>
    </row>
    <row r="2446" spans="1:16" x14ac:dyDescent="0.3">
      <c r="A2446" s="22">
        <v>41946</v>
      </c>
      <c r="B2446">
        <v>2014</v>
      </c>
      <c r="C2446">
        <v>11</v>
      </c>
      <c r="D2446" t="s">
        <v>137</v>
      </c>
      <c r="E2446" t="s">
        <v>135</v>
      </c>
      <c r="F2446" t="s">
        <v>138</v>
      </c>
      <c r="G2446" t="s">
        <v>113</v>
      </c>
      <c r="H2446" t="s">
        <v>102</v>
      </c>
      <c r="I2446" t="s">
        <v>71</v>
      </c>
      <c r="J2446" t="s">
        <v>103</v>
      </c>
      <c r="K2446" s="23">
        <v>19</v>
      </c>
      <c r="L2446" s="24">
        <v>6.9</v>
      </c>
      <c r="M2446" s="24">
        <v>131.1</v>
      </c>
      <c r="N2446" s="24">
        <v>86.53</v>
      </c>
      <c r="O2446" s="24">
        <v>44.57</v>
      </c>
      <c r="P2446" s="25">
        <v>34</v>
      </c>
    </row>
    <row r="2447" spans="1:16" x14ac:dyDescent="0.3">
      <c r="A2447" s="22">
        <v>41946</v>
      </c>
      <c r="B2447">
        <v>2014</v>
      </c>
      <c r="C2447">
        <v>11</v>
      </c>
      <c r="D2447" t="s">
        <v>137</v>
      </c>
      <c r="E2447" t="s">
        <v>135</v>
      </c>
      <c r="F2447" t="s">
        <v>138</v>
      </c>
      <c r="G2447" t="s">
        <v>113</v>
      </c>
      <c r="H2447" t="s">
        <v>104</v>
      </c>
      <c r="I2447" t="s">
        <v>76</v>
      </c>
      <c r="J2447" t="s">
        <v>105</v>
      </c>
      <c r="K2447" s="23">
        <v>0</v>
      </c>
      <c r="L2447" s="24">
        <v>7.4</v>
      </c>
      <c r="M2447" s="24">
        <v>0</v>
      </c>
      <c r="N2447" s="24">
        <v>0</v>
      </c>
      <c r="O2447" s="24">
        <v>0</v>
      </c>
      <c r="P2447" s="25">
        <v>34</v>
      </c>
    </row>
    <row r="2448" spans="1:16" x14ac:dyDescent="0.3">
      <c r="A2448" s="22">
        <v>41946</v>
      </c>
      <c r="B2448">
        <v>2014</v>
      </c>
      <c r="C2448">
        <v>11</v>
      </c>
      <c r="D2448" t="s">
        <v>137</v>
      </c>
      <c r="E2448" t="s">
        <v>135</v>
      </c>
      <c r="F2448" t="s">
        <v>138</v>
      </c>
      <c r="G2448" t="s">
        <v>113</v>
      </c>
      <c r="H2448" t="s">
        <v>106</v>
      </c>
      <c r="I2448" t="s">
        <v>69</v>
      </c>
      <c r="J2448" t="s">
        <v>107</v>
      </c>
      <c r="K2448" s="23">
        <v>5</v>
      </c>
      <c r="L2448" s="24">
        <v>16.5</v>
      </c>
      <c r="M2448" s="24">
        <v>82.5</v>
      </c>
      <c r="N2448" s="24">
        <v>64.349999999999994</v>
      </c>
      <c r="O2448" s="24">
        <v>18.149999999999999</v>
      </c>
      <c r="P2448" s="25">
        <v>22</v>
      </c>
    </row>
    <row r="2449" spans="1:16" x14ac:dyDescent="0.3">
      <c r="A2449" s="22">
        <v>41946</v>
      </c>
      <c r="B2449">
        <v>2014</v>
      </c>
      <c r="C2449">
        <v>11</v>
      </c>
      <c r="D2449" t="s">
        <v>137</v>
      </c>
      <c r="E2449" t="s">
        <v>135</v>
      </c>
      <c r="F2449" t="s">
        <v>138</v>
      </c>
      <c r="G2449" t="s">
        <v>113</v>
      </c>
      <c r="H2449" t="s">
        <v>108</v>
      </c>
      <c r="I2449" t="s">
        <v>72</v>
      </c>
      <c r="J2449" t="s">
        <v>109</v>
      </c>
      <c r="K2449" s="23">
        <v>1</v>
      </c>
      <c r="L2449" s="24">
        <v>8.1999999999999993</v>
      </c>
      <c r="M2449" s="24">
        <v>8.1999999999999993</v>
      </c>
      <c r="N2449" s="24">
        <v>5.58</v>
      </c>
      <c r="O2449" s="24">
        <v>2.62</v>
      </c>
      <c r="P2449" s="25">
        <v>32</v>
      </c>
    </row>
    <row r="2450" spans="1:16" x14ac:dyDescent="0.3">
      <c r="A2450" s="22">
        <v>41947</v>
      </c>
      <c r="B2450">
        <v>2014</v>
      </c>
      <c r="C2450">
        <v>11</v>
      </c>
      <c r="D2450" t="s">
        <v>137</v>
      </c>
      <c r="E2450" t="s">
        <v>135</v>
      </c>
      <c r="F2450" t="s">
        <v>138</v>
      </c>
      <c r="G2450" t="s">
        <v>114</v>
      </c>
      <c r="H2450" t="s">
        <v>94</v>
      </c>
      <c r="I2450" t="s">
        <v>73</v>
      </c>
      <c r="J2450" t="s">
        <v>95</v>
      </c>
      <c r="K2450" s="23">
        <v>6.33</v>
      </c>
      <c r="L2450" s="24">
        <v>3.1</v>
      </c>
      <c r="M2450" s="24">
        <v>19.62</v>
      </c>
      <c r="N2450" s="24">
        <v>13.73</v>
      </c>
      <c r="O2450" s="24">
        <v>5.89</v>
      </c>
      <c r="P2450" s="25">
        <v>30</v>
      </c>
    </row>
    <row r="2451" spans="1:16" x14ac:dyDescent="0.3">
      <c r="A2451" s="22">
        <v>41947</v>
      </c>
      <c r="B2451">
        <v>2014</v>
      </c>
      <c r="C2451">
        <v>11</v>
      </c>
      <c r="D2451" t="s">
        <v>137</v>
      </c>
      <c r="E2451" t="s">
        <v>135</v>
      </c>
      <c r="F2451" t="s">
        <v>138</v>
      </c>
      <c r="G2451" t="s">
        <v>114</v>
      </c>
      <c r="H2451" t="s">
        <v>96</v>
      </c>
      <c r="I2451" t="s">
        <v>74</v>
      </c>
      <c r="J2451" t="s">
        <v>97</v>
      </c>
      <c r="K2451" s="23">
        <v>1</v>
      </c>
      <c r="L2451" s="24">
        <v>3.6</v>
      </c>
      <c r="M2451" s="24">
        <v>3.6</v>
      </c>
      <c r="N2451" s="24">
        <v>2.52</v>
      </c>
      <c r="O2451" s="24">
        <v>1.08</v>
      </c>
      <c r="P2451" s="25">
        <v>30</v>
      </c>
    </row>
    <row r="2452" spans="1:16" x14ac:dyDescent="0.3">
      <c r="A2452" s="22">
        <v>41947</v>
      </c>
      <c r="B2452">
        <v>2014</v>
      </c>
      <c r="C2452">
        <v>11</v>
      </c>
      <c r="D2452" t="s">
        <v>137</v>
      </c>
      <c r="E2452" t="s">
        <v>135</v>
      </c>
      <c r="F2452" t="s">
        <v>138</v>
      </c>
      <c r="G2452" t="s">
        <v>114</v>
      </c>
      <c r="H2452" t="s">
        <v>98</v>
      </c>
      <c r="I2452" t="s">
        <v>75</v>
      </c>
      <c r="J2452" t="s">
        <v>99</v>
      </c>
      <c r="K2452" s="23">
        <v>5.2</v>
      </c>
      <c r="L2452" s="24">
        <v>2.8</v>
      </c>
      <c r="M2452" s="24">
        <v>14.56</v>
      </c>
      <c r="N2452" s="24">
        <v>10.48</v>
      </c>
      <c r="O2452" s="24">
        <v>4.08</v>
      </c>
      <c r="P2452" s="25">
        <v>28</v>
      </c>
    </row>
    <row r="2453" spans="1:16" x14ac:dyDescent="0.3">
      <c r="A2453" s="22">
        <v>41947</v>
      </c>
      <c r="B2453">
        <v>2014</v>
      </c>
      <c r="C2453">
        <v>11</v>
      </c>
      <c r="D2453" t="s">
        <v>137</v>
      </c>
      <c r="E2453" t="s">
        <v>135</v>
      </c>
      <c r="F2453" t="s">
        <v>138</v>
      </c>
      <c r="G2453" t="s">
        <v>114</v>
      </c>
      <c r="H2453" t="s">
        <v>100</v>
      </c>
      <c r="I2453" t="s">
        <v>70</v>
      </c>
      <c r="J2453" t="s">
        <v>101</v>
      </c>
      <c r="K2453" s="23">
        <v>26.5</v>
      </c>
      <c r="L2453" s="24">
        <v>2.4</v>
      </c>
      <c r="M2453" s="24">
        <v>63.6</v>
      </c>
      <c r="N2453" s="24">
        <v>47.06</v>
      </c>
      <c r="O2453" s="24">
        <v>16.54</v>
      </c>
      <c r="P2453" s="25">
        <v>26</v>
      </c>
    </row>
    <row r="2454" spans="1:16" x14ac:dyDescent="0.3">
      <c r="A2454" s="22">
        <v>41947</v>
      </c>
      <c r="B2454">
        <v>2014</v>
      </c>
      <c r="C2454">
        <v>11</v>
      </c>
      <c r="D2454" t="s">
        <v>137</v>
      </c>
      <c r="E2454" t="s">
        <v>135</v>
      </c>
      <c r="F2454" t="s">
        <v>138</v>
      </c>
      <c r="G2454" t="s">
        <v>114</v>
      </c>
      <c r="H2454" t="s">
        <v>102</v>
      </c>
      <c r="I2454" t="s">
        <v>71</v>
      </c>
      <c r="J2454" t="s">
        <v>103</v>
      </c>
      <c r="K2454" s="23">
        <v>15</v>
      </c>
      <c r="L2454" s="24">
        <v>6.9</v>
      </c>
      <c r="M2454" s="24">
        <v>103.5</v>
      </c>
      <c r="N2454" s="24">
        <v>68.31</v>
      </c>
      <c r="O2454" s="24">
        <v>35.19</v>
      </c>
      <c r="P2454" s="25">
        <v>34</v>
      </c>
    </row>
    <row r="2455" spans="1:16" x14ac:dyDescent="0.3">
      <c r="A2455" s="22">
        <v>41947</v>
      </c>
      <c r="B2455">
        <v>2014</v>
      </c>
      <c r="C2455">
        <v>11</v>
      </c>
      <c r="D2455" t="s">
        <v>137</v>
      </c>
      <c r="E2455" t="s">
        <v>135</v>
      </c>
      <c r="F2455" t="s">
        <v>138</v>
      </c>
      <c r="G2455" t="s">
        <v>114</v>
      </c>
      <c r="H2455" t="s">
        <v>104</v>
      </c>
      <c r="I2455" t="s">
        <v>76</v>
      </c>
      <c r="J2455" t="s">
        <v>105</v>
      </c>
      <c r="K2455" s="23">
        <v>0</v>
      </c>
      <c r="L2455" s="24">
        <v>7.4</v>
      </c>
      <c r="M2455" s="24">
        <v>0</v>
      </c>
      <c r="N2455" s="24">
        <v>0</v>
      </c>
      <c r="O2455" s="24">
        <v>0</v>
      </c>
      <c r="P2455" s="25">
        <v>34</v>
      </c>
    </row>
    <row r="2456" spans="1:16" x14ac:dyDescent="0.3">
      <c r="A2456" s="22">
        <v>41947</v>
      </c>
      <c r="B2456">
        <v>2014</v>
      </c>
      <c r="C2456">
        <v>11</v>
      </c>
      <c r="D2456" t="s">
        <v>137</v>
      </c>
      <c r="E2456" t="s">
        <v>135</v>
      </c>
      <c r="F2456" t="s">
        <v>138</v>
      </c>
      <c r="G2456" t="s">
        <v>114</v>
      </c>
      <c r="H2456" t="s">
        <v>106</v>
      </c>
      <c r="I2456" t="s">
        <v>69</v>
      </c>
      <c r="J2456" t="s">
        <v>107</v>
      </c>
      <c r="K2456" s="23">
        <v>0</v>
      </c>
      <c r="L2456" s="24">
        <v>16.5</v>
      </c>
      <c r="M2456" s="24">
        <v>0</v>
      </c>
      <c r="N2456" s="24">
        <v>0</v>
      </c>
      <c r="O2456" s="24">
        <v>0</v>
      </c>
      <c r="P2456" s="25">
        <v>22</v>
      </c>
    </row>
    <row r="2457" spans="1:16" x14ac:dyDescent="0.3">
      <c r="A2457" s="22">
        <v>41947</v>
      </c>
      <c r="B2457">
        <v>2014</v>
      </c>
      <c r="C2457">
        <v>11</v>
      </c>
      <c r="D2457" t="s">
        <v>137</v>
      </c>
      <c r="E2457" t="s">
        <v>135</v>
      </c>
      <c r="F2457" t="s">
        <v>138</v>
      </c>
      <c r="G2457" t="s">
        <v>114</v>
      </c>
      <c r="H2457" t="s">
        <v>108</v>
      </c>
      <c r="I2457" t="s">
        <v>72</v>
      </c>
      <c r="J2457" t="s">
        <v>109</v>
      </c>
      <c r="K2457" s="23">
        <v>1</v>
      </c>
      <c r="L2457" s="24">
        <v>8.1999999999999993</v>
      </c>
      <c r="M2457" s="24">
        <v>8.1999999999999993</v>
      </c>
      <c r="N2457" s="24">
        <v>5.58</v>
      </c>
      <c r="O2457" s="24">
        <v>2.62</v>
      </c>
      <c r="P2457" s="25">
        <v>32</v>
      </c>
    </row>
    <row r="2458" spans="1:16" x14ac:dyDescent="0.3">
      <c r="A2458" s="22">
        <v>41948</v>
      </c>
      <c r="B2458">
        <v>2014</v>
      </c>
      <c r="C2458">
        <v>11</v>
      </c>
      <c r="D2458" t="s">
        <v>137</v>
      </c>
      <c r="E2458" t="s">
        <v>135</v>
      </c>
      <c r="F2458" t="s">
        <v>138</v>
      </c>
      <c r="G2458" t="s">
        <v>115</v>
      </c>
      <c r="H2458" t="s">
        <v>94</v>
      </c>
      <c r="I2458" t="s">
        <v>73</v>
      </c>
      <c r="J2458" t="s">
        <v>95</v>
      </c>
      <c r="K2458" s="23">
        <v>0</v>
      </c>
      <c r="L2458" s="24">
        <v>3.1</v>
      </c>
      <c r="M2458" s="24">
        <v>0</v>
      </c>
      <c r="N2458" s="24">
        <v>0</v>
      </c>
      <c r="O2458" s="24">
        <v>0</v>
      </c>
      <c r="P2458" s="25">
        <v>30</v>
      </c>
    </row>
    <row r="2459" spans="1:16" x14ac:dyDescent="0.3">
      <c r="A2459" s="22">
        <v>41948</v>
      </c>
      <c r="B2459">
        <v>2014</v>
      </c>
      <c r="C2459">
        <v>11</v>
      </c>
      <c r="D2459" t="s">
        <v>137</v>
      </c>
      <c r="E2459" t="s">
        <v>135</v>
      </c>
      <c r="F2459" t="s">
        <v>138</v>
      </c>
      <c r="G2459" t="s">
        <v>115</v>
      </c>
      <c r="H2459" t="s">
        <v>96</v>
      </c>
      <c r="I2459" t="s">
        <v>74</v>
      </c>
      <c r="J2459" t="s">
        <v>97</v>
      </c>
      <c r="K2459" s="23">
        <v>1.68</v>
      </c>
      <c r="L2459" s="24">
        <v>3.6</v>
      </c>
      <c r="M2459" s="24">
        <v>6.05</v>
      </c>
      <c r="N2459" s="24">
        <v>4.2300000000000004</v>
      </c>
      <c r="O2459" s="24">
        <v>1.82</v>
      </c>
      <c r="P2459" s="25">
        <v>30</v>
      </c>
    </row>
    <row r="2460" spans="1:16" x14ac:dyDescent="0.3">
      <c r="A2460" s="22">
        <v>41948</v>
      </c>
      <c r="B2460">
        <v>2014</v>
      </c>
      <c r="C2460">
        <v>11</v>
      </c>
      <c r="D2460" t="s">
        <v>137</v>
      </c>
      <c r="E2460" t="s">
        <v>135</v>
      </c>
      <c r="F2460" t="s">
        <v>138</v>
      </c>
      <c r="G2460" t="s">
        <v>115</v>
      </c>
      <c r="H2460" t="s">
        <v>98</v>
      </c>
      <c r="I2460" t="s">
        <v>75</v>
      </c>
      <c r="J2460" t="s">
        <v>99</v>
      </c>
      <c r="K2460" s="23">
        <v>4</v>
      </c>
      <c r="L2460" s="24">
        <v>2.8</v>
      </c>
      <c r="M2460" s="24">
        <v>11.2</v>
      </c>
      <c r="N2460" s="24">
        <v>8.06</v>
      </c>
      <c r="O2460" s="24">
        <v>3.14</v>
      </c>
      <c r="P2460" s="25">
        <v>28</v>
      </c>
    </row>
    <row r="2461" spans="1:16" x14ac:dyDescent="0.3">
      <c r="A2461" s="22">
        <v>41948</v>
      </c>
      <c r="B2461">
        <v>2014</v>
      </c>
      <c r="C2461">
        <v>11</v>
      </c>
      <c r="D2461" t="s">
        <v>137</v>
      </c>
      <c r="E2461" t="s">
        <v>135</v>
      </c>
      <c r="F2461" t="s">
        <v>138</v>
      </c>
      <c r="G2461" t="s">
        <v>115</v>
      </c>
      <c r="H2461" t="s">
        <v>100</v>
      </c>
      <c r="I2461" t="s">
        <v>70</v>
      </c>
      <c r="J2461" t="s">
        <v>101</v>
      </c>
      <c r="K2461" s="23">
        <v>27</v>
      </c>
      <c r="L2461" s="24">
        <v>2.4</v>
      </c>
      <c r="M2461" s="24">
        <v>64.8</v>
      </c>
      <c r="N2461" s="24">
        <v>47.95</v>
      </c>
      <c r="O2461" s="24">
        <v>16.850000000000001</v>
      </c>
      <c r="P2461" s="25">
        <v>26</v>
      </c>
    </row>
    <row r="2462" spans="1:16" x14ac:dyDescent="0.3">
      <c r="A2462" s="22">
        <v>41948</v>
      </c>
      <c r="B2462">
        <v>2014</v>
      </c>
      <c r="C2462">
        <v>11</v>
      </c>
      <c r="D2462" t="s">
        <v>137</v>
      </c>
      <c r="E2462" t="s">
        <v>135</v>
      </c>
      <c r="F2462" t="s">
        <v>138</v>
      </c>
      <c r="G2462" t="s">
        <v>115</v>
      </c>
      <c r="H2462" t="s">
        <v>102</v>
      </c>
      <c r="I2462" t="s">
        <v>71</v>
      </c>
      <c r="J2462" t="s">
        <v>103</v>
      </c>
      <c r="K2462" s="23">
        <v>19</v>
      </c>
      <c r="L2462" s="24">
        <v>6.9</v>
      </c>
      <c r="M2462" s="24">
        <v>131.1</v>
      </c>
      <c r="N2462" s="24">
        <v>86.53</v>
      </c>
      <c r="O2462" s="24">
        <v>44.57</v>
      </c>
      <c r="P2462" s="25">
        <v>34</v>
      </c>
    </row>
    <row r="2463" spans="1:16" x14ac:dyDescent="0.3">
      <c r="A2463" s="22">
        <v>41948</v>
      </c>
      <c r="B2463">
        <v>2014</v>
      </c>
      <c r="C2463">
        <v>11</v>
      </c>
      <c r="D2463" t="s">
        <v>137</v>
      </c>
      <c r="E2463" t="s">
        <v>135</v>
      </c>
      <c r="F2463" t="s">
        <v>138</v>
      </c>
      <c r="G2463" t="s">
        <v>115</v>
      </c>
      <c r="H2463" t="s">
        <v>104</v>
      </c>
      <c r="I2463" t="s">
        <v>76</v>
      </c>
      <c r="J2463" t="s">
        <v>105</v>
      </c>
      <c r="K2463" s="23">
        <v>3</v>
      </c>
      <c r="L2463" s="24">
        <v>7.4</v>
      </c>
      <c r="M2463" s="24">
        <v>22.2</v>
      </c>
      <c r="N2463" s="24">
        <v>14.65</v>
      </c>
      <c r="O2463" s="24">
        <v>7.55</v>
      </c>
      <c r="P2463" s="25">
        <v>34</v>
      </c>
    </row>
    <row r="2464" spans="1:16" x14ac:dyDescent="0.3">
      <c r="A2464" s="22">
        <v>41948</v>
      </c>
      <c r="B2464">
        <v>2014</v>
      </c>
      <c r="C2464">
        <v>11</v>
      </c>
      <c r="D2464" t="s">
        <v>137</v>
      </c>
      <c r="E2464" t="s">
        <v>135</v>
      </c>
      <c r="F2464" t="s">
        <v>138</v>
      </c>
      <c r="G2464" t="s">
        <v>115</v>
      </c>
      <c r="H2464" t="s">
        <v>106</v>
      </c>
      <c r="I2464" t="s">
        <v>69</v>
      </c>
      <c r="J2464" t="s">
        <v>107</v>
      </c>
      <c r="K2464" s="23">
        <v>1</v>
      </c>
      <c r="L2464" s="24">
        <v>16.5</v>
      </c>
      <c r="M2464" s="24">
        <v>16.5</v>
      </c>
      <c r="N2464" s="24">
        <v>12.87</v>
      </c>
      <c r="O2464" s="24">
        <v>3.63</v>
      </c>
      <c r="P2464" s="25">
        <v>22</v>
      </c>
    </row>
    <row r="2465" spans="1:16" x14ac:dyDescent="0.3">
      <c r="A2465" s="22">
        <v>41948</v>
      </c>
      <c r="B2465">
        <v>2014</v>
      </c>
      <c r="C2465">
        <v>11</v>
      </c>
      <c r="D2465" t="s">
        <v>137</v>
      </c>
      <c r="E2465" t="s">
        <v>135</v>
      </c>
      <c r="F2465" t="s">
        <v>138</v>
      </c>
      <c r="G2465" t="s">
        <v>115</v>
      </c>
      <c r="H2465" t="s">
        <v>108</v>
      </c>
      <c r="I2465" t="s">
        <v>72</v>
      </c>
      <c r="J2465" t="s">
        <v>109</v>
      </c>
      <c r="K2465" s="23">
        <v>0</v>
      </c>
      <c r="L2465" s="24">
        <v>8.1999999999999993</v>
      </c>
      <c r="M2465" s="24">
        <v>0</v>
      </c>
      <c r="N2465" s="24">
        <v>0</v>
      </c>
      <c r="O2465" s="24">
        <v>0</v>
      </c>
      <c r="P2465" s="25">
        <v>32</v>
      </c>
    </row>
    <row r="2466" spans="1:16" x14ac:dyDescent="0.3">
      <c r="A2466" s="22">
        <v>41949</v>
      </c>
      <c r="B2466">
        <v>2014</v>
      </c>
      <c r="C2466">
        <v>11</v>
      </c>
      <c r="D2466" t="s">
        <v>137</v>
      </c>
      <c r="E2466" t="s">
        <v>135</v>
      </c>
      <c r="F2466" t="s">
        <v>138</v>
      </c>
      <c r="G2466" t="s">
        <v>93</v>
      </c>
      <c r="H2466" t="s">
        <v>94</v>
      </c>
      <c r="I2466" t="s">
        <v>73</v>
      </c>
      <c r="J2466" t="s">
        <v>95</v>
      </c>
      <c r="K2466" s="23">
        <v>6</v>
      </c>
      <c r="L2466" s="24">
        <v>3.1</v>
      </c>
      <c r="M2466" s="24">
        <v>18.600000000000001</v>
      </c>
      <c r="N2466" s="24">
        <v>13.02</v>
      </c>
      <c r="O2466" s="24">
        <v>5.58</v>
      </c>
      <c r="P2466" s="25">
        <v>30</v>
      </c>
    </row>
    <row r="2467" spans="1:16" x14ac:dyDescent="0.3">
      <c r="A2467" s="22">
        <v>41949</v>
      </c>
      <c r="B2467">
        <v>2014</v>
      </c>
      <c r="C2467">
        <v>11</v>
      </c>
      <c r="D2467" t="s">
        <v>137</v>
      </c>
      <c r="E2467" t="s">
        <v>135</v>
      </c>
      <c r="F2467" t="s">
        <v>138</v>
      </c>
      <c r="G2467" t="s">
        <v>93</v>
      </c>
      <c r="H2467" t="s">
        <v>96</v>
      </c>
      <c r="I2467" t="s">
        <v>74</v>
      </c>
      <c r="J2467" t="s">
        <v>97</v>
      </c>
      <c r="K2467" s="23">
        <v>2.34</v>
      </c>
      <c r="L2467" s="24">
        <v>3.6</v>
      </c>
      <c r="M2467" s="24">
        <v>8.42</v>
      </c>
      <c r="N2467" s="24">
        <v>5.89</v>
      </c>
      <c r="O2467" s="24">
        <v>2.5299999999999998</v>
      </c>
      <c r="P2467" s="25">
        <v>30</v>
      </c>
    </row>
    <row r="2468" spans="1:16" x14ac:dyDescent="0.3">
      <c r="A2468" s="22">
        <v>41949</v>
      </c>
      <c r="B2468">
        <v>2014</v>
      </c>
      <c r="C2468">
        <v>11</v>
      </c>
      <c r="D2468" t="s">
        <v>137</v>
      </c>
      <c r="E2468" t="s">
        <v>135</v>
      </c>
      <c r="F2468" t="s">
        <v>138</v>
      </c>
      <c r="G2468" t="s">
        <v>93</v>
      </c>
      <c r="H2468" t="s">
        <v>98</v>
      </c>
      <c r="I2468" t="s">
        <v>75</v>
      </c>
      <c r="J2468" t="s">
        <v>99</v>
      </c>
      <c r="K2468" s="23">
        <v>5.2</v>
      </c>
      <c r="L2468" s="24">
        <v>2.8</v>
      </c>
      <c r="M2468" s="24">
        <v>14.56</v>
      </c>
      <c r="N2468" s="24">
        <v>10.48</v>
      </c>
      <c r="O2468" s="24">
        <v>4.08</v>
      </c>
      <c r="P2468" s="25">
        <v>28</v>
      </c>
    </row>
    <row r="2469" spans="1:16" x14ac:dyDescent="0.3">
      <c r="A2469" s="22">
        <v>41949</v>
      </c>
      <c r="B2469">
        <v>2014</v>
      </c>
      <c r="C2469">
        <v>11</v>
      </c>
      <c r="D2469" t="s">
        <v>137</v>
      </c>
      <c r="E2469" t="s">
        <v>135</v>
      </c>
      <c r="F2469" t="s">
        <v>138</v>
      </c>
      <c r="G2469" t="s">
        <v>93</v>
      </c>
      <c r="H2469" t="s">
        <v>100</v>
      </c>
      <c r="I2469" t="s">
        <v>70</v>
      </c>
      <c r="J2469" t="s">
        <v>101</v>
      </c>
      <c r="K2469" s="23">
        <v>23.4</v>
      </c>
      <c r="L2469" s="24">
        <v>2.4</v>
      </c>
      <c r="M2469" s="24">
        <v>56.16</v>
      </c>
      <c r="N2469" s="24">
        <v>41.56</v>
      </c>
      <c r="O2469" s="24">
        <v>14.6</v>
      </c>
      <c r="P2469" s="25">
        <v>26</v>
      </c>
    </row>
    <row r="2470" spans="1:16" x14ac:dyDescent="0.3">
      <c r="A2470" s="22">
        <v>41949</v>
      </c>
      <c r="B2470">
        <v>2014</v>
      </c>
      <c r="C2470">
        <v>11</v>
      </c>
      <c r="D2470" t="s">
        <v>137</v>
      </c>
      <c r="E2470" t="s">
        <v>135</v>
      </c>
      <c r="F2470" t="s">
        <v>138</v>
      </c>
      <c r="G2470" t="s">
        <v>93</v>
      </c>
      <c r="H2470" t="s">
        <v>102</v>
      </c>
      <c r="I2470" t="s">
        <v>71</v>
      </c>
      <c r="J2470" t="s">
        <v>103</v>
      </c>
      <c r="K2470" s="23">
        <v>23</v>
      </c>
      <c r="L2470" s="24">
        <v>6.9</v>
      </c>
      <c r="M2470" s="24">
        <v>158.69999999999999</v>
      </c>
      <c r="N2470" s="24">
        <v>104.74</v>
      </c>
      <c r="O2470" s="24">
        <v>53.96</v>
      </c>
      <c r="P2470" s="25">
        <v>34</v>
      </c>
    </row>
    <row r="2471" spans="1:16" x14ac:dyDescent="0.3">
      <c r="A2471" s="22">
        <v>41949</v>
      </c>
      <c r="B2471">
        <v>2014</v>
      </c>
      <c r="C2471">
        <v>11</v>
      </c>
      <c r="D2471" t="s">
        <v>137</v>
      </c>
      <c r="E2471" t="s">
        <v>135</v>
      </c>
      <c r="F2471" t="s">
        <v>138</v>
      </c>
      <c r="G2471" t="s">
        <v>93</v>
      </c>
      <c r="H2471" t="s">
        <v>104</v>
      </c>
      <c r="I2471" t="s">
        <v>76</v>
      </c>
      <c r="J2471" t="s">
        <v>105</v>
      </c>
      <c r="K2471" s="23">
        <v>1</v>
      </c>
      <c r="L2471" s="24">
        <v>7.4</v>
      </c>
      <c r="M2471" s="24">
        <v>7.4</v>
      </c>
      <c r="N2471" s="24">
        <v>4.88</v>
      </c>
      <c r="O2471" s="24">
        <v>2.52</v>
      </c>
      <c r="P2471" s="25">
        <v>34</v>
      </c>
    </row>
    <row r="2472" spans="1:16" x14ac:dyDescent="0.3">
      <c r="A2472" s="22">
        <v>41949</v>
      </c>
      <c r="B2472">
        <v>2014</v>
      </c>
      <c r="C2472">
        <v>11</v>
      </c>
      <c r="D2472" t="s">
        <v>137</v>
      </c>
      <c r="E2472" t="s">
        <v>135</v>
      </c>
      <c r="F2472" t="s">
        <v>138</v>
      </c>
      <c r="G2472" t="s">
        <v>93</v>
      </c>
      <c r="H2472" t="s">
        <v>106</v>
      </c>
      <c r="I2472" t="s">
        <v>69</v>
      </c>
      <c r="J2472" t="s">
        <v>107</v>
      </c>
      <c r="K2472" s="23">
        <v>0</v>
      </c>
      <c r="L2472" s="24">
        <v>16.5</v>
      </c>
      <c r="M2472" s="24">
        <v>0</v>
      </c>
      <c r="N2472" s="24">
        <v>0</v>
      </c>
      <c r="O2472" s="24">
        <v>0</v>
      </c>
      <c r="P2472" s="25">
        <v>22</v>
      </c>
    </row>
    <row r="2473" spans="1:16" x14ac:dyDescent="0.3">
      <c r="A2473" s="22">
        <v>41949</v>
      </c>
      <c r="B2473">
        <v>2014</v>
      </c>
      <c r="C2473">
        <v>11</v>
      </c>
      <c r="D2473" t="s">
        <v>137</v>
      </c>
      <c r="E2473" t="s">
        <v>135</v>
      </c>
      <c r="F2473" t="s">
        <v>138</v>
      </c>
      <c r="G2473" t="s">
        <v>93</v>
      </c>
      <c r="H2473" t="s">
        <v>108</v>
      </c>
      <c r="I2473" t="s">
        <v>72</v>
      </c>
      <c r="J2473" t="s">
        <v>109</v>
      </c>
      <c r="K2473" s="23">
        <v>0</v>
      </c>
      <c r="L2473" s="24">
        <v>8.1999999999999993</v>
      </c>
      <c r="M2473" s="24">
        <v>0</v>
      </c>
      <c r="N2473" s="24">
        <v>0</v>
      </c>
      <c r="O2473" s="24">
        <v>0</v>
      </c>
      <c r="P2473" s="25">
        <v>32</v>
      </c>
    </row>
    <row r="2474" spans="1:16" x14ac:dyDescent="0.3">
      <c r="A2474" s="22">
        <v>41950</v>
      </c>
      <c r="B2474">
        <v>2014</v>
      </c>
      <c r="C2474">
        <v>11</v>
      </c>
      <c r="D2474" t="s">
        <v>137</v>
      </c>
      <c r="E2474" t="s">
        <v>135</v>
      </c>
      <c r="F2474" t="s">
        <v>138</v>
      </c>
      <c r="G2474" t="s">
        <v>110</v>
      </c>
      <c r="H2474" t="s">
        <v>94</v>
      </c>
      <c r="I2474" t="s">
        <v>73</v>
      </c>
      <c r="J2474" t="s">
        <v>95</v>
      </c>
      <c r="K2474" s="23">
        <v>6</v>
      </c>
      <c r="L2474" s="24">
        <v>3.1</v>
      </c>
      <c r="M2474" s="24">
        <v>18.600000000000001</v>
      </c>
      <c r="N2474" s="24">
        <v>13.02</v>
      </c>
      <c r="O2474" s="24">
        <v>5.58</v>
      </c>
      <c r="P2474" s="25">
        <v>30</v>
      </c>
    </row>
    <row r="2475" spans="1:16" x14ac:dyDescent="0.3">
      <c r="A2475" s="22">
        <v>41950</v>
      </c>
      <c r="B2475">
        <v>2014</v>
      </c>
      <c r="C2475">
        <v>11</v>
      </c>
      <c r="D2475" t="s">
        <v>137</v>
      </c>
      <c r="E2475" t="s">
        <v>135</v>
      </c>
      <c r="F2475" t="s">
        <v>138</v>
      </c>
      <c r="G2475" t="s">
        <v>110</v>
      </c>
      <c r="H2475" t="s">
        <v>96</v>
      </c>
      <c r="I2475" t="s">
        <v>74</v>
      </c>
      <c r="J2475" t="s">
        <v>97</v>
      </c>
      <c r="K2475" s="23">
        <v>10.34</v>
      </c>
      <c r="L2475" s="24">
        <v>3.6</v>
      </c>
      <c r="M2475" s="24">
        <v>37.22</v>
      </c>
      <c r="N2475" s="24">
        <v>26.05</v>
      </c>
      <c r="O2475" s="24">
        <v>11.17</v>
      </c>
      <c r="P2475" s="25">
        <v>30</v>
      </c>
    </row>
    <row r="2476" spans="1:16" x14ac:dyDescent="0.3">
      <c r="A2476" s="22">
        <v>41950</v>
      </c>
      <c r="B2476">
        <v>2014</v>
      </c>
      <c r="C2476">
        <v>11</v>
      </c>
      <c r="D2476" t="s">
        <v>137</v>
      </c>
      <c r="E2476" t="s">
        <v>135</v>
      </c>
      <c r="F2476" t="s">
        <v>138</v>
      </c>
      <c r="G2476" t="s">
        <v>110</v>
      </c>
      <c r="H2476" t="s">
        <v>98</v>
      </c>
      <c r="I2476" t="s">
        <v>75</v>
      </c>
      <c r="J2476" t="s">
        <v>99</v>
      </c>
      <c r="K2476" s="23">
        <v>5.5</v>
      </c>
      <c r="L2476" s="24">
        <v>2.8</v>
      </c>
      <c r="M2476" s="24">
        <v>15.4</v>
      </c>
      <c r="N2476" s="24">
        <v>11.09</v>
      </c>
      <c r="O2476" s="24">
        <v>4.3099999999999996</v>
      </c>
      <c r="P2476" s="25">
        <v>28</v>
      </c>
    </row>
    <row r="2477" spans="1:16" x14ac:dyDescent="0.3">
      <c r="A2477" s="22">
        <v>41950</v>
      </c>
      <c r="B2477">
        <v>2014</v>
      </c>
      <c r="C2477">
        <v>11</v>
      </c>
      <c r="D2477" t="s">
        <v>137</v>
      </c>
      <c r="E2477" t="s">
        <v>135</v>
      </c>
      <c r="F2477" t="s">
        <v>138</v>
      </c>
      <c r="G2477" t="s">
        <v>110</v>
      </c>
      <c r="H2477" t="s">
        <v>100</v>
      </c>
      <c r="I2477" t="s">
        <v>70</v>
      </c>
      <c r="J2477" t="s">
        <v>101</v>
      </c>
      <c r="K2477" s="23">
        <v>15.8</v>
      </c>
      <c r="L2477" s="24">
        <v>2.4</v>
      </c>
      <c r="M2477" s="24">
        <v>37.92</v>
      </c>
      <c r="N2477" s="24">
        <v>28.06</v>
      </c>
      <c r="O2477" s="24">
        <v>9.86</v>
      </c>
      <c r="P2477" s="25">
        <v>26</v>
      </c>
    </row>
    <row r="2478" spans="1:16" x14ac:dyDescent="0.3">
      <c r="A2478" s="22">
        <v>41950</v>
      </c>
      <c r="B2478">
        <v>2014</v>
      </c>
      <c r="C2478">
        <v>11</v>
      </c>
      <c r="D2478" t="s">
        <v>137</v>
      </c>
      <c r="E2478" t="s">
        <v>135</v>
      </c>
      <c r="F2478" t="s">
        <v>138</v>
      </c>
      <c r="G2478" t="s">
        <v>110</v>
      </c>
      <c r="H2478" t="s">
        <v>102</v>
      </c>
      <c r="I2478" t="s">
        <v>71</v>
      </c>
      <c r="J2478" t="s">
        <v>103</v>
      </c>
      <c r="K2478" s="23">
        <v>32</v>
      </c>
      <c r="L2478" s="24">
        <v>6.9</v>
      </c>
      <c r="M2478" s="24">
        <v>220.8</v>
      </c>
      <c r="N2478" s="24">
        <v>145.72999999999999</v>
      </c>
      <c r="O2478" s="24">
        <v>75.069999999999993</v>
      </c>
      <c r="P2478" s="25">
        <v>34</v>
      </c>
    </row>
    <row r="2479" spans="1:16" x14ac:dyDescent="0.3">
      <c r="A2479" s="22">
        <v>41950</v>
      </c>
      <c r="B2479">
        <v>2014</v>
      </c>
      <c r="C2479">
        <v>11</v>
      </c>
      <c r="D2479" t="s">
        <v>137</v>
      </c>
      <c r="E2479" t="s">
        <v>135</v>
      </c>
      <c r="F2479" t="s">
        <v>138</v>
      </c>
      <c r="G2479" t="s">
        <v>110</v>
      </c>
      <c r="H2479" t="s">
        <v>104</v>
      </c>
      <c r="I2479" t="s">
        <v>76</v>
      </c>
      <c r="J2479" t="s">
        <v>105</v>
      </c>
      <c r="K2479" s="23">
        <v>1</v>
      </c>
      <c r="L2479" s="24">
        <v>7.4</v>
      </c>
      <c r="M2479" s="24">
        <v>7.4</v>
      </c>
      <c r="N2479" s="24">
        <v>4.88</v>
      </c>
      <c r="O2479" s="24">
        <v>2.52</v>
      </c>
      <c r="P2479" s="25">
        <v>34</v>
      </c>
    </row>
    <row r="2480" spans="1:16" x14ac:dyDescent="0.3">
      <c r="A2480" s="22">
        <v>41950</v>
      </c>
      <c r="B2480">
        <v>2014</v>
      </c>
      <c r="C2480">
        <v>11</v>
      </c>
      <c r="D2480" t="s">
        <v>137</v>
      </c>
      <c r="E2480" t="s">
        <v>135</v>
      </c>
      <c r="F2480" t="s">
        <v>138</v>
      </c>
      <c r="G2480" t="s">
        <v>110</v>
      </c>
      <c r="H2480" t="s">
        <v>106</v>
      </c>
      <c r="I2480" t="s">
        <v>69</v>
      </c>
      <c r="J2480" t="s">
        <v>107</v>
      </c>
      <c r="K2480" s="23">
        <v>0</v>
      </c>
      <c r="L2480" s="24">
        <v>16.5</v>
      </c>
      <c r="M2480" s="24">
        <v>0</v>
      </c>
      <c r="N2480" s="24">
        <v>0</v>
      </c>
      <c r="O2480" s="24">
        <v>0</v>
      </c>
      <c r="P2480" s="25">
        <v>22</v>
      </c>
    </row>
    <row r="2481" spans="1:16" x14ac:dyDescent="0.3">
      <c r="A2481" s="22">
        <v>41950</v>
      </c>
      <c r="B2481">
        <v>2014</v>
      </c>
      <c r="C2481">
        <v>11</v>
      </c>
      <c r="D2481" t="s">
        <v>137</v>
      </c>
      <c r="E2481" t="s">
        <v>135</v>
      </c>
      <c r="F2481" t="s">
        <v>138</v>
      </c>
      <c r="G2481" t="s">
        <v>110</v>
      </c>
      <c r="H2481" t="s">
        <v>108</v>
      </c>
      <c r="I2481" t="s">
        <v>72</v>
      </c>
      <c r="J2481" t="s">
        <v>109</v>
      </c>
      <c r="K2481" s="23">
        <v>1</v>
      </c>
      <c r="L2481" s="24">
        <v>8.1999999999999993</v>
      </c>
      <c r="M2481" s="24">
        <v>8.1999999999999993</v>
      </c>
      <c r="N2481" s="24">
        <v>5.58</v>
      </c>
      <c r="O2481" s="24">
        <v>2.62</v>
      </c>
      <c r="P2481" s="25">
        <v>32</v>
      </c>
    </row>
    <row r="2482" spans="1:16" x14ac:dyDescent="0.3">
      <c r="A2482" s="22">
        <v>41951</v>
      </c>
      <c r="B2482">
        <v>2014</v>
      </c>
      <c r="C2482">
        <v>11</v>
      </c>
      <c r="D2482" t="s">
        <v>137</v>
      </c>
      <c r="E2482" t="s">
        <v>135</v>
      </c>
      <c r="F2482" t="s">
        <v>138</v>
      </c>
      <c r="G2482" t="s">
        <v>111</v>
      </c>
      <c r="H2482" t="s">
        <v>94</v>
      </c>
      <c r="I2482" t="s">
        <v>73</v>
      </c>
      <c r="J2482" t="s">
        <v>95</v>
      </c>
      <c r="K2482" s="23">
        <v>12</v>
      </c>
      <c r="L2482" s="24">
        <v>3.1</v>
      </c>
      <c r="M2482" s="24">
        <v>37.200000000000003</v>
      </c>
      <c r="N2482" s="24">
        <v>26.04</v>
      </c>
      <c r="O2482" s="24">
        <v>11.16</v>
      </c>
      <c r="P2482" s="25">
        <v>30</v>
      </c>
    </row>
    <row r="2483" spans="1:16" x14ac:dyDescent="0.3">
      <c r="A2483" s="22">
        <v>41951</v>
      </c>
      <c r="B2483">
        <v>2014</v>
      </c>
      <c r="C2483">
        <v>11</v>
      </c>
      <c r="D2483" t="s">
        <v>137</v>
      </c>
      <c r="E2483" t="s">
        <v>135</v>
      </c>
      <c r="F2483" t="s">
        <v>138</v>
      </c>
      <c r="G2483" t="s">
        <v>111</v>
      </c>
      <c r="H2483" t="s">
        <v>96</v>
      </c>
      <c r="I2483" t="s">
        <v>74</v>
      </c>
      <c r="J2483" t="s">
        <v>97</v>
      </c>
      <c r="K2483" s="23">
        <v>7.02</v>
      </c>
      <c r="L2483" s="24">
        <v>3.6</v>
      </c>
      <c r="M2483" s="24">
        <v>25.27</v>
      </c>
      <c r="N2483" s="24">
        <v>17.690000000000001</v>
      </c>
      <c r="O2483" s="24">
        <v>7.58</v>
      </c>
      <c r="P2483" s="25">
        <v>30</v>
      </c>
    </row>
    <row r="2484" spans="1:16" x14ac:dyDescent="0.3">
      <c r="A2484" s="22">
        <v>41951</v>
      </c>
      <c r="B2484">
        <v>2014</v>
      </c>
      <c r="C2484">
        <v>11</v>
      </c>
      <c r="D2484" t="s">
        <v>137</v>
      </c>
      <c r="E2484" t="s">
        <v>135</v>
      </c>
      <c r="F2484" t="s">
        <v>138</v>
      </c>
      <c r="G2484" t="s">
        <v>111</v>
      </c>
      <c r="H2484" t="s">
        <v>98</v>
      </c>
      <c r="I2484" t="s">
        <v>75</v>
      </c>
      <c r="J2484" t="s">
        <v>99</v>
      </c>
      <c r="K2484" s="23">
        <v>6</v>
      </c>
      <c r="L2484" s="24">
        <v>2.8</v>
      </c>
      <c r="M2484" s="24">
        <v>16.8</v>
      </c>
      <c r="N2484" s="24">
        <v>12.1</v>
      </c>
      <c r="O2484" s="24">
        <v>4.7</v>
      </c>
      <c r="P2484" s="25">
        <v>28</v>
      </c>
    </row>
    <row r="2485" spans="1:16" x14ac:dyDescent="0.3">
      <c r="A2485" s="22">
        <v>41951</v>
      </c>
      <c r="B2485">
        <v>2014</v>
      </c>
      <c r="C2485">
        <v>11</v>
      </c>
      <c r="D2485" t="s">
        <v>137</v>
      </c>
      <c r="E2485" t="s">
        <v>135</v>
      </c>
      <c r="F2485" t="s">
        <v>138</v>
      </c>
      <c r="G2485" t="s">
        <v>111</v>
      </c>
      <c r="H2485" t="s">
        <v>100</v>
      </c>
      <c r="I2485" t="s">
        <v>70</v>
      </c>
      <c r="J2485" t="s">
        <v>101</v>
      </c>
      <c r="K2485" s="23">
        <v>34.4</v>
      </c>
      <c r="L2485" s="24">
        <v>2.4</v>
      </c>
      <c r="M2485" s="24">
        <v>82.56</v>
      </c>
      <c r="N2485" s="24">
        <v>61.09</v>
      </c>
      <c r="O2485" s="24">
        <v>21.47</v>
      </c>
      <c r="P2485" s="25">
        <v>26</v>
      </c>
    </row>
    <row r="2486" spans="1:16" x14ac:dyDescent="0.3">
      <c r="A2486" s="22">
        <v>41951</v>
      </c>
      <c r="B2486">
        <v>2014</v>
      </c>
      <c r="C2486">
        <v>11</v>
      </c>
      <c r="D2486" t="s">
        <v>137</v>
      </c>
      <c r="E2486" t="s">
        <v>135</v>
      </c>
      <c r="F2486" t="s">
        <v>138</v>
      </c>
      <c r="G2486" t="s">
        <v>111</v>
      </c>
      <c r="H2486" t="s">
        <v>102</v>
      </c>
      <c r="I2486" t="s">
        <v>71</v>
      </c>
      <c r="J2486" t="s">
        <v>103</v>
      </c>
      <c r="K2486" s="23">
        <v>24</v>
      </c>
      <c r="L2486" s="24">
        <v>6.9</v>
      </c>
      <c r="M2486" s="24">
        <v>165.6</v>
      </c>
      <c r="N2486" s="24">
        <v>109.3</v>
      </c>
      <c r="O2486" s="24">
        <v>56.3</v>
      </c>
      <c r="P2486" s="25">
        <v>34</v>
      </c>
    </row>
    <row r="2487" spans="1:16" x14ac:dyDescent="0.3">
      <c r="A2487" s="22">
        <v>41951</v>
      </c>
      <c r="B2487">
        <v>2014</v>
      </c>
      <c r="C2487">
        <v>11</v>
      </c>
      <c r="D2487" t="s">
        <v>137</v>
      </c>
      <c r="E2487" t="s">
        <v>135</v>
      </c>
      <c r="F2487" t="s">
        <v>138</v>
      </c>
      <c r="G2487" t="s">
        <v>111</v>
      </c>
      <c r="H2487" t="s">
        <v>104</v>
      </c>
      <c r="I2487" t="s">
        <v>76</v>
      </c>
      <c r="J2487" t="s">
        <v>105</v>
      </c>
      <c r="K2487" s="23">
        <v>0</v>
      </c>
      <c r="L2487" s="24">
        <v>7.4</v>
      </c>
      <c r="M2487" s="24">
        <v>0</v>
      </c>
      <c r="N2487" s="24">
        <v>0</v>
      </c>
      <c r="O2487" s="24">
        <v>0</v>
      </c>
      <c r="P2487" s="25">
        <v>34</v>
      </c>
    </row>
    <row r="2488" spans="1:16" x14ac:dyDescent="0.3">
      <c r="A2488" s="22">
        <v>41951</v>
      </c>
      <c r="B2488">
        <v>2014</v>
      </c>
      <c r="C2488">
        <v>11</v>
      </c>
      <c r="D2488" t="s">
        <v>137</v>
      </c>
      <c r="E2488" t="s">
        <v>135</v>
      </c>
      <c r="F2488" t="s">
        <v>138</v>
      </c>
      <c r="G2488" t="s">
        <v>111</v>
      </c>
      <c r="H2488" t="s">
        <v>106</v>
      </c>
      <c r="I2488" t="s">
        <v>69</v>
      </c>
      <c r="J2488" t="s">
        <v>107</v>
      </c>
      <c r="K2488" s="23">
        <v>17</v>
      </c>
      <c r="L2488" s="24">
        <v>16.5</v>
      </c>
      <c r="M2488" s="24">
        <v>280.5</v>
      </c>
      <c r="N2488" s="24">
        <v>218.79</v>
      </c>
      <c r="O2488" s="24">
        <v>61.71</v>
      </c>
      <c r="P2488" s="25">
        <v>22</v>
      </c>
    </row>
    <row r="2489" spans="1:16" x14ac:dyDescent="0.3">
      <c r="A2489" s="22">
        <v>41951</v>
      </c>
      <c r="B2489">
        <v>2014</v>
      </c>
      <c r="C2489">
        <v>11</v>
      </c>
      <c r="D2489" t="s">
        <v>137</v>
      </c>
      <c r="E2489" t="s">
        <v>135</v>
      </c>
      <c r="F2489" t="s">
        <v>138</v>
      </c>
      <c r="G2489" t="s">
        <v>111</v>
      </c>
      <c r="H2489" t="s">
        <v>108</v>
      </c>
      <c r="I2489" t="s">
        <v>72</v>
      </c>
      <c r="J2489" t="s">
        <v>109</v>
      </c>
      <c r="K2489" s="23">
        <v>2.2000000000000002</v>
      </c>
      <c r="L2489" s="24">
        <v>8.1999999999999993</v>
      </c>
      <c r="M2489" s="24">
        <v>18.04</v>
      </c>
      <c r="N2489" s="24">
        <v>12.27</v>
      </c>
      <c r="O2489" s="24">
        <v>5.77</v>
      </c>
      <c r="P2489" s="25">
        <v>32</v>
      </c>
    </row>
    <row r="2490" spans="1:16" x14ac:dyDescent="0.3">
      <c r="A2490" s="22">
        <v>41952</v>
      </c>
      <c r="B2490">
        <v>2014</v>
      </c>
      <c r="C2490">
        <v>11</v>
      </c>
      <c r="D2490" t="s">
        <v>137</v>
      </c>
      <c r="E2490" t="s">
        <v>135</v>
      </c>
      <c r="F2490" t="s">
        <v>138</v>
      </c>
      <c r="G2490" t="s">
        <v>112</v>
      </c>
      <c r="H2490" t="s">
        <v>94</v>
      </c>
      <c r="I2490" t="s">
        <v>73</v>
      </c>
      <c r="J2490" t="s">
        <v>95</v>
      </c>
      <c r="K2490" s="23">
        <v>3.34</v>
      </c>
      <c r="L2490" s="24">
        <v>3.1</v>
      </c>
      <c r="M2490" s="24">
        <v>10.35</v>
      </c>
      <c r="N2490" s="24">
        <v>7.24</v>
      </c>
      <c r="O2490" s="24">
        <v>3.11</v>
      </c>
      <c r="P2490" s="25">
        <v>30</v>
      </c>
    </row>
    <row r="2491" spans="1:16" x14ac:dyDescent="0.3">
      <c r="A2491" s="22">
        <v>41952</v>
      </c>
      <c r="B2491">
        <v>2014</v>
      </c>
      <c r="C2491">
        <v>11</v>
      </c>
      <c r="D2491" t="s">
        <v>137</v>
      </c>
      <c r="E2491" t="s">
        <v>135</v>
      </c>
      <c r="F2491" t="s">
        <v>138</v>
      </c>
      <c r="G2491" t="s">
        <v>112</v>
      </c>
      <c r="H2491" t="s">
        <v>96</v>
      </c>
      <c r="I2491" t="s">
        <v>74</v>
      </c>
      <c r="J2491" t="s">
        <v>97</v>
      </c>
      <c r="K2491" s="23">
        <v>4.34</v>
      </c>
      <c r="L2491" s="24">
        <v>3.6</v>
      </c>
      <c r="M2491" s="24">
        <v>15.62</v>
      </c>
      <c r="N2491" s="24">
        <v>10.93</v>
      </c>
      <c r="O2491" s="24">
        <v>4.6900000000000004</v>
      </c>
      <c r="P2491" s="25">
        <v>30</v>
      </c>
    </row>
    <row r="2492" spans="1:16" x14ac:dyDescent="0.3">
      <c r="A2492" s="22">
        <v>41952</v>
      </c>
      <c r="B2492">
        <v>2014</v>
      </c>
      <c r="C2492">
        <v>11</v>
      </c>
      <c r="D2492" t="s">
        <v>137</v>
      </c>
      <c r="E2492" t="s">
        <v>135</v>
      </c>
      <c r="F2492" t="s">
        <v>138</v>
      </c>
      <c r="G2492" t="s">
        <v>112</v>
      </c>
      <c r="H2492" t="s">
        <v>98</v>
      </c>
      <c r="I2492" t="s">
        <v>75</v>
      </c>
      <c r="J2492" t="s">
        <v>99</v>
      </c>
      <c r="K2492" s="23">
        <v>2.9</v>
      </c>
      <c r="L2492" s="24">
        <v>2.8</v>
      </c>
      <c r="M2492" s="24">
        <v>8.1199999999999992</v>
      </c>
      <c r="N2492" s="24">
        <v>5.85</v>
      </c>
      <c r="O2492" s="24">
        <v>2.27</v>
      </c>
      <c r="P2492" s="25">
        <v>28</v>
      </c>
    </row>
    <row r="2493" spans="1:16" x14ac:dyDescent="0.3">
      <c r="A2493" s="22">
        <v>41952</v>
      </c>
      <c r="B2493">
        <v>2014</v>
      </c>
      <c r="C2493">
        <v>11</v>
      </c>
      <c r="D2493" t="s">
        <v>137</v>
      </c>
      <c r="E2493" t="s">
        <v>135</v>
      </c>
      <c r="F2493" t="s">
        <v>138</v>
      </c>
      <c r="G2493" t="s">
        <v>112</v>
      </c>
      <c r="H2493" t="s">
        <v>100</v>
      </c>
      <c r="I2493" t="s">
        <v>70</v>
      </c>
      <c r="J2493" t="s">
        <v>101</v>
      </c>
      <c r="K2493" s="23">
        <v>23</v>
      </c>
      <c r="L2493" s="24">
        <v>2.4</v>
      </c>
      <c r="M2493" s="24">
        <v>55.2</v>
      </c>
      <c r="N2493" s="24">
        <v>40.85</v>
      </c>
      <c r="O2493" s="24">
        <v>14.35</v>
      </c>
      <c r="P2493" s="25">
        <v>26</v>
      </c>
    </row>
    <row r="2494" spans="1:16" x14ac:dyDescent="0.3">
      <c r="A2494" s="22">
        <v>41952</v>
      </c>
      <c r="B2494">
        <v>2014</v>
      </c>
      <c r="C2494">
        <v>11</v>
      </c>
      <c r="D2494" t="s">
        <v>137</v>
      </c>
      <c r="E2494" t="s">
        <v>135</v>
      </c>
      <c r="F2494" t="s">
        <v>138</v>
      </c>
      <c r="G2494" t="s">
        <v>112</v>
      </c>
      <c r="H2494" t="s">
        <v>102</v>
      </c>
      <c r="I2494" t="s">
        <v>71</v>
      </c>
      <c r="J2494" t="s">
        <v>103</v>
      </c>
      <c r="K2494" s="23">
        <v>20</v>
      </c>
      <c r="L2494" s="24">
        <v>6.9</v>
      </c>
      <c r="M2494" s="24">
        <v>138</v>
      </c>
      <c r="N2494" s="24">
        <v>91.08</v>
      </c>
      <c r="O2494" s="24">
        <v>46.92</v>
      </c>
      <c r="P2494" s="25">
        <v>34</v>
      </c>
    </row>
    <row r="2495" spans="1:16" x14ac:dyDescent="0.3">
      <c r="A2495" s="22">
        <v>41952</v>
      </c>
      <c r="B2495">
        <v>2014</v>
      </c>
      <c r="C2495">
        <v>11</v>
      </c>
      <c r="D2495" t="s">
        <v>137</v>
      </c>
      <c r="E2495" t="s">
        <v>135</v>
      </c>
      <c r="F2495" t="s">
        <v>138</v>
      </c>
      <c r="G2495" t="s">
        <v>112</v>
      </c>
      <c r="H2495" t="s">
        <v>104</v>
      </c>
      <c r="I2495" t="s">
        <v>76</v>
      </c>
      <c r="J2495" t="s">
        <v>105</v>
      </c>
      <c r="K2495" s="23">
        <v>0</v>
      </c>
      <c r="L2495" s="24">
        <v>7.4</v>
      </c>
      <c r="M2495" s="24">
        <v>0</v>
      </c>
      <c r="N2495" s="24">
        <v>0</v>
      </c>
      <c r="O2495" s="24">
        <v>0</v>
      </c>
      <c r="P2495" s="25">
        <v>34</v>
      </c>
    </row>
    <row r="2496" spans="1:16" x14ac:dyDescent="0.3">
      <c r="A2496" s="22">
        <v>41952</v>
      </c>
      <c r="B2496">
        <v>2014</v>
      </c>
      <c r="C2496">
        <v>11</v>
      </c>
      <c r="D2496" t="s">
        <v>137</v>
      </c>
      <c r="E2496" t="s">
        <v>135</v>
      </c>
      <c r="F2496" t="s">
        <v>138</v>
      </c>
      <c r="G2496" t="s">
        <v>112</v>
      </c>
      <c r="H2496" t="s">
        <v>106</v>
      </c>
      <c r="I2496" t="s">
        <v>69</v>
      </c>
      <c r="J2496" t="s">
        <v>107</v>
      </c>
      <c r="K2496" s="23">
        <v>2</v>
      </c>
      <c r="L2496" s="24">
        <v>16.5</v>
      </c>
      <c r="M2496" s="24">
        <v>33</v>
      </c>
      <c r="N2496" s="24">
        <v>25.74</v>
      </c>
      <c r="O2496" s="24">
        <v>7.26</v>
      </c>
      <c r="P2496" s="25">
        <v>22</v>
      </c>
    </row>
    <row r="2497" spans="1:16" x14ac:dyDescent="0.3">
      <c r="A2497" s="22">
        <v>41952</v>
      </c>
      <c r="B2497">
        <v>2014</v>
      </c>
      <c r="C2497">
        <v>11</v>
      </c>
      <c r="D2497" t="s">
        <v>137</v>
      </c>
      <c r="E2497" t="s">
        <v>135</v>
      </c>
      <c r="F2497" t="s">
        <v>138</v>
      </c>
      <c r="G2497" t="s">
        <v>112</v>
      </c>
      <c r="H2497" t="s">
        <v>108</v>
      </c>
      <c r="I2497" t="s">
        <v>72</v>
      </c>
      <c r="J2497" t="s">
        <v>109</v>
      </c>
      <c r="K2497" s="23">
        <v>1</v>
      </c>
      <c r="L2497" s="24">
        <v>8.1999999999999993</v>
      </c>
      <c r="M2497" s="24">
        <v>8.1999999999999993</v>
      </c>
      <c r="N2497" s="24">
        <v>5.58</v>
      </c>
      <c r="O2497" s="24">
        <v>2.62</v>
      </c>
      <c r="P2497" s="25">
        <v>32</v>
      </c>
    </row>
    <row r="2498" spans="1:16" x14ac:dyDescent="0.3">
      <c r="A2498" s="22">
        <v>41953</v>
      </c>
      <c r="B2498">
        <v>2014</v>
      </c>
      <c r="C2498">
        <v>11</v>
      </c>
      <c r="D2498" t="s">
        <v>137</v>
      </c>
      <c r="E2498" t="s">
        <v>135</v>
      </c>
      <c r="F2498" t="s">
        <v>138</v>
      </c>
      <c r="G2498" t="s">
        <v>113</v>
      </c>
      <c r="H2498" t="s">
        <v>94</v>
      </c>
      <c r="I2498" t="s">
        <v>73</v>
      </c>
      <c r="J2498" t="s">
        <v>95</v>
      </c>
      <c r="K2498" s="23">
        <v>1</v>
      </c>
      <c r="L2498" s="24">
        <v>3.1</v>
      </c>
      <c r="M2498" s="24">
        <v>3.1</v>
      </c>
      <c r="N2498" s="24">
        <v>2.17</v>
      </c>
      <c r="O2498" s="24">
        <v>0.93</v>
      </c>
      <c r="P2498" s="25">
        <v>30</v>
      </c>
    </row>
    <row r="2499" spans="1:16" x14ac:dyDescent="0.3">
      <c r="A2499" s="22">
        <v>41953</v>
      </c>
      <c r="B2499">
        <v>2014</v>
      </c>
      <c r="C2499">
        <v>11</v>
      </c>
      <c r="D2499" t="s">
        <v>137</v>
      </c>
      <c r="E2499" t="s">
        <v>135</v>
      </c>
      <c r="F2499" t="s">
        <v>138</v>
      </c>
      <c r="G2499" t="s">
        <v>113</v>
      </c>
      <c r="H2499" t="s">
        <v>96</v>
      </c>
      <c r="I2499" t="s">
        <v>74</v>
      </c>
      <c r="J2499" t="s">
        <v>97</v>
      </c>
      <c r="K2499" s="23">
        <v>5.32</v>
      </c>
      <c r="L2499" s="24">
        <v>3.6</v>
      </c>
      <c r="M2499" s="24">
        <v>19.149999999999999</v>
      </c>
      <c r="N2499" s="24">
        <v>13.4</v>
      </c>
      <c r="O2499" s="24">
        <v>5.75</v>
      </c>
      <c r="P2499" s="25">
        <v>30</v>
      </c>
    </row>
    <row r="2500" spans="1:16" x14ac:dyDescent="0.3">
      <c r="A2500" s="22">
        <v>41953</v>
      </c>
      <c r="B2500">
        <v>2014</v>
      </c>
      <c r="C2500">
        <v>11</v>
      </c>
      <c r="D2500" t="s">
        <v>137</v>
      </c>
      <c r="E2500" t="s">
        <v>135</v>
      </c>
      <c r="F2500" t="s">
        <v>138</v>
      </c>
      <c r="G2500" t="s">
        <v>113</v>
      </c>
      <c r="H2500" t="s">
        <v>98</v>
      </c>
      <c r="I2500" t="s">
        <v>75</v>
      </c>
      <c r="J2500" t="s">
        <v>99</v>
      </c>
      <c r="K2500" s="23">
        <v>3.3</v>
      </c>
      <c r="L2500" s="24">
        <v>2.8</v>
      </c>
      <c r="M2500" s="24">
        <v>9.24</v>
      </c>
      <c r="N2500" s="24">
        <v>6.65</v>
      </c>
      <c r="O2500" s="24">
        <v>2.59</v>
      </c>
      <c r="P2500" s="25">
        <v>28</v>
      </c>
    </row>
    <row r="2501" spans="1:16" x14ac:dyDescent="0.3">
      <c r="A2501" s="22">
        <v>41953</v>
      </c>
      <c r="B2501">
        <v>2014</v>
      </c>
      <c r="C2501">
        <v>11</v>
      </c>
      <c r="D2501" t="s">
        <v>137</v>
      </c>
      <c r="E2501" t="s">
        <v>135</v>
      </c>
      <c r="F2501" t="s">
        <v>138</v>
      </c>
      <c r="G2501" t="s">
        <v>113</v>
      </c>
      <c r="H2501" t="s">
        <v>100</v>
      </c>
      <c r="I2501" t="s">
        <v>70</v>
      </c>
      <c r="J2501" t="s">
        <v>101</v>
      </c>
      <c r="K2501" s="23">
        <v>24.3</v>
      </c>
      <c r="L2501" s="24">
        <v>2.4</v>
      </c>
      <c r="M2501" s="24">
        <v>58.32</v>
      </c>
      <c r="N2501" s="24">
        <v>43.16</v>
      </c>
      <c r="O2501" s="24">
        <v>15.16</v>
      </c>
      <c r="P2501" s="25">
        <v>26</v>
      </c>
    </row>
    <row r="2502" spans="1:16" x14ac:dyDescent="0.3">
      <c r="A2502" s="22">
        <v>41953</v>
      </c>
      <c r="B2502">
        <v>2014</v>
      </c>
      <c r="C2502">
        <v>11</v>
      </c>
      <c r="D2502" t="s">
        <v>137</v>
      </c>
      <c r="E2502" t="s">
        <v>135</v>
      </c>
      <c r="F2502" t="s">
        <v>138</v>
      </c>
      <c r="G2502" t="s">
        <v>113</v>
      </c>
      <c r="H2502" t="s">
        <v>102</v>
      </c>
      <c r="I2502" t="s">
        <v>71</v>
      </c>
      <c r="J2502" t="s">
        <v>103</v>
      </c>
      <c r="K2502" s="23">
        <v>13</v>
      </c>
      <c r="L2502" s="24">
        <v>6.9</v>
      </c>
      <c r="M2502" s="24">
        <v>89.7</v>
      </c>
      <c r="N2502" s="24">
        <v>59.2</v>
      </c>
      <c r="O2502" s="24">
        <v>30.5</v>
      </c>
      <c r="P2502" s="25">
        <v>34</v>
      </c>
    </row>
    <row r="2503" spans="1:16" x14ac:dyDescent="0.3">
      <c r="A2503" s="22">
        <v>41953</v>
      </c>
      <c r="B2503">
        <v>2014</v>
      </c>
      <c r="C2503">
        <v>11</v>
      </c>
      <c r="D2503" t="s">
        <v>137</v>
      </c>
      <c r="E2503" t="s">
        <v>135</v>
      </c>
      <c r="F2503" t="s">
        <v>138</v>
      </c>
      <c r="G2503" t="s">
        <v>113</v>
      </c>
      <c r="H2503" t="s">
        <v>104</v>
      </c>
      <c r="I2503" t="s">
        <v>76</v>
      </c>
      <c r="J2503" t="s">
        <v>105</v>
      </c>
      <c r="K2503" s="23">
        <v>0</v>
      </c>
      <c r="L2503" s="24">
        <v>7.4</v>
      </c>
      <c r="M2503" s="24">
        <v>0</v>
      </c>
      <c r="N2503" s="24">
        <v>0</v>
      </c>
      <c r="O2503" s="24">
        <v>0</v>
      </c>
      <c r="P2503" s="25">
        <v>34</v>
      </c>
    </row>
    <row r="2504" spans="1:16" x14ac:dyDescent="0.3">
      <c r="A2504" s="22">
        <v>41953</v>
      </c>
      <c r="B2504">
        <v>2014</v>
      </c>
      <c r="C2504">
        <v>11</v>
      </c>
      <c r="D2504" t="s">
        <v>137</v>
      </c>
      <c r="E2504" t="s">
        <v>135</v>
      </c>
      <c r="F2504" t="s">
        <v>138</v>
      </c>
      <c r="G2504" t="s">
        <v>113</v>
      </c>
      <c r="H2504" t="s">
        <v>106</v>
      </c>
      <c r="I2504" t="s">
        <v>69</v>
      </c>
      <c r="J2504" t="s">
        <v>107</v>
      </c>
      <c r="K2504" s="23">
        <v>7</v>
      </c>
      <c r="L2504" s="24">
        <v>16.5</v>
      </c>
      <c r="M2504" s="24">
        <v>115.5</v>
      </c>
      <c r="N2504" s="24">
        <v>90.09</v>
      </c>
      <c r="O2504" s="24">
        <v>25.41</v>
      </c>
      <c r="P2504" s="25">
        <v>22</v>
      </c>
    </row>
    <row r="2505" spans="1:16" x14ac:dyDescent="0.3">
      <c r="A2505" s="22">
        <v>41953</v>
      </c>
      <c r="B2505">
        <v>2014</v>
      </c>
      <c r="C2505">
        <v>11</v>
      </c>
      <c r="D2505" t="s">
        <v>137</v>
      </c>
      <c r="E2505" t="s">
        <v>135</v>
      </c>
      <c r="F2505" t="s">
        <v>138</v>
      </c>
      <c r="G2505" t="s">
        <v>113</v>
      </c>
      <c r="H2505" t="s">
        <v>108</v>
      </c>
      <c r="I2505" t="s">
        <v>72</v>
      </c>
      <c r="J2505" t="s">
        <v>109</v>
      </c>
      <c r="K2505" s="23">
        <v>1</v>
      </c>
      <c r="L2505" s="24">
        <v>8.1999999999999993</v>
      </c>
      <c r="M2505" s="24">
        <v>8.1999999999999993</v>
      </c>
      <c r="N2505" s="24">
        <v>5.58</v>
      </c>
      <c r="O2505" s="24">
        <v>2.62</v>
      </c>
      <c r="P2505" s="25">
        <v>32</v>
      </c>
    </row>
    <row r="2506" spans="1:16" x14ac:dyDescent="0.3">
      <c r="A2506" s="22">
        <v>41954</v>
      </c>
      <c r="B2506">
        <v>2014</v>
      </c>
      <c r="C2506">
        <v>11</v>
      </c>
      <c r="D2506" t="s">
        <v>137</v>
      </c>
      <c r="E2506" t="s">
        <v>135</v>
      </c>
      <c r="F2506" t="s">
        <v>138</v>
      </c>
      <c r="G2506" t="s">
        <v>114</v>
      </c>
      <c r="H2506" t="s">
        <v>94</v>
      </c>
      <c r="I2506" t="s">
        <v>73</v>
      </c>
      <c r="J2506" t="s">
        <v>95</v>
      </c>
      <c r="K2506" s="23">
        <v>8</v>
      </c>
      <c r="L2506" s="24">
        <v>3.1</v>
      </c>
      <c r="M2506" s="24">
        <v>24.8</v>
      </c>
      <c r="N2506" s="24">
        <v>17.36</v>
      </c>
      <c r="O2506" s="24">
        <v>7.44</v>
      </c>
      <c r="P2506" s="25">
        <v>30</v>
      </c>
    </row>
    <row r="2507" spans="1:16" x14ac:dyDescent="0.3">
      <c r="A2507" s="22">
        <v>41954</v>
      </c>
      <c r="B2507">
        <v>2014</v>
      </c>
      <c r="C2507">
        <v>11</v>
      </c>
      <c r="D2507" t="s">
        <v>137</v>
      </c>
      <c r="E2507" t="s">
        <v>135</v>
      </c>
      <c r="F2507" t="s">
        <v>138</v>
      </c>
      <c r="G2507" t="s">
        <v>114</v>
      </c>
      <c r="H2507" t="s">
        <v>96</v>
      </c>
      <c r="I2507" t="s">
        <v>74</v>
      </c>
      <c r="J2507" t="s">
        <v>97</v>
      </c>
      <c r="K2507" s="23">
        <v>4</v>
      </c>
      <c r="L2507" s="24">
        <v>3.6</v>
      </c>
      <c r="M2507" s="24">
        <v>14.4</v>
      </c>
      <c r="N2507" s="24">
        <v>10.08</v>
      </c>
      <c r="O2507" s="24">
        <v>4.32</v>
      </c>
      <c r="P2507" s="25">
        <v>30</v>
      </c>
    </row>
    <row r="2508" spans="1:16" x14ac:dyDescent="0.3">
      <c r="A2508" s="22">
        <v>41954</v>
      </c>
      <c r="B2508">
        <v>2014</v>
      </c>
      <c r="C2508">
        <v>11</v>
      </c>
      <c r="D2508" t="s">
        <v>137</v>
      </c>
      <c r="E2508" t="s">
        <v>135</v>
      </c>
      <c r="F2508" t="s">
        <v>138</v>
      </c>
      <c r="G2508" t="s">
        <v>114</v>
      </c>
      <c r="H2508" t="s">
        <v>98</v>
      </c>
      <c r="I2508" t="s">
        <v>75</v>
      </c>
      <c r="J2508" t="s">
        <v>99</v>
      </c>
      <c r="K2508" s="23">
        <v>2</v>
      </c>
      <c r="L2508" s="24">
        <v>2.8</v>
      </c>
      <c r="M2508" s="24">
        <v>5.6</v>
      </c>
      <c r="N2508" s="24">
        <v>4.03</v>
      </c>
      <c r="O2508" s="24">
        <v>1.57</v>
      </c>
      <c r="P2508" s="25">
        <v>28</v>
      </c>
    </row>
    <row r="2509" spans="1:16" x14ac:dyDescent="0.3">
      <c r="A2509" s="22">
        <v>41954</v>
      </c>
      <c r="B2509">
        <v>2014</v>
      </c>
      <c r="C2509">
        <v>11</v>
      </c>
      <c r="D2509" t="s">
        <v>137</v>
      </c>
      <c r="E2509" t="s">
        <v>135</v>
      </c>
      <c r="F2509" t="s">
        <v>138</v>
      </c>
      <c r="G2509" t="s">
        <v>114</v>
      </c>
      <c r="H2509" t="s">
        <v>100</v>
      </c>
      <c r="I2509" t="s">
        <v>70</v>
      </c>
      <c r="J2509" t="s">
        <v>101</v>
      </c>
      <c r="K2509" s="23">
        <v>23</v>
      </c>
      <c r="L2509" s="24">
        <v>2.4</v>
      </c>
      <c r="M2509" s="24">
        <v>55.2</v>
      </c>
      <c r="N2509" s="24">
        <v>40.85</v>
      </c>
      <c r="O2509" s="24">
        <v>14.35</v>
      </c>
      <c r="P2509" s="25">
        <v>26</v>
      </c>
    </row>
    <row r="2510" spans="1:16" x14ac:dyDescent="0.3">
      <c r="A2510" s="22">
        <v>41954</v>
      </c>
      <c r="B2510">
        <v>2014</v>
      </c>
      <c r="C2510">
        <v>11</v>
      </c>
      <c r="D2510" t="s">
        <v>137</v>
      </c>
      <c r="E2510" t="s">
        <v>135</v>
      </c>
      <c r="F2510" t="s">
        <v>138</v>
      </c>
      <c r="G2510" t="s">
        <v>114</v>
      </c>
      <c r="H2510" t="s">
        <v>102</v>
      </c>
      <c r="I2510" t="s">
        <v>71</v>
      </c>
      <c r="J2510" t="s">
        <v>103</v>
      </c>
      <c r="K2510" s="23">
        <v>18</v>
      </c>
      <c r="L2510" s="24">
        <v>6.9</v>
      </c>
      <c r="M2510" s="24">
        <v>124.2</v>
      </c>
      <c r="N2510" s="24">
        <v>81.97</v>
      </c>
      <c r="O2510" s="24">
        <v>42.23</v>
      </c>
      <c r="P2510" s="25">
        <v>34</v>
      </c>
    </row>
    <row r="2511" spans="1:16" x14ac:dyDescent="0.3">
      <c r="A2511" s="22">
        <v>41954</v>
      </c>
      <c r="B2511">
        <v>2014</v>
      </c>
      <c r="C2511">
        <v>11</v>
      </c>
      <c r="D2511" t="s">
        <v>137</v>
      </c>
      <c r="E2511" t="s">
        <v>135</v>
      </c>
      <c r="F2511" t="s">
        <v>138</v>
      </c>
      <c r="G2511" t="s">
        <v>114</v>
      </c>
      <c r="H2511" t="s">
        <v>104</v>
      </c>
      <c r="I2511" t="s">
        <v>76</v>
      </c>
      <c r="J2511" t="s">
        <v>105</v>
      </c>
      <c r="K2511" s="23">
        <v>0</v>
      </c>
      <c r="L2511" s="24">
        <v>7.4</v>
      </c>
      <c r="M2511" s="24">
        <v>0</v>
      </c>
      <c r="N2511" s="24">
        <v>0</v>
      </c>
      <c r="O2511" s="24">
        <v>0</v>
      </c>
      <c r="P2511" s="25">
        <v>34</v>
      </c>
    </row>
    <row r="2512" spans="1:16" x14ac:dyDescent="0.3">
      <c r="A2512" s="22">
        <v>41954</v>
      </c>
      <c r="B2512">
        <v>2014</v>
      </c>
      <c r="C2512">
        <v>11</v>
      </c>
      <c r="D2512" t="s">
        <v>137</v>
      </c>
      <c r="E2512" t="s">
        <v>135</v>
      </c>
      <c r="F2512" t="s">
        <v>138</v>
      </c>
      <c r="G2512" t="s">
        <v>114</v>
      </c>
      <c r="H2512" t="s">
        <v>106</v>
      </c>
      <c r="I2512" t="s">
        <v>69</v>
      </c>
      <c r="J2512" t="s">
        <v>107</v>
      </c>
      <c r="K2512" s="23">
        <v>8</v>
      </c>
      <c r="L2512" s="24">
        <v>16.5</v>
      </c>
      <c r="M2512" s="24">
        <v>132</v>
      </c>
      <c r="N2512" s="24">
        <v>102.96</v>
      </c>
      <c r="O2512" s="24">
        <v>29.04</v>
      </c>
      <c r="P2512" s="25">
        <v>22</v>
      </c>
    </row>
    <row r="2513" spans="1:16" x14ac:dyDescent="0.3">
      <c r="A2513" s="22">
        <v>41954</v>
      </c>
      <c r="B2513">
        <v>2014</v>
      </c>
      <c r="C2513">
        <v>11</v>
      </c>
      <c r="D2513" t="s">
        <v>137</v>
      </c>
      <c r="E2513" t="s">
        <v>135</v>
      </c>
      <c r="F2513" t="s">
        <v>138</v>
      </c>
      <c r="G2513" t="s">
        <v>114</v>
      </c>
      <c r="H2513" t="s">
        <v>108</v>
      </c>
      <c r="I2513" t="s">
        <v>72</v>
      </c>
      <c r="J2513" t="s">
        <v>109</v>
      </c>
      <c r="K2513" s="23">
        <v>2</v>
      </c>
      <c r="L2513" s="24">
        <v>8.1999999999999993</v>
      </c>
      <c r="M2513" s="24">
        <v>16.399999999999999</v>
      </c>
      <c r="N2513" s="24">
        <v>11.15</v>
      </c>
      <c r="O2513" s="24">
        <v>5.25</v>
      </c>
      <c r="P2513" s="25">
        <v>32</v>
      </c>
    </row>
    <row r="2514" spans="1:16" x14ac:dyDescent="0.3">
      <c r="A2514" s="22">
        <v>41955</v>
      </c>
      <c r="B2514">
        <v>2014</v>
      </c>
      <c r="C2514">
        <v>11</v>
      </c>
      <c r="D2514" t="s">
        <v>137</v>
      </c>
      <c r="E2514" t="s">
        <v>135</v>
      </c>
      <c r="F2514" t="s">
        <v>138</v>
      </c>
      <c r="G2514" t="s">
        <v>115</v>
      </c>
      <c r="H2514" t="s">
        <v>94</v>
      </c>
      <c r="I2514" t="s">
        <v>73</v>
      </c>
      <c r="J2514" t="s">
        <v>95</v>
      </c>
      <c r="K2514" s="23">
        <v>3</v>
      </c>
      <c r="L2514" s="24">
        <v>3.1</v>
      </c>
      <c r="M2514" s="24">
        <v>9.3000000000000007</v>
      </c>
      <c r="N2514" s="24">
        <v>6.51</v>
      </c>
      <c r="O2514" s="24">
        <v>2.79</v>
      </c>
      <c r="P2514" s="25">
        <v>30</v>
      </c>
    </row>
    <row r="2515" spans="1:16" x14ac:dyDescent="0.3">
      <c r="A2515" s="22">
        <v>41955</v>
      </c>
      <c r="B2515">
        <v>2014</v>
      </c>
      <c r="C2515">
        <v>11</v>
      </c>
      <c r="D2515" t="s">
        <v>137</v>
      </c>
      <c r="E2515" t="s">
        <v>135</v>
      </c>
      <c r="F2515" t="s">
        <v>138</v>
      </c>
      <c r="G2515" t="s">
        <v>115</v>
      </c>
      <c r="H2515" t="s">
        <v>96</v>
      </c>
      <c r="I2515" t="s">
        <v>74</v>
      </c>
      <c r="J2515" t="s">
        <v>97</v>
      </c>
      <c r="K2515" s="23">
        <v>5</v>
      </c>
      <c r="L2515" s="24">
        <v>3.6</v>
      </c>
      <c r="M2515" s="24">
        <v>18</v>
      </c>
      <c r="N2515" s="24">
        <v>12.6</v>
      </c>
      <c r="O2515" s="24">
        <v>5.4</v>
      </c>
      <c r="P2515" s="25">
        <v>30</v>
      </c>
    </row>
    <row r="2516" spans="1:16" x14ac:dyDescent="0.3">
      <c r="A2516" s="22">
        <v>41955</v>
      </c>
      <c r="B2516">
        <v>2014</v>
      </c>
      <c r="C2516">
        <v>11</v>
      </c>
      <c r="D2516" t="s">
        <v>137</v>
      </c>
      <c r="E2516" t="s">
        <v>135</v>
      </c>
      <c r="F2516" t="s">
        <v>138</v>
      </c>
      <c r="G2516" t="s">
        <v>115</v>
      </c>
      <c r="H2516" t="s">
        <v>98</v>
      </c>
      <c r="I2516" t="s">
        <v>75</v>
      </c>
      <c r="J2516" t="s">
        <v>99</v>
      </c>
      <c r="K2516" s="23">
        <v>4</v>
      </c>
      <c r="L2516" s="24">
        <v>2.8</v>
      </c>
      <c r="M2516" s="24">
        <v>11.2</v>
      </c>
      <c r="N2516" s="24">
        <v>8.06</v>
      </c>
      <c r="O2516" s="24">
        <v>3.14</v>
      </c>
      <c r="P2516" s="25">
        <v>28</v>
      </c>
    </row>
    <row r="2517" spans="1:16" x14ac:dyDescent="0.3">
      <c r="A2517" s="22">
        <v>41955</v>
      </c>
      <c r="B2517">
        <v>2014</v>
      </c>
      <c r="C2517">
        <v>11</v>
      </c>
      <c r="D2517" t="s">
        <v>137</v>
      </c>
      <c r="E2517" t="s">
        <v>135</v>
      </c>
      <c r="F2517" t="s">
        <v>138</v>
      </c>
      <c r="G2517" t="s">
        <v>115</v>
      </c>
      <c r="H2517" t="s">
        <v>100</v>
      </c>
      <c r="I2517" t="s">
        <v>70</v>
      </c>
      <c r="J2517" t="s">
        <v>101</v>
      </c>
      <c r="K2517" s="23">
        <v>25</v>
      </c>
      <c r="L2517" s="24">
        <v>2.4</v>
      </c>
      <c r="M2517" s="24">
        <v>60</v>
      </c>
      <c r="N2517" s="24">
        <v>44.4</v>
      </c>
      <c r="O2517" s="24">
        <v>15.6</v>
      </c>
      <c r="P2517" s="25">
        <v>26</v>
      </c>
    </row>
    <row r="2518" spans="1:16" x14ac:dyDescent="0.3">
      <c r="A2518" s="22">
        <v>41955</v>
      </c>
      <c r="B2518">
        <v>2014</v>
      </c>
      <c r="C2518">
        <v>11</v>
      </c>
      <c r="D2518" t="s">
        <v>137</v>
      </c>
      <c r="E2518" t="s">
        <v>135</v>
      </c>
      <c r="F2518" t="s">
        <v>138</v>
      </c>
      <c r="G2518" t="s">
        <v>115</v>
      </c>
      <c r="H2518" t="s">
        <v>102</v>
      </c>
      <c r="I2518" t="s">
        <v>71</v>
      </c>
      <c r="J2518" t="s">
        <v>103</v>
      </c>
      <c r="K2518" s="23">
        <v>16</v>
      </c>
      <c r="L2518" s="24">
        <v>6.9</v>
      </c>
      <c r="M2518" s="24">
        <v>110.4</v>
      </c>
      <c r="N2518" s="24">
        <v>72.86</v>
      </c>
      <c r="O2518" s="24">
        <v>37.54</v>
      </c>
      <c r="P2518" s="25">
        <v>34</v>
      </c>
    </row>
    <row r="2519" spans="1:16" x14ac:dyDescent="0.3">
      <c r="A2519" s="22">
        <v>41955</v>
      </c>
      <c r="B2519">
        <v>2014</v>
      </c>
      <c r="C2519">
        <v>11</v>
      </c>
      <c r="D2519" t="s">
        <v>137</v>
      </c>
      <c r="E2519" t="s">
        <v>135</v>
      </c>
      <c r="F2519" t="s">
        <v>138</v>
      </c>
      <c r="G2519" t="s">
        <v>115</v>
      </c>
      <c r="H2519" t="s">
        <v>104</v>
      </c>
      <c r="I2519" t="s">
        <v>76</v>
      </c>
      <c r="J2519" t="s">
        <v>105</v>
      </c>
      <c r="K2519" s="23">
        <v>0</v>
      </c>
      <c r="L2519" s="24">
        <v>7.4</v>
      </c>
      <c r="M2519" s="24">
        <v>0</v>
      </c>
      <c r="N2519" s="24">
        <v>0</v>
      </c>
      <c r="O2519" s="24">
        <v>0</v>
      </c>
      <c r="P2519" s="25">
        <v>34</v>
      </c>
    </row>
    <row r="2520" spans="1:16" x14ac:dyDescent="0.3">
      <c r="A2520" s="22">
        <v>41955</v>
      </c>
      <c r="B2520">
        <v>2014</v>
      </c>
      <c r="C2520">
        <v>11</v>
      </c>
      <c r="D2520" t="s">
        <v>137</v>
      </c>
      <c r="E2520" t="s">
        <v>135</v>
      </c>
      <c r="F2520" t="s">
        <v>138</v>
      </c>
      <c r="G2520" t="s">
        <v>115</v>
      </c>
      <c r="H2520" t="s">
        <v>106</v>
      </c>
      <c r="I2520" t="s">
        <v>69</v>
      </c>
      <c r="J2520" t="s">
        <v>107</v>
      </c>
      <c r="K2520" s="23">
        <v>3</v>
      </c>
      <c r="L2520" s="24">
        <v>16.5</v>
      </c>
      <c r="M2520" s="24">
        <v>49.5</v>
      </c>
      <c r="N2520" s="24">
        <v>38.61</v>
      </c>
      <c r="O2520" s="24">
        <v>10.89</v>
      </c>
      <c r="P2520" s="25">
        <v>22</v>
      </c>
    </row>
    <row r="2521" spans="1:16" x14ac:dyDescent="0.3">
      <c r="A2521" s="22">
        <v>41955</v>
      </c>
      <c r="B2521">
        <v>2014</v>
      </c>
      <c r="C2521">
        <v>11</v>
      </c>
      <c r="D2521" t="s">
        <v>137</v>
      </c>
      <c r="E2521" t="s">
        <v>135</v>
      </c>
      <c r="F2521" t="s">
        <v>138</v>
      </c>
      <c r="G2521" t="s">
        <v>115</v>
      </c>
      <c r="H2521" t="s">
        <v>108</v>
      </c>
      <c r="I2521" t="s">
        <v>72</v>
      </c>
      <c r="J2521" t="s">
        <v>109</v>
      </c>
      <c r="K2521" s="23">
        <v>0</v>
      </c>
      <c r="L2521" s="24">
        <v>8.1999999999999993</v>
      </c>
      <c r="M2521" s="24">
        <v>0</v>
      </c>
      <c r="N2521" s="24">
        <v>0</v>
      </c>
      <c r="O2521" s="24">
        <v>0</v>
      </c>
      <c r="P2521" s="25">
        <v>32</v>
      </c>
    </row>
    <row r="2522" spans="1:16" x14ac:dyDescent="0.3">
      <c r="A2522" s="22">
        <v>41956</v>
      </c>
      <c r="B2522">
        <v>2014</v>
      </c>
      <c r="C2522">
        <v>11</v>
      </c>
      <c r="D2522" t="s">
        <v>137</v>
      </c>
      <c r="E2522" t="s">
        <v>135</v>
      </c>
      <c r="F2522" t="s">
        <v>138</v>
      </c>
      <c r="G2522" t="s">
        <v>93</v>
      </c>
      <c r="H2522" t="s">
        <v>94</v>
      </c>
      <c r="I2522" t="s">
        <v>73</v>
      </c>
      <c r="J2522" t="s">
        <v>95</v>
      </c>
      <c r="K2522" s="23">
        <v>8</v>
      </c>
      <c r="L2522" s="24">
        <v>3.1</v>
      </c>
      <c r="M2522" s="24">
        <v>24.8</v>
      </c>
      <c r="N2522" s="24">
        <v>17.36</v>
      </c>
      <c r="O2522" s="24">
        <v>7.44</v>
      </c>
      <c r="P2522" s="25">
        <v>30</v>
      </c>
    </row>
    <row r="2523" spans="1:16" x14ac:dyDescent="0.3">
      <c r="A2523" s="22">
        <v>41956</v>
      </c>
      <c r="B2523">
        <v>2014</v>
      </c>
      <c r="C2523">
        <v>11</v>
      </c>
      <c r="D2523" t="s">
        <v>137</v>
      </c>
      <c r="E2523" t="s">
        <v>135</v>
      </c>
      <c r="F2523" t="s">
        <v>138</v>
      </c>
      <c r="G2523" t="s">
        <v>93</v>
      </c>
      <c r="H2523" t="s">
        <v>96</v>
      </c>
      <c r="I2523" t="s">
        <v>74</v>
      </c>
      <c r="J2523" t="s">
        <v>97</v>
      </c>
      <c r="K2523" s="23">
        <v>2</v>
      </c>
      <c r="L2523" s="24">
        <v>3.6</v>
      </c>
      <c r="M2523" s="24">
        <v>7.2</v>
      </c>
      <c r="N2523" s="24">
        <v>5.04</v>
      </c>
      <c r="O2523" s="24">
        <v>2.16</v>
      </c>
      <c r="P2523" s="25">
        <v>30</v>
      </c>
    </row>
    <row r="2524" spans="1:16" x14ac:dyDescent="0.3">
      <c r="A2524" s="22">
        <v>41956</v>
      </c>
      <c r="B2524">
        <v>2014</v>
      </c>
      <c r="C2524">
        <v>11</v>
      </c>
      <c r="D2524" t="s">
        <v>137</v>
      </c>
      <c r="E2524" t="s">
        <v>135</v>
      </c>
      <c r="F2524" t="s">
        <v>138</v>
      </c>
      <c r="G2524" t="s">
        <v>93</v>
      </c>
      <c r="H2524" t="s">
        <v>98</v>
      </c>
      <c r="I2524" t="s">
        <v>75</v>
      </c>
      <c r="J2524" t="s">
        <v>99</v>
      </c>
      <c r="K2524" s="23">
        <v>5</v>
      </c>
      <c r="L2524" s="24">
        <v>2.8</v>
      </c>
      <c r="M2524" s="24">
        <v>14</v>
      </c>
      <c r="N2524" s="24">
        <v>10.08</v>
      </c>
      <c r="O2524" s="24">
        <v>3.92</v>
      </c>
      <c r="P2524" s="25">
        <v>28</v>
      </c>
    </row>
    <row r="2525" spans="1:16" x14ac:dyDescent="0.3">
      <c r="A2525" s="22">
        <v>41956</v>
      </c>
      <c r="B2525">
        <v>2014</v>
      </c>
      <c r="C2525">
        <v>11</v>
      </c>
      <c r="D2525" t="s">
        <v>137</v>
      </c>
      <c r="E2525" t="s">
        <v>135</v>
      </c>
      <c r="F2525" t="s">
        <v>138</v>
      </c>
      <c r="G2525" t="s">
        <v>93</v>
      </c>
      <c r="H2525" t="s">
        <v>100</v>
      </c>
      <c r="I2525" t="s">
        <v>70</v>
      </c>
      <c r="J2525" t="s">
        <v>101</v>
      </c>
      <c r="K2525" s="23">
        <v>33.200000000000003</v>
      </c>
      <c r="L2525" s="24">
        <v>2.4</v>
      </c>
      <c r="M2525" s="24">
        <v>79.680000000000007</v>
      </c>
      <c r="N2525" s="24">
        <v>58.96</v>
      </c>
      <c r="O2525" s="24">
        <v>20.72</v>
      </c>
      <c r="P2525" s="25">
        <v>26</v>
      </c>
    </row>
    <row r="2526" spans="1:16" x14ac:dyDescent="0.3">
      <c r="A2526" s="22">
        <v>41956</v>
      </c>
      <c r="B2526">
        <v>2014</v>
      </c>
      <c r="C2526">
        <v>11</v>
      </c>
      <c r="D2526" t="s">
        <v>137</v>
      </c>
      <c r="E2526" t="s">
        <v>135</v>
      </c>
      <c r="F2526" t="s">
        <v>138</v>
      </c>
      <c r="G2526" t="s">
        <v>93</v>
      </c>
      <c r="H2526" t="s">
        <v>102</v>
      </c>
      <c r="I2526" t="s">
        <v>71</v>
      </c>
      <c r="J2526" t="s">
        <v>103</v>
      </c>
      <c r="K2526" s="23">
        <v>10</v>
      </c>
      <c r="L2526" s="24">
        <v>6.9</v>
      </c>
      <c r="M2526" s="24">
        <v>69</v>
      </c>
      <c r="N2526" s="24">
        <v>45.54</v>
      </c>
      <c r="O2526" s="24">
        <v>23.46</v>
      </c>
      <c r="P2526" s="25">
        <v>34</v>
      </c>
    </row>
    <row r="2527" spans="1:16" x14ac:dyDescent="0.3">
      <c r="A2527" s="22">
        <v>41956</v>
      </c>
      <c r="B2527">
        <v>2014</v>
      </c>
      <c r="C2527">
        <v>11</v>
      </c>
      <c r="D2527" t="s">
        <v>137</v>
      </c>
      <c r="E2527" t="s">
        <v>135</v>
      </c>
      <c r="F2527" t="s">
        <v>138</v>
      </c>
      <c r="G2527" t="s">
        <v>93</v>
      </c>
      <c r="H2527" t="s">
        <v>104</v>
      </c>
      <c r="I2527" t="s">
        <v>76</v>
      </c>
      <c r="J2527" t="s">
        <v>105</v>
      </c>
      <c r="K2527" s="23">
        <v>0</v>
      </c>
      <c r="L2527" s="24">
        <v>7.4</v>
      </c>
      <c r="M2527" s="24">
        <v>0</v>
      </c>
      <c r="N2527" s="24">
        <v>0</v>
      </c>
      <c r="O2527" s="24">
        <v>0</v>
      </c>
      <c r="P2527" s="25">
        <v>34</v>
      </c>
    </row>
    <row r="2528" spans="1:16" x14ac:dyDescent="0.3">
      <c r="A2528" s="22">
        <v>41956</v>
      </c>
      <c r="B2528">
        <v>2014</v>
      </c>
      <c r="C2528">
        <v>11</v>
      </c>
      <c r="D2528" t="s">
        <v>137</v>
      </c>
      <c r="E2528" t="s">
        <v>135</v>
      </c>
      <c r="F2528" t="s">
        <v>138</v>
      </c>
      <c r="G2528" t="s">
        <v>93</v>
      </c>
      <c r="H2528" t="s">
        <v>106</v>
      </c>
      <c r="I2528" t="s">
        <v>69</v>
      </c>
      <c r="J2528" t="s">
        <v>107</v>
      </c>
      <c r="K2528" s="23">
        <v>0</v>
      </c>
      <c r="L2528" s="24">
        <v>16.5</v>
      </c>
      <c r="M2528" s="24">
        <v>0</v>
      </c>
      <c r="N2528" s="24">
        <v>0</v>
      </c>
      <c r="O2528" s="24">
        <v>0</v>
      </c>
      <c r="P2528" s="25">
        <v>22</v>
      </c>
    </row>
    <row r="2529" spans="1:16" x14ac:dyDescent="0.3">
      <c r="A2529" s="22">
        <v>41956</v>
      </c>
      <c r="B2529">
        <v>2014</v>
      </c>
      <c r="C2529">
        <v>11</v>
      </c>
      <c r="D2529" t="s">
        <v>137</v>
      </c>
      <c r="E2529" t="s">
        <v>135</v>
      </c>
      <c r="F2529" t="s">
        <v>138</v>
      </c>
      <c r="G2529" t="s">
        <v>93</v>
      </c>
      <c r="H2529" t="s">
        <v>108</v>
      </c>
      <c r="I2529" t="s">
        <v>72</v>
      </c>
      <c r="J2529" t="s">
        <v>109</v>
      </c>
      <c r="K2529" s="23">
        <v>2.2000000000000002</v>
      </c>
      <c r="L2529" s="24">
        <v>8.1999999999999993</v>
      </c>
      <c r="M2529" s="24">
        <v>18.04</v>
      </c>
      <c r="N2529" s="24">
        <v>12.27</v>
      </c>
      <c r="O2529" s="24">
        <v>5.77</v>
      </c>
      <c r="P2529" s="25">
        <v>32</v>
      </c>
    </row>
    <row r="2530" spans="1:16" x14ac:dyDescent="0.3">
      <c r="A2530" s="22">
        <v>41957</v>
      </c>
      <c r="B2530">
        <v>2014</v>
      </c>
      <c r="C2530">
        <v>11</v>
      </c>
      <c r="D2530" t="s">
        <v>137</v>
      </c>
      <c r="E2530" t="s">
        <v>135</v>
      </c>
      <c r="F2530" t="s">
        <v>138</v>
      </c>
      <c r="G2530" t="s">
        <v>110</v>
      </c>
      <c r="H2530" t="s">
        <v>94</v>
      </c>
      <c r="I2530" t="s">
        <v>73</v>
      </c>
      <c r="J2530" t="s">
        <v>95</v>
      </c>
      <c r="K2530" s="23">
        <v>5.34</v>
      </c>
      <c r="L2530" s="24">
        <v>3.1</v>
      </c>
      <c r="M2530" s="24">
        <v>16.55</v>
      </c>
      <c r="N2530" s="24">
        <v>11.58</v>
      </c>
      <c r="O2530" s="24">
        <v>4.97</v>
      </c>
      <c r="P2530" s="25">
        <v>30</v>
      </c>
    </row>
    <row r="2531" spans="1:16" x14ac:dyDescent="0.3">
      <c r="A2531" s="22">
        <v>41957</v>
      </c>
      <c r="B2531">
        <v>2014</v>
      </c>
      <c r="C2531">
        <v>11</v>
      </c>
      <c r="D2531" t="s">
        <v>137</v>
      </c>
      <c r="E2531" t="s">
        <v>135</v>
      </c>
      <c r="F2531" t="s">
        <v>138</v>
      </c>
      <c r="G2531" t="s">
        <v>110</v>
      </c>
      <c r="H2531" t="s">
        <v>96</v>
      </c>
      <c r="I2531" t="s">
        <v>74</v>
      </c>
      <c r="J2531" t="s">
        <v>97</v>
      </c>
      <c r="K2531" s="23">
        <v>0</v>
      </c>
      <c r="L2531" s="24">
        <v>3.6</v>
      </c>
      <c r="M2531" s="24">
        <v>0</v>
      </c>
      <c r="N2531" s="24">
        <v>0</v>
      </c>
      <c r="O2531" s="24">
        <v>0</v>
      </c>
      <c r="P2531" s="25">
        <v>30</v>
      </c>
    </row>
    <row r="2532" spans="1:16" x14ac:dyDescent="0.3">
      <c r="A2532" s="22">
        <v>41957</v>
      </c>
      <c r="B2532">
        <v>2014</v>
      </c>
      <c r="C2532">
        <v>11</v>
      </c>
      <c r="D2532" t="s">
        <v>137</v>
      </c>
      <c r="E2532" t="s">
        <v>135</v>
      </c>
      <c r="F2532" t="s">
        <v>138</v>
      </c>
      <c r="G2532" t="s">
        <v>110</v>
      </c>
      <c r="H2532" t="s">
        <v>98</v>
      </c>
      <c r="I2532" t="s">
        <v>75</v>
      </c>
      <c r="J2532" t="s">
        <v>99</v>
      </c>
      <c r="K2532" s="23">
        <v>6</v>
      </c>
      <c r="L2532" s="24">
        <v>2.8</v>
      </c>
      <c r="M2532" s="24">
        <v>16.8</v>
      </c>
      <c r="N2532" s="24">
        <v>12.1</v>
      </c>
      <c r="O2532" s="24">
        <v>4.7</v>
      </c>
      <c r="P2532" s="25">
        <v>28</v>
      </c>
    </row>
    <row r="2533" spans="1:16" x14ac:dyDescent="0.3">
      <c r="A2533" s="22">
        <v>41957</v>
      </c>
      <c r="B2533">
        <v>2014</v>
      </c>
      <c r="C2533">
        <v>11</v>
      </c>
      <c r="D2533" t="s">
        <v>137</v>
      </c>
      <c r="E2533" t="s">
        <v>135</v>
      </c>
      <c r="F2533" t="s">
        <v>138</v>
      </c>
      <c r="G2533" t="s">
        <v>110</v>
      </c>
      <c r="H2533" t="s">
        <v>100</v>
      </c>
      <c r="I2533" t="s">
        <v>70</v>
      </c>
      <c r="J2533" t="s">
        <v>101</v>
      </c>
      <c r="K2533" s="23">
        <v>29.4</v>
      </c>
      <c r="L2533" s="24">
        <v>2.4</v>
      </c>
      <c r="M2533" s="24">
        <v>70.56</v>
      </c>
      <c r="N2533" s="24">
        <v>52.21</v>
      </c>
      <c r="O2533" s="24">
        <v>18.350000000000001</v>
      </c>
      <c r="P2533" s="25">
        <v>26</v>
      </c>
    </row>
    <row r="2534" spans="1:16" x14ac:dyDescent="0.3">
      <c r="A2534" s="22">
        <v>41957</v>
      </c>
      <c r="B2534">
        <v>2014</v>
      </c>
      <c r="C2534">
        <v>11</v>
      </c>
      <c r="D2534" t="s">
        <v>137</v>
      </c>
      <c r="E2534" t="s">
        <v>135</v>
      </c>
      <c r="F2534" t="s">
        <v>138</v>
      </c>
      <c r="G2534" t="s">
        <v>110</v>
      </c>
      <c r="H2534" t="s">
        <v>102</v>
      </c>
      <c r="I2534" t="s">
        <v>71</v>
      </c>
      <c r="J2534" t="s">
        <v>103</v>
      </c>
      <c r="K2534" s="23">
        <v>20</v>
      </c>
      <c r="L2534" s="24">
        <v>6.9</v>
      </c>
      <c r="M2534" s="24">
        <v>138</v>
      </c>
      <c r="N2534" s="24">
        <v>91.08</v>
      </c>
      <c r="O2534" s="24">
        <v>46.92</v>
      </c>
      <c r="P2534" s="25">
        <v>34</v>
      </c>
    </row>
    <row r="2535" spans="1:16" x14ac:dyDescent="0.3">
      <c r="A2535" s="22">
        <v>41957</v>
      </c>
      <c r="B2535">
        <v>2014</v>
      </c>
      <c r="C2535">
        <v>11</v>
      </c>
      <c r="D2535" t="s">
        <v>137</v>
      </c>
      <c r="E2535" t="s">
        <v>135</v>
      </c>
      <c r="F2535" t="s">
        <v>138</v>
      </c>
      <c r="G2535" t="s">
        <v>110</v>
      </c>
      <c r="H2535" t="s">
        <v>104</v>
      </c>
      <c r="I2535" t="s">
        <v>76</v>
      </c>
      <c r="J2535" t="s">
        <v>105</v>
      </c>
      <c r="K2535" s="23">
        <v>1</v>
      </c>
      <c r="L2535" s="24">
        <v>7.4</v>
      </c>
      <c r="M2535" s="24">
        <v>7.4</v>
      </c>
      <c r="N2535" s="24">
        <v>4.88</v>
      </c>
      <c r="O2535" s="24">
        <v>2.52</v>
      </c>
      <c r="P2535" s="25">
        <v>34</v>
      </c>
    </row>
    <row r="2536" spans="1:16" x14ac:dyDescent="0.3">
      <c r="A2536" s="22">
        <v>41957</v>
      </c>
      <c r="B2536">
        <v>2014</v>
      </c>
      <c r="C2536">
        <v>11</v>
      </c>
      <c r="D2536" t="s">
        <v>137</v>
      </c>
      <c r="E2536" t="s">
        <v>135</v>
      </c>
      <c r="F2536" t="s">
        <v>138</v>
      </c>
      <c r="G2536" t="s">
        <v>110</v>
      </c>
      <c r="H2536" t="s">
        <v>106</v>
      </c>
      <c r="I2536" t="s">
        <v>69</v>
      </c>
      <c r="J2536" t="s">
        <v>107</v>
      </c>
      <c r="K2536" s="23">
        <v>2</v>
      </c>
      <c r="L2536" s="24">
        <v>16.5</v>
      </c>
      <c r="M2536" s="24">
        <v>33</v>
      </c>
      <c r="N2536" s="24">
        <v>25.74</v>
      </c>
      <c r="O2536" s="24">
        <v>7.26</v>
      </c>
      <c r="P2536" s="25">
        <v>22</v>
      </c>
    </row>
    <row r="2537" spans="1:16" x14ac:dyDescent="0.3">
      <c r="A2537" s="22">
        <v>41957</v>
      </c>
      <c r="B2537">
        <v>2014</v>
      </c>
      <c r="C2537">
        <v>11</v>
      </c>
      <c r="D2537" t="s">
        <v>137</v>
      </c>
      <c r="E2537" t="s">
        <v>135</v>
      </c>
      <c r="F2537" t="s">
        <v>138</v>
      </c>
      <c r="G2537" t="s">
        <v>110</v>
      </c>
      <c r="H2537" t="s">
        <v>108</v>
      </c>
      <c r="I2537" t="s">
        <v>72</v>
      </c>
      <c r="J2537" t="s">
        <v>109</v>
      </c>
      <c r="K2537" s="23">
        <v>3</v>
      </c>
      <c r="L2537" s="24">
        <v>8.1999999999999993</v>
      </c>
      <c r="M2537" s="24">
        <v>24.6</v>
      </c>
      <c r="N2537" s="24">
        <v>16.73</v>
      </c>
      <c r="O2537" s="24">
        <v>7.87</v>
      </c>
      <c r="P2537" s="25">
        <v>32</v>
      </c>
    </row>
    <row r="2538" spans="1:16" x14ac:dyDescent="0.3">
      <c r="A2538" s="22">
        <v>41958</v>
      </c>
      <c r="B2538">
        <v>2014</v>
      </c>
      <c r="C2538">
        <v>11</v>
      </c>
      <c r="D2538" t="s">
        <v>137</v>
      </c>
      <c r="E2538" t="s">
        <v>135</v>
      </c>
      <c r="F2538" t="s">
        <v>138</v>
      </c>
      <c r="G2538" t="s">
        <v>111</v>
      </c>
      <c r="H2538" t="s">
        <v>94</v>
      </c>
      <c r="I2538" t="s">
        <v>73</v>
      </c>
      <c r="J2538" t="s">
        <v>95</v>
      </c>
      <c r="K2538" s="23">
        <v>4.33</v>
      </c>
      <c r="L2538" s="24">
        <v>3.1</v>
      </c>
      <c r="M2538" s="24">
        <v>13.42</v>
      </c>
      <c r="N2538" s="24">
        <v>9.39</v>
      </c>
      <c r="O2538" s="24">
        <v>4.03</v>
      </c>
      <c r="P2538" s="25">
        <v>30</v>
      </c>
    </row>
    <row r="2539" spans="1:16" x14ac:dyDescent="0.3">
      <c r="A2539" s="22">
        <v>41958</v>
      </c>
      <c r="B2539">
        <v>2014</v>
      </c>
      <c r="C2539">
        <v>11</v>
      </c>
      <c r="D2539" t="s">
        <v>137</v>
      </c>
      <c r="E2539" t="s">
        <v>135</v>
      </c>
      <c r="F2539" t="s">
        <v>138</v>
      </c>
      <c r="G2539" t="s">
        <v>111</v>
      </c>
      <c r="H2539" t="s">
        <v>96</v>
      </c>
      <c r="I2539" t="s">
        <v>74</v>
      </c>
      <c r="J2539" t="s">
        <v>97</v>
      </c>
      <c r="K2539" s="23">
        <v>5.34</v>
      </c>
      <c r="L2539" s="24">
        <v>3.6</v>
      </c>
      <c r="M2539" s="24">
        <v>19.22</v>
      </c>
      <c r="N2539" s="24">
        <v>13.45</v>
      </c>
      <c r="O2539" s="24">
        <v>5.77</v>
      </c>
      <c r="P2539" s="25">
        <v>30</v>
      </c>
    </row>
    <row r="2540" spans="1:16" x14ac:dyDescent="0.3">
      <c r="A2540" s="22">
        <v>41958</v>
      </c>
      <c r="B2540">
        <v>2014</v>
      </c>
      <c r="C2540">
        <v>11</v>
      </c>
      <c r="D2540" t="s">
        <v>137</v>
      </c>
      <c r="E2540" t="s">
        <v>135</v>
      </c>
      <c r="F2540" t="s">
        <v>138</v>
      </c>
      <c r="G2540" t="s">
        <v>111</v>
      </c>
      <c r="H2540" t="s">
        <v>98</v>
      </c>
      <c r="I2540" t="s">
        <v>75</v>
      </c>
      <c r="J2540" t="s">
        <v>99</v>
      </c>
      <c r="K2540" s="23">
        <v>5</v>
      </c>
      <c r="L2540" s="24">
        <v>2.8</v>
      </c>
      <c r="M2540" s="24">
        <v>14</v>
      </c>
      <c r="N2540" s="24">
        <v>10.08</v>
      </c>
      <c r="O2540" s="24">
        <v>3.92</v>
      </c>
      <c r="P2540" s="25">
        <v>28</v>
      </c>
    </row>
    <row r="2541" spans="1:16" x14ac:dyDescent="0.3">
      <c r="A2541" s="22">
        <v>41958</v>
      </c>
      <c r="B2541">
        <v>2014</v>
      </c>
      <c r="C2541">
        <v>11</v>
      </c>
      <c r="D2541" t="s">
        <v>137</v>
      </c>
      <c r="E2541" t="s">
        <v>135</v>
      </c>
      <c r="F2541" t="s">
        <v>138</v>
      </c>
      <c r="G2541" t="s">
        <v>111</v>
      </c>
      <c r="H2541" t="s">
        <v>100</v>
      </c>
      <c r="I2541" t="s">
        <v>70</v>
      </c>
      <c r="J2541" t="s">
        <v>101</v>
      </c>
      <c r="K2541" s="23">
        <v>23.6</v>
      </c>
      <c r="L2541" s="24">
        <v>2.4</v>
      </c>
      <c r="M2541" s="24">
        <v>56.64</v>
      </c>
      <c r="N2541" s="24">
        <v>41.91</v>
      </c>
      <c r="O2541" s="24">
        <v>14.73</v>
      </c>
      <c r="P2541" s="25">
        <v>26</v>
      </c>
    </row>
    <row r="2542" spans="1:16" x14ac:dyDescent="0.3">
      <c r="A2542" s="22">
        <v>41958</v>
      </c>
      <c r="B2542">
        <v>2014</v>
      </c>
      <c r="C2542">
        <v>11</v>
      </c>
      <c r="D2542" t="s">
        <v>137</v>
      </c>
      <c r="E2542" t="s">
        <v>135</v>
      </c>
      <c r="F2542" t="s">
        <v>138</v>
      </c>
      <c r="G2542" t="s">
        <v>111</v>
      </c>
      <c r="H2542" t="s">
        <v>102</v>
      </c>
      <c r="I2542" t="s">
        <v>71</v>
      </c>
      <c r="J2542" t="s">
        <v>103</v>
      </c>
      <c r="K2542" s="23">
        <v>20</v>
      </c>
      <c r="L2542" s="24">
        <v>6.9</v>
      </c>
      <c r="M2542" s="24">
        <v>138</v>
      </c>
      <c r="N2542" s="24">
        <v>91.08</v>
      </c>
      <c r="O2542" s="24">
        <v>46.92</v>
      </c>
      <c r="P2542" s="25">
        <v>34</v>
      </c>
    </row>
    <row r="2543" spans="1:16" x14ac:dyDescent="0.3">
      <c r="A2543" s="22">
        <v>41958</v>
      </c>
      <c r="B2543">
        <v>2014</v>
      </c>
      <c r="C2543">
        <v>11</v>
      </c>
      <c r="D2543" t="s">
        <v>137</v>
      </c>
      <c r="E2543" t="s">
        <v>135</v>
      </c>
      <c r="F2543" t="s">
        <v>138</v>
      </c>
      <c r="G2543" t="s">
        <v>111</v>
      </c>
      <c r="H2543" t="s">
        <v>104</v>
      </c>
      <c r="I2543" t="s">
        <v>76</v>
      </c>
      <c r="J2543" t="s">
        <v>105</v>
      </c>
      <c r="K2543" s="23">
        <v>2</v>
      </c>
      <c r="L2543" s="24">
        <v>7.4</v>
      </c>
      <c r="M2543" s="24">
        <v>14.8</v>
      </c>
      <c r="N2543" s="24">
        <v>9.77</v>
      </c>
      <c r="O2543" s="24">
        <v>5.03</v>
      </c>
      <c r="P2543" s="25">
        <v>34</v>
      </c>
    </row>
    <row r="2544" spans="1:16" x14ac:dyDescent="0.3">
      <c r="A2544" s="22">
        <v>41958</v>
      </c>
      <c r="B2544">
        <v>2014</v>
      </c>
      <c r="C2544">
        <v>11</v>
      </c>
      <c r="D2544" t="s">
        <v>137</v>
      </c>
      <c r="E2544" t="s">
        <v>135</v>
      </c>
      <c r="F2544" t="s">
        <v>138</v>
      </c>
      <c r="G2544" t="s">
        <v>111</v>
      </c>
      <c r="H2544" t="s">
        <v>106</v>
      </c>
      <c r="I2544" t="s">
        <v>69</v>
      </c>
      <c r="J2544" t="s">
        <v>107</v>
      </c>
      <c r="K2544" s="23">
        <v>2</v>
      </c>
      <c r="L2544" s="24">
        <v>16.5</v>
      </c>
      <c r="M2544" s="24">
        <v>33</v>
      </c>
      <c r="N2544" s="24">
        <v>25.74</v>
      </c>
      <c r="O2544" s="24">
        <v>7.26</v>
      </c>
      <c r="P2544" s="25">
        <v>22</v>
      </c>
    </row>
    <row r="2545" spans="1:16" x14ac:dyDescent="0.3">
      <c r="A2545" s="22">
        <v>41958</v>
      </c>
      <c r="B2545">
        <v>2014</v>
      </c>
      <c r="C2545">
        <v>11</v>
      </c>
      <c r="D2545" t="s">
        <v>137</v>
      </c>
      <c r="E2545" t="s">
        <v>135</v>
      </c>
      <c r="F2545" t="s">
        <v>138</v>
      </c>
      <c r="G2545" t="s">
        <v>111</v>
      </c>
      <c r="H2545" t="s">
        <v>108</v>
      </c>
      <c r="I2545" t="s">
        <v>72</v>
      </c>
      <c r="J2545" t="s">
        <v>109</v>
      </c>
      <c r="K2545" s="23">
        <v>2</v>
      </c>
      <c r="L2545" s="24">
        <v>8.1999999999999993</v>
      </c>
      <c r="M2545" s="24">
        <v>16.399999999999999</v>
      </c>
      <c r="N2545" s="24">
        <v>11.15</v>
      </c>
      <c r="O2545" s="24">
        <v>5.25</v>
      </c>
      <c r="P2545" s="25">
        <v>32</v>
      </c>
    </row>
    <row r="2546" spans="1:16" x14ac:dyDescent="0.3">
      <c r="A2546" s="22">
        <v>41959</v>
      </c>
      <c r="B2546">
        <v>2014</v>
      </c>
      <c r="C2546">
        <v>11</v>
      </c>
      <c r="D2546" t="s">
        <v>137</v>
      </c>
      <c r="E2546" t="s">
        <v>135</v>
      </c>
      <c r="F2546" t="s">
        <v>138</v>
      </c>
      <c r="G2546" t="s">
        <v>112</v>
      </c>
      <c r="H2546" t="s">
        <v>94</v>
      </c>
      <c r="I2546" t="s">
        <v>73</v>
      </c>
      <c r="J2546" t="s">
        <v>95</v>
      </c>
      <c r="K2546" s="23">
        <v>2</v>
      </c>
      <c r="L2546" s="24">
        <v>3.1</v>
      </c>
      <c r="M2546" s="24">
        <v>6.2</v>
      </c>
      <c r="N2546" s="24">
        <v>4.34</v>
      </c>
      <c r="O2546" s="24">
        <v>1.86</v>
      </c>
      <c r="P2546" s="25">
        <v>30</v>
      </c>
    </row>
    <row r="2547" spans="1:16" x14ac:dyDescent="0.3">
      <c r="A2547" s="22">
        <v>41959</v>
      </c>
      <c r="B2547">
        <v>2014</v>
      </c>
      <c r="C2547">
        <v>11</v>
      </c>
      <c r="D2547" t="s">
        <v>137</v>
      </c>
      <c r="E2547" t="s">
        <v>135</v>
      </c>
      <c r="F2547" t="s">
        <v>138</v>
      </c>
      <c r="G2547" t="s">
        <v>112</v>
      </c>
      <c r="H2547" t="s">
        <v>96</v>
      </c>
      <c r="I2547" t="s">
        <v>74</v>
      </c>
      <c r="J2547" t="s">
        <v>97</v>
      </c>
      <c r="K2547" s="23">
        <v>2.68</v>
      </c>
      <c r="L2547" s="24">
        <v>3.6</v>
      </c>
      <c r="M2547" s="24">
        <v>9.65</v>
      </c>
      <c r="N2547" s="24">
        <v>6.76</v>
      </c>
      <c r="O2547" s="24">
        <v>2.89</v>
      </c>
      <c r="P2547" s="25">
        <v>30</v>
      </c>
    </row>
    <row r="2548" spans="1:16" x14ac:dyDescent="0.3">
      <c r="A2548" s="22">
        <v>41959</v>
      </c>
      <c r="B2548">
        <v>2014</v>
      </c>
      <c r="C2548">
        <v>11</v>
      </c>
      <c r="D2548" t="s">
        <v>137</v>
      </c>
      <c r="E2548" t="s">
        <v>135</v>
      </c>
      <c r="F2548" t="s">
        <v>138</v>
      </c>
      <c r="G2548" t="s">
        <v>112</v>
      </c>
      <c r="H2548" t="s">
        <v>98</v>
      </c>
      <c r="I2548" t="s">
        <v>75</v>
      </c>
      <c r="J2548" t="s">
        <v>99</v>
      </c>
      <c r="K2548" s="23">
        <v>6</v>
      </c>
      <c r="L2548" s="24">
        <v>2.8</v>
      </c>
      <c r="M2548" s="24">
        <v>16.8</v>
      </c>
      <c r="N2548" s="24">
        <v>12.1</v>
      </c>
      <c r="O2548" s="24">
        <v>4.7</v>
      </c>
      <c r="P2548" s="25">
        <v>28</v>
      </c>
    </row>
    <row r="2549" spans="1:16" x14ac:dyDescent="0.3">
      <c r="A2549" s="22">
        <v>41959</v>
      </c>
      <c r="B2549">
        <v>2014</v>
      </c>
      <c r="C2549">
        <v>11</v>
      </c>
      <c r="D2549" t="s">
        <v>137</v>
      </c>
      <c r="E2549" t="s">
        <v>135</v>
      </c>
      <c r="F2549" t="s">
        <v>138</v>
      </c>
      <c r="G2549" t="s">
        <v>112</v>
      </c>
      <c r="H2549" t="s">
        <v>100</v>
      </c>
      <c r="I2549" t="s">
        <v>70</v>
      </c>
      <c r="J2549" t="s">
        <v>101</v>
      </c>
      <c r="K2549" s="23">
        <v>18.600000000000001</v>
      </c>
      <c r="L2549" s="24">
        <v>2.4</v>
      </c>
      <c r="M2549" s="24">
        <v>44.64</v>
      </c>
      <c r="N2549" s="24">
        <v>33.03</v>
      </c>
      <c r="O2549" s="24">
        <v>11.61</v>
      </c>
      <c r="P2549" s="25">
        <v>26</v>
      </c>
    </row>
    <row r="2550" spans="1:16" x14ac:dyDescent="0.3">
      <c r="A2550" s="22">
        <v>41959</v>
      </c>
      <c r="B2550">
        <v>2014</v>
      </c>
      <c r="C2550">
        <v>11</v>
      </c>
      <c r="D2550" t="s">
        <v>137</v>
      </c>
      <c r="E2550" t="s">
        <v>135</v>
      </c>
      <c r="F2550" t="s">
        <v>138</v>
      </c>
      <c r="G2550" t="s">
        <v>112</v>
      </c>
      <c r="H2550" t="s">
        <v>102</v>
      </c>
      <c r="I2550" t="s">
        <v>71</v>
      </c>
      <c r="J2550" t="s">
        <v>103</v>
      </c>
      <c r="K2550" s="23">
        <v>13</v>
      </c>
      <c r="L2550" s="24">
        <v>6.9</v>
      </c>
      <c r="M2550" s="24">
        <v>89.7</v>
      </c>
      <c r="N2550" s="24">
        <v>59.2</v>
      </c>
      <c r="O2550" s="24">
        <v>30.5</v>
      </c>
      <c r="P2550" s="25">
        <v>34</v>
      </c>
    </row>
    <row r="2551" spans="1:16" x14ac:dyDescent="0.3">
      <c r="A2551" s="22">
        <v>41959</v>
      </c>
      <c r="B2551">
        <v>2014</v>
      </c>
      <c r="C2551">
        <v>11</v>
      </c>
      <c r="D2551" t="s">
        <v>137</v>
      </c>
      <c r="E2551" t="s">
        <v>135</v>
      </c>
      <c r="F2551" t="s">
        <v>138</v>
      </c>
      <c r="G2551" t="s">
        <v>112</v>
      </c>
      <c r="H2551" t="s">
        <v>104</v>
      </c>
      <c r="I2551" t="s">
        <v>76</v>
      </c>
      <c r="J2551" t="s">
        <v>105</v>
      </c>
      <c r="K2551" s="23">
        <v>1</v>
      </c>
      <c r="L2551" s="24">
        <v>7.4</v>
      </c>
      <c r="M2551" s="24">
        <v>7.4</v>
      </c>
      <c r="N2551" s="24">
        <v>4.88</v>
      </c>
      <c r="O2551" s="24">
        <v>2.52</v>
      </c>
      <c r="P2551" s="25">
        <v>34</v>
      </c>
    </row>
    <row r="2552" spans="1:16" x14ac:dyDescent="0.3">
      <c r="A2552" s="22">
        <v>41959</v>
      </c>
      <c r="B2552">
        <v>2014</v>
      </c>
      <c r="C2552">
        <v>11</v>
      </c>
      <c r="D2552" t="s">
        <v>137</v>
      </c>
      <c r="E2552" t="s">
        <v>135</v>
      </c>
      <c r="F2552" t="s">
        <v>138</v>
      </c>
      <c r="G2552" t="s">
        <v>112</v>
      </c>
      <c r="H2552" t="s">
        <v>106</v>
      </c>
      <c r="I2552" t="s">
        <v>69</v>
      </c>
      <c r="J2552" t="s">
        <v>107</v>
      </c>
      <c r="K2552" s="23">
        <v>0</v>
      </c>
      <c r="L2552" s="24">
        <v>16.5</v>
      </c>
      <c r="M2552" s="24">
        <v>0</v>
      </c>
      <c r="N2552" s="24">
        <v>0</v>
      </c>
      <c r="O2552" s="24">
        <v>0</v>
      </c>
      <c r="P2552" s="25">
        <v>22</v>
      </c>
    </row>
    <row r="2553" spans="1:16" x14ac:dyDescent="0.3">
      <c r="A2553" s="22">
        <v>41959</v>
      </c>
      <c r="B2553">
        <v>2014</v>
      </c>
      <c r="C2553">
        <v>11</v>
      </c>
      <c r="D2553" t="s">
        <v>137</v>
      </c>
      <c r="E2553" t="s">
        <v>135</v>
      </c>
      <c r="F2553" t="s">
        <v>138</v>
      </c>
      <c r="G2553" t="s">
        <v>112</v>
      </c>
      <c r="H2553" t="s">
        <v>108</v>
      </c>
      <c r="I2553" t="s">
        <v>72</v>
      </c>
      <c r="J2553" t="s">
        <v>109</v>
      </c>
      <c r="K2553" s="23">
        <v>0</v>
      </c>
      <c r="L2553" s="24">
        <v>8.1999999999999993</v>
      </c>
      <c r="M2553" s="24">
        <v>0</v>
      </c>
      <c r="N2553" s="24">
        <v>0</v>
      </c>
      <c r="O2553" s="24">
        <v>0</v>
      </c>
      <c r="P2553" s="25">
        <v>32</v>
      </c>
    </row>
    <row r="2554" spans="1:16" x14ac:dyDescent="0.3">
      <c r="A2554" s="22">
        <v>41960</v>
      </c>
      <c r="B2554">
        <v>2014</v>
      </c>
      <c r="C2554">
        <v>11</v>
      </c>
      <c r="D2554" t="s">
        <v>137</v>
      </c>
      <c r="E2554" t="s">
        <v>135</v>
      </c>
      <c r="F2554" t="s">
        <v>138</v>
      </c>
      <c r="G2554" t="s">
        <v>113</v>
      </c>
      <c r="H2554" t="s">
        <v>94</v>
      </c>
      <c r="I2554" t="s">
        <v>73</v>
      </c>
      <c r="J2554" t="s">
        <v>95</v>
      </c>
      <c r="K2554" s="23">
        <v>9</v>
      </c>
      <c r="L2554" s="24">
        <v>3.1</v>
      </c>
      <c r="M2554" s="24">
        <v>27.9</v>
      </c>
      <c r="N2554" s="24">
        <v>19.53</v>
      </c>
      <c r="O2554" s="24">
        <v>8.3699999999999992</v>
      </c>
      <c r="P2554" s="25">
        <v>30</v>
      </c>
    </row>
    <row r="2555" spans="1:16" x14ac:dyDescent="0.3">
      <c r="A2555" s="22">
        <v>41960</v>
      </c>
      <c r="B2555">
        <v>2014</v>
      </c>
      <c r="C2555">
        <v>11</v>
      </c>
      <c r="D2555" t="s">
        <v>137</v>
      </c>
      <c r="E2555" t="s">
        <v>135</v>
      </c>
      <c r="F2555" t="s">
        <v>138</v>
      </c>
      <c r="G2555" t="s">
        <v>113</v>
      </c>
      <c r="H2555" t="s">
        <v>96</v>
      </c>
      <c r="I2555" t="s">
        <v>74</v>
      </c>
      <c r="J2555" t="s">
        <v>97</v>
      </c>
      <c r="K2555" s="23">
        <v>5.01</v>
      </c>
      <c r="L2555" s="24">
        <v>3.6</v>
      </c>
      <c r="M2555" s="24">
        <v>18.04</v>
      </c>
      <c r="N2555" s="24">
        <v>12.63</v>
      </c>
      <c r="O2555" s="24">
        <v>5.41</v>
      </c>
      <c r="P2555" s="25">
        <v>30</v>
      </c>
    </row>
    <row r="2556" spans="1:16" x14ac:dyDescent="0.3">
      <c r="A2556" s="22">
        <v>41960</v>
      </c>
      <c r="B2556">
        <v>2014</v>
      </c>
      <c r="C2556">
        <v>11</v>
      </c>
      <c r="D2556" t="s">
        <v>137</v>
      </c>
      <c r="E2556" t="s">
        <v>135</v>
      </c>
      <c r="F2556" t="s">
        <v>138</v>
      </c>
      <c r="G2556" t="s">
        <v>113</v>
      </c>
      <c r="H2556" t="s">
        <v>98</v>
      </c>
      <c r="I2556" t="s">
        <v>75</v>
      </c>
      <c r="J2556" t="s">
        <v>99</v>
      </c>
      <c r="K2556" s="23">
        <v>5.5</v>
      </c>
      <c r="L2556" s="24">
        <v>2.8</v>
      </c>
      <c r="M2556" s="24">
        <v>15.4</v>
      </c>
      <c r="N2556" s="24">
        <v>11.09</v>
      </c>
      <c r="O2556" s="24">
        <v>4.3099999999999996</v>
      </c>
      <c r="P2556" s="25">
        <v>28</v>
      </c>
    </row>
    <row r="2557" spans="1:16" x14ac:dyDescent="0.3">
      <c r="A2557" s="22">
        <v>41960</v>
      </c>
      <c r="B2557">
        <v>2014</v>
      </c>
      <c r="C2557">
        <v>11</v>
      </c>
      <c r="D2557" t="s">
        <v>137</v>
      </c>
      <c r="E2557" t="s">
        <v>135</v>
      </c>
      <c r="F2557" t="s">
        <v>138</v>
      </c>
      <c r="G2557" t="s">
        <v>113</v>
      </c>
      <c r="H2557" t="s">
        <v>100</v>
      </c>
      <c r="I2557" t="s">
        <v>70</v>
      </c>
      <c r="J2557" t="s">
        <v>101</v>
      </c>
      <c r="K2557" s="23">
        <v>23</v>
      </c>
      <c r="L2557" s="24">
        <v>2.4</v>
      </c>
      <c r="M2557" s="24">
        <v>55.2</v>
      </c>
      <c r="N2557" s="24">
        <v>40.85</v>
      </c>
      <c r="O2557" s="24">
        <v>14.35</v>
      </c>
      <c r="P2557" s="25">
        <v>26</v>
      </c>
    </row>
    <row r="2558" spans="1:16" x14ac:dyDescent="0.3">
      <c r="A2558" s="22">
        <v>41960</v>
      </c>
      <c r="B2558">
        <v>2014</v>
      </c>
      <c r="C2558">
        <v>11</v>
      </c>
      <c r="D2558" t="s">
        <v>137</v>
      </c>
      <c r="E2558" t="s">
        <v>135</v>
      </c>
      <c r="F2558" t="s">
        <v>138</v>
      </c>
      <c r="G2558" t="s">
        <v>113</v>
      </c>
      <c r="H2558" t="s">
        <v>102</v>
      </c>
      <c r="I2558" t="s">
        <v>71</v>
      </c>
      <c r="J2558" t="s">
        <v>103</v>
      </c>
      <c r="K2558" s="23">
        <v>23</v>
      </c>
      <c r="L2558" s="24">
        <v>6.9</v>
      </c>
      <c r="M2558" s="24">
        <v>158.69999999999999</v>
      </c>
      <c r="N2558" s="24">
        <v>104.74</v>
      </c>
      <c r="O2558" s="24">
        <v>53.96</v>
      </c>
      <c r="P2558" s="25">
        <v>34</v>
      </c>
    </row>
    <row r="2559" spans="1:16" x14ac:dyDescent="0.3">
      <c r="A2559" s="22">
        <v>41960</v>
      </c>
      <c r="B2559">
        <v>2014</v>
      </c>
      <c r="C2559">
        <v>11</v>
      </c>
      <c r="D2559" t="s">
        <v>137</v>
      </c>
      <c r="E2559" t="s">
        <v>135</v>
      </c>
      <c r="F2559" t="s">
        <v>138</v>
      </c>
      <c r="G2559" t="s">
        <v>113</v>
      </c>
      <c r="H2559" t="s">
        <v>104</v>
      </c>
      <c r="I2559" t="s">
        <v>76</v>
      </c>
      <c r="J2559" t="s">
        <v>105</v>
      </c>
      <c r="K2559" s="23">
        <v>1</v>
      </c>
      <c r="L2559" s="24">
        <v>7.4</v>
      </c>
      <c r="M2559" s="24">
        <v>7.4</v>
      </c>
      <c r="N2559" s="24">
        <v>4.88</v>
      </c>
      <c r="O2559" s="24">
        <v>2.52</v>
      </c>
      <c r="P2559" s="25">
        <v>34</v>
      </c>
    </row>
    <row r="2560" spans="1:16" x14ac:dyDescent="0.3">
      <c r="A2560" s="22">
        <v>41960</v>
      </c>
      <c r="B2560">
        <v>2014</v>
      </c>
      <c r="C2560">
        <v>11</v>
      </c>
      <c r="D2560" t="s">
        <v>137</v>
      </c>
      <c r="E2560" t="s">
        <v>135</v>
      </c>
      <c r="F2560" t="s">
        <v>138</v>
      </c>
      <c r="G2560" t="s">
        <v>113</v>
      </c>
      <c r="H2560" t="s">
        <v>106</v>
      </c>
      <c r="I2560" t="s">
        <v>69</v>
      </c>
      <c r="J2560" t="s">
        <v>107</v>
      </c>
      <c r="K2560" s="23">
        <v>10</v>
      </c>
      <c r="L2560" s="24">
        <v>16.5</v>
      </c>
      <c r="M2560" s="24">
        <v>165</v>
      </c>
      <c r="N2560" s="24">
        <v>128.69999999999999</v>
      </c>
      <c r="O2560" s="24">
        <v>36.299999999999997</v>
      </c>
      <c r="P2560" s="25">
        <v>22</v>
      </c>
    </row>
    <row r="2561" spans="1:16" x14ac:dyDescent="0.3">
      <c r="A2561" s="22">
        <v>41960</v>
      </c>
      <c r="B2561">
        <v>2014</v>
      </c>
      <c r="C2561">
        <v>11</v>
      </c>
      <c r="D2561" t="s">
        <v>137</v>
      </c>
      <c r="E2561" t="s">
        <v>135</v>
      </c>
      <c r="F2561" t="s">
        <v>138</v>
      </c>
      <c r="G2561" t="s">
        <v>113</v>
      </c>
      <c r="H2561" t="s">
        <v>108</v>
      </c>
      <c r="I2561" t="s">
        <v>72</v>
      </c>
      <c r="J2561" t="s">
        <v>109</v>
      </c>
      <c r="K2561" s="23">
        <v>0.2</v>
      </c>
      <c r="L2561" s="24">
        <v>8.1999999999999993</v>
      </c>
      <c r="M2561" s="24">
        <v>1.64</v>
      </c>
      <c r="N2561" s="24">
        <v>1.1200000000000001</v>
      </c>
      <c r="O2561" s="24">
        <v>0.52</v>
      </c>
      <c r="P2561" s="25">
        <v>32</v>
      </c>
    </row>
    <row r="2562" spans="1:16" x14ac:dyDescent="0.3">
      <c r="A2562" s="22">
        <v>41961</v>
      </c>
      <c r="B2562">
        <v>2014</v>
      </c>
      <c r="C2562">
        <v>11</v>
      </c>
      <c r="D2562" t="s">
        <v>137</v>
      </c>
      <c r="E2562" t="s">
        <v>135</v>
      </c>
      <c r="F2562" t="s">
        <v>138</v>
      </c>
      <c r="G2562" t="s">
        <v>114</v>
      </c>
      <c r="H2562" t="s">
        <v>94</v>
      </c>
      <c r="I2562" t="s">
        <v>73</v>
      </c>
      <c r="J2562" t="s">
        <v>95</v>
      </c>
      <c r="K2562" s="23">
        <v>2.67</v>
      </c>
      <c r="L2562" s="24">
        <v>3.1</v>
      </c>
      <c r="M2562" s="24">
        <v>8.2799999999999994</v>
      </c>
      <c r="N2562" s="24">
        <v>5.8</v>
      </c>
      <c r="O2562" s="24">
        <v>2.48</v>
      </c>
      <c r="P2562" s="25">
        <v>30</v>
      </c>
    </row>
    <row r="2563" spans="1:16" x14ac:dyDescent="0.3">
      <c r="A2563" s="22">
        <v>41961</v>
      </c>
      <c r="B2563">
        <v>2014</v>
      </c>
      <c r="C2563">
        <v>11</v>
      </c>
      <c r="D2563" t="s">
        <v>137</v>
      </c>
      <c r="E2563" t="s">
        <v>135</v>
      </c>
      <c r="F2563" t="s">
        <v>138</v>
      </c>
      <c r="G2563" t="s">
        <v>114</v>
      </c>
      <c r="H2563" t="s">
        <v>96</v>
      </c>
      <c r="I2563" t="s">
        <v>74</v>
      </c>
      <c r="J2563" t="s">
        <v>97</v>
      </c>
      <c r="K2563" s="23">
        <v>2</v>
      </c>
      <c r="L2563" s="24">
        <v>3.6</v>
      </c>
      <c r="M2563" s="24">
        <v>7.2</v>
      </c>
      <c r="N2563" s="24">
        <v>5.04</v>
      </c>
      <c r="O2563" s="24">
        <v>2.16</v>
      </c>
      <c r="P2563" s="25">
        <v>30</v>
      </c>
    </row>
    <row r="2564" spans="1:16" x14ac:dyDescent="0.3">
      <c r="A2564" s="22">
        <v>41961</v>
      </c>
      <c r="B2564">
        <v>2014</v>
      </c>
      <c r="C2564">
        <v>11</v>
      </c>
      <c r="D2564" t="s">
        <v>137</v>
      </c>
      <c r="E2564" t="s">
        <v>135</v>
      </c>
      <c r="F2564" t="s">
        <v>138</v>
      </c>
      <c r="G2564" t="s">
        <v>114</v>
      </c>
      <c r="H2564" t="s">
        <v>98</v>
      </c>
      <c r="I2564" t="s">
        <v>75</v>
      </c>
      <c r="J2564" t="s">
        <v>99</v>
      </c>
      <c r="K2564" s="23">
        <v>5</v>
      </c>
      <c r="L2564" s="24">
        <v>2.8</v>
      </c>
      <c r="M2564" s="24">
        <v>14</v>
      </c>
      <c r="N2564" s="24">
        <v>10.08</v>
      </c>
      <c r="O2564" s="24">
        <v>3.92</v>
      </c>
      <c r="P2564" s="25">
        <v>28</v>
      </c>
    </row>
    <row r="2565" spans="1:16" x14ac:dyDescent="0.3">
      <c r="A2565" s="22">
        <v>41961</v>
      </c>
      <c r="B2565">
        <v>2014</v>
      </c>
      <c r="C2565">
        <v>11</v>
      </c>
      <c r="D2565" t="s">
        <v>137</v>
      </c>
      <c r="E2565" t="s">
        <v>135</v>
      </c>
      <c r="F2565" t="s">
        <v>138</v>
      </c>
      <c r="G2565" t="s">
        <v>114</v>
      </c>
      <c r="H2565" t="s">
        <v>100</v>
      </c>
      <c r="I2565" t="s">
        <v>70</v>
      </c>
      <c r="J2565" t="s">
        <v>101</v>
      </c>
      <c r="K2565" s="23">
        <v>19.3</v>
      </c>
      <c r="L2565" s="24">
        <v>2.4</v>
      </c>
      <c r="M2565" s="24">
        <v>46.32</v>
      </c>
      <c r="N2565" s="24">
        <v>34.28</v>
      </c>
      <c r="O2565" s="24">
        <v>12.04</v>
      </c>
      <c r="P2565" s="25">
        <v>26</v>
      </c>
    </row>
    <row r="2566" spans="1:16" x14ac:dyDescent="0.3">
      <c r="A2566" s="22">
        <v>41961</v>
      </c>
      <c r="B2566">
        <v>2014</v>
      </c>
      <c r="C2566">
        <v>11</v>
      </c>
      <c r="D2566" t="s">
        <v>137</v>
      </c>
      <c r="E2566" t="s">
        <v>135</v>
      </c>
      <c r="F2566" t="s">
        <v>138</v>
      </c>
      <c r="G2566" t="s">
        <v>114</v>
      </c>
      <c r="H2566" t="s">
        <v>102</v>
      </c>
      <c r="I2566" t="s">
        <v>71</v>
      </c>
      <c r="J2566" t="s">
        <v>103</v>
      </c>
      <c r="K2566" s="23">
        <v>10.5</v>
      </c>
      <c r="L2566" s="24">
        <v>6.9</v>
      </c>
      <c r="M2566" s="24">
        <v>72.45</v>
      </c>
      <c r="N2566" s="24">
        <v>47.82</v>
      </c>
      <c r="O2566" s="24">
        <v>24.63</v>
      </c>
      <c r="P2566" s="25">
        <v>34</v>
      </c>
    </row>
    <row r="2567" spans="1:16" x14ac:dyDescent="0.3">
      <c r="A2567" s="22">
        <v>41961</v>
      </c>
      <c r="B2567">
        <v>2014</v>
      </c>
      <c r="C2567">
        <v>11</v>
      </c>
      <c r="D2567" t="s">
        <v>137</v>
      </c>
      <c r="E2567" t="s">
        <v>135</v>
      </c>
      <c r="F2567" t="s">
        <v>138</v>
      </c>
      <c r="G2567" t="s">
        <v>114</v>
      </c>
      <c r="H2567" t="s">
        <v>104</v>
      </c>
      <c r="I2567" t="s">
        <v>76</v>
      </c>
      <c r="J2567" t="s">
        <v>105</v>
      </c>
      <c r="K2567" s="23">
        <v>1</v>
      </c>
      <c r="L2567" s="24">
        <v>7.4</v>
      </c>
      <c r="M2567" s="24">
        <v>7.4</v>
      </c>
      <c r="N2567" s="24">
        <v>4.88</v>
      </c>
      <c r="O2567" s="24">
        <v>2.52</v>
      </c>
      <c r="P2567" s="25">
        <v>34</v>
      </c>
    </row>
    <row r="2568" spans="1:16" x14ac:dyDescent="0.3">
      <c r="A2568" s="22">
        <v>41961</v>
      </c>
      <c r="B2568">
        <v>2014</v>
      </c>
      <c r="C2568">
        <v>11</v>
      </c>
      <c r="D2568" t="s">
        <v>137</v>
      </c>
      <c r="E2568" t="s">
        <v>135</v>
      </c>
      <c r="F2568" t="s">
        <v>138</v>
      </c>
      <c r="G2568" t="s">
        <v>114</v>
      </c>
      <c r="H2568" t="s">
        <v>106</v>
      </c>
      <c r="I2568" t="s">
        <v>69</v>
      </c>
      <c r="J2568" t="s">
        <v>107</v>
      </c>
      <c r="K2568" s="23">
        <v>0</v>
      </c>
      <c r="L2568" s="24">
        <v>16.5</v>
      </c>
      <c r="M2568" s="24">
        <v>0</v>
      </c>
      <c r="N2568" s="24">
        <v>0</v>
      </c>
      <c r="O2568" s="24">
        <v>0</v>
      </c>
      <c r="P2568" s="25">
        <v>22</v>
      </c>
    </row>
    <row r="2569" spans="1:16" x14ac:dyDescent="0.3">
      <c r="A2569" s="22">
        <v>41961</v>
      </c>
      <c r="B2569">
        <v>2014</v>
      </c>
      <c r="C2569">
        <v>11</v>
      </c>
      <c r="D2569" t="s">
        <v>137</v>
      </c>
      <c r="E2569" t="s">
        <v>135</v>
      </c>
      <c r="F2569" t="s">
        <v>138</v>
      </c>
      <c r="G2569" t="s">
        <v>114</v>
      </c>
      <c r="H2569" t="s">
        <v>108</v>
      </c>
      <c r="I2569" t="s">
        <v>72</v>
      </c>
      <c r="J2569" t="s">
        <v>109</v>
      </c>
      <c r="K2569" s="23">
        <v>1</v>
      </c>
      <c r="L2569" s="24">
        <v>8.1999999999999993</v>
      </c>
      <c r="M2569" s="24">
        <v>8.1999999999999993</v>
      </c>
      <c r="N2569" s="24">
        <v>5.58</v>
      </c>
      <c r="O2569" s="24">
        <v>2.62</v>
      </c>
      <c r="P2569" s="25">
        <v>32</v>
      </c>
    </row>
    <row r="2570" spans="1:16" x14ac:dyDescent="0.3">
      <c r="A2570" s="22">
        <v>41962</v>
      </c>
      <c r="B2570">
        <v>2014</v>
      </c>
      <c r="C2570">
        <v>11</v>
      </c>
      <c r="D2570" t="s">
        <v>137</v>
      </c>
      <c r="E2570" t="s">
        <v>135</v>
      </c>
      <c r="F2570" t="s">
        <v>138</v>
      </c>
      <c r="G2570" t="s">
        <v>115</v>
      </c>
      <c r="H2570" t="s">
        <v>94</v>
      </c>
      <c r="I2570" t="s">
        <v>73</v>
      </c>
      <c r="J2570" t="s">
        <v>95</v>
      </c>
      <c r="K2570" s="23">
        <v>1.34</v>
      </c>
      <c r="L2570" s="24">
        <v>3.1</v>
      </c>
      <c r="M2570" s="24">
        <v>4.1500000000000004</v>
      </c>
      <c r="N2570" s="24">
        <v>2.9</v>
      </c>
      <c r="O2570" s="24">
        <v>1.25</v>
      </c>
      <c r="P2570" s="25">
        <v>30</v>
      </c>
    </row>
    <row r="2571" spans="1:16" x14ac:dyDescent="0.3">
      <c r="A2571" s="22">
        <v>41962</v>
      </c>
      <c r="B2571">
        <v>2014</v>
      </c>
      <c r="C2571">
        <v>11</v>
      </c>
      <c r="D2571" t="s">
        <v>137</v>
      </c>
      <c r="E2571" t="s">
        <v>135</v>
      </c>
      <c r="F2571" t="s">
        <v>138</v>
      </c>
      <c r="G2571" t="s">
        <v>115</v>
      </c>
      <c r="H2571" t="s">
        <v>96</v>
      </c>
      <c r="I2571" t="s">
        <v>74</v>
      </c>
      <c r="J2571" t="s">
        <v>97</v>
      </c>
      <c r="K2571" s="23">
        <v>3.67</v>
      </c>
      <c r="L2571" s="24">
        <v>3.6</v>
      </c>
      <c r="M2571" s="24">
        <v>13.21</v>
      </c>
      <c r="N2571" s="24">
        <v>9.25</v>
      </c>
      <c r="O2571" s="24">
        <v>3.96</v>
      </c>
      <c r="P2571" s="25">
        <v>30</v>
      </c>
    </row>
    <row r="2572" spans="1:16" x14ac:dyDescent="0.3">
      <c r="A2572" s="22">
        <v>41962</v>
      </c>
      <c r="B2572">
        <v>2014</v>
      </c>
      <c r="C2572">
        <v>11</v>
      </c>
      <c r="D2572" t="s">
        <v>137</v>
      </c>
      <c r="E2572" t="s">
        <v>135</v>
      </c>
      <c r="F2572" t="s">
        <v>138</v>
      </c>
      <c r="G2572" t="s">
        <v>115</v>
      </c>
      <c r="H2572" t="s">
        <v>98</v>
      </c>
      <c r="I2572" t="s">
        <v>75</v>
      </c>
      <c r="J2572" t="s">
        <v>99</v>
      </c>
      <c r="K2572" s="23">
        <v>10</v>
      </c>
      <c r="L2572" s="24">
        <v>2.8</v>
      </c>
      <c r="M2572" s="24">
        <v>28</v>
      </c>
      <c r="N2572" s="24">
        <v>20.16</v>
      </c>
      <c r="O2572" s="24">
        <v>7.84</v>
      </c>
      <c r="P2572" s="25">
        <v>28</v>
      </c>
    </row>
    <row r="2573" spans="1:16" x14ac:dyDescent="0.3">
      <c r="A2573" s="22">
        <v>41962</v>
      </c>
      <c r="B2573">
        <v>2014</v>
      </c>
      <c r="C2573">
        <v>11</v>
      </c>
      <c r="D2573" t="s">
        <v>137</v>
      </c>
      <c r="E2573" t="s">
        <v>135</v>
      </c>
      <c r="F2573" t="s">
        <v>138</v>
      </c>
      <c r="G2573" t="s">
        <v>115</v>
      </c>
      <c r="H2573" t="s">
        <v>100</v>
      </c>
      <c r="I2573" t="s">
        <v>70</v>
      </c>
      <c r="J2573" t="s">
        <v>101</v>
      </c>
      <c r="K2573" s="23">
        <v>32</v>
      </c>
      <c r="L2573" s="24">
        <v>2.4</v>
      </c>
      <c r="M2573" s="24">
        <v>76.8</v>
      </c>
      <c r="N2573" s="24">
        <v>56.83</v>
      </c>
      <c r="O2573" s="24">
        <v>19.97</v>
      </c>
      <c r="P2573" s="25">
        <v>26</v>
      </c>
    </row>
    <row r="2574" spans="1:16" x14ac:dyDescent="0.3">
      <c r="A2574" s="22">
        <v>41962</v>
      </c>
      <c r="B2574">
        <v>2014</v>
      </c>
      <c r="C2574">
        <v>11</v>
      </c>
      <c r="D2574" t="s">
        <v>137</v>
      </c>
      <c r="E2574" t="s">
        <v>135</v>
      </c>
      <c r="F2574" t="s">
        <v>138</v>
      </c>
      <c r="G2574" t="s">
        <v>115</v>
      </c>
      <c r="H2574" t="s">
        <v>102</v>
      </c>
      <c r="I2574" t="s">
        <v>71</v>
      </c>
      <c r="J2574" t="s">
        <v>103</v>
      </c>
      <c r="K2574" s="23">
        <v>17</v>
      </c>
      <c r="L2574" s="24">
        <v>6.9</v>
      </c>
      <c r="M2574" s="24">
        <v>117.3</v>
      </c>
      <c r="N2574" s="24">
        <v>77.42</v>
      </c>
      <c r="O2574" s="24">
        <v>39.880000000000003</v>
      </c>
      <c r="P2574" s="25">
        <v>34</v>
      </c>
    </row>
    <row r="2575" spans="1:16" x14ac:dyDescent="0.3">
      <c r="A2575" s="22">
        <v>41962</v>
      </c>
      <c r="B2575">
        <v>2014</v>
      </c>
      <c r="C2575">
        <v>11</v>
      </c>
      <c r="D2575" t="s">
        <v>137</v>
      </c>
      <c r="E2575" t="s">
        <v>135</v>
      </c>
      <c r="F2575" t="s">
        <v>138</v>
      </c>
      <c r="G2575" t="s">
        <v>115</v>
      </c>
      <c r="H2575" t="s">
        <v>104</v>
      </c>
      <c r="I2575" t="s">
        <v>76</v>
      </c>
      <c r="J2575" t="s">
        <v>105</v>
      </c>
      <c r="K2575" s="23">
        <v>0</v>
      </c>
      <c r="L2575" s="24">
        <v>7.4</v>
      </c>
      <c r="M2575" s="24">
        <v>0</v>
      </c>
      <c r="N2575" s="24">
        <v>0</v>
      </c>
      <c r="O2575" s="24">
        <v>0</v>
      </c>
      <c r="P2575" s="25">
        <v>34</v>
      </c>
    </row>
    <row r="2576" spans="1:16" x14ac:dyDescent="0.3">
      <c r="A2576" s="22">
        <v>41962</v>
      </c>
      <c r="B2576">
        <v>2014</v>
      </c>
      <c r="C2576">
        <v>11</v>
      </c>
      <c r="D2576" t="s">
        <v>137</v>
      </c>
      <c r="E2576" t="s">
        <v>135</v>
      </c>
      <c r="F2576" t="s">
        <v>138</v>
      </c>
      <c r="G2576" t="s">
        <v>115</v>
      </c>
      <c r="H2576" t="s">
        <v>106</v>
      </c>
      <c r="I2576" t="s">
        <v>69</v>
      </c>
      <c r="J2576" t="s">
        <v>107</v>
      </c>
      <c r="K2576" s="23">
        <v>10</v>
      </c>
      <c r="L2576" s="24">
        <v>16.5</v>
      </c>
      <c r="M2576" s="24">
        <v>165</v>
      </c>
      <c r="N2576" s="24">
        <v>128.69999999999999</v>
      </c>
      <c r="O2576" s="24">
        <v>36.299999999999997</v>
      </c>
      <c r="P2576" s="25">
        <v>22</v>
      </c>
    </row>
    <row r="2577" spans="1:16" x14ac:dyDescent="0.3">
      <c r="A2577" s="22">
        <v>41962</v>
      </c>
      <c r="B2577">
        <v>2014</v>
      </c>
      <c r="C2577">
        <v>11</v>
      </c>
      <c r="D2577" t="s">
        <v>137</v>
      </c>
      <c r="E2577" t="s">
        <v>135</v>
      </c>
      <c r="F2577" t="s">
        <v>138</v>
      </c>
      <c r="G2577" t="s">
        <v>115</v>
      </c>
      <c r="H2577" t="s">
        <v>108</v>
      </c>
      <c r="I2577" t="s">
        <v>72</v>
      </c>
      <c r="J2577" t="s">
        <v>109</v>
      </c>
      <c r="K2577" s="23">
        <v>4</v>
      </c>
      <c r="L2577" s="24">
        <v>8.1999999999999993</v>
      </c>
      <c r="M2577" s="24">
        <v>32.799999999999997</v>
      </c>
      <c r="N2577" s="24">
        <v>22.3</v>
      </c>
      <c r="O2577" s="24">
        <v>10.5</v>
      </c>
      <c r="P2577" s="25">
        <v>32</v>
      </c>
    </row>
    <row r="2578" spans="1:16" x14ac:dyDescent="0.3">
      <c r="A2578" s="22">
        <v>41963</v>
      </c>
      <c r="B2578">
        <v>2014</v>
      </c>
      <c r="C2578">
        <v>11</v>
      </c>
      <c r="D2578" t="s">
        <v>137</v>
      </c>
      <c r="E2578" t="s">
        <v>135</v>
      </c>
      <c r="F2578" t="s">
        <v>138</v>
      </c>
      <c r="G2578" t="s">
        <v>93</v>
      </c>
      <c r="H2578" t="s">
        <v>94</v>
      </c>
      <c r="I2578" t="s">
        <v>73</v>
      </c>
      <c r="J2578" t="s">
        <v>95</v>
      </c>
      <c r="K2578" s="23">
        <v>4</v>
      </c>
      <c r="L2578" s="24">
        <v>3.1</v>
      </c>
      <c r="M2578" s="24">
        <v>12.4</v>
      </c>
      <c r="N2578" s="24">
        <v>8.68</v>
      </c>
      <c r="O2578" s="24">
        <v>3.72</v>
      </c>
      <c r="P2578" s="25">
        <v>30</v>
      </c>
    </row>
    <row r="2579" spans="1:16" x14ac:dyDescent="0.3">
      <c r="A2579" s="22">
        <v>41963</v>
      </c>
      <c r="B2579">
        <v>2014</v>
      </c>
      <c r="C2579">
        <v>11</v>
      </c>
      <c r="D2579" t="s">
        <v>137</v>
      </c>
      <c r="E2579" t="s">
        <v>135</v>
      </c>
      <c r="F2579" t="s">
        <v>138</v>
      </c>
      <c r="G2579" t="s">
        <v>93</v>
      </c>
      <c r="H2579" t="s">
        <v>96</v>
      </c>
      <c r="I2579" t="s">
        <v>74</v>
      </c>
      <c r="J2579" t="s">
        <v>97</v>
      </c>
      <c r="K2579" s="23">
        <v>7</v>
      </c>
      <c r="L2579" s="24">
        <v>3.6</v>
      </c>
      <c r="M2579" s="24">
        <v>25.2</v>
      </c>
      <c r="N2579" s="24">
        <v>17.64</v>
      </c>
      <c r="O2579" s="24">
        <v>7.56</v>
      </c>
      <c r="P2579" s="25">
        <v>30</v>
      </c>
    </row>
    <row r="2580" spans="1:16" x14ac:dyDescent="0.3">
      <c r="A2580" s="22">
        <v>41963</v>
      </c>
      <c r="B2580">
        <v>2014</v>
      </c>
      <c r="C2580">
        <v>11</v>
      </c>
      <c r="D2580" t="s">
        <v>137</v>
      </c>
      <c r="E2580" t="s">
        <v>135</v>
      </c>
      <c r="F2580" t="s">
        <v>138</v>
      </c>
      <c r="G2580" t="s">
        <v>93</v>
      </c>
      <c r="H2580" t="s">
        <v>98</v>
      </c>
      <c r="I2580" t="s">
        <v>75</v>
      </c>
      <c r="J2580" t="s">
        <v>99</v>
      </c>
      <c r="K2580" s="23">
        <v>5</v>
      </c>
      <c r="L2580" s="24">
        <v>2.8</v>
      </c>
      <c r="M2580" s="24">
        <v>14</v>
      </c>
      <c r="N2580" s="24">
        <v>10.08</v>
      </c>
      <c r="O2580" s="24">
        <v>3.92</v>
      </c>
      <c r="P2580" s="25">
        <v>28</v>
      </c>
    </row>
    <row r="2581" spans="1:16" x14ac:dyDescent="0.3">
      <c r="A2581" s="22">
        <v>41963</v>
      </c>
      <c r="B2581">
        <v>2014</v>
      </c>
      <c r="C2581">
        <v>11</v>
      </c>
      <c r="D2581" t="s">
        <v>137</v>
      </c>
      <c r="E2581" t="s">
        <v>135</v>
      </c>
      <c r="F2581" t="s">
        <v>138</v>
      </c>
      <c r="G2581" t="s">
        <v>93</v>
      </c>
      <c r="H2581" t="s">
        <v>100</v>
      </c>
      <c r="I2581" t="s">
        <v>70</v>
      </c>
      <c r="J2581" t="s">
        <v>101</v>
      </c>
      <c r="K2581" s="23">
        <v>18.8</v>
      </c>
      <c r="L2581" s="24">
        <v>2.4</v>
      </c>
      <c r="M2581" s="24">
        <v>45.12</v>
      </c>
      <c r="N2581" s="24">
        <v>33.39</v>
      </c>
      <c r="O2581" s="24">
        <v>11.73</v>
      </c>
      <c r="P2581" s="25">
        <v>26</v>
      </c>
    </row>
    <row r="2582" spans="1:16" x14ac:dyDescent="0.3">
      <c r="A2582" s="22">
        <v>41963</v>
      </c>
      <c r="B2582">
        <v>2014</v>
      </c>
      <c r="C2582">
        <v>11</v>
      </c>
      <c r="D2582" t="s">
        <v>137</v>
      </c>
      <c r="E2582" t="s">
        <v>135</v>
      </c>
      <c r="F2582" t="s">
        <v>138</v>
      </c>
      <c r="G2582" t="s">
        <v>93</v>
      </c>
      <c r="H2582" t="s">
        <v>102</v>
      </c>
      <c r="I2582" t="s">
        <v>71</v>
      </c>
      <c r="J2582" t="s">
        <v>103</v>
      </c>
      <c r="K2582" s="23">
        <v>13</v>
      </c>
      <c r="L2582" s="24">
        <v>6.9</v>
      </c>
      <c r="M2582" s="24">
        <v>89.7</v>
      </c>
      <c r="N2582" s="24">
        <v>59.2</v>
      </c>
      <c r="O2582" s="24">
        <v>30.5</v>
      </c>
      <c r="P2582" s="25">
        <v>34</v>
      </c>
    </row>
    <row r="2583" spans="1:16" x14ac:dyDescent="0.3">
      <c r="A2583" s="22">
        <v>41963</v>
      </c>
      <c r="B2583">
        <v>2014</v>
      </c>
      <c r="C2583">
        <v>11</v>
      </c>
      <c r="D2583" t="s">
        <v>137</v>
      </c>
      <c r="E2583" t="s">
        <v>135</v>
      </c>
      <c r="F2583" t="s">
        <v>138</v>
      </c>
      <c r="G2583" t="s">
        <v>93</v>
      </c>
      <c r="H2583" t="s">
        <v>104</v>
      </c>
      <c r="I2583" t="s">
        <v>76</v>
      </c>
      <c r="J2583" t="s">
        <v>105</v>
      </c>
      <c r="K2583" s="23">
        <v>0</v>
      </c>
      <c r="L2583" s="24">
        <v>7.4</v>
      </c>
      <c r="M2583" s="24">
        <v>0</v>
      </c>
      <c r="N2583" s="24">
        <v>0</v>
      </c>
      <c r="O2583" s="24">
        <v>0</v>
      </c>
      <c r="P2583" s="25">
        <v>34</v>
      </c>
    </row>
    <row r="2584" spans="1:16" x14ac:dyDescent="0.3">
      <c r="A2584" s="22">
        <v>41963</v>
      </c>
      <c r="B2584">
        <v>2014</v>
      </c>
      <c r="C2584">
        <v>11</v>
      </c>
      <c r="D2584" t="s">
        <v>137</v>
      </c>
      <c r="E2584" t="s">
        <v>135</v>
      </c>
      <c r="F2584" t="s">
        <v>138</v>
      </c>
      <c r="G2584" t="s">
        <v>93</v>
      </c>
      <c r="H2584" t="s">
        <v>106</v>
      </c>
      <c r="I2584" t="s">
        <v>69</v>
      </c>
      <c r="J2584" t="s">
        <v>107</v>
      </c>
      <c r="K2584" s="23">
        <v>8</v>
      </c>
      <c r="L2584" s="24">
        <v>16.5</v>
      </c>
      <c r="M2584" s="24">
        <v>132</v>
      </c>
      <c r="N2584" s="24">
        <v>102.96</v>
      </c>
      <c r="O2584" s="24">
        <v>29.04</v>
      </c>
      <c r="P2584" s="25">
        <v>22</v>
      </c>
    </row>
    <row r="2585" spans="1:16" x14ac:dyDescent="0.3">
      <c r="A2585" s="22">
        <v>41963</v>
      </c>
      <c r="B2585">
        <v>2014</v>
      </c>
      <c r="C2585">
        <v>11</v>
      </c>
      <c r="D2585" t="s">
        <v>137</v>
      </c>
      <c r="E2585" t="s">
        <v>135</v>
      </c>
      <c r="F2585" t="s">
        <v>138</v>
      </c>
      <c r="G2585" t="s">
        <v>93</v>
      </c>
      <c r="H2585" t="s">
        <v>108</v>
      </c>
      <c r="I2585" t="s">
        <v>72</v>
      </c>
      <c r="J2585" t="s">
        <v>109</v>
      </c>
      <c r="K2585" s="23">
        <v>0</v>
      </c>
      <c r="L2585" s="24">
        <v>8.1999999999999993</v>
      </c>
      <c r="M2585" s="24">
        <v>0</v>
      </c>
      <c r="N2585" s="24">
        <v>0</v>
      </c>
      <c r="O2585" s="24">
        <v>0</v>
      </c>
      <c r="P2585" s="25">
        <v>32</v>
      </c>
    </row>
    <row r="2586" spans="1:16" x14ac:dyDescent="0.3">
      <c r="A2586" s="22">
        <v>41964</v>
      </c>
      <c r="B2586">
        <v>2014</v>
      </c>
      <c r="C2586">
        <v>11</v>
      </c>
      <c r="D2586" t="s">
        <v>137</v>
      </c>
      <c r="E2586" t="s">
        <v>135</v>
      </c>
      <c r="F2586" t="s">
        <v>138</v>
      </c>
      <c r="G2586" t="s">
        <v>110</v>
      </c>
      <c r="H2586" t="s">
        <v>94</v>
      </c>
      <c r="I2586" t="s">
        <v>73</v>
      </c>
      <c r="J2586" t="s">
        <v>95</v>
      </c>
      <c r="K2586" s="23">
        <v>1.34</v>
      </c>
      <c r="L2586" s="24">
        <v>3.1</v>
      </c>
      <c r="M2586" s="24">
        <v>4.1500000000000004</v>
      </c>
      <c r="N2586" s="24">
        <v>2.9</v>
      </c>
      <c r="O2586" s="24">
        <v>1.25</v>
      </c>
      <c r="P2586" s="25">
        <v>30</v>
      </c>
    </row>
    <row r="2587" spans="1:16" x14ac:dyDescent="0.3">
      <c r="A2587" s="22">
        <v>41964</v>
      </c>
      <c r="B2587">
        <v>2014</v>
      </c>
      <c r="C2587">
        <v>11</v>
      </c>
      <c r="D2587" t="s">
        <v>137</v>
      </c>
      <c r="E2587" t="s">
        <v>135</v>
      </c>
      <c r="F2587" t="s">
        <v>138</v>
      </c>
      <c r="G2587" t="s">
        <v>110</v>
      </c>
      <c r="H2587" t="s">
        <v>96</v>
      </c>
      <c r="I2587" t="s">
        <v>74</v>
      </c>
      <c r="J2587" t="s">
        <v>97</v>
      </c>
      <c r="K2587" s="23">
        <v>1.34</v>
      </c>
      <c r="L2587" s="24">
        <v>3.6</v>
      </c>
      <c r="M2587" s="24">
        <v>4.82</v>
      </c>
      <c r="N2587" s="24">
        <v>3.37</v>
      </c>
      <c r="O2587" s="24">
        <v>1.45</v>
      </c>
      <c r="P2587" s="25">
        <v>30</v>
      </c>
    </row>
    <row r="2588" spans="1:16" x14ac:dyDescent="0.3">
      <c r="A2588" s="22">
        <v>41964</v>
      </c>
      <c r="B2588">
        <v>2014</v>
      </c>
      <c r="C2588">
        <v>11</v>
      </c>
      <c r="D2588" t="s">
        <v>137</v>
      </c>
      <c r="E2588" t="s">
        <v>135</v>
      </c>
      <c r="F2588" t="s">
        <v>138</v>
      </c>
      <c r="G2588" t="s">
        <v>110</v>
      </c>
      <c r="H2588" t="s">
        <v>98</v>
      </c>
      <c r="I2588" t="s">
        <v>75</v>
      </c>
      <c r="J2588" t="s">
        <v>99</v>
      </c>
      <c r="K2588" s="23">
        <v>3</v>
      </c>
      <c r="L2588" s="24">
        <v>2.8</v>
      </c>
      <c r="M2588" s="24">
        <v>8.4</v>
      </c>
      <c r="N2588" s="24">
        <v>6.05</v>
      </c>
      <c r="O2588" s="24">
        <v>2.35</v>
      </c>
      <c r="P2588" s="25">
        <v>28</v>
      </c>
    </row>
    <row r="2589" spans="1:16" x14ac:dyDescent="0.3">
      <c r="A2589" s="22">
        <v>41964</v>
      </c>
      <c r="B2589">
        <v>2014</v>
      </c>
      <c r="C2589">
        <v>11</v>
      </c>
      <c r="D2589" t="s">
        <v>137</v>
      </c>
      <c r="E2589" t="s">
        <v>135</v>
      </c>
      <c r="F2589" t="s">
        <v>138</v>
      </c>
      <c r="G2589" t="s">
        <v>110</v>
      </c>
      <c r="H2589" t="s">
        <v>100</v>
      </c>
      <c r="I2589" t="s">
        <v>70</v>
      </c>
      <c r="J2589" t="s">
        <v>101</v>
      </c>
      <c r="K2589" s="23">
        <v>22.4</v>
      </c>
      <c r="L2589" s="24">
        <v>2.4</v>
      </c>
      <c r="M2589" s="24">
        <v>53.76</v>
      </c>
      <c r="N2589" s="24">
        <v>39.78</v>
      </c>
      <c r="O2589" s="24">
        <v>13.98</v>
      </c>
      <c r="P2589" s="25">
        <v>26</v>
      </c>
    </row>
    <row r="2590" spans="1:16" x14ac:dyDescent="0.3">
      <c r="A2590" s="22">
        <v>41964</v>
      </c>
      <c r="B2590">
        <v>2014</v>
      </c>
      <c r="C2590">
        <v>11</v>
      </c>
      <c r="D2590" t="s">
        <v>137</v>
      </c>
      <c r="E2590" t="s">
        <v>135</v>
      </c>
      <c r="F2590" t="s">
        <v>138</v>
      </c>
      <c r="G2590" t="s">
        <v>110</v>
      </c>
      <c r="H2590" t="s">
        <v>102</v>
      </c>
      <c r="I2590" t="s">
        <v>71</v>
      </c>
      <c r="J2590" t="s">
        <v>103</v>
      </c>
      <c r="K2590" s="23">
        <v>16</v>
      </c>
      <c r="L2590" s="24">
        <v>6.9</v>
      </c>
      <c r="M2590" s="24">
        <v>110.4</v>
      </c>
      <c r="N2590" s="24">
        <v>72.86</v>
      </c>
      <c r="O2590" s="24">
        <v>37.54</v>
      </c>
      <c r="P2590" s="25">
        <v>34</v>
      </c>
    </row>
    <row r="2591" spans="1:16" x14ac:dyDescent="0.3">
      <c r="A2591" s="22">
        <v>41964</v>
      </c>
      <c r="B2591">
        <v>2014</v>
      </c>
      <c r="C2591">
        <v>11</v>
      </c>
      <c r="D2591" t="s">
        <v>137</v>
      </c>
      <c r="E2591" t="s">
        <v>135</v>
      </c>
      <c r="F2591" t="s">
        <v>138</v>
      </c>
      <c r="G2591" t="s">
        <v>110</v>
      </c>
      <c r="H2591" t="s">
        <v>104</v>
      </c>
      <c r="I2591" t="s">
        <v>76</v>
      </c>
      <c r="J2591" t="s">
        <v>105</v>
      </c>
      <c r="K2591" s="23">
        <v>0</v>
      </c>
      <c r="L2591" s="24">
        <v>7.4</v>
      </c>
      <c r="M2591" s="24">
        <v>0</v>
      </c>
      <c r="N2591" s="24">
        <v>0</v>
      </c>
      <c r="O2591" s="24">
        <v>0</v>
      </c>
      <c r="P2591" s="25">
        <v>34</v>
      </c>
    </row>
    <row r="2592" spans="1:16" x14ac:dyDescent="0.3">
      <c r="A2592" s="22">
        <v>41964</v>
      </c>
      <c r="B2592">
        <v>2014</v>
      </c>
      <c r="C2592">
        <v>11</v>
      </c>
      <c r="D2592" t="s">
        <v>137</v>
      </c>
      <c r="E2592" t="s">
        <v>135</v>
      </c>
      <c r="F2592" t="s">
        <v>138</v>
      </c>
      <c r="G2592" t="s">
        <v>110</v>
      </c>
      <c r="H2592" t="s">
        <v>106</v>
      </c>
      <c r="I2592" t="s">
        <v>69</v>
      </c>
      <c r="J2592" t="s">
        <v>107</v>
      </c>
      <c r="K2592" s="23">
        <v>2</v>
      </c>
      <c r="L2592" s="24">
        <v>16.5</v>
      </c>
      <c r="M2592" s="24">
        <v>33</v>
      </c>
      <c r="N2592" s="24">
        <v>25.74</v>
      </c>
      <c r="O2592" s="24">
        <v>7.26</v>
      </c>
      <c r="P2592" s="25">
        <v>22</v>
      </c>
    </row>
    <row r="2593" spans="1:16" x14ac:dyDescent="0.3">
      <c r="A2593" s="22">
        <v>41964</v>
      </c>
      <c r="B2593">
        <v>2014</v>
      </c>
      <c r="C2593">
        <v>11</v>
      </c>
      <c r="D2593" t="s">
        <v>137</v>
      </c>
      <c r="E2593" t="s">
        <v>135</v>
      </c>
      <c r="F2593" t="s">
        <v>138</v>
      </c>
      <c r="G2593" t="s">
        <v>110</v>
      </c>
      <c r="H2593" t="s">
        <v>108</v>
      </c>
      <c r="I2593" t="s">
        <v>72</v>
      </c>
      <c r="J2593" t="s">
        <v>109</v>
      </c>
      <c r="K2593" s="23">
        <v>1</v>
      </c>
      <c r="L2593" s="24">
        <v>8.1999999999999993</v>
      </c>
      <c r="M2593" s="24">
        <v>8.1999999999999993</v>
      </c>
      <c r="N2593" s="24">
        <v>5.58</v>
      </c>
      <c r="O2593" s="24">
        <v>2.62</v>
      </c>
      <c r="P2593" s="25">
        <v>32</v>
      </c>
    </row>
    <row r="2594" spans="1:16" x14ac:dyDescent="0.3">
      <c r="A2594" s="22">
        <v>41965</v>
      </c>
      <c r="B2594">
        <v>2014</v>
      </c>
      <c r="C2594">
        <v>11</v>
      </c>
      <c r="D2594" t="s">
        <v>137</v>
      </c>
      <c r="E2594" t="s">
        <v>135</v>
      </c>
      <c r="F2594" t="s">
        <v>138</v>
      </c>
      <c r="G2594" t="s">
        <v>111</v>
      </c>
      <c r="H2594" t="s">
        <v>94</v>
      </c>
      <c r="I2594" t="s">
        <v>73</v>
      </c>
      <c r="J2594" t="s">
        <v>95</v>
      </c>
      <c r="K2594" s="23">
        <v>6</v>
      </c>
      <c r="L2594" s="24">
        <v>3.1</v>
      </c>
      <c r="M2594" s="24">
        <v>18.600000000000001</v>
      </c>
      <c r="N2594" s="24">
        <v>13.02</v>
      </c>
      <c r="O2594" s="24">
        <v>5.58</v>
      </c>
      <c r="P2594" s="25">
        <v>30</v>
      </c>
    </row>
    <row r="2595" spans="1:16" x14ac:dyDescent="0.3">
      <c r="A2595" s="22">
        <v>41965</v>
      </c>
      <c r="B2595">
        <v>2014</v>
      </c>
      <c r="C2595">
        <v>11</v>
      </c>
      <c r="D2595" t="s">
        <v>137</v>
      </c>
      <c r="E2595" t="s">
        <v>135</v>
      </c>
      <c r="F2595" t="s">
        <v>138</v>
      </c>
      <c r="G2595" t="s">
        <v>111</v>
      </c>
      <c r="H2595" t="s">
        <v>96</v>
      </c>
      <c r="I2595" t="s">
        <v>74</v>
      </c>
      <c r="J2595" t="s">
        <v>97</v>
      </c>
      <c r="K2595" s="23">
        <v>2.34</v>
      </c>
      <c r="L2595" s="24">
        <v>3.6</v>
      </c>
      <c r="M2595" s="24">
        <v>8.42</v>
      </c>
      <c r="N2595" s="24">
        <v>5.89</v>
      </c>
      <c r="O2595" s="24">
        <v>2.5299999999999998</v>
      </c>
      <c r="P2595" s="25">
        <v>30</v>
      </c>
    </row>
    <row r="2596" spans="1:16" x14ac:dyDescent="0.3">
      <c r="A2596" s="22">
        <v>41965</v>
      </c>
      <c r="B2596">
        <v>2014</v>
      </c>
      <c r="C2596">
        <v>11</v>
      </c>
      <c r="D2596" t="s">
        <v>137</v>
      </c>
      <c r="E2596" t="s">
        <v>135</v>
      </c>
      <c r="F2596" t="s">
        <v>138</v>
      </c>
      <c r="G2596" t="s">
        <v>111</v>
      </c>
      <c r="H2596" t="s">
        <v>98</v>
      </c>
      <c r="I2596" t="s">
        <v>75</v>
      </c>
      <c r="J2596" t="s">
        <v>99</v>
      </c>
      <c r="K2596" s="23">
        <v>3</v>
      </c>
      <c r="L2596" s="24">
        <v>2.8</v>
      </c>
      <c r="M2596" s="24">
        <v>8.4</v>
      </c>
      <c r="N2596" s="24">
        <v>6.05</v>
      </c>
      <c r="O2596" s="24">
        <v>2.35</v>
      </c>
      <c r="P2596" s="25">
        <v>28</v>
      </c>
    </row>
    <row r="2597" spans="1:16" x14ac:dyDescent="0.3">
      <c r="A2597" s="22">
        <v>41965</v>
      </c>
      <c r="B2597">
        <v>2014</v>
      </c>
      <c r="C2597">
        <v>11</v>
      </c>
      <c r="D2597" t="s">
        <v>137</v>
      </c>
      <c r="E2597" t="s">
        <v>135</v>
      </c>
      <c r="F2597" t="s">
        <v>138</v>
      </c>
      <c r="G2597" t="s">
        <v>111</v>
      </c>
      <c r="H2597" t="s">
        <v>100</v>
      </c>
      <c r="I2597" t="s">
        <v>70</v>
      </c>
      <c r="J2597" t="s">
        <v>101</v>
      </c>
      <c r="K2597" s="23">
        <v>23.7</v>
      </c>
      <c r="L2597" s="24">
        <v>2.4</v>
      </c>
      <c r="M2597" s="24">
        <v>56.88</v>
      </c>
      <c r="N2597" s="24">
        <v>42.09</v>
      </c>
      <c r="O2597" s="24">
        <v>14.79</v>
      </c>
      <c r="P2597" s="25">
        <v>26</v>
      </c>
    </row>
    <row r="2598" spans="1:16" x14ac:dyDescent="0.3">
      <c r="A2598" s="22">
        <v>41965</v>
      </c>
      <c r="B2598">
        <v>2014</v>
      </c>
      <c r="C2598">
        <v>11</v>
      </c>
      <c r="D2598" t="s">
        <v>137</v>
      </c>
      <c r="E2598" t="s">
        <v>135</v>
      </c>
      <c r="F2598" t="s">
        <v>138</v>
      </c>
      <c r="G2598" t="s">
        <v>111</v>
      </c>
      <c r="H2598" t="s">
        <v>102</v>
      </c>
      <c r="I2598" t="s">
        <v>71</v>
      </c>
      <c r="J2598" t="s">
        <v>103</v>
      </c>
      <c r="K2598" s="23">
        <v>15</v>
      </c>
      <c r="L2598" s="24">
        <v>6.9</v>
      </c>
      <c r="M2598" s="24">
        <v>103.5</v>
      </c>
      <c r="N2598" s="24">
        <v>68.31</v>
      </c>
      <c r="O2598" s="24">
        <v>35.19</v>
      </c>
      <c r="P2598" s="25">
        <v>34</v>
      </c>
    </row>
    <row r="2599" spans="1:16" x14ac:dyDescent="0.3">
      <c r="A2599" s="22">
        <v>41965</v>
      </c>
      <c r="B2599">
        <v>2014</v>
      </c>
      <c r="C2599">
        <v>11</v>
      </c>
      <c r="D2599" t="s">
        <v>137</v>
      </c>
      <c r="E2599" t="s">
        <v>135</v>
      </c>
      <c r="F2599" t="s">
        <v>138</v>
      </c>
      <c r="G2599" t="s">
        <v>111</v>
      </c>
      <c r="H2599" t="s">
        <v>104</v>
      </c>
      <c r="I2599" t="s">
        <v>76</v>
      </c>
      <c r="J2599" t="s">
        <v>105</v>
      </c>
      <c r="K2599" s="23">
        <v>1</v>
      </c>
      <c r="L2599" s="24">
        <v>7.4</v>
      </c>
      <c r="M2599" s="24">
        <v>7.4</v>
      </c>
      <c r="N2599" s="24">
        <v>4.88</v>
      </c>
      <c r="O2599" s="24">
        <v>2.52</v>
      </c>
      <c r="P2599" s="25">
        <v>34</v>
      </c>
    </row>
    <row r="2600" spans="1:16" x14ac:dyDescent="0.3">
      <c r="A2600" s="22">
        <v>41965</v>
      </c>
      <c r="B2600">
        <v>2014</v>
      </c>
      <c r="C2600">
        <v>11</v>
      </c>
      <c r="D2600" t="s">
        <v>137</v>
      </c>
      <c r="E2600" t="s">
        <v>135</v>
      </c>
      <c r="F2600" t="s">
        <v>138</v>
      </c>
      <c r="G2600" t="s">
        <v>111</v>
      </c>
      <c r="H2600" t="s">
        <v>106</v>
      </c>
      <c r="I2600" t="s">
        <v>69</v>
      </c>
      <c r="J2600" t="s">
        <v>107</v>
      </c>
      <c r="K2600" s="23">
        <v>8</v>
      </c>
      <c r="L2600" s="24">
        <v>16.5</v>
      </c>
      <c r="M2600" s="24">
        <v>132</v>
      </c>
      <c r="N2600" s="24">
        <v>102.96</v>
      </c>
      <c r="O2600" s="24">
        <v>29.04</v>
      </c>
      <c r="P2600" s="25">
        <v>22</v>
      </c>
    </row>
    <row r="2601" spans="1:16" x14ac:dyDescent="0.3">
      <c r="A2601" s="22">
        <v>41965</v>
      </c>
      <c r="B2601">
        <v>2014</v>
      </c>
      <c r="C2601">
        <v>11</v>
      </c>
      <c r="D2601" t="s">
        <v>137</v>
      </c>
      <c r="E2601" t="s">
        <v>135</v>
      </c>
      <c r="F2601" t="s">
        <v>138</v>
      </c>
      <c r="G2601" t="s">
        <v>111</v>
      </c>
      <c r="H2601" t="s">
        <v>108</v>
      </c>
      <c r="I2601" t="s">
        <v>72</v>
      </c>
      <c r="J2601" t="s">
        <v>109</v>
      </c>
      <c r="K2601" s="23">
        <v>1.4</v>
      </c>
      <c r="L2601" s="24">
        <v>8.1999999999999993</v>
      </c>
      <c r="M2601" s="24">
        <v>11.48</v>
      </c>
      <c r="N2601" s="24">
        <v>7.81</v>
      </c>
      <c r="O2601" s="24">
        <v>3.67</v>
      </c>
      <c r="P2601" s="25">
        <v>32</v>
      </c>
    </row>
    <row r="2602" spans="1:16" x14ac:dyDescent="0.3">
      <c r="A2602" s="22">
        <v>41966</v>
      </c>
      <c r="B2602">
        <v>2014</v>
      </c>
      <c r="C2602">
        <v>11</v>
      </c>
      <c r="D2602" t="s">
        <v>137</v>
      </c>
      <c r="E2602" t="s">
        <v>135</v>
      </c>
      <c r="F2602" t="s">
        <v>138</v>
      </c>
      <c r="G2602" t="s">
        <v>112</v>
      </c>
      <c r="H2602" t="s">
        <v>94</v>
      </c>
      <c r="I2602" t="s">
        <v>73</v>
      </c>
      <c r="J2602" t="s">
        <v>95</v>
      </c>
      <c r="K2602" s="23">
        <v>4</v>
      </c>
      <c r="L2602" s="24">
        <v>3.1</v>
      </c>
      <c r="M2602" s="24">
        <v>12.4</v>
      </c>
      <c r="N2602" s="24">
        <v>8.68</v>
      </c>
      <c r="O2602" s="24">
        <v>3.72</v>
      </c>
      <c r="P2602" s="25">
        <v>30</v>
      </c>
    </row>
    <row r="2603" spans="1:16" x14ac:dyDescent="0.3">
      <c r="A2603" s="22">
        <v>41966</v>
      </c>
      <c r="B2603">
        <v>2014</v>
      </c>
      <c r="C2603">
        <v>11</v>
      </c>
      <c r="D2603" t="s">
        <v>137</v>
      </c>
      <c r="E2603" t="s">
        <v>135</v>
      </c>
      <c r="F2603" t="s">
        <v>138</v>
      </c>
      <c r="G2603" t="s">
        <v>112</v>
      </c>
      <c r="H2603" t="s">
        <v>96</v>
      </c>
      <c r="I2603" t="s">
        <v>74</v>
      </c>
      <c r="J2603" t="s">
        <v>97</v>
      </c>
      <c r="K2603" s="23">
        <v>3.68</v>
      </c>
      <c r="L2603" s="24">
        <v>3.6</v>
      </c>
      <c r="M2603" s="24">
        <v>13.25</v>
      </c>
      <c r="N2603" s="24">
        <v>9.27</v>
      </c>
      <c r="O2603" s="24">
        <v>3.98</v>
      </c>
      <c r="P2603" s="25">
        <v>30</v>
      </c>
    </row>
    <row r="2604" spans="1:16" x14ac:dyDescent="0.3">
      <c r="A2604" s="22">
        <v>41966</v>
      </c>
      <c r="B2604">
        <v>2014</v>
      </c>
      <c r="C2604">
        <v>11</v>
      </c>
      <c r="D2604" t="s">
        <v>137</v>
      </c>
      <c r="E2604" t="s">
        <v>135</v>
      </c>
      <c r="F2604" t="s">
        <v>138</v>
      </c>
      <c r="G2604" t="s">
        <v>112</v>
      </c>
      <c r="H2604" t="s">
        <v>98</v>
      </c>
      <c r="I2604" t="s">
        <v>75</v>
      </c>
      <c r="J2604" t="s">
        <v>99</v>
      </c>
      <c r="K2604" s="23">
        <v>6</v>
      </c>
      <c r="L2604" s="24">
        <v>2.8</v>
      </c>
      <c r="M2604" s="24">
        <v>16.8</v>
      </c>
      <c r="N2604" s="24">
        <v>12.1</v>
      </c>
      <c r="O2604" s="24">
        <v>4.7</v>
      </c>
      <c r="P2604" s="25">
        <v>28</v>
      </c>
    </row>
    <row r="2605" spans="1:16" x14ac:dyDescent="0.3">
      <c r="A2605" s="22">
        <v>41966</v>
      </c>
      <c r="B2605">
        <v>2014</v>
      </c>
      <c r="C2605">
        <v>11</v>
      </c>
      <c r="D2605" t="s">
        <v>137</v>
      </c>
      <c r="E2605" t="s">
        <v>135</v>
      </c>
      <c r="F2605" t="s">
        <v>138</v>
      </c>
      <c r="G2605" t="s">
        <v>112</v>
      </c>
      <c r="H2605" t="s">
        <v>100</v>
      </c>
      <c r="I2605" t="s">
        <v>70</v>
      </c>
      <c r="J2605" t="s">
        <v>101</v>
      </c>
      <c r="K2605" s="23">
        <v>22.3</v>
      </c>
      <c r="L2605" s="24">
        <v>2.4</v>
      </c>
      <c r="M2605" s="24">
        <v>53.52</v>
      </c>
      <c r="N2605" s="24">
        <v>39.6</v>
      </c>
      <c r="O2605" s="24">
        <v>13.92</v>
      </c>
      <c r="P2605" s="25">
        <v>26</v>
      </c>
    </row>
    <row r="2606" spans="1:16" x14ac:dyDescent="0.3">
      <c r="A2606" s="22">
        <v>41966</v>
      </c>
      <c r="B2606">
        <v>2014</v>
      </c>
      <c r="C2606">
        <v>11</v>
      </c>
      <c r="D2606" t="s">
        <v>137</v>
      </c>
      <c r="E2606" t="s">
        <v>135</v>
      </c>
      <c r="F2606" t="s">
        <v>138</v>
      </c>
      <c r="G2606" t="s">
        <v>112</v>
      </c>
      <c r="H2606" t="s">
        <v>102</v>
      </c>
      <c r="I2606" t="s">
        <v>71</v>
      </c>
      <c r="J2606" t="s">
        <v>103</v>
      </c>
      <c r="K2606" s="23">
        <v>11</v>
      </c>
      <c r="L2606" s="24">
        <v>6.9</v>
      </c>
      <c r="M2606" s="24">
        <v>75.900000000000006</v>
      </c>
      <c r="N2606" s="24">
        <v>50.09</v>
      </c>
      <c r="O2606" s="24">
        <v>25.81</v>
      </c>
      <c r="P2606" s="25">
        <v>34</v>
      </c>
    </row>
    <row r="2607" spans="1:16" x14ac:dyDescent="0.3">
      <c r="A2607" s="22">
        <v>41966</v>
      </c>
      <c r="B2607">
        <v>2014</v>
      </c>
      <c r="C2607">
        <v>11</v>
      </c>
      <c r="D2607" t="s">
        <v>137</v>
      </c>
      <c r="E2607" t="s">
        <v>135</v>
      </c>
      <c r="F2607" t="s">
        <v>138</v>
      </c>
      <c r="G2607" t="s">
        <v>112</v>
      </c>
      <c r="H2607" t="s">
        <v>104</v>
      </c>
      <c r="I2607" t="s">
        <v>76</v>
      </c>
      <c r="J2607" t="s">
        <v>105</v>
      </c>
      <c r="K2607" s="23">
        <v>0</v>
      </c>
      <c r="L2607" s="24">
        <v>7.4</v>
      </c>
      <c r="M2607" s="24">
        <v>0</v>
      </c>
      <c r="N2607" s="24">
        <v>0</v>
      </c>
      <c r="O2607" s="24">
        <v>0</v>
      </c>
      <c r="P2607" s="25">
        <v>34</v>
      </c>
    </row>
    <row r="2608" spans="1:16" x14ac:dyDescent="0.3">
      <c r="A2608" s="22">
        <v>41966</v>
      </c>
      <c r="B2608">
        <v>2014</v>
      </c>
      <c r="C2608">
        <v>11</v>
      </c>
      <c r="D2608" t="s">
        <v>137</v>
      </c>
      <c r="E2608" t="s">
        <v>135</v>
      </c>
      <c r="F2608" t="s">
        <v>138</v>
      </c>
      <c r="G2608" t="s">
        <v>112</v>
      </c>
      <c r="H2608" t="s">
        <v>106</v>
      </c>
      <c r="I2608" t="s">
        <v>69</v>
      </c>
      <c r="J2608" t="s">
        <v>107</v>
      </c>
      <c r="K2608" s="23">
        <v>0</v>
      </c>
      <c r="L2608" s="24">
        <v>16.5</v>
      </c>
      <c r="M2608" s="24">
        <v>0</v>
      </c>
      <c r="N2608" s="24">
        <v>0</v>
      </c>
      <c r="O2608" s="24">
        <v>0</v>
      </c>
      <c r="P2608" s="25">
        <v>22</v>
      </c>
    </row>
    <row r="2609" spans="1:16" x14ac:dyDescent="0.3">
      <c r="A2609" s="22">
        <v>41966</v>
      </c>
      <c r="B2609">
        <v>2014</v>
      </c>
      <c r="C2609">
        <v>11</v>
      </c>
      <c r="D2609" t="s">
        <v>137</v>
      </c>
      <c r="E2609" t="s">
        <v>135</v>
      </c>
      <c r="F2609" t="s">
        <v>138</v>
      </c>
      <c r="G2609" t="s">
        <v>112</v>
      </c>
      <c r="H2609" t="s">
        <v>108</v>
      </c>
      <c r="I2609" t="s">
        <v>72</v>
      </c>
      <c r="J2609" t="s">
        <v>109</v>
      </c>
      <c r="K2609" s="23">
        <v>1.1000000000000001</v>
      </c>
      <c r="L2609" s="24">
        <v>8.1999999999999993</v>
      </c>
      <c r="M2609" s="24">
        <v>9.02</v>
      </c>
      <c r="N2609" s="24">
        <v>6.13</v>
      </c>
      <c r="O2609" s="24">
        <v>2.89</v>
      </c>
      <c r="P2609" s="25">
        <v>32</v>
      </c>
    </row>
    <row r="2610" spans="1:16" x14ac:dyDescent="0.3">
      <c r="A2610" s="22">
        <v>41967</v>
      </c>
      <c r="B2610">
        <v>2014</v>
      </c>
      <c r="C2610">
        <v>11</v>
      </c>
      <c r="D2610" t="s">
        <v>137</v>
      </c>
      <c r="E2610" t="s">
        <v>135</v>
      </c>
      <c r="F2610" t="s">
        <v>138</v>
      </c>
      <c r="G2610" t="s">
        <v>113</v>
      </c>
      <c r="H2610" t="s">
        <v>94</v>
      </c>
      <c r="I2610" t="s">
        <v>73</v>
      </c>
      <c r="J2610" t="s">
        <v>95</v>
      </c>
      <c r="K2610" s="23">
        <v>4</v>
      </c>
      <c r="L2610" s="24">
        <v>3.1</v>
      </c>
      <c r="M2610" s="24">
        <v>12.4</v>
      </c>
      <c r="N2610" s="24">
        <v>8.68</v>
      </c>
      <c r="O2610" s="24">
        <v>3.72</v>
      </c>
      <c r="P2610" s="25">
        <v>30</v>
      </c>
    </row>
    <row r="2611" spans="1:16" x14ac:dyDescent="0.3">
      <c r="A2611" s="22">
        <v>41967</v>
      </c>
      <c r="B2611">
        <v>2014</v>
      </c>
      <c r="C2611">
        <v>11</v>
      </c>
      <c r="D2611" t="s">
        <v>137</v>
      </c>
      <c r="E2611" t="s">
        <v>135</v>
      </c>
      <c r="F2611" t="s">
        <v>138</v>
      </c>
      <c r="G2611" t="s">
        <v>113</v>
      </c>
      <c r="H2611" t="s">
        <v>96</v>
      </c>
      <c r="I2611" t="s">
        <v>74</v>
      </c>
      <c r="J2611" t="s">
        <v>97</v>
      </c>
      <c r="K2611" s="23">
        <v>3</v>
      </c>
      <c r="L2611" s="24">
        <v>3.6</v>
      </c>
      <c r="M2611" s="24">
        <v>10.8</v>
      </c>
      <c r="N2611" s="24">
        <v>7.56</v>
      </c>
      <c r="O2611" s="24">
        <v>3.24</v>
      </c>
      <c r="P2611" s="25">
        <v>30</v>
      </c>
    </row>
    <row r="2612" spans="1:16" x14ac:dyDescent="0.3">
      <c r="A2612" s="22">
        <v>41967</v>
      </c>
      <c r="B2612">
        <v>2014</v>
      </c>
      <c r="C2612">
        <v>11</v>
      </c>
      <c r="D2612" t="s">
        <v>137</v>
      </c>
      <c r="E2612" t="s">
        <v>135</v>
      </c>
      <c r="F2612" t="s">
        <v>138</v>
      </c>
      <c r="G2612" t="s">
        <v>113</v>
      </c>
      <c r="H2612" t="s">
        <v>98</v>
      </c>
      <c r="I2612" t="s">
        <v>75</v>
      </c>
      <c r="J2612" t="s">
        <v>99</v>
      </c>
      <c r="K2612" s="23">
        <v>6</v>
      </c>
      <c r="L2612" s="24">
        <v>2.8</v>
      </c>
      <c r="M2612" s="24">
        <v>16.8</v>
      </c>
      <c r="N2612" s="24">
        <v>12.1</v>
      </c>
      <c r="O2612" s="24">
        <v>4.7</v>
      </c>
      <c r="P2612" s="25">
        <v>28</v>
      </c>
    </row>
    <row r="2613" spans="1:16" x14ac:dyDescent="0.3">
      <c r="A2613" s="22">
        <v>41967</v>
      </c>
      <c r="B2613">
        <v>2014</v>
      </c>
      <c r="C2613">
        <v>11</v>
      </c>
      <c r="D2613" t="s">
        <v>137</v>
      </c>
      <c r="E2613" t="s">
        <v>135</v>
      </c>
      <c r="F2613" t="s">
        <v>138</v>
      </c>
      <c r="G2613" t="s">
        <v>113</v>
      </c>
      <c r="H2613" t="s">
        <v>100</v>
      </c>
      <c r="I2613" t="s">
        <v>70</v>
      </c>
      <c r="J2613" t="s">
        <v>101</v>
      </c>
      <c r="K2613" s="23">
        <v>30.6</v>
      </c>
      <c r="L2613" s="24">
        <v>2.4</v>
      </c>
      <c r="M2613" s="24">
        <v>73.44</v>
      </c>
      <c r="N2613" s="24">
        <v>54.35</v>
      </c>
      <c r="O2613" s="24">
        <v>19.09</v>
      </c>
      <c r="P2613" s="25">
        <v>26</v>
      </c>
    </row>
    <row r="2614" spans="1:16" x14ac:dyDescent="0.3">
      <c r="A2614" s="22">
        <v>41967</v>
      </c>
      <c r="B2614">
        <v>2014</v>
      </c>
      <c r="C2614">
        <v>11</v>
      </c>
      <c r="D2614" t="s">
        <v>137</v>
      </c>
      <c r="E2614" t="s">
        <v>135</v>
      </c>
      <c r="F2614" t="s">
        <v>138</v>
      </c>
      <c r="G2614" t="s">
        <v>113</v>
      </c>
      <c r="H2614" t="s">
        <v>102</v>
      </c>
      <c r="I2614" t="s">
        <v>71</v>
      </c>
      <c r="J2614" t="s">
        <v>103</v>
      </c>
      <c r="K2614" s="23">
        <v>19</v>
      </c>
      <c r="L2614" s="24">
        <v>6.9</v>
      </c>
      <c r="M2614" s="24">
        <v>131.1</v>
      </c>
      <c r="N2614" s="24">
        <v>86.53</v>
      </c>
      <c r="O2614" s="24">
        <v>44.57</v>
      </c>
      <c r="P2614" s="25">
        <v>34</v>
      </c>
    </row>
    <row r="2615" spans="1:16" x14ac:dyDescent="0.3">
      <c r="A2615" s="22">
        <v>41967</v>
      </c>
      <c r="B2615">
        <v>2014</v>
      </c>
      <c r="C2615">
        <v>11</v>
      </c>
      <c r="D2615" t="s">
        <v>137</v>
      </c>
      <c r="E2615" t="s">
        <v>135</v>
      </c>
      <c r="F2615" t="s">
        <v>138</v>
      </c>
      <c r="G2615" t="s">
        <v>113</v>
      </c>
      <c r="H2615" t="s">
        <v>104</v>
      </c>
      <c r="I2615" t="s">
        <v>76</v>
      </c>
      <c r="J2615" t="s">
        <v>105</v>
      </c>
      <c r="K2615" s="23">
        <v>1</v>
      </c>
      <c r="L2615" s="24">
        <v>7.4</v>
      </c>
      <c r="M2615" s="24">
        <v>7.4</v>
      </c>
      <c r="N2615" s="24">
        <v>4.88</v>
      </c>
      <c r="O2615" s="24">
        <v>2.52</v>
      </c>
      <c r="P2615" s="25">
        <v>34</v>
      </c>
    </row>
    <row r="2616" spans="1:16" x14ac:dyDescent="0.3">
      <c r="A2616" s="22">
        <v>41967</v>
      </c>
      <c r="B2616">
        <v>2014</v>
      </c>
      <c r="C2616">
        <v>11</v>
      </c>
      <c r="D2616" t="s">
        <v>137</v>
      </c>
      <c r="E2616" t="s">
        <v>135</v>
      </c>
      <c r="F2616" t="s">
        <v>138</v>
      </c>
      <c r="G2616" t="s">
        <v>113</v>
      </c>
      <c r="H2616" t="s">
        <v>106</v>
      </c>
      <c r="I2616" t="s">
        <v>69</v>
      </c>
      <c r="J2616" t="s">
        <v>107</v>
      </c>
      <c r="K2616" s="23">
        <v>1</v>
      </c>
      <c r="L2616" s="24">
        <v>16.5</v>
      </c>
      <c r="M2616" s="24">
        <v>16.5</v>
      </c>
      <c r="N2616" s="24">
        <v>12.87</v>
      </c>
      <c r="O2616" s="24">
        <v>3.63</v>
      </c>
      <c r="P2616" s="25">
        <v>22</v>
      </c>
    </row>
    <row r="2617" spans="1:16" x14ac:dyDescent="0.3">
      <c r="A2617" s="22">
        <v>41967</v>
      </c>
      <c r="B2617">
        <v>2014</v>
      </c>
      <c r="C2617">
        <v>11</v>
      </c>
      <c r="D2617" t="s">
        <v>137</v>
      </c>
      <c r="E2617" t="s">
        <v>135</v>
      </c>
      <c r="F2617" t="s">
        <v>138</v>
      </c>
      <c r="G2617" t="s">
        <v>113</v>
      </c>
      <c r="H2617" t="s">
        <v>108</v>
      </c>
      <c r="I2617" t="s">
        <v>72</v>
      </c>
      <c r="J2617" t="s">
        <v>109</v>
      </c>
      <c r="K2617" s="23">
        <v>2.1</v>
      </c>
      <c r="L2617" s="24">
        <v>8.1999999999999993</v>
      </c>
      <c r="M2617" s="24">
        <v>17.22</v>
      </c>
      <c r="N2617" s="24">
        <v>11.71</v>
      </c>
      <c r="O2617" s="24">
        <v>5.51</v>
      </c>
      <c r="P2617" s="25">
        <v>32</v>
      </c>
    </row>
    <row r="2618" spans="1:16" x14ac:dyDescent="0.3">
      <c r="A2618" s="22">
        <v>41968</v>
      </c>
      <c r="B2618">
        <v>2014</v>
      </c>
      <c r="C2618">
        <v>11</v>
      </c>
      <c r="D2618" t="s">
        <v>137</v>
      </c>
      <c r="E2618" t="s">
        <v>135</v>
      </c>
      <c r="F2618" t="s">
        <v>138</v>
      </c>
      <c r="G2618" t="s">
        <v>114</v>
      </c>
      <c r="H2618" t="s">
        <v>94</v>
      </c>
      <c r="I2618" t="s">
        <v>73</v>
      </c>
      <c r="J2618" t="s">
        <v>95</v>
      </c>
      <c r="K2618" s="23">
        <v>5.36</v>
      </c>
      <c r="L2618" s="24">
        <v>3.1</v>
      </c>
      <c r="M2618" s="24">
        <v>16.62</v>
      </c>
      <c r="N2618" s="24">
        <v>11.63</v>
      </c>
      <c r="O2618" s="24">
        <v>4.99</v>
      </c>
      <c r="P2618" s="25">
        <v>30</v>
      </c>
    </row>
    <row r="2619" spans="1:16" x14ac:dyDescent="0.3">
      <c r="A2619" s="22">
        <v>41968</v>
      </c>
      <c r="B2619">
        <v>2014</v>
      </c>
      <c r="C2619">
        <v>11</v>
      </c>
      <c r="D2619" t="s">
        <v>137</v>
      </c>
      <c r="E2619" t="s">
        <v>135</v>
      </c>
      <c r="F2619" t="s">
        <v>138</v>
      </c>
      <c r="G2619" t="s">
        <v>114</v>
      </c>
      <c r="H2619" t="s">
        <v>96</v>
      </c>
      <c r="I2619" t="s">
        <v>74</v>
      </c>
      <c r="J2619" t="s">
        <v>97</v>
      </c>
      <c r="K2619" s="23">
        <v>1.68</v>
      </c>
      <c r="L2619" s="24">
        <v>3.6</v>
      </c>
      <c r="M2619" s="24">
        <v>6.05</v>
      </c>
      <c r="N2619" s="24">
        <v>4.2300000000000004</v>
      </c>
      <c r="O2619" s="24">
        <v>1.82</v>
      </c>
      <c r="P2619" s="25">
        <v>30</v>
      </c>
    </row>
    <row r="2620" spans="1:16" x14ac:dyDescent="0.3">
      <c r="A2620" s="22">
        <v>41968</v>
      </c>
      <c r="B2620">
        <v>2014</v>
      </c>
      <c r="C2620">
        <v>11</v>
      </c>
      <c r="D2620" t="s">
        <v>137</v>
      </c>
      <c r="E2620" t="s">
        <v>135</v>
      </c>
      <c r="F2620" t="s">
        <v>138</v>
      </c>
      <c r="G2620" t="s">
        <v>114</v>
      </c>
      <c r="H2620" t="s">
        <v>98</v>
      </c>
      <c r="I2620" t="s">
        <v>75</v>
      </c>
      <c r="J2620" t="s">
        <v>99</v>
      </c>
      <c r="K2620" s="23">
        <v>2</v>
      </c>
      <c r="L2620" s="24">
        <v>2.8</v>
      </c>
      <c r="M2620" s="24">
        <v>5.6</v>
      </c>
      <c r="N2620" s="24">
        <v>4.03</v>
      </c>
      <c r="O2620" s="24">
        <v>1.57</v>
      </c>
      <c r="P2620" s="25">
        <v>28</v>
      </c>
    </row>
    <row r="2621" spans="1:16" x14ac:dyDescent="0.3">
      <c r="A2621" s="22">
        <v>41968</v>
      </c>
      <c r="B2621">
        <v>2014</v>
      </c>
      <c r="C2621">
        <v>11</v>
      </c>
      <c r="D2621" t="s">
        <v>137</v>
      </c>
      <c r="E2621" t="s">
        <v>135</v>
      </c>
      <c r="F2621" t="s">
        <v>138</v>
      </c>
      <c r="G2621" t="s">
        <v>114</v>
      </c>
      <c r="H2621" t="s">
        <v>100</v>
      </c>
      <c r="I2621" t="s">
        <v>70</v>
      </c>
      <c r="J2621" t="s">
        <v>101</v>
      </c>
      <c r="K2621" s="23">
        <v>19.2</v>
      </c>
      <c r="L2621" s="24">
        <v>2.4</v>
      </c>
      <c r="M2621" s="24">
        <v>46.08</v>
      </c>
      <c r="N2621" s="24">
        <v>34.1</v>
      </c>
      <c r="O2621" s="24">
        <v>11.98</v>
      </c>
      <c r="P2621" s="25">
        <v>26</v>
      </c>
    </row>
    <row r="2622" spans="1:16" x14ac:dyDescent="0.3">
      <c r="A2622" s="22">
        <v>41968</v>
      </c>
      <c r="B2622">
        <v>2014</v>
      </c>
      <c r="C2622">
        <v>11</v>
      </c>
      <c r="D2622" t="s">
        <v>137</v>
      </c>
      <c r="E2622" t="s">
        <v>135</v>
      </c>
      <c r="F2622" t="s">
        <v>138</v>
      </c>
      <c r="G2622" t="s">
        <v>114</v>
      </c>
      <c r="H2622" t="s">
        <v>102</v>
      </c>
      <c r="I2622" t="s">
        <v>71</v>
      </c>
      <c r="J2622" t="s">
        <v>103</v>
      </c>
      <c r="K2622" s="23">
        <v>18</v>
      </c>
      <c r="L2622" s="24">
        <v>6.9</v>
      </c>
      <c r="M2622" s="24">
        <v>124.2</v>
      </c>
      <c r="N2622" s="24">
        <v>81.97</v>
      </c>
      <c r="O2622" s="24">
        <v>42.23</v>
      </c>
      <c r="P2622" s="25">
        <v>34</v>
      </c>
    </row>
    <row r="2623" spans="1:16" x14ac:dyDescent="0.3">
      <c r="A2623" s="22">
        <v>41968</v>
      </c>
      <c r="B2623">
        <v>2014</v>
      </c>
      <c r="C2623">
        <v>11</v>
      </c>
      <c r="D2623" t="s">
        <v>137</v>
      </c>
      <c r="E2623" t="s">
        <v>135</v>
      </c>
      <c r="F2623" t="s">
        <v>138</v>
      </c>
      <c r="G2623" t="s">
        <v>114</v>
      </c>
      <c r="H2623" t="s">
        <v>104</v>
      </c>
      <c r="I2623" t="s">
        <v>76</v>
      </c>
      <c r="J2623" t="s">
        <v>105</v>
      </c>
      <c r="K2623" s="23">
        <v>0</v>
      </c>
      <c r="L2623" s="24">
        <v>7.4</v>
      </c>
      <c r="M2623" s="24">
        <v>0</v>
      </c>
      <c r="N2623" s="24">
        <v>0</v>
      </c>
      <c r="O2623" s="24">
        <v>0</v>
      </c>
      <c r="P2623" s="25">
        <v>34</v>
      </c>
    </row>
    <row r="2624" spans="1:16" x14ac:dyDescent="0.3">
      <c r="A2624" s="22">
        <v>41968</v>
      </c>
      <c r="B2624">
        <v>2014</v>
      </c>
      <c r="C2624">
        <v>11</v>
      </c>
      <c r="D2624" t="s">
        <v>137</v>
      </c>
      <c r="E2624" t="s">
        <v>135</v>
      </c>
      <c r="F2624" t="s">
        <v>138</v>
      </c>
      <c r="G2624" t="s">
        <v>114</v>
      </c>
      <c r="H2624" t="s">
        <v>106</v>
      </c>
      <c r="I2624" t="s">
        <v>69</v>
      </c>
      <c r="J2624" t="s">
        <v>107</v>
      </c>
      <c r="K2624" s="23">
        <v>2</v>
      </c>
      <c r="L2624" s="24">
        <v>16.5</v>
      </c>
      <c r="M2624" s="24">
        <v>33</v>
      </c>
      <c r="N2624" s="24">
        <v>25.74</v>
      </c>
      <c r="O2624" s="24">
        <v>7.26</v>
      </c>
      <c r="P2624" s="25">
        <v>22</v>
      </c>
    </row>
    <row r="2625" spans="1:16" x14ac:dyDescent="0.3">
      <c r="A2625" s="22">
        <v>41968</v>
      </c>
      <c r="B2625">
        <v>2014</v>
      </c>
      <c r="C2625">
        <v>11</v>
      </c>
      <c r="D2625" t="s">
        <v>137</v>
      </c>
      <c r="E2625" t="s">
        <v>135</v>
      </c>
      <c r="F2625" t="s">
        <v>138</v>
      </c>
      <c r="G2625" t="s">
        <v>114</v>
      </c>
      <c r="H2625" t="s">
        <v>108</v>
      </c>
      <c r="I2625" t="s">
        <v>72</v>
      </c>
      <c r="J2625" t="s">
        <v>109</v>
      </c>
      <c r="K2625" s="23">
        <v>3</v>
      </c>
      <c r="L2625" s="24">
        <v>8.1999999999999993</v>
      </c>
      <c r="M2625" s="24">
        <v>24.6</v>
      </c>
      <c r="N2625" s="24">
        <v>16.73</v>
      </c>
      <c r="O2625" s="24">
        <v>7.87</v>
      </c>
      <c r="P2625" s="25">
        <v>32</v>
      </c>
    </row>
    <row r="2626" spans="1:16" x14ac:dyDescent="0.3">
      <c r="A2626" s="22">
        <v>41969</v>
      </c>
      <c r="B2626">
        <v>2014</v>
      </c>
      <c r="C2626">
        <v>11</v>
      </c>
      <c r="D2626" t="s">
        <v>137</v>
      </c>
      <c r="E2626" t="s">
        <v>135</v>
      </c>
      <c r="F2626" t="s">
        <v>138</v>
      </c>
      <c r="G2626" t="s">
        <v>115</v>
      </c>
      <c r="H2626" t="s">
        <v>94</v>
      </c>
      <c r="I2626" t="s">
        <v>73</v>
      </c>
      <c r="J2626" t="s">
        <v>95</v>
      </c>
      <c r="K2626" s="23">
        <v>3</v>
      </c>
      <c r="L2626" s="24">
        <v>3.1</v>
      </c>
      <c r="M2626" s="24">
        <v>9.3000000000000007</v>
      </c>
      <c r="N2626" s="24">
        <v>6.51</v>
      </c>
      <c r="O2626" s="24">
        <v>2.79</v>
      </c>
      <c r="P2626" s="25">
        <v>30</v>
      </c>
    </row>
    <row r="2627" spans="1:16" x14ac:dyDescent="0.3">
      <c r="A2627" s="22">
        <v>41969</v>
      </c>
      <c r="B2627">
        <v>2014</v>
      </c>
      <c r="C2627">
        <v>11</v>
      </c>
      <c r="D2627" t="s">
        <v>137</v>
      </c>
      <c r="E2627" t="s">
        <v>135</v>
      </c>
      <c r="F2627" t="s">
        <v>138</v>
      </c>
      <c r="G2627" t="s">
        <v>115</v>
      </c>
      <c r="H2627" t="s">
        <v>96</v>
      </c>
      <c r="I2627" t="s">
        <v>74</v>
      </c>
      <c r="J2627" t="s">
        <v>97</v>
      </c>
      <c r="K2627" s="23">
        <v>5</v>
      </c>
      <c r="L2627" s="24">
        <v>3.6</v>
      </c>
      <c r="M2627" s="24">
        <v>18</v>
      </c>
      <c r="N2627" s="24">
        <v>12.6</v>
      </c>
      <c r="O2627" s="24">
        <v>5.4</v>
      </c>
      <c r="P2627" s="25">
        <v>30</v>
      </c>
    </row>
    <row r="2628" spans="1:16" x14ac:dyDescent="0.3">
      <c r="A2628" s="22">
        <v>41969</v>
      </c>
      <c r="B2628">
        <v>2014</v>
      </c>
      <c r="C2628">
        <v>11</v>
      </c>
      <c r="D2628" t="s">
        <v>137</v>
      </c>
      <c r="E2628" t="s">
        <v>135</v>
      </c>
      <c r="F2628" t="s">
        <v>138</v>
      </c>
      <c r="G2628" t="s">
        <v>115</v>
      </c>
      <c r="H2628" t="s">
        <v>98</v>
      </c>
      <c r="I2628" t="s">
        <v>75</v>
      </c>
      <c r="J2628" t="s">
        <v>99</v>
      </c>
      <c r="K2628" s="23">
        <v>6</v>
      </c>
      <c r="L2628" s="24">
        <v>2.8</v>
      </c>
      <c r="M2628" s="24">
        <v>16.8</v>
      </c>
      <c r="N2628" s="24">
        <v>12.1</v>
      </c>
      <c r="O2628" s="24">
        <v>4.7</v>
      </c>
      <c r="P2628" s="25">
        <v>28</v>
      </c>
    </row>
    <row r="2629" spans="1:16" x14ac:dyDescent="0.3">
      <c r="A2629" s="22">
        <v>41969</v>
      </c>
      <c r="B2629">
        <v>2014</v>
      </c>
      <c r="C2629">
        <v>11</v>
      </c>
      <c r="D2629" t="s">
        <v>137</v>
      </c>
      <c r="E2629" t="s">
        <v>135</v>
      </c>
      <c r="F2629" t="s">
        <v>138</v>
      </c>
      <c r="G2629" t="s">
        <v>115</v>
      </c>
      <c r="H2629" t="s">
        <v>100</v>
      </c>
      <c r="I2629" t="s">
        <v>70</v>
      </c>
      <c r="J2629" t="s">
        <v>101</v>
      </c>
      <c r="K2629" s="23">
        <v>21</v>
      </c>
      <c r="L2629" s="24">
        <v>2.4</v>
      </c>
      <c r="M2629" s="24">
        <v>50.4</v>
      </c>
      <c r="N2629" s="24">
        <v>37.299999999999997</v>
      </c>
      <c r="O2629" s="24">
        <v>13.1</v>
      </c>
      <c r="P2629" s="25">
        <v>26</v>
      </c>
    </row>
    <row r="2630" spans="1:16" x14ac:dyDescent="0.3">
      <c r="A2630" s="22">
        <v>41969</v>
      </c>
      <c r="B2630">
        <v>2014</v>
      </c>
      <c r="C2630">
        <v>11</v>
      </c>
      <c r="D2630" t="s">
        <v>137</v>
      </c>
      <c r="E2630" t="s">
        <v>135</v>
      </c>
      <c r="F2630" t="s">
        <v>138</v>
      </c>
      <c r="G2630" t="s">
        <v>115</v>
      </c>
      <c r="H2630" t="s">
        <v>102</v>
      </c>
      <c r="I2630" t="s">
        <v>71</v>
      </c>
      <c r="J2630" t="s">
        <v>103</v>
      </c>
      <c r="K2630" s="23">
        <v>13</v>
      </c>
      <c r="L2630" s="24">
        <v>6.9</v>
      </c>
      <c r="M2630" s="24">
        <v>89.7</v>
      </c>
      <c r="N2630" s="24">
        <v>59.2</v>
      </c>
      <c r="O2630" s="24">
        <v>30.5</v>
      </c>
      <c r="P2630" s="25">
        <v>34</v>
      </c>
    </row>
    <row r="2631" spans="1:16" x14ac:dyDescent="0.3">
      <c r="A2631" s="22">
        <v>41969</v>
      </c>
      <c r="B2631">
        <v>2014</v>
      </c>
      <c r="C2631">
        <v>11</v>
      </c>
      <c r="D2631" t="s">
        <v>137</v>
      </c>
      <c r="E2631" t="s">
        <v>135</v>
      </c>
      <c r="F2631" t="s">
        <v>138</v>
      </c>
      <c r="G2631" t="s">
        <v>115</v>
      </c>
      <c r="H2631" t="s">
        <v>104</v>
      </c>
      <c r="I2631" t="s">
        <v>76</v>
      </c>
      <c r="J2631" t="s">
        <v>105</v>
      </c>
      <c r="K2631" s="23">
        <v>3</v>
      </c>
      <c r="L2631" s="24">
        <v>7.4</v>
      </c>
      <c r="M2631" s="24">
        <v>22.2</v>
      </c>
      <c r="N2631" s="24">
        <v>14.65</v>
      </c>
      <c r="O2631" s="24">
        <v>7.55</v>
      </c>
      <c r="P2631" s="25">
        <v>34</v>
      </c>
    </row>
    <row r="2632" spans="1:16" x14ac:dyDescent="0.3">
      <c r="A2632" s="22">
        <v>41969</v>
      </c>
      <c r="B2632">
        <v>2014</v>
      </c>
      <c r="C2632">
        <v>11</v>
      </c>
      <c r="D2632" t="s">
        <v>137</v>
      </c>
      <c r="E2632" t="s">
        <v>135</v>
      </c>
      <c r="F2632" t="s">
        <v>138</v>
      </c>
      <c r="G2632" t="s">
        <v>115</v>
      </c>
      <c r="H2632" t="s">
        <v>106</v>
      </c>
      <c r="I2632" t="s">
        <v>69</v>
      </c>
      <c r="J2632" t="s">
        <v>107</v>
      </c>
      <c r="K2632" s="23">
        <v>11</v>
      </c>
      <c r="L2632" s="24">
        <v>16.5</v>
      </c>
      <c r="M2632" s="24">
        <v>181.5</v>
      </c>
      <c r="N2632" s="24">
        <v>141.57</v>
      </c>
      <c r="O2632" s="24">
        <v>39.93</v>
      </c>
      <c r="P2632" s="25">
        <v>22</v>
      </c>
    </row>
    <row r="2633" spans="1:16" x14ac:dyDescent="0.3">
      <c r="A2633" s="22">
        <v>41969</v>
      </c>
      <c r="B2633">
        <v>2014</v>
      </c>
      <c r="C2633">
        <v>11</v>
      </c>
      <c r="D2633" t="s">
        <v>137</v>
      </c>
      <c r="E2633" t="s">
        <v>135</v>
      </c>
      <c r="F2633" t="s">
        <v>138</v>
      </c>
      <c r="G2633" t="s">
        <v>115</v>
      </c>
      <c r="H2633" t="s">
        <v>108</v>
      </c>
      <c r="I2633" t="s">
        <v>72</v>
      </c>
      <c r="J2633" t="s">
        <v>109</v>
      </c>
      <c r="K2633" s="23">
        <v>2</v>
      </c>
      <c r="L2633" s="24">
        <v>8.1999999999999993</v>
      </c>
      <c r="M2633" s="24">
        <v>16.399999999999999</v>
      </c>
      <c r="N2633" s="24">
        <v>11.15</v>
      </c>
      <c r="O2633" s="24">
        <v>5.25</v>
      </c>
      <c r="P2633" s="25">
        <v>32</v>
      </c>
    </row>
    <row r="2634" spans="1:16" x14ac:dyDescent="0.3">
      <c r="A2634" s="22">
        <v>41970</v>
      </c>
      <c r="B2634">
        <v>2014</v>
      </c>
      <c r="C2634">
        <v>11</v>
      </c>
      <c r="D2634" t="s">
        <v>137</v>
      </c>
      <c r="E2634" t="s">
        <v>135</v>
      </c>
      <c r="F2634" t="s">
        <v>138</v>
      </c>
      <c r="G2634" t="s">
        <v>93</v>
      </c>
      <c r="H2634" t="s">
        <v>94</v>
      </c>
      <c r="I2634" t="s">
        <v>73</v>
      </c>
      <c r="J2634" t="s">
        <v>95</v>
      </c>
      <c r="K2634" s="23">
        <v>7</v>
      </c>
      <c r="L2634" s="24">
        <v>3.1</v>
      </c>
      <c r="M2634" s="24">
        <v>21.7</v>
      </c>
      <c r="N2634" s="24">
        <v>15.19</v>
      </c>
      <c r="O2634" s="24">
        <v>6.51</v>
      </c>
      <c r="P2634" s="25">
        <v>30</v>
      </c>
    </row>
    <row r="2635" spans="1:16" x14ac:dyDescent="0.3">
      <c r="A2635" s="22">
        <v>41970</v>
      </c>
      <c r="B2635">
        <v>2014</v>
      </c>
      <c r="C2635">
        <v>11</v>
      </c>
      <c r="D2635" t="s">
        <v>137</v>
      </c>
      <c r="E2635" t="s">
        <v>135</v>
      </c>
      <c r="F2635" t="s">
        <v>138</v>
      </c>
      <c r="G2635" t="s">
        <v>93</v>
      </c>
      <c r="H2635" t="s">
        <v>96</v>
      </c>
      <c r="I2635" t="s">
        <v>74</v>
      </c>
      <c r="J2635" t="s">
        <v>97</v>
      </c>
      <c r="K2635" s="23">
        <v>3.67</v>
      </c>
      <c r="L2635" s="24">
        <v>3.6</v>
      </c>
      <c r="M2635" s="24">
        <v>13.21</v>
      </c>
      <c r="N2635" s="24">
        <v>9.25</v>
      </c>
      <c r="O2635" s="24">
        <v>3.96</v>
      </c>
      <c r="P2635" s="25">
        <v>30</v>
      </c>
    </row>
    <row r="2636" spans="1:16" x14ac:dyDescent="0.3">
      <c r="A2636" s="22">
        <v>41970</v>
      </c>
      <c r="B2636">
        <v>2014</v>
      </c>
      <c r="C2636">
        <v>11</v>
      </c>
      <c r="D2636" t="s">
        <v>137</v>
      </c>
      <c r="E2636" t="s">
        <v>135</v>
      </c>
      <c r="F2636" t="s">
        <v>138</v>
      </c>
      <c r="G2636" t="s">
        <v>93</v>
      </c>
      <c r="H2636" t="s">
        <v>98</v>
      </c>
      <c r="I2636" t="s">
        <v>75</v>
      </c>
      <c r="J2636" t="s">
        <v>99</v>
      </c>
      <c r="K2636" s="23">
        <v>2.2999999999999998</v>
      </c>
      <c r="L2636" s="24">
        <v>2.8</v>
      </c>
      <c r="M2636" s="24">
        <v>6.44</v>
      </c>
      <c r="N2636" s="24">
        <v>4.6399999999999997</v>
      </c>
      <c r="O2636" s="24">
        <v>1.8</v>
      </c>
      <c r="P2636" s="25">
        <v>28</v>
      </c>
    </row>
    <row r="2637" spans="1:16" x14ac:dyDescent="0.3">
      <c r="A2637" s="22">
        <v>41970</v>
      </c>
      <c r="B2637">
        <v>2014</v>
      </c>
      <c r="C2637">
        <v>11</v>
      </c>
      <c r="D2637" t="s">
        <v>137</v>
      </c>
      <c r="E2637" t="s">
        <v>135</v>
      </c>
      <c r="F2637" t="s">
        <v>138</v>
      </c>
      <c r="G2637" t="s">
        <v>93</v>
      </c>
      <c r="H2637" t="s">
        <v>100</v>
      </c>
      <c r="I2637" t="s">
        <v>70</v>
      </c>
      <c r="J2637" t="s">
        <v>101</v>
      </c>
      <c r="K2637" s="23">
        <v>21.2</v>
      </c>
      <c r="L2637" s="24">
        <v>2.4</v>
      </c>
      <c r="M2637" s="24">
        <v>50.88</v>
      </c>
      <c r="N2637" s="24">
        <v>37.65</v>
      </c>
      <c r="O2637" s="24">
        <v>13.23</v>
      </c>
      <c r="P2637" s="25">
        <v>26</v>
      </c>
    </row>
    <row r="2638" spans="1:16" x14ac:dyDescent="0.3">
      <c r="A2638" s="22">
        <v>41970</v>
      </c>
      <c r="B2638">
        <v>2014</v>
      </c>
      <c r="C2638">
        <v>11</v>
      </c>
      <c r="D2638" t="s">
        <v>137</v>
      </c>
      <c r="E2638" t="s">
        <v>135</v>
      </c>
      <c r="F2638" t="s">
        <v>138</v>
      </c>
      <c r="G2638" t="s">
        <v>93</v>
      </c>
      <c r="H2638" t="s">
        <v>102</v>
      </c>
      <c r="I2638" t="s">
        <v>71</v>
      </c>
      <c r="J2638" t="s">
        <v>103</v>
      </c>
      <c r="K2638" s="23">
        <v>9</v>
      </c>
      <c r="L2638" s="24">
        <v>6.9</v>
      </c>
      <c r="M2638" s="24">
        <v>62.1</v>
      </c>
      <c r="N2638" s="24">
        <v>40.99</v>
      </c>
      <c r="O2638" s="24">
        <v>21.11</v>
      </c>
      <c r="P2638" s="25">
        <v>34</v>
      </c>
    </row>
    <row r="2639" spans="1:16" x14ac:dyDescent="0.3">
      <c r="A2639" s="22">
        <v>41970</v>
      </c>
      <c r="B2639">
        <v>2014</v>
      </c>
      <c r="C2639">
        <v>11</v>
      </c>
      <c r="D2639" t="s">
        <v>137</v>
      </c>
      <c r="E2639" t="s">
        <v>135</v>
      </c>
      <c r="F2639" t="s">
        <v>138</v>
      </c>
      <c r="G2639" t="s">
        <v>93</v>
      </c>
      <c r="H2639" t="s">
        <v>104</v>
      </c>
      <c r="I2639" t="s">
        <v>76</v>
      </c>
      <c r="J2639" t="s">
        <v>105</v>
      </c>
      <c r="K2639" s="23">
        <v>1</v>
      </c>
      <c r="L2639" s="24">
        <v>7.4</v>
      </c>
      <c r="M2639" s="24">
        <v>7.4</v>
      </c>
      <c r="N2639" s="24">
        <v>4.88</v>
      </c>
      <c r="O2639" s="24">
        <v>2.52</v>
      </c>
      <c r="P2639" s="25">
        <v>34</v>
      </c>
    </row>
    <row r="2640" spans="1:16" x14ac:dyDescent="0.3">
      <c r="A2640" s="22">
        <v>41970</v>
      </c>
      <c r="B2640">
        <v>2014</v>
      </c>
      <c r="C2640">
        <v>11</v>
      </c>
      <c r="D2640" t="s">
        <v>137</v>
      </c>
      <c r="E2640" t="s">
        <v>135</v>
      </c>
      <c r="F2640" t="s">
        <v>138</v>
      </c>
      <c r="G2640" t="s">
        <v>93</v>
      </c>
      <c r="H2640" t="s">
        <v>106</v>
      </c>
      <c r="I2640" t="s">
        <v>69</v>
      </c>
      <c r="J2640" t="s">
        <v>107</v>
      </c>
      <c r="K2640" s="23">
        <v>4</v>
      </c>
      <c r="L2640" s="24">
        <v>16.5</v>
      </c>
      <c r="M2640" s="24">
        <v>66</v>
      </c>
      <c r="N2640" s="24">
        <v>51.48</v>
      </c>
      <c r="O2640" s="24">
        <v>14.52</v>
      </c>
      <c r="P2640" s="25">
        <v>22</v>
      </c>
    </row>
    <row r="2641" spans="1:16" x14ac:dyDescent="0.3">
      <c r="A2641" s="22">
        <v>41970</v>
      </c>
      <c r="B2641">
        <v>2014</v>
      </c>
      <c r="C2641">
        <v>11</v>
      </c>
      <c r="D2641" t="s">
        <v>137</v>
      </c>
      <c r="E2641" t="s">
        <v>135</v>
      </c>
      <c r="F2641" t="s">
        <v>138</v>
      </c>
      <c r="G2641" t="s">
        <v>93</v>
      </c>
      <c r="H2641" t="s">
        <v>108</v>
      </c>
      <c r="I2641" t="s">
        <v>72</v>
      </c>
      <c r="J2641" t="s">
        <v>109</v>
      </c>
      <c r="K2641" s="23">
        <v>3</v>
      </c>
      <c r="L2641" s="24">
        <v>8.1999999999999993</v>
      </c>
      <c r="M2641" s="24">
        <v>24.6</v>
      </c>
      <c r="N2641" s="24">
        <v>16.73</v>
      </c>
      <c r="O2641" s="24">
        <v>7.87</v>
      </c>
      <c r="P2641" s="25">
        <v>32</v>
      </c>
    </row>
    <row r="2642" spans="1:16" x14ac:dyDescent="0.3">
      <c r="A2642" s="22">
        <v>41971</v>
      </c>
      <c r="B2642">
        <v>2014</v>
      </c>
      <c r="C2642">
        <v>11</v>
      </c>
      <c r="D2642" t="s">
        <v>137</v>
      </c>
      <c r="E2642" t="s">
        <v>135</v>
      </c>
      <c r="F2642" t="s">
        <v>138</v>
      </c>
      <c r="G2642" t="s">
        <v>110</v>
      </c>
      <c r="H2642" t="s">
        <v>94</v>
      </c>
      <c r="I2642" t="s">
        <v>73</v>
      </c>
      <c r="J2642" t="s">
        <v>95</v>
      </c>
      <c r="K2642" s="23">
        <v>3.02</v>
      </c>
      <c r="L2642" s="24">
        <v>3.1</v>
      </c>
      <c r="M2642" s="24">
        <v>9.36</v>
      </c>
      <c r="N2642" s="24">
        <v>6.55</v>
      </c>
      <c r="O2642" s="24">
        <v>2.81</v>
      </c>
      <c r="P2642" s="25">
        <v>30</v>
      </c>
    </row>
    <row r="2643" spans="1:16" x14ac:dyDescent="0.3">
      <c r="A2643" s="22">
        <v>41971</v>
      </c>
      <c r="B2643">
        <v>2014</v>
      </c>
      <c r="C2643">
        <v>11</v>
      </c>
      <c r="D2643" t="s">
        <v>137</v>
      </c>
      <c r="E2643" t="s">
        <v>135</v>
      </c>
      <c r="F2643" t="s">
        <v>138</v>
      </c>
      <c r="G2643" t="s">
        <v>110</v>
      </c>
      <c r="H2643" t="s">
        <v>96</v>
      </c>
      <c r="I2643" t="s">
        <v>74</v>
      </c>
      <c r="J2643" t="s">
        <v>97</v>
      </c>
      <c r="K2643" s="23">
        <v>1.4</v>
      </c>
      <c r="L2643" s="24">
        <v>3.6</v>
      </c>
      <c r="M2643" s="24">
        <v>5.04</v>
      </c>
      <c r="N2643" s="24">
        <v>3.53</v>
      </c>
      <c r="O2643" s="24">
        <v>1.51</v>
      </c>
      <c r="P2643" s="25">
        <v>30</v>
      </c>
    </row>
    <row r="2644" spans="1:16" x14ac:dyDescent="0.3">
      <c r="A2644" s="22">
        <v>41971</v>
      </c>
      <c r="B2644">
        <v>2014</v>
      </c>
      <c r="C2644">
        <v>11</v>
      </c>
      <c r="D2644" t="s">
        <v>137</v>
      </c>
      <c r="E2644" t="s">
        <v>135</v>
      </c>
      <c r="F2644" t="s">
        <v>138</v>
      </c>
      <c r="G2644" t="s">
        <v>110</v>
      </c>
      <c r="H2644" t="s">
        <v>98</v>
      </c>
      <c r="I2644" t="s">
        <v>75</v>
      </c>
      <c r="J2644" t="s">
        <v>99</v>
      </c>
      <c r="K2644" s="23">
        <v>15</v>
      </c>
      <c r="L2644" s="24">
        <v>2.8</v>
      </c>
      <c r="M2644" s="24">
        <v>42</v>
      </c>
      <c r="N2644" s="24">
        <v>30.24</v>
      </c>
      <c r="O2644" s="24">
        <v>11.76</v>
      </c>
      <c r="P2644" s="25">
        <v>28</v>
      </c>
    </row>
    <row r="2645" spans="1:16" x14ac:dyDescent="0.3">
      <c r="A2645" s="22">
        <v>41971</v>
      </c>
      <c r="B2645">
        <v>2014</v>
      </c>
      <c r="C2645">
        <v>11</v>
      </c>
      <c r="D2645" t="s">
        <v>137</v>
      </c>
      <c r="E2645" t="s">
        <v>135</v>
      </c>
      <c r="F2645" t="s">
        <v>138</v>
      </c>
      <c r="G2645" t="s">
        <v>110</v>
      </c>
      <c r="H2645" t="s">
        <v>100</v>
      </c>
      <c r="I2645" t="s">
        <v>70</v>
      </c>
      <c r="J2645" t="s">
        <v>101</v>
      </c>
      <c r="K2645" s="23">
        <v>15.9</v>
      </c>
      <c r="L2645" s="24">
        <v>2.4</v>
      </c>
      <c r="M2645" s="24">
        <v>38.159999999999997</v>
      </c>
      <c r="N2645" s="24">
        <v>28.24</v>
      </c>
      <c r="O2645" s="24">
        <v>9.92</v>
      </c>
      <c r="P2645" s="25">
        <v>26</v>
      </c>
    </row>
    <row r="2646" spans="1:16" x14ac:dyDescent="0.3">
      <c r="A2646" s="22">
        <v>41971</v>
      </c>
      <c r="B2646">
        <v>2014</v>
      </c>
      <c r="C2646">
        <v>11</v>
      </c>
      <c r="D2646" t="s">
        <v>137</v>
      </c>
      <c r="E2646" t="s">
        <v>135</v>
      </c>
      <c r="F2646" t="s">
        <v>138</v>
      </c>
      <c r="G2646" t="s">
        <v>110</v>
      </c>
      <c r="H2646" t="s">
        <v>102</v>
      </c>
      <c r="I2646" t="s">
        <v>71</v>
      </c>
      <c r="J2646" t="s">
        <v>103</v>
      </c>
      <c r="K2646" s="23">
        <v>12</v>
      </c>
      <c r="L2646" s="24">
        <v>6.9</v>
      </c>
      <c r="M2646" s="24">
        <v>82.8</v>
      </c>
      <c r="N2646" s="24">
        <v>54.65</v>
      </c>
      <c r="O2646" s="24">
        <v>28.15</v>
      </c>
      <c r="P2646" s="25">
        <v>34</v>
      </c>
    </row>
    <row r="2647" spans="1:16" x14ac:dyDescent="0.3">
      <c r="A2647" s="22">
        <v>41971</v>
      </c>
      <c r="B2647">
        <v>2014</v>
      </c>
      <c r="C2647">
        <v>11</v>
      </c>
      <c r="D2647" t="s">
        <v>137</v>
      </c>
      <c r="E2647" t="s">
        <v>135</v>
      </c>
      <c r="F2647" t="s">
        <v>138</v>
      </c>
      <c r="G2647" t="s">
        <v>110</v>
      </c>
      <c r="H2647" t="s">
        <v>104</v>
      </c>
      <c r="I2647" t="s">
        <v>76</v>
      </c>
      <c r="J2647" t="s">
        <v>105</v>
      </c>
      <c r="K2647" s="23">
        <v>1</v>
      </c>
      <c r="L2647" s="24">
        <v>7.4</v>
      </c>
      <c r="M2647" s="24">
        <v>7.4</v>
      </c>
      <c r="N2647" s="24">
        <v>4.88</v>
      </c>
      <c r="O2647" s="24">
        <v>2.52</v>
      </c>
      <c r="P2647" s="25">
        <v>34</v>
      </c>
    </row>
    <row r="2648" spans="1:16" x14ac:dyDescent="0.3">
      <c r="A2648" s="22">
        <v>41971</v>
      </c>
      <c r="B2648">
        <v>2014</v>
      </c>
      <c r="C2648">
        <v>11</v>
      </c>
      <c r="D2648" t="s">
        <v>137</v>
      </c>
      <c r="E2648" t="s">
        <v>135</v>
      </c>
      <c r="F2648" t="s">
        <v>138</v>
      </c>
      <c r="G2648" t="s">
        <v>110</v>
      </c>
      <c r="H2648" t="s">
        <v>106</v>
      </c>
      <c r="I2648" t="s">
        <v>69</v>
      </c>
      <c r="J2648" t="s">
        <v>107</v>
      </c>
      <c r="K2648" s="23">
        <v>2</v>
      </c>
      <c r="L2648" s="24">
        <v>16.5</v>
      </c>
      <c r="M2648" s="24">
        <v>33</v>
      </c>
      <c r="N2648" s="24">
        <v>25.74</v>
      </c>
      <c r="O2648" s="24">
        <v>7.26</v>
      </c>
      <c r="P2648" s="25">
        <v>22</v>
      </c>
    </row>
    <row r="2649" spans="1:16" x14ac:dyDescent="0.3">
      <c r="A2649" s="22">
        <v>41971</v>
      </c>
      <c r="B2649">
        <v>2014</v>
      </c>
      <c r="C2649">
        <v>11</v>
      </c>
      <c r="D2649" t="s">
        <v>137</v>
      </c>
      <c r="E2649" t="s">
        <v>135</v>
      </c>
      <c r="F2649" t="s">
        <v>138</v>
      </c>
      <c r="G2649" t="s">
        <v>110</v>
      </c>
      <c r="H2649" t="s">
        <v>108</v>
      </c>
      <c r="I2649" t="s">
        <v>72</v>
      </c>
      <c r="J2649" t="s">
        <v>109</v>
      </c>
      <c r="K2649" s="23">
        <v>1</v>
      </c>
      <c r="L2649" s="24">
        <v>8.1999999999999993</v>
      </c>
      <c r="M2649" s="24">
        <v>8.1999999999999993</v>
      </c>
      <c r="N2649" s="24">
        <v>5.58</v>
      </c>
      <c r="O2649" s="24">
        <v>2.62</v>
      </c>
      <c r="P2649" s="25">
        <v>32</v>
      </c>
    </row>
    <row r="2650" spans="1:16" x14ac:dyDescent="0.3">
      <c r="A2650" s="22">
        <v>41972</v>
      </c>
      <c r="B2650">
        <v>2014</v>
      </c>
      <c r="C2650">
        <v>11</v>
      </c>
      <c r="D2650" t="s">
        <v>137</v>
      </c>
      <c r="E2650" t="s">
        <v>135</v>
      </c>
      <c r="F2650" t="s">
        <v>138</v>
      </c>
      <c r="G2650" t="s">
        <v>111</v>
      </c>
      <c r="H2650" t="s">
        <v>94</v>
      </c>
      <c r="I2650" t="s">
        <v>73</v>
      </c>
      <c r="J2650" t="s">
        <v>95</v>
      </c>
      <c r="K2650" s="23">
        <v>3</v>
      </c>
      <c r="L2650" s="24">
        <v>3.1</v>
      </c>
      <c r="M2650" s="24">
        <v>9.3000000000000007</v>
      </c>
      <c r="N2650" s="24">
        <v>6.51</v>
      </c>
      <c r="O2650" s="24">
        <v>2.79</v>
      </c>
      <c r="P2650" s="25">
        <v>30</v>
      </c>
    </row>
    <row r="2651" spans="1:16" x14ac:dyDescent="0.3">
      <c r="A2651" s="22">
        <v>41972</v>
      </c>
      <c r="B2651">
        <v>2014</v>
      </c>
      <c r="C2651">
        <v>11</v>
      </c>
      <c r="D2651" t="s">
        <v>137</v>
      </c>
      <c r="E2651" t="s">
        <v>135</v>
      </c>
      <c r="F2651" t="s">
        <v>138</v>
      </c>
      <c r="G2651" t="s">
        <v>111</v>
      </c>
      <c r="H2651" t="s">
        <v>96</v>
      </c>
      <c r="I2651" t="s">
        <v>74</v>
      </c>
      <c r="J2651" t="s">
        <v>97</v>
      </c>
      <c r="K2651" s="23">
        <v>2.0099999999999998</v>
      </c>
      <c r="L2651" s="24">
        <v>3.6</v>
      </c>
      <c r="M2651" s="24">
        <v>7.24</v>
      </c>
      <c r="N2651" s="24">
        <v>5.07</v>
      </c>
      <c r="O2651" s="24">
        <v>2.17</v>
      </c>
      <c r="P2651" s="25">
        <v>30</v>
      </c>
    </row>
    <row r="2652" spans="1:16" x14ac:dyDescent="0.3">
      <c r="A2652" s="22">
        <v>41972</v>
      </c>
      <c r="B2652">
        <v>2014</v>
      </c>
      <c r="C2652">
        <v>11</v>
      </c>
      <c r="D2652" t="s">
        <v>137</v>
      </c>
      <c r="E2652" t="s">
        <v>135</v>
      </c>
      <c r="F2652" t="s">
        <v>138</v>
      </c>
      <c r="G2652" t="s">
        <v>111</v>
      </c>
      <c r="H2652" t="s">
        <v>98</v>
      </c>
      <c r="I2652" t="s">
        <v>75</v>
      </c>
      <c r="J2652" t="s">
        <v>99</v>
      </c>
      <c r="K2652" s="23">
        <v>3.3</v>
      </c>
      <c r="L2652" s="24">
        <v>2.8</v>
      </c>
      <c r="M2652" s="24">
        <v>9.24</v>
      </c>
      <c r="N2652" s="24">
        <v>6.65</v>
      </c>
      <c r="O2652" s="24">
        <v>2.59</v>
      </c>
      <c r="P2652" s="25">
        <v>28</v>
      </c>
    </row>
    <row r="2653" spans="1:16" x14ac:dyDescent="0.3">
      <c r="A2653" s="22">
        <v>41972</v>
      </c>
      <c r="B2653">
        <v>2014</v>
      </c>
      <c r="C2653">
        <v>11</v>
      </c>
      <c r="D2653" t="s">
        <v>137</v>
      </c>
      <c r="E2653" t="s">
        <v>135</v>
      </c>
      <c r="F2653" t="s">
        <v>138</v>
      </c>
      <c r="G2653" t="s">
        <v>111</v>
      </c>
      <c r="H2653" t="s">
        <v>100</v>
      </c>
      <c r="I2653" t="s">
        <v>70</v>
      </c>
      <c r="J2653" t="s">
        <v>101</v>
      </c>
      <c r="K2653" s="23">
        <v>31</v>
      </c>
      <c r="L2653" s="24">
        <v>2.4</v>
      </c>
      <c r="M2653" s="24">
        <v>74.400000000000006</v>
      </c>
      <c r="N2653" s="24">
        <v>55.06</v>
      </c>
      <c r="O2653" s="24">
        <v>19.34</v>
      </c>
      <c r="P2653" s="25">
        <v>26</v>
      </c>
    </row>
    <row r="2654" spans="1:16" x14ac:dyDescent="0.3">
      <c r="A2654" s="22">
        <v>41972</v>
      </c>
      <c r="B2654">
        <v>2014</v>
      </c>
      <c r="C2654">
        <v>11</v>
      </c>
      <c r="D2654" t="s">
        <v>137</v>
      </c>
      <c r="E2654" t="s">
        <v>135</v>
      </c>
      <c r="F2654" t="s">
        <v>138</v>
      </c>
      <c r="G2654" t="s">
        <v>111</v>
      </c>
      <c r="H2654" t="s">
        <v>102</v>
      </c>
      <c r="I2654" t="s">
        <v>71</v>
      </c>
      <c r="J2654" t="s">
        <v>103</v>
      </c>
      <c r="K2654" s="23">
        <v>16</v>
      </c>
      <c r="L2654" s="24">
        <v>6.9</v>
      </c>
      <c r="M2654" s="24">
        <v>110.4</v>
      </c>
      <c r="N2654" s="24">
        <v>72.86</v>
      </c>
      <c r="O2654" s="24">
        <v>37.54</v>
      </c>
      <c r="P2654" s="25">
        <v>34</v>
      </c>
    </row>
    <row r="2655" spans="1:16" x14ac:dyDescent="0.3">
      <c r="A2655" s="22">
        <v>41972</v>
      </c>
      <c r="B2655">
        <v>2014</v>
      </c>
      <c r="C2655">
        <v>11</v>
      </c>
      <c r="D2655" t="s">
        <v>137</v>
      </c>
      <c r="E2655" t="s">
        <v>135</v>
      </c>
      <c r="F2655" t="s">
        <v>138</v>
      </c>
      <c r="G2655" t="s">
        <v>111</v>
      </c>
      <c r="H2655" t="s">
        <v>104</v>
      </c>
      <c r="I2655" t="s">
        <v>76</v>
      </c>
      <c r="J2655" t="s">
        <v>105</v>
      </c>
      <c r="K2655" s="23">
        <v>0</v>
      </c>
      <c r="L2655" s="24">
        <v>7.4</v>
      </c>
      <c r="M2655" s="24">
        <v>0</v>
      </c>
      <c r="N2655" s="24">
        <v>0</v>
      </c>
      <c r="O2655" s="24">
        <v>0</v>
      </c>
      <c r="P2655" s="25">
        <v>34</v>
      </c>
    </row>
    <row r="2656" spans="1:16" x14ac:dyDescent="0.3">
      <c r="A2656" s="22">
        <v>41972</v>
      </c>
      <c r="B2656">
        <v>2014</v>
      </c>
      <c r="C2656">
        <v>11</v>
      </c>
      <c r="D2656" t="s">
        <v>137</v>
      </c>
      <c r="E2656" t="s">
        <v>135</v>
      </c>
      <c r="F2656" t="s">
        <v>138</v>
      </c>
      <c r="G2656" t="s">
        <v>111</v>
      </c>
      <c r="H2656" t="s">
        <v>106</v>
      </c>
      <c r="I2656" t="s">
        <v>69</v>
      </c>
      <c r="J2656" t="s">
        <v>107</v>
      </c>
      <c r="K2656" s="23">
        <v>0</v>
      </c>
      <c r="L2656" s="24">
        <v>16.5</v>
      </c>
      <c r="M2656" s="24">
        <v>0</v>
      </c>
      <c r="N2656" s="24">
        <v>0</v>
      </c>
      <c r="O2656" s="24">
        <v>0</v>
      </c>
      <c r="P2656" s="25">
        <v>22</v>
      </c>
    </row>
    <row r="2657" spans="1:16" x14ac:dyDescent="0.3">
      <c r="A2657" s="22">
        <v>41972</v>
      </c>
      <c r="B2657">
        <v>2014</v>
      </c>
      <c r="C2657">
        <v>11</v>
      </c>
      <c r="D2657" t="s">
        <v>137</v>
      </c>
      <c r="E2657" t="s">
        <v>135</v>
      </c>
      <c r="F2657" t="s">
        <v>138</v>
      </c>
      <c r="G2657" t="s">
        <v>111</v>
      </c>
      <c r="H2657" t="s">
        <v>108</v>
      </c>
      <c r="I2657" t="s">
        <v>72</v>
      </c>
      <c r="J2657" t="s">
        <v>109</v>
      </c>
      <c r="K2657" s="23">
        <v>5</v>
      </c>
      <c r="L2657" s="24">
        <v>8.1999999999999993</v>
      </c>
      <c r="M2657" s="24">
        <v>41</v>
      </c>
      <c r="N2657" s="24">
        <v>27.88</v>
      </c>
      <c r="O2657" s="24">
        <v>13.12</v>
      </c>
      <c r="P2657" s="25">
        <v>32</v>
      </c>
    </row>
    <row r="2658" spans="1:16" x14ac:dyDescent="0.3">
      <c r="A2658" s="22">
        <v>41973</v>
      </c>
      <c r="B2658">
        <v>2014</v>
      </c>
      <c r="C2658">
        <v>11</v>
      </c>
      <c r="D2658" t="s">
        <v>137</v>
      </c>
      <c r="E2658" t="s">
        <v>135</v>
      </c>
      <c r="F2658" t="s">
        <v>138</v>
      </c>
      <c r="G2658" t="s">
        <v>112</v>
      </c>
      <c r="H2658" t="s">
        <v>94</v>
      </c>
      <c r="I2658" t="s">
        <v>73</v>
      </c>
      <c r="J2658" t="s">
        <v>95</v>
      </c>
      <c r="K2658" s="23">
        <v>5.68</v>
      </c>
      <c r="L2658" s="24">
        <v>3.1</v>
      </c>
      <c r="M2658" s="24">
        <v>17.61</v>
      </c>
      <c r="N2658" s="24">
        <v>12.33</v>
      </c>
      <c r="O2658" s="24">
        <v>5.28</v>
      </c>
      <c r="P2658" s="25">
        <v>30</v>
      </c>
    </row>
    <row r="2659" spans="1:16" x14ac:dyDescent="0.3">
      <c r="A2659" s="22">
        <v>41973</v>
      </c>
      <c r="B2659">
        <v>2014</v>
      </c>
      <c r="C2659">
        <v>11</v>
      </c>
      <c r="D2659" t="s">
        <v>137</v>
      </c>
      <c r="E2659" t="s">
        <v>135</v>
      </c>
      <c r="F2659" t="s">
        <v>138</v>
      </c>
      <c r="G2659" t="s">
        <v>112</v>
      </c>
      <c r="H2659" t="s">
        <v>96</v>
      </c>
      <c r="I2659" t="s">
        <v>74</v>
      </c>
      <c r="J2659" t="s">
        <v>97</v>
      </c>
      <c r="K2659" s="23">
        <v>1.33</v>
      </c>
      <c r="L2659" s="24">
        <v>3.6</v>
      </c>
      <c r="M2659" s="24">
        <v>4.79</v>
      </c>
      <c r="N2659" s="24">
        <v>3.35</v>
      </c>
      <c r="O2659" s="24">
        <v>1.44</v>
      </c>
      <c r="P2659" s="25">
        <v>30</v>
      </c>
    </row>
    <row r="2660" spans="1:16" x14ac:dyDescent="0.3">
      <c r="A2660" s="22">
        <v>41973</v>
      </c>
      <c r="B2660">
        <v>2014</v>
      </c>
      <c r="C2660">
        <v>11</v>
      </c>
      <c r="D2660" t="s">
        <v>137</v>
      </c>
      <c r="E2660" t="s">
        <v>135</v>
      </c>
      <c r="F2660" t="s">
        <v>138</v>
      </c>
      <c r="G2660" t="s">
        <v>112</v>
      </c>
      <c r="H2660" t="s">
        <v>98</v>
      </c>
      <c r="I2660" t="s">
        <v>75</v>
      </c>
      <c r="J2660" t="s">
        <v>99</v>
      </c>
      <c r="K2660" s="23">
        <v>5</v>
      </c>
      <c r="L2660" s="24">
        <v>2.8</v>
      </c>
      <c r="M2660" s="24">
        <v>14</v>
      </c>
      <c r="N2660" s="24">
        <v>10.08</v>
      </c>
      <c r="O2660" s="24">
        <v>3.92</v>
      </c>
      <c r="P2660" s="25">
        <v>28</v>
      </c>
    </row>
    <row r="2661" spans="1:16" x14ac:dyDescent="0.3">
      <c r="A2661" s="22">
        <v>41973</v>
      </c>
      <c r="B2661">
        <v>2014</v>
      </c>
      <c r="C2661">
        <v>11</v>
      </c>
      <c r="D2661" t="s">
        <v>137</v>
      </c>
      <c r="E2661" t="s">
        <v>135</v>
      </c>
      <c r="F2661" t="s">
        <v>138</v>
      </c>
      <c r="G2661" t="s">
        <v>112</v>
      </c>
      <c r="H2661" t="s">
        <v>100</v>
      </c>
      <c r="I2661" t="s">
        <v>70</v>
      </c>
      <c r="J2661" t="s">
        <v>101</v>
      </c>
      <c r="K2661" s="23">
        <v>22.6</v>
      </c>
      <c r="L2661" s="24">
        <v>2.4</v>
      </c>
      <c r="M2661" s="24">
        <v>54.24</v>
      </c>
      <c r="N2661" s="24">
        <v>40.14</v>
      </c>
      <c r="O2661" s="24">
        <v>14.1</v>
      </c>
      <c r="P2661" s="25">
        <v>26</v>
      </c>
    </row>
    <row r="2662" spans="1:16" x14ac:dyDescent="0.3">
      <c r="A2662" s="22">
        <v>41973</v>
      </c>
      <c r="B2662">
        <v>2014</v>
      </c>
      <c r="C2662">
        <v>11</v>
      </c>
      <c r="D2662" t="s">
        <v>137</v>
      </c>
      <c r="E2662" t="s">
        <v>135</v>
      </c>
      <c r="F2662" t="s">
        <v>138</v>
      </c>
      <c r="G2662" t="s">
        <v>112</v>
      </c>
      <c r="H2662" t="s">
        <v>102</v>
      </c>
      <c r="I2662" t="s">
        <v>71</v>
      </c>
      <c r="J2662" t="s">
        <v>103</v>
      </c>
      <c r="K2662" s="23">
        <v>9</v>
      </c>
      <c r="L2662" s="24">
        <v>6.9</v>
      </c>
      <c r="M2662" s="24">
        <v>62.1</v>
      </c>
      <c r="N2662" s="24">
        <v>40.99</v>
      </c>
      <c r="O2662" s="24">
        <v>21.11</v>
      </c>
      <c r="P2662" s="25">
        <v>34</v>
      </c>
    </row>
    <row r="2663" spans="1:16" x14ac:dyDescent="0.3">
      <c r="A2663" s="22">
        <v>41973</v>
      </c>
      <c r="B2663">
        <v>2014</v>
      </c>
      <c r="C2663">
        <v>11</v>
      </c>
      <c r="D2663" t="s">
        <v>137</v>
      </c>
      <c r="E2663" t="s">
        <v>135</v>
      </c>
      <c r="F2663" t="s">
        <v>138</v>
      </c>
      <c r="G2663" t="s">
        <v>112</v>
      </c>
      <c r="H2663" t="s">
        <v>104</v>
      </c>
      <c r="I2663" t="s">
        <v>76</v>
      </c>
      <c r="J2663" t="s">
        <v>105</v>
      </c>
      <c r="K2663" s="23">
        <v>1</v>
      </c>
      <c r="L2663" s="24">
        <v>7.4</v>
      </c>
      <c r="M2663" s="24">
        <v>7.4</v>
      </c>
      <c r="N2663" s="24">
        <v>4.88</v>
      </c>
      <c r="O2663" s="24">
        <v>2.52</v>
      </c>
      <c r="P2663" s="25">
        <v>34</v>
      </c>
    </row>
    <row r="2664" spans="1:16" x14ac:dyDescent="0.3">
      <c r="A2664" s="22">
        <v>41973</v>
      </c>
      <c r="B2664">
        <v>2014</v>
      </c>
      <c r="C2664">
        <v>11</v>
      </c>
      <c r="D2664" t="s">
        <v>137</v>
      </c>
      <c r="E2664" t="s">
        <v>135</v>
      </c>
      <c r="F2664" t="s">
        <v>138</v>
      </c>
      <c r="G2664" t="s">
        <v>112</v>
      </c>
      <c r="H2664" t="s">
        <v>106</v>
      </c>
      <c r="I2664" t="s">
        <v>69</v>
      </c>
      <c r="J2664" t="s">
        <v>107</v>
      </c>
      <c r="K2664" s="23">
        <v>0</v>
      </c>
      <c r="L2664" s="24">
        <v>16.5</v>
      </c>
      <c r="M2664" s="24">
        <v>0</v>
      </c>
      <c r="N2664" s="24">
        <v>0</v>
      </c>
      <c r="O2664" s="24">
        <v>0</v>
      </c>
      <c r="P2664" s="25">
        <v>22</v>
      </c>
    </row>
    <row r="2665" spans="1:16" x14ac:dyDescent="0.3">
      <c r="A2665" s="22">
        <v>41973</v>
      </c>
      <c r="B2665">
        <v>2014</v>
      </c>
      <c r="C2665">
        <v>11</v>
      </c>
      <c r="D2665" t="s">
        <v>137</v>
      </c>
      <c r="E2665" t="s">
        <v>135</v>
      </c>
      <c r="F2665" t="s">
        <v>138</v>
      </c>
      <c r="G2665" t="s">
        <v>112</v>
      </c>
      <c r="H2665" t="s">
        <v>108</v>
      </c>
      <c r="I2665" t="s">
        <v>72</v>
      </c>
      <c r="J2665" t="s">
        <v>109</v>
      </c>
      <c r="K2665" s="23">
        <v>2</v>
      </c>
      <c r="L2665" s="24">
        <v>8.1999999999999993</v>
      </c>
      <c r="M2665" s="24">
        <v>16.399999999999999</v>
      </c>
      <c r="N2665" s="24">
        <v>11.15</v>
      </c>
      <c r="O2665" s="24">
        <v>5.25</v>
      </c>
      <c r="P2665" s="25">
        <v>32</v>
      </c>
    </row>
    <row r="2666" spans="1:16" x14ac:dyDescent="0.3">
      <c r="A2666" s="22">
        <v>41974</v>
      </c>
      <c r="B2666">
        <v>2014</v>
      </c>
      <c r="C2666">
        <v>12</v>
      </c>
      <c r="D2666" t="s">
        <v>139</v>
      </c>
      <c r="E2666" t="s">
        <v>135</v>
      </c>
      <c r="F2666" t="s">
        <v>140</v>
      </c>
      <c r="G2666" t="s">
        <v>113</v>
      </c>
      <c r="H2666" t="s">
        <v>94</v>
      </c>
      <c r="I2666" t="s">
        <v>73</v>
      </c>
      <c r="J2666" t="s">
        <v>95</v>
      </c>
      <c r="K2666" s="23">
        <v>4.34</v>
      </c>
      <c r="L2666" s="24">
        <v>3.1</v>
      </c>
      <c r="M2666" s="24">
        <v>13.45</v>
      </c>
      <c r="N2666" s="24">
        <v>9.41</v>
      </c>
      <c r="O2666" s="24">
        <v>4.04</v>
      </c>
      <c r="P2666" s="25">
        <v>30</v>
      </c>
    </row>
    <row r="2667" spans="1:16" x14ac:dyDescent="0.3">
      <c r="A2667" s="22">
        <v>41974</v>
      </c>
      <c r="B2667">
        <v>2014</v>
      </c>
      <c r="C2667">
        <v>12</v>
      </c>
      <c r="D2667" t="s">
        <v>139</v>
      </c>
      <c r="E2667" t="s">
        <v>135</v>
      </c>
      <c r="F2667" t="s">
        <v>140</v>
      </c>
      <c r="G2667" t="s">
        <v>113</v>
      </c>
      <c r="H2667" t="s">
        <v>96</v>
      </c>
      <c r="I2667" t="s">
        <v>74</v>
      </c>
      <c r="J2667" t="s">
        <v>97</v>
      </c>
      <c r="K2667" s="23">
        <v>4.01</v>
      </c>
      <c r="L2667" s="24">
        <v>3.6</v>
      </c>
      <c r="M2667" s="24">
        <v>14.44</v>
      </c>
      <c r="N2667" s="24">
        <v>10.11</v>
      </c>
      <c r="O2667" s="24">
        <v>4.33</v>
      </c>
      <c r="P2667" s="25">
        <v>30</v>
      </c>
    </row>
    <row r="2668" spans="1:16" x14ac:dyDescent="0.3">
      <c r="A2668" s="22">
        <v>41974</v>
      </c>
      <c r="B2668">
        <v>2014</v>
      </c>
      <c r="C2668">
        <v>12</v>
      </c>
      <c r="D2668" t="s">
        <v>139</v>
      </c>
      <c r="E2668" t="s">
        <v>135</v>
      </c>
      <c r="F2668" t="s">
        <v>140</v>
      </c>
      <c r="G2668" t="s">
        <v>113</v>
      </c>
      <c r="H2668" t="s">
        <v>98</v>
      </c>
      <c r="I2668" t="s">
        <v>75</v>
      </c>
      <c r="J2668" t="s">
        <v>99</v>
      </c>
      <c r="K2668" s="23">
        <v>0</v>
      </c>
      <c r="L2668" s="24">
        <v>2.8</v>
      </c>
      <c r="M2668" s="24">
        <v>0</v>
      </c>
      <c r="N2668" s="24">
        <v>0</v>
      </c>
      <c r="O2668" s="24">
        <v>0</v>
      </c>
      <c r="P2668" s="25">
        <v>28</v>
      </c>
    </row>
    <row r="2669" spans="1:16" x14ac:dyDescent="0.3">
      <c r="A2669" s="22">
        <v>41974</v>
      </c>
      <c r="B2669">
        <v>2014</v>
      </c>
      <c r="C2669">
        <v>12</v>
      </c>
      <c r="D2669" t="s">
        <v>139</v>
      </c>
      <c r="E2669" t="s">
        <v>135</v>
      </c>
      <c r="F2669" t="s">
        <v>140</v>
      </c>
      <c r="G2669" t="s">
        <v>113</v>
      </c>
      <c r="H2669" t="s">
        <v>100</v>
      </c>
      <c r="I2669" t="s">
        <v>70</v>
      </c>
      <c r="J2669" t="s">
        <v>101</v>
      </c>
      <c r="K2669" s="23">
        <v>36.4</v>
      </c>
      <c r="L2669" s="24">
        <v>2.4</v>
      </c>
      <c r="M2669" s="24">
        <v>87.36</v>
      </c>
      <c r="N2669" s="24">
        <v>64.650000000000006</v>
      </c>
      <c r="O2669" s="24">
        <v>22.71</v>
      </c>
      <c r="P2669" s="25">
        <v>26</v>
      </c>
    </row>
    <row r="2670" spans="1:16" x14ac:dyDescent="0.3">
      <c r="A2670" s="22">
        <v>41974</v>
      </c>
      <c r="B2670">
        <v>2014</v>
      </c>
      <c r="C2670">
        <v>12</v>
      </c>
      <c r="D2670" t="s">
        <v>139</v>
      </c>
      <c r="E2670" t="s">
        <v>135</v>
      </c>
      <c r="F2670" t="s">
        <v>140</v>
      </c>
      <c r="G2670" t="s">
        <v>113</v>
      </c>
      <c r="H2670" t="s">
        <v>102</v>
      </c>
      <c r="I2670" t="s">
        <v>71</v>
      </c>
      <c r="J2670" t="s">
        <v>103</v>
      </c>
      <c r="K2670" s="23">
        <v>19</v>
      </c>
      <c r="L2670" s="24">
        <v>6.9</v>
      </c>
      <c r="M2670" s="24">
        <v>131.1</v>
      </c>
      <c r="N2670" s="24">
        <v>86.53</v>
      </c>
      <c r="O2670" s="24">
        <v>44.57</v>
      </c>
      <c r="P2670" s="25">
        <v>34</v>
      </c>
    </row>
    <row r="2671" spans="1:16" x14ac:dyDescent="0.3">
      <c r="A2671" s="22">
        <v>41974</v>
      </c>
      <c r="B2671">
        <v>2014</v>
      </c>
      <c r="C2671">
        <v>12</v>
      </c>
      <c r="D2671" t="s">
        <v>139</v>
      </c>
      <c r="E2671" t="s">
        <v>135</v>
      </c>
      <c r="F2671" t="s">
        <v>140</v>
      </c>
      <c r="G2671" t="s">
        <v>113</v>
      </c>
      <c r="H2671" t="s">
        <v>104</v>
      </c>
      <c r="I2671" t="s">
        <v>76</v>
      </c>
      <c r="J2671" t="s">
        <v>105</v>
      </c>
      <c r="K2671" s="23">
        <v>0</v>
      </c>
      <c r="L2671" s="24">
        <v>7.4</v>
      </c>
      <c r="M2671" s="24">
        <v>0</v>
      </c>
      <c r="N2671" s="24">
        <v>0</v>
      </c>
      <c r="O2671" s="24">
        <v>0</v>
      </c>
      <c r="P2671" s="25">
        <v>34</v>
      </c>
    </row>
    <row r="2672" spans="1:16" x14ac:dyDescent="0.3">
      <c r="A2672" s="22">
        <v>41974</v>
      </c>
      <c r="B2672">
        <v>2014</v>
      </c>
      <c r="C2672">
        <v>12</v>
      </c>
      <c r="D2672" t="s">
        <v>139</v>
      </c>
      <c r="E2672" t="s">
        <v>135</v>
      </c>
      <c r="F2672" t="s">
        <v>140</v>
      </c>
      <c r="G2672" t="s">
        <v>113</v>
      </c>
      <c r="H2672" t="s">
        <v>106</v>
      </c>
      <c r="I2672" t="s">
        <v>69</v>
      </c>
      <c r="J2672" t="s">
        <v>107</v>
      </c>
      <c r="K2672" s="23">
        <v>2</v>
      </c>
      <c r="L2672" s="24">
        <v>16.5</v>
      </c>
      <c r="M2672" s="24">
        <v>33</v>
      </c>
      <c r="N2672" s="24">
        <v>25.74</v>
      </c>
      <c r="O2672" s="24">
        <v>7.26</v>
      </c>
      <c r="P2672" s="25">
        <v>22</v>
      </c>
    </row>
    <row r="2673" spans="1:16" x14ac:dyDescent="0.3">
      <c r="A2673" s="22">
        <v>41974</v>
      </c>
      <c r="B2673">
        <v>2014</v>
      </c>
      <c r="C2673">
        <v>12</v>
      </c>
      <c r="D2673" t="s">
        <v>139</v>
      </c>
      <c r="E2673" t="s">
        <v>135</v>
      </c>
      <c r="F2673" t="s">
        <v>140</v>
      </c>
      <c r="G2673" t="s">
        <v>113</v>
      </c>
      <c r="H2673" t="s">
        <v>108</v>
      </c>
      <c r="I2673" t="s">
        <v>72</v>
      </c>
      <c r="J2673" t="s">
        <v>109</v>
      </c>
      <c r="K2673" s="23">
        <v>2</v>
      </c>
      <c r="L2673" s="24">
        <v>8.1999999999999993</v>
      </c>
      <c r="M2673" s="24">
        <v>16.399999999999999</v>
      </c>
      <c r="N2673" s="24">
        <v>11.15</v>
      </c>
      <c r="O2673" s="24">
        <v>5.25</v>
      </c>
      <c r="P2673" s="25">
        <v>32</v>
      </c>
    </row>
    <row r="2674" spans="1:16" x14ac:dyDescent="0.3">
      <c r="A2674" s="22">
        <v>41975</v>
      </c>
      <c r="B2674">
        <v>2014</v>
      </c>
      <c r="C2674">
        <v>12</v>
      </c>
      <c r="D2674" t="s">
        <v>139</v>
      </c>
      <c r="E2674" t="s">
        <v>135</v>
      </c>
      <c r="F2674" t="s">
        <v>140</v>
      </c>
      <c r="G2674" t="s">
        <v>114</v>
      </c>
      <c r="H2674" t="s">
        <v>94</v>
      </c>
      <c r="I2674" t="s">
        <v>73</v>
      </c>
      <c r="J2674" t="s">
        <v>95</v>
      </c>
      <c r="K2674" s="23">
        <v>6.99</v>
      </c>
      <c r="L2674" s="24">
        <v>3.1</v>
      </c>
      <c r="M2674" s="24">
        <v>21.67</v>
      </c>
      <c r="N2674" s="24">
        <v>15.17</v>
      </c>
      <c r="O2674" s="24">
        <v>6.5</v>
      </c>
      <c r="P2674" s="25">
        <v>30</v>
      </c>
    </row>
    <row r="2675" spans="1:16" x14ac:dyDescent="0.3">
      <c r="A2675" s="22">
        <v>41975</v>
      </c>
      <c r="B2675">
        <v>2014</v>
      </c>
      <c r="C2675">
        <v>12</v>
      </c>
      <c r="D2675" t="s">
        <v>139</v>
      </c>
      <c r="E2675" t="s">
        <v>135</v>
      </c>
      <c r="F2675" t="s">
        <v>140</v>
      </c>
      <c r="G2675" t="s">
        <v>114</v>
      </c>
      <c r="H2675" t="s">
        <v>96</v>
      </c>
      <c r="I2675" t="s">
        <v>74</v>
      </c>
      <c r="J2675" t="s">
        <v>97</v>
      </c>
      <c r="K2675" s="23">
        <v>4.33</v>
      </c>
      <c r="L2675" s="24">
        <v>3.6</v>
      </c>
      <c r="M2675" s="24">
        <v>15.59</v>
      </c>
      <c r="N2675" s="24">
        <v>10.91</v>
      </c>
      <c r="O2675" s="24">
        <v>4.68</v>
      </c>
      <c r="P2675" s="25">
        <v>30</v>
      </c>
    </row>
    <row r="2676" spans="1:16" x14ac:dyDescent="0.3">
      <c r="A2676" s="22">
        <v>41975</v>
      </c>
      <c r="B2676">
        <v>2014</v>
      </c>
      <c r="C2676">
        <v>12</v>
      </c>
      <c r="D2676" t="s">
        <v>139</v>
      </c>
      <c r="E2676" t="s">
        <v>135</v>
      </c>
      <c r="F2676" t="s">
        <v>140</v>
      </c>
      <c r="G2676" t="s">
        <v>114</v>
      </c>
      <c r="H2676" t="s">
        <v>98</v>
      </c>
      <c r="I2676" t="s">
        <v>75</v>
      </c>
      <c r="J2676" t="s">
        <v>99</v>
      </c>
      <c r="K2676" s="23">
        <v>3.7</v>
      </c>
      <c r="L2676" s="24">
        <v>2.8</v>
      </c>
      <c r="M2676" s="24">
        <v>10.36</v>
      </c>
      <c r="N2676" s="24">
        <v>7.46</v>
      </c>
      <c r="O2676" s="24">
        <v>2.9</v>
      </c>
      <c r="P2676" s="25">
        <v>28</v>
      </c>
    </row>
    <row r="2677" spans="1:16" x14ac:dyDescent="0.3">
      <c r="A2677" s="22">
        <v>41975</v>
      </c>
      <c r="B2677">
        <v>2014</v>
      </c>
      <c r="C2677">
        <v>12</v>
      </c>
      <c r="D2677" t="s">
        <v>139</v>
      </c>
      <c r="E2677" t="s">
        <v>135</v>
      </c>
      <c r="F2677" t="s">
        <v>140</v>
      </c>
      <c r="G2677" t="s">
        <v>114</v>
      </c>
      <c r="H2677" t="s">
        <v>100</v>
      </c>
      <c r="I2677" t="s">
        <v>70</v>
      </c>
      <c r="J2677" t="s">
        <v>101</v>
      </c>
      <c r="K2677" s="23">
        <v>7.8</v>
      </c>
      <c r="L2677" s="24">
        <v>2.4</v>
      </c>
      <c r="M2677" s="24">
        <v>18.72</v>
      </c>
      <c r="N2677" s="24">
        <v>13.85</v>
      </c>
      <c r="O2677" s="24">
        <v>4.87</v>
      </c>
      <c r="P2677" s="25">
        <v>26</v>
      </c>
    </row>
    <row r="2678" spans="1:16" x14ac:dyDescent="0.3">
      <c r="A2678" s="22">
        <v>41975</v>
      </c>
      <c r="B2678">
        <v>2014</v>
      </c>
      <c r="C2678">
        <v>12</v>
      </c>
      <c r="D2678" t="s">
        <v>139</v>
      </c>
      <c r="E2678" t="s">
        <v>135</v>
      </c>
      <c r="F2678" t="s">
        <v>140</v>
      </c>
      <c r="G2678" t="s">
        <v>114</v>
      </c>
      <c r="H2678" t="s">
        <v>102</v>
      </c>
      <c r="I2678" t="s">
        <v>71</v>
      </c>
      <c r="J2678" t="s">
        <v>103</v>
      </c>
      <c r="K2678" s="23">
        <v>26</v>
      </c>
      <c r="L2678" s="24">
        <v>6.9</v>
      </c>
      <c r="M2678" s="24">
        <v>179.4</v>
      </c>
      <c r="N2678" s="24">
        <v>118.4</v>
      </c>
      <c r="O2678" s="24">
        <v>61</v>
      </c>
      <c r="P2678" s="25">
        <v>34</v>
      </c>
    </row>
    <row r="2679" spans="1:16" x14ac:dyDescent="0.3">
      <c r="A2679" s="22">
        <v>41975</v>
      </c>
      <c r="B2679">
        <v>2014</v>
      </c>
      <c r="C2679">
        <v>12</v>
      </c>
      <c r="D2679" t="s">
        <v>139</v>
      </c>
      <c r="E2679" t="s">
        <v>135</v>
      </c>
      <c r="F2679" t="s">
        <v>140</v>
      </c>
      <c r="G2679" t="s">
        <v>114</v>
      </c>
      <c r="H2679" t="s">
        <v>104</v>
      </c>
      <c r="I2679" t="s">
        <v>76</v>
      </c>
      <c r="J2679" t="s">
        <v>105</v>
      </c>
      <c r="K2679" s="23">
        <v>0</v>
      </c>
      <c r="L2679" s="24">
        <v>7.4</v>
      </c>
      <c r="M2679" s="24">
        <v>0</v>
      </c>
      <c r="N2679" s="24">
        <v>0</v>
      </c>
      <c r="O2679" s="24">
        <v>0</v>
      </c>
      <c r="P2679" s="25">
        <v>34</v>
      </c>
    </row>
    <row r="2680" spans="1:16" x14ac:dyDescent="0.3">
      <c r="A2680" s="22">
        <v>41975</v>
      </c>
      <c r="B2680">
        <v>2014</v>
      </c>
      <c r="C2680">
        <v>12</v>
      </c>
      <c r="D2680" t="s">
        <v>139</v>
      </c>
      <c r="E2680" t="s">
        <v>135</v>
      </c>
      <c r="F2680" t="s">
        <v>140</v>
      </c>
      <c r="G2680" t="s">
        <v>114</v>
      </c>
      <c r="H2680" t="s">
        <v>106</v>
      </c>
      <c r="I2680" t="s">
        <v>69</v>
      </c>
      <c r="J2680" t="s">
        <v>107</v>
      </c>
      <c r="K2680" s="23">
        <v>4</v>
      </c>
      <c r="L2680" s="24">
        <v>16.5</v>
      </c>
      <c r="M2680" s="24">
        <v>66</v>
      </c>
      <c r="N2680" s="24">
        <v>51.48</v>
      </c>
      <c r="O2680" s="24">
        <v>14.52</v>
      </c>
      <c r="P2680" s="25">
        <v>22</v>
      </c>
    </row>
    <row r="2681" spans="1:16" x14ac:dyDescent="0.3">
      <c r="A2681" s="22">
        <v>41975</v>
      </c>
      <c r="B2681">
        <v>2014</v>
      </c>
      <c r="C2681">
        <v>12</v>
      </c>
      <c r="D2681" t="s">
        <v>139</v>
      </c>
      <c r="E2681" t="s">
        <v>135</v>
      </c>
      <c r="F2681" t="s">
        <v>140</v>
      </c>
      <c r="G2681" t="s">
        <v>114</v>
      </c>
      <c r="H2681" t="s">
        <v>108</v>
      </c>
      <c r="I2681" t="s">
        <v>72</v>
      </c>
      <c r="J2681" t="s">
        <v>109</v>
      </c>
      <c r="K2681" s="23">
        <v>1</v>
      </c>
      <c r="L2681" s="24">
        <v>8.1999999999999993</v>
      </c>
      <c r="M2681" s="24">
        <v>8.1999999999999993</v>
      </c>
      <c r="N2681" s="24">
        <v>5.58</v>
      </c>
      <c r="O2681" s="24">
        <v>2.62</v>
      </c>
      <c r="P2681" s="25">
        <v>32</v>
      </c>
    </row>
    <row r="2682" spans="1:16" x14ac:dyDescent="0.3">
      <c r="A2682" s="22">
        <v>41976</v>
      </c>
      <c r="B2682">
        <v>2014</v>
      </c>
      <c r="C2682">
        <v>12</v>
      </c>
      <c r="D2682" t="s">
        <v>139</v>
      </c>
      <c r="E2682" t="s">
        <v>135</v>
      </c>
      <c r="F2682" t="s">
        <v>140</v>
      </c>
      <c r="G2682" t="s">
        <v>115</v>
      </c>
      <c r="H2682" t="s">
        <v>94</v>
      </c>
      <c r="I2682" t="s">
        <v>73</v>
      </c>
      <c r="J2682" t="s">
        <v>95</v>
      </c>
      <c r="K2682" s="23">
        <v>4</v>
      </c>
      <c r="L2682" s="24">
        <v>3.1</v>
      </c>
      <c r="M2682" s="24">
        <v>12.4</v>
      </c>
      <c r="N2682" s="24">
        <v>8.68</v>
      </c>
      <c r="O2682" s="24">
        <v>3.72</v>
      </c>
      <c r="P2682" s="25">
        <v>30</v>
      </c>
    </row>
    <row r="2683" spans="1:16" x14ac:dyDescent="0.3">
      <c r="A2683" s="22">
        <v>41976</v>
      </c>
      <c r="B2683">
        <v>2014</v>
      </c>
      <c r="C2683">
        <v>12</v>
      </c>
      <c r="D2683" t="s">
        <v>139</v>
      </c>
      <c r="E2683" t="s">
        <v>135</v>
      </c>
      <c r="F2683" t="s">
        <v>140</v>
      </c>
      <c r="G2683" t="s">
        <v>115</v>
      </c>
      <c r="H2683" t="s">
        <v>96</v>
      </c>
      <c r="I2683" t="s">
        <v>74</v>
      </c>
      <c r="J2683" t="s">
        <v>97</v>
      </c>
      <c r="K2683" s="23">
        <v>3.33</v>
      </c>
      <c r="L2683" s="24">
        <v>3.6</v>
      </c>
      <c r="M2683" s="24">
        <v>11.99</v>
      </c>
      <c r="N2683" s="24">
        <v>8.39</v>
      </c>
      <c r="O2683" s="24">
        <v>3.6</v>
      </c>
      <c r="P2683" s="25">
        <v>30</v>
      </c>
    </row>
    <row r="2684" spans="1:16" x14ac:dyDescent="0.3">
      <c r="A2684" s="22">
        <v>41976</v>
      </c>
      <c r="B2684">
        <v>2014</v>
      </c>
      <c r="C2684">
        <v>12</v>
      </c>
      <c r="D2684" t="s">
        <v>139</v>
      </c>
      <c r="E2684" t="s">
        <v>135</v>
      </c>
      <c r="F2684" t="s">
        <v>140</v>
      </c>
      <c r="G2684" t="s">
        <v>115</v>
      </c>
      <c r="H2684" t="s">
        <v>98</v>
      </c>
      <c r="I2684" t="s">
        <v>75</v>
      </c>
      <c r="J2684" t="s">
        <v>99</v>
      </c>
      <c r="K2684" s="23">
        <v>5</v>
      </c>
      <c r="L2684" s="24">
        <v>2.8</v>
      </c>
      <c r="M2684" s="24">
        <v>14</v>
      </c>
      <c r="N2684" s="24">
        <v>10.08</v>
      </c>
      <c r="O2684" s="24">
        <v>3.92</v>
      </c>
      <c r="P2684" s="25">
        <v>28</v>
      </c>
    </row>
    <row r="2685" spans="1:16" x14ac:dyDescent="0.3">
      <c r="A2685" s="22">
        <v>41976</v>
      </c>
      <c r="B2685">
        <v>2014</v>
      </c>
      <c r="C2685">
        <v>12</v>
      </c>
      <c r="D2685" t="s">
        <v>139</v>
      </c>
      <c r="E2685" t="s">
        <v>135</v>
      </c>
      <c r="F2685" t="s">
        <v>140</v>
      </c>
      <c r="G2685" t="s">
        <v>115</v>
      </c>
      <c r="H2685" t="s">
        <v>100</v>
      </c>
      <c r="I2685" t="s">
        <v>70</v>
      </c>
      <c r="J2685" t="s">
        <v>101</v>
      </c>
      <c r="K2685" s="23">
        <v>16.600000000000001</v>
      </c>
      <c r="L2685" s="24">
        <v>2.4</v>
      </c>
      <c r="M2685" s="24">
        <v>39.840000000000003</v>
      </c>
      <c r="N2685" s="24">
        <v>29.48</v>
      </c>
      <c r="O2685" s="24">
        <v>10.36</v>
      </c>
      <c r="P2685" s="25">
        <v>26</v>
      </c>
    </row>
    <row r="2686" spans="1:16" x14ac:dyDescent="0.3">
      <c r="A2686" s="22">
        <v>41976</v>
      </c>
      <c r="B2686">
        <v>2014</v>
      </c>
      <c r="C2686">
        <v>12</v>
      </c>
      <c r="D2686" t="s">
        <v>139</v>
      </c>
      <c r="E2686" t="s">
        <v>135</v>
      </c>
      <c r="F2686" t="s">
        <v>140</v>
      </c>
      <c r="G2686" t="s">
        <v>115</v>
      </c>
      <c r="H2686" t="s">
        <v>102</v>
      </c>
      <c r="I2686" t="s">
        <v>71</v>
      </c>
      <c r="J2686" t="s">
        <v>103</v>
      </c>
      <c r="K2686" s="23">
        <v>23</v>
      </c>
      <c r="L2686" s="24">
        <v>6.9</v>
      </c>
      <c r="M2686" s="24">
        <v>158.69999999999999</v>
      </c>
      <c r="N2686" s="24">
        <v>104.74</v>
      </c>
      <c r="O2686" s="24">
        <v>53.96</v>
      </c>
      <c r="P2686" s="25">
        <v>34</v>
      </c>
    </row>
    <row r="2687" spans="1:16" x14ac:dyDescent="0.3">
      <c r="A2687" s="22">
        <v>41976</v>
      </c>
      <c r="B2687">
        <v>2014</v>
      </c>
      <c r="C2687">
        <v>12</v>
      </c>
      <c r="D2687" t="s">
        <v>139</v>
      </c>
      <c r="E2687" t="s">
        <v>135</v>
      </c>
      <c r="F2687" t="s">
        <v>140</v>
      </c>
      <c r="G2687" t="s">
        <v>115</v>
      </c>
      <c r="H2687" t="s">
        <v>104</v>
      </c>
      <c r="I2687" t="s">
        <v>76</v>
      </c>
      <c r="J2687" t="s">
        <v>105</v>
      </c>
      <c r="K2687" s="23">
        <v>2</v>
      </c>
      <c r="L2687" s="24">
        <v>7.4</v>
      </c>
      <c r="M2687" s="24">
        <v>14.8</v>
      </c>
      <c r="N2687" s="24">
        <v>9.77</v>
      </c>
      <c r="O2687" s="24">
        <v>5.03</v>
      </c>
      <c r="P2687" s="25">
        <v>34</v>
      </c>
    </row>
    <row r="2688" spans="1:16" x14ac:dyDescent="0.3">
      <c r="A2688" s="22">
        <v>41976</v>
      </c>
      <c r="B2688">
        <v>2014</v>
      </c>
      <c r="C2688">
        <v>12</v>
      </c>
      <c r="D2688" t="s">
        <v>139</v>
      </c>
      <c r="E2688" t="s">
        <v>135</v>
      </c>
      <c r="F2688" t="s">
        <v>140</v>
      </c>
      <c r="G2688" t="s">
        <v>115</v>
      </c>
      <c r="H2688" t="s">
        <v>106</v>
      </c>
      <c r="I2688" t="s">
        <v>69</v>
      </c>
      <c r="J2688" t="s">
        <v>107</v>
      </c>
      <c r="K2688" s="23">
        <v>13</v>
      </c>
      <c r="L2688" s="24">
        <v>16.5</v>
      </c>
      <c r="M2688" s="24">
        <v>214.5</v>
      </c>
      <c r="N2688" s="24">
        <v>167.31</v>
      </c>
      <c r="O2688" s="24">
        <v>47.19</v>
      </c>
      <c r="P2688" s="25">
        <v>22</v>
      </c>
    </row>
    <row r="2689" spans="1:16" x14ac:dyDescent="0.3">
      <c r="A2689" s="22">
        <v>41976</v>
      </c>
      <c r="B2689">
        <v>2014</v>
      </c>
      <c r="C2689">
        <v>12</v>
      </c>
      <c r="D2689" t="s">
        <v>139</v>
      </c>
      <c r="E2689" t="s">
        <v>135</v>
      </c>
      <c r="F2689" t="s">
        <v>140</v>
      </c>
      <c r="G2689" t="s">
        <v>115</v>
      </c>
      <c r="H2689" t="s">
        <v>108</v>
      </c>
      <c r="I2689" t="s">
        <v>72</v>
      </c>
      <c r="J2689" t="s">
        <v>109</v>
      </c>
      <c r="K2689" s="23">
        <v>3.2</v>
      </c>
      <c r="L2689" s="24">
        <v>8.1999999999999993</v>
      </c>
      <c r="M2689" s="24">
        <v>26.24</v>
      </c>
      <c r="N2689" s="24">
        <v>17.84</v>
      </c>
      <c r="O2689" s="24">
        <v>8.4</v>
      </c>
      <c r="P2689" s="25">
        <v>32</v>
      </c>
    </row>
    <row r="2690" spans="1:16" x14ac:dyDescent="0.3">
      <c r="A2690" s="22">
        <v>41977</v>
      </c>
      <c r="B2690">
        <v>2014</v>
      </c>
      <c r="C2690">
        <v>12</v>
      </c>
      <c r="D2690" t="s">
        <v>139</v>
      </c>
      <c r="E2690" t="s">
        <v>135</v>
      </c>
      <c r="F2690" t="s">
        <v>140</v>
      </c>
      <c r="G2690" t="s">
        <v>93</v>
      </c>
      <c r="H2690" t="s">
        <v>94</v>
      </c>
      <c r="I2690" t="s">
        <v>73</v>
      </c>
      <c r="J2690" t="s">
        <v>95</v>
      </c>
      <c r="K2690" s="23">
        <v>3</v>
      </c>
      <c r="L2690" s="24">
        <v>3.1</v>
      </c>
      <c r="M2690" s="24">
        <v>9.3000000000000007</v>
      </c>
      <c r="N2690" s="24">
        <v>6.51</v>
      </c>
      <c r="O2690" s="24">
        <v>2.79</v>
      </c>
      <c r="P2690" s="25">
        <v>30</v>
      </c>
    </row>
    <row r="2691" spans="1:16" x14ac:dyDescent="0.3">
      <c r="A2691" s="22">
        <v>41977</v>
      </c>
      <c r="B2691">
        <v>2014</v>
      </c>
      <c r="C2691">
        <v>12</v>
      </c>
      <c r="D2691" t="s">
        <v>139</v>
      </c>
      <c r="E2691" t="s">
        <v>135</v>
      </c>
      <c r="F2691" t="s">
        <v>140</v>
      </c>
      <c r="G2691" t="s">
        <v>93</v>
      </c>
      <c r="H2691" t="s">
        <v>96</v>
      </c>
      <c r="I2691" t="s">
        <v>74</v>
      </c>
      <c r="J2691" t="s">
        <v>97</v>
      </c>
      <c r="K2691" s="23">
        <v>4.34</v>
      </c>
      <c r="L2691" s="24">
        <v>3.6</v>
      </c>
      <c r="M2691" s="24">
        <v>15.62</v>
      </c>
      <c r="N2691" s="24">
        <v>10.93</v>
      </c>
      <c r="O2691" s="24">
        <v>4.6900000000000004</v>
      </c>
      <c r="P2691" s="25">
        <v>30</v>
      </c>
    </row>
    <row r="2692" spans="1:16" x14ac:dyDescent="0.3">
      <c r="A2692" s="22">
        <v>41977</v>
      </c>
      <c r="B2692">
        <v>2014</v>
      </c>
      <c r="C2692">
        <v>12</v>
      </c>
      <c r="D2692" t="s">
        <v>139</v>
      </c>
      <c r="E2692" t="s">
        <v>135</v>
      </c>
      <c r="F2692" t="s">
        <v>140</v>
      </c>
      <c r="G2692" t="s">
        <v>93</v>
      </c>
      <c r="H2692" t="s">
        <v>98</v>
      </c>
      <c r="I2692" t="s">
        <v>75</v>
      </c>
      <c r="J2692" t="s">
        <v>99</v>
      </c>
      <c r="K2692" s="23">
        <v>3.6</v>
      </c>
      <c r="L2692" s="24">
        <v>2.8</v>
      </c>
      <c r="M2692" s="24">
        <v>10.08</v>
      </c>
      <c r="N2692" s="24">
        <v>7.26</v>
      </c>
      <c r="O2692" s="24">
        <v>2.82</v>
      </c>
      <c r="P2692" s="25">
        <v>28</v>
      </c>
    </row>
    <row r="2693" spans="1:16" x14ac:dyDescent="0.3">
      <c r="A2693" s="22">
        <v>41977</v>
      </c>
      <c r="B2693">
        <v>2014</v>
      </c>
      <c r="C2693">
        <v>12</v>
      </c>
      <c r="D2693" t="s">
        <v>139</v>
      </c>
      <c r="E2693" t="s">
        <v>135</v>
      </c>
      <c r="F2693" t="s">
        <v>140</v>
      </c>
      <c r="G2693" t="s">
        <v>93</v>
      </c>
      <c r="H2693" t="s">
        <v>100</v>
      </c>
      <c r="I2693" t="s">
        <v>70</v>
      </c>
      <c r="J2693" t="s">
        <v>101</v>
      </c>
      <c r="K2693" s="23">
        <v>28.7</v>
      </c>
      <c r="L2693" s="24">
        <v>2.4</v>
      </c>
      <c r="M2693" s="24">
        <v>68.88</v>
      </c>
      <c r="N2693" s="24">
        <v>50.97</v>
      </c>
      <c r="O2693" s="24">
        <v>17.91</v>
      </c>
      <c r="P2693" s="25">
        <v>26</v>
      </c>
    </row>
    <row r="2694" spans="1:16" x14ac:dyDescent="0.3">
      <c r="A2694" s="22">
        <v>41977</v>
      </c>
      <c r="B2694">
        <v>2014</v>
      </c>
      <c r="C2694">
        <v>12</v>
      </c>
      <c r="D2694" t="s">
        <v>139</v>
      </c>
      <c r="E2694" t="s">
        <v>135</v>
      </c>
      <c r="F2694" t="s">
        <v>140</v>
      </c>
      <c r="G2694" t="s">
        <v>93</v>
      </c>
      <c r="H2694" t="s">
        <v>102</v>
      </c>
      <c r="I2694" t="s">
        <v>71</v>
      </c>
      <c r="J2694" t="s">
        <v>103</v>
      </c>
      <c r="K2694" s="23">
        <v>16</v>
      </c>
      <c r="L2694" s="24">
        <v>6.9</v>
      </c>
      <c r="M2694" s="24">
        <v>110.4</v>
      </c>
      <c r="N2694" s="24">
        <v>72.86</v>
      </c>
      <c r="O2694" s="24">
        <v>37.54</v>
      </c>
      <c r="P2694" s="25">
        <v>34</v>
      </c>
    </row>
    <row r="2695" spans="1:16" x14ac:dyDescent="0.3">
      <c r="A2695" s="22">
        <v>41977</v>
      </c>
      <c r="B2695">
        <v>2014</v>
      </c>
      <c r="C2695">
        <v>12</v>
      </c>
      <c r="D2695" t="s">
        <v>139</v>
      </c>
      <c r="E2695" t="s">
        <v>135</v>
      </c>
      <c r="F2695" t="s">
        <v>140</v>
      </c>
      <c r="G2695" t="s">
        <v>93</v>
      </c>
      <c r="H2695" t="s">
        <v>104</v>
      </c>
      <c r="I2695" t="s">
        <v>76</v>
      </c>
      <c r="J2695" t="s">
        <v>105</v>
      </c>
      <c r="K2695" s="23">
        <v>1</v>
      </c>
      <c r="L2695" s="24">
        <v>7.4</v>
      </c>
      <c r="M2695" s="24">
        <v>7.4</v>
      </c>
      <c r="N2695" s="24">
        <v>4.88</v>
      </c>
      <c r="O2695" s="24">
        <v>2.52</v>
      </c>
      <c r="P2695" s="25">
        <v>34</v>
      </c>
    </row>
    <row r="2696" spans="1:16" x14ac:dyDescent="0.3">
      <c r="A2696" s="22">
        <v>41977</v>
      </c>
      <c r="B2696">
        <v>2014</v>
      </c>
      <c r="C2696">
        <v>12</v>
      </c>
      <c r="D2696" t="s">
        <v>139</v>
      </c>
      <c r="E2696" t="s">
        <v>135</v>
      </c>
      <c r="F2696" t="s">
        <v>140</v>
      </c>
      <c r="G2696" t="s">
        <v>93</v>
      </c>
      <c r="H2696" t="s">
        <v>106</v>
      </c>
      <c r="I2696" t="s">
        <v>69</v>
      </c>
      <c r="J2696" t="s">
        <v>107</v>
      </c>
      <c r="K2696" s="23">
        <v>1</v>
      </c>
      <c r="L2696" s="24">
        <v>16.5</v>
      </c>
      <c r="M2696" s="24">
        <v>16.5</v>
      </c>
      <c r="N2696" s="24">
        <v>12.87</v>
      </c>
      <c r="O2696" s="24">
        <v>3.63</v>
      </c>
      <c r="P2696" s="25">
        <v>22</v>
      </c>
    </row>
    <row r="2697" spans="1:16" x14ac:dyDescent="0.3">
      <c r="A2697" s="22">
        <v>41977</v>
      </c>
      <c r="B2697">
        <v>2014</v>
      </c>
      <c r="C2697">
        <v>12</v>
      </c>
      <c r="D2697" t="s">
        <v>139</v>
      </c>
      <c r="E2697" t="s">
        <v>135</v>
      </c>
      <c r="F2697" t="s">
        <v>140</v>
      </c>
      <c r="G2697" t="s">
        <v>93</v>
      </c>
      <c r="H2697" t="s">
        <v>108</v>
      </c>
      <c r="I2697" t="s">
        <v>72</v>
      </c>
      <c r="J2697" t="s">
        <v>109</v>
      </c>
      <c r="K2697" s="23">
        <v>0</v>
      </c>
      <c r="L2697" s="24">
        <v>8.1999999999999993</v>
      </c>
      <c r="M2697" s="24">
        <v>0</v>
      </c>
      <c r="N2697" s="24">
        <v>0</v>
      </c>
      <c r="O2697" s="24">
        <v>0</v>
      </c>
      <c r="P2697" s="25">
        <v>32</v>
      </c>
    </row>
    <row r="2698" spans="1:16" x14ac:dyDescent="0.3">
      <c r="A2698" s="22">
        <v>41978</v>
      </c>
      <c r="B2698">
        <v>2014</v>
      </c>
      <c r="C2698">
        <v>12</v>
      </c>
      <c r="D2698" t="s">
        <v>139</v>
      </c>
      <c r="E2698" t="s">
        <v>135</v>
      </c>
      <c r="F2698" t="s">
        <v>140</v>
      </c>
      <c r="G2698" t="s">
        <v>110</v>
      </c>
      <c r="H2698" t="s">
        <v>94</v>
      </c>
      <c r="I2698" t="s">
        <v>73</v>
      </c>
      <c r="J2698" t="s">
        <v>95</v>
      </c>
      <c r="K2698" s="23">
        <v>2.02</v>
      </c>
      <c r="L2698" s="24">
        <v>3.1</v>
      </c>
      <c r="M2698" s="24">
        <v>6.26</v>
      </c>
      <c r="N2698" s="24">
        <v>4.38</v>
      </c>
      <c r="O2698" s="24">
        <v>1.88</v>
      </c>
      <c r="P2698" s="25">
        <v>30</v>
      </c>
    </row>
    <row r="2699" spans="1:16" x14ac:dyDescent="0.3">
      <c r="A2699" s="22">
        <v>41978</v>
      </c>
      <c r="B2699">
        <v>2014</v>
      </c>
      <c r="C2699">
        <v>12</v>
      </c>
      <c r="D2699" t="s">
        <v>139</v>
      </c>
      <c r="E2699" t="s">
        <v>135</v>
      </c>
      <c r="F2699" t="s">
        <v>140</v>
      </c>
      <c r="G2699" t="s">
        <v>110</v>
      </c>
      <c r="H2699" t="s">
        <v>96</v>
      </c>
      <c r="I2699" t="s">
        <v>74</v>
      </c>
      <c r="J2699" t="s">
        <v>97</v>
      </c>
      <c r="K2699" s="23">
        <v>5.68</v>
      </c>
      <c r="L2699" s="24">
        <v>3.6</v>
      </c>
      <c r="M2699" s="24">
        <v>20.45</v>
      </c>
      <c r="N2699" s="24">
        <v>14.31</v>
      </c>
      <c r="O2699" s="24">
        <v>6.14</v>
      </c>
      <c r="P2699" s="25">
        <v>30</v>
      </c>
    </row>
    <row r="2700" spans="1:16" x14ac:dyDescent="0.3">
      <c r="A2700" s="22">
        <v>41978</v>
      </c>
      <c r="B2700">
        <v>2014</v>
      </c>
      <c r="C2700">
        <v>12</v>
      </c>
      <c r="D2700" t="s">
        <v>139</v>
      </c>
      <c r="E2700" t="s">
        <v>135</v>
      </c>
      <c r="F2700" t="s">
        <v>140</v>
      </c>
      <c r="G2700" t="s">
        <v>110</v>
      </c>
      <c r="H2700" t="s">
        <v>98</v>
      </c>
      <c r="I2700" t="s">
        <v>75</v>
      </c>
      <c r="J2700" t="s">
        <v>99</v>
      </c>
      <c r="K2700" s="23">
        <v>1</v>
      </c>
      <c r="L2700" s="24">
        <v>2.8</v>
      </c>
      <c r="M2700" s="24">
        <v>2.8</v>
      </c>
      <c r="N2700" s="24">
        <v>2.02</v>
      </c>
      <c r="O2700" s="24">
        <v>0.78</v>
      </c>
      <c r="P2700" s="25">
        <v>28</v>
      </c>
    </row>
    <row r="2701" spans="1:16" x14ac:dyDescent="0.3">
      <c r="A2701" s="22">
        <v>41978</v>
      </c>
      <c r="B2701">
        <v>2014</v>
      </c>
      <c r="C2701">
        <v>12</v>
      </c>
      <c r="D2701" t="s">
        <v>139</v>
      </c>
      <c r="E2701" t="s">
        <v>135</v>
      </c>
      <c r="F2701" t="s">
        <v>140</v>
      </c>
      <c r="G2701" t="s">
        <v>110</v>
      </c>
      <c r="H2701" t="s">
        <v>100</v>
      </c>
      <c r="I2701" t="s">
        <v>70</v>
      </c>
      <c r="J2701" t="s">
        <v>101</v>
      </c>
      <c r="K2701" s="23">
        <v>28.1</v>
      </c>
      <c r="L2701" s="24">
        <v>2.4</v>
      </c>
      <c r="M2701" s="24">
        <v>67.44</v>
      </c>
      <c r="N2701" s="24">
        <v>49.91</v>
      </c>
      <c r="O2701" s="24">
        <v>17.53</v>
      </c>
      <c r="P2701" s="25">
        <v>26</v>
      </c>
    </row>
    <row r="2702" spans="1:16" x14ac:dyDescent="0.3">
      <c r="A2702" s="22">
        <v>41978</v>
      </c>
      <c r="B2702">
        <v>2014</v>
      </c>
      <c r="C2702">
        <v>12</v>
      </c>
      <c r="D2702" t="s">
        <v>139</v>
      </c>
      <c r="E2702" t="s">
        <v>135</v>
      </c>
      <c r="F2702" t="s">
        <v>140</v>
      </c>
      <c r="G2702" t="s">
        <v>110</v>
      </c>
      <c r="H2702" t="s">
        <v>102</v>
      </c>
      <c r="I2702" t="s">
        <v>71</v>
      </c>
      <c r="J2702" t="s">
        <v>103</v>
      </c>
      <c r="K2702" s="23">
        <v>15</v>
      </c>
      <c r="L2702" s="24">
        <v>6.9</v>
      </c>
      <c r="M2702" s="24">
        <v>103.5</v>
      </c>
      <c r="N2702" s="24">
        <v>68.31</v>
      </c>
      <c r="O2702" s="24">
        <v>35.19</v>
      </c>
      <c r="P2702" s="25">
        <v>34</v>
      </c>
    </row>
    <row r="2703" spans="1:16" x14ac:dyDescent="0.3">
      <c r="A2703" s="22">
        <v>41978</v>
      </c>
      <c r="B2703">
        <v>2014</v>
      </c>
      <c r="C2703">
        <v>12</v>
      </c>
      <c r="D2703" t="s">
        <v>139</v>
      </c>
      <c r="E2703" t="s">
        <v>135</v>
      </c>
      <c r="F2703" t="s">
        <v>140</v>
      </c>
      <c r="G2703" t="s">
        <v>110</v>
      </c>
      <c r="H2703" t="s">
        <v>104</v>
      </c>
      <c r="I2703" t="s">
        <v>76</v>
      </c>
      <c r="J2703" t="s">
        <v>105</v>
      </c>
      <c r="K2703" s="23">
        <v>1</v>
      </c>
      <c r="L2703" s="24">
        <v>7.4</v>
      </c>
      <c r="M2703" s="24">
        <v>7.4</v>
      </c>
      <c r="N2703" s="24">
        <v>4.88</v>
      </c>
      <c r="O2703" s="24">
        <v>2.52</v>
      </c>
      <c r="P2703" s="25">
        <v>34</v>
      </c>
    </row>
    <row r="2704" spans="1:16" x14ac:dyDescent="0.3">
      <c r="A2704" s="22">
        <v>41978</v>
      </c>
      <c r="B2704">
        <v>2014</v>
      </c>
      <c r="C2704">
        <v>12</v>
      </c>
      <c r="D2704" t="s">
        <v>139</v>
      </c>
      <c r="E2704" t="s">
        <v>135</v>
      </c>
      <c r="F2704" t="s">
        <v>140</v>
      </c>
      <c r="G2704" t="s">
        <v>110</v>
      </c>
      <c r="H2704" t="s">
        <v>106</v>
      </c>
      <c r="I2704" t="s">
        <v>69</v>
      </c>
      <c r="J2704" t="s">
        <v>107</v>
      </c>
      <c r="K2704" s="23">
        <v>1</v>
      </c>
      <c r="L2704" s="24">
        <v>16.5</v>
      </c>
      <c r="M2704" s="24">
        <v>16.5</v>
      </c>
      <c r="N2704" s="24">
        <v>12.87</v>
      </c>
      <c r="O2704" s="24">
        <v>3.63</v>
      </c>
      <c r="P2704" s="25">
        <v>22</v>
      </c>
    </row>
    <row r="2705" spans="1:16" x14ac:dyDescent="0.3">
      <c r="A2705" s="22">
        <v>41978</v>
      </c>
      <c r="B2705">
        <v>2014</v>
      </c>
      <c r="C2705">
        <v>12</v>
      </c>
      <c r="D2705" t="s">
        <v>139</v>
      </c>
      <c r="E2705" t="s">
        <v>135</v>
      </c>
      <c r="F2705" t="s">
        <v>140</v>
      </c>
      <c r="G2705" t="s">
        <v>110</v>
      </c>
      <c r="H2705" t="s">
        <v>108</v>
      </c>
      <c r="I2705" t="s">
        <v>72</v>
      </c>
      <c r="J2705" t="s">
        <v>109</v>
      </c>
      <c r="K2705" s="23">
        <v>2.2000000000000002</v>
      </c>
      <c r="L2705" s="24">
        <v>8.1999999999999993</v>
      </c>
      <c r="M2705" s="24">
        <v>18.04</v>
      </c>
      <c r="N2705" s="24">
        <v>12.27</v>
      </c>
      <c r="O2705" s="24">
        <v>5.77</v>
      </c>
      <c r="P2705" s="25">
        <v>32</v>
      </c>
    </row>
    <row r="2706" spans="1:16" x14ac:dyDescent="0.3">
      <c r="A2706" s="22">
        <v>41979</v>
      </c>
      <c r="B2706">
        <v>2014</v>
      </c>
      <c r="C2706">
        <v>12</v>
      </c>
      <c r="D2706" t="s">
        <v>139</v>
      </c>
      <c r="E2706" t="s">
        <v>135</v>
      </c>
      <c r="F2706" t="s">
        <v>140</v>
      </c>
      <c r="G2706" t="s">
        <v>111</v>
      </c>
      <c r="H2706" t="s">
        <v>94</v>
      </c>
      <c r="I2706" t="s">
        <v>73</v>
      </c>
      <c r="J2706" t="s">
        <v>95</v>
      </c>
      <c r="K2706" s="23">
        <v>3.34</v>
      </c>
      <c r="L2706" s="24">
        <v>3.1</v>
      </c>
      <c r="M2706" s="24">
        <v>10.35</v>
      </c>
      <c r="N2706" s="24">
        <v>7.24</v>
      </c>
      <c r="O2706" s="24">
        <v>3.11</v>
      </c>
      <c r="P2706" s="25">
        <v>30</v>
      </c>
    </row>
    <row r="2707" spans="1:16" x14ac:dyDescent="0.3">
      <c r="A2707" s="22">
        <v>41979</v>
      </c>
      <c r="B2707">
        <v>2014</v>
      </c>
      <c r="C2707">
        <v>12</v>
      </c>
      <c r="D2707" t="s">
        <v>139</v>
      </c>
      <c r="E2707" t="s">
        <v>135</v>
      </c>
      <c r="F2707" t="s">
        <v>140</v>
      </c>
      <c r="G2707" t="s">
        <v>111</v>
      </c>
      <c r="H2707" t="s">
        <v>96</v>
      </c>
      <c r="I2707" t="s">
        <v>74</v>
      </c>
      <c r="J2707" t="s">
        <v>97</v>
      </c>
      <c r="K2707" s="23">
        <v>3.68</v>
      </c>
      <c r="L2707" s="24">
        <v>3.6</v>
      </c>
      <c r="M2707" s="24">
        <v>13.25</v>
      </c>
      <c r="N2707" s="24">
        <v>9.27</v>
      </c>
      <c r="O2707" s="24">
        <v>3.98</v>
      </c>
      <c r="P2707" s="25">
        <v>30</v>
      </c>
    </row>
    <row r="2708" spans="1:16" x14ac:dyDescent="0.3">
      <c r="A2708" s="22">
        <v>41979</v>
      </c>
      <c r="B2708">
        <v>2014</v>
      </c>
      <c r="C2708">
        <v>12</v>
      </c>
      <c r="D2708" t="s">
        <v>139</v>
      </c>
      <c r="E2708" t="s">
        <v>135</v>
      </c>
      <c r="F2708" t="s">
        <v>140</v>
      </c>
      <c r="G2708" t="s">
        <v>111</v>
      </c>
      <c r="H2708" t="s">
        <v>98</v>
      </c>
      <c r="I2708" t="s">
        <v>75</v>
      </c>
      <c r="J2708" t="s">
        <v>99</v>
      </c>
      <c r="K2708" s="23">
        <v>1</v>
      </c>
      <c r="L2708" s="24">
        <v>2.8</v>
      </c>
      <c r="M2708" s="24">
        <v>2.8</v>
      </c>
      <c r="N2708" s="24">
        <v>2.02</v>
      </c>
      <c r="O2708" s="24">
        <v>0.78</v>
      </c>
      <c r="P2708" s="25">
        <v>28</v>
      </c>
    </row>
    <row r="2709" spans="1:16" x14ac:dyDescent="0.3">
      <c r="A2709" s="22">
        <v>41979</v>
      </c>
      <c r="B2709">
        <v>2014</v>
      </c>
      <c r="C2709">
        <v>12</v>
      </c>
      <c r="D2709" t="s">
        <v>139</v>
      </c>
      <c r="E2709" t="s">
        <v>135</v>
      </c>
      <c r="F2709" t="s">
        <v>140</v>
      </c>
      <c r="G2709" t="s">
        <v>111</v>
      </c>
      <c r="H2709" t="s">
        <v>100</v>
      </c>
      <c r="I2709" t="s">
        <v>70</v>
      </c>
      <c r="J2709" t="s">
        <v>101</v>
      </c>
      <c r="K2709" s="23">
        <v>12.4</v>
      </c>
      <c r="L2709" s="24">
        <v>2.4</v>
      </c>
      <c r="M2709" s="24">
        <v>29.76</v>
      </c>
      <c r="N2709" s="24">
        <v>22.02</v>
      </c>
      <c r="O2709" s="24">
        <v>7.74</v>
      </c>
      <c r="P2709" s="25">
        <v>26</v>
      </c>
    </row>
    <row r="2710" spans="1:16" x14ac:dyDescent="0.3">
      <c r="A2710" s="22">
        <v>41979</v>
      </c>
      <c r="B2710">
        <v>2014</v>
      </c>
      <c r="C2710">
        <v>12</v>
      </c>
      <c r="D2710" t="s">
        <v>139</v>
      </c>
      <c r="E2710" t="s">
        <v>135</v>
      </c>
      <c r="F2710" t="s">
        <v>140</v>
      </c>
      <c r="G2710" t="s">
        <v>111</v>
      </c>
      <c r="H2710" t="s">
        <v>102</v>
      </c>
      <c r="I2710" t="s">
        <v>71</v>
      </c>
      <c r="J2710" t="s">
        <v>103</v>
      </c>
      <c r="K2710" s="23">
        <v>9</v>
      </c>
      <c r="L2710" s="24">
        <v>6.9</v>
      </c>
      <c r="M2710" s="24">
        <v>62.1</v>
      </c>
      <c r="N2710" s="24">
        <v>40.99</v>
      </c>
      <c r="O2710" s="24">
        <v>21.11</v>
      </c>
      <c r="P2710" s="25">
        <v>34</v>
      </c>
    </row>
    <row r="2711" spans="1:16" x14ac:dyDescent="0.3">
      <c r="A2711" s="22">
        <v>41979</v>
      </c>
      <c r="B2711">
        <v>2014</v>
      </c>
      <c r="C2711">
        <v>12</v>
      </c>
      <c r="D2711" t="s">
        <v>139</v>
      </c>
      <c r="E2711" t="s">
        <v>135</v>
      </c>
      <c r="F2711" t="s">
        <v>140</v>
      </c>
      <c r="G2711" t="s">
        <v>111</v>
      </c>
      <c r="H2711" t="s">
        <v>104</v>
      </c>
      <c r="I2711" t="s">
        <v>76</v>
      </c>
      <c r="J2711" t="s">
        <v>105</v>
      </c>
      <c r="K2711" s="23">
        <v>0</v>
      </c>
      <c r="L2711" s="24">
        <v>7.4</v>
      </c>
      <c r="M2711" s="24">
        <v>0</v>
      </c>
      <c r="N2711" s="24">
        <v>0</v>
      </c>
      <c r="O2711" s="24">
        <v>0</v>
      </c>
      <c r="P2711" s="25">
        <v>34</v>
      </c>
    </row>
    <row r="2712" spans="1:16" x14ac:dyDescent="0.3">
      <c r="A2712" s="22">
        <v>41979</v>
      </c>
      <c r="B2712">
        <v>2014</v>
      </c>
      <c r="C2712">
        <v>12</v>
      </c>
      <c r="D2712" t="s">
        <v>139</v>
      </c>
      <c r="E2712" t="s">
        <v>135</v>
      </c>
      <c r="F2712" t="s">
        <v>140</v>
      </c>
      <c r="G2712" t="s">
        <v>111</v>
      </c>
      <c r="H2712" t="s">
        <v>106</v>
      </c>
      <c r="I2712" t="s">
        <v>69</v>
      </c>
      <c r="J2712" t="s">
        <v>107</v>
      </c>
      <c r="K2712" s="23">
        <v>7</v>
      </c>
      <c r="L2712" s="24">
        <v>16.5</v>
      </c>
      <c r="M2712" s="24">
        <v>115.5</v>
      </c>
      <c r="N2712" s="24">
        <v>90.09</v>
      </c>
      <c r="O2712" s="24">
        <v>25.41</v>
      </c>
      <c r="P2712" s="25">
        <v>22</v>
      </c>
    </row>
    <row r="2713" spans="1:16" x14ac:dyDescent="0.3">
      <c r="A2713" s="22">
        <v>41979</v>
      </c>
      <c r="B2713">
        <v>2014</v>
      </c>
      <c r="C2713">
        <v>12</v>
      </c>
      <c r="D2713" t="s">
        <v>139</v>
      </c>
      <c r="E2713" t="s">
        <v>135</v>
      </c>
      <c r="F2713" t="s">
        <v>140</v>
      </c>
      <c r="G2713" t="s">
        <v>111</v>
      </c>
      <c r="H2713" t="s">
        <v>108</v>
      </c>
      <c r="I2713" t="s">
        <v>72</v>
      </c>
      <c r="J2713" t="s">
        <v>109</v>
      </c>
      <c r="K2713" s="23">
        <v>1</v>
      </c>
      <c r="L2713" s="24">
        <v>8.1999999999999993</v>
      </c>
      <c r="M2713" s="24">
        <v>8.1999999999999993</v>
      </c>
      <c r="N2713" s="24">
        <v>5.58</v>
      </c>
      <c r="O2713" s="24">
        <v>2.62</v>
      </c>
      <c r="P2713" s="25">
        <v>32</v>
      </c>
    </row>
    <row r="2714" spans="1:16" x14ac:dyDescent="0.3">
      <c r="A2714" s="22">
        <v>41980</v>
      </c>
      <c r="B2714">
        <v>2014</v>
      </c>
      <c r="C2714">
        <v>12</v>
      </c>
      <c r="D2714" t="s">
        <v>139</v>
      </c>
      <c r="E2714" t="s">
        <v>135</v>
      </c>
      <c r="F2714" t="s">
        <v>140</v>
      </c>
      <c r="G2714" t="s">
        <v>112</v>
      </c>
      <c r="H2714" t="s">
        <v>94</v>
      </c>
      <c r="I2714" t="s">
        <v>73</v>
      </c>
      <c r="J2714" t="s">
        <v>95</v>
      </c>
      <c r="K2714" s="23">
        <v>5</v>
      </c>
      <c r="L2714" s="24">
        <v>3.1</v>
      </c>
      <c r="M2714" s="24">
        <v>15.5</v>
      </c>
      <c r="N2714" s="24">
        <v>10.85</v>
      </c>
      <c r="O2714" s="24">
        <v>4.6500000000000004</v>
      </c>
      <c r="P2714" s="25">
        <v>30</v>
      </c>
    </row>
    <row r="2715" spans="1:16" x14ac:dyDescent="0.3">
      <c r="A2715" s="22">
        <v>41980</v>
      </c>
      <c r="B2715">
        <v>2014</v>
      </c>
      <c r="C2715">
        <v>12</v>
      </c>
      <c r="D2715" t="s">
        <v>139</v>
      </c>
      <c r="E2715" t="s">
        <v>135</v>
      </c>
      <c r="F2715" t="s">
        <v>140</v>
      </c>
      <c r="G2715" t="s">
        <v>112</v>
      </c>
      <c r="H2715" t="s">
        <v>96</v>
      </c>
      <c r="I2715" t="s">
        <v>74</v>
      </c>
      <c r="J2715" t="s">
        <v>97</v>
      </c>
      <c r="K2715" s="23">
        <v>4.91</v>
      </c>
      <c r="L2715" s="24">
        <v>3.6</v>
      </c>
      <c r="M2715" s="24">
        <v>17.68</v>
      </c>
      <c r="N2715" s="24">
        <v>12.38</v>
      </c>
      <c r="O2715" s="24">
        <v>5.3</v>
      </c>
      <c r="P2715" s="25">
        <v>30</v>
      </c>
    </row>
    <row r="2716" spans="1:16" x14ac:dyDescent="0.3">
      <c r="A2716" s="22">
        <v>41980</v>
      </c>
      <c r="B2716">
        <v>2014</v>
      </c>
      <c r="C2716">
        <v>12</v>
      </c>
      <c r="D2716" t="s">
        <v>139</v>
      </c>
      <c r="E2716" t="s">
        <v>135</v>
      </c>
      <c r="F2716" t="s">
        <v>140</v>
      </c>
      <c r="G2716" t="s">
        <v>112</v>
      </c>
      <c r="H2716" t="s">
        <v>98</v>
      </c>
      <c r="I2716" t="s">
        <v>75</v>
      </c>
      <c r="J2716" t="s">
        <v>99</v>
      </c>
      <c r="K2716" s="23">
        <v>4</v>
      </c>
      <c r="L2716" s="24">
        <v>2.8</v>
      </c>
      <c r="M2716" s="24">
        <v>11.2</v>
      </c>
      <c r="N2716" s="24">
        <v>8.06</v>
      </c>
      <c r="O2716" s="24">
        <v>3.14</v>
      </c>
      <c r="P2716" s="25">
        <v>28</v>
      </c>
    </row>
    <row r="2717" spans="1:16" x14ac:dyDescent="0.3">
      <c r="A2717" s="22">
        <v>41980</v>
      </c>
      <c r="B2717">
        <v>2014</v>
      </c>
      <c r="C2717">
        <v>12</v>
      </c>
      <c r="D2717" t="s">
        <v>139</v>
      </c>
      <c r="E2717" t="s">
        <v>135</v>
      </c>
      <c r="F2717" t="s">
        <v>140</v>
      </c>
      <c r="G2717" t="s">
        <v>112</v>
      </c>
      <c r="H2717" t="s">
        <v>100</v>
      </c>
      <c r="I2717" t="s">
        <v>70</v>
      </c>
      <c r="J2717" t="s">
        <v>101</v>
      </c>
      <c r="K2717" s="23">
        <v>45.7</v>
      </c>
      <c r="L2717" s="24">
        <v>2.4</v>
      </c>
      <c r="M2717" s="24">
        <v>109.68</v>
      </c>
      <c r="N2717" s="24">
        <v>81.16</v>
      </c>
      <c r="O2717" s="24">
        <v>28.52</v>
      </c>
      <c r="P2717" s="25">
        <v>26</v>
      </c>
    </row>
    <row r="2718" spans="1:16" x14ac:dyDescent="0.3">
      <c r="A2718" s="22">
        <v>41980</v>
      </c>
      <c r="B2718">
        <v>2014</v>
      </c>
      <c r="C2718">
        <v>12</v>
      </c>
      <c r="D2718" t="s">
        <v>139</v>
      </c>
      <c r="E2718" t="s">
        <v>135</v>
      </c>
      <c r="F2718" t="s">
        <v>140</v>
      </c>
      <c r="G2718" t="s">
        <v>112</v>
      </c>
      <c r="H2718" t="s">
        <v>102</v>
      </c>
      <c r="I2718" t="s">
        <v>71</v>
      </c>
      <c r="J2718" t="s">
        <v>103</v>
      </c>
      <c r="K2718" s="23">
        <v>6</v>
      </c>
      <c r="L2718" s="24">
        <v>6.9</v>
      </c>
      <c r="M2718" s="24">
        <v>41.4</v>
      </c>
      <c r="N2718" s="24">
        <v>27.32</v>
      </c>
      <c r="O2718" s="24">
        <v>14.08</v>
      </c>
      <c r="P2718" s="25">
        <v>34</v>
      </c>
    </row>
    <row r="2719" spans="1:16" x14ac:dyDescent="0.3">
      <c r="A2719" s="22">
        <v>41980</v>
      </c>
      <c r="B2719">
        <v>2014</v>
      </c>
      <c r="C2719">
        <v>12</v>
      </c>
      <c r="D2719" t="s">
        <v>139</v>
      </c>
      <c r="E2719" t="s">
        <v>135</v>
      </c>
      <c r="F2719" t="s">
        <v>140</v>
      </c>
      <c r="G2719" t="s">
        <v>112</v>
      </c>
      <c r="H2719" t="s">
        <v>104</v>
      </c>
      <c r="I2719" t="s">
        <v>76</v>
      </c>
      <c r="J2719" t="s">
        <v>105</v>
      </c>
      <c r="K2719" s="23">
        <v>0</v>
      </c>
      <c r="L2719" s="24">
        <v>7.4</v>
      </c>
      <c r="M2719" s="24">
        <v>0</v>
      </c>
      <c r="N2719" s="24">
        <v>0</v>
      </c>
      <c r="O2719" s="24">
        <v>0</v>
      </c>
      <c r="P2719" s="25">
        <v>34</v>
      </c>
    </row>
    <row r="2720" spans="1:16" x14ac:dyDescent="0.3">
      <c r="A2720" s="22">
        <v>41980</v>
      </c>
      <c r="B2720">
        <v>2014</v>
      </c>
      <c r="C2720">
        <v>12</v>
      </c>
      <c r="D2720" t="s">
        <v>139</v>
      </c>
      <c r="E2720" t="s">
        <v>135</v>
      </c>
      <c r="F2720" t="s">
        <v>140</v>
      </c>
      <c r="G2720" t="s">
        <v>112</v>
      </c>
      <c r="H2720" t="s">
        <v>106</v>
      </c>
      <c r="I2720" t="s">
        <v>69</v>
      </c>
      <c r="J2720" t="s">
        <v>107</v>
      </c>
      <c r="K2720" s="23">
        <v>12</v>
      </c>
      <c r="L2720" s="24">
        <v>16.5</v>
      </c>
      <c r="M2720" s="24">
        <v>198</v>
      </c>
      <c r="N2720" s="24">
        <v>154.44</v>
      </c>
      <c r="O2720" s="24">
        <v>43.56</v>
      </c>
      <c r="P2720" s="25">
        <v>22</v>
      </c>
    </row>
    <row r="2721" spans="1:16" x14ac:dyDescent="0.3">
      <c r="A2721" s="22">
        <v>41980</v>
      </c>
      <c r="B2721">
        <v>2014</v>
      </c>
      <c r="C2721">
        <v>12</v>
      </c>
      <c r="D2721" t="s">
        <v>139</v>
      </c>
      <c r="E2721" t="s">
        <v>135</v>
      </c>
      <c r="F2721" t="s">
        <v>140</v>
      </c>
      <c r="G2721" t="s">
        <v>112</v>
      </c>
      <c r="H2721" t="s">
        <v>108</v>
      </c>
      <c r="I2721" t="s">
        <v>72</v>
      </c>
      <c r="J2721" t="s">
        <v>109</v>
      </c>
      <c r="K2721" s="23">
        <v>0</v>
      </c>
      <c r="L2721" s="24">
        <v>8.1999999999999993</v>
      </c>
      <c r="M2721" s="24">
        <v>0</v>
      </c>
      <c r="N2721" s="24">
        <v>0</v>
      </c>
      <c r="O2721" s="24">
        <v>0</v>
      </c>
      <c r="P2721" s="25">
        <v>32</v>
      </c>
    </row>
    <row r="2722" spans="1:16" x14ac:dyDescent="0.3">
      <c r="A2722" s="22">
        <v>41981</v>
      </c>
      <c r="B2722">
        <v>2014</v>
      </c>
      <c r="C2722">
        <v>12</v>
      </c>
      <c r="D2722" t="s">
        <v>139</v>
      </c>
      <c r="E2722" t="s">
        <v>135</v>
      </c>
      <c r="F2722" t="s">
        <v>140</v>
      </c>
      <c r="G2722" t="s">
        <v>113</v>
      </c>
      <c r="H2722" t="s">
        <v>94</v>
      </c>
      <c r="I2722" t="s">
        <v>73</v>
      </c>
      <c r="J2722" t="s">
        <v>95</v>
      </c>
      <c r="K2722" s="23">
        <v>1</v>
      </c>
      <c r="L2722" s="24">
        <v>3.1</v>
      </c>
      <c r="M2722" s="24">
        <v>3.1</v>
      </c>
      <c r="N2722" s="24">
        <v>2.17</v>
      </c>
      <c r="O2722" s="24">
        <v>0.93</v>
      </c>
      <c r="P2722" s="25">
        <v>30</v>
      </c>
    </row>
    <row r="2723" spans="1:16" x14ac:dyDescent="0.3">
      <c r="A2723" s="22">
        <v>41981</v>
      </c>
      <c r="B2723">
        <v>2014</v>
      </c>
      <c r="C2723">
        <v>12</v>
      </c>
      <c r="D2723" t="s">
        <v>139</v>
      </c>
      <c r="E2723" t="s">
        <v>135</v>
      </c>
      <c r="F2723" t="s">
        <v>140</v>
      </c>
      <c r="G2723" t="s">
        <v>113</v>
      </c>
      <c r="H2723" t="s">
        <v>96</v>
      </c>
      <c r="I2723" t="s">
        <v>74</v>
      </c>
      <c r="J2723" t="s">
        <v>97</v>
      </c>
      <c r="K2723" s="23">
        <v>3.33</v>
      </c>
      <c r="L2723" s="24">
        <v>3.6</v>
      </c>
      <c r="M2723" s="24">
        <v>11.99</v>
      </c>
      <c r="N2723" s="24">
        <v>8.39</v>
      </c>
      <c r="O2723" s="24">
        <v>3.6</v>
      </c>
      <c r="P2723" s="25">
        <v>30</v>
      </c>
    </row>
    <row r="2724" spans="1:16" x14ac:dyDescent="0.3">
      <c r="A2724" s="22">
        <v>41981</v>
      </c>
      <c r="B2724">
        <v>2014</v>
      </c>
      <c r="C2724">
        <v>12</v>
      </c>
      <c r="D2724" t="s">
        <v>139</v>
      </c>
      <c r="E2724" t="s">
        <v>135</v>
      </c>
      <c r="F2724" t="s">
        <v>140</v>
      </c>
      <c r="G2724" t="s">
        <v>113</v>
      </c>
      <c r="H2724" t="s">
        <v>98</v>
      </c>
      <c r="I2724" t="s">
        <v>75</v>
      </c>
      <c r="J2724" t="s">
        <v>99</v>
      </c>
      <c r="K2724" s="23">
        <v>2</v>
      </c>
      <c r="L2724" s="24">
        <v>2.8</v>
      </c>
      <c r="M2724" s="24">
        <v>5.6</v>
      </c>
      <c r="N2724" s="24">
        <v>4.03</v>
      </c>
      <c r="O2724" s="24">
        <v>1.57</v>
      </c>
      <c r="P2724" s="25">
        <v>28</v>
      </c>
    </row>
    <row r="2725" spans="1:16" x14ac:dyDescent="0.3">
      <c r="A2725" s="22">
        <v>41981</v>
      </c>
      <c r="B2725">
        <v>2014</v>
      </c>
      <c r="C2725">
        <v>12</v>
      </c>
      <c r="D2725" t="s">
        <v>139</v>
      </c>
      <c r="E2725" t="s">
        <v>135</v>
      </c>
      <c r="F2725" t="s">
        <v>140</v>
      </c>
      <c r="G2725" t="s">
        <v>113</v>
      </c>
      <c r="H2725" t="s">
        <v>100</v>
      </c>
      <c r="I2725" t="s">
        <v>70</v>
      </c>
      <c r="J2725" t="s">
        <v>101</v>
      </c>
      <c r="K2725" s="23">
        <v>20.3</v>
      </c>
      <c r="L2725" s="24">
        <v>2.4</v>
      </c>
      <c r="M2725" s="24">
        <v>48.72</v>
      </c>
      <c r="N2725" s="24">
        <v>36.049999999999997</v>
      </c>
      <c r="O2725" s="24">
        <v>12.67</v>
      </c>
      <c r="P2725" s="25">
        <v>26</v>
      </c>
    </row>
    <row r="2726" spans="1:16" x14ac:dyDescent="0.3">
      <c r="A2726" s="22">
        <v>41981</v>
      </c>
      <c r="B2726">
        <v>2014</v>
      </c>
      <c r="C2726">
        <v>12</v>
      </c>
      <c r="D2726" t="s">
        <v>139</v>
      </c>
      <c r="E2726" t="s">
        <v>135</v>
      </c>
      <c r="F2726" t="s">
        <v>140</v>
      </c>
      <c r="G2726" t="s">
        <v>113</v>
      </c>
      <c r="H2726" t="s">
        <v>102</v>
      </c>
      <c r="I2726" t="s">
        <v>71</v>
      </c>
      <c r="J2726" t="s">
        <v>103</v>
      </c>
      <c r="K2726" s="23">
        <v>9</v>
      </c>
      <c r="L2726" s="24">
        <v>6.9</v>
      </c>
      <c r="M2726" s="24">
        <v>62.1</v>
      </c>
      <c r="N2726" s="24">
        <v>40.99</v>
      </c>
      <c r="O2726" s="24">
        <v>21.11</v>
      </c>
      <c r="P2726" s="25">
        <v>34</v>
      </c>
    </row>
    <row r="2727" spans="1:16" x14ac:dyDescent="0.3">
      <c r="A2727" s="22">
        <v>41981</v>
      </c>
      <c r="B2727">
        <v>2014</v>
      </c>
      <c r="C2727">
        <v>12</v>
      </c>
      <c r="D2727" t="s">
        <v>139</v>
      </c>
      <c r="E2727" t="s">
        <v>135</v>
      </c>
      <c r="F2727" t="s">
        <v>140</v>
      </c>
      <c r="G2727" t="s">
        <v>113</v>
      </c>
      <c r="H2727" t="s">
        <v>104</v>
      </c>
      <c r="I2727" t="s">
        <v>76</v>
      </c>
      <c r="J2727" t="s">
        <v>105</v>
      </c>
      <c r="K2727" s="23">
        <v>0</v>
      </c>
      <c r="L2727" s="24">
        <v>7.4</v>
      </c>
      <c r="M2727" s="24">
        <v>0</v>
      </c>
      <c r="N2727" s="24">
        <v>0</v>
      </c>
      <c r="O2727" s="24">
        <v>0</v>
      </c>
      <c r="P2727" s="25">
        <v>34</v>
      </c>
    </row>
    <row r="2728" spans="1:16" x14ac:dyDescent="0.3">
      <c r="A2728" s="22">
        <v>41981</v>
      </c>
      <c r="B2728">
        <v>2014</v>
      </c>
      <c r="C2728">
        <v>12</v>
      </c>
      <c r="D2728" t="s">
        <v>139</v>
      </c>
      <c r="E2728" t="s">
        <v>135</v>
      </c>
      <c r="F2728" t="s">
        <v>140</v>
      </c>
      <c r="G2728" t="s">
        <v>113</v>
      </c>
      <c r="H2728" t="s">
        <v>106</v>
      </c>
      <c r="I2728" t="s">
        <v>69</v>
      </c>
      <c r="J2728" t="s">
        <v>107</v>
      </c>
      <c r="K2728" s="23">
        <v>0</v>
      </c>
      <c r="L2728" s="24">
        <v>16.5</v>
      </c>
      <c r="M2728" s="24">
        <v>0</v>
      </c>
      <c r="N2728" s="24">
        <v>0</v>
      </c>
      <c r="O2728" s="24">
        <v>0</v>
      </c>
      <c r="P2728" s="25">
        <v>22</v>
      </c>
    </row>
    <row r="2729" spans="1:16" x14ac:dyDescent="0.3">
      <c r="A2729" s="22">
        <v>41981</v>
      </c>
      <c r="B2729">
        <v>2014</v>
      </c>
      <c r="C2729">
        <v>12</v>
      </c>
      <c r="D2729" t="s">
        <v>139</v>
      </c>
      <c r="E2729" t="s">
        <v>135</v>
      </c>
      <c r="F2729" t="s">
        <v>140</v>
      </c>
      <c r="G2729" t="s">
        <v>113</v>
      </c>
      <c r="H2729" t="s">
        <v>108</v>
      </c>
      <c r="I2729" t="s">
        <v>72</v>
      </c>
      <c r="J2729" t="s">
        <v>109</v>
      </c>
      <c r="K2729" s="23">
        <v>0</v>
      </c>
      <c r="L2729" s="24">
        <v>8.1999999999999993</v>
      </c>
      <c r="M2729" s="24">
        <v>0</v>
      </c>
      <c r="N2729" s="24">
        <v>0</v>
      </c>
      <c r="O2729" s="24">
        <v>0</v>
      </c>
      <c r="P2729" s="25">
        <v>32</v>
      </c>
    </row>
    <row r="2730" spans="1:16" x14ac:dyDescent="0.3">
      <c r="A2730" s="22">
        <v>41982</v>
      </c>
      <c r="B2730">
        <v>2014</v>
      </c>
      <c r="C2730">
        <v>12</v>
      </c>
      <c r="D2730" t="s">
        <v>139</v>
      </c>
      <c r="E2730" t="s">
        <v>135</v>
      </c>
      <c r="F2730" t="s">
        <v>140</v>
      </c>
      <c r="G2730" t="s">
        <v>114</v>
      </c>
      <c r="H2730" t="s">
        <v>94</v>
      </c>
      <c r="I2730" t="s">
        <v>73</v>
      </c>
      <c r="J2730" t="s">
        <v>95</v>
      </c>
      <c r="K2730" s="23">
        <v>1</v>
      </c>
      <c r="L2730" s="24">
        <v>3.1</v>
      </c>
      <c r="M2730" s="24">
        <v>3.1</v>
      </c>
      <c r="N2730" s="24">
        <v>2.17</v>
      </c>
      <c r="O2730" s="24">
        <v>0.93</v>
      </c>
      <c r="P2730" s="25">
        <v>30</v>
      </c>
    </row>
    <row r="2731" spans="1:16" x14ac:dyDescent="0.3">
      <c r="A2731" s="22">
        <v>41982</v>
      </c>
      <c r="B2731">
        <v>2014</v>
      </c>
      <c r="C2731">
        <v>12</v>
      </c>
      <c r="D2731" t="s">
        <v>139</v>
      </c>
      <c r="E2731" t="s">
        <v>135</v>
      </c>
      <c r="F2731" t="s">
        <v>140</v>
      </c>
      <c r="G2731" t="s">
        <v>114</v>
      </c>
      <c r="H2731" t="s">
        <v>96</v>
      </c>
      <c r="I2731" t="s">
        <v>74</v>
      </c>
      <c r="J2731" t="s">
        <v>97</v>
      </c>
      <c r="K2731" s="23">
        <v>2.34</v>
      </c>
      <c r="L2731" s="24">
        <v>3.6</v>
      </c>
      <c r="M2731" s="24">
        <v>8.42</v>
      </c>
      <c r="N2731" s="24">
        <v>5.89</v>
      </c>
      <c r="O2731" s="24">
        <v>2.5299999999999998</v>
      </c>
      <c r="P2731" s="25">
        <v>30</v>
      </c>
    </row>
    <row r="2732" spans="1:16" x14ac:dyDescent="0.3">
      <c r="A2732" s="22">
        <v>41982</v>
      </c>
      <c r="B2732">
        <v>2014</v>
      </c>
      <c r="C2732">
        <v>12</v>
      </c>
      <c r="D2732" t="s">
        <v>139</v>
      </c>
      <c r="E2732" t="s">
        <v>135</v>
      </c>
      <c r="F2732" t="s">
        <v>140</v>
      </c>
      <c r="G2732" t="s">
        <v>114</v>
      </c>
      <c r="H2732" t="s">
        <v>98</v>
      </c>
      <c r="I2732" t="s">
        <v>75</v>
      </c>
      <c r="J2732" t="s">
        <v>99</v>
      </c>
      <c r="K2732" s="23">
        <v>7</v>
      </c>
      <c r="L2732" s="24">
        <v>2.8</v>
      </c>
      <c r="M2732" s="24">
        <v>19.600000000000001</v>
      </c>
      <c r="N2732" s="24">
        <v>14.11</v>
      </c>
      <c r="O2732" s="24">
        <v>5.49</v>
      </c>
      <c r="P2732" s="25">
        <v>28</v>
      </c>
    </row>
    <row r="2733" spans="1:16" x14ac:dyDescent="0.3">
      <c r="A2733" s="22">
        <v>41982</v>
      </c>
      <c r="B2733">
        <v>2014</v>
      </c>
      <c r="C2733">
        <v>12</v>
      </c>
      <c r="D2733" t="s">
        <v>139</v>
      </c>
      <c r="E2733" t="s">
        <v>135</v>
      </c>
      <c r="F2733" t="s">
        <v>140</v>
      </c>
      <c r="G2733" t="s">
        <v>114</v>
      </c>
      <c r="H2733" t="s">
        <v>100</v>
      </c>
      <c r="I2733" t="s">
        <v>70</v>
      </c>
      <c r="J2733" t="s">
        <v>101</v>
      </c>
      <c r="K2733" s="23">
        <v>27.28</v>
      </c>
      <c r="L2733" s="24">
        <v>2.4</v>
      </c>
      <c r="M2733" s="24">
        <v>65.47</v>
      </c>
      <c r="N2733" s="24">
        <v>48.45</v>
      </c>
      <c r="O2733" s="24">
        <v>17.02</v>
      </c>
      <c r="P2733" s="25">
        <v>26</v>
      </c>
    </row>
    <row r="2734" spans="1:16" x14ac:dyDescent="0.3">
      <c r="A2734" s="22">
        <v>41982</v>
      </c>
      <c r="B2734">
        <v>2014</v>
      </c>
      <c r="C2734">
        <v>12</v>
      </c>
      <c r="D2734" t="s">
        <v>139</v>
      </c>
      <c r="E2734" t="s">
        <v>135</v>
      </c>
      <c r="F2734" t="s">
        <v>140</v>
      </c>
      <c r="G2734" t="s">
        <v>114</v>
      </c>
      <c r="H2734" t="s">
        <v>102</v>
      </c>
      <c r="I2734" t="s">
        <v>71</v>
      </c>
      <c r="J2734" t="s">
        <v>103</v>
      </c>
      <c r="K2734" s="23">
        <v>12</v>
      </c>
      <c r="L2734" s="24">
        <v>6.9</v>
      </c>
      <c r="M2734" s="24">
        <v>82.8</v>
      </c>
      <c r="N2734" s="24">
        <v>54.65</v>
      </c>
      <c r="O2734" s="24">
        <v>28.15</v>
      </c>
      <c r="P2734" s="25">
        <v>34</v>
      </c>
    </row>
    <row r="2735" spans="1:16" x14ac:dyDescent="0.3">
      <c r="A2735" s="22">
        <v>41982</v>
      </c>
      <c r="B2735">
        <v>2014</v>
      </c>
      <c r="C2735">
        <v>12</v>
      </c>
      <c r="D2735" t="s">
        <v>139</v>
      </c>
      <c r="E2735" t="s">
        <v>135</v>
      </c>
      <c r="F2735" t="s">
        <v>140</v>
      </c>
      <c r="G2735" t="s">
        <v>114</v>
      </c>
      <c r="H2735" t="s">
        <v>104</v>
      </c>
      <c r="I2735" t="s">
        <v>76</v>
      </c>
      <c r="J2735" t="s">
        <v>105</v>
      </c>
      <c r="K2735" s="23">
        <v>1</v>
      </c>
      <c r="L2735" s="24">
        <v>7.4</v>
      </c>
      <c r="M2735" s="24">
        <v>7.4</v>
      </c>
      <c r="N2735" s="24">
        <v>4.88</v>
      </c>
      <c r="O2735" s="24">
        <v>2.52</v>
      </c>
      <c r="P2735" s="25">
        <v>34</v>
      </c>
    </row>
    <row r="2736" spans="1:16" x14ac:dyDescent="0.3">
      <c r="A2736" s="22">
        <v>41982</v>
      </c>
      <c r="B2736">
        <v>2014</v>
      </c>
      <c r="C2736">
        <v>12</v>
      </c>
      <c r="D2736" t="s">
        <v>139</v>
      </c>
      <c r="E2736" t="s">
        <v>135</v>
      </c>
      <c r="F2736" t="s">
        <v>140</v>
      </c>
      <c r="G2736" t="s">
        <v>114</v>
      </c>
      <c r="H2736" t="s">
        <v>106</v>
      </c>
      <c r="I2736" t="s">
        <v>69</v>
      </c>
      <c r="J2736" t="s">
        <v>107</v>
      </c>
      <c r="K2736" s="23">
        <v>0</v>
      </c>
      <c r="L2736" s="24">
        <v>16.5</v>
      </c>
      <c r="M2736" s="24">
        <v>0</v>
      </c>
      <c r="N2736" s="24">
        <v>0</v>
      </c>
      <c r="O2736" s="24">
        <v>0</v>
      </c>
      <c r="P2736" s="25">
        <v>22</v>
      </c>
    </row>
    <row r="2737" spans="1:16" x14ac:dyDescent="0.3">
      <c r="A2737" s="22">
        <v>41982</v>
      </c>
      <c r="B2737">
        <v>2014</v>
      </c>
      <c r="C2737">
        <v>12</v>
      </c>
      <c r="D2737" t="s">
        <v>139</v>
      </c>
      <c r="E2737" t="s">
        <v>135</v>
      </c>
      <c r="F2737" t="s">
        <v>140</v>
      </c>
      <c r="G2737" t="s">
        <v>114</v>
      </c>
      <c r="H2737" t="s">
        <v>108</v>
      </c>
      <c r="I2737" t="s">
        <v>72</v>
      </c>
      <c r="J2737" t="s">
        <v>109</v>
      </c>
      <c r="K2737" s="23">
        <v>2</v>
      </c>
      <c r="L2737" s="24">
        <v>8.1999999999999993</v>
      </c>
      <c r="M2737" s="24">
        <v>16.399999999999999</v>
      </c>
      <c r="N2737" s="24">
        <v>11.15</v>
      </c>
      <c r="O2737" s="24">
        <v>5.25</v>
      </c>
      <c r="P2737" s="25">
        <v>32</v>
      </c>
    </row>
    <row r="2738" spans="1:16" x14ac:dyDescent="0.3">
      <c r="A2738" s="22">
        <v>41983</v>
      </c>
      <c r="B2738">
        <v>2014</v>
      </c>
      <c r="C2738">
        <v>12</v>
      </c>
      <c r="D2738" t="s">
        <v>139</v>
      </c>
      <c r="E2738" t="s">
        <v>135</v>
      </c>
      <c r="F2738" t="s">
        <v>140</v>
      </c>
      <c r="G2738" t="s">
        <v>115</v>
      </c>
      <c r="H2738" t="s">
        <v>94</v>
      </c>
      <c r="I2738" t="s">
        <v>73</v>
      </c>
      <c r="J2738" t="s">
        <v>95</v>
      </c>
      <c r="K2738" s="23">
        <v>3.34</v>
      </c>
      <c r="L2738" s="24">
        <v>3.1</v>
      </c>
      <c r="M2738" s="24">
        <v>10.35</v>
      </c>
      <c r="N2738" s="24">
        <v>7.24</v>
      </c>
      <c r="O2738" s="24">
        <v>3.11</v>
      </c>
      <c r="P2738" s="25">
        <v>30</v>
      </c>
    </row>
    <row r="2739" spans="1:16" x14ac:dyDescent="0.3">
      <c r="A2739" s="22">
        <v>41983</v>
      </c>
      <c r="B2739">
        <v>2014</v>
      </c>
      <c r="C2739">
        <v>12</v>
      </c>
      <c r="D2739" t="s">
        <v>139</v>
      </c>
      <c r="E2739" t="s">
        <v>135</v>
      </c>
      <c r="F2739" t="s">
        <v>140</v>
      </c>
      <c r="G2739" t="s">
        <v>115</v>
      </c>
      <c r="H2739" t="s">
        <v>96</v>
      </c>
      <c r="I2739" t="s">
        <v>74</v>
      </c>
      <c r="J2739" t="s">
        <v>97</v>
      </c>
      <c r="K2739" s="23">
        <v>3</v>
      </c>
      <c r="L2739" s="24">
        <v>3.6</v>
      </c>
      <c r="M2739" s="24">
        <v>10.8</v>
      </c>
      <c r="N2739" s="24">
        <v>7.56</v>
      </c>
      <c r="O2739" s="24">
        <v>3.24</v>
      </c>
      <c r="P2739" s="25">
        <v>30</v>
      </c>
    </row>
    <row r="2740" spans="1:16" x14ac:dyDescent="0.3">
      <c r="A2740" s="22">
        <v>41983</v>
      </c>
      <c r="B2740">
        <v>2014</v>
      </c>
      <c r="C2740">
        <v>12</v>
      </c>
      <c r="D2740" t="s">
        <v>139</v>
      </c>
      <c r="E2740" t="s">
        <v>135</v>
      </c>
      <c r="F2740" t="s">
        <v>140</v>
      </c>
      <c r="G2740" t="s">
        <v>115</v>
      </c>
      <c r="H2740" t="s">
        <v>98</v>
      </c>
      <c r="I2740" t="s">
        <v>75</v>
      </c>
      <c r="J2740" t="s">
        <v>99</v>
      </c>
      <c r="K2740" s="23">
        <v>2</v>
      </c>
      <c r="L2740" s="24">
        <v>2.8</v>
      </c>
      <c r="M2740" s="24">
        <v>5.6</v>
      </c>
      <c r="N2740" s="24">
        <v>4.03</v>
      </c>
      <c r="O2740" s="24">
        <v>1.57</v>
      </c>
      <c r="P2740" s="25">
        <v>28</v>
      </c>
    </row>
    <row r="2741" spans="1:16" x14ac:dyDescent="0.3">
      <c r="A2741" s="22">
        <v>41983</v>
      </c>
      <c r="B2741">
        <v>2014</v>
      </c>
      <c r="C2741">
        <v>12</v>
      </c>
      <c r="D2741" t="s">
        <v>139</v>
      </c>
      <c r="E2741" t="s">
        <v>135</v>
      </c>
      <c r="F2741" t="s">
        <v>140</v>
      </c>
      <c r="G2741" t="s">
        <v>115</v>
      </c>
      <c r="H2741" t="s">
        <v>100</v>
      </c>
      <c r="I2741" t="s">
        <v>70</v>
      </c>
      <c r="J2741" t="s">
        <v>101</v>
      </c>
      <c r="K2741" s="23">
        <v>51.2</v>
      </c>
      <c r="L2741" s="24">
        <v>2.4</v>
      </c>
      <c r="M2741" s="24">
        <v>122.88</v>
      </c>
      <c r="N2741" s="24">
        <v>90.93</v>
      </c>
      <c r="O2741" s="24">
        <v>31.95</v>
      </c>
      <c r="P2741" s="25">
        <v>26</v>
      </c>
    </row>
    <row r="2742" spans="1:16" x14ac:dyDescent="0.3">
      <c r="A2742" s="22">
        <v>41983</v>
      </c>
      <c r="B2742">
        <v>2014</v>
      </c>
      <c r="C2742">
        <v>12</v>
      </c>
      <c r="D2742" t="s">
        <v>139</v>
      </c>
      <c r="E2742" t="s">
        <v>135</v>
      </c>
      <c r="F2742" t="s">
        <v>140</v>
      </c>
      <c r="G2742" t="s">
        <v>115</v>
      </c>
      <c r="H2742" t="s">
        <v>102</v>
      </c>
      <c r="I2742" t="s">
        <v>71</v>
      </c>
      <c r="J2742" t="s">
        <v>103</v>
      </c>
      <c r="K2742" s="23">
        <v>28</v>
      </c>
      <c r="L2742" s="24">
        <v>6.9</v>
      </c>
      <c r="M2742" s="24">
        <v>193.2</v>
      </c>
      <c r="N2742" s="24">
        <v>127.51</v>
      </c>
      <c r="O2742" s="24">
        <v>65.69</v>
      </c>
      <c r="P2742" s="25">
        <v>34</v>
      </c>
    </row>
    <row r="2743" spans="1:16" x14ac:dyDescent="0.3">
      <c r="A2743" s="22">
        <v>41983</v>
      </c>
      <c r="B2743">
        <v>2014</v>
      </c>
      <c r="C2743">
        <v>12</v>
      </c>
      <c r="D2743" t="s">
        <v>139</v>
      </c>
      <c r="E2743" t="s">
        <v>135</v>
      </c>
      <c r="F2743" t="s">
        <v>140</v>
      </c>
      <c r="G2743" t="s">
        <v>115</v>
      </c>
      <c r="H2743" t="s">
        <v>104</v>
      </c>
      <c r="I2743" t="s">
        <v>76</v>
      </c>
      <c r="J2743" t="s">
        <v>105</v>
      </c>
      <c r="K2743" s="23">
        <v>3</v>
      </c>
      <c r="L2743" s="24">
        <v>7.4</v>
      </c>
      <c r="M2743" s="24">
        <v>22.2</v>
      </c>
      <c r="N2743" s="24">
        <v>14.65</v>
      </c>
      <c r="O2743" s="24">
        <v>7.55</v>
      </c>
      <c r="P2743" s="25">
        <v>34</v>
      </c>
    </row>
    <row r="2744" spans="1:16" x14ac:dyDescent="0.3">
      <c r="A2744" s="22">
        <v>41983</v>
      </c>
      <c r="B2744">
        <v>2014</v>
      </c>
      <c r="C2744">
        <v>12</v>
      </c>
      <c r="D2744" t="s">
        <v>139</v>
      </c>
      <c r="E2744" t="s">
        <v>135</v>
      </c>
      <c r="F2744" t="s">
        <v>140</v>
      </c>
      <c r="G2744" t="s">
        <v>115</v>
      </c>
      <c r="H2744" t="s">
        <v>106</v>
      </c>
      <c r="I2744" t="s">
        <v>69</v>
      </c>
      <c r="J2744" t="s">
        <v>107</v>
      </c>
      <c r="K2744" s="23">
        <v>6</v>
      </c>
      <c r="L2744" s="24">
        <v>16.5</v>
      </c>
      <c r="M2744" s="24">
        <v>99</v>
      </c>
      <c r="N2744" s="24">
        <v>77.22</v>
      </c>
      <c r="O2744" s="24">
        <v>21.78</v>
      </c>
      <c r="P2744" s="25">
        <v>22</v>
      </c>
    </row>
    <row r="2745" spans="1:16" x14ac:dyDescent="0.3">
      <c r="A2745" s="22">
        <v>41983</v>
      </c>
      <c r="B2745">
        <v>2014</v>
      </c>
      <c r="C2745">
        <v>12</v>
      </c>
      <c r="D2745" t="s">
        <v>139</v>
      </c>
      <c r="E2745" t="s">
        <v>135</v>
      </c>
      <c r="F2745" t="s">
        <v>140</v>
      </c>
      <c r="G2745" t="s">
        <v>115</v>
      </c>
      <c r="H2745" t="s">
        <v>108</v>
      </c>
      <c r="I2745" t="s">
        <v>72</v>
      </c>
      <c r="J2745" t="s">
        <v>109</v>
      </c>
      <c r="K2745" s="23">
        <v>0</v>
      </c>
      <c r="L2745" s="24">
        <v>8.1999999999999993</v>
      </c>
      <c r="M2745" s="24">
        <v>0</v>
      </c>
      <c r="N2745" s="24">
        <v>0</v>
      </c>
      <c r="O2745" s="24">
        <v>0</v>
      </c>
      <c r="P2745" s="25">
        <v>32</v>
      </c>
    </row>
    <row r="2746" spans="1:16" x14ac:dyDescent="0.3">
      <c r="A2746" s="22">
        <v>41984</v>
      </c>
      <c r="B2746">
        <v>2014</v>
      </c>
      <c r="C2746">
        <v>12</v>
      </c>
      <c r="D2746" t="s">
        <v>139</v>
      </c>
      <c r="E2746" t="s">
        <v>135</v>
      </c>
      <c r="F2746" t="s">
        <v>140</v>
      </c>
      <c r="G2746" t="s">
        <v>93</v>
      </c>
      <c r="H2746" t="s">
        <v>94</v>
      </c>
      <c r="I2746" t="s">
        <v>73</v>
      </c>
      <c r="J2746" t="s">
        <v>95</v>
      </c>
      <c r="K2746" s="23">
        <v>2.34</v>
      </c>
      <c r="L2746" s="24">
        <v>3.1</v>
      </c>
      <c r="M2746" s="24">
        <v>7.25</v>
      </c>
      <c r="N2746" s="24">
        <v>5.07</v>
      </c>
      <c r="O2746" s="24">
        <v>2.1800000000000002</v>
      </c>
      <c r="P2746" s="25">
        <v>30</v>
      </c>
    </row>
    <row r="2747" spans="1:16" x14ac:dyDescent="0.3">
      <c r="A2747" s="22">
        <v>41984</v>
      </c>
      <c r="B2747">
        <v>2014</v>
      </c>
      <c r="C2747">
        <v>12</v>
      </c>
      <c r="D2747" t="s">
        <v>139</v>
      </c>
      <c r="E2747" t="s">
        <v>135</v>
      </c>
      <c r="F2747" t="s">
        <v>140</v>
      </c>
      <c r="G2747" t="s">
        <v>93</v>
      </c>
      <c r="H2747" t="s">
        <v>96</v>
      </c>
      <c r="I2747" t="s">
        <v>74</v>
      </c>
      <c r="J2747" t="s">
        <v>97</v>
      </c>
      <c r="K2747" s="23">
        <v>5.33</v>
      </c>
      <c r="L2747" s="24">
        <v>3.6</v>
      </c>
      <c r="M2747" s="24">
        <v>19.190000000000001</v>
      </c>
      <c r="N2747" s="24">
        <v>13.43</v>
      </c>
      <c r="O2747" s="24">
        <v>5.76</v>
      </c>
      <c r="P2747" s="25">
        <v>30</v>
      </c>
    </row>
    <row r="2748" spans="1:16" x14ac:dyDescent="0.3">
      <c r="A2748" s="22">
        <v>41984</v>
      </c>
      <c r="B2748">
        <v>2014</v>
      </c>
      <c r="C2748">
        <v>12</v>
      </c>
      <c r="D2748" t="s">
        <v>139</v>
      </c>
      <c r="E2748" t="s">
        <v>135</v>
      </c>
      <c r="F2748" t="s">
        <v>140</v>
      </c>
      <c r="G2748" t="s">
        <v>93</v>
      </c>
      <c r="H2748" t="s">
        <v>98</v>
      </c>
      <c r="I2748" t="s">
        <v>75</v>
      </c>
      <c r="J2748" t="s">
        <v>99</v>
      </c>
      <c r="K2748" s="23">
        <v>7</v>
      </c>
      <c r="L2748" s="24">
        <v>2.8</v>
      </c>
      <c r="M2748" s="24">
        <v>19.600000000000001</v>
      </c>
      <c r="N2748" s="24">
        <v>14.11</v>
      </c>
      <c r="O2748" s="24">
        <v>5.49</v>
      </c>
      <c r="P2748" s="25">
        <v>28</v>
      </c>
    </row>
    <row r="2749" spans="1:16" x14ac:dyDescent="0.3">
      <c r="A2749" s="22">
        <v>41984</v>
      </c>
      <c r="B2749">
        <v>2014</v>
      </c>
      <c r="C2749">
        <v>12</v>
      </c>
      <c r="D2749" t="s">
        <v>139</v>
      </c>
      <c r="E2749" t="s">
        <v>135</v>
      </c>
      <c r="F2749" t="s">
        <v>140</v>
      </c>
      <c r="G2749" t="s">
        <v>93</v>
      </c>
      <c r="H2749" t="s">
        <v>100</v>
      </c>
      <c r="I2749" t="s">
        <v>70</v>
      </c>
      <c r="J2749" t="s">
        <v>101</v>
      </c>
      <c r="K2749" s="23">
        <v>16.3</v>
      </c>
      <c r="L2749" s="24">
        <v>2.4</v>
      </c>
      <c r="M2749" s="24">
        <v>39.119999999999997</v>
      </c>
      <c r="N2749" s="24">
        <v>28.95</v>
      </c>
      <c r="O2749" s="24">
        <v>10.17</v>
      </c>
      <c r="P2749" s="25">
        <v>26</v>
      </c>
    </row>
    <row r="2750" spans="1:16" x14ac:dyDescent="0.3">
      <c r="A2750" s="22">
        <v>41984</v>
      </c>
      <c r="B2750">
        <v>2014</v>
      </c>
      <c r="C2750">
        <v>12</v>
      </c>
      <c r="D2750" t="s">
        <v>139</v>
      </c>
      <c r="E2750" t="s">
        <v>135</v>
      </c>
      <c r="F2750" t="s">
        <v>140</v>
      </c>
      <c r="G2750" t="s">
        <v>93</v>
      </c>
      <c r="H2750" t="s">
        <v>102</v>
      </c>
      <c r="I2750" t="s">
        <v>71</v>
      </c>
      <c r="J2750" t="s">
        <v>103</v>
      </c>
      <c r="K2750" s="23">
        <v>21</v>
      </c>
      <c r="L2750" s="24">
        <v>6.9</v>
      </c>
      <c r="M2750" s="24">
        <v>144.9</v>
      </c>
      <c r="N2750" s="24">
        <v>95.63</v>
      </c>
      <c r="O2750" s="24">
        <v>49.27</v>
      </c>
      <c r="P2750" s="25">
        <v>34</v>
      </c>
    </row>
    <row r="2751" spans="1:16" x14ac:dyDescent="0.3">
      <c r="A2751" s="22">
        <v>41984</v>
      </c>
      <c r="B2751">
        <v>2014</v>
      </c>
      <c r="C2751">
        <v>12</v>
      </c>
      <c r="D2751" t="s">
        <v>139</v>
      </c>
      <c r="E2751" t="s">
        <v>135</v>
      </c>
      <c r="F2751" t="s">
        <v>140</v>
      </c>
      <c r="G2751" t="s">
        <v>93</v>
      </c>
      <c r="H2751" t="s">
        <v>104</v>
      </c>
      <c r="I2751" t="s">
        <v>76</v>
      </c>
      <c r="J2751" t="s">
        <v>105</v>
      </c>
      <c r="K2751" s="23">
        <v>2</v>
      </c>
      <c r="L2751" s="24">
        <v>7.4</v>
      </c>
      <c r="M2751" s="24">
        <v>14.8</v>
      </c>
      <c r="N2751" s="24">
        <v>9.77</v>
      </c>
      <c r="O2751" s="24">
        <v>5.03</v>
      </c>
      <c r="P2751" s="25">
        <v>34</v>
      </c>
    </row>
    <row r="2752" spans="1:16" x14ac:dyDescent="0.3">
      <c r="A2752" s="22">
        <v>41984</v>
      </c>
      <c r="B2752">
        <v>2014</v>
      </c>
      <c r="C2752">
        <v>12</v>
      </c>
      <c r="D2752" t="s">
        <v>139</v>
      </c>
      <c r="E2752" t="s">
        <v>135</v>
      </c>
      <c r="F2752" t="s">
        <v>140</v>
      </c>
      <c r="G2752" t="s">
        <v>93</v>
      </c>
      <c r="H2752" t="s">
        <v>106</v>
      </c>
      <c r="I2752" t="s">
        <v>69</v>
      </c>
      <c r="J2752" t="s">
        <v>107</v>
      </c>
      <c r="K2752" s="23">
        <v>0</v>
      </c>
      <c r="L2752" s="24">
        <v>16.5</v>
      </c>
      <c r="M2752" s="24">
        <v>0</v>
      </c>
      <c r="N2752" s="24">
        <v>0</v>
      </c>
      <c r="O2752" s="24">
        <v>0</v>
      </c>
      <c r="P2752" s="25">
        <v>22</v>
      </c>
    </row>
    <row r="2753" spans="1:16" x14ac:dyDescent="0.3">
      <c r="A2753" s="22">
        <v>41984</v>
      </c>
      <c r="B2753">
        <v>2014</v>
      </c>
      <c r="C2753">
        <v>12</v>
      </c>
      <c r="D2753" t="s">
        <v>139</v>
      </c>
      <c r="E2753" t="s">
        <v>135</v>
      </c>
      <c r="F2753" t="s">
        <v>140</v>
      </c>
      <c r="G2753" t="s">
        <v>93</v>
      </c>
      <c r="H2753" t="s">
        <v>108</v>
      </c>
      <c r="I2753" t="s">
        <v>72</v>
      </c>
      <c r="J2753" t="s">
        <v>109</v>
      </c>
      <c r="K2753" s="23">
        <v>0</v>
      </c>
      <c r="L2753" s="24">
        <v>8.1999999999999993</v>
      </c>
      <c r="M2753" s="24">
        <v>0</v>
      </c>
      <c r="N2753" s="24">
        <v>0</v>
      </c>
      <c r="O2753" s="24">
        <v>0</v>
      </c>
      <c r="P2753" s="25">
        <v>32</v>
      </c>
    </row>
    <row r="2754" spans="1:16" x14ac:dyDescent="0.3">
      <c r="A2754" s="22">
        <v>41985</v>
      </c>
      <c r="B2754">
        <v>2014</v>
      </c>
      <c r="C2754">
        <v>12</v>
      </c>
      <c r="D2754" t="s">
        <v>139</v>
      </c>
      <c r="E2754" t="s">
        <v>135</v>
      </c>
      <c r="F2754" t="s">
        <v>140</v>
      </c>
      <c r="G2754" t="s">
        <v>110</v>
      </c>
      <c r="H2754" t="s">
        <v>94</v>
      </c>
      <c r="I2754" t="s">
        <v>73</v>
      </c>
      <c r="J2754" t="s">
        <v>95</v>
      </c>
      <c r="K2754" s="23">
        <v>6.34</v>
      </c>
      <c r="L2754" s="24">
        <v>3.1</v>
      </c>
      <c r="M2754" s="24">
        <v>19.649999999999999</v>
      </c>
      <c r="N2754" s="24">
        <v>13.76</v>
      </c>
      <c r="O2754" s="24">
        <v>5.89</v>
      </c>
      <c r="P2754" s="25">
        <v>30</v>
      </c>
    </row>
    <row r="2755" spans="1:16" x14ac:dyDescent="0.3">
      <c r="A2755" s="22">
        <v>41985</v>
      </c>
      <c r="B2755">
        <v>2014</v>
      </c>
      <c r="C2755">
        <v>12</v>
      </c>
      <c r="D2755" t="s">
        <v>139</v>
      </c>
      <c r="E2755" t="s">
        <v>135</v>
      </c>
      <c r="F2755" t="s">
        <v>140</v>
      </c>
      <c r="G2755" t="s">
        <v>110</v>
      </c>
      <c r="H2755" t="s">
        <v>96</v>
      </c>
      <c r="I2755" t="s">
        <v>74</v>
      </c>
      <c r="J2755" t="s">
        <v>97</v>
      </c>
      <c r="K2755" s="23">
        <v>2.34</v>
      </c>
      <c r="L2755" s="24">
        <v>3.6</v>
      </c>
      <c r="M2755" s="24">
        <v>8.42</v>
      </c>
      <c r="N2755" s="24">
        <v>5.89</v>
      </c>
      <c r="O2755" s="24">
        <v>2.5299999999999998</v>
      </c>
      <c r="P2755" s="25">
        <v>30</v>
      </c>
    </row>
    <row r="2756" spans="1:16" x14ac:dyDescent="0.3">
      <c r="A2756" s="22">
        <v>41985</v>
      </c>
      <c r="B2756">
        <v>2014</v>
      </c>
      <c r="C2756">
        <v>12</v>
      </c>
      <c r="D2756" t="s">
        <v>139</v>
      </c>
      <c r="E2756" t="s">
        <v>135</v>
      </c>
      <c r="F2756" t="s">
        <v>140</v>
      </c>
      <c r="G2756" t="s">
        <v>110</v>
      </c>
      <c r="H2756" t="s">
        <v>98</v>
      </c>
      <c r="I2756" t="s">
        <v>75</v>
      </c>
      <c r="J2756" t="s">
        <v>99</v>
      </c>
      <c r="K2756" s="23">
        <v>5.6</v>
      </c>
      <c r="L2756" s="24">
        <v>2.8</v>
      </c>
      <c r="M2756" s="24">
        <v>15.68</v>
      </c>
      <c r="N2756" s="24">
        <v>11.29</v>
      </c>
      <c r="O2756" s="24">
        <v>4.3899999999999997</v>
      </c>
      <c r="P2756" s="25">
        <v>28</v>
      </c>
    </row>
    <row r="2757" spans="1:16" x14ac:dyDescent="0.3">
      <c r="A2757" s="22">
        <v>41985</v>
      </c>
      <c r="B2757">
        <v>2014</v>
      </c>
      <c r="C2757">
        <v>12</v>
      </c>
      <c r="D2757" t="s">
        <v>139</v>
      </c>
      <c r="E2757" t="s">
        <v>135</v>
      </c>
      <c r="F2757" t="s">
        <v>140</v>
      </c>
      <c r="G2757" t="s">
        <v>110</v>
      </c>
      <c r="H2757" t="s">
        <v>100</v>
      </c>
      <c r="I2757" t="s">
        <v>70</v>
      </c>
      <c r="J2757" t="s">
        <v>101</v>
      </c>
      <c r="K2757" s="23">
        <v>41.4</v>
      </c>
      <c r="L2757" s="24">
        <v>2.4</v>
      </c>
      <c r="M2757" s="24">
        <v>99.36</v>
      </c>
      <c r="N2757" s="24">
        <v>73.53</v>
      </c>
      <c r="O2757" s="24">
        <v>25.83</v>
      </c>
      <c r="P2757" s="25">
        <v>26</v>
      </c>
    </row>
    <row r="2758" spans="1:16" x14ac:dyDescent="0.3">
      <c r="A2758" s="22">
        <v>41985</v>
      </c>
      <c r="B2758">
        <v>2014</v>
      </c>
      <c r="C2758">
        <v>12</v>
      </c>
      <c r="D2758" t="s">
        <v>139</v>
      </c>
      <c r="E2758" t="s">
        <v>135</v>
      </c>
      <c r="F2758" t="s">
        <v>140</v>
      </c>
      <c r="G2758" t="s">
        <v>110</v>
      </c>
      <c r="H2758" t="s">
        <v>102</v>
      </c>
      <c r="I2758" t="s">
        <v>71</v>
      </c>
      <c r="J2758" t="s">
        <v>103</v>
      </c>
      <c r="K2758" s="23">
        <v>18</v>
      </c>
      <c r="L2758" s="24">
        <v>6.9</v>
      </c>
      <c r="M2758" s="24">
        <v>124.2</v>
      </c>
      <c r="N2758" s="24">
        <v>81.97</v>
      </c>
      <c r="O2758" s="24">
        <v>42.23</v>
      </c>
      <c r="P2758" s="25">
        <v>34</v>
      </c>
    </row>
    <row r="2759" spans="1:16" x14ac:dyDescent="0.3">
      <c r="A2759" s="22">
        <v>41985</v>
      </c>
      <c r="B2759">
        <v>2014</v>
      </c>
      <c r="C2759">
        <v>12</v>
      </c>
      <c r="D2759" t="s">
        <v>139</v>
      </c>
      <c r="E2759" t="s">
        <v>135</v>
      </c>
      <c r="F2759" t="s">
        <v>140</v>
      </c>
      <c r="G2759" t="s">
        <v>110</v>
      </c>
      <c r="H2759" t="s">
        <v>104</v>
      </c>
      <c r="I2759" t="s">
        <v>76</v>
      </c>
      <c r="J2759" t="s">
        <v>105</v>
      </c>
      <c r="K2759" s="23">
        <v>0</v>
      </c>
      <c r="L2759" s="24">
        <v>7.4</v>
      </c>
      <c r="M2759" s="24">
        <v>0</v>
      </c>
      <c r="N2759" s="24">
        <v>0</v>
      </c>
      <c r="O2759" s="24">
        <v>0</v>
      </c>
      <c r="P2759" s="25">
        <v>34</v>
      </c>
    </row>
    <row r="2760" spans="1:16" x14ac:dyDescent="0.3">
      <c r="A2760" s="22">
        <v>41985</v>
      </c>
      <c r="B2760">
        <v>2014</v>
      </c>
      <c r="C2760">
        <v>12</v>
      </c>
      <c r="D2760" t="s">
        <v>139</v>
      </c>
      <c r="E2760" t="s">
        <v>135</v>
      </c>
      <c r="F2760" t="s">
        <v>140</v>
      </c>
      <c r="G2760" t="s">
        <v>110</v>
      </c>
      <c r="H2760" t="s">
        <v>106</v>
      </c>
      <c r="I2760" t="s">
        <v>69</v>
      </c>
      <c r="J2760" t="s">
        <v>107</v>
      </c>
      <c r="K2760" s="23">
        <v>2</v>
      </c>
      <c r="L2760" s="24">
        <v>16.5</v>
      </c>
      <c r="M2760" s="24">
        <v>33</v>
      </c>
      <c r="N2760" s="24">
        <v>25.74</v>
      </c>
      <c r="O2760" s="24">
        <v>7.26</v>
      </c>
      <c r="P2760" s="25">
        <v>22</v>
      </c>
    </row>
    <row r="2761" spans="1:16" x14ac:dyDescent="0.3">
      <c r="A2761" s="22">
        <v>41985</v>
      </c>
      <c r="B2761">
        <v>2014</v>
      </c>
      <c r="C2761">
        <v>12</v>
      </c>
      <c r="D2761" t="s">
        <v>139</v>
      </c>
      <c r="E2761" t="s">
        <v>135</v>
      </c>
      <c r="F2761" t="s">
        <v>140</v>
      </c>
      <c r="G2761" t="s">
        <v>110</v>
      </c>
      <c r="H2761" t="s">
        <v>108</v>
      </c>
      <c r="I2761" t="s">
        <v>72</v>
      </c>
      <c r="J2761" t="s">
        <v>109</v>
      </c>
      <c r="K2761" s="23">
        <v>0</v>
      </c>
      <c r="L2761" s="24">
        <v>8.1999999999999993</v>
      </c>
      <c r="M2761" s="24">
        <v>0</v>
      </c>
      <c r="N2761" s="24">
        <v>0</v>
      </c>
      <c r="O2761" s="24">
        <v>0</v>
      </c>
      <c r="P2761" s="25">
        <v>32</v>
      </c>
    </row>
    <row r="2762" spans="1:16" x14ac:dyDescent="0.3">
      <c r="A2762" s="22">
        <v>41986</v>
      </c>
      <c r="B2762">
        <v>2014</v>
      </c>
      <c r="C2762">
        <v>12</v>
      </c>
      <c r="D2762" t="s">
        <v>139</v>
      </c>
      <c r="E2762" t="s">
        <v>135</v>
      </c>
      <c r="F2762" t="s">
        <v>140</v>
      </c>
      <c r="G2762" t="s">
        <v>111</v>
      </c>
      <c r="H2762" t="s">
        <v>94</v>
      </c>
      <c r="I2762" t="s">
        <v>73</v>
      </c>
      <c r="J2762" t="s">
        <v>95</v>
      </c>
      <c r="K2762" s="23">
        <v>1</v>
      </c>
      <c r="L2762" s="24">
        <v>3.1</v>
      </c>
      <c r="M2762" s="24">
        <v>3.1</v>
      </c>
      <c r="N2762" s="24">
        <v>2.17</v>
      </c>
      <c r="O2762" s="24">
        <v>0.93</v>
      </c>
      <c r="P2762" s="25">
        <v>30</v>
      </c>
    </row>
    <row r="2763" spans="1:16" x14ac:dyDescent="0.3">
      <c r="A2763" s="22">
        <v>41986</v>
      </c>
      <c r="B2763">
        <v>2014</v>
      </c>
      <c r="C2763">
        <v>12</v>
      </c>
      <c r="D2763" t="s">
        <v>139</v>
      </c>
      <c r="E2763" t="s">
        <v>135</v>
      </c>
      <c r="F2763" t="s">
        <v>140</v>
      </c>
      <c r="G2763" t="s">
        <v>111</v>
      </c>
      <c r="H2763" t="s">
        <v>96</v>
      </c>
      <c r="I2763" t="s">
        <v>74</v>
      </c>
      <c r="J2763" t="s">
        <v>97</v>
      </c>
      <c r="K2763" s="23">
        <v>3.34</v>
      </c>
      <c r="L2763" s="24">
        <v>3.6</v>
      </c>
      <c r="M2763" s="24">
        <v>12.02</v>
      </c>
      <c r="N2763" s="24">
        <v>8.41</v>
      </c>
      <c r="O2763" s="24">
        <v>3.61</v>
      </c>
      <c r="P2763" s="25">
        <v>30</v>
      </c>
    </row>
    <row r="2764" spans="1:16" x14ac:dyDescent="0.3">
      <c r="A2764" s="22">
        <v>41986</v>
      </c>
      <c r="B2764">
        <v>2014</v>
      </c>
      <c r="C2764">
        <v>12</v>
      </c>
      <c r="D2764" t="s">
        <v>139</v>
      </c>
      <c r="E2764" t="s">
        <v>135</v>
      </c>
      <c r="F2764" t="s">
        <v>140</v>
      </c>
      <c r="G2764" t="s">
        <v>111</v>
      </c>
      <c r="H2764" t="s">
        <v>98</v>
      </c>
      <c r="I2764" t="s">
        <v>75</v>
      </c>
      <c r="J2764" t="s">
        <v>99</v>
      </c>
      <c r="K2764" s="23">
        <v>2.4</v>
      </c>
      <c r="L2764" s="24">
        <v>2.8</v>
      </c>
      <c r="M2764" s="24">
        <v>6.72</v>
      </c>
      <c r="N2764" s="24">
        <v>4.84</v>
      </c>
      <c r="O2764" s="24">
        <v>1.88</v>
      </c>
      <c r="P2764" s="25">
        <v>28</v>
      </c>
    </row>
    <row r="2765" spans="1:16" x14ac:dyDescent="0.3">
      <c r="A2765" s="22">
        <v>41986</v>
      </c>
      <c r="B2765">
        <v>2014</v>
      </c>
      <c r="C2765">
        <v>12</v>
      </c>
      <c r="D2765" t="s">
        <v>139</v>
      </c>
      <c r="E2765" t="s">
        <v>135</v>
      </c>
      <c r="F2765" t="s">
        <v>140</v>
      </c>
      <c r="G2765" t="s">
        <v>111</v>
      </c>
      <c r="H2765" t="s">
        <v>100</v>
      </c>
      <c r="I2765" t="s">
        <v>70</v>
      </c>
      <c r="J2765" t="s">
        <v>101</v>
      </c>
      <c r="K2765" s="23">
        <v>25.1</v>
      </c>
      <c r="L2765" s="24">
        <v>2.4</v>
      </c>
      <c r="M2765" s="24">
        <v>60.24</v>
      </c>
      <c r="N2765" s="24">
        <v>44.58</v>
      </c>
      <c r="O2765" s="24">
        <v>15.66</v>
      </c>
      <c r="P2765" s="25">
        <v>26</v>
      </c>
    </row>
    <row r="2766" spans="1:16" x14ac:dyDescent="0.3">
      <c r="A2766" s="22">
        <v>41986</v>
      </c>
      <c r="B2766">
        <v>2014</v>
      </c>
      <c r="C2766">
        <v>12</v>
      </c>
      <c r="D2766" t="s">
        <v>139</v>
      </c>
      <c r="E2766" t="s">
        <v>135</v>
      </c>
      <c r="F2766" t="s">
        <v>140</v>
      </c>
      <c r="G2766" t="s">
        <v>111</v>
      </c>
      <c r="H2766" t="s">
        <v>102</v>
      </c>
      <c r="I2766" t="s">
        <v>71</v>
      </c>
      <c r="J2766" t="s">
        <v>103</v>
      </c>
      <c r="K2766" s="23">
        <v>11</v>
      </c>
      <c r="L2766" s="24">
        <v>6.9</v>
      </c>
      <c r="M2766" s="24">
        <v>75.900000000000006</v>
      </c>
      <c r="N2766" s="24">
        <v>50.09</v>
      </c>
      <c r="O2766" s="24">
        <v>25.81</v>
      </c>
      <c r="P2766" s="25">
        <v>34</v>
      </c>
    </row>
    <row r="2767" spans="1:16" x14ac:dyDescent="0.3">
      <c r="A2767" s="22">
        <v>41986</v>
      </c>
      <c r="B2767">
        <v>2014</v>
      </c>
      <c r="C2767">
        <v>12</v>
      </c>
      <c r="D2767" t="s">
        <v>139</v>
      </c>
      <c r="E2767" t="s">
        <v>135</v>
      </c>
      <c r="F2767" t="s">
        <v>140</v>
      </c>
      <c r="G2767" t="s">
        <v>111</v>
      </c>
      <c r="H2767" t="s">
        <v>104</v>
      </c>
      <c r="I2767" t="s">
        <v>76</v>
      </c>
      <c r="J2767" t="s">
        <v>105</v>
      </c>
      <c r="K2767" s="23">
        <v>1</v>
      </c>
      <c r="L2767" s="24">
        <v>7.4</v>
      </c>
      <c r="M2767" s="24">
        <v>7.4</v>
      </c>
      <c r="N2767" s="24">
        <v>4.88</v>
      </c>
      <c r="O2767" s="24">
        <v>2.52</v>
      </c>
      <c r="P2767" s="25">
        <v>34</v>
      </c>
    </row>
    <row r="2768" spans="1:16" x14ac:dyDescent="0.3">
      <c r="A2768" s="22">
        <v>41986</v>
      </c>
      <c r="B2768">
        <v>2014</v>
      </c>
      <c r="C2768">
        <v>12</v>
      </c>
      <c r="D2768" t="s">
        <v>139</v>
      </c>
      <c r="E2768" t="s">
        <v>135</v>
      </c>
      <c r="F2768" t="s">
        <v>140</v>
      </c>
      <c r="G2768" t="s">
        <v>111</v>
      </c>
      <c r="H2768" t="s">
        <v>106</v>
      </c>
      <c r="I2768" t="s">
        <v>69</v>
      </c>
      <c r="J2768" t="s">
        <v>107</v>
      </c>
      <c r="K2768" s="23">
        <v>7</v>
      </c>
      <c r="L2768" s="24">
        <v>16.5</v>
      </c>
      <c r="M2768" s="24">
        <v>115.5</v>
      </c>
      <c r="N2768" s="24">
        <v>90.09</v>
      </c>
      <c r="O2768" s="24">
        <v>25.41</v>
      </c>
      <c r="P2768" s="25">
        <v>22</v>
      </c>
    </row>
    <row r="2769" spans="1:16" x14ac:dyDescent="0.3">
      <c r="A2769" s="22">
        <v>41986</v>
      </c>
      <c r="B2769">
        <v>2014</v>
      </c>
      <c r="C2769">
        <v>12</v>
      </c>
      <c r="D2769" t="s">
        <v>139</v>
      </c>
      <c r="E2769" t="s">
        <v>135</v>
      </c>
      <c r="F2769" t="s">
        <v>140</v>
      </c>
      <c r="G2769" t="s">
        <v>111</v>
      </c>
      <c r="H2769" t="s">
        <v>108</v>
      </c>
      <c r="I2769" t="s">
        <v>72</v>
      </c>
      <c r="J2769" t="s">
        <v>109</v>
      </c>
      <c r="K2769" s="23">
        <v>0</v>
      </c>
      <c r="L2769" s="24">
        <v>8.1999999999999993</v>
      </c>
      <c r="M2769" s="24">
        <v>0</v>
      </c>
      <c r="N2769" s="24">
        <v>0</v>
      </c>
      <c r="O2769" s="24">
        <v>0</v>
      </c>
      <c r="P2769" s="25">
        <v>32</v>
      </c>
    </row>
    <row r="2770" spans="1:16" x14ac:dyDescent="0.3">
      <c r="A2770" s="22">
        <v>41987</v>
      </c>
      <c r="B2770">
        <v>2014</v>
      </c>
      <c r="C2770">
        <v>12</v>
      </c>
      <c r="D2770" t="s">
        <v>139</v>
      </c>
      <c r="E2770" t="s">
        <v>135</v>
      </c>
      <c r="F2770" t="s">
        <v>140</v>
      </c>
      <c r="G2770" t="s">
        <v>112</v>
      </c>
      <c r="H2770" t="s">
        <v>94</v>
      </c>
      <c r="I2770" t="s">
        <v>73</v>
      </c>
      <c r="J2770" t="s">
        <v>95</v>
      </c>
      <c r="K2770" s="23">
        <v>10</v>
      </c>
      <c r="L2770" s="24">
        <v>3.1</v>
      </c>
      <c r="M2770" s="24">
        <v>31</v>
      </c>
      <c r="N2770" s="24">
        <v>21.7</v>
      </c>
      <c r="O2770" s="24">
        <v>9.3000000000000007</v>
      </c>
      <c r="P2770" s="25">
        <v>30</v>
      </c>
    </row>
    <row r="2771" spans="1:16" x14ac:dyDescent="0.3">
      <c r="A2771" s="22">
        <v>41987</v>
      </c>
      <c r="B2771">
        <v>2014</v>
      </c>
      <c r="C2771">
        <v>12</v>
      </c>
      <c r="D2771" t="s">
        <v>139</v>
      </c>
      <c r="E2771" t="s">
        <v>135</v>
      </c>
      <c r="F2771" t="s">
        <v>140</v>
      </c>
      <c r="G2771" t="s">
        <v>112</v>
      </c>
      <c r="H2771" t="s">
        <v>96</v>
      </c>
      <c r="I2771" t="s">
        <v>74</v>
      </c>
      <c r="J2771" t="s">
        <v>97</v>
      </c>
      <c r="K2771" s="23">
        <v>2.34</v>
      </c>
      <c r="L2771" s="24">
        <v>3.6</v>
      </c>
      <c r="M2771" s="24">
        <v>8.42</v>
      </c>
      <c r="N2771" s="24">
        <v>5.89</v>
      </c>
      <c r="O2771" s="24">
        <v>2.5299999999999998</v>
      </c>
      <c r="P2771" s="25">
        <v>30</v>
      </c>
    </row>
    <row r="2772" spans="1:16" x14ac:dyDescent="0.3">
      <c r="A2772" s="22">
        <v>41987</v>
      </c>
      <c r="B2772">
        <v>2014</v>
      </c>
      <c r="C2772">
        <v>12</v>
      </c>
      <c r="D2772" t="s">
        <v>139</v>
      </c>
      <c r="E2772" t="s">
        <v>135</v>
      </c>
      <c r="F2772" t="s">
        <v>140</v>
      </c>
      <c r="G2772" t="s">
        <v>112</v>
      </c>
      <c r="H2772" t="s">
        <v>98</v>
      </c>
      <c r="I2772" t="s">
        <v>75</v>
      </c>
      <c r="J2772" t="s">
        <v>99</v>
      </c>
      <c r="K2772" s="23">
        <v>4.4000000000000004</v>
      </c>
      <c r="L2772" s="24">
        <v>2.8</v>
      </c>
      <c r="M2772" s="24">
        <v>12.32</v>
      </c>
      <c r="N2772" s="24">
        <v>8.8699999999999992</v>
      </c>
      <c r="O2772" s="24">
        <v>3.45</v>
      </c>
      <c r="P2772" s="25">
        <v>28</v>
      </c>
    </row>
    <row r="2773" spans="1:16" x14ac:dyDescent="0.3">
      <c r="A2773" s="22">
        <v>41987</v>
      </c>
      <c r="B2773">
        <v>2014</v>
      </c>
      <c r="C2773">
        <v>12</v>
      </c>
      <c r="D2773" t="s">
        <v>139</v>
      </c>
      <c r="E2773" t="s">
        <v>135</v>
      </c>
      <c r="F2773" t="s">
        <v>140</v>
      </c>
      <c r="G2773" t="s">
        <v>112</v>
      </c>
      <c r="H2773" t="s">
        <v>100</v>
      </c>
      <c r="I2773" t="s">
        <v>70</v>
      </c>
      <c r="J2773" t="s">
        <v>101</v>
      </c>
      <c r="K2773" s="23">
        <v>40</v>
      </c>
      <c r="L2773" s="24">
        <v>2.4</v>
      </c>
      <c r="M2773" s="24">
        <v>96</v>
      </c>
      <c r="N2773" s="24">
        <v>71.040000000000006</v>
      </c>
      <c r="O2773" s="24">
        <v>24.96</v>
      </c>
      <c r="P2773" s="25">
        <v>26</v>
      </c>
    </row>
    <row r="2774" spans="1:16" x14ac:dyDescent="0.3">
      <c r="A2774" s="22">
        <v>41987</v>
      </c>
      <c r="B2774">
        <v>2014</v>
      </c>
      <c r="C2774">
        <v>12</v>
      </c>
      <c r="D2774" t="s">
        <v>139</v>
      </c>
      <c r="E2774" t="s">
        <v>135</v>
      </c>
      <c r="F2774" t="s">
        <v>140</v>
      </c>
      <c r="G2774" t="s">
        <v>112</v>
      </c>
      <c r="H2774" t="s">
        <v>102</v>
      </c>
      <c r="I2774" t="s">
        <v>71</v>
      </c>
      <c r="J2774" t="s">
        <v>103</v>
      </c>
      <c r="K2774" s="23">
        <v>10</v>
      </c>
      <c r="L2774" s="24">
        <v>6.9</v>
      </c>
      <c r="M2774" s="24">
        <v>69</v>
      </c>
      <c r="N2774" s="24">
        <v>45.54</v>
      </c>
      <c r="O2774" s="24">
        <v>23.46</v>
      </c>
      <c r="P2774" s="25">
        <v>34</v>
      </c>
    </row>
    <row r="2775" spans="1:16" x14ac:dyDescent="0.3">
      <c r="A2775" s="22">
        <v>41987</v>
      </c>
      <c r="B2775">
        <v>2014</v>
      </c>
      <c r="C2775">
        <v>12</v>
      </c>
      <c r="D2775" t="s">
        <v>139</v>
      </c>
      <c r="E2775" t="s">
        <v>135</v>
      </c>
      <c r="F2775" t="s">
        <v>140</v>
      </c>
      <c r="G2775" t="s">
        <v>112</v>
      </c>
      <c r="H2775" t="s">
        <v>104</v>
      </c>
      <c r="I2775" t="s">
        <v>76</v>
      </c>
      <c r="J2775" t="s">
        <v>105</v>
      </c>
      <c r="K2775" s="23">
        <v>0</v>
      </c>
      <c r="L2775" s="24">
        <v>7.4</v>
      </c>
      <c r="M2775" s="24">
        <v>0</v>
      </c>
      <c r="N2775" s="24">
        <v>0</v>
      </c>
      <c r="O2775" s="24">
        <v>0</v>
      </c>
      <c r="P2775" s="25">
        <v>34</v>
      </c>
    </row>
    <row r="2776" spans="1:16" x14ac:dyDescent="0.3">
      <c r="A2776" s="22">
        <v>41987</v>
      </c>
      <c r="B2776">
        <v>2014</v>
      </c>
      <c r="C2776">
        <v>12</v>
      </c>
      <c r="D2776" t="s">
        <v>139</v>
      </c>
      <c r="E2776" t="s">
        <v>135</v>
      </c>
      <c r="F2776" t="s">
        <v>140</v>
      </c>
      <c r="G2776" t="s">
        <v>112</v>
      </c>
      <c r="H2776" t="s">
        <v>106</v>
      </c>
      <c r="I2776" t="s">
        <v>69</v>
      </c>
      <c r="J2776" t="s">
        <v>107</v>
      </c>
      <c r="K2776" s="23">
        <v>6</v>
      </c>
      <c r="L2776" s="24">
        <v>16.5</v>
      </c>
      <c r="M2776" s="24">
        <v>99</v>
      </c>
      <c r="N2776" s="24">
        <v>77.22</v>
      </c>
      <c r="O2776" s="24">
        <v>21.78</v>
      </c>
      <c r="P2776" s="25">
        <v>22</v>
      </c>
    </row>
    <row r="2777" spans="1:16" x14ac:dyDescent="0.3">
      <c r="A2777" s="22">
        <v>41987</v>
      </c>
      <c r="B2777">
        <v>2014</v>
      </c>
      <c r="C2777">
        <v>12</v>
      </c>
      <c r="D2777" t="s">
        <v>139</v>
      </c>
      <c r="E2777" t="s">
        <v>135</v>
      </c>
      <c r="F2777" t="s">
        <v>140</v>
      </c>
      <c r="G2777" t="s">
        <v>112</v>
      </c>
      <c r="H2777" t="s">
        <v>108</v>
      </c>
      <c r="I2777" t="s">
        <v>72</v>
      </c>
      <c r="J2777" t="s">
        <v>109</v>
      </c>
      <c r="K2777" s="23">
        <v>1</v>
      </c>
      <c r="L2777" s="24">
        <v>8.1999999999999993</v>
      </c>
      <c r="M2777" s="24">
        <v>8.1999999999999993</v>
      </c>
      <c r="N2777" s="24">
        <v>5.58</v>
      </c>
      <c r="O2777" s="24">
        <v>2.62</v>
      </c>
      <c r="P2777" s="25">
        <v>32</v>
      </c>
    </row>
    <row r="2778" spans="1:16" x14ac:dyDescent="0.3">
      <c r="A2778" s="22">
        <v>41988</v>
      </c>
      <c r="B2778">
        <v>2014</v>
      </c>
      <c r="C2778">
        <v>12</v>
      </c>
      <c r="D2778" t="s">
        <v>139</v>
      </c>
      <c r="E2778" t="s">
        <v>135</v>
      </c>
      <c r="F2778" t="s">
        <v>140</v>
      </c>
      <c r="G2778" t="s">
        <v>113</v>
      </c>
      <c r="H2778" t="s">
        <v>94</v>
      </c>
      <c r="I2778" t="s">
        <v>73</v>
      </c>
      <c r="J2778" t="s">
        <v>95</v>
      </c>
      <c r="K2778" s="23">
        <v>5.34</v>
      </c>
      <c r="L2778" s="24">
        <v>3.1</v>
      </c>
      <c r="M2778" s="24">
        <v>16.55</v>
      </c>
      <c r="N2778" s="24">
        <v>11.58</v>
      </c>
      <c r="O2778" s="24">
        <v>4.97</v>
      </c>
      <c r="P2778" s="25">
        <v>30</v>
      </c>
    </row>
    <row r="2779" spans="1:16" x14ac:dyDescent="0.3">
      <c r="A2779" s="22">
        <v>41988</v>
      </c>
      <c r="B2779">
        <v>2014</v>
      </c>
      <c r="C2779">
        <v>12</v>
      </c>
      <c r="D2779" t="s">
        <v>139</v>
      </c>
      <c r="E2779" t="s">
        <v>135</v>
      </c>
      <c r="F2779" t="s">
        <v>140</v>
      </c>
      <c r="G2779" t="s">
        <v>113</v>
      </c>
      <c r="H2779" t="s">
        <v>96</v>
      </c>
      <c r="I2779" t="s">
        <v>74</v>
      </c>
      <c r="J2779" t="s">
        <v>97</v>
      </c>
      <c r="K2779" s="23">
        <v>4.0199999999999996</v>
      </c>
      <c r="L2779" s="24">
        <v>3.6</v>
      </c>
      <c r="M2779" s="24">
        <v>14.47</v>
      </c>
      <c r="N2779" s="24">
        <v>10.130000000000001</v>
      </c>
      <c r="O2779" s="24">
        <v>4.34</v>
      </c>
      <c r="P2779" s="25">
        <v>30</v>
      </c>
    </row>
    <row r="2780" spans="1:16" x14ac:dyDescent="0.3">
      <c r="A2780" s="22">
        <v>41988</v>
      </c>
      <c r="B2780">
        <v>2014</v>
      </c>
      <c r="C2780">
        <v>12</v>
      </c>
      <c r="D2780" t="s">
        <v>139</v>
      </c>
      <c r="E2780" t="s">
        <v>135</v>
      </c>
      <c r="F2780" t="s">
        <v>140</v>
      </c>
      <c r="G2780" t="s">
        <v>113</v>
      </c>
      <c r="H2780" t="s">
        <v>98</v>
      </c>
      <c r="I2780" t="s">
        <v>75</v>
      </c>
      <c r="J2780" t="s">
        <v>99</v>
      </c>
      <c r="K2780" s="23">
        <v>7.64</v>
      </c>
      <c r="L2780" s="24">
        <v>2.8</v>
      </c>
      <c r="M2780" s="24">
        <v>21.39</v>
      </c>
      <c r="N2780" s="24">
        <v>15.4</v>
      </c>
      <c r="O2780" s="24">
        <v>5.99</v>
      </c>
      <c r="P2780" s="25">
        <v>28</v>
      </c>
    </row>
    <row r="2781" spans="1:16" x14ac:dyDescent="0.3">
      <c r="A2781" s="22">
        <v>41988</v>
      </c>
      <c r="B2781">
        <v>2014</v>
      </c>
      <c r="C2781">
        <v>12</v>
      </c>
      <c r="D2781" t="s">
        <v>139</v>
      </c>
      <c r="E2781" t="s">
        <v>135</v>
      </c>
      <c r="F2781" t="s">
        <v>140</v>
      </c>
      <c r="G2781" t="s">
        <v>113</v>
      </c>
      <c r="H2781" t="s">
        <v>100</v>
      </c>
      <c r="I2781" t="s">
        <v>70</v>
      </c>
      <c r="J2781" t="s">
        <v>101</v>
      </c>
      <c r="K2781" s="23">
        <v>42.2</v>
      </c>
      <c r="L2781" s="24">
        <v>2.4</v>
      </c>
      <c r="M2781" s="24">
        <v>101.28</v>
      </c>
      <c r="N2781" s="24">
        <v>74.95</v>
      </c>
      <c r="O2781" s="24">
        <v>26.33</v>
      </c>
      <c r="P2781" s="25">
        <v>26</v>
      </c>
    </row>
    <row r="2782" spans="1:16" x14ac:dyDescent="0.3">
      <c r="A2782" s="22">
        <v>41988</v>
      </c>
      <c r="B2782">
        <v>2014</v>
      </c>
      <c r="C2782">
        <v>12</v>
      </c>
      <c r="D2782" t="s">
        <v>139</v>
      </c>
      <c r="E2782" t="s">
        <v>135</v>
      </c>
      <c r="F2782" t="s">
        <v>140</v>
      </c>
      <c r="G2782" t="s">
        <v>113</v>
      </c>
      <c r="H2782" t="s">
        <v>102</v>
      </c>
      <c r="I2782" t="s">
        <v>71</v>
      </c>
      <c r="J2782" t="s">
        <v>103</v>
      </c>
      <c r="K2782" s="23">
        <v>14</v>
      </c>
      <c r="L2782" s="24">
        <v>6.9</v>
      </c>
      <c r="M2782" s="24">
        <v>96.6</v>
      </c>
      <c r="N2782" s="24">
        <v>63.76</v>
      </c>
      <c r="O2782" s="24">
        <v>32.840000000000003</v>
      </c>
      <c r="P2782" s="25">
        <v>34</v>
      </c>
    </row>
    <row r="2783" spans="1:16" x14ac:dyDescent="0.3">
      <c r="A2783" s="22">
        <v>41988</v>
      </c>
      <c r="B2783">
        <v>2014</v>
      </c>
      <c r="C2783">
        <v>12</v>
      </c>
      <c r="D2783" t="s">
        <v>139</v>
      </c>
      <c r="E2783" t="s">
        <v>135</v>
      </c>
      <c r="F2783" t="s">
        <v>140</v>
      </c>
      <c r="G2783" t="s">
        <v>113</v>
      </c>
      <c r="H2783" t="s">
        <v>104</v>
      </c>
      <c r="I2783" t="s">
        <v>76</v>
      </c>
      <c r="J2783" t="s">
        <v>105</v>
      </c>
      <c r="K2783" s="23">
        <v>1</v>
      </c>
      <c r="L2783" s="24">
        <v>7.4</v>
      </c>
      <c r="M2783" s="24">
        <v>7.4</v>
      </c>
      <c r="N2783" s="24">
        <v>4.88</v>
      </c>
      <c r="O2783" s="24">
        <v>2.52</v>
      </c>
      <c r="P2783" s="25">
        <v>34</v>
      </c>
    </row>
    <row r="2784" spans="1:16" x14ac:dyDescent="0.3">
      <c r="A2784" s="22">
        <v>41988</v>
      </c>
      <c r="B2784">
        <v>2014</v>
      </c>
      <c r="C2784">
        <v>12</v>
      </c>
      <c r="D2784" t="s">
        <v>139</v>
      </c>
      <c r="E2784" t="s">
        <v>135</v>
      </c>
      <c r="F2784" t="s">
        <v>140</v>
      </c>
      <c r="G2784" t="s">
        <v>113</v>
      </c>
      <c r="H2784" t="s">
        <v>106</v>
      </c>
      <c r="I2784" t="s">
        <v>69</v>
      </c>
      <c r="J2784" t="s">
        <v>107</v>
      </c>
      <c r="K2784" s="23">
        <v>9</v>
      </c>
      <c r="L2784" s="24">
        <v>16.5</v>
      </c>
      <c r="M2784" s="24">
        <v>148.5</v>
      </c>
      <c r="N2784" s="24">
        <v>115.83</v>
      </c>
      <c r="O2784" s="24">
        <v>32.67</v>
      </c>
      <c r="P2784" s="25">
        <v>22</v>
      </c>
    </row>
    <row r="2785" spans="1:16" x14ac:dyDescent="0.3">
      <c r="A2785" s="22">
        <v>41988</v>
      </c>
      <c r="B2785">
        <v>2014</v>
      </c>
      <c r="C2785">
        <v>12</v>
      </c>
      <c r="D2785" t="s">
        <v>139</v>
      </c>
      <c r="E2785" t="s">
        <v>135</v>
      </c>
      <c r="F2785" t="s">
        <v>140</v>
      </c>
      <c r="G2785" t="s">
        <v>113</v>
      </c>
      <c r="H2785" t="s">
        <v>108</v>
      </c>
      <c r="I2785" t="s">
        <v>72</v>
      </c>
      <c r="J2785" t="s">
        <v>109</v>
      </c>
      <c r="K2785" s="23">
        <v>1</v>
      </c>
      <c r="L2785" s="24">
        <v>8.1999999999999993</v>
      </c>
      <c r="M2785" s="24">
        <v>8.1999999999999993</v>
      </c>
      <c r="N2785" s="24">
        <v>5.58</v>
      </c>
      <c r="O2785" s="24">
        <v>2.62</v>
      </c>
      <c r="P2785" s="25">
        <v>32</v>
      </c>
    </row>
    <row r="2786" spans="1:16" x14ac:dyDescent="0.3">
      <c r="A2786" s="22">
        <v>41989</v>
      </c>
      <c r="B2786">
        <v>2014</v>
      </c>
      <c r="C2786">
        <v>12</v>
      </c>
      <c r="D2786" t="s">
        <v>139</v>
      </c>
      <c r="E2786" t="s">
        <v>135</v>
      </c>
      <c r="F2786" t="s">
        <v>140</v>
      </c>
      <c r="G2786" t="s">
        <v>114</v>
      </c>
      <c r="H2786" t="s">
        <v>94</v>
      </c>
      <c r="I2786" t="s">
        <v>73</v>
      </c>
      <c r="J2786" t="s">
        <v>95</v>
      </c>
      <c r="K2786" s="23">
        <v>6.34</v>
      </c>
      <c r="L2786" s="24">
        <v>3.1</v>
      </c>
      <c r="M2786" s="24">
        <v>19.649999999999999</v>
      </c>
      <c r="N2786" s="24">
        <v>13.76</v>
      </c>
      <c r="O2786" s="24">
        <v>5.89</v>
      </c>
      <c r="P2786" s="25">
        <v>30</v>
      </c>
    </row>
    <row r="2787" spans="1:16" x14ac:dyDescent="0.3">
      <c r="A2787" s="22">
        <v>41989</v>
      </c>
      <c r="B2787">
        <v>2014</v>
      </c>
      <c r="C2787">
        <v>12</v>
      </c>
      <c r="D2787" t="s">
        <v>139</v>
      </c>
      <c r="E2787" t="s">
        <v>135</v>
      </c>
      <c r="F2787" t="s">
        <v>140</v>
      </c>
      <c r="G2787" t="s">
        <v>114</v>
      </c>
      <c r="H2787" t="s">
        <v>96</v>
      </c>
      <c r="I2787" t="s">
        <v>74</v>
      </c>
      <c r="J2787" t="s">
        <v>97</v>
      </c>
      <c r="K2787" s="23">
        <v>1.34</v>
      </c>
      <c r="L2787" s="24">
        <v>3.6</v>
      </c>
      <c r="M2787" s="24">
        <v>4.82</v>
      </c>
      <c r="N2787" s="24">
        <v>3.37</v>
      </c>
      <c r="O2787" s="24">
        <v>1.45</v>
      </c>
      <c r="P2787" s="25">
        <v>30</v>
      </c>
    </row>
    <row r="2788" spans="1:16" x14ac:dyDescent="0.3">
      <c r="A2788" s="22">
        <v>41989</v>
      </c>
      <c r="B2788">
        <v>2014</v>
      </c>
      <c r="C2788">
        <v>12</v>
      </c>
      <c r="D2788" t="s">
        <v>139</v>
      </c>
      <c r="E2788" t="s">
        <v>135</v>
      </c>
      <c r="F2788" t="s">
        <v>140</v>
      </c>
      <c r="G2788" t="s">
        <v>114</v>
      </c>
      <c r="H2788" t="s">
        <v>98</v>
      </c>
      <c r="I2788" t="s">
        <v>75</v>
      </c>
      <c r="J2788" t="s">
        <v>99</v>
      </c>
      <c r="K2788" s="23">
        <v>6.2</v>
      </c>
      <c r="L2788" s="24">
        <v>2.8</v>
      </c>
      <c r="M2788" s="24">
        <v>17.36</v>
      </c>
      <c r="N2788" s="24">
        <v>12.5</v>
      </c>
      <c r="O2788" s="24">
        <v>4.8600000000000003</v>
      </c>
      <c r="P2788" s="25">
        <v>28</v>
      </c>
    </row>
    <row r="2789" spans="1:16" x14ac:dyDescent="0.3">
      <c r="A2789" s="22">
        <v>41989</v>
      </c>
      <c r="B2789">
        <v>2014</v>
      </c>
      <c r="C2789">
        <v>12</v>
      </c>
      <c r="D2789" t="s">
        <v>139</v>
      </c>
      <c r="E2789" t="s">
        <v>135</v>
      </c>
      <c r="F2789" t="s">
        <v>140</v>
      </c>
      <c r="G2789" t="s">
        <v>114</v>
      </c>
      <c r="H2789" t="s">
        <v>100</v>
      </c>
      <c r="I2789" t="s">
        <v>70</v>
      </c>
      <c r="J2789" t="s">
        <v>101</v>
      </c>
      <c r="K2789" s="23">
        <v>23</v>
      </c>
      <c r="L2789" s="24">
        <v>2.4</v>
      </c>
      <c r="M2789" s="24">
        <v>55.2</v>
      </c>
      <c r="N2789" s="24">
        <v>40.85</v>
      </c>
      <c r="O2789" s="24">
        <v>14.35</v>
      </c>
      <c r="P2789" s="25">
        <v>26</v>
      </c>
    </row>
    <row r="2790" spans="1:16" x14ac:dyDescent="0.3">
      <c r="A2790" s="22">
        <v>41989</v>
      </c>
      <c r="B2790">
        <v>2014</v>
      </c>
      <c r="C2790">
        <v>12</v>
      </c>
      <c r="D2790" t="s">
        <v>139</v>
      </c>
      <c r="E2790" t="s">
        <v>135</v>
      </c>
      <c r="F2790" t="s">
        <v>140</v>
      </c>
      <c r="G2790" t="s">
        <v>114</v>
      </c>
      <c r="H2790" t="s">
        <v>102</v>
      </c>
      <c r="I2790" t="s">
        <v>71</v>
      </c>
      <c r="J2790" t="s">
        <v>103</v>
      </c>
      <c r="K2790" s="23">
        <v>23</v>
      </c>
      <c r="L2790" s="24">
        <v>6.9</v>
      </c>
      <c r="M2790" s="24">
        <v>158.69999999999999</v>
      </c>
      <c r="N2790" s="24">
        <v>104.74</v>
      </c>
      <c r="O2790" s="24">
        <v>53.96</v>
      </c>
      <c r="P2790" s="25">
        <v>34</v>
      </c>
    </row>
    <row r="2791" spans="1:16" x14ac:dyDescent="0.3">
      <c r="A2791" s="22">
        <v>41989</v>
      </c>
      <c r="B2791">
        <v>2014</v>
      </c>
      <c r="C2791">
        <v>12</v>
      </c>
      <c r="D2791" t="s">
        <v>139</v>
      </c>
      <c r="E2791" t="s">
        <v>135</v>
      </c>
      <c r="F2791" t="s">
        <v>140</v>
      </c>
      <c r="G2791" t="s">
        <v>114</v>
      </c>
      <c r="H2791" t="s">
        <v>104</v>
      </c>
      <c r="I2791" t="s">
        <v>76</v>
      </c>
      <c r="J2791" t="s">
        <v>105</v>
      </c>
      <c r="K2791" s="23">
        <v>3</v>
      </c>
      <c r="L2791" s="24">
        <v>7.4</v>
      </c>
      <c r="M2791" s="24">
        <v>22.2</v>
      </c>
      <c r="N2791" s="24">
        <v>14.65</v>
      </c>
      <c r="O2791" s="24">
        <v>7.55</v>
      </c>
      <c r="P2791" s="25">
        <v>34</v>
      </c>
    </row>
    <row r="2792" spans="1:16" x14ac:dyDescent="0.3">
      <c r="A2792" s="22">
        <v>41989</v>
      </c>
      <c r="B2792">
        <v>2014</v>
      </c>
      <c r="C2792">
        <v>12</v>
      </c>
      <c r="D2792" t="s">
        <v>139</v>
      </c>
      <c r="E2792" t="s">
        <v>135</v>
      </c>
      <c r="F2792" t="s">
        <v>140</v>
      </c>
      <c r="G2792" t="s">
        <v>114</v>
      </c>
      <c r="H2792" t="s">
        <v>106</v>
      </c>
      <c r="I2792" t="s">
        <v>69</v>
      </c>
      <c r="J2792" t="s">
        <v>107</v>
      </c>
      <c r="K2792" s="23">
        <v>4</v>
      </c>
      <c r="L2792" s="24">
        <v>16.5</v>
      </c>
      <c r="M2792" s="24">
        <v>66</v>
      </c>
      <c r="N2792" s="24">
        <v>51.48</v>
      </c>
      <c r="O2792" s="24">
        <v>14.52</v>
      </c>
      <c r="P2792" s="25">
        <v>22</v>
      </c>
    </row>
    <row r="2793" spans="1:16" x14ac:dyDescent="0.3">
      <c r="A2793" s="22">
        <v>41989</v>
      </c>
      <c r="B2793">
        <v>2014</v>
      </c>
      <c r="C2793">
        <v>12</v>
      </c>
      <c r="D2793" t="s">
        <v>139</v>
      </c>
      <c r="E2793" t="s">
        <v>135</v>
      </c>
      <c r="F2793" t="s">
        <v>140</v>
      </c>
      <c r="G2793" t="s">
        <v>114</v>
      </c>
      <c r="H2793" t="s">
        <v>108</v>
      </c>
      <c r="I2793" t="s">
        <v>72</v>
      </c>
      <c r="J2793" t="s">
        <v>109</v>
      </c>
      <c r="K2793" s="23">
        <v>1</v>
      </c>
      <c r="L2793" s="24">
        <v>8.1999999999999993</v>
      </c>
      <c r="M2793" s="24">
        <v>8.1999999999999993</v>
      </c>
      <c r="N2793" s="24">
        <v>5.58</v>
      </c>
      <c r="O2793" s="24">
        <v>2.62</v>
      </c>
      <c r="P2793" s="25">
        <v>32</v>
      </c>
    </row>
    <row r="2794" spans="1:16" x14ac:dyDescent="0.3">
      <c r="A2794" s="22">
        <v>41990</v>
      </c>
      <c r="B2794">
        <v>2014</v>
      </c>
      <c r="C2794">
        <v>12</v>
      </c>
      <c r="D2794" t="s">
        <v>139</v>
      </c>
      <c r="E2794" t="s">
        <v>135</v>
      </c>
      <c r="F2794" t="s">
        <v>140</v>
      </c>
      <c r="G2794" t="s">
        <v>115</v>
      </c>
      <c r="H2794" t="s">
        <v>94</v>
      </c>
      <c r="I2794" t="s">
        <v>73</v>
      </c>
      <c r="J2794" t="s">
        <v>95</v>
      </c>
      <c r="K2794" s="23">
        <v>3</v>
      </c>
      <c r="L2794" s="24">
        <v>3.1</v>
      </c>
      <c r="M2794" s="24">
        <v>9.3000000000000007</v>
      </c>
      <c r="N2794" s="24">
        <v>6.51</v>
      </c>
      <c r="O2794" s="24">
        <v>2.79</v>
      </c>
      <c r="P2794" s="25">
        <v>30</v>
      </c>
    </row>
    <row r="2795" spans="1:16" x14ac:dyDescent="0.3">
      <c r="A2795" s="22">
        <v>41990</v>
      </c>
      <c r="B2795">
        <v>2014</v>
      </c>
      <c r="C2795">
        <v>12</v>
      </c>
      <c r="D2795" t="s">
        <v>139</v>
      </c>
      <c r="E2795" t="s">
        <v>135</v>
      </c>
      <c r="F2795" t="s">
        <v>140</v>
      </c>
      <c r="G2795" t="s">
        <v>115</v>
      </c>
      <c r="H2795" t="s">
        <v>96</v>
      </c>
      <c r="I2795" t="s">
        <v>74</v>
      </c>
      <c r="J2795" t="s">
        <v>97</v>
      </c>
      <c r="K2795" s="23">
        <v>3.67</v>
      </c>
      <c r="L2795" s="24">
        <v>3.6</v>
      </c>
      <c r="M2795" s="24">
        <v>13.21</v>
      </c>
      <c r="N2795" s="24">
        <v>9.25</v>
      </c>
      <c r="O2795" s="24">
        <v>3.96</v>
      </c>
      <c r="P2795" s="25">
        <v>30</v>
      </c>
    </row>
    <row r="2796" spans="1:16" x14ac:dyDescent="0.3">
      <c r="A2796" s="22">
        <v>41990</v>
      </c>
      <c r="B2796">
        <v>2014</v>
      </c>
      <c r="C2796">
        <v>12</v>
      </c>
      <c r="D2796" t="s">
        <v>139</v>
      </c>
      <c r="E2796" t="s">
        <v>135</v>
      </c>
      <c r="F2796" t="s">
        <v>140</v>
      </c>
      <c r="G2796" t="s">
        <v>115</v>
      </c>
      <c r="H2796" t="s">
        <v>98</v>
      </c>
      <c r="I2796" t="s">
        <v>75</v>
      </c>
      <c r="J2796" t="s">
        <v>99</v>
      </c>
      <c r="K2796" s="23">
        <v>3.5</v>
      </c>
      <c r="L2796" s="24">
        <v>2.8</v>
      </c>
      <c r="M2796" s="24">
        <v>9.8000000000000007</v>
      </c>
      <c r="N2796" s="24">
        <v>7.06</v>
      </c>
      <c r="O2796" s="24">
        <v>2.74</v>
      </c>
      <c r="P2796" s="25">
        <v>28</v>
      </c>
    </row>
    <row r="2797" spans="1:16" x14ac:dyDescent="0.3">
      <c r="A2797" s="22">
        <v>41990</v>
      </c>
      <c r="B2797">
        <v>2014</v>
      </c>
      <c r="C2797">
        <v>12</v>
      </c>
      <c r="D2797" t="s">
        <v>139</v>
      </c>
      <c r="E2797" t="s">
        <v>135</v>
      </c>
      <c r="F2797" t="s">
        <v>140</v>
      </c>
      <c r="G2797" t="s">
        <v>115</v>
      </c>
      <c r="H2797" t="s">
        <v>100</v>
      </c>
      <c r="I2797" t="s">
        <v>70</v>
      </c>
      <c r="J2797" t="s">
        <v>101</v>
      </c>
      <c r="K2797" s="23">
        <v>28</v>
      </c>
      <c r="L2797" s="24">
        <v>2.4</v>
      </c>
      <c r="M2797" s="24">
        <v>67.2</v>
      </c>
      <c r="N2797" s="24">
        <v>49.73</v>
      </c>
      <c r="O2797" s="24">
        <v>17.47</v>
      </c>
      <c r="P2797" s="25">
        <v>26</v>
      </c>
    </row>
    <row r="2798" spans="1:16" x14ac:dyDescent="0.3">
      <c r="A2798" s="22">
        <v>41990</v>
      </c>
      <c r="B2798">
        <v>2014</v>
      </c>
      <c r="C2798">
        <v>12</v>
      </c>
      <c r="D2798" t="s">
        <v>139</v>
      </c>
      <c r="E2798" t="s">
        <v>135</v>
      </c>
      <c r="F2798" t="s">
        <v>140</v>
      </c>
      <c r="G2798" t="s">
        <v>115</v>
      </c>
      <c r="H2798" t="s">
        <v>102</v>
      </c>
      <c r="I2798" t="s">
        <v>71</v>
      </c>
      <c r="J2798" t="s">
        <v>103</v>
      </c>
      <c r="K2798" s="23">
        <v>17</v>
      </c>
      <c r="L2798" s="24">
        <v>6.9</v>
      </c>
      <c r="M2798" s="24">
        <v>117.3</v>
      </c>
      <c r="N2798" s="24">
        <v>77.42</v>
      </c>
      <c r="O2798" s="24">
        <v>39.880000000000003</v>
      </c>
      <c r="P2798" s="25">
        <v>34</v>
      </c>
    </row>
    <row r="2799" spans="1:16" x14ac:dyDescent="0.3">
      <c r="A2799" s="22">
        <v>41990</v>
      </c>
      <c r="B2799">
        <v>2014</v>
      </c>
      <c r="C2799">
        <v>12</v>
      </c>
      <c r="D2799" t="s">
        <v>139</v>
      </c>
      <c r="E2799" t="s">
        <v>135</v>
      </c>
      <c r="F2799" t="s">
        <v>140</v>
      </c>
      <c r="G2799" t="s">
        <v>115</v>
      </c>
      <c r="H2799" t="s">
        <v>104</v>
      </c>
      <c r="I2799" t="s">
        <v>76</v>
      </c>
      <c r="J2799" t="s">
        <v>105</v>
      </c>
      <c r="K2799" s="23">
        <v>2</v>
      </c>
      <c r="L2799" s="24">
        <v>7.4</v>
      </c>
      <c r="M2799" s="24">
        <v>14.8</v>
      </c>
      <c r="N2799" s="24">
        <v>9.77</v>
      </c>
      <c r="O2799" s="24">
        <v>5.03</v>
      </c>
      <c r="P2799" s="25">
        <v>34</v>
      </c>
    </row>
    <row r="2800" spans="1:16" x14ac:dyDescent="0.3">
      <c r="A2800" s="22">
        <v>41990</v>
      </c>
      <c r="B2800">
        <v>2014</v>
      </c>
      <c r="C2800">
        <v>12</v>
      </c>
      <c r="D2800" t="s">
        <v>139</v>
      </c>
      <c r="E2800" t="s">
        <v>135</v>
      </c>
      <c r="F2800" t="s">
        <v>140</v>
      </c>
      <c r="G2800" t="s">
        <v>115</v>
      </c>
      <c r="H2800" t="s">
        <v>106</v>
      </c>
      <c r="I2800" t="s">
        <v>69</v>
      </c>
      <c r="J2800" t="s">
        <v>107</v>
      </c>
      <c r="K2800" s="23">
        <v>8</v>
      </c>
      <c r="L2800" s="24">
        <v>16.5</v>
      </c>
      <c r="M2800" s="24">
        <v>132</v>
      </c>
      <c r="N2800" s="24">
        <v>102.96</v>
      </c>
      <c r="O2800" s="24">
        <v>29.04</v>
      </c>
      <c r="P2800" s="25">
        <v>22</v>
      </c>
    </row>
    <row r="2801" spans="1:16" x14ac:dyDescent="0.3">
      <c r="A2801" s="22">
        <v>41990</v>
      </c>
      <c r="B2801">
        <v>2014</v>
      </c>
      <c r="C2801">
        <v>12</v>
      </c>
      <c r="D2801" t="s">
        <v>139</v>
      </c>
      <c r="E2801" t="s">
        <v>135</v>
      </c>
      <c r="F2801" t="s">
        <v>140</v>
      </c>
      <c r="G2801" t="s">
        <v>115</v>
      </c>
      <c r="H2801" t="s">
        <v>108</v>
      </c>
      <c r="I2801" t="s">
        <v>72</v>
      </c>
      <c r="J2801" t="s">
        <v>109</v>
      </c>
      <c r="K2801" s="23">
        <v>0</v>
      </c>
      <c r="L2801" s="24">
        <v>8.1999999999999993</v>
      </c>
      <c r="M2801" s="24">
        <v>0</v>
      </c>
      <c r="N2801" s="24">
        <v>0</v>
      </c>
      <c r="O2801" s="24">
        <v>0</v>
      </c>
      <c r="P2801" s="25">
        <v>32</v>
      </c>
    </row>
    <row r="2802" spans="1:16" x14ac:dyDescent="0.3">
      <c r="A2802" s="22">
        <v>41991</v>
      </c>
      <c r="B2802">
        <v>2014</v>
      </c>
      <c r="C2802">
        <v>12</v>
      </c>
      <c r="D2802" t="s">
        <v>139</v>
      </c>
      <c r="E2802" t="s">
        <v>135</v>
      </c>
      <c r="F2802" t="s">
        <v>140</v>
      </c>
      <c r="G2802" t="s">
        <v>93</v>
      </c>
      <c r="H2802" t="s">
        <v>94</v>
      </c>
      <c r="I2802" t="s">
        <v>73</v>
      </c>
      <c r="J2802" t="s">
        <v>95</v>
      </c>
      <c r="K2802" s="23">
        <v>5</v>
      </c>
      <c r="L2802" s="24">
        <v>3.1</v>
      </c>
      <c r="M2802" s="24">
        <v>15.5</v>
      </c>
      <c r="N2802" s="24">
        <v>10.85</v>
      </c>
      <c r="O2802" s="24">
        <v>4.6500000000000004</v>
      </c>
      <c r="P2802" s="25">
        <v>30</v>
      </c>
    </row>
    <row r="2803" spans="1:16" x14ac:dyDescent="0.3">
      <c r="A2803" s="22">
        <v>41991</v>
      </c>
      <c r="B2803">
        <v>2014</v>
      </c>
      <c r="C2803">
        <v>12</v>
      </c>
      <c r="D2803" t="s">
        <v>139</v>
      </c>
      <c r="E2803" t="s">
        <v>135</v>
      </c>
      <c r="F2803" t="s">
        <v>140</v>
      </c>
      <c r="G2803" t="s">
        <v>93</v>
      </c>
      <c r="H2803" t="s">
        <v>96</v>
      </c>
      <c r="I2803" t="s">
        <v>74</v>
      </c>
      <c r="J2803" t="s">
        <v>97</v>
      </c>
      <c r="K2803" s="23">
        <v>3.67</v>
      </c>
      <c r="L2803" s="24">
        <v>3.6</v>
      </c>
      <c r="M2803" s="24">
        <v>13.21</v>
      </c>
      <c r="N2803" s="24">
        <v>9.25</v>
      </c>
      <c r="O2803" s="24">
        <v>3.96</v>
      </c>
      <c r="P2803" s="25">
        <v>30</v>
      </c>
    </row>
    <row r="2804" spans="1:16" x14ac:dyDescent="0.3">
      <c r="A2804" s="22">
        <v>41991</v>
      </c>
      <c r="B2804">
        <v>2014</v>
      </c>
      <c r="C2804">
        <v>12</v>
      </c>
      <c r="D2804" t="s">
        <v>139</v>
      </c>
      <c r="E2804" t="s">
        <v>135</v>
      </c>
      <c r="F2804" t="s">
        <v>140</v>
      </c>
      <c r="G2804" t="s">
        <v>93</v>
      </c>
      <c r="H2804" t="s">
        <v>98</v>
      </c>
      <c r="I2804" t="s">
        <v>75</v>
      </c>
      <c r="J2804" t="s">
        <v>99</v>
      </c>
      <c r="K2804" s="23">
        <v>3</v>
      </c>
      <c r="L2804" s="24">
        <v>2.8</v>
      </c>
      <c r="M2804" s="24">
        <v>8.4</v>
      </c>
      <c r="N2804" s="24">
        <v>6.05</v>
      </c>
      <c r="O2804" s="24">
        <v>2.35</v>
      </c>
      <c r="P2804" s="25">
        <v>28</v>
      </c>
    </row>
    <row r="2805" spans="1:16" x14ac:dyDescent="0.3">
      <c r="A2805" s="22">
        <v>41991</v>
      </c>
      <c r="B2805">
        <v>2014</v>
      </c>
      <c r="C2805">
        <v>12</v>
      </c>
      <c r="D2805" t="s">
        <v>139</v>
      </c>
      <c r="E2805" t="s">
        <v>135</v>
      </c>
      <c r="F2805" t="s">
        <v>140</v>
      </c>
      <c r="G2805" t="s">
        <v>93</v>
      </c>
      <c r="H2805" t="s">
        <v>100</v>
      </c>
      <c r="I2805" t="s">
        <v>70</v>
      </c>
      <c r="J2805" t="s">
        <v>101</v>
      </c>
      <c r="K2805" s="23">
        <v>26.6</v>
      </c>
      <c r="L2805" s="24">
        <v>2.4</v>
      </c>
      <c r="M2805" s="24">
        <v>63.84</v>
      </c>
      <c r="N2805" s="24">
        <v>47.24</v>
      </c>
      <c r="O2805" s="24">
        <v>16.600000000000001</v>
      </c>
      <c r="P2805" s="25">
        <v>26</v>
      </c>
    </row>
    <row r="2806" spans="1:16" x14ac:dyDescent="0.3">
      <c r="A2806" s="22">
        <v>41991</v>
      </c>
      <c r="B2806">
        <v>2014</v>
      </c>
      <c r="C2806">
        <v>12</v>
      </c>
      <c r="D2806" t="s">
        <v>139</v>
      </c>
      <c r="E2806" t="s">
        <v>135</v>
      </c>
      <c r="F2806" t="s">
        <v>140</v>
      </c>
      <c r="G2806" t="s">
        <v>93</v>
      </c>
      <c r="H2806" t="s">
        <v>102</v>
      </c>
      <c r="I2806" t="s">
        <v>71</v>
      </c>
      <c r="J2806" t="s">
        <v>103</v>
      </c>
      <c r="K2806" s="23">
        <v>9</v>
      </c>
      <c r="L2806" s="24">
        <v>6.9</v>
      </c>
      <c r="M2806" s="24">
        <v>62.1</v>
      </c>
      <c r="N2806" s="24">
        <v>40.99</v>
      </c>
      <c r="O2806" s="24">
        <v>21.11</v>
      </c>
      <c r="P2806" s="25">
        <v>34</v>
      </c>
    </row>
    <row r="2807" spans="1:16" x14ac:dyDescent="0.3">
      <c r="A2807" s="22">
        <v>41991</v>
      </c>
      <c r="B2807">
        <v>2014</v>
      </c>
      <c r="C2807">
        <v>12</v>
      </c>
      <c r="D2807" t="s">
        <v>139</v>
      </c>
      <c r="E2807" t="s">
        <v>135</v>
      </c>
      <c r="F2807" t="s">
        <v>140</v>
      </c>
      <c r="G2807" t="s">
        <v>93</v>
      </c>
      <c r="H2807" t="s">
        <v>104</v>
      </c>
      <c r="I2807" t="s">
        <v>76</v>
      </c>
      <c r="J2807" t="s">
        <v>105</v>
      </c>
      <c r="K2807" s="23">
        <v>0</v>
      </c>
      <c r="L2807" s="24">
        <v>7.4</v>
      </c>
      <c r="M2807" s="24">
        <v>0</v>
      </c>
      <c r="N2807" s="24">
        <v>0</v>
      </c>
      <c r="O2807" s="24">
        <v>0</v>
      </c>
      <c r="P2807" s="25">
        <v>34</v>
      </c>
    </row>
    <row r="2808" spans="1:16" x14ac:dyDescent="0.3">
      <c r="A2808" s="22">
        <v>41991</v>
      </c>
      <c r="B2808">
        <v>2014</v>
      </c>
      <c r="C2808">
        <v>12</v>
      </c>
      <c r="D2808" t="s">
        <v>139</v>
      </c>
      <c r="E2808" t="s">
        <v>135</v>
      </c>
      <c r="F2808" t="s">
        <v>140</v>
      </c>
      <c r="G2808" t="s">
        <v>93</v>
      </c>
      <c r="H2808" t="s">
        <v>106</v>
      </c>
      <c r="I2808" t="s">
        <v>69</v>
      </c>
      <c r="J2808" t="s">
        <v>107</v>
      </c>
      <c r="K2808" s="23">
        <v>0</v>
      </c>
      <c r="L2808" s="24">
        <v>16.5</v>
      </c>
      <c r="M2808" s="24">
        <v>0</v>
      </c>
      <c r="N2808" s="24">
        <v>0</v>
      </c>
      <c r="O2808" s="24">
        <v>0</v>
      </c>
      <c r="P2808" s="25">
        <v>22</v>
      </c>
    </row>
    <row r="2809" spans="1:16" x14ac:dyDescent="0.3">
      <c r="A2809" s="22">
        <v>41991</v>
      </c>
      <c r="B2809">
        <v>2014</v>
      </c>
      <c r="C2809">
        <v>12</v>
      </c>
      <c r="D2809" t="s">
        <v>139</v>
      </c>
      <c r="E2809" t="s">
        <v>135</v>
      </c>
      <c r="F2809" t="s">
        <v>140</v>
      </c>
      <c r="G2809" t="s">
        <v>93</v>
      </c>
      <c r="H2809" t="s">
        <v>108</v>
      </c>
      <c r="I2809" t="s">
        <v>72</v>
      </c>
      <c r="J2809" t="s">
        <v>109</v>
      </c>
      <c r="K2809" s="23">
        <v>0</v>
      </c>
      <c r="L2809" s="24">
        <v>8.1999999999999993</v>
      </c>
      <c r="M2809" s="24">
        <v>0</v>
      </c>
      <c r="N2809" s="24">
        <v>0</v>
      </c>
      <c r="O2809" s="24">
        <v>0</v>
      </c>
      <c r="P2809" s="25">
        <v>32</v>
      </c>
    </row>
    <row r="2810" spans="1:16" x14ac:dyDescent="0.3">
      <c r="A2810" s="22">
        <v>41992</v>
      </c>
      <c r="B2810">
        <v>2014</v>
      </c>
      <c r="C2810">
        <v>12</v>
      </c>
      <c r="D2810" t="s">
        <v>139</v>
      </c>
      <c r="E2810" t="s">
        <v>135</v>
      </c>
      <c r="F2810" t="s">
        <v>140</v>
      </c>
      <c r="G2810" t="s">
        <v>110</v>
      </c>
      <c r="H2810" t="s">
        <v>94</v>
      </c>
      <c r="I2810" t="s">
        <v>73</v>
      </c>
      <c r="J2810" t="s">
        <v>95</v>
      </c>
      <c r="K2810" s="23">
        <v>0</v>
      </c>
      <c r="L2810" s="24">
        <v>3.1</v>
      </c>
      <c r="M2810" s="24">
        <v>0</v>
      </c>
      <c r="N2810" s="24">
        <v>0</v>
      </c>
      <c r="O2810" s="24">
        <v>0</v>
      </c>
      <c r="P2810" s="25">
        <v>30</v>
      </c>
    </row>
    <row r="2811" spans="1:16" x14ac:dyDescent="0.3">
      <c r="A2811" s="22">
        <v>41992</v>
      </c>
      <c r="B2811">
        <v>2014</v>
      </c>
      <c r="C2811">
        <v>12</v>
      </c>
      <c r="D2811" t="s">
        <v>139</v>
      </c>
      <c r="E2811" t="s">
        <v>135</v>
      </c>
      <c r="F2811" t="s">
        <v>140</v>
      </c>
      <c r="G2811" t="s">
        <v>110</v>
      </c>
      <c r="H2811" t="s">
        <v>96</v>
      </c>
      <c r="I2811" t="s">
        <v>74</v>
      </c>
      <c r="J2811" t="s">
        <v>97</v>
      </c>
      <c r="K2811" s="23">
        <v>0</v>
      </c>
      <c r="L2811" s="24">
        <v>3.6</v>
      </c>
      <c r="M2811" s="24">
        <v>0</v>
      </c>
      <c r="N2811" s="24">
        <v>0</v>
      </c>
      <c r="O2811" s="24">
        <v>0</v>
      </c>
      <c r="P2811" s="25">
        <v>30</v>
      </c>
    </row>
    <row r="2812" spans="1:16" x14ac:dyDescent="0.3">
      <c r="A2812" s="22">
        <v>41992</v>
      </c>
      <c r="B2812">
        <v>2014</v>
      </c>
      <c r="C2812">
        <v>12</v>
      </c>
      <c r="D2812" t="s">
        <v>139</v>
      </c>
      <c r="E2812" t="s">
        <v>135</v>
      </c>
      <c r="F2812" t="s">
        <v>140</v>
      </c>
      <c r="G2812" t="s">
        <v>110</v>
      </c>
      <c r="H2812" t="s">
        <v>98</v>
      </c>
      <c r="I2812" t="s">
        <v>75</v>
      </c>
      <c r="J2812" t="s">
        <v>99</v>
      </c>
      <c r="K2812" s="23">
        <v>0</v>
      </c>
      <c r="L2812" s="24">
        <v>2.8</v>
      </c>
      <c r="M2812" s="24">
        <v>0</v>
      </c>
      <c r="N2812" s="24">
        <v>0</v>
      </c>
      <c r="O2812" s="24">
        <v>0</v>
      </c>
      <c r="P2812" s="25">
        <v>28</v>
      </c>
    </row>
    <row r="2813" spans="1:16" x14ac:dyDescent="0.3">
      <c r="A2813" s="22">
        <v>41992</v>
      </c>
      <c r="B2813">
        <v>2014</v>
      </c>
      <c r="C2813">
        <v>12</v>
      </c>
      <c r="D2813" t="s">
        <v>139</v>
      </c>
      <c r="E2813" t="s">
        <v>135</v>
      </c>
      <c r="F2813" t="s">
        <v>140</v>
      </c>
      <c r="G2813" t="s">
        <v>110</v>
      </c>
      <c r="H2813" t="s">
        <v>100</v>
      </c>
      <c r="I2813" t="s">
        <v>70</v>
      </c>
      <c r="J2813" t="s">
        <v>101</v>
      </c>
      <c r="K2813" s="23">
        <v>0</v>
      </c>
      <c r="L2813" s="24">
        <v>2.4</v>
      </c>
      <c r="M2813" s="24">
        <v>0</v>
      </c>
      <c r="N2813" s="24">
        <v>0</v>
      </c>
      <c r="O2813" s="24">
        <v>0</v>
      </c>
      <c r="P2813" s="25">
        <v>26</v>
      </c>
    </row>
    <row r="2814" spans="1:16" x14ac:dyDescent="0.3">
      <c r="A2814" s="22">
        <v>41992</v>
      </c>
      <c r="B2814">
        <v>2014</v>
      </c>
      <c r="C2814">
        <v>12</v>
      </c>
      <c r="D2814" t="s">
        <v>139</v>
      </c>
      <c r="E2814" t="s">
        <v>135</v>
      </c>
      <c r="F2814" t="s">
        <v>140</v>
      </c>
      <c r="G2814" t="s">
        <v>110</v>
      </c>
      <c r="H2814" t="s">
        <v>102</v>
      </c>
      <c r="I2814" t="s">
        <v>71</v>
      </c>
      <c r="J2814" t="s">
        <v>103</v>
      </c>
      <c r="K2814" s="23">
        <v>0</v>
      </c>
      <c r="L2814" s="24">
        <v>6.9</v>
      </c>
      <c r="M2814" s="24">
        <v>0</v>
      </c>
      <c r="N2814" s="24">
        <v>0</v>
      </c>
      <c r="O2814" s="24">
        <v>0</v>
      </c>
      <c r="P2814" s="25">
        <v>34</v>
      </c>
    </row>
    <row r="2815" spans="1:16" x14ac:dyDescent="0.3">
      <c r="A2815" s="22">
        <v>41992</v>
      </c>
      <c r="B2815">
        <v>2014</v>
      </c>
      <c r="C2815">
        <v>12</v>
      </c>
      <c r="D2815" t="s">
        <v>139</v>
      </c>
      <c r="E2815" t="s">
        <v>135</v>
      </c>
      <c r="F2815" t="s">
        <v>140</v>
      </c>
      <c r="G2815" t="s">
        <v>110</v>
      </c>
      <c r="H2815" t="s">
        <v>104</v>
      </c>
      <c r="I2815" t="s">
        <v>76</v>
      </c>
      <c r="J2815" t="s">
        <v>105</v>
      </c>
      <c r="K2815" s="23">
        <v>0</v>
      </c>
      <c r="L2815" s="24">
        <v>7.4</v>
      </c>
      <c r="M2815" s="24">
        <v>0</v>
      </c>
      <c r="N2815" s="24">
        <v>0</v>
      </c>
      <c r="O2815" s="24">
        <v>0</v>
      </c>
      <c r="P2815" s="25">
        <v>34</v>
      </c>
    </row>
    <row r="2816" spans="1:16" x14ac:dyDescent="0.3">
      <c r="A2816" s="22">
        <v>41992</v>
      </c>
      <c r="B2816">
        <v>2014</v>
      </c>
      <c r="C2816">
        <v>12</v>
      </c>
      <c r="D2816" t="s">
        <v>139</v>
      </c>
      <c r="E2816" t="s">
        <v>135</v>
      </c>
      <c r="F2816" t="s">
        <v>140</v>
      </c>
      <c r="G2816" t="s">
        <v>110</v>
      </c>
      <c r="H2816" t="s">
        <v>106</v>
      </c>
      <c r="I2816" t="s">
        <v>69</v>
      </c>
      <c r="J2816" t="s">
        <v>107</v>
      </c>
      <c r="K2816" s="23">
        <v>0</v>
      </c>
      <c r="L2816" s="24">
        <v>16.5</v>
      </c>
      <c r="M2816" s="24">
        <v>0</v>
      </c>
      <c r="N2816" s="24">
        <v>0</v>
      </c>
      <c r="O2816" s="24">
        <v>0</v>
      </c>
      <c r="P2816" s="25">
        <v>22</v>
      </c>
    </row>
    <row r="2817" spans="1:16" x14ac:dyDescent="0.3">
      <c r="A2817" s="22">
        <v>41992</v>
      </c>
      <c r="B2817">
        <v>2014</v>
      </c>
      <c r="C2817">
        <v>12</v>
      </c>
      <c r="D2817" t="s">
        <v>139</v>
      </c>
      <c r="E2817" t="s">
        <v>135</v>
      </c>
      <c r="F2817" t="s">
        <v>140</v>
      </c>
      <c r="G2817" t="s">
        <v>110</v>
      </c>
      <c r="H2817" t="s">
        <v>108</v>
      </c>
      <c r="I2817" t="s">
        <v>72</v>
      </c>
      <c r="J2817" t="s">
        <v>109</v>
      </c>
      <c r="K2817" s="23">
        <v>0</v>
      </c>
      <c r="L2817" s="24">
        <v>8.1999999999999993</v>
      </c>
      <c r="M2817" s="24">
        <v>0</v>
      </c>
      <c r="N2817" s="24">
        <v>0</v>
      </c>
      <c r="O2817" s="24">
        <v>0</v>
      </c>
      <c r="P2817" s="25">
        <v>32</v>
      </c>
    </row>
    <row r="2818" spans="1:16" x14ac:dyDescent="0.3">
      <c r="A2818" s="22">
        <v>41993</v>
      </c>
      <c r="B2818">
        <v>2014</v>
      </c>
      <c r="C2818">
        <v>12</v>
      </c>
      <c r="D2818" t="s">
        <v>139</v>
      </c>
      <c r="E2818" t="s">
        <v>135</v>
      </c>
      <c r="F2818" t="s">
        <v>140</v>
      </c>
      <c r="G2818" t="s">
        <v>111</v>
      </c>
      <c r="H2818" t="s">
        <v>94</v>
      </c>
      <c r="I2818" t="s">
        <v>73</v>
      </c>
      <c r="J2818" t="s">
        <v>95</v>
      </c>
      <c r="K2818" s="23">
        <v>1</v>
      </c>
      <c r="L2818" s="24">
        <v>3.1</v>
      </c>
      <c r="M2818" s="24">
        <v>3.1</v>
      </c>
      <c r="N2818" s="24">
        <v>2.17</v>
      </c>
      <c r="O2818" s="24">
        <v>0.93</v>
      </c>
      <c r="P2818" s="25">
        <v>30</v>
      </c>
    </row>
    <row r="2819" spans="1:16" x14ac:dyDescent="0.3">
      <c r="A2819" s="22">
        <v>41993</v>
      </c>
      <c r="B2819">
        <v>2014</v>
      </c>
      <c r="C2819">
        <v>12</v>
      </c>
      <c r="D2819" t="s">
        <v>139</v>
      </c>
      <c r="E2819" t="s">
        <v>135</v>
      </c>
      <c r="F2819" t="s">
        <v>140</v>
      </c>
      <c r="G2819" t="s">
        <v>111</v>
      </c>
      <c r="H2819" t="s">
        <v>96</v>
      </c>
      <c r="I2819" t="s">
        <v>74</v>
      </c>
      <c r="J2819" t="s">
        <v>97</v>
      </c>
      <c r="K2819" s="23">
        <v>3.66</v>
      </c>
      <c r="L2819" s="24">
        <v>3.6</v>
      </c>
      <c r="M2819" s="24">
        <v>13.18</v>
      </c>
      <c r="N2819" s="24">
        <v>9.23</v>
      </c>
      <c r="O2819" s="24">
        <v>3.95</v>
      </c>
      <c r="P2819" s="25">
        <v>30</v>
      </c>
    </row>
    <row r="2820" spans="1:16" x14ac:dyDescent="0.3">
      <c r="A2820" s="22">
        <v>41993</v>
      </c>
      <c r="B2820">
        <v>2014</v>
      </c>
      <c r="C2820">
        <v>12</v>
      </c>
      <c r="D2820" t="s">
        <v>139</v>
      </c>
      <c r="E2820" t="s">
        <v>135</v>
      </c>
      <c r="F2820" t="s">
        <v>140</v>
      </c>
      <c r="G2820" t="s">
        <v>111</v>
      </c>
      <c r="H2820" t="s">
        <v>98</v>
      </c>
      <c r="I2820" t="s">
        <v>75</v>
      </c>
      <c r="J2820" t="s">
        <v>99</v>
      </c>
      <c r="K2820" s="23">
        <v>2</v>
      </c>
      <c r="L2820" s="24">
        <v>2.8</v>
      </c>
      <c r="M2820" s="24">
        <v>5.6</v>
      </c>
      <c r="N2820" s="24">
        <v>4.03</v>
      </c>
      <c r="O2820" s="24">
        <v>1.57</v>
      </c>
      <c r="P2820" s="25">
        <v>28</v>
      </c>
    </row>
    <row r="2821" spans="1:16" x14ac:dyDescent="0.3">
      <c r="A2821" s="22">
        <v>41993</v>
      </c>
      <c r="B2821">
        <v>2014</v>
      </c>
      <c r="C2821">
        <v>12</v>
      </c>
      <c r="D2821" t="s">
        <v>139</v>
      </c>
      <c r="E2821" t="s">
        <v>135</v>
      </c>
      <c r="F2821" t="s">
        <v>140</v>
      </c>
      <c r="G2821" t="s">
        <v>111</v>
      </c>
      <c r="H2821" t="s">
        <v>100</v>
      </c>
      <c r="I2821" t="s">
        <v>70</v>
      </c>
      <c r="J2821" t="s">
        <v>101</v>
      </c>
      <c r="K2821" s="23">
        <v>31.3</v>
      </c>
      <c r="L2821" s="24">
        <v>2.4</v>
      </c>
      <c r="M2821" s="24">
        <v>75.12</v>
      </c>
      <c r="N2821" s="24">
        <v>55.59</v>
      </c>
      <c r="O2821" s="24">
        <v>19.53</v>
      </c>
      <c r="P2821" s="25">
        <v>26</v>
      </c>
    </row>
    <row r="2822" spans="1:16" x14ac:dyDescent="0.3">
      <c r="A2822" s="22">
        <v>41993</v>
      </c>
      <c r="B2822">
        <v>2014</v>
      </c>
      <c r="C2822">
        <v>12</v>
      </c>
      <c r="D2822" t="s">
        <v>139</v>
      </c>
      <c r="E2822" t="s">
        <v>135</v>
      </c>
      <c r="F2822" t="s">
        <v>140</v>
      </c>
      <c r="G2822" t="s">
        <v>111</v>
      </c>
      <c r="H2822" t="s">
        <v>102</v>
      </c>
      <c r="I2822" t="s">
        <v>71</v>
      </c>
      <c r="J2822" t="s">
        <v>103</v>
      </c>
      <c r="K2822" s="23">
        <v>9</v>
      </c>
      <c r="L2822" s="24">
        <v>6.9</v>
      </c>
      <c r="M2822" s="24">
        <v>62.1</v>
      </c>
      <c r="N2822" s="24">
        <v>40.99</v>
      </c>
      <c r="O2822" s="24">
        <v>21.11</v>
      </c>
      <c r="P2822" s="25">
        <v>34</v>
      </c>
    </row>
    <row r="2823" spans="1:16" x14ac:dyDescent="0.3">
      <c r="A2823" s="22">
        <v>41993</v>
      </c>
      <c r="B2823">
        <v>2014</v>
      </c>
      <c r="C2823">
        <v>12</v>
      </c>
      <c r="D2823" t="s">
        <v>139</v>
      </c>
      <c r="E2823" t="s">
        <v>135</v>
      </c>
      <c r="F2823" t="s">
        <v>140</v>
      </c>
      <c r="G2823" t="s">
        <v>111</v>
      </c>
      <c r="H2823" t="s">
        <v>104</v>
      </c>
      <c r="I2823" t="s">
        <v>76</v>
      </c>
      <c r="J2823" t="s">
        <v>105</v>
      </c>
      <c r="K2823" s="23">
        <v>0</v>
      </c>
      <c r="L2823" s="24">
        <v>7.4</v>
      </c>
      <c r="M2823" s="24">
        <v>0</v>
      </c>
      <c r="N2823" s="24">
        <v>0</v>
      </c>
      <c r="O2823" s="24">
        <v>0</v>
      </c>
      <c r="P2823" s="25">
        <v>34</v>
      </c>
    </row>
    <row r="2824" spans="1:16" x14ac:dyDescent="0.3">
      <c r="A2824" s="22">
        <v>41993</v>
      </c>
      <c r="B2824">
        <v>2014</v>
      </c>
      <c r="C2824">
        <v>12</v>
      </c>
      <c r="D2824" t="s">
        <v>139</v>
      </c>
      <c r="E2824" t="s">
        <v>135</v>
      </c>
      <c r="F2824" t="s">
        <v>140</v>
      </c>
      <c r="G2824" t="s">
        <v>111</v>
      </c>
      <c r="H2824" t="s">
        <v>106</v>
      </c>
      <c r="I2824" t="s">
        <v>69</v>
      </c>
      <c r="J2824" t="s">
        <v>107</v>
      </c>
      <c r="K2824" s="23">
        <v>0</v>
      </c>
      <c r="L2824" s="24">
        <v>16.5</v>
      </c>
      <c r="M2824" s="24">
        <v>0</v>
      </c>
      <c r="N2824" s="24">
        <v>0</v>
      </c>
      <c r="O2824" s="24">
        <v>0</v>
      </c>
      <c r="P2824" s="25">
        <v>22</v>
      </c>
    </row>
    <row r="2825" spans="1:16" x14ac:dyDescent="0.3">
      <c r="A2825" s="22">
        <v>41993</v>
      </c>
      <c r="B2825">
        <v>2014</v>
      </c>
      <c r="C2825">
        <v>12</v>
      </c>
      <c r="D2825" t="s">
        <v>139</v>
      </c>
      <c r="E2825" t="s">
        <v>135</v>
      </c>
      <c r="F2825" t="s">
        <v>140</v>
      </c>
      <c r="G2825" t="s">
        <v>111</v>
      </c>
      <c r="H2825" t="s">
        <v>108</v>
      </c>
      <c r="I2825" t="s">
        <v>72</v>
      </c>
      <c r="J2825" t="s">
        <v>109</v>
      </c>
      <c r="K2825" s="23">
        <v>3</v>
      </c>
      <c r="L2825" s="24">
        <v>8.1999999999999993</v>
      </c>
      <c r="M2825" s="24">
        <v>24.6</v>
      </c>
      <c r="N2825" s="24">
        <v>16.73</v>
      </c>
      <c r="O2825" s="24">
        <v>7.87</v>
      </c>
      <c r="P2825" s="25">
        <v>32</v>
      </c>
    </row>
    <row r="2826" spans="1:16" x14ac:dyDescent="0.3">
      <c r="A2826" s="22">
        <v>41994</v>
      </c>
      <c r="B2826">
        <v>2014</v>
      </c>
      <c r="C2826">
        <v>12</v>
      </c>
      <c r="D2826" t="s">
        <v>139</v>
      </c>
      <c r="E2826" t="s">
        <v>135</v>
      </c>
      <c r="F2826" t="s">
        <v>140</v>
      </c>
      <c r="G2826" t="s">
        <v>112</v>
      </c>
      <c r="H2826" t="s">
        <v>94</v>
      </c>
      <c r="I2826" t="s">
        <v>73</v>
      </c>
      <c r="J2826" t="s">
        <v>95</v>
      </c>
      <c r="K2826" s="23">
        <v>4.33</v>
      </c>
      <c r="L2826" s="24">
        <v>3.1</v>
      </c>
      <c r="M2826" s="24">
        <v>13.42</v>
      </c>
      <c r="N2826" s="24">
        <v>9.39</v>
      </c>
      <c r="O2826" s="24">
        <v>4.03</v>
      </c>
      <c r="P2826" s="25">
        <v>30</v>
      </c>
    </row>
    <row r="2827" spans="1:16" x14ac:dyDescent="0.3">
      <c r="A2827" s="22">
        <v>41994</v>
      </c>
      <c r="B2827">
        <v>2014</v>
      </c>
      <c r="C2827">
        <v>12</v>
      </c>
      <c r="D2827" t="s">
        <v>139</v>
      </c>
      <c r="E2827" t="s">
        <v>135</v>
      </c>
      <c r="F2827" t="s">
        <v>140</v>
      </c>
      <c r="G2827" t="s">
        <v>112</v>
      </c>
      <c r="H2827" t="s">
        <v>96</v>
      </c>
      <c r="I2827" t="s">
        <v>74</v>
      </c>
      <c r="J2827" t="s">
        <v>97</v>
      </c>
      <c r="K2827" s="23">
        <v>4.33</v>
      </c>
      <c r="L2827" s="24">
        <v>3.6</v>
      </c>
      <c r="M2827" s="24">
        <v>15.59</v>
      </c>
      <c r="N2827" s="24">
        <v>10.91</v>
      </c>
      <c r="O2827" s="24">
        <v>4.68</v>
      </c>
      <c r="P2827" s="25">
        <v>30</v>
      </c>
    </row>
    <row r="2828" spans="1:16" x14ac:dyDescent="0.3">
      <c r="A2828" s="22">
        <v>41994</v>
      </c>
      <c r="B2828">
        <v>2014</v>
      </c>
      <c r="C2828">
        <v>12</v>
      </c>
      <c r="D2828" t="s">
        <v>139</v>
      </c>
      <c r="E2828" t="s">
        <v>135</v>
      </c>
      <c r="F2828" t="s">
        <v>140</v>
      </c>
      <c r="G2828" t="s">
        <v>112</v>
      </c>
      <c r="H2828" t="s">
        <v>98</v>
      </c>
      <c r="I2828" t="s">
        <v>75</v>
      </c>
      <c r="J2828" t="s">
        <v>99</v>
      </c>
      <c r="K2828" s="23">
        <v>2</v>
      </c>
      <c r="L2828" s="24">
        <v>2.8</v>
      </c>
      <c r="M2828" s="24">
        <v>5.6</v>
      </c>
      <c r="N2828" s="24">
        <v>4.03</v>
      </c>
      <c r="O2828" s="24">
        <v>1.57</v>
      </c>
      <c r="P2828" s="25">
        <v>28</v>
      </c>
    </row>
    <row r="2829" spans="1:16" x14ac:dyDescent="0.3">
      <c r="A2829" s="22">
        <v>41994</v>
      </c>
      <c r="B2829">
        <v>2014</v>
      </c>
      <c r="C2829">
        <v>12</v>
      </c>
      <c r="D2829" t="s">
        <v>139</v>
      </c>
      <c r="E2829" t="s">
        <v>135</v>
      </c>
      <c r="F2829" t="s">
        <v>140</v>
      </c>
      <c r="G2829" t="s">
        <v>112</v>
      </c>
      <c r="H2829" t="s">
        <v>100</v>
      </c>
      <c r="I2829" t="s">
        <v>70</v>
      </c>
      <c r="J2829" t="s">
        <v>101</v>
      </c>
      <c r="K2829" s="23">
        <v>52.5</v>
      </c>
      <c r="L2829" s="24">
        <v>2.4</v>
      </c>
      <c r="M2829" s="24">
        <v>126</v>
      </c>
      <c r="N2829" s="24">
        <v>93.24</v>
      </c>
      <c r="O2829" s="24">
        <v>32.76</v>
      </c>
      <c r="P2829" s="25">
        <v>26</v>
      </c>
    </row>
    <row r="2830" spans="1:16" x14ac:dyDescent="0.3">
      <c r="A2830" s="22">
        <v>41994</v>
      </c>
      <c r="B2830">
        <v>2014</v>
      </c>
      <c r="C2830">
        <v>12</v>
      </c>
      <c r="D2830" t="s">
        <v>139</v>
      </c>
      <c r="E2830" t="s">
        <v>135</v>
      </c>
      <c r="F2830" t="s">
        <v>140</v>
      </c>
      <c r="G2830" t="s">
        <v>112</v>
      </c>
      <c r="H2830" t="s">
        <v>102</v>
      </c>
      <c r="I2830" t="s">
        <v>71</v>
      </c>
      <c r="J2830" t="s">
        <v>103</v>
      </c>
      <c r="K2830" s="23">
        <v>6</v>
      </c>
      <c r="L2830" s="24">
        <v>6.9</v>
      </c>
      <c r="M2830" s="24">
        <v>41.4</v>
      </c>
      <c r="N2830" s="24">
        <v>27.32</v>
      </c>
      <c r="O2830" s="24">
        <v>14.08</v>
      </c>
      <c r="P2830" s="25">
        <v>34</v>
      </c>
    </row>
    <row r="2831" spans="1:16" x14ac:dyDescent="0.3">
      <c r="A2831" s="22">
        <v>41994</v>
      </c>
      <c r="B2831">
        <v>2014</v>
      </c>
      <c r="C2831">
        <v>12</v>
      </c>
      <c r="D2831" t="s">
        <v>139</v>
      </c>
      <c r="E2831" t="s">
        <v>135</v>
      </c>
      <c r="F2831" t="s">
        <v>140</v>
      </c>
      <c r="G2831" t="s">
        <v>112</v>
      </c>
      <c r="H2831" t="s">
        <v>104</v>
      </c>
      <c r="I2831" t="s">
        <v>76</v>
      </c>
      <c r="J2831" t="s">
        <v>105</v>
      </c>
      <c r="K2831" s="23">
        <v>0</v>
      </c>
      <c r="L2831" s="24">
        <v>7.4</v>
      </c>
      <c r="M2831" s="24">
        <v>0</v>
      </c>
      <c r="N2831" s="24">
        <v>0</v>
      </c>
      <c r="O2831" s="24">
        <v>0</v>
      </c>
      <c r="P2831" s="25">
        <v>34</v>
      </c>
    </row>
    <row r="2832" spans="1:16" x14ac:dyDescent="0.3">
      <c r="A2832" s="22">
        <v>41994</v>
      </c>
      <c r="B2832">
        <v>2014</v>
      </c>
      <c r="C2832">
        <v>12</v>
      </c>
      <c r="D2832" t="s">
        <v>139</v>
      </c>
      <c r="E2832" t="s">
        <v>135</v>
      </c>
      <c r="F2832" t="s">
        <v>140</v>
      </c>
      <c r="G2832" t="s">
        <v>112</v>
      </c>
      <c r="H2832" t="s">
        <v>106</v>
      </c>
      <c r="I2832" t="s">
        <v>69</v>
      </c>
      <c r="J2832" t="s">
        <v>107</v>
      </c>
      <c r="K2832" s="23">
        <v>10</v>
      </c>
      <c r="L2832" s="24">
        <v>16.5</v>
      </c>
      <c r="M2832" s="24">
        <v>165</v>
      </c>
      <c r="N2832" s="24">
        <v>128.69999999999999</v>
      </c>
      <c r="O2832" s="24">
        <v>36.299999999999997</v>
      </c>
      <c r="P2832" s="25">
        <v>22</v>
      </c>
    </row>
    <row r="2833" spans="1:16" x14ac:dyDescent="0.3">
      <c r="A2833" s="22">
        <v>41994</v>
      </c>
      <c r="B2833">
        <v>2014</v>
      </c>
      <c r="C2833">
        <v>12</v>
      </c>
      <c r="D2833" t="s">
        <v>139</v>
      </c>
      <c r="E2833" t="s">
        <v>135</v>
      </c>
      <c r="F2833" t="s">
        <v>140</v>
      </c>
      <c r="G2833" t="s">
        <v>112</v>
      </c>
      <c r="H2833" t="s">
        <v>108</v>
      </c>
      <c r="I2833" t="s">
        <v>72</v>
      </c>
      <c r="J2833" t="s">
        <v>109</v>
      </c>
      <c r="K2833" s="23">
        <v>1</v>
      </c>
      <c r="L2833" s="24">
        <v>8.1999999999999993</v>
      </c>
      <c r="M2833" s="24">
        <v>8.1999999999999993</v>
      </c>
      <c r="N2833" s="24">
        <v>5.58</v>
      </c>
      <c r="O2833" s="24">
        <v>2.62</v>
      </c>
      <c r="P2833" s="25">
        <v>32</v>
      </c>
    </row>
    <row r="2834" spans="1:16" x14ac:dyDescent="0.3">
      <c r="A2834" s="22">
        <v>41995</v>
      </c>
      <c r="B2834">
        <v>2014</v>
      </c>
      <c r="C2834">
        <v>12</v>
      </c>
      <c r="D2834" t="s">
        <v>139</v>
      </c>
      <c r="E2834" t="s">
        <v>135</v>
      </c>
      <c r="F2834" t="s">
        <v>140</v>
      </c>
      <c r="G2834" t="s">
        <v>113</v>
      </c>
      <c r="H2834" t="s">
        <v>94</v>
      </c>
      <c r="I2834" t="s">
        <v>73</v>
      </c>
      <c r="J2834" t="s">
        <v>95</v>
      </c>
      <c r="K2834" s="23">
        <v>3.34</v>
      </c>
      <c r="L2834" s="24">
        <v>3.1</v>
      </c>
      <c r="M2834" s="24">
        <v>10.35</v>
      </c>
      <c r="N2834" s="24">
        <v>7.24</v>
      </c>
      <c r="O2834" s="24">
        <v>3.11</v>
      </c>
      <c r="P2834" s="25">
        <v>30</v>
      </c>
    </row>
    <row r="2835" spans="1:16" x14ac:dyDescent="0.3">
      <c r="A2835" s="22">
        <v>41995</v>
      </c>
      <c r="B2835">
        <v>2014</v>
      </c>
      <c r="C2835">
        <v>12</v>
      </c>
      <c r="D2835" t="s">
        <v>139</v>
      </c>
      <c r="E2835" t="s">
        <v>135</v>
      </c>
      <c r="F2835" t="s">
        <v>140</v>
      </c>
      <c r="G2835" t="s">
        <v>113</v>
      </c>
      <c r="H2835" t="s">
        <v>96</v>
      </c>
      <c r="I2835" t="s">
        <v>74</v>
      </c>
      <c r="J2835" t="s">
        <v>97</v>
      </c>
      <c r="K2835" s="23">
        <v>4.68</v>
      </c>
      <c r="L2835" s="24">
        <v>3.6</v>
      </c>
      <c r="M2835" s="24">
        <v>16.850000000000001</v>
      </c>
      <c r="N2835" s="24">
        <v>11.8</v>
      </c>
      <c r="O2835" s="24">
        <v>5.05</v>
      </c>
      <c r="P2835" s="25">
        <v>30</v>
      </c>
    </row>
    <row r="2836" spans="1:16" x14ac:dyDescent="0.3">
      <c r="A2836" s="22">
        <v>41995</v>
      </c>
      <c r="B2836">
        <v>2014</v>
      </c>
      <c r="C2836">
        <v>12</v>
      </c>
      <c r="D2836" t="s">
        <v>139</v>
      </c>
      <c r="E2836" t="s">
        <v>135</v>
      </c>
      <c r="F2836" t="s">
        <v>140</v>
      </c>
      <c r="G2836" t="s">
        <v>113</v>
      </c>
      <c r="H2836" t="s">
        <v>98</v>
      </c>
      <c r="I2836" t="s">
        <v>75</v>
      </c>
      <c r="J2836" t="s">
        <v>99</v>
      </c>
      <c r="K2836" s="23">
        <v>2.2799999999999998</v>
      </c>
      <c r="L2836" s="24">
        <v>2.8</v>
      </c>
      <c r="M2836" s="24">
        <v>6.38</v>
      </c>
      <c r="N2836" s="24">
        <v>4.59</v>
      </c>
      <c r="O2836" s="24">
        <v>1.79</v>
      </c>
      <c r="P2836" s="25">
        <v>28</v>
      </c>
    </row>
    <row r="2837" spans="1:16" x14ac:dyDescent="0.3">
      <c r="A2837" s="22">
        <v>41995</v>
      </c>
      <c r="B2837">
        <v>2014</v>
      </c>
      <c r="C2837">
        <v>12</v>
      </c>
      <c r="D2837" t="s">
        <v>139</v>
      </c>
      <c r="E2837" t="s">
        <v>135</v>
      </c>
      <c r="F2837" t="s">
        <v>140</v>
      </c>
      <c r="G2837" t="s">
        <v>113</v>
      </c>
      <c r="H2837" t="s">
        <v>100</v>
      </c>
      <c r="I2837" t="s">
        <v>70</v>
      </c>
      <c r="J2837" t="s">
        <v>101</v>
      </c>
      <c r="K2837" s="23">
        <v>19.600000000000001</v>
      </c>
      <c r="L2837" s="24">
        <v>2.4</v>
      </c>
      <c r="M2837" s="24">
        <v>47.04</v>
      </c>
      <c r="N2837" s="24">
        <v>34.81</v>
      </c>
      <c r="O2837" s="24">
        <v>12.23</v>
      </c>
      <c r="P2837" s="25">
        <v>26</v>
      </c>
    </row>
    <row r="2838" spans="1:16" x14ac:dyDescent="0.3">
      <c r="A2838" s="22">
        <v>41995</v>
      </c>
      <c r="B2838">
        <v>2014</v>
      </c>
      <c r="C2838">
        <v>12</v>
      </c>
      <c r="D2838" t="s">
        <v>139</v>
      </c>
      <c r="E2838" t="s">
        <v>135</v>
      </c>
      <c r="F2838" t="s">
        <v>140</v>
      </c>
      <c r="G2838" t="s">
        <v>113</v>
      </c>
      <c r="H2838" t="s">
        <v>102</v>
      </c>
      <c r="I2838" t="s">
        <v>71</v>
      </c>
      <c r="J2838" t="s">
        <v>103</v>
      </c>
      <c r="K2838" s="23">
        <v>43</v>
      </c>
      <c r="L2838" s="24">
        <v>6.9</v>
      </c>
      <c r="M2838" s="24">
        <v>296.7</v>
      </c>
      <c r="N2838" s="24">
        <v>195.82</v>
      </c>
      <c r="O2838" s="24">
        <v>100.88</v>
      </c>
      <c r="P2838" s="25">
        <v>34</v>
      </c>
    </row>
    <row r="2839" spans="1:16" x14ac:dyDescent="0.3">
      <c r="A2839" s="22">
        <v>41995</v>
      </c>
      <c r="B2839">
        <v>2014</v>
      </c>
      <c r="C2839">
        <v>12</v>
      </c>
      <c r="D2839" t="s">
        <v>139</v>
      </c>
      <c r="E2839" t="s">
        <v>135</v>
      </c>
      <c r="F2839" t="s">
        <v>140</v>
      </c>
      <c r="G2839" t="s">
        <v>113</v>
      </c>
      <c r="H2839" t="s">
        <v>104</v>
      </c>
      <c r="I2839" t="s">
        <v>76</v>
      </c>
      <c r="J2839" t="s">
        <v>105</v>
      </c>
      <c r="K2839" s="23">
        <v>1</v>
      </c>
      <c r="L2839" s="24">
        <v>7.4</v>
      </c>
      <c r="M2839" s="24">
        <v>7.4</v>
      </c>
      <c r="N2839" s="24">
        <v>4.88</v>
      </c>
      <c r="O2839" s="24">
        <v>2.52</v>
      </c>
      <c r="P2839" s="25">
        <v>34</v>
      </c>
    </row>
    <row r="2840" spans="1:16" x14ac:dyDescent="0.3">
      <c r="A2840" s="22">
        <v>41995</v>
      </c>
      <c r="B2840">
        <v>2014</v>
      </c>
      <c r="C2840">
        <v>12</v>
      </c>
      <c r="D2840" t="s">
        <v>139</v>
      </c>
      <c r="E2840" t="s">
        <v>135</v>
      </c>
      <c r="F2840" t="s">
        <v>140</v>
      </c>
      <c r="G2840" t="s">
        <v>113</v>
      </c>
      <c r="H2840" t="s">
        <v>106</v>
      </c>
      <c r="I2840" t="s">
        <v>69</v>
      </c>
      <c r="J2840" t="s">
        <v>107</v>
      </c>
      <c r="K2840" s="23">
        <v>13</v>
      </c>
      <c r="L2840" s="24">
        <v>16.5</v>
      </c>
      <c r="M2840" s="24">
        <v>214.5</v>
      </c>
      <c r="N2840" s="24">
        <v>167.31</v>
      </c>
      <c r="O2840" s="24">
        <v>47.19</v>
      </c>
      <c r="P2840" s="25">
        <v>22</v>
      </c>
    </row>
    <row r="2841" spans="1:16" x14ac:dyDescent="0.3">
      <c r="A2841" s="22">
        <v>41995</v>
      </c>
      <c r="B2841">
        <v>2014</v>
      </c>
      <c r="C2841">
        <v>12</v>
      </c>
      <c r="D2841" t="s">
        <v>139</v>
      </c>
      <c r="E2841" t="s">
        <v>135</v>
      </c>
      <c r="F2841" t="s">
        <v>140</v>
      </c>
      <c r="G2841" t="s">
        <v>113</v>
      </c>
      <c r="H2841" t="s">
        <v>108</v>
      </c>
      <c r="I2841" t="s">
        <v>72</v>
      </c>
      <c r="J2841" t="s">
        <v>109</v>
      </c>
      <c r="K2841" s="23">
        <v>4</v>
      </c>
      <c r="L2841" s="24">
        <v>8.1999999999999993</v>
      </c>
      <c r="M2841" s="24">
        <v>32.799999999999997</v>
      </c>
      <c r="N2841" s="24">
        <v>22.3</v>
      </c>
      <c r="O2841" s="24">
        <v>10.5</v>
      </c>
      <c r="P2841" s="25">
        <v>32</v>
      </c>
    </row>
    <row r="2842" spans="1:16" x14ac:dyDescent="0.3">
      <c r="A2842" s="22">
        <v>41996</v>
      </c>
      <c r="B2842">
        <v>2014</v>
      </c>
      <c r="C2842">
        <v>12</v>
      </c>
      <c r="D2842" t="s">
        <v>139</v>
      </c>
      <c r="E2842" t="s">
        <v>135</v>
      </c>
      <c r="F2842" t="s">
        <v>140</v>
      </c>
      <c r="G2842" t="s">
        <v>114</v>
      </c>
      <c r="H2842" t="s">
        <v>94</v>
      </c>
      <c r="I2842" t="s">
        <v>73</v>
      </c>
      <c r="J2842" t="s">
        <v>95</v>
      </c>
      <c r="K2842" s="23">
        <v>10.5</v>
      </c>
      <c r="L2842" s="24">
        <v>3.1</v>
      </c>
      <c r="M2842" s="24">
        <v>32.549999999999997</v>
      </c>
      <c r="N2842" s="24">
        <v>22.78</v>
      </c>
      <c r="O2842" s="24">
        <v>9.77</v>
      </c>
      <c r="P2842" s="25">
        <v>30</v>
      </c>
    </row>
    <row r="2843" spans="1:16" x14ac:dyDescent="0.3">
      <c r="A2843" s="22">
        <v>41996</v>
      </c>
      <c r="B2843">
        <v>2014</v>
      </c>
      <c r="C2843">
        <v>12</v>
      </c>
      <c r="D2843" t="s">
        <v>139</v>
      </c>
      <c r="E2843" t="s">
        <v>135</v>
      </c>
      <c r="F2843" t="s">
        <v>140</v>
      </c>
      <c r="G2843" t="s">
        <v>114</v>
      </c>
      <c r="H2843" t="s">
        <v>96</v>
      </c>
      <c r="I2843" t="s">
        <v>74</v>
      </c>
      <c r="J2843" t="s">
        <v>97</v>
      </c>
      <c r="K2843" s="23">
        <v>3</v>
      </c>
      <c r="L2843" s="24">
        <v>3.6</v>
      </c>
      <c r="M2843" s="24">
        <v>10.8</v>
      </c>
      <c r="N2843" s="24">
        <v>7.56</v>
      </c>
      <c r="O2843" s="24">
        <v>3.24</v>
      </c>
      <c r="P2843" s="25">
        <v>30</v>
      </c>
    </row>
    <row r="2844" spans="1:16" x14ac:dyDescent="0.3">
      <c r="A2844" s="22">
        <v>41996</v>
      </c>
      <c r="B2844">
        <v>2014</v>
      </c>
      <c r="C2844">
        <v>12</v>
      </c>
      <c r="D2844" t="s">
        <v>139</v>
      </c>
      <c r="E2844" t="s">
        <v>135</v>
      </c>
      <c r="F2844" t="s">
        <v>140</v>
      </c>
      <c r="G2844" t="s">
        <v>114</v>
      </c>
      <c r="H2844" t="s">
        <v>98</v>
      </c>
      <c r="I2844" t="s">
        <v>75</v>
      </c>
      <c r="J2844" t="s">
        <v>99</v>
      </c>
      <c r="K2844" s="23">
        <v>4.5999999999999996</v>
      </c>
      <c r="L2844" s="24">
        <v>2.8</v>
      </c>
      <c r="M2844" s="24">
        <v>12.88</v>
      </c>
      <c r="N2844" s="24">
        <v>9.27</v>
      </c>
      <c r="O2844" s="24">
        <v>3.61</v>
      </c>
      <c r="P2844" s="25">
        <v>28</v>
      </c>
    </row>
    <row r="2845" spans="1:16" x14ac:dyDescent="0.3">
      <c r="A2845" s="22">
        <v>41996</v>
      </c>
      <c r="B2845">
        <v>2014</v>
      </c>
      <c r="C2845">
        <v>12</v>
      </c>
      <c r="D2845" t="s">
        <v>139</v>
      </c>
      <c r="E2845" t="s">
        <v>135</v>
      </c>
      <c r="F2845" t="s">
        <v>140</v>
      </c>
      <c r="G2845" t="s">
        <v>114</v>
      </c>
      <c r="H2845" t="s">
        <v>100</v>
      </c>
      <c r="I2845" t="s">
        <v>70</v>
      </c>
      <c r="J2845" t="s">
        <v>101</v>
      </c>
      <c r="K2845" s="23">
        <v>40.4</v>
      </c>
      <c r="L2845" s="24">
        <v>2.4</v>
      </c>
      <c r="M2845" s="24">
        <v>96.96</v>
      </c>
      <c r="N2845" s="24">
        <v>71.75</v>
      </c>
      <c r="O2845" s="24">
        <v>25.21</v>
      </c>
      <c r="P2845" s="25">
        <v>26</v>
      </c>
    </row>
    <row r="2846" spans="1:16" x14ac:dyDescent="0.3">
      <c r="A2846" s="22">
        <v>41996</v>
      </c>
      <c r="B2846">
        <v>2014</v>
      </c>
      <c r="C2846">
        <v>12</v>
      </c>
      <c r="D2846" t="s">
        <v>139</v>
      </c>
      <c r="E2846" t="s">
        <v>135</v>
      </c>
      <c r="F2846" t="s">
        <v>140</v>
      </c>
      <c r="G2846" t="s">
        <v>114</v>
      </c>
      <c r="H2846" t="s">
        <v>102</v>
      </c>
      <c r="I2846" t="s">
        <v>71</v>
      </c>
      <c r="J2846" t="s">
        <v>103</v>
      </c>
      <c r="K2846" s="23">
        <v>13</v>
      </c>
      <c r="L2846" s="24">
        <v>6.9</v>
      </c>
      <c r="M2846" s="24">
        <v>89.7</v>
      </c>
      <c r="N2846" s="24">
        <v>59.2</v>
      </c>
      <c r="O2846" s="24">
        <v>30.5</v>
      </c>
      <c r="P2846" s="25">
        <v>34</v>
      </c>
    </row>
    <row r="2847" spans="1:16" x14ac:dyDescent="0.3">
      <c r="A2847" s="22">
        <v>41996</v>
      </c>
      <c r="B2847">
        <v>2014</v>
      </c>
      <c r="C2847">
        <v>12</v>
      </c>
      <c r="D2847" t="s">
        <v>139</v>
      </c>
      <c r="E2847" t="s">
        <v>135</v>
      </c>
      <c r="F2847" t="s">
        <v>140</v>
      </c>
      <c r="G2847" t="s">
        <v>114</v>
      </c>
      <c r="H2847" t="s">
        <v>104</v>
      </c>
      <c r="I2847" t="s">
        <v>76</v>
      </c>
      <c r="J2847" t="s">
        <v>105</v>
      </c>
      <c r="K2847" s="23">
        <v>2</v>
      </c>
      <c r="L2847" s="24">
        <v>7.4</v>
      </c>
      <c r="M2847" s="24">
        <v>14.8</v>
      </c>
      <c r="N2847" s="24">
        <v>9.77</v>
      </c>
      <c r="O2847" s="24">
        <v>5.03</v>
      </c>
      <c r="P2847" s="25">
        <v>34</v>
      </c>
    </row>
    <row r="2848" spans="1:16" x14ac:dyDescent="0.3">
      <c r="A2848" s="22">
        <v>41996</v>
      </c>
      <c r="B2848">
        <v>2014</v>
      </c>
      <c r="C2848">
        <v>12</v>
      </c>
      <c r="D2848" t="s">
        <v>139</v>
      </c>
      <c r="E2848" t="s">
        <v>135</v>
      </c>
      <c r="F2848" t="s">
        <v>140</v>
      </c>
      <c r="G2848" t="s">
        <v>114</v>
      </c>
      <c r="H2848" t="s">
        <v>106</v>
      </c>
      <c r="I2848" t="s">
        <v>69</v>
      </c>
      <c r="J2848" t="s">
        <v>107</v>
      </c>
      <c r="K2848" s="23">
        <v>15</v>
      </c>
      <c r="L2848" s="24">
        <v>16.5</v>
      </c>
      <c r="M2848" s="24">
        <v>247.5</v>
      </c>
      <c r="N2848" s="24">
        <v>193.05</v>
      </c>
      <c r="O2848" s="24">
        <v>54.45</v>
      </c>
      <c r="P2848" s="25">
        <v>22</v>
      </c>
    </row>
    <row r="2849" spans="1:16" x14ac:dyDescent="0.3">
      <c r="A2849" s="22">
        <v>41996</v>
      </c>
      <c r="B2849">
        <v>2014</v>
      </c>
      <c r="C2849">
        <v>12</v>
      </c>
      <c r="D2849" t="s">
        <v>139</v>
      </c>
      <c r="E2849" t="s">
        <v>135</v>
      </c>
      <c r="F2849" t="s">
        <v>140</v>
      </c>
      <c r="G2849" t="s">
        <v>114</v>
      </c>
      <c r="H2849" t="s">
        <v>108</v>
      </c>
      <c r="I2849" t="s">
        <v>72</v>
      </c>
      <c r="J2849" t="s">
        <v>109</v>
      </c>
      <c r="K2849" s="23">
        <v>0</v>
      </c>
      <c r="L2849" s="24">
        <v>8.1999999999999993</v>
      </c>
      <c r="M2849" s="24">
        <v>0</v>
      </c>
      <c r="N2849" s="24">
        <v>0</v>
      </c>
      <c r="O2849" s="24">
        <v>0</v>
      </c>
      <c r="P2849" s="25">
        <v>32</v>
      </c>
    </row>
    <row r="2850" spans="1:16" x14ac:dyDescent="0.3">
      <c r="A2850" s="22">
        <v>41997</v>
      </c>
      <c r="B2850">
        <v>2014</v>
      </c>
      <c r="C2850">
        <v>12</v>
      </c>
      <c r="D2850" t="s">
        <v>139</v>
      </c>
      <c r="E2850" t="s">
        <v>135</v>
      </c>
      <c r="F2850" t="s">
        <v>140</v>
      </c>
      <c r="G2850" t="s">
        <v>115</v>
      </c>
      <c r="H2850" t="s">
        <v>94</v>
      </c>
      <c r="I2850" t="s">
        <v>73</v>
      </c>
      <c r="J2850" t="s">
        <v>95</v>
      </c>
      <c r="K2850" s="23">
        <v>1</v>
      </c>
      <c r="L2850" s="24">
        <v>3.1</v>
      </c>
      <c r="M2850" s="24">
        <v>3.1</v>
      </c>
      <c r="N2850" s="24">
        <v>2.17</v>
      </c>
      <c r="O2850" s="24">
        <v>0.93</v>
      </c>
      <c r="P2850" s="25">
        <v>30</v>
      </c>
    </row>
    <row r="2851" spans="1:16" x14ac:dyDescent="0.3">
      <c r="A2851" s="22">
        <v>41997</v>
      </c>
      <c r="B2851">
        <v>2014</v>
      </c>
      <c r="C2851">
        <v>12</v>
      </c>
      <c r="D2851" t="s">
        <v>139</v>
      </c>
      <c r="E2851" t="s">
        <v>135</v>
      </c>
      <c r="F2851" t="s">
        <v>140</v>
      </c>
      <c r="G2851" t="s">
        <v>115</v>
      </c>
      <c r="H2851" t="s">
        <v>96</v>
      </c>
      <c r="I2851" t="s">
        <v>74</v>
      </c>
      <c r="J2851" t="s">
        <v>97</v>
      </c>
      <c r="K2851" s="23">
        <v>3</v>
      </c>
      <c r="L2851" s="24">
        <v>3.6</v>
      </c>
      <c r="M2851" s="24">
        <v>10.8</v>
      </c>
      <c r="N2851" s="24">
        <v>7.56</v>
      </c>
      <c r="O2851" s="24">
        <v>3.24</v>
      </c>
      <c r="P2851" s="25">
        <v>30</v>
      </c>
    </row>
    <row r="2852" spans="1:16" x14ac:dyDescent="0.3">
      <c r="A2852" s="22">
        <v>41997</v>
      </c>
      <c r="B2852">
        <v>2014</v>
      </c>
      <c r="C2852">
        <v>12</v>
      </c>
      <c r="D2852" t="s">
        <v>139</v>
      </c>
      <c r="E2852" t="s">
        <v>135</v>
      </c>
      <c r="F2852" t="s">
        <v>140</v>
      </c>
      <c r="G2852" t="s">
        <v>115</v>
      </c>
      <c r="H2852" t="s">
        <v>98</v>
      </c>
      <c r="I2852" t="s">
        <v>75</v>
      </c>
      <c r="J2852" t="s">
        <v>99</v>
      </c>
      <c r="K2852" s="23">
        <v>1</v>
      </c>
      <c r="L2852" s="24">
        <v>2.8</v>
      </c>
      <c r="M2852" s="24">
        <v>2.8</v>
      </c>
      <c r="N2852" s="24">
        <v>2.02</v>
      </c>
      <c r="O2852" s="24">
        <v>0.78</v>
      </c>
      <c r="P2852" s="25">
        <v>28</v>
      </c>
    </row>
    <row r="2853" spans="1:16" x14ac:dyDescent="0.3">
      <c r="A2853" s="22">
        <v>41997</v>
      </c>
      <c r="B2853">
        <v>2014</v>
      </c>
      <c r="C2853">
        <v>12</v>
      </c>
      <c r="D2853" t="s">
        <v>139</v>
      </c>
      <c r="E2853" t="s">
        <v>135</v>
      </c>
      <c r="F2853" t="s">
        <v>140</v>
      </c>
      <c r="G2853" t="s">
        <v>115</v>
      </c>
      <c r="H2853" t="s">
        <v>100</v>
      </c>
      <c r="I2853" t="s">
        <v>70</v>
      </c>
      <c r="J2853" t="s">
        <v>101</v>
      </c>
      <c r="K2853" s="23">
        <v>41.6</v>
      </c>
      <c r="L2853" s="24">
        <v>2.4</v>
      </c>
      <c r="M2853" s="24">
        <v>99.84</v>
      </c>
      <c r="N2853" s="24">
        <v>73.88</v>
      </c>
      <c r="O2853" s="24">
        <v>25.96</v>
      </c>
      <c r="P2853" s="25">
        <v>26</v>
      </c>
    </row>
    <row r="2854" spans="1:16" x14ac:dyDescent="0.3">
      <c r="A2854" s="22">
        <v>41997</v>
      </c>
      <c r="B2854">
        <v>2014</v>
      </c>
      <c r="C2854">
        <v>12</v>
      </c>
      <c r="D2854" t="s">
        <v>139</v>
      </c>
      <c r="E2854" t="s">
        <v>135</v>
      </c>
      <c r="F2854" t="s">
        <v>140</v>
      </c>
      <c r="G2854" t="s">
        <v>115</v>
      </c>
      <c r="H2854" t="s">
        <v>102</v>
      </c>
      <c r="I2854" t="s">
        <v>71</v>
      </c>
      <c r="J2854" t="s">
        <v>103</v>
      </c>
      <c r="K2854" s="23">
        <v>16</v>
      </c>
      <c r="L2854" s="24">
        <v>6.9</v>
      </c>
      <c r="M2854" s="24">
        <v>110.4</v>
      </c>
      <c r="N2854" s="24">
        <v>72.86</v>
      </c>
      <c r="O2854" s="24">
        <v>37.54</v>
      </c>
      <c r="P2854" s="25">
        <v>34</v>
      </c>
    </row>
    <row r="2855" spans="1:16" x14ac:dyDescent="0.3">
      <c r="A2855" s="22">
        <v>41997</v>
      </c>
      <c r="B2855">
        <v>2014</v>
      </c>
      <c r="C2855">
        <v>12</v>
      </c>
      <c r="D2855" t="s">
        <v>139</v>
      </c>
      <c r="E2855" t="s">
        <v>135</v>
      </c>
      <c r="F2855" t="s">
        <v>140</v>
      </c>
      <c r="G2855" t="s">
        <v>115</v>
      </c>
      <c r="H2855" t="s">
        <v>104</v>
      </c>
      <c r="I2855" t="s">
        <v>76</v>
      </c>
      <c r="J2855" t="s">
        <v>105</v>
      </c>
      <c r="K2855" s="23">
        <v>0</v>
      </c>
      <c r="L2855" s="24">
        <v>7.4</v>
      </c>
      <c r="M2855" s="24">
        <v>0</v>
      </c>
      <c r="N2855" s="24">
        <v>0</v>
      </c>
      <c r="O2855" s="24">
        <v>0</v>
      </c>
      <c r="P2855" s="25">
        <v>34</v>
      </c>
    </row>
    <row r="2856" spans="1:16" x14ac:dyDescent="0.3">
      <c r="A2856" s="22">
        <v>41997</v>
      </c>
      <c r="B2856">
        <v>2014</v>
      </c>
      <c r="C2856">
        <v>12</v>
      </c>
      <c r="D2856" t="s">
        <v>139</v>
      </c>
      <c r="E2856" t="s">
        <v>135</v>
      </c>
      <c r="F2856" t="s">
        <v>140</v>
      </c>
      <c r="G2856" t="s">
        <v>115</v>
      </c>
      <c r="H2856" t="s">
        <v>106</v>
      </c>
      <c r="I2856" t="s">
        <v>69</v>
      </c>
      <c r="J2856" t="s">
        <v>107</v>
      </c>
      <c r="K2856" s="23">
        <v>2</v>
      </c>
      <c r="L2856" s="24">
        <v>16.5</v>
      </c>
      <c r="M2856" s="24">
        <v>33</v>
      </c>
      <c r="N2856" s="24">
        <v>25.74</v>
      </c>
      <c r="O2856" s="24">
        <v>7.26</v>
      </c>
      <c r="P2856" s="25">
        <v>22</v>
      </c>
    </row>
    <row r="2857" spans="1:16" x14ac:dyDescent="0.3">
      <c r="A2857" s="22">
        <v>41997</v>
      </c>
      <c r="B2857">
        <v>2014</v>
      </c>
      <c r="C2857">
        <v>12</v>
      </c>
      <c r="D2857" t="s">
        <v>139</v>
      </c>
      <c r="E2857" t="s">
        <v>135</v>
      </c>
      <c r="F2857" t="s">
        <v>140</v>
      </c>
      <c r="G2857" t="s">
        <v>115</v>
      </c>
      <c r="H2857" t="s">
        <v>108</v>
      </c>
      <c r="I2857" t="s">
        <v>72</v>
      </c>
      <c r="J2857" t="s">
        <v>109</v>
      </c>
      <c r="K2857" s="23">
        <v>2</v>
      </c>
      <c r="L2857" s="24">
        <v>8.1999999999999993</v>
      </c>
      <c r="M2857" s="24">
        <v>16.399999999999999</v>
      </c>
      <c r="N2857" s="24">
        <v>11.15</v>
      </c>
      <c r="O2857" s="24">
        <v>5.25</v>
      </c>
      <c r="P2857" s="25">
        <v>32</v>
      </c>
    </row>
    <row r="2858" spans="1:16" x14ac:dyDescent="0.3">
      <c r="A2858" s="22">
        <v>41998</v>
      </c>
      <c r="B2858">
        <v>2014</v>
      </c>
      <c r="C2858">
        <v>12</v>
      </c>
      <c r="D2858" t="s">
        <v>139</v>
      </c>
      <c r="E2858" t="s">
        <v>135</v>
      </c>
      <c r="F2858" t="s">
        <v>140</v>
      </c>
      <c r="G2858" t="s">
        <v>93</v>
      </c>
      <c r="H2858" t="s">
        <v>94</v>
      </c>
      <c r="I2858" t="s">
        <v>73</v>
      </c>
      <c r="J2858" t="s">
        <v>95</v>
      </c>
      <c r="K2858" s="23">
        <v>8.34</v>
      </c>
      <c r="L2858" s="24">
        <v>3.1</v>
      </c>
      <c r="M2858" s="24">
        <v>25.85</v>
      </c>
      <c r="N2858" s="24">
        <v>18.100000000000001</v>
      </c>
      <c r="O2858" s="24">
        <v>7.75</v>
      </c>
      <c r="P2858" s="25">
        <v>30</v>
      </c>
    </row>
    <row r="2859" spans="1:16" x14ac:dyDescent="0.3">
      <c r="A2859" s="22">
        <v>41998</v>
      </c>
      <c r="B2859">
        <v>2014</v>
      </c>
      <c r="C2859">
        <v>12</v>
      </c>
      <c r="D2859" t="s">
        <v>139</v>
      </c>
      <c r="E2859" t="s">
        <v>135</v>
      </c>
      <c r="F2859" t="s">
        <v>140</v>
      </c>
      <c r="G2859" t="s">
        <v>93</v>
      </c>
      <c r="H2859" t="s">
        <v>96</v>
      </c>
      <c r="I2859" t="s">
        <v>74</v>
      </c>
      <c r="J2859" t="s">
        <v>97</v>
      </c>
      <c r="K2859" s="23">
        <v>2</v>
      </c>
      <c r="L2859" s="24">
        <v>3.6</v>
      </c>
      <c r="M2859" s="24">
        <v>7.2</v>
      </c>
      <c r="N2859" s="24">
        <v>5.04</v>
      </c>
      <c r="O2859" s="24">
        <v>2.16</v>
      </c>
      <c r="P2859" s="25">
        <v>30</v>
      </c>
    </row>
    <row r="2860" spans="1:16" x14ac:dyDescent="0.3">
      <c r="A2860" s="22">
        <v>41998</v>
      </c>
      <c r="B2860">
        <v>2014</v>
      </c>
      <c r="C2860">
        <v>12</v>
      </c>
      <c r="D2860" t="s">
        <v>139</v>
      </c>
      <c r="E2860" t="s">
        <v>135</v>
      </c>
      <c r="F2860" t="s">
        <v>140</v>
      </c>
      <c r="G2860" t="s">
        <v>93</v>
      </c>
      <c r="H2860" t="s">
        <v>98</v>
      </c>
      <c r="I2860" t="s">
        <v>75</v>
      </c>
      <c r="J2860" t="s">
        <v>99</v>
      </c>
      <c r="K2860" s="23">
        <v>9.5</v>
      </c>
      <c r="L2860" s="24">
        <v>2.8</v>
      </c>
      <c r="M2860" s="24">
        <v>26.6</v>
      </c>
      <c r="N2860" s="24">
        <v>19.149999999999999</v>
      </c>
      <c r="O2860" s="24">
        <v>7.45</v>
      </c>
      <c r="P2860" s="25">
        <v>28</v>
      </c>
    </row>
    <row r="2861" spans="1:16" x14ac:dyDescent="0.3">
      <c r="A2861" s="22">
        <v>41998</v>
      </c>
      <c r="B2861">
        <v>2014</v>
      </c>
      <c r="C2861">
        <v>12</v>
      </c>
      <c r="D2861" t="s">
        <v>139</v>
      </c>
      <c r="E2861" t="s">
        <v>135</v>
      </c>
      <c r="F2861" t="s">
        <v>140</v>
      </c>
      <c r="G2861" t="s">
        <v>93</v>
      </c>
      <c r="H2861" t="s">
        <v>100</v>
      </c>
      <c r="I2861" t="s">
        <v>70</v>
      </c>
      <c r="J2861" t="s">
        <v>101</v>
      </c>
      <c r="K2861" s="23">
        <v>31</v>
      </c>
      <c r="L2861" s="24">
        <v>2.4</v>
      </c>
      <c r="M2861" s="24">
        <v>74.400000000000006</v>
      </c>
      <c r="N2861" s="24">
        <v>55.06</v>
      </c>
      <c r="O2861" s="24">
        <v>19.34</v>
      </c>
      <c r="P2861" s="25">
        <v>26</v>
      </c>
    </row>
    <row r="2862" spans="1:16" x14ac:dyDescent="0.3">
      <c r="A2862" s="22">
        <v>41998</v>
      </c>
      <c r="B2862">
        <v>2014</v>
      </c>
      <c r="C2862">
        <v>12</v>
      </c>
      <c r="D2862" t="s">
        <v>139</v>
      </c>
      <c r="E2862" t="s">
        <v>135</v>
      </c>
      <c r="F2862" t="s">
        <v>140</v>
      </c>
      <c r="G2862" t="s">
        <v>93</v>
      </c>
      <c r="H2862" t="s">
        <v>102</v>
      </c>
      <c r="I2862" t="s">
        <v>71</v>
      </c>
      <c r="J2862" t="s">
        <v>103</v>
      </c>
      <c r="K2862" s="23">
        <v>16</v>
      </c>
      <c r="L2862" s="24">
        <v>6.9</v>
      </c>
      <c r="M2862" s="24">
        <v>110.4</v>
      </c>
      <c r="N2862" s="24">
        <v>72.86</v>
      </c>
      <c r="O2862" s="24">
        <v>37.54</v>
      </c>
      <c r="P2862" s="25">
        <v>34</v>
      </c>
    </row>
    <row r="2863" spans="1:16" x14ac:dyDescent="0.3">
      <c r="A2863" s="22">
        <v>41998</v>
      </c>
      <c r="B2863">
        <v>2014</v>
      </c>
      <c r="C2863">
        <v>12</v>
      </c>
      <c r="D2863" t="s">
        <v>139</v>
      </c>
      <c r="E2863" t="s">
        <v>135</v>
      </c>
      <c r="F2863" t="s">
        <v>140</v>
      </c>
      <c r="G2863" t="s">
        <v>93</v>
      </c>
      <c r="H2863" t="s">
        <v>104</v>
      </c>
      <c r="I2863" t="s">
        <v>76</v>
      </c>
      <c r="J2863" t="s">
        <v>105</v>
      </c>
      <c r="K2863" s="23">
        <v>0</v>
      </c>
      <c r="L2863" s="24">
        <v>7.4</v>
      </c>
      <c r="M2863" s="24">
        <v>0</v>
      </c>
      <c r="N2863" s="24">
        <v>0</v>
      </c>
      <c r="O2863" s="24">
        <v>0</v>
      </c>
      <c r="P2863" s="25">
        <v>34</v>
      </c>
    </row>
    <row r="2864" spans="1:16" x14ac:dyDescent="0.3">
      <c r="A2864" s="22">
        <v>41998</v>
      </c>
      <c r="B2864">
        <v>2014</v>
      </c>
      <c r="C2864">
        <v>12</v>
      </c>
      <c r="D2864" t="s">
        <v>139</v>
      </c>
      <c r="E2864" t="s">
        <v>135</v>
      </c>
      <c r="F2864" t="s">
        <v>140</v>
      </c>
      <c r="G2864" t="s">
        <v>93</v>
      </c>
      <c r="H2864" t="s">
        <v>106</v>
      </c>
      <c r="I2864" t="s">
        <v>69</v>
      </c>
      <c r="J2864" t="s">
        <v>107</v>
      </c>
      <c r="K2864" s="23">
        <v>2</v>
      </c>
      <c r="L2864" s="24">
        <v>16.5</v>
      </c>
      <c r="M2864" s="24">
        <v>33</v>
      </c>
      <c r="N2864" s="24">
        <v>25.74</v>
      </c>
      <c r="O2864" s="24">
        <v>7.26</v>
      </c>
      <c r="P2864" s="25">
        <v>22</v>
      </c>
    </row>
    <row r="2865" spans="1:16" x14ac:dyDescent="0.3">
      <c r="A2865" s="22">
        <v>41998</v>
      </c>
      <c r="B2865">
        <v>2014</v>
      </c>
      <c r="C2865">
        <v>12</v>
      </c>
      <c r="D2865" t="s">
        <v>139</v>
      </c>
      <c r="E2865" t="s">
        <v>135</v>
      </c>
      <c r="F2865" t="s">
        <v>140</v>
      </c>
      <c r="G2865" t="s">
        <v>93</v>
      </c>
      <c r="H2865" t="s">
        <v>108</v>
      </c>
      <c r="I2865" t="s">
        <v>72</v>
      </c>
      <c r="J2865" t="s">
        <v>109</v>
      </c>
      <c r="K2865" s="23">
        <v>2</v>
      </c>
      <c r="L2865" s="24">
        <v>8.1999999999999993</v>
      </c>
      <c r="M2865" s="24">
        <v>16.399999999999999</v>
      </c>
      <c r="N2865" s="24">
        <v>11.15</v>
      </c>
      <c r="O2865" s="24">
        <v>5.25</v>
      </c>
      <c r="P2865" s="25">
        <v>32</v>
      </c>
    </row>
    <row r="2866" spans="1:16" x14ac:dyDescent="0.3">
      <c r="A2866" s="22">
        <v>41999</v>
      </c>
      <c r="B2866">
        <v>2014</v>
      </c>
      <c r="C2866">
        <v>12</v>
      </c>
      <c r="D2866" t="s">
        <v>139</v>
      </c>
      <c r="E2866" t="s">
        <v>135</v>
      </c>
      <c r="F2866" t="s">
        <v>140</v>
      </c>
      <c r="G2866" t="s">
        <v>110</v>
      </c>
      <c r="H2866" t="s">
        <v>94</v>
      </c>
      <c r="I2866" t="s">
        <v>73</v>
      </c>
      <c r="J2866" t="s">
        <v>95</v>
      </c>
      <c r="K2866" s="23">
        <v>3.33</v>
      </c>
      <c r="L2866" s="24">
        <v>3.1</v>
      </c>
      <c r="M2866" s="24">
        <v>10.32</v>
      </c>
      <c r="N2866" s="24">
        <v>7.22</v>
      </c>
      <c r="O2866" s="24">
        <v>3.1</v>
      </c>
      <c r="P2866" s="25">
        <v>30</v>
      </c>
    </row>
    <row r="2867" spans="1:16" x14ac:dyDescent="0.3">
      <c r="A2867" s="22">
        <v>41999</v>
      </c>
      <c r="B2867">
        <v>2014</v>
      </c>
      <c r="C2867">
        <v>12</v>
      </c>
      <c r="D2867" t="s">
        <v>139</v>
      </c>
      <c r="E2867" t="s">
        <v>135</v>
      </c>
      <c r="F2867" t="s">
        <v>140</v>
      </c>
      <c r="G2867" t="s">
        <v>110</v>
      </c>
      <c r="H2867" t="s">
        <v>96</v>
      </c>
      <c r="I2867" t="s">
        <v>74</v>
      </c>
      <c r="J2867" t="s">
        <v>97</v>
      </c>
      <c r="K2867" s="23">
        <v>4.01</v>
      </c>
      <c r="L2867" s="24">
        <v>3.6</v>
      </c>
      <c r="M2867" s="24">
        <v>14.44</v>
      </c>
      <c r="N2867" s="24">
        <v>10.11</v>
      </c>
      <c r="O2867" s="24">
        <v>4.33</v>
      </c>
      <c r="P2867" s="25">
        <v>30</v>
      </c>
    </row>
    <row r="2868" spans="1:16" x14ac:dyDescent="0.3">
      <c r="A2868" s="22">
        <v>41999</v>
      </c>
      <c r="B2868">
        <v>2014</v>
      </c>
      <c r="C2868">
        <v>12</v>
      </c>
      <c r="D2868" t="s">
        <v>139</v>
      </c>
      <c r="E2868" t="s">
        <v>135</v>
      </c>
      <c r="F2868" t="s">
        <v>140</v>
      </c>
      <c r="G2868" t="s">
        <v>110</v>
      </c>
      <c r="H2868" t="s">
        <v>98</v>
      </c>
      <c r="I2868" t="s">
        <v>75</v>
      </c>
      <c r="J2868" t="s">
        <v>99</v>
      </c>
      <c r="K2868" s="23">
        <v>3</v>
      </c>
      <c r="L2868" s="24">
        <v>2.8</v>
      </c>
      <c r="M2868" s="24">
        <v>8.4</v>
      </c>
      <c r="N2868" s="24">
        <v>6.05</v>
      </c>
      <c r="O2868" s="24">
        <v>2.35</v>
      </c>
      <c r="P2868" s="25">
        <v>28</v>
      </c>
    </row>
    <row r="2869" spans="1:16" x14ac:dyDescent="0.3">
      <c r="A2869" s="22">
        <v>41999</v>
      </c>
      <c r="B2869">
        <v>2014</v>
      </c>
      <c r="C2869">
        <v>12</v>
      </c>
      <c r="D2869" t="s">
        <v>139</v>
      </c>
      <c r="E2869" t="s">
        <v>135</v>
      </c>
      <c r="F2869" t="s">
        <v>140</v>
      </c>
      <c r="G2869" t="s">
        <v>110</v>
      </c>
      <c r="H2869" t="s">
        <v>100</v>
      </c>
      <c r="I2869" t="s">
        <v>70</v>
      </c>
      <c r="J2869" t="s">
        <v>101</v>
      </c>
      <c r="K2869" s="23">
        <v>30.7</v>
      </c>
      <c r="L2869" s="24">
        <v>2.4</v>
      </c>
      <c r="M2869" s="24">
        <v>73.680000000000007</v>
      </c>
      <c r="N2869" s="24">
        <v>54.52</v>
      </c>
      <c r="O2869" s="24">
        <v>19.16</v>
      </c>
      <c r="P2869" s="25">
        <v>26</v>
      </c>
    </row>
    <row r="2870" spans="1:16" x14ac:dyDescent="0.3">
      <c r="A2870" s="22">
        <v>41999</v>
      </c>
      <c r="B2870">
        <v>2014</v>
      </c>
      <c r="C2870">
        <v>12</v>
      </c>
      <c r="D2870" t="s">
        <v>139</v>
      </c>
      <c r="E2870" t="s">
        <v>135</v>
      </c>
      <c r="F2870" t="s">
        <v>140</v>
      </c>
      <c r="G2870" t="s">
        <v>110</v>
      </c>
      <c r="H2870" t="s">
        <v>102</v>
      </c>
      <c r="I2870" t="s">
        <v>71</v>
      </c>
      <c r="J2870" t="s">
        <v>103</v>
      </c>
      <c r="K2870" s="23">
        <v>25</v>
      </c>
      <c r="L2870" s="24">
        <v>6.9</v>
      </c>
      <c r="M2870" s="24">
        <v>172.5</v>
      </c>
      <c r="N2870" s="24">
        <v>113.85</v>
      </c>
      <c r="O2870" s="24">
        <v>58.65</v>
      </c>
      <c r="P2870" s="25">
        <v>34</v>
      </c>
    </row>
    <row r="2871" spans="1:16" x14ac:dyDescent="0.3">
      <c r="A2871" s="22">
        <v>41999</v>
      </c>
      <c r="B2871">
        <v>2014</v>
      </c>
      <c r="C2871">
        <v>12</v>
      </c>
      <c r="D2871" t="s">
        <v>139</v>
      </c>
      <c r="E2871" t="s">
        <v>135</v>
      </c>
      <c r="F2871" t="s">
        <v>140</v>
      </c>
      <c r="G2871" t="s">
        <v>110</v>
      </c>
      <c r="H2871" t="s">
        <v>104</v>
      </c>
      <c r="I2871" t="s">
        <v>76</v>
      </c>
      <c r="J2871" t="s">
        <v>105</v>
      </c>
      <c r="K2871" s="23">
        <v>1</v>
      </c>
      <c r="L2871" s="24">
        <v>7.4</v>
      </c>
      <c r="M2871" s="24">
        <v>7.4</v>
      </c>
      <c r="N2871" s="24">
        <v>4.88</v>
      </c>
      <c r="O2871" s="24">
        <v>2.52</v>
      </c>
      <c r="P2871" s="25">
        <v>34</v>
      </c>
    </row>
    <row r="2872" spans="1:16" x14ac:dyDescent="0.3">
      <c r="A2872" s="22">
        <v>41999</v>
      </c>
      <c r="B2872">
        <v>2014</v>
      </c>
      <c r="C2872">
        <v>12</v>
      </c>
      <c r="D2872" t="s">
        <v>139</v>
      </c>
      <c r="E2872" t="s">
        <v>135</v>
      </c>
      <c r="F2872" t="s">
        <v>140</v>
      </c>
      <c r="G2872" t="s">
        <v>110</v>
      </c>
      <c r="H2872" t="s">
        <v>106</v>
      </c>
      <c r="I2872" t="s">
        <v>69</v>
      </c>
      <c r="J2872" t="s">
        <v>107</v>
      </c>
      <c r="K2872" s="23">
        <v>0</v>
      </c>
      <c r="L2872" s="24">
        <v>16.5</v>
      </c>
      <c r="M2872" s="24">
        <v>0</v>
      </c>
      <c r="N2872" s="24">
        <v>0</v>
      </c>
      <c r="O2872" s="24">
        <v>0</v>
      </c>
      <c r="P2872" s="25">
        <v>22</v>
      </c>
    </row>
    <row r="2873" spans="1:16" x14ac:dyDescent="0.3">
      <c r="A2873" s="22">
        <v>41999</v>
      </c>
      <c r="B2873">
        <v>2014</v>
      </c>
      <c r="C2873">
        <v>12</v>
      </c>
      <c r="D2873" t="s">
        <v>139</v>
      </c>
      <c r="E2873" t="s">
        <v>135</v>
      </c>
      <c r="F2873" t="s">
        <v>140</v>
      </c>
      <c r="G2873" t="s">
        <v>110</v>
      </c>
      <c r="H2873" t="s">
        <v>108</v>
      </c>
      <c r="I2873" t="s">
        <v>72</v>
      </c>
      <c r="J2873" t="s">
        <v>109</v>
      </c>
      <c r="K2873" s="23">
        <v>0</v>
      </c>
      <c r="L2873" s="24">
        <v>8.1999999999999993</v>
      </c>
      <c r="M2873" s="24">
        <v>0</v>
      </c>
      <c r="N2873" s="24">
        <v>0</v>
      </c>
      <c r="O2873" s="24">
        <v>0</v>
      </c>
      <c r="P2873" s="25">
        <v>32</v>
      </c>
    </row>
    <row r="2874" spans="1:16" x14ac:dyDescent="0.3">
      <c r="A2874" s="22">
        <v>42000</v>
      </c>
      <c r="B2874">
        <v>2014</v>
      </c>
      <c r="C2874">
        <v>12</v>
      </c>
      <c r="D2874" t="s">
        <v>139</v>
      </c>
      <c r="E2874" t="s">
        <v>135</v>
      </c>
      <c r="F2874" t="s">
        <v>140</v>
      </c>
      <c r="G2874" t="s">
        <v>111</v>
      </c>
      <c r="H2874" t="s">
        <v>94</v>
      </c>
      <c r="I2874" t="s">
        <v>73</v>
      </c>
      <c r="J2874" t="s">
        <v>95</v>
      </c>
      <c r="K2874" s="23">
        <v>7.33</v>
      </c>
      <c r="L2874" s="24">
        <v>3.1</v>
      </c>
      <c r="M2874" s="24">
        <v>22.72</v>
      </c>
      <c r="N2874" s="24">
        <v>15.9</v>
      </c>
      <c r="O2874" s="24">
        <v>6.82</v>
      </c>
      <c r="P2874" s="25">
        <v>30</v>
      </c>
    </row>
    <row r="2875" spans="1:16" x14ac:dyDescent="0.3">
      <c r="A2875" s="22">
        <v>42000</v>
      </c>
      <c r="B2875">
        <v>2014</v>
      </c>
      <c r="C2875">
        <v>12</v>
      </c>
      <c r="D2875" t="s">
        <v>139</v>
      </c>
      <c r="E2875" t="s">
        <v>135</v>
      </c>
      <c r="F2875" t="s">
        <v>140</v>
      </c>
      <c r="G2875" t="s">
        <v>111</v>
      </c>
      <c r="H2875" t="s">
        <v>96</v>
      </c>
      <c r="I2875" t="s">
        <v>74</v>
      </c>
      <c r="J2875" t="s">
        <v>97</v>
      </c>
      <c r="K2875" s="23">
        <v>5.34</v>
      </c>
      <c r="L2875" s="24">
        <v>3.6</v>
      </c>
      <c r="M2875" s="24">
        <v>19.22</v>
      </c>
      <c r="N2875" s="24">
        <v>13.45</v>
      </c>
      <c r="O2875" s="24">
        <v>5.77</v>
      </c>
      <c r="P2875" s="25">
        <v>30</v>
      </c>
    </row>
    <row r="2876" spans="1:16" x14ac:dyDescent="0.3">
      <c r="A2876" s="22">
        <v>42000</v>
      </c>
      <c r="B2876">
        <v>2014</v>
      </c>
      <c r="C2876">
        <v>12</v>
      </c>
      <c r="D2876" t="s">
        <v>139</v>
      </c>
      <c r="E2876" t="s">
        <v>135</v>
      </c>
      <c r="F2876" t="s">
        <v>140</v>
      </c>
      <c r="G2876" t="s">
        <v>111</v>
      </c>
      <c r="H2876" t="s">
        <v>98</v>
      </c>
      <c r="I2876" t="s">
        <v>75</v>
      </c>
      <c r="J2876" t="s">
        <v>99</v>
      </c>
      <c r="K2876" s="23">
        <v>4.4000000000000004</v>
      </c>
      <c r="L2876" s="24">
        <v>2.8</v>
      </c>
      <c r="M2876" s="24">
        <v>12.32</v>
      </c>
      <c r="N2876" s="24">
        <v>8.8699999999999992</v>
      </c>
      <c r="O2876" s="24">
        <v>3.45</v>
      </c>
      <c r="P2876" s="25">
        <v>28</v>
      </c>
    </row>
    <row r="2877" spans="1:16" x14ac:dyDescent="0.3">
      <c r="A2877" s="22">
        <v>42000</v>
      </c>
      <c r="B2877">
        <v>2014</v>
      </c>
      <c r="C2877">
        <v>12</v>
      </c>
      <c r="D2877" t="s">
        <v>139</v>
      </c>
      <c r="E2877" t="s">
        <v>135</v>
      </c>
      <c r="F2877" t="s">
        <v>140</v>
      </c>
      <c r="G2877" t="s">
        <v>111</v>
      </c>
      <c r="H2877" t="s">
        <v>100</v>
      </c>
      <c r="I2877" t="s">
        <v>70</v>
      </c>
      <c r="J2877" t="s">
        <v>101</v>
      </c>
      <c r="K2877" s="23">
        <v>39</v>
      </c>
      <c r="L2877" s="24">
        <v>2.4</v>
      </c>
      <c r="M2877" s="24">
        <v>93.6</v>
      </c>
      <c r="N2877" s="24">
        <v>69.260000000000005</v>
      </c>
      <c r="O2877" s="24">
        <v>24.34</v>
      </c>
      <c r="P2877" s="25">
        <v>26</v>
      </c>
    </row>
    <row r="2878" spans="1:16" x14ac:dyDescent="0.3">
      <c r="A2878" s="22">
        <v>42000</v>
      </c>
      <c r="B2878">
        <v>2014</v>
      </c>
      <c r="C2878">
        <v>12</v>
      </c>
      <c r="D2878" t="s">
        <v>139</v>
      </c>
      <c r="E2878" t="s">
        <v>135</v>
      </c>
      <c r="F2878" t="s">
        <v>140</v>
      </c>
      <c r="G2878" t="s">
        <v>111</v>
      </c>
      <c r="H2878" t="s">
        <v>102</v>
      </c>
      <c r="I2878" t="s">
        <v>71</v>
      </c>
      <c r="J2878" t="s">
        <v>103</v>
      </c>
      <c r="K2878" s="23">
        <v>26</v>
      </c>
      <c r="L2878" s="24">
        <v>6.9</v>
      </c>
      <c r="M2878" s="24">
        <v>179.4</v>
      </c>
      <c r="N2878" s="24">
        <v>118.4</v>
      </c>
      <c r="O2878" s="24">
        <v>61</v>
      </c>
      <c r="P2878" s="25">
        <v>34</v>
      </c>
    </row>
    <row r="2879" spans="1:16" x14ac:dyDescent="0.3">
      <c r="A2879" s="22">
        <v>42000</v>
      </c>
      <c r="B2879">
        <v>2014</v>
      </c>
      <c r="C2879">
        <v>12</v>
      </c>
      <c r="D2879" t="s">
        <v>139</v>
      </c>
      <c r="E2879" t="s">
        <v>135</v>
      </c>
      <c r="F2879" t="s">
        <v>140</v>
      </c>
      <c r="G2879" t="s">
        <v>111</v>
      </c>
      <c r="H2879" t="s">
        <v>104</v>
      </c>
      <c r="I2879" t="s">
        <v>76</v>
      </c>
      <c r="J2879" t="s">
        <v>105</v>
      </c>
      <c r="K2879" s="23">
        <v>0</v>
      </c>
      <c r="L2879" s="24">
        <v>7.4</v>
      </c>
      <c r="M2879" s="24">
        <v>0</v>
      </c>
      <c r="N2879" s="24">
        <v>0</v>
      </c>
      <c r="O2879" s="24">
        <v>0</v>
      </c>
      <c r="P2879" s="25">
        <v>34</v>
      </c>
    </row>
    <row r="2880" spans="1:16" x14ac:dyDescent="0.3">
      <c r="A2880" s="22">
        <v>42000</v>
      </c>
      <c r="B2880">
        <v>2014</v>
      </c>
      <c r="C2880">
        <v>12</v>
      </c>
      <c r="D2880" t="s">
        <v>139</v>
      </c>
      <c r="E2880" t="s">
        <v>135</v>
      </c>
      <c r="F2880" t="s">
        <v>140</v>
      </c>
      <c r="G2880" t="s">
        <v>111</v>
      </c>
      <c r="H2880" t="s">
        <v>106</v>
      </c>
      <c r="I2880" t="s">
        <v>69</v>
      </c>
      <c r="J2880" t="s">
        <v>107</v>
      </c>
      <c r="K2880" s="23">
        <v>9</v>
      </c>
      <c r="L2880" s="24">
        <v>16.5</v>
      </c>
      <c r="M2880" s="24">
        <v>148.5</v>
      </c>
      <c r="N2880" s="24">
        <v>115.83</v>
      </c>
      <c r="O2880" s="24">
        <v>32.67</v>
      </c>
      <c r="P2880" s="25">
        <v>22</v>
      </c>
    </row>
    <row r="2881" spans="1:16" x14ac:dyDescent="0.3">
      <c r="A2881" s="22">
        <v>42000</v>
      </c>
      <c r="B2881">
        <v>2014</v>
      </c>
      <c r="C2881">
        <v>12</v>
      </c>
      <c r="D2881" t="s">
        <v>139</v>
      </c>
      <c r="E2881" t="s">
        <v>135</v>
      </c>
      <c r="F2881" t="s">
        <v>140</v>
      </c>
      <c r="G2881" t="s">
        <v>111</v>
      </c>
      <c r="H2881" t="s">
        <v>108</v>
      </c>
      <c r="I2881" t="s">
        <v>72</v>
      </c>
      <c r="J2881" t="s">
        <v>109</v>
      </c>
      <c r="K2881" s="23">
        <v>3</v>
      </c>
      <c r="L2881" s="24">
        <v>8.1999999999999993</v>
      </c>
      <c r="M2881" s="24">
        <v>24.6</v>
      </c>
      <c r="N2881" s="24">
        <v>16.73</v>
      </c>
      <c r="O2881" s="24">
        <v>7.87</v>
      </c>
      <c r="P2881" s="25">
        <v>32</v>
      </c>
    </row>
    <row r="2882" spans="1:16" x14ac:dyDescent="0.3">
      <c r="A2882" s="22">
        <v>42001</v>
      </c>
      <c r="B2882">
        <v>2014</v>
      </c>
      <c r="C2882">
        <v>12</v>
      </c>
      <c r="D2882" t="s">
        <v>139</v>
      </c>
      <c r="E2882" t="s">
        <v>135</v>
      </c>
      <c r="F2882" t="s">
        <v>140</v>
      </c>
      <c r="G2882" t="s">
        <v>112</v>
      </c>
      <c r="H2882" t="s">
        <v>94</v>
      </c>
      <c r="I2882" t="s">
        <v>73</v>
      </c>
      <c r="J2882" t="s">
        <v>95</v>
      </c>
      <c r="K2882" s="23">
        <v>2.34</v>
      </c>
      <c r="L2882" s="24">
        <v>3.1</v>
      </c>
      <c r="M2882" s="24">
        <v>7.25</v>
      </c>
      <c r="N2882" s="24">
        <v>5.07</v>
      </c>
      <c r="O2882" s="24">
        <v>2.1800000000000002</v>
      </c>
      <c r="P2882" s="25">
        <v>30</v>
      </c>
    </row>
    <row r="2883" spans="1:16" x14ac:dyDescent="0.3">
      <c r="A2883" s="22">
        <v>42001</v>
      </c>
      <c r="B2883">
        <v>2014</v>
      </c>
      <c r="C2883">
        <v>12</v>
      </c>
      <c r="D2883" t="s">
        <v>139</v>
      </c>
      <c r="E2883" t="s">
        <v>135</v>
      </c>
      <c r="F2883" t="s">
        <v>140</v>
      </c>
      <c r="G2883" t="s">
        <v>112</v>
      </c>
      <c r="H2883" t="s">
        <v>96</v>
      </c>
      <c r="I2883" t="s">
        <v>74</v>
      </c>
      <c r="J2883" t="s">
        <v>97</v>
      </c>
      <c r="K2883" s="23">
        <v>10.76</v>
      </c>
      <c r="L2883" s="24">
        <v>3.6</v>
      </c>
      <c r="M2883" s="24">
        <v>38.74</v>
      </c>
      <c r="N2883" s="24">
        <v>27.12</v>
      </c>
      <c r="O2883" s="24">
        <v>11.62</v>
      </c>
      <c r="P2883" s="25">
        <v>30</v>
      </c>
    </row>
    <row r="2884" spans="1:16" x14ac:dyDescent="0.3">
      <c r="A2884" s="22">
        <v>42001</v>
      </c>
      <c r="B2884">
        <v>2014</v>
      </c>
      <c r="C2884">
        <v>12</v>
      </c>
      <c r="D2884" t="s">
        <v>139</v>
      </c>
      <c r="E2884" t="s">
        <v>135</v>
      </c>
      <c r="F2884" t="s">
        <v>140</v>
      </c>
      <c r="G2884" t="s">
        <v>112</v>
      </c>
      <c r="H2884" t="s">
        <v>98</v>
      </c>
      <c r="I2884" t="s">
        <v>75</v>
      </c>
      <c r="J2884" t="s">
        <v>99</v>
      </c>
      <c r="K2884" s="23">
        <v>3</v>
      </c>
      <c r="L2884" s="24">
        <v>2.8</v>
      </c>
      <c r="M2884" s="24">
        <v>8.4</v>
      </c>
      <c r="N2884" s="24">
        <v>6.05</v>
      </c>
      <c r="O2884" s="24">
        <v>2.35</v>
      </c>
      <c r="P2884" s="25">
        <v>28</v>
      </c>
    </row>
    <row r="2885" spans="1:16" x14ac:dyDescent="0.3">
      <c r="A2885" s="22">
        <v>42001</v>
      </c>
      <c r="B2885">
        <v>2014</v>
      </c>
      <c r="C2885">
        <v>12</v>
      </c>
      <c r="D2885" t="s">
        <v>139</v>
      </c>
      <c r="E2885" t="s">
        <v>135</v>
      </c>
      <c r="F2885" t="s">
        <v>140</v>
      </c>
      <c r="G2885" t="s">
        <v>112</v>
      </c>
      <c r="H2885" t="s">
        <v>100</v>
      </c>
      <c r="I2885" t="s">
        <v>70</v>
      </c>
      <c r="J2885" t="s">
        <v>101</v>
      </c>
      <c r="K2885" s="23">
        <v>80.400000000000006</v>
      </c>
      <c r="L2885" s="24">
        <v>2.4</v>
      </c>
      <c r="M2885" s="24">
        <v>192.96</v>
      </c>
      <c r="N2885" s="24">
        <v>142.79</v>
      </c>
      <c r="O2885" s="24">
        <v>50.17</v>
      </c>
      <c r="P2885" s="25">
        <v>26</v>
      </c>
    </row>
    <row r="2886" spans="1:16" x14ac:dyDescent="0.3">
      <c r="A2886" s="22">
        <v>42001</v>
      </c>
      <c r="B2886">
        <v>2014</v>
      </c>
      <c r="C2886">
        <v>12</v>
      </c>
      <c r="D2886" t="s">
        <v>139</v>
      </c>
      <c r="E2886" t="s">
        <v>135</v>
      </c>
      <c r="F2886" t="s">
        <v>140</v>
      </c>
      <c r="G2886" t="s">
        <v>112</v>
      </c>
      <c r="H2886" t="s">
        <v>102</v>
      </c>
      <c r="I2886" t="s">
        <v>71</v>
      </c>
      <c r="J2886" t="s">
        <v>103</v>
      </c>
      <c r="K2886" s="23">
        <v>15</v>
      </c>
      <c r="L2886" s="24">
        <v>6.9</v>
      </c>
      <c r="M2886" s="24">
        <v>103.5</v>
      </c>
      <c r="N2886" s="24">
        <v>68.31</v>
      </c>
      <c r="O2886" s="24">
        <v>35.19</v>
      </c>
      <c r="P2886" s="25">
        <v>34</v>
      </c>
    </row>
    <row r="2887" spans="1:16" x14ac:dyDescent="0.3">
      <c r="A2887" s="22">
        <v>42001</v>
      </c>
      <c r="B2887">
        <v>2014</v>
      </c>
      <c r="C2887">
        <v>12</v>
      </c>
      <c r="D2887" t="s">
        <v>139</v>
      </c>
      <c r="E2887" t="s">
        <v>135</v>
      </c>
      <c r="F2887" t="s">
        <v>140</v>
      </c>
      <c r="G2887" t="s">
        <v>112</v>
      </c>
      <c r="H2887" t="s">
        <v>104</v>
      </c>
      <c r="I2887" t="s">
        <v>76</v>
      </c>
      <c r="J2887" t="s">
        <v>105</v>
      </c>
      <c r="K2887" s="23">
        <v>0</v>
      </c>
      <c r="L2887" s="24">
        <v>7.4</v>
      </c>
      <c r="M2887" s="24">
        <v>0</v>
      </c>
      <c r="N2887" s="24">
        <v>0</v>
      </c>
      <c r="O2887" s="24">
        <v>0</v>
      </c>
      <c r="P2887" s="25">
        <v>34</v>
      </c>
    </row>
    <row r="2888" spans="1:16" x14ac:dyDescent="0.3">
      <c r="A2888" s="22">
        <v>42001</v>
      </c>
      <c r="B2888">
        <v>2014</v>
      </c>
      <c r="C2888">
        <v>12</v>
      </c>
      <c r="D2888" t="s">
        <v>139</v>
      </c>
      <c r="E2888" t="s">
        <v>135</v>
      </c>
      <c r="F2888" t="s">
        <v>140</v>
      </c>
      <c r="G2888" t="s">
        <v>112</v>
      </c>
      <c r="H2888" t="s">
        <v>106</v>
      </c>
      <c r="I2888" t="s">
        <v>69</v>
      </c>
      <c r="J2888" t="s">
        <v>107</v>
      </c>
      <c r="K2888" s="23">
        <v>13</v>
      </c>
      <c r="L2888" s="24">
        <v>16.5</v>
      </c>
      <c r="M2888" s="24">
        <v>214.5</v>
      </c>
      <c r="N2888" s="24">
        <v>167.31</v>
      </c>
      <c r="O2888" s="24">
        <v>47.19</v>
      </c>
      <c r="P2888" s="25">
        <v>22</v>
      </c>
    </row>
    <row r="2889" spans="1:16" x14ac:dyDescent="0.3">
      <c r="A2889" s="22">
        <v>42001</v>
      </c>
      <c r="B2889">
        <v>2014</v>
      </c>
      <c r="C2889">
        <v>12</v>
      </c>
      <c r="D2889" t="s">
        <v>139</v>
      </c>
      <c r="E2889" t="s">
        <v>135</v>
      </c>
      <c r="F2889" t="s">
        <v>140</v>
      </c>
      <c r="G2889" t="s">
        <v>112</v>
      </c>
      <c r="H2889" t="s">
        <v>108</v>
      </c>
      <c r="I2889" t="s">
        <v>72</v>
      </c>
      <c r="J2889" t="s">
        <v>109</v>
      </c>
      <c r="K2889" s="23">
        <v>1</v>
      </c>
      <c r="L2889" s="24">
        <v>8.1999999999999993</v>
      </c>
      <c r="M2889" s="24">
        <v>8.1999999999999993</v>
      </c>
      <c r="N2889" s="24">
        <v>5.58</v>
      </c>
      <c r="O2889" s="24">
        <v>2.62</v>
      </c>
      <c r="P2889" s="25">
        <v>32</v>
      </c>
    </row>
    <row r="2890" spans="1:16" x14ac:dyDescent="0.3">
      <c r="A2890" s="22">
        <v>42002</v>
      </c>
      <c r="B2890">
        <v>2014</v>
      </c>
      <c r="C2890">
        <v>12</v>
      </c>
      <c r="D2890" t="s">
        <v>139</v>
      </c>
      <c r="E2890" t="s">
        <v>135</v>
      </c>
      <c r="F2890" t="s">
        <v>140</v>
      </c>
      <c r="G2890" t="s">
        <v>113</v>
      </c>
      <c r="H2890" t="s">
        <v>94</v>
      </c>
      <c r="I2890" t="s">
        <v>73</v>
      </c>
      <c r="J2890" t="s">
        <v>95</v>
      </c>
      <c r="K2890" s="23">
        <v>2.33</v>
      </c>
      <c r="L2890" s="24">
        <v>3.1</v>
      </c>
      <c r="M2890" s="24">
        <v>7.22</v>
      </c>
      <c r="N2890" s="24">
        <v>5.05</v>
      </c>
      <c r="O2890" s="24">
        <v>2.17</v>
      </c>
      <c r="P2890" s="25">
        <v>30</v>
      </c>
    </row>
    <row r="2891" spans="1:16" x14ac:dyDescent="0.3">
      <c r="A2891" s="22">
        <v>42002</v>
      </c>
      <c r="B2891">
        <v>2014</v>
      </c>
      <c r="C2891">
        <v>12</v>
      </c>
      <c r="D2891" t="s">
        <v>139</v>
      </c>
      <c r="E2891" t="s">
        <v>135</v>
      </c>
      <c r="F2891" t="s">
        <v>140</v>
      </c>
      <c r="G2891" t="s">
        <v>113</v>
      </c>
      <c r="H2891" t="s">
        <v>96</v>
      </c>
      <c r="I2891" t="s">
        <v>74</v>
      </c>
      <c r="J2891" t="s">
        <v>97</v>
      </c>
      <c r="K2891" s="23">
        <v>3.66</v>
      </c>
      <c r="L2891" s="24">
        <v>3.6</v>
      </c>
      <c r="M2891" s="24">
        <v>13.18</v>
      </c>
      <c r="N2891" s="24">
        <v>9.23</v>
      </c>
      <c r="O2891" s="24">
        <v>3.95</v>
      </c>
      <c r="P2891" s="25">
        <v>30</v>
      </c>
    </row>
    <row r="2892" spans="1:16" x14ac:dyDescent="0.3">
      <c r="A2892" s="22">
        <v>42002</v>
      </c>
      <c r="B2892">
        <v>2014</v>
      </c>
      <c r="C2892">
        <v>12</v>
      </c>
      <c r="D2892" t="s">
        <v>139</v>
      </c>
      <c r="E2892" t="s">
        <v>135</v>
      </c>
      <c r="F2892" t="s">
        <v>140</v>
      </c>
      <c r="G2892" t="s">
        <v>113</v>
      </c>
      <c r="H2892" t="s">
        <v>98</v>
      </c>
      <c r="I2892" t="s">
        <v>75</v>
      </c>
      <c r="J2892" t="s">
        <v>99</v>
      </c>
      <c r="K2892" s="23">
        <v>4</v>
      </c>
      <c r="L2892" s="24">
        <v>2.8</v>
      </c>
      <c r="M2892" s="24">
        <v>11.2</v>
      </c>
      <c r="N2892" s="24">
        <v>8.06</v>
      </c>
      <c r="O2892" s="24">
        <v>3.14</v>
      </c>
      <c r="P2892" s="25">
        <v>28</v>
      </c>
    </row>
    <row r="2893" spans="1:16" x14ac:dyDescent="0.3">
      <c r="A2893" s="22">
        <v>42002</v>
      </c>
      <c r="B2893">
        <v>2014</v>
      </c>
      <c r="C2893">
        <v>12</v>
      </c>
      <c r="D2893" t="s">
        <v>139</v>
      </c>
      <c r="E2893" t="s">
        <v>135</v>
      </c>
      <c r="F2893" t="s">
        <v>140</v>
      </c>
      <c r="G2893" t="s">
        <v>113</v>
      </c>
      <c r="H2893" t="s">
        <v>100</v>
      </c>
      <c r="I2893" t="s">
        <v>70</v>
      </c>
      <c r="J2893" t="s">
        <v>101</v>
      </c>
      <c r="K2893" s="23">
        <v>40</v>
      </c>
      <c r="L2893" s="24">
        <v>2.4</v>
      </c>
      <c r="M2893" s="24">
        <v>96</v>
      </c>
      <c r="N2893" s="24">
        <v>71.040000000000006</v>
      </c>
      <c r="O2893" s="24">
        <v>24.96</v>
      </c>
      <c r="P2893" s="25">
        <v>26</v>
      </c>
    </row>
    <row r="2894" spans="1:16" x14ac:dyDescent="0.3">
      <c r="A2894" s="22">
        <v>42002</v>
      </c>
      <c r="B2894">
        <v>2014</v>
      </c>
      <c r="C2894">
        <v>12</v>
      </c>
      <c r="D2894" t="s">
        <v>139</v>
      </c>
      <c r="E2894" t="s">
        <v>135</v>
      </c>
      <c r="F2894" t="s">
        <v>140</v>
      </c>
      <c r="G2894" t="s">
        <v>113</v>
      </c>
      <c r="H2894" t="s">
        <v>102</v>
      </c>
      <c r="I2894" t="s">
        <v>71</v>
      </c>
      <c r="J2894" t="s">
        <v>103</v>
      </c>
      <c r="K2894" s="23">
        <v>5</v>
      </c>
      <c r="L2894" s="24">
        <v>6.9</v>
      </c>
      <c r="M2894" s="24">
        <v>34.5</v>
      </c>
      <c r="N2894" s="24">
        <v>22.77</v>
      </c>
      <c r="O2894" s="24">
        <v>11.73</v>
      </c>
      <c r="P2894" s="25">
        <v>34</v>
      </c>
    </row>
    <row r="2895" spans="1:16" x14ac:dyDescent="0.3">
      <c r="A2895" s="22">
        <v>42002</v>
      </c>
      <c r="B2895">
        <v>2014</v>
      </c>
      <c r="C2895">
        <v>12</v>
      </c>
      <c r="D2895" t="s">
        <v>139</v>
      </c>
      <c r="E2895" t="s">
        <v>135</v>
      </c>
      <c r="F2895" t="s">
        <v>140</v>
      </c>
      <c r="G2895" t="s">
        <v>113</v>
      </c>
      <c r="H2895" t="s">
        <v>104</v>
      </c>
      <c r="I2895" t="s">
        <v>76</v>
      </c>
      <c r="J2895" t="s">
        <v>105</v>
      </c>
      <c r="K2895" s="23">
        <v>1</v>
      </c>
      <c r="L2895" s="24">
        <v>7.4</v>
      </c>
      <c r="M2895" s="24">
        <v>7.4</v>
      </c>
      <c r="N2895" s="24">
        <v>4.88</v>
      </c>
      <c r="O2895" s="24">
        <v>2.52</v>
      </c>
      <c r="P2895" s="25">
        <v>34</v>
      </c>
    </row>
    <row r="2896" spans="1:16" x14ac:dyDescent="0.3">
      <c r="A2896" s="22">
        <v>42002</v>
      </c>
      <c r="B2896">
        <v>2014</v>
      </c>
      <c r="C2896">
        <v>12</v>
      </c>
      <c r="D2896" t="s">
        <v>139</v>
      </c>
      <c r="E2896" t="s">
        <v>135</v>
      </c>
      <c r="F2896" t="s">
        <v>140</v>
      </c>
      <c r="G2896" t="s">
        <v>113</v>
      </c>
      <c r="H2896" t="s">
        <v>106</v>
      </c>
      <c r="I2896" t="s">
        <v>69</v>
      </c>
      <c r="J2896" t="s">
        <v>107</v>
      </c>
      <c r="K2896" s="23">
        <v>2</v>
      </c>
      <c r="L2896" s="24">
        <v>16.5</v>
      </c>
      <c r="M2896" s="24">
        <v>33</v>
      </c>
      <c r="N2896" s="24">
        <v>25.74</v>
      </c>
      <c r="O2896" s="24">
        <v>7.26</v>
      </c>
      <c r="P2896" s="25">
        <v>22</v>
      </c>
    </row>
    <row r="2897" spans="1:16" x14ac:dyDescent="0.3">
      <c r="A2897" s="22">
        <v>42002</v>
      </c>
      <c r="B2897">
        <v>2014</v>
      </c>
      <c r="C2897">
        <v>12</v>
      </c>
      <c r="D2897" t="s">
        <v>139</v>
      </c>
      <c r="E2897" t="s">
        <v>135</v>
      </c>
      <c r="F2897" t="s">
        <v>140</v>
      </c>
      <c r="G2897" t="s">
        <v>113</v>
      </c>
      <c r="H2897" t="s">
        <v>108</v>
      </c>
      <c r="I2897" t="s">
        <v>72</v>
      </c>
      <c r="J2897" t="s">
        <v>109</v>
      </c>
      <c r="K2897" s="23">
        <v>0</v>
      </c>
      <c r="L2897" s="24">
        <v>8.1999999999999993</v>
      </c>
      <c r="M2897" s="24">
        <v>0</v>
      </c>
      <c r="N2897" s="24">
        <v>0</v>
      </c>
      <c r="O2897" s="24">
        <v>0</v>
      </c>
      <c r="P2897" s="25">
        <v>32</v>
      </c>
    </row>
    <row r="2898" spans="1:16" x14ac:dyDescent="0.3">
      <c r="A2898" s="22">
        <v>42003</v>
      </c>
      <c r="B2898">
        <v>2014</v>
      </c>
      <c r="C2898">
        <v>12</v>
      </c>
      <c r="D2898" t="s">
        <v>139</v>
      </c>
      <c r="E2898" t="s">
        <v>135</v>
      </c>
      <c r="F2898" t="s">
        <v>140</v>
      </c>
      <c r="G2898" t="s">
        <v>114</v>
      </c>
      <c r="H2898" t="s">
        <v>94</v>
      </c>
      <c r="I2898" t="s">
        <v>73</v>
      </c>
      <c r="J2898" t="s">
        <v>95</v>
      </c>
      <c r="K2898" s="23">
        <v>9</v>
      </c>
      <c r="L2898" s="24">
        <v>3.1</v>
      </c>
      <c r="M2898" s="24">
        <v>27.9</v>
      </c>
      <c r="N2898" s="24">
        <v>19.53</v>
      </c>
      <c r="O2898" s="24">
        <v>8.3699999999999992</v>
      </c>
      <c r="P2898" s="25">
        <v>30</v>
      </c>
    </row>
    <row r="2899" spans="1:16" x14ac:dyDescent="0.3">
      <c r="A2899" s="22">
        <v>42003</v>
      </c>
      <c r="B2899">
        <v>2014</v>
      </c>
      <c r="C2899">
        <v>12</v>
      </c>
      <c r="D2899" t="s">
        <v>139</v>
      </c>
      <c r="E2899" t="s">
        <v>135</v>
      </c>
      <c r="F2899" t="s">
        <v>140</v>
      </c>
      <c r="G2899" t="s">
        <v>114</v>
      </c>
      <c r="H2899" t="s">
        <v>96</v>
      </c>
      <c r="I2899" t="s">
        <v>74</v>
      </c>
      <c r="J2899" t="s">
        <v>97</v>
      </c>
      <c r="K2899" s="23">
        <v>5.63</v>
      </c>
      <c r="L2899" s="24">
        <v>3.6</v>
      </c>
      <c r="M2899" s="24">
        <v>20.27</v>
      </c>
      <c r="N2899" s="24">
        <v>14.19</v>
      </c>
      <c r="O2899" s="24">
        <v>6.08</v>
      </c>
      <c r="P2899" s="25">
        <v>30</v>
      </c>
    </row>
    <row r="2900" spans="1:16" x14ac:dyDescent="0.3">
      <c r="A2900" s="22">
        <v>42003</v>
      </c>
      <c r="B2900">
        <v>2014</v>
      </c>
      <c r="C2900">
        <v>12</v>
      </c>
      <c r="D2900" t="s">
        <v>139</v>
      </c>
      <c r="E2900" t="s">
        <v>135</v>
      </c>
      <c r="F2900" t="s">
        <v>140</v>
      </c>
      <c r="G2900" t="s">
        <v>114</v>
      </c>
      <c r="H2900" t="s">
        <v>98</v>
      </c>
      <c r="I2900" t="s">
        <v>75</v>
      </c>
      <c r="J2900" t="s">
        <v>99</v>
      </c>
      <c r="K2900" s="23">
        <v>3.8</v>
      </c>
      <c r="L2900" s="24">
        <v>2.8</v>
      </c>
      <c r="M2900" s="24">
        <v>10.64</v>
      </c>
      <c r="N2900" s="24">
        <v>7.66</v>
      </c>
      <c r="O2900" s="24">
        <v>2.98</v>
      </c>
      <c r="P2900" s="25">
        <v>28</v>
      </c>
    </row>
    <row r="2901" spans="1:16" x14ac:dyDescent="0.3">
      <c r="A2901" s="22">
        <v>42003</v>
      </c>
      <c r="B2901">
        <v>2014</v>
      </c>
      <c r="C2901">
        <v>12</v>
      </c>
      <c r="D2901" t="s">
        <v>139</v>
      </c>
      <c r="E2901" t="s">
        <v>135</v>
      </c>
      <c r="F2901" t="s">
        <v>140</v>
      </c>
      <c r="G2901" t="s">
        <v>114</v>
      </c>
      <c r="H2901" t="s">
        <v>100</v>
      </c>
      <c r="I2901" t="s">
        <v>70</v>
      </c>
      <c r="J2901" t="s">
        <v>101</v>
      </c>
      <c r="K2901" s="23">
        <v>51</v>
      </c>
      <c r="L2901" s="24">
        <v>2.4</v>
      </c>
      <c r="M2901" s="24">
        <v>122.4</v>
      </c>
      <c r="N2901" s="24">
        <v>90.58</v>
      </c>
      <c r="O2901" s="24">
        <v>31.82</v>
      </c>
      <c r="P2901" s="25">
        <v>26</v>
      </c>
    </row>
    <row r="2902" spans="1:16" x14ac:dyDescent="0.3">
      <c r="A2902" s="22">
        <v>42003</v>
      </c>
      <c r="B2902">
        <v>2014</v>
      </c>
      <c r="C2902">
        <v>12</v>
      </c>
      <c r="D2902" t="s">
        <v>139</v>
      </c>
      <c r="E2902" t="s">
        <v>135</v>
      </c>
      <c r="F2902" t="s">
        <v>140</v>
      </c>
      <c r="G2902" t="s">
        <v>114</v>
      </c>
      <c r="H2902" t="s">
        <v>102</v>
      </c>
      <c r="I2902" t="s">
        <v>71</v>
      </c>
      <c r="J2902" t="s">
        <v>103</v>
      </c>
      <c r="K2902" s="23">
        <v>18</v>
      </c>
      <c r="L2902" s="24">
        <v>6.9</v>
      </c>
      <c r="M2902" s="24">
        <v>124.2</v>
      </c>
      <c r="N2902" s="24">
        <v>81.97</v>
      </c>
      <c r="O2902" s="24">
        <v>42.23</v>
      </c>
      <c r="P2902" s="25">
        <v>34</v>
      </c>
    </row>
    <row r="2903" spans="1:16" x14ac:dyDescent="0.3">
      <c r="A2903" s="22">
        <v>42003</v>
      </c>
      <c r="B2903">
        <v>2014</v>
      </c>
      <c r="C2903">
        <v>12</v>
      </c>
      <c r="D2903" t="s">
        <v>139</v>
      </c>
      <c r="E2903" t="s">
        <v>135</v>
      </c>
      <c r="F2903" t="s">
        <v>140</v>
      </c>
      <c r="G2903" t="s">
        <v>114</v>
      </c>
      <c r="H2903" t="s">
        <v>104</v>
      </c>
      <c r="I2903" t="s">
        <v>76</v>
      </c>
      <c r="J2903" t="s">
        <v>105</v>
      </c>
      <c r="K2903" s="23">
        <v>0</v>
      </c>
      <c r="L2903" s="24">
        <v>7.4</v>
      </c>
      <c r="M2903" s="24">
        <v>0</v>
      </c>
      <c r="N2903" s="24">
        <v>0</v>
      </c>
      <c r="O2903" s="24">
        <v>0</v>
      </c>
      <c r="P2903" s="25">
        <v>34</v>
      </c>
    </row>
    <row r="2904" spans="1:16" x14ac:dyDescent="0.3">
      <c r="A2904" s="22">
        <v>42003</v>
      </c>
      <c r="B2904">
        <v>2014</v>
      </c>
      <c r="C2904">
        <v>12</v>
      </c>
      <c r="D2904" t="s">
        <v>139</v>
      </c>
      <c r="E2904" t="s">
        <v>135</v>
      </c>
      <c r="F2904" t="s">
        <v>140</v>
      </c>
      <c r="G2904" t="s">
        <v>114</v>
      </c>
      <c r="H2904" t="s">
        <v>106</v>
      </c>
      <c r="I2904" t="s">
        <v>69</v>
      </c>
      <c r="J2904" t="s">
        <v>107</v>
      </c>
      <c r="K2904" s="23">
        <v>5</v>
      </c>
      <c r="L2904" s="24">
        <v>16.5</v>
      </c>
      <c r="M2904" s="24">
        <v>82.5</v>
      </c>
      <c r="N2904" s="24">
        <v>64.349999999999994</v>
      </c>
      <c r="O2904" s="24">
        <v>18.149999999999999</v>
      </c>
      <c r="P2904" s="25">
        <v>22</v>
      </c>
    </row>
    <row r="2905" spans="1:16" x14ac:dyDescent="0.3">
      <c r="A2905" s="22">
        <v>42003</v>
      </c>
      <c r="B2905">
        <v>2014</v>
      </c>
      <c r="C2905">
        <v>12</v>
      </c>
      <c r="D2905" t="s">
        <v>139</v>
      </c>
      <c r="E2905" t="s">
        <v>135</v>
      </c>
      <c r="F2905" t="s">
        <v>140</v>
      </c>
      <c r="G2905" t="s">
        <v>114</v>
      </c>
      <c r="H2905" t="s">
        <v>108</v>
      </c>
      <c r="I2905" t="s">
        <v>72</v>
      </c>
      <c r="J2905" t="s">
        <v>109</v>
      </c>
      <c r="K2905" s="23">
        <v>2</v>
      </c>
      <c r="L2905" s="24">
        <v>8.1999999999999993</v>
      </c>
      <c r="M2905" s="24">
        <v>16.399999999999999</v>
      </c>
      <c r="N2905" s="24">
        <v>11.15</v>
      </c>
      <c r="O2905" s="24">
        <v>5.25</v>
      </c>
      <c r="P2905" s="25">
        <v>32</v>
      </c>
    </row>
    <row r="2906" spans="1:16" x14ac:dyDescent="0.3">
      <c r="A2906" s="22">
        <v>42004</v>
      </c>
      <c r="B2906">
        <v>2014</v>
      </c>
      <c r="C2906">
        <v>12</v>
      </c>
      <c r="D2906" t="s">
        <v>139</v>
      </c>
      <c r="E2906" t="s">
        <v>135</v>
      </c>
      <c r="F2906" t="s">
        <v>140</v>
      </c>
      <c r="G2906" t="s">
        <v>115</v>
      </c>
      <c r="H2906" t="s">
        <v>94</v>
      </c>
      <c r="I2906" t="s">
        <v>73</v>
      </c>
      <c r="J2906" t="s">
        <v>95</v>
      </c>
      <c r="K2906" s="23">
        <v>5.67</v>
      </c>
      <c r="L2906" s="24">
        <v>3.1</v>
      </c>
      <c r="M2906" s="24">
        <v>17.579999999999998</v>
      </c>
      <c r="N2906" s="24">
        <v>12.31</v>
      </c>
      <c r="O2906" s="24">
        <v>5.27</v>
      </c>
      <c r="P2906" s="25">
        <v>30</v>
      </c>
    </row>
    <row r="2907" spans="1:16" x14ac:dyDescent="0.3">
      <c r="A2907" s="22">
        <v>42004</v>
      </c>
      <c r="B2907">
        <v>2014</v>
      </c>
      <c r="C2907">
        <v>12</v>
      </c>
      <c r="D2907" t="s">
        <v>139</v>
      </c>
      <c r="E2907" t="s">
        <v>135</v>
      </c>
      <c r="F2907" t="s">
        <v>140</v>
      </c>
      <c r="G2907" t="s">
        <v>115</v>
      </c>
      <c r="H2907" t="s">
        <v>96</v>
      </c>
      <c r="I2907" t="s">
        <v>74</v>
      </c>
      <c r="J2907" t="s">
        <v>97</v>
      </c>
      <c r="K2907" s="23">
        <v>6.33</v>
      </c>
      <c r="L2907" s="24">
        <v>3.6</v>
      </c>
      <c r="M2907" s="24">
        <v>22.79</v>
      </c>
      <c r="N2907" s="24">
        <v>15.95</v>
      </c>
      <c r="O2907" s="24">
        <v>6.84</v>
      </c>
      <c r="P2907" s="25">
        <v>30</v>
      </c>
    </row>
    <row r="2908" spans="1:16" x14ac:dyDescent="0.3">
      <c r="A2908" s="22">
        <v>42004</v>
      </c>
      <c r="B2908">
        <v>2014</v>
      </c>
      <c r="C2908">
        <v>12</v>
      </c>
      <c r="D2908" t="s">
        <v>139</v>
      </c>
      <c r="E2908" t="s">
        <v>135</v>
      </c>
      <c r="F2908" t="s">
        <v>140</v>
      </c>
      <c r="G2908" t="s">
        <v>115</v>
      </c>
      <c r="H2908" t="s">
        <v>98</v>
      </c>
      <c r="I2908" t="s">
        <v>75</v>
      </c>
      <c r="J2908" t="s">
        <v>99</v>
      </c>
      <c r="K2908" s="23">
        <v>2.5</v>
      </c>
      <c r="L2908" s="24">
        <v>2.8</v>
      </c>
      <c r="M2908" s="24">
        <v>7</v>
      </c>
      <c r="N2908" s="24">
        <v>5.04</v>
      </c>
      <c r="O2908" s="24">
        <v>1.96</v>
      </c>
      <c r="P2908" s="25">
        <v>28</v>
      </c>
    </row>
    <row r="2909" spans="1:16" x14ac:dyDescent="0.3">
      <c r="A2909" s="22">
        <v>42004</v>
      </c>
      <c r="B2909">
        <v>2014</v>
      </c>
      <c r="C2909">
        <v>12</v>
      </c>
      <c r="D2909" t="s">
        <v>139</v>
      </c>
      <c r="E2909" t="s">
        <v>135</v>
      </c>
      <c r="F2909" t="s">
        <v>140</v>
      </c>
      <c r="G2909" t="s">
        <v>115</v>
      </c>
      <c r="H2909" t="s">
        <v>100</v>
      </c>
      <c r="I2909" t="s">
        <v>70</v>
      </c>
      <c r="J2909" t="s">
        <v>101</v>
      </c>
      <c r="K2909" s="23">
        <v>41.08</v>
      </c>
      <c r="L2909" s="24">
        <v>2.4</v>
      </c>
      <c r="M2909" s="24">
        <v>98.59</v>
      </c>
      <c r="N2909" s="24">
        <v>72.959999999999994</v>
      </c>
      <c r="O2909" s="24">
        <v>25.63</v>
      </c>
      <c r="P2909" s="25">
        <v>26</v>
      </c>
    </row>
    <row r="2910" spans="1:16" x14ac:dyDescent="0.3">
      <c r="A2910" s="22">
        <v>42004</v>
      </c>
      <c r="B2910">
        <v>2014</v>
      </c>
      <c r="C2910">
        <v>12</v>
      </c>
      <c r="D2910" t="s">
        <v>139</v>
      </c>
      <c r="E2910" t="s">
        <v>135</v>
      </c>
      <c r="F2910" t="s">
        <v>140</v>
      </c>
      <c r="G2910" t="s">
        <v>115</v>
      </c>
      <c r="H2910" t="s">
        <v>102</v>
      </c>
      <c r="I2910" t="s">
        <v>71</v>
      </c>
      <c r="J2910" t="s">
        <v>103</v>
      </c>
      <c r="K2910" s="23">
        <v>14</v>
      </c>
      <c r="L2910" s="24">
        <v>6.9</v>
      </c>
      <c r="M2910" s="24">
        <v>96.6</v>
      </c>
      <c r="N2910" s="24">
        <v>63.76</v>
      </c>
      <c r="O2910" s="24">
        <v>32.840000000000003</v>
      </c>
      <c r="P2910" s="25">
        <v>34</v>
      </c>
    </row>
    <row r="2911" spans="1:16" x14ac:dyDescent="0.3">
      <c r="A2911" s="22">
        <v>42004</v>
      </c>
      <c r="B2911">
        <v>2014</v>
      </c>
      <c r="C2911">
        <v>12</v>
      </c>
      <c r="D2911" t="s">
        <v>139</v>
      </c>
      <c r="E2911" t="s">
        <v>135</v>
      </c>
      <c r="F2911" t="s">
        <v>140</v>
      </c>
      <c r="G2911" t="s">
        <v>115</v>
      </c>
      <c r="H2911" t="s">
        <v>104</v>
      </c>
      <c r="I2911" t="s">
        <v>76</v>
      </c>
      <c r="J2911" t="s">
        <v>105</v>
      </c>
      <c r="K2911" s="23">
        <v>3</v>
      </c>
      <c r="L2911" s="24">
        <v>7.4</v>
      </c>
      <c r="M2911" s="24">
        <v>22.2</v>
      </c>
      <c r="N2911" s="24">
        <v>14.65</v>
      </c>
      <c r="O2911" s="24">
        <v>7.55</v>
      </c>
      <c r="P2911" s="25">
        <v>34</v>
      </c>
    </row>
    <row r="2912" spans="1:16" x14ac:dyDescent="0.3">
      <c r="A2912" s="22">
        <v>42004</v>
      </c>
      <c r="B2912">
        <v>2014</v>
      </c>
      <c r="C2912">
        <v>12</v>
      </c>
      <c r="D2912" t="s">
        <v>139</v>
      </c>
      <c r="E2912" t="s">
        <v>135</v>
      </c>
      <c r="F2912" t="s">
        <v>140</v>
      </c>
      <c r="G2912" t="s">
        <v>115</v>
      </c>
      <c r="H2912" t="s">
        <v>106</v>
      </c>
      <c r="I2912" t="s">
        <v>69</v>
      </c>
      <c r="J2912" t="s">
        <v>107</v>
      </c>
      <c r="K2912" s="23">
        <v>10</v>
      </c>
      <c r="L2912" s="24">
        <v>16.5</v>
      </c>
      <c r="M2912" s="24">
        <v>165</v>
      </c>
      <c r="N2912" s="24">
        <v>128.69999999999999</v>
      </c>
      <c r="O2912" s="24">
        <v>36.299999999999997</v>
      </c>
      <c r="P2912" s="25">
        <v>22</v>
      </c>
    </row>
    <row r="2913" spans="1:16" x14ac:dyDescent="0.3">
      <c r="A2913" s="22">
        <v>42004</v>
      </c>
      <c r="B2913">
        <v>2014</v>
      </c>
      <c r="C2913">
        <v>12</v>
      </c>
      <c r="D2913" t="s">
        <v>139</v>
      </c>
      <c r="E2913" t="s">
        <v>135</v>
      </c>
      <c r="F2913" t="s">
        <v>140</v>
      </c>
      <c r="G2913" t="s">
        <v>115</v>
      </c>
      <c r="H2913" t="s">
        <v>108</v>
      </c>
      <c r="I2913" t="s">
        <v>72</v>
      </c>
      <c r="J2913" t="s">
        <v>109</v>
      </c>
      <c r="K2913" s="23">
        <v>1</v>
      </c>
      <c r="L2913" s="24">
        <v>8.1999999999999993</v>
      </c>
      <c r="M2913" s="24">
        <v>8.1999999999999993</v>
      </c>
      <c r="N2913" s="24">
        <v>5.58</v>
      </c>
      <c r="O2913" s="24">
        <v>2.62</v>
      </c>
      <c r="P2913" s="25">
        <v>32</v>
      </c>
    </row>
    <row r="2914" spans="1:16" x14ac:dyDescent="0.3">
      <c r="A2914" s="22">
        <v>42005</v>
      </c>
      <c r="B2914">
        <v>2015</v>
      </c>
      <c r="C2914">
        <v>1</v>
      </c>
      <c r="D2914" t="s">
        <v>90</v>
      </c>
      <c r="E2914" t="s">
        <v>91</v>
      </c>
      <c r="F2914" t="s">
        <v>141</v>
      </c>
      <c r="G2914" t="s">
        <v>93</v>
      </c>
      <c r="H2914" t="s">
        <v>94</v>
      </c>
      <c r="I2914" t="s">
        <v>73</v>
      </c>
      <c r="J2914" t="s">
        <v>95</v>
      </c>
      <c r="K2914" s="23">
        <v>0</v>
      </c>
      <c r="L2914" s="24">
        <v>3.1</v>
      </c>
      <c r="M2914" s="24">
        <v>0</v>
      </c>
      <c r="N2914" s="24">
        <v>0</v>
      </c>
      <c r="O2914" s="24">
        <v>0</v>
      </c>
      <c r="P2914" s="25">
        <v>30</v>
      </c>
    </row>
    <row r="2915" spans="1:16" x14ac:dyDescent="0.3">
      <c r="A2915" s="22">
        <v>42005</v>
      </c>
      <c r="B2915">
        <v>2015</v>
      </c>
      <c r="C2915">
        <v>1</v>
      </c>
      <c r="D2915" t="s">
        <v>90</v>
      </c>
      <c r="E2915" t="s">
        <v>91</v>
      </c>
      <c r="F2915" t="s">
        <v>141</v>
      </c>
      <c r="G2915" t="s">
        <v>93</v>
      </c>
      <c r="H2915" t="s">
        <v>96</v>
      </c>
      <c r="I2915" t="s">
        <v>74</v>
      </c>
      <c r="J2915" t="s">
        <v>97</v>
      </c>
      <c r="K2915" s="23">
        <v>0</v>
      </c>
      <c r="L2915" s="24">
        <v>3.6</v>
      </c>
      <c r="M2915" s="24">
        <v>0</v>
      </c>
      <c r="N2915" s="24">
        <v>0</v>
      </c>
      <c r="O2915" s="24">
        <v>0</v>
      </c>
      <c r="P2915" s="25">
        <v>30</v>
      </c>
    </row>
    <row r="2916" spans="1:16" x14ac:dyDescent="0.3">
      <c r="A2916" s="22">
        <v>42005</v>
      </c>
      <c r="B2916">
        <v>2015</v>
      </c>
      <c r="C2916">
        <v>1</v>
      </c>
      <c r="D2916" t="s">
        <v>90</v>
      </c>
      <c r="E2916" t="s">
        <v>91</v>
      </c>
      <c r="F2916" t="s">
        <v>141</v>
      </c>
      <c r="G2916" t="s">
        <v>93</v>
      </c>
      <c r="H2916" t="s">
        <v>98</v>
      </c>
      <c r="I2916" t="s">
        <v>75</v>
      </c>
      <c r="J2916" t="s">
        <v>99</v>
      </c>
      <c r="K2916" s="23">
        <v>0</v>
      </c>
      <c r="L2916" s="24">
        <v>2.8</v>
      </c>
      <c r="M2916" s="24">
        <v>0</v>
      </c>
      <c r="N2916" s="24">
        <v>0</v>
      </c>
      <c r="O2916" s="24">
        <v>0</v>
      </c>
      <c r="P2916" s="25">
        <v>28</v>
      </c>
    </row>
    <row r="2917" spans="1:16" x14ac:dyDescent="0.3">
      <c r="A2917" s="22">
        <v>42005</v>
      </c>
      <c r="B2917">
        <v>2015</v>
      </c>
      <c r="C2917">
        <v>1</v>
      </c>
      <c r="D2917" t="s">
        <v>90</v>
      </c>
      <c r="E2917" t="s">
        <v>91</v>
      </c>
      <c r="F2917" t="s">
        <v>141</v>
      </c>
      <c r="G2917" t="s">
        <v>93</v>
      </c>
      <c r="H2917" t="s">
        <v>100</v>
      </c>
      <c r="I2917" t="s">
        <v>70</v>
      </c>
      <c r="J2917" t="s">
        <v>101</v>
      </c>
      <c r="K2917" s="23">
        <v>0</v>
      </c>
      <c r="L2917" s="24">
        <v>2.4</v>
      </c>
      <c r="M2917" s="24">
        <v>0</v>
      </c>
      <c r="N2917" s="24">
        <v>0</v>
      </c>
      <c r="O2917" s="24">
        <v>0</v>
      </c>
      <c r="P2917" s="25">
        <v>26</v>
      </c>
    </row>
    <row r="2918" spans="1:16" x14ac:dyDescent="0.3">
      <c r="A2918" s="22">
        <v>42005</v>
      </c>
      <c r="B2918">
        <v>2015</v>
      </c>
      <c r="C2918">
        <v>1</v>
      </c>
      <c r="D2918" t="s">
        <v>90</v>
      </c>
      <c r="E2918" t="s">
        <v>91</v>
      </c>
      <c r="F2918" t="s">
        <v>141</v>
      </c>
      <c r="G2918" t="s">
        <v>93</v>
      </c>
      <c r="H2918" t="s">
        <v>102</v>
      </c>
      <c r="I2918" t="s">
        <v>71</v>
      </c>
      <c r="J2918" t="s">
        <v>103</v>
      </c>
      <c r="K2918" s="23">
        <v>0</v>
      </c>
      <c r="L2918" s="24">
        <v>6.9</v>
      </c>
      <c r="M2918" s="24">
        <v>0</v>
      </c>
      <c r="N2918" s="24">
        <v>0</v>
      </c>
      <c r="O2918" s="24">
        <v>0</v>
      </c>
      <c r="P2918" s="25">
        <v>34</v>
      </c>
    </row>
    <row r="2919" spans="1:16" x14ac:dyDescent="0.3">
      <c r="A2919" s="22">
        <v>42005</v>
      </c>
      <c r="B2919">
        <v>2015</v>
      </c>
      <c r="C2919">
        <v>1</v>
      </c>
      <c r="D2919" t="s">
        <v>90</v>
      </c>
      <c r="E2919" t="s">
        <v>91</v>
      </c>
      <c r="F2919" t="s">
        <v>141</v>
      </c>
      <c r="G2919" t="s">
        <v>93</v>
      </c>
      <c r="H2919" t="s">
        <v>104</v>
      </c>
      <c r="I2919" t="s">
        <v>76</v>
      </c>
      <c r="J2919" t="s">
        <v>105</v>
      </c>
      <c r="K2919" s="23">
        <v>0</v>
      </c>
      <c r="L2919" s="24">
        <v>7.4</v>
      </c>
      <c r="M2919" s="24">
        <v>0</v>
      </c>
      <c r="N2919" s="24">
        <v>0</v>
      </c>
      <c r="O2919" s="24">
        <v>0</v>
      </c>
      <c r="P2919" s="25">
        <v>34</v>
      </c>
    </row>
    <row r="2920" spans="1:16" x14ac:dyDescent="0.3">
      <c r="A2920" s="22">
        <v>42005</v>
      </c>
      <c r="B2920">
        <v>2015</v>
      </c>
      <c r="C2920">
        <v>1</v>
      </c>
      <c r="D2920" t="s">
        <v>90</v>
      </c>
      <c r="E2920" t="s">
        <v>91</v>
      </c>
      <c r="F2920" t="s">
        <v>141</v>
      </c>
      <c r="G2920" t="s">
        <v>93</v>
      </c>
      <c r="H2920" t="s">
        <v>106</v>
      </c>
      <c r="I2920" t="s">
        <v>69</v>
      </c>
      <c r="J2920" t="s">
        <v>107</v>
      </c>
      <c r="K2920" s="23">
        <v>0</v>
      </c>
      <c r="L2920" s="24">
        <v>16.5</v>
      </c>
      <c r="M2920" s="24">
        <v>0</v>
      </c>
      <c r="N2920" s="24">
        <v>0</v>
      </c>
      <c r="O2920" s="24">
        <v>0</v>
      </c>
      <c r="P2920" s="25">
        <v>22</v>
      </c>
    </row>
    <row r="2921" spans="1:16" x14ac:dyDescent="0.3">
      <c r="A2921" s="22">
        <v>42005</v>
      </c>
      <c r="B2921">
        <v>2015</v>
      </c>
      <c r="C2921">
        <v>1</v>
      </c>
      <c r="D2921" t="s">
        <v>90</v>
      </c>
      <c r="E2921" t="s">
        <v>91</v>
      </c>
      <c r="F2921" t="s">
        <v>141</v>
      </c>
      <c r="G2921" t="s">
        <v>93</v>
      </c>
      <c r="H2921" t="s">
        <v>108</v>
      </c>
      <c r="I2921" t="s">
        <v>72</v>
      </c>
      <c r="J2921" t="s">
        <v>109</v>
      </c>
      <c r="K2921" s="23">
        <v>0</v>
      </c>
      <c r="L2921" s="24">
        <v>8.1999999999999993</v>
      </c>
      <c r="M2921" s="24">
        <v>0</v>
      </c>
      <c r="N2921" s="24">
        <v>0</v>
      </c>
      <c r="O2921" s="24">
        <v>0</v>
      </c>
      <c r="P2921" s="25">
        <v>32</v>
      </c>
    </row>
    <row r="2922" spans="1:16" x14ac:dyDescent="0.3">
      <c r="A2922" s="22">
        <v>42006</v>
      </c>
      <c r="B2922">
        <v>2015</v>
      </c>
      <c r="C2922">
        <v>1</v>
      </c>
      <c r="D2922" t="s">
        <v>90</v>
      </c>
      <c r="E2922" t="s">
        <v>91</v>
      </c>
      <c r="F2922" t="s">
        <v>141</v>
      </c>
      <c r="G2922" t="s">
        <v>110</v>
      </c>
      <c r="H2922" t="s">
        <v>94</v>
      </c>
      <c r="I2922" t="s">
        <v>73</v>
      </c>
      <c r="J2922" t="s">
        <v>95</v>
      </c>
      <c r="K2922" s="23">
        <v>6</v>
      </c>
      <c r="L2922" s="24">
        <v>3.1</v>
      </c>
      <c r="M2922" s="24">
        <v>18.600000000000001</v>
      </c>
      <c r="N2922" s="24">
        <v>13.02</v>
      </c>
      <c r="O2922" s="24">
        <v>5.58</v>
      </c>
      <c r="P2922" s="25">
        <v>30</v>
      </c>
    </row>
    <row r="2923" spans="1:16" x14ac:dyDescent="0.3">
      <c r="A2923" s="22">
        <v>42006</v>
      </c>
      <c r="B2923">
        <v>2015</v>
      </c>
      <c r="C2923">
        <v>1</v>
      </c>
      <c r="D2923" t="s">
        <v>90</v>
      </c>
      <c r="E2923" t="s">
        <v>91</v>
      </c>
      <c r="F2923" t="s">
        <v>141</v>
      </c>
      <c r="G2923" t="s">
        <v>110</v>
      </c>
      <c r="H2923" t="s">
        <v>96</v>
      </c>
      <c r="I2923" t="s">
        <v>74</v>
      </c>
      <c r="J2923" t="s">
        <v>97</v>
      </c>
      <c r="K2923" s="23">
        <v>5.33</v>
      </c>
      <c r="L2923" s="24">
        <v>3.6</v>
      </c>
      <c r="M2923" s="24">
        <v>19.190000000000001</v>
      </c>
      <c r="N2923" s="24">
        <v>13.43</v>
      </c>
      <c r="O2923" s="24">
        <v>5.76</v>
      </c>
      <c r="P2923" s="25">
        <v>30</v>
      </c>
    </row>
    <row r="2924" spans="1:16" x14ac:dyDescent="0.3">
      <c r="A2924" s="22">
        <v>42006</v>
      </c>
      <c r="B2924">
        <v>2015</v>
      </c>
      <c r="C2924">
        <v>1</v>
      </c>
      <c r="D2924" t="s">
        <v>90</v>
      </c>
      <c r="E2924" t="s">
        <v>91</v>
      </c>
      <c r="F2924" t="s">
        <v>141</v>
      </c>
      <c r="G2924" t="s">
        <v>110</v>
      </c>
      <c r="H2924" t="s">
        <v>98</v>
      </c>
      <c r="I2924" t="s">
        <v>75</v>
      </c>
      <c r="J2924" t="s">
        <v>99</v>
      </c>
      <c r="K2924" s="23">
        <v>4.9000000000000004</v>
      </c>
      <c r="L2924" s="24">
        <v>2.8</v>
      </c>
      <c r="M2924" s="24">
        <v>13.72</v>
      </c>
      <c r="N2924" s="24">
        <v>9.8800000000000008</v>
      </c>
      <c r="O2924" s="24">
        <v>3.84</v>
      </c>
      <c r="P2924" s="25">
        <v>28</v>
      </c>
    </row>
    <row r="2925" spans="1:16" x14ac:dyDescent="0.3">
      <c r="A2925" s="22">
        <v>42006</v>
      </c>
      <c r="B2925">
        <v>2015</v>
      </c>
      <c r="C2925">
        <v>1</v>
      </c>
      <c r="D2925" t="s">
        <v>90</v>
      </c>
      <c r="E2925" t="s">
        <v>91</v>
      </c>
      <c r="F2925" t="s">
        <v>141</v>
      </c>
      <c r="G2925" t="s">
        <v>110</v>
      </c>
      <c r="H2925" t="s">
        <v>100</v>
      </c>
      <c r="I2925" t="s">
        <v>70</v>
      </c>
      <c r="J2925" t="s">
        <v>101</v>
      </c>
      <c r="K2925" s="23">
        <v>50.8</v>
      </c>
      <c r="L2925" s="24">
        <v>2.4</v>
      </c>
      <c r="M2925" s="24">
        <v>121.92</v>
      </c>
      <c r="N2925" s="24">
        <v>90.22</v>
      </c>
      <c r="O2925" s="24">
        <v>31.7</v>
      </c>
      <c r="P2925" s="25">
        <v>26</v>
      </c>
    </row>
    <row r="2926" spans="1:16" x14ac:dyDescent="0.3">
      <c r="A2926" s="22">
        <v>42006</v>
      </c>
      <c r="B2926">
        <v>2015</v>
      </c>
      <c r="C2926">
        <v>1</v>
      </c>
      <c r="D2926" t="s">
        <v>90</v>
      </c>
      <c r="E2926" t="s">
        <v>91</v>
      </c>
      <c r="F2926" t="s">
        <v>141</v>
      </c>
      <c r="G2926" t="s">
        <v>110</v>
      </c>
      <c r="H2926" t="s">
        <v>102</v>
      </c>
      <c r="I2926" t="s">
        <v>71</v>
      </c>
      <c r="J2926" t="s">
        <v>103</v>
      </c>
      <c r="K2926" s="23">
        <v>13</v>
      </c>
      <c r="L2926" s="24">
        <v>6.9</v>
      </c>
      <c r="M2926" s="24">
        <v>89.7</v>
      </c>
      <c r="N2926" s="24">
        <v>59.2</v>
      </c>
      <c r="O2926" s="24">
        <v>30.5</v>
      </c>
      <c r="P2926" s="25">
        <v>34</v>
      </c>
    </row>
    <row r="2927" spans="1:16" x14ac:dyDescent="0.3">
      <c r="A2927" s="22">
        <v>42006</v>
      </c>
      <c r="B2927">
        <v>2015</v>
      </c>
      <c r="C2927">
        <v>1</v>
      </c>
      <c r="D2927" t="s">
        <v>90</v>
      </c>
      <c r="E2927" t="s">
        <v>91</v>
      </c>
      <c r="F2927" t="s">
        <v>141</v>
      </c>
      <c r="G2927" t="s">
        <v>110</v>
      </c>
      <c r="H2927" t="s">
        <v>104</v>
      </c>
      <c r="I2927" t="s">
        <v>76</v>
      </c>
      <c r="J2927" t="s">
        <v>105</v>
      </c>
      <c r="K2927" s="23">
        <v>0</v>
      </c>
      <c r="L2927" s="24">
        <v>7.4</v>
      </c>
      <c r="M2927" s="24">
        <v>0</v>
      </c>
      <c r="N2927" s="24">
        <v>0</v>
      </c>
      <c r="O2927" s="24">
        <v>0</v>
      </c>
      <c r="P2927" s="25">
        <v>34</v>
      </c>
    </row>
    <row r="2928" spans="1:16" x14ac:dyDescent="0.3">
      <c r="A2928" s="22">
        <v>42006</v>
      </c>
      <c r="B2928">
        <v>2015</v>
      </c>
      <c r="C2928">
        <v>1</v>
      </c>
      <c r="D2928" t="s">
        <v>90</v>
      </c>
      <c r="E2928" t="s">
        <v>91</v>
      </c>
      <c r="F2928" t="s">
        <v>141</v>
      </c>
      <c r="G2928" t="s">
        <v>110</v>
      </c>
      <c r="H2928" t="s">
        <v>106</v>
      </c>
      <c r="I2928" t="s">
        <v>69</v>
      </c>
      <c r="J2928" t="s">
        <v>107</v>
      </c>
      <c r="K2928" s="23">
        <v>6.25</v>
      </c>
      <c r="L2928" s="24">
        <v>16.5</v>
      </c>
      <c r="M2928" s="24">
        <v>103.12</v>
      </c>
      <c r="N2928" s="24">
        <v>80.430000000000007</v>
      </c>
      <c r="O2928" s="24">
        <v>22.69</v>
      </c>
      <c r="P2928" s="25">
        <v>22</v>
      </c>
    </row>
    <row r="2929" spans="1:16" x14ac:dyDescent="0.3">
      <c r="A2929" s="22">
        <v>42006</v>
      </c>
      <c r="B2929">
        <v>2015</v>
      </c>
      <c r="C2929">
        <v>1</v>
      </c>
      <c r="D2929" t="s">
        <v>90</v>
      </c>
      <c r="E2929" t="s">
        <v>91</v>
      </c>
      <c r="F2929" t="s">
        <v>141</v>
      </c>
      <c r="G2929" t="s">
        <v>110</v>
      </c>
      <c r="H2929" t="s">
        <v>108</v>
      </c>
      <c r="I2929" t="s">
        <v>72</v>
      </c>
      <c r="J2929" t="s">
        <v>109</v>
      </c>
      <c r="K2929" s="23">
        <v>2</v>
      </c>
      <c r="L2929" s="24">
        <v>8.1999999999999993</v>
      </c>
      <c r="M2929" s="24">
        <v>16.399999999999999</v>
      </c>
      <c r="N2929" s="24">
        <v>11.15</v>
      </c>
      <c r="O2929" s="24">
        <v>5.25</v>
      </c>
      <c r="P2929" s="25">
        <v>32</v>
      </c>
    </row>
    <row r="2930" spans="1:16" x14ac:dyDescent="0.3">
      <c r="A2930" s="22">
        <v>42007</v>
      </c>
      <c r="B2930">
        <v>2015</v>
      </c>
      <c r="C2930">
        <v>1</v>
      </c>
      <c r="D2930" t="s">
        <v>90</v>
      </c>
      <c r="E2930" t="s">
        <v>91</v>
      </c>
      <c r="F2930" t="s">
        <v>141</v>
      </c>
      <c r="G2930" t="s">
        <v>111</v>
      </c>
      <c r="H2930" t="s">
        <v>94</v>
      </c>
      <c r="I2930" t="s">
        <v>73</v>
      </c>
      <c r="J2930" t="s">
        <v>95</v>
      </c>
      <c r="K2930" s="23">
        <v>9</v>
      </c>
      <c r="L2930" s="24">
        <v>3.1</v>
      </c>
      <c r="M2930" s="24">
        <v>27.9</v>
      </c>
      <c r="N2930" s="24">
        <v>19.53</v>
      </c>
      <c r="O2930" s="24">
        <v>8.3699999999999992</v>
      </c>
      <c r="P2930" s="25">
        <v>30</v>
      </c>
    </row>
    <row r="2931" spans="1:16" x14ac:dyDescent="0.3">
      <c r="A2931" s="22">
        <v>42007</v>
      </c>
      <c r="B2931">
        <v>2015</v>
      </c>
      <c r="C2931">
        <v>1</v>
      </c>
      <c r="D2931" t="s">
        <v>90</v>
      </c>
      <c r="E2931" t="s">
        <v>91</v>
      </c>
      <c r="F2931" t="s">
        <v>141</v>
      </c>
      <c r="G2931" t="s">
        <v>111</v>
      </c>
      <c r="H2931" t="s">
        <v>96</v>
      </c>
      <c r="I2931" t="s">
        <v>74</v>
      </c>
      <c r="J2931" t="s">
        <v>97</v>
      </c>
      <c r="K2931" s="23">
        <v>4.67</v>
      </c>
      <c r="L2931" s="24">
        <v>3.6</v>
      </c>
      <c r="M2931" s="24">
        <v>16.809999999999999</v>
      </c>
      <c r="N2931" s="24">
        <v>11.77</v>
      </c>
      <c r="O2931" s="24">
        <v>5.04</v>
      </c>
      <c r="P2931" s="25">
        <v>30</v>
      </c>
    </row>
    <row r="2932" spans="1:16" x14ac:dyDescent="0.3">
      <c r="A2932" s="22">
        <v>42007</v>
      </c>
      <c r="B2932">
        <v>2015</v>
      </c>
      <c r="C2932">
        <v>1</v>
      </c>
      <c r="D2932" t="s">
        <v>90</v>
      </c>
      <c r="E2932" t="s">
        <v>91</v>
      </c>
      <c r="F2932" t="s">
        <v>141</v>
      </c>
      <c r="G2932" t="s">
        <v>111</v>
      </c>
      <c r="H2932" t="s">
        <v>98</v>
      </c>
      <c r="I2932" t="s">
        <v>75</v>
      </c>
      <c r="J2932" t="s">
        <v>99</v>
      </c>
      <c r="K2932" s="23">
        <v>6</v>
      </c>
      <c r="L2932" s="24">
        <v>2.8</v>
      </c>
      <c r="M2932" s="24">
        <v>16.8</v>
      </c>
      <c r="N2932" s="24">
        <v>12.1</v>
      </c>
      <c r="O2932" s="24">
        <v>4.7</v>
      </c>
      <c r="P2932" s="25">
        <v>28</v>
      </c>
    </row>
    <row r="2933" spans="1:16" x14ac:dyDescent="0.3">
      <c r="A2933" s="22">
        <v>42007</v>
      </c>
      <c r="B2933">
        <v>2015</v>
      </c>
      <c r="C2933">
        <v>1</v>
      </c>
      <c r="D2933" t="s">
        <v>90</v>
      </c>
      <c r="E2933" t="s">
        <v>91</v>
      </c>
      <c r="F2933" t="s">
        <v>141</v>
      </c>
      <c r="G2933" t="s">
        <v>111</v>
      </c>
      <c r="H2933" t="s">
        <v>100</v>
      </c>
      <c r="I2933" t="s">
        <v>70</v>
      </c>
      <c r="J2933" t="s">
        <v>101</v>
      </c>
      <c r="K2933" s="23">
        <v>57.24</v>
      </c>
      <c r="L2933" s="24">
        <v>2.4</v>
      </c>
      <c r="M2933" s="24">
        <v>137.38</v>
      </c>
      <c r="N2933" s="24">
        <v>101.66</v>
      </c>
      <c r="O2933" s="24">
        <v>35.72</v>
      </c>
      <c r="P2933" s="25">
        <v>26</v>
      </c>
    </row>
    <row r="2934" spans="1:16" x14ac:dyDescent="0.3">
      <c r="A2934" s="22">
        <v>42007</v>
      </c>
      <c r="B2934">
        <v>2015</v>
      </c>
      <c r="C2934">
        <v>1</v>
      </c>
      <c r="D2934" t="s">
        <v>90</v>
      </c>
      <c r="E2934" t="s">
        <v>91</v>
      </c>
      <c r="F2934" t="s">
        <v>141</v>
      </c>
      <c r="G2934" t="s">
        <v>111</v>
      </c>
      <c r="H2934" t="s">
        <v>102</v>
      </c>
      <c r="I2934" t="s">
        <v>71</v>
      </c>
      <c r="J2934" t="s">
        <v>103</v>
      </c>
      <c r="K2934" s="23">
        <v>11</v>
      </c>
      <c r="L2934" s="24">
        <v>6.9</v>
      </c>
      <c r="M2934" s="24">
        <v>75.900000000000006</v>
      </c>
      <c r="N2934" s="24">
        <v>50.09</v>
      </c>
      <c r="O2934" s="24">
        <v>25.81</v>
      </c>
      <c r="P2934" s="25">
        <v>34</v>
      </c>
    </row>
    <row r="2935" spans="1:16" x14ac:dyDescent="0.3">
      <c r="A2935" s="22">
        <v>42007</v>
      </c>
      <c r="B2935">
        <v>2015</v>
      </c>
      <c r="C2935">
        <v>1</v>
      </c>
      <c r="D2935" t="s">
        <v>90</v>
      </c>
      <c r="E2935" t="s">
        <v>91</v>
      </c>
      <c r="F2935" t="s">
        <v>141</v>
      </c>
      <c r="G2935" t="s">
        <v>111</v>
      </c>
      <c r="H2935" t="s">
        <v>104</v>
      </c>
      <c r="I2935" t="s">
        <v>76</v>
      </c>
      <c r="J2935" t="s">
        <v>105</v>
      </c>
      <c r="K2935" s="23">
        <v>3</v>
      </c>
      <c r="L2935" s="24">
        <v>7.4</v>
      </c>
      <c r="M2935" s="24">
        <v>22.2</v>
      </c>
      <c r="N2935" s="24">
        <v>14.65</v>
      </c>
      <c r="O2935" s="24">
        <v>7.55</v>
      </c>
      <c r="P2935" s="25">
        <v>34</v>
      </c>
    </row>
    <row r="2936" spans="1:16" x14ac:dyDescent="0.3">
      <c r="A2936" s="22">
        <v>42007</v>
      </c>
      <c r="B2936">
        <v>2015</v>
      </c>
      <c r="C2936">
        <v>1</v>
      </c>
      <c r="D2936" t="s">
        <v>90</v>
      </c>
      <c r="E2936" t="s">
        <v>91</v>
      </c>
      <c r="F2936" t="s">
        <v>141</v>
      </c>
      <c r="G2936" t="s">
        <v>111</v>
      </c>
      <c r="H2936" t="s">
        <v>106</v>
      </c>
      <c r="I2936" t="s">
        <v>69</v>
      </c>
      <c r="J2936" t="s">
        <v>107</v>
      </c>
      <c r="K2936" s="23">
        <v>0</v>
      </c>
      <c r="L2936" s="24">
        <v>16.5</v>
      </c>
      <c r="M2936" s="24">
        <v>0</v>
      </c>
      <c r="N2936" s="24">
        <v>0</v>
      </c>
      <c r="O2936" s="24">
        <v>0</v>
      </c>
      <c r="P2936" s="25">
        <v>22</v>
      </c>
    </row>
    <row r="2937" spans="1:16" x14ac:dyDescent="0.3">
      <c r="A2937" s="22">
        <v>42007</v>
      </c>
      <c r="B2937">
        <v>2015</v>
      </c>
      <c r="C2937">
        <v>1</v>
      </c>
      <c r="D2937" t="s">
        <v>90</v>
      </c>
      <c r="E2937" t="s">
        <v>91</v>
      </c>
      <c r="F2937" t="s">
        <v>141</v>
      </c>
      <c r="G2937" t="s">
        <v>111</v>
      </c>
      <c r="H2937" t="s">
        <v>108</v>
      </c>
      <c r="I2937" t="s">
        <v>72</v>
      </c>
      <c r="J2937" t="s">
        <v>109</v>
      </c>
      <c r="K2937" s="23">
        <v>4</v>
      </c>
      <c r="L2937" s="24">
        <v>8.1999999999999993</v>
      </c>
      <c r="M2937" s="24">
        <v>32.799999999999997</v>
      </c>
      <c r="N2937" s="24">
        <v>22.3</v>
      </c>
      <c r="O2937" s="24">
        <v>10.5</v>
      </c>
      <c r="P2937" s="25">
        <v>32</v>
      </c>
    </row>
    <row r="2938" spans="1:16" x14ac:dyDescent="0.3">
      <c r="A2938" s="22">
        <v>42008</v>
      </c>
      <c r="B2938">
        <v>2015</v>
      </c>
      <c r="C2938">
        <v>1</v>
      </c>
      <c r="D2938" t="s">
        <v>90</v>
      </c>
      <c r="E2938" t="s">
        <v>91</v>
      </c>
      <c r="F2938" t="s">
        <v>141</v>
      </c>
      <c r="G2938" t="s">
        <v>112</v>
      </c>
      <c r="H2938" t="s">
        <v>94</v>
      </c>
      <c r="I2938" t="s">
        <v>73</v>
      </c>
      <c r="J2938" t="s">
        <v>95</v>
      </c>
      <c r="K2938" s="23">
        <v>4.68</v>
      </c>
      <c r="L2938" s="24">
        <v>3.1</v>
      </c>
      <c r="M2938" s="24">
        <v>14.51</v>
      </c>
      <c r="N2938" s="24">
        <v>10.16</v>
      </c>
      <c r="O2938" s="24">
        <v>4.3499999999999996</v>
      </c>
      <c r="P2938" s="25">
        <v>30</v>
      </c>
    </row>
    <row r="2939" spans="1:16" x14ac:dyDescent="0.3">
      <c r="A2939" s="22">
        <v>42008</v>
      </c>
      <c r="B2939">
        <v>2015</v>
      </c>
      <c r="C2939">
        <v>1</v>
      </c>
      <c r="D2939" t="s">
        <v>90</v>
      </c>
      <c r="E2939" t="s">
        <v>91</v>
      </c>
      <c r="F2939" t="s">
        <v>141</v>
      </c>
      <c r="G2939" t="s">
        <v>112</v>
      </c>
      <c r="H2939" t="s">
        <v>96</v>
      </c>
      <c r="I2939" t="s">
        <v>74</v>
      </c>
      <c r="J2939" t="s">
        <v>97</v>
      </c>
      <c r="K2939" s="23">
        <v>8.92</v>
      </c>
      <c r="L2939" s="24">
        <v>3.6</v>
      </c>
      <c r="M2939" s="24">
        <v>32.11</v>
      </c>
      <c r="N2939" s="24">
        <v>22.48</v>
      </c>
      <c r="O2939" s="24">
        <v>9.6300000000000008</v>
      </c>
      <c r="P2939" s="25">
        <v>30</v>
      </c>
    </row>
    <row r="2940" spans="1:16" x14ac:dyDescent="0.3">
      <c r="A2940" s="22">
        <v>42008</v>
      </c>
      <c r="B2940">
        <v>2015</v>
      </c>
      <c r="C2940">
        <v>1</v>
      </c>
      <c r="D2940" t="s">
        <v>90</v>
      </c>
      <c r="E2940" t="s">
        <v>91</v>
      </c>
      <c r="F2940" t="s">
        <v>141</v>
      </c>
      <c r="G2940" t="s">
        <v>112</v>
      </c>
      <c r="H2940" t="s">
        <v>98</v>
      </c>
      <c r="I2940" t="s">
        <v>75</v>
      </c>
      <c r="J2940" t="s">
        <v>99</v>
      </c>
      <c r="K2940" s="23">
        <v>3.5</v>
      </c>
      <c r="L2940" s="24">
        <v>2.8</v>
      </c>
      <c r="M2940" s="24">
        <v>9.8000000000000007</v>
      </c>
      <c r="N2940" s="24">
        <v>7.06</v>
      </c>
      <c r="O2940" s="24">
        <v>2.74</v>
      </c>
      <c r="P2940" s="25">
        <v>28</v>
      </c>
    </row>
    <row r="2941" spans="1:16" x14ac:dyDescent="0.3">
      <c r="A2941" s="22">
        <v>42008</v>
      </c>
      <c r="B2941">
        <v>2015</v>
      </c>
      <c r="C2941">
        <v>1</v>
      </c>
      <c r="D2941" t="s">
        <v>90</v>
      </c>
      <c r="E2941" t="s">
        <v>91</v>
      </c>
      <c r="F2941" t="s">
        <v>141</v>
      </c>
      <c r="G2941" t="s">
        <v>112</v>
      </c>
      <c r="H2941" t="s">
        <v>100</v>
      </c>
      <c r="I2941" t="s">
        <v>70</v>
      </c>
      <c r="J2941" t="s">
        <v>101</v>
      </c>
      <c r="K2941" s="23">
        <v>60.1</v>
      </c>
      <c r="L2941" s="24">
        <v>2.4</v>
      </c>
      <c r="M2941" s="24">
        <v>144.24</v>
      </c>
      <c r="N2941" s="24">
        <v>106.74</v>
      </c>
      <c r="O2941" s="24">
        <v>37.5</v>
      </c>
      <c r="P2941" s="25">
        <v>26</v>
      </c>
    </row>
    <row r="2942" spans="1:16" x14ac:dyDescent="0.3">
      <c r="A2942" s="22">
        <v>42008</v>
      </c>
      <c r="B2942">
        <v>2015</v>
      </c>
      <c r="C2942">
        <v>1</v>
      </c>
      <c r="D2942" t="s">
        <v>90</v>
      </c>
      <c r="E2942" t="s">
        <v>91</v>
      </c>
      <c r="F2942" t="s">
        <v>141</v>
      </c>
      <c r="G2942" t="s">
        <v>112</v>
      </c>
      <c r="H2942" t="s">
        <v>102</v>
      </c>
      <c r="I2942" t="s">
        <v>71</v>
      </c>
      <c r="J2942" t="s">
        <v>103</v>
      </c>
      <c r="K2942" s="23">
        <v>4</v>
      </c>
      <c r="L2942" s="24">
        <v>6.9</v>
      </c>
      <c r="M2942" s="24">
        <v>27.6</v>
      </c>
      <c r="N2942" s="24">
        <v>18.22</v>
      </c>
      <c r="O2942" s="24">
        <v>9.3800000000000008</v>
      </c>
      <c r="P2942" s="25">
        <v>34</v>
      </c>
    </row>
    <row r="2943" spans="1:16" x14ac:dyDescent="0.3">
      <c r="A2943" s="22">
        <v>42008</v>
      </c>
      <c r="B2943">
        <v>2015</v>
      </c>
      <c r="C2943">
        <v>1</v>
      </c>
      <c r="D2943" t="s">
        <v>90</v>
      </c>
      <c r="E2943" t="s">
        <v>91</v>
      </c>
      <c r="F2943" t="s">
        <v>141</v>
      </c>
      <c r="G2943" t="s">
        <v>112</v>
      </c>
      <c r="H2943" t="s">
        <v>104</v>
      </c>
      <c r="I2943" t="s">
        <v>76</v>
      </c>
      <c r="J2943" t="s">
        <v>105</v>
      </c>
      <c r="K2943" s="23">
        <v>0</v>
      </c>
      <c r="L2943" s="24">
        <v>7.4</v>
      </c>
      <c r="M2943" s="24">
        <v>0</v>
      </c>
      <c r="N2943" s="24">
        <v>0</v>
      </c>
      <c r="O2943" s="24">
        <v>0</v>
      </c>
      <c r="P2943" s="25">
        <v>34</v>
      </c>
    </row>
    <row r="2944" spans="1:16" x14ac:dyDescent="0.3">
      <c r="A2944" s="22">
        <v>42008</v>
      </c>
      <c r="B2944">
        <v>2015</v>
      </c>
      <c r="C2944">
        <v>1</v>
      </c>
      <c r="D2944" t="s">
        <v>90</v>
      </c>
      <c r="E2944" t="s">
        <v>91</v>
      </c>
      <c r="F2944" t="s">
        <v>141</v>
      </c>
      <c r="G2944" t="s">
        <v>112</v>
      </c>
      <c r="H2944" t="s">
        <v>106</v>
      </c>
      <c r="I2944" t="s">
        <v>69</v>
      </c>
      <c r="J2944" t="s">
        <v>107</v>
      </c>
      <c r="K2944" s="23">
        <v>2</v>
      </c>
      <c r="L2944" s="24">
        <v>16.5</v>
      </c>
      <c r="M2944" s="24">
        <v>33</v>
      </c>
      <c r="N2944" s="24">
        <v>25.74</v>
      </c>
      <c r="O2944" s="24">
        <v>7.26</v>
      </c>
      <c r="P2944" s="25">
        <v>22</v>
      </c>
    </row>
    <row r="2945" spans="1:16" x14ac:dyDescent="0.3">
      <c r="A2945" s="22">
        <v>42008</v>
      </c>
      <c r="B2945">
        <v>2015</v>
      </c>
      <c r="C2945">
        <v>1</v>
      </c>
      <c r="D2945" t="s">
        <v>90</v>
      </c>
      <c r="E2945" t="s">
        <v>91</v>
      </c>
      <c r="F2945" t="s">
        <v>141</v>
      </c>
      <c r="G2945" t="s">
        <v>112</v>
      </c>
      <c r="H2945" t="s">
        <v>108</v>
      </c>
      <c r="I2945" t="s">
        <v>72</v>
      </c>
      <c r="J2945" t="s">
        <v>109</v>
      </c>
      <c r="K2945" s="23">
        <v>1</v>
      </c>
      <c r="L2945" s="24">
        <v>8.1999999999999993</v>
      </c>
      <c r="M2945" s="24">
        <v>8.1999999999999993</v>
      </c>
      <c r="N2945" s="24">
        <v>5.58</v>
      </c>
      <c r="O2945" s="24">
        <v>2.62</v>
      </c>
      <c r="P2945" s="25">
        <v>32</v>
      </c>
    </row>
    <row r="2946" spans="1:16" x14ac:dyDescent="0.3">
      <c r="A2946" s="22">
        <v>42009</v>
      </c>
      <c r="B2946">
        <v>2015</v>
      </c>
      <c r="C2946">
        <v>1</v>
      </c>
      <c r="D2946" t="s">
        <v>90</v>
      </c>
      <c r="E2946" t="s">
        <v>91</v>
      </c>
      <c r="F2946" t="s">
        <v>141</v>
      </c>
      <c r="G2946" t="s">
        <v>113</v>
      </c>
      <c r="H2946" t="s">
        <v>94</v>
      </c>
      <c r="I2946" t="s">
        <v>73</v>
      </c>
      <c r="J2946" t="s">
        <v>95</v>
      </c>
      <c r="K2946" s="23">
        <v>2.34</v>
      </c>
      <c r="L2946" s="24">
        <v>3.1</v>
      </c>
      <c r="M2946" s="24">
        <v>7.25</v>
      </c>
      <c r="N2946" s="24">
        <v>5.07</v>
      </c>
      <c r="O2946" s="24">
        <v>2.1800000000000002</v>
      </c>
      <c r="P2946" s="25">
        <v>30</v>
      </c>
    </row>
    <row r="2947" spans="1:16" x14ac:dyDescent="0.3">
      <c r="A2947" s="22">
        <v>42009</v>
      </c>
      <c r="B2947">
        <v>2015</v>
      </c>
      <c r="C2947">
        <v>1</v>
      </c>
      <c r="D2947" t="s">
        <v>90</v>
      </c>
      <c r="E2947" t="s">
        <v>91</v>
      </c>
      <c r="F2947" t="s">
        <v>141</v>
      </c>
      <c r="G2947" t="s">
        <v>113</v>
      </c>
      <c r="H2947" t="s">
        <v>96</v>
      </c>
      <c r="I2947" t="s">
        <v>74</v>
      </c>
      <c r="J2947" t="s">
        <v>97</v>
      </c>
      <c r="K2947" s="23">
        <v>3.32</v>
      </c>
      <c r="L2947" s="24">
        <v>3.6</v>
      </c>
      <c r="M2947" s="24">
        <v>11.95</v>
      </c>
      <c r="N2947" s="24">
        <v>8.36</v>
      </c>
      <c r="O2947" s="24">
        <v>3.59</v>
      </c>
      <c r="P2947" s="25">
        <v>30</v>
      </c>
    </row>
    <row r="2948" spans="1:16" x14ac:dyDescent="0.3">
      <c r="A2948" s="22">
        <v>42009</v>
      </c>
      <c r="B2948">
        <v>2015</v>
      </c>
      <c r="C2948">
        <v>1</v>
      </c>
      <c r="D2948" t="s">
        <v>90</v>
      </c>
      <c r="E2948" t="s">
        <v>91</v>
      </c>
      <c r="F2948" t="s">
        <v>141</v>
      </c>
      <c r="G2948" t="s">
        <v>113</v>
      </c>
      <c r="H2948" t="s">
        <v>98</v>
      </c>
      <c r="I2948" t="s">
        <v>75</v>
      </c>
      <c r="J2948" t="s">
        <v>99</v>
      </c>
      <c r="K2948" s="23">
        <v>1</v>
      </c>
      <c r="L2948" s="24">
        <v>2.8</v>
      </c>
      <c r="M2948" s="24">
        <v>2.8</v>
      </c>
      <c r="N2948" s="24">
        <v>2.02</v>
      </c>
      <c r="O2948" s="24">
        <v>0.78</v>
      </c>
      <c r="P2948" s="25">
        <v>28</v>
      </c>
    </row>
    <row r="2949" spans="1:16" x14ac:dyDescent="0.3">
      <c r="A2949" s="22">
        <v>42009</v>
      </c>
      <c r="B2949">
        <v>2015</v>
      </c>
      <c r="C2949">
        <v>1</v>
      </c>
      <c r="D2949" t="s">
        <v>90</v>
      </c>
      <c r="E2949" t="s">
        <v>91</v>
      </c>
      <c r="F2949" t="s">
        <v>141</v>
      </c>
      <c r="G2949" t="s">
        <v>113</v>
      </c>
      <c r="H2949" t="s">
        <v>100</v>
      </c>
      <c r="I2949" t="s">
        <v>70</v>
      </c>
      <c r="J2949" t="s">
        <v>101</v>
      </c>
      <c r="K2949" s="23">
        <v>33.6</v>
      </c>
      <c r="L2949" s="24">
        <v>2.4</v>
      </c>
      <c r="M2949" s="24">
        <v>80.64</v>
      </c>
      <c r="N2949" s="24">
        <v>59.67</v>
      </c>
      <c r="O2949" s="24">
        <v>20.97</v>
      </c>
      <c r="P2949" s="25">
        <v>26</v>
      </c>
    </row>
    <row r="2950" spans="1:16" x14ac:dyDescent="0.3">
      <c r="A2950" s="22">
        <v>42009</v>
      </c>
      <c r="B2950">
        <v>2015</v>
      </c>
      <c r="C2950">
        <v>1</v>
      </c>
      <c r="D2950" t="s">
        <v>90</v>
      </c>
      <c r="E2950" t="s">
        <v>91</v>
      </c>
      <c r="F2950" t="s">
        <v>141</v>
      </c>
      <c r="G2950" t="s">
        <v>113</v>
      </c>
      <c r="H2950" t="s">
        <v>102</v>
      </c>
      <c r="I2950" t="s">
        <v>71</v>
      </c>
      <c r="J2950" t="s">
        <v>103</v>
      </c>
      <c r="K2950" s="23">
        <v>14</v>
      </c>
      <c r="L2950" s="24">
        <v>6.9</v>
      </c>
      <c r="M2950" s="24">
        <v>96.6</v>
      </c>
      <c r="N2950" s="24">
        <v>63.76</v>
      </c>
      <c r="O2950" s="24">
        <v>32.840000000000003</v>
      </c>
      <c r="P2950" s="25">
        <v>34</v>
      </c>
    </row>
    <row r="2951" spans="1:16" x14ac:dyDescent="0.3">
      <c r="A2951" s="22">
        <v>42009</v>
      </c>
      <c r="B2951">
        <v>2015</v>
      </c>
      <c r="C2951">
        <v>1</v>
      </c>
      <c r="D2951" t="s">
        <v>90</v>
      </c>
      <c r="E2951" t="s">
        <v>91</v>
      </c>
      <c r="F2951" t="s">
        <v>141</v>
      </c>
      <c r="G2951" t="s">
        <v>113</v>
      </c>
      <c r="H2951" t="s">
        <v>104</v>
      </c>
      <c r="I2951" t="s">
        <v>76</v>
      </c>
      <c r="J2951" t="s">
        <v>105</v>
      </c>
      <c r="K2951" s="23">
        <v>0</v>
      </c>
      <c r="L2951" s="24">
        <v>7.4</v>
      </c>
      <c r="M2951" s="24">
        <v>0</v>
      </c>
      <c r="N2951" s="24">
        <v>0</v>
      </c>
      <c r="O2951" s="24">
        <v>0</v>
      </c>
      <c r="P2951" s="25">
        <v>34</v>
      </c>
    </row>
    <row r="2952" spans="1:16" x14ac:dyDescent="0.3">
      <c r="A2952" s="22">
        <v>42009</v>
      </c>
      <c r="B2952">
        <v>2015</v>
      </c>
      <c r="C2952">
        <v>1</v>
      </c>
      <c r="D2952" t="s">
        <v>90</v>
      </c>
      <c r="E2952" t="s">
        <v>91</v>
      </c>
      <c r="F2952" t="s">
        <v>141</v>
      </c>
      <c r="G2952" t="s">
        <v>113</v>
      </c>
      <c r="H2952" t="s">
        <v>106</v>
      </c>
      <c r="I2952" t="s">
        <v>69</v>
      </c>
      <c r="J2952" t="s">
        <v>107</v>
      </c>
      <c r="K2952" s="23">
        <v>16</v>
      </c>
      <c r="L2952" s="24">
        <v>16.5</v>
      </c>
      <c r="M2952" s="24">
        <v>264</v>
      </c>
      <c r="N2952" s="24">
        <v>205.92</v>
      </c>
      <c r="O2952" s="24">
        <v>58.08</v>
      </c>
      <c r="P2952" s="25">
        <v>22</v>
      </c>
    </row>
    <row r="2953" spans="1:16" x14ac:dyDescent="0.3">
      <c r="A2953" s="22">
        <v>42009</v>
      </c>
      <c r="B2953">
        <v>2015</v>
      </c>
      <c r="C2953">
        <v>1</v>
      </c>
      <c r="D2953" t="s">
        <v>90</v>
      </c>
      <c r="E2953" t="s">
        <v>91</v>
      </c>
      <c r="F2953" t="s">
        <v>141</v>
      </c>
      <c r="G2953" t="s">
        <v>113</v>
      </c>
      <c r="H2953" t="s">
        <v>108</v>
      </c>
      <c r="I2953" t="s">
        <v>72</v>
      </c>
      <c r="J2953" t="s">
        <v>109</v>
      </c>
      <c r="K2953" s="23">
        <v>3</v>
      </c>
      <c r="L2953" s="24">
        <v>8.1999999999999993</v>
      </c>
      <c r="M2953" s="24">
        <v>24.6</v>
      </c>
      <c r="N2953" s="24">
        <v>16.73</v>
      </c>
      <c r="O2953" s="24">
        <v>7.87</v>
      </c>
      <c r="P2953" s="25">
        <v>32</v>
      </c>
    </row>
    <row r="2954" spans="1:16" x14ac:dyDescent="0.3">
      <c r="A2954" s="22">
        <v>42010</v>
      </c>
      <c r="B2954">
        <v>2015</v>
      </c>
      <c r="C2954">
        <v>1</v>
      </c>
      <c r="D2954" t="s">
        <v>90</v>
      </c>
      <c r="E2954" t="s">
        <v>91</v>
      </c>
      <c r="F2954" t="s">
        <v>141</v>
      </c>
      <c r="G2954" t="s">
        <v>114</v>
      </c>
      <c r="H2954" t="s">
        <v>94</v>
      </c>
      <c r="I2954" t="s">
        <v>73</v>
      </c>
      <c r="J2954" t="s">
        <v>95</v>
      </c>
      <c r="K2954" s="23">
        <v>3</v>
      </c>
      <c r="L2954" s="24">
        <v>3.1</v>
      </c>
      <c r="M2954" s="24">
        <v>9.3000000000000007</v>
      </c>
      <c r="N2954" s="24">
        <v>6.51</v>
      </c>
      <c r="O2954" s="24">
        <v>2.79</v>
      </c>
      <c r="P2954" s="25">
        <v>30</v>
      </c>
    </row>
    <row r="2955" spans="1:16" x14ac:dyDescent="0.3">
      <c r="A2955" s="22">
        <v>42010</v>
      </c>
      <c r="B2955">
        <v>2015</v>
      </c>
      <c r="C2955">
        <v>1</v>
      </c>
      <c r="D2955" t="s">
        <v>90</v>
      </c>
      <c r="E2955" t="s">
        <v>91</v>
      </c>
      <c r="F2955" t="s">
        <v>141</v>
      </c>
      <c r="G2955" t="s">
        <v>114</v>
      </c>
      <c r="H2955" t="s">
        <v>96</v>
      </c>
      <c r="I2955" t="s">
        <v>74</v>
      </c>
      <c r="J2955" t="s">
        <v>97</v>
      </c>
      <c r="K2955" s="23">
        <v>9.3699999999999992</v>
      </c>
      <c r="L2955" s="24">
        <v>3.6</v>
      </c>
      <c r="M2955" s="24">
        <v>33.729999999999997</v>
      </c>
      <c r="N2955" s="24">
        <v>23.61</v>
      </c>
      <c r="O2955" s="24">
        <v>10.119999999999999</v>
      </c>
      <c r="P2955" s="25">
        <v>30</v>
      </c>
    </row>
    <row r="2956" spans="1:16" x14ac:dyDescent="0.3">
      <c r="A2956" s="22">
        <v>42010</v>
      </c>
      <c r="B2956">
        <v>2015</v>
      </c>
      <c r="C2956">
        <v>1</v>
      </c>
      <c r="D2956" t="s">
        <v>90</v>
      </c>
      <c r="E2956" t="s">
        <v>91</v>
      </c>
      <c r="F2956" t="s">
        <v>141</v>
      </c>
      <c r="G2956" t="s">
        <v>114</v>
      </c>
      <c r="H2956" t="s">
        <v>98</v>
      </c>
      <c r="I2956" t="s">
        <v>75</v>
      </c>
      <c r="J2956" t="s">
        <v>99</v>
      </c>
      <c r="K2956" s="23">
        <v>7.3</v>
      </c>
      <c r="L2956" s="24">
        <v>2.8</v>
      </c>
      <c r="M2956" s="24">
        <v>20.440000000000001</v>
      </c>
      <c r="N2956" s="24">
        <v>14.72</v>
      </c>
      <c r="O2956" s="24">
        <v>5.72</v>
      </c>
      <c r="P2956" s="25">
        <v>28</v>
      </c>
    </row>
    <row r="2957" spans="1:16" x14ac:dyDescent="0.3">
      <c r="A2957" s="22">
        <v>42010</v>
      </c>
      <c r="B2957">
        <v>2015</v>
      </c>
      <c r="C2957">
        <v>1</v>
      </c>
      <c r="D2957" t="s">
        <v>90</v>
      </c>
      <c r="E2957" t="s">
        <v>91</v>
      </c>
      <c r="F2957" t="s">
        <v>141</v>
      </c>
      <c r="G2957" t="s">
        <v>114</v>
      </c>
      <c r="H2957" t="s">
        <v>100</v>
      </c>
      <c r="I2957" t="s">
        <v>70</v>
      </c>
      <c r="J2957" t="s">
        <v>101</v>
      </c>
      <c r="K2957" s="23">
        <v>42</v>
      </c>
      <c r="L2957" s="24">
        <v>2.4</v>
      </c>
      <c r="M2957" s="24">
        <v>100.8</v>
      </c>
      <c r="N2957" s="24">
        <v>74.59</v>
      </c>
      <c r="O2957" s="24">
        <v>26.21</v>
      </c>
      <c r="P2957" s="25">
        <v>26</v>
      </c>
    </row>
    <row r="2958" spans="1:16" x14ac:dyDescent="0.3">
      <c r="A2958" s="22">
        <v>42010</v>
      </c>
      <c r="B2958">
        <v>2015</v>
      </c>
      <c r="C2958">
        <v>1</v>
      </c>
      <c r="D2958" t="s">
        <v>90</v>
      </c>
      <c r="E2958" t="s">
        <v>91</v>
      </c>
      <c r="F2958" t="s">
        <v>141</v>
      </c>
      <c r="G2958" t="s">
        <v>114</v>
      </c>
      <c r="H2958" t="s">
        <v>102</v>
      </c>
      <c r="I2958" t="s">
        <v>71</v>
      </c>
      <c r="J2958" t="s">
        <v>103</v>
      </c>
      <c r="K2958" s="23">
        <v>13</v>
      </c>
      <c r="L2958" s="24">
        <v>6.9</v>
      </c>
      <c r="M2958" s="24">
        <v>89.7</v>
      </c>
      <c r="N2958" s="24">
        <v>59.2</v>
      </c>
      <c r="O2958" s="24">
        <v>30.5</v>
      </c>
      <c r="P2958" s="25">
        <v>34</v>
      </c>
    </row>
    <row r="2959" spans="1:16" x14ac:dyDescent="0.3">
      <c r="A2959" s="22">
        <v>42010</v>
      </c>
      <c r="B2959">
        <v>2015</v>
      </c>
      <c r="C2959">
        <v>1</v>
      </c>
      <c r="D2959" t="s">
        <v>90</v>
      </c>
      <c r="E2959" t="s">
        <v>91</v>
      </c>
      <c r="F2959" t="s">
        <v>141</v>
      </c>
      <c r="G2959" t="s">
        <v>114</v>
      </c>
      <c r="H2959" t="s">
        <v>104</v>
      </c>
      <c r="I2959" t="s">
        <v>76</v>
      </c>
      <c r="J2959" t="s">
        <v>105</v>
      </c>
      <c r="K2959" s="23">
        <v>0</v>
      </c>
      <c r="L2959" s="24">
        <v>7.4</v>
      </c>
      <c r="M2959" s="24">
        <v>0</v>
      </c>
      <c r="N2959" s="24">
        <v>0</v>
      </c>
      <c r="O2959" s="24">
        <v>0</v>
      </c>
      <c r="P2959" s="25">
        <v>34</v>
      </c>
    </row>
    <row r="2960" spans="1:16" x14ac:dyDescent="0.3">
      <c r="A2960" s="22">
        <v>42010</v>
      </c>
      <c r="B2960">
        <v>2015</v>
      </c>
      <c r="C2960">
        <v>1</v>
      </c>
      <c r="D2960" t="s">
        <v>90</v>
      </c>
      <c r="E2960" t="s">
        <v>91</v>
      </c>
      <c r="F2960" t="s">
        <v>141</v>
      </c>
      <c r="G2960" t="s">
        <v>114</v>
      </c>
      <c r="H2960" t="s">
        <v>106</v>
      </c>
      <c r="I2960" t="s">
        <v>69</v>
      </c>
      <c r="J2960" t="s">
        <v>107</v>
      </c>
      <c r="K2960" s="23">
        <v>3</v>
      </c>
      <c r="L2960" s="24">
        <v>16.5</v>
      </c>
      <c r="M2960" s="24">
        <v>49.5</v>
      </c>
      <c r="N2960" s="24">
        <v>38.61</v>
      </c>
      <c r="O2960" s="24">
        <v>10.89</v>
      </c>
      <c r="P2960" s="25">
        <v>22</v>
      </c>
    </row>
    <row r="2961" spans="1:16" x14ac:dyDescent="0.3">
      <c r="A2961" s="22">
        <v>42010</v>
      </c>
      <c r="B2961">
        <v>2015</v>
      </c>
      <c r="C2961">
        <v>1</v>
      </c>
      <c r="D2961" t="s">
        <v>90</v>
      </c>
      <c r="E2961" t="s">
        <v>91</v>
      </c>
      <c r="F2961" t="s">
        <v>141</v>
      </c>
      <c r="G2961" t="s">
        <v>114</v>
      </c>
      <c r="H2961" t="s">
        <v>108</v>
      </c>
      <c r="I2961" t="s">
        <v>72</v>
      </c>
      <c r="J2961" t="s">
        <v>109</v>
      </c>
      <c r="K2961" s="23">
        <v>0</v>
      </c>
      <c r="L2961" s="24">
        <v>8.1999999999999993</v>
      </c>
      <c r="M2961" s="24">
        <v>0</v>
      </c>
      <c r="N2961" s="24">
        <v>0</v>
      </c>
      <c r="O2961" s="24">
        <v>0</v>
      </c>
      <c r="P2961" s="25">
        <v>32</v>
      </c>
    </row>
    <row r="2962" spans="1:16" x14ac:dyDescent="0.3">
      <c r="A2962" s="22">
        <v>42011</v>
      </c>
      <c r="B2962">
        <v>2015</v>
      </c>
      <c r="C2962">
        <v>1</v>
      </c>
      <c r="D2962" t="s">
        <v>90</v>
      </c>
      <c r="E2962" t="s">
        <v>91</v>
      </c>
      <c r="F2962" t="s">
        <v>141</v>
      </c>
      <c r="G2962" t="s">
        <v>115</v>
      </c>
      <c r="H2962" t="s">
        <v>94</v>
      </c>
      <c r="I2962" t="s">
        <v>73</v>
      </c>
      <c r="J2962" t="s">
        <v>95</v>
      </c>
      <c r="K2962" s="23">
        <v>0</v>
      </c>
      <c r="L2962" s="24">
        <v>3.1</v>
      </c>
      <c r="M2962" s="24">
        <v>0</v>
      </c>
      <c r="N2962" s="24">
        <v>0</v>
      </c>
      <c r="O2962" s="24">
        <v>0</v>
      </c>
      <c r="P2962" s="25">
        <v>30</v>
      </c>
    </row>
    <row r="2963" spans="1:16" x14ac:dyDescent="0.3">
      <c r="A2963" s="22">
        <v>42011</v>
      </c>
      <c r="B2963">
        <v>2015</v>
      </c>
      <c r="C2963">
        <v>1</v>
      </c>
      <c r="D2963" t="s">
        <v>90</v>
      </c>
      <c r="E2963" t="s">
        <v>91</v>
      </c>
      <c r="F2963" t="s">
        <v>141</v>
      </c>
      <c r="G2963" t="s">
        <v>115</v>
      </c>
      <c r="H2963" t="s">
        <v>96</v>
      </c>
      <c r="I2963" t="s">
        <v>74</v>
      </c>
      <c r="J2963" t="s">
        <v>97</v>
      </c>
      <c r="K2963" s="23">
        <v>0</v>
      </c>
      <c r="L2963" s="24">
        <v>3.6</v>
      </c>
      <c r="M2963" s="24">
        <v>0</v>
      </c>
      <c r="N2963" s="24">
        <v>0</v>
      </c>
      <c r="O2963" s="24">
        <v>0</v>
      </c>
      <c r="P2963" s="25">
        <v>30</v>
      </c>
    </row>
    <row r="2964" spans="1:16" x14ac:dyDescent="0.3">
      <c r="A2964" s="22">
        <v>42011</v>
      </c>
      <c r="B2964">
        <v>2015</v>
      </c>
      <c r="C2964">
        <v>1</v>
      </c>
      <c r="D2964" t="s">
        <v>90</v>
      </c>
      <c r="E2964" t="s">
        <v>91</v>
      </c>
      <c r="F2964" t="s">
        <v>141</v>
      </c>
      <c r="G2964" t="s">
        <v>115</v>
      </c>
      <c r="H2964" t="s">
        <v>98</v>
      </c>
      <c r="I2964" t="s">
        <v>75</v>
      </c>
      <c r="J2964" t="s">
        <v>99</v>
      </c>
      <c r="K2964" s="23">
        <v>0</v>
      </c>
      <c r="L2964" s="24">
        <v>2.8</v>
      </c>
      <c r="M2964" s="24">
        <v>0</v>
      </c>
      <c r="N2964" s="24">
        <v>0</v>
      </c>
      <c r="O2964" s="24">
        <v>0</v>
      </c>
      <c r="P2964" s="25">
        <v>28</v>
      </c>
    </row>
    <row r="2965" spans="1:16" x14ac:dyDescent="0.3">
      <c r="A2965" s="22">
        <v>42011</v>
      </c>
      <c r="B2965">
        <v>2015</v>
      </c>
      <c r="C2965">
        <v>1</v>
      </c>
      <c r="D2965" t="s">
        <v>90</v>
      </c>
      <c r="E2965" t="s">
        <v>91</v>
      </c>
      <c r="F2965" t="s">
        <v>141</v>
      </c>
      <c r="G2965" t="s">
        <v>115</v>
      </c>
      <c r="H2965" t="s">
        <v>100</v>
      </c>
      <c r="I2965" t="s">
        <v>70</v>
      </c>
      <c r="J2965" t="s">
        <v>101</v>
      </c>
      <c r="K2965" s="23">
        <v>0</v>
      </c>
      <c r="L2965" s="24">
        <v>2.4</v>
      </c>
      <c r="M2965" s="24">
        <v>0</v>
      </c>
      <c r="N2965" s="24">
        <v>0</v>
      </c>
      <c r="O2965" s="24">
        <v>0</v>
      </c>
      <c r="P2965" s="25">
        <v>26</v>
      </c>
    </row>
    <row r="2966" spans="1:16" x14ac:dyDescent="0.3">
      <c r="A2966" s="22">
        <v>42011</v>
      </c>
      <c r="B2966">
        <v>2015</v>
      </c>
      <c r="C2966">
        <v>1</v>
      </c>
      <c r="D2966" t="s">
        <v>90</v>
      </c>
      <c r="E2966" t="s">
        <v>91</v>
      </c>
      <c r="F2966" t="s">
        <v>141</v>
      </c>
      <c r="G2966" t="s">
        <v>115</v>
      </c>
      <c r="H2966" t="s">
        <v>102</v>
      </c>
      <c r="I2966" t="s">
        <v>71</v>
      </c>
      <c r="J2966" t="s">
        <v>103</v>
      </c>
      <c r="K2966" s="23">
        <v>0</v>
      </c>
      <c r="L2966" s="24">
        <v>6.9</v>
      </c>
      <c r="M2966" s="24">
        <v>0</v>
      </c>
      <c r="N2966" s="24">
        <v>0</v>
      </c>
      <c r="O2966" s="24">
        <v>0</v>
      </c>
      <c r="P2966" s="25">
        <v>34</v>
      </c>
    </row>
    <row r="2967" spans="1:16" x14ac:dyDescent="0.3">
      <c r="A2967" s="22">
        <v>42011</v>
      </c>
      <c r="B2967">
        <v>2015</v>
      </c>
      <c r="C2967">
        <v>1</v>
      </c>
      <c r="D2967" t="s">
        <v>90</v>
      </c>
      <c r="E2967" t="s">
        <v>91</v>
      </c>
      <c r="F2967" t="s">
        <v>141</v>
      </c>
      <c r="G2967" t="s">
        <v>115</v>
      </c>
      <c r="H2967" t="s">
        <v>104</v>
      </c>
      <c r="I2967" t="s">
        <v>76</v>
      </c>
      <c r="J2967" t="s">
        <v>105</v>
      </c>
      <c r="K2967" s="23">
        <v>0</v>
      </c>
      <c r="L2967" s="24">
        <v>7.4</v>
      </c>
      <c r="M2967" s="24">
        <v>0</v>
      </c>
      <c r="N2967" s="24">
        <v>0</v>
      </c>
      <c r="O2967" s="24">
        <v>0</v>
      </c>
      <c r="P2967" s="25">
        <v>34</v>
      </c>
    </row>
    <row r="2968" spans="1:16" x14ac:dyDescent="0.3">
      <c r="A2968" s="22">
        <v>42011</v>
      </c>
      <c r="B2968">
        <v>2015</v>
      </c>
      <c r="C2968">
        <v>1</v>
      </c>
      <c r="D2968" t="s">
        <v>90</v>
      </c>
      <c r="E2968" t="s">
        <v>91</v>
      </c>
      <c r="F2968" t="s">
        <v>141</v>
      </c>
      <c r="G2968" t="s">
        <v>115</v>
      </c>
      <c r="H2968" t="s">
        <v>106</v>
      </c>
      <c r="I2968" t="s">
        <v>69</v>
      </c>
      <c r="J2968" t="s">
        <v>107</v>
      </c>
      <c r="K2968" s="23">
        <v>0</v>
      </c>
      <c r="L2968" s="24">
        <v>16.5</v>
      </c>
      <c r="M2968" s="24">
        <v>0</v>
      </c>
      <c r="N2968" s="24">
        <v>0</v>
      </c>
      <c r="O2968" s="24">
        <v>0</v>
      </c>
      <c r="P2968" s="25">
        <v>22</v>
      </c>
    </row>
    <row r="2969" spans="1:16" x14ac:dyDescent="0.3">
      <c r="A2969" s="22">
        <v>42011</v>
      </c>
      <c r="B2969">
        <v>2015</v>
      </c>
      <c r="C2969">
        <v>1</v>
      </c>
      <c r="D2969" t="s">
        <v>90</v>
      </c>
      <c r="E2969" t="s">
        <v>91</v>
      </c>
      <c r="F2969" t="s">
        <v>141</v>
      </c>
      <c r="G2969" t="s">
        <v>115</v>
      </c>
      <c r="H2969" t="s">
        <v>108</v>
      </c>
      <c r="I2969" t="s">
        <v>72</v>
      </c>
      <c r="J2969" t="s">
        <v>109</v>
      </c>
      <c r="K2969" s="23">
        <v>0</v>
      </c>
      <c r="L2969" s="24">
        <v>8.1999999999999993</v>
      </c>
      <c r="M2969" s="24">
        <v>0</v>
      </c>
      <c r="N2969" s="24">
        <v>0</v>
      </c>
      <c r="O2969" s="24">
        <v>0</v>
      </c>
      <c r="P2969" s="25">
        <v>32</v>
      </c>
    </row>
    <row r="2970" spans="1:16" x14ac:dyDescent="0.3">
      <c r="A2970" s="22">
        <v>42012</v>
      </c>
      <c r="B2970">
        <v>2015</v>
      </c>
      <c r="C2970">
        <v>1</v>
      </c>
      <c r="D2970" t="s">
        <v>90</v>
      </c>
      <c r="E2970" t="s">
        <v>91</v>
      </c>
      <c r="F2970" t="s">
        <v>141</v>
      </c>
      <c r="G2970" t="s">
        <v>93</v>
      </c>
      <c r="H2970" t="s">
        <v>94</v>
      </c>
      <c r="I2970" t="s">
        <v>73</v>
      </c>
      <c r="J2970" t="s">
        <v>95</v>
      </c>
      <c r="K2970" s="23">
        <v>2</v>
      </c>
      <c r="L2970" s="24">
        <v>3.1</v>
      </c>
      <c r="M2970" s="24">
        <v>6.2</v>
      </c>
      <c r="N2970" s="24">
        <v>4.34</v>
      </c>
      <c r="O2970" s="24">
        <v>1.86</v>
      </c>
      <c r="P2970" s="25">
        <v>30</v>
      </c>
    </row>
    <row r="2971" spans="1:16" x14ac:dyDescent="0.3">
      <c r="A2971" s="22">
        <v>42012</v>
      </c>
      <c r="B2971">
        <v>2015</v>
      </c>
      <c r="C2971">
        <v>1</v>
      </c>
      <c r="D2971" t="s">
        <v>90</v>
      </c>
      <c r="E2971" t="s">
        <v>91</v>
      </c>
      <c r="F2971" t="s">
        <v>141</v>
      </c>
      <c r="G2971" t="s">
        <v>93</v>
      </c>
      <c r="H2971" t="s">
        <v>96</v>
      </c>
      <c r="I2971" t="s">
        <v>74</v>
      </c>
      <c r="J2971" t="s">
        <v>97</v>
      </c>
      <c r="K2971" s="23">
        <v>7.08</v>
      </c>
      <c r="L2971" s="24">
        <v>3.6</v>
      </c>
      <c r="M2971" s="24">
        <v>25.49</v>
      </c>
      <c r="N2971" s="24">
        <v>17.84</v>
      </c>
      <c r="O2971" s="24">
        <v>7.65</v>
      </c>
      <c r="P2971" s="25">
        <v>30</v>
      </c>
    </row>
    <row r="2972" spans="1:16" x14ac:dyDescent="0.3">
      <c r="A2972" s="22">
        <v>42012</v>
      </c>
      <c r="B2972">
        <v>2015</v>
      </c>
      <c r="C2972">
        <v>1</v>
      </c>
      <c r="D2972" t="s">
        <v>90</v>
      </c>
      <c r="E2972" t="s">
        <v>91</v>
      </c>
      <c r="F2972" t="s">
        <v>141</v>
      </c>
      <c r="G2972" t="s">
        <v>93</v>
      </c>
      <c r="H2972" t="s">
        <v>98</v>
      </c>
      <c r="I2972" t="s">
        <v>75</v>
      </c>
      <c r="J2972" t="s">
        <v>99</v>
      </c>
      <c r="K2972" s="23">
        <v>1.2</v>
      </c>
      <c r="L2972" s="24">
        <v>2.8</v>
      </c>
      <c r="M2972" s="24">
        <v>3.36</v>
      </c>
      <c r="N2972" s="24">
        <v>2.42</v>
      </c>
      <c r="O2972" s="24">
        <v>0.94</v>
      </c>
      <c r="P2972" s="25">
        <v>28</v>
      </c>
    </row>
    <row r="2973" spans="1:16" x14ac:dyDescent="0.3">
      <c r="A2973" s="22">
        <v>42012</v>
      </c>
      <c r="B2973">
        <v>2015</v>
      </c>
      <c r="C2973">
        <v>1</v>
      </c>
      <c r="D2973" t="s">
        <v>90</v>
      </c>
      <c r="E2973" t="s">
        <v>91</v>
      </c>
      <c r="F2973" t="s">
        <v>141</v>
      </c>
      <c r="G2973" t="s">
        <v>93</v>
      </c>
      <c r="H2973" t="s">
        <v>100</v>
      </c>
      <c r="I2973" t="s">
        <v>70</v>
      </c>
      <c r="J2973" t="s">
        <v>101</v>
      </c>
      <c r="K2973" s="23">
        <v>46.4</v>
      </c>
      <c r="L2973" s="24">
        <v>2.4</v>
      </c>
      <c r="M2973" s="24">
        <v>111.36</v>
      </c>
      <c r="N2973" s="24">
        <v>82.41</v>
      </c>
      <c r="O2973" s="24">
        <v>28.95</v>
      </c>
      <c r="P2973" s="25">
        <v>26</v>
      </c>
    </row>
    <row r="2974" spans="1:16" x14ac:dyDescent="0.3">
      <c r="A2974" s="22">
        <v>42012</v>
      </c>
      <c r="B2974">
        <v>2015</v>
      </c>
      <c r="C2974">
        <v>1</v>
      </c>
      <c r="D2974" t="s">
        <v>90</v>
      </c>
      <c r="E2974" t="s">
        <v>91</v>
      </c>
      <c r="F2974" t="s">
        <v>141</v>
      </c>
      <c r="G2974" t="s">
        <v>93</v>
      </c>
      <c r="H2974" t="s">
        <v>102</v>
      </c>
      <c r="I2974" t="s">
        <v>71</v>
      </c>
      <c r="J2974" t="s">
        <v>103</v>
      </c>
      <c r="K2974" s="23">
        <v>13</v>
      </c>
      <c r="L2974" s="24">
        <v>6.9</v>
      </c>
      <c r="M2974" s="24">
        <v>89.7</v>
      </c>
      <c r="N2974" s="24">
        <v>59.2</v>
      </c>
      <c r="O2974" s="24">
        <v>30.5</v>
      </c>
      <c r="P2974" s="25">
        <v>34</v>
      </c>
    </row>
    <row r="2975" spans="1:16" x14ac:dyDescent="0.3">
      <c r="A2975" s="22">
        <v>42012</v>
      </c>
      <c r="B2975">
        <v>2015</v>
      </c>
      <c r="C2975">
        <v>1</v>
      </c>
      <c r="D2975" t="s">
        <v>90</v>
      </c>
      <c r="E2975" t="s">
        <v>91</v>
      </c>
      <c r="F2975" t="s">
        <v>141</v>
      </c>
      <c r="G2975" t="s">
        <v>93</v>
      </c>
      <c r="H2975" t="s">
        <v>104</v>
      </c>
      <c r="I2975" t="s">
        <v>76</v>
      </c>
      <c r="J2975" t="s">
        <v>105</v>
      </c>
      <c r="K2975" s="23">
        <v>1</v>
      </c>
      <c r="L2975" s="24">
        <v>7.4</v>
      </c>
      <c r="M2975" s="24">
        <v>7.4</v>
      </c>
      <c r="N2975" s="24">
        <v>4.88</v>
      </c>
      <c r="O2975" s="24">
        <v>2.52</v>
      </c>
      <c r="P2975" s="25">
        <v>34</v>
      </c>
    </row>
    <row r="2976" spans="1:16" x14ac:dyDescent="0.3">
      <c r="A2976" s="22">
        <v>42012</v>
      </c>
      <c r="B2976">
        <v>2015</v>
      </c>
      <c r="C2976">
        <v>1</v>
      </c>
      <c r="D2976" t="s">
        <v>90</v>
      </c>
      <c r="E2976" t="s">
        <v>91</v>
      </c>
      <c r="F2976" t="s">
        <v>141</v>
      </c>
      <c r="G2976" t="s">
        <v>93</v>
      </c>
      <c r="H2976" t="s">
        <v>106</v>
      </c>
      <c r="I2976" t="s">
        <v>69</v>
      </c>
      <c r="J2976" t="s">
        <v>107</v>
      </c>
      <c r="K2976" s="23">
        <v>1</v>
      </c>
      <c r="L2976" s="24">
        <v>16.5</v>
      </c>
      <c r="M2976" s="24">
        <v>16.5</v>
      </c>
      <c r="N2976" s="24">
        <v>12.87</v>
      </c>
      <c r="O2976" s="24">
        <v>3.63</v>
      </c>
      <c r="P2976" s="25">
        <v>22</v>
      </c>
    </row>
    <row r="2977" spans="1:16" x14ac:dyDescent="0.3">
      <c r="A2977" s="22">
        <v>42012</v>
      </c>
      <c r="B2977">
        <v>2015</v>
      </c>
      <c r="C2977">
        <v>1</v>
      </c>
      <c r="D2977" t="s">
        <v>90</v>
      </c>
      <c r="E2977" t="s">
        <v>91</v>
      </c>
      <c r="F2977" t="s">
        <v>141</v>
      </c>
      <c r="G2977" t="s">
        <v>93</v>
      </c>
      <c r="H2977" t="s">
        <v>108</v>
      </c>
      <c r="I2977" t="s">
        <v>72</v>
      </c>
      <c r="J2977" t="s">
        <v>109</v>
      </c>
      <c r="K2977" s="23">
        <v>2</v>
      </c>
      <c r="L2977" s="24">
        <v>8.1999999999999993</v>
      </c>
      <c r="M2977" s="24">
        <v>16.399999999999999</v>
      </c>
      <c r="N2977" s="24">
        <v>11.15</v>
      </c>
      <c r="O2977" s="24">
        <v>5.25</v>
      </c>
      <c r="P2977" s="25">
        <v>32</v>
      </c>
    </row>
    <row r="2978" spans="1:16" x14ac:dyDescent="0.3">
      <c r="A2978" s="22">
        <v>42013</v>
      </c>
      <c r="B2978">
        <v>2015</v>
      </c>
      <c r="C2978">
        <v>1</v>
      </c>
      <c r="D2978" t="s">
        <v>90</v>
      </c>
      <c r="E2978" t="s">
        <v>91</v>
      </c>
      <c r="F2978" t="s">
        <v>141</v>
      </c>
      <c r="G2978" t="s">
        <v>110</v>
      </c>
      <c r="H2978" t="s">
        <v>94</v>
      </c>
      <c r="I2978" t="s">
        <v>73</v>
      </c>
      <c r="J2978" t="s">
        <v>95</v>
      </c>
      <c r="K2978" s="23">
        <v>3</v>
      </c>
      <c r="L2978" s="24">
        <v>3.1</v>
      </c>
      <c r="M2978" s="24">
        <v>9.3000000000000007</v>
      </c>
      <c r="N2978" s="24">
        <v>6.51</v>
      </c>
      <c r="O2978" s="24">
        <v>2.79</v>
      </c>
      <c r="P2978" s="25">
        <v>30</v>
      </c>
    </row>
    <row r="2979" spans="1:16" x14ac:dyDescent="0.3">
      <c r="A2979" s="22">
        <v>42013</v>
      </c>
      <c r="B2979">
        <v>2015</v>
      </c>
      <c r="C2979">
        <v>1</v>
      </c>
      <c r="D2979" t="s">
        <v>90</v>
      </c>
      <c r="E2979" t="s">
        <v>91</v>
      </c>
      <c r="F2979" t="s">
        <v>141</v>
      </c>
      <c r="G2979" t="s">
        <v>110</v>
      </c>
      <c r="H2979" t="s">
        <v>96</v>
      </c>
      <c r="I2979" t="s">
        <v>74</v>
      </c>
      <c r="J2979" t="s">
        <v>97</v>
      </c>
      <c r="K2979" s="23">
        <v>4.34</v>
      </c>
      <c r="L2979" s="24">
        <v>3.6</v>
      </c>
      <c r="M2979" s="24">
        <v>15.62</v>
      </c>
      <c r="N2979" s="24">
        <v>10.93</v>
      </c>
      <c r="O2979" s="24">
        <v>4.6900000000000004</v>
      </c>
      <c r="P2979" s="25">
        <v>30</v>
      </c>
    </row>
    <row r="2980" spans="1:16" x14ac:dyDescent="0.3">
      <c r="A2980" s="22">
        <v>42013</v>
      </c>
      <c r="B2980">
        <v>2015</v>
      </c>
      <c r="C2980">
        <v>1</v>
      </c>
      <c r="D2980" t="s">
        <v>90</v>
      </c>
      <c r="E2980" t="s">
        <v>91</v>
      </c>
      <c r="F2980" t="s">
        <v>141</v>
      </c>
      <c r="G2980" t="s">
        <v>110</v>
      </c>
      <c r="H2980" t="s">
        <v>98</v>
      </c>
      <c r="I2980" t="s">
        <v>75</v>
      </c>
      <c r="J2980" t="s">
        <v>99</v>
      </c>
      <c r="K2980" s="23">
        <v>9.4</v>
      </c>
      <c r="L2980" s="24">
        <v>2.8</v>
      </c>
      <c r="M2980" s="24">
        <v>26.32</v>
      </c>
      <c r="N2980" s="24">
        <v>18.95</v>
      </c>
      <c r="O2980" s="24">
        <v>7.37</v>
      </c>
      <c r="P2980" s="25">
        <v>28</v>
      </c>
    </row>
    <row r="2981" spans="1:16" x14ac:dyDescent="0.3">
      <c r="A2981" s="22">
        <v>42013</v>
      </c>
      <c r="B2981">
        <v>2015</v>
      </c>
      <c r="C2981">
        <v>1</v>
      </c>
      <c r="D2981" t="s">
        <v>90</v>
      </c>
      <c r="E2981" t="s">
        <v>91</v>
      </c>
      <c r="F2981" t="s">
        <v>141</v>
      </c>
      <c r="G2981" t="s">
        <v>110</v>
      </c>
      <c r="H2981" t="s">
        <v>100</v>
      </c>
      <c r="I2981" t="s">
        <v>70</v>
      </c>
      <c r="J2981" t="s">
        <v>101</v>
      </c>
      <c r="K2981" s="23">
        <v>36.200000000000003</v>
      </c>
      <c r="L2981" s="24">
        <v>2.4</v>
      </c>
      <c r="M2981" s="24">
        <v>86.88</v>
      </c>
      <c r="N2981" s="24">
        <v>64.290000000000006</v>
      </c>
      <c r="O2981" s="24">
        <v>22.59</v>
      </c>
      <c r="P2981" s="25">
        <v>26</v>
      </c>
    </row>
    <row r="2982" spans="1:16" x14ac:dyDescent="0.3">
      <c r="A2982" s="22">
        <v>42013</v>
      </c>
      <c r="B2982">
        <v>2015</v>
      </c>
      <c r="C2982">
        <v>1</v>
      </c>
      <c r="D2982" t="s">
        <v>90</v>
      </c>
      <c r="E2982" t="s">
        <v>91</v>
      </c>
      <c r="F2982" t="s">
        <v>141</v>
      </c>
      <c r="G2982" t="s">
        <v>110</v>
      </c>
      <c r="H2982" t="s">
        <v>102</v>
      </c>
      <c r="I2982" t="s">
        <v>71</v>
      </c>
      <c r="J2982" t="s">
        <v>103</v>
      </c>
      <c r="K2982" s="23">
        <v>33</v>
      </c>
      <c r="L2982" s="24">
        <v>6.9</v>
      </c>
      <c r="M2982" s="24">
        <v>227.7</v>
      </c>
      <c r="N2982" s="24">
        <v>150.28</v>
      </c>
      <c r="O2982" s="24">
        <v>77.42</v>
      </c>
      <c r="P2982" s="25">
        <v>34</v>
      </c>
    </row>
    <row r="2983" spans="1:16" x14ac:dyDescent="0.3">
      <c r="A2983" s="22">
        <v>42013</v>
      </c>
      <c r="B2983">
        <v>2015</v>
      </c>
      <c r="C2983">
        <v>1</v>
      </c>
      <c r="D2983" t="s">
        <v>90</v>
      </c>
      <c r="E2983" t="s">
        <v>91</v>
      </c>
      <c r="F2983" t="s">
        <v>141</v>
      </c>
      <c r="G2983" t="s">
        <v>110</v>
      </c>
      <c r="H2983" t="s">
        <v>104</v>
      </c>
      <c r="I2983" t="s">
        <v>76</v>
      </c>
      <c r="J2983" t="s">
        <v>105</v>
      </c>
      <c r="K2983" s="23">
        <v>2</v>
      </c>
      <c r="L2983" s="24">
        <v>7.4</v>
      </c>
      <c r="M2983" s="24">
        <v>14.8</v>
      </c>
      <c r="N2983" s="24">
        <v>9.77</v>
      </c>
      <c r="O2983" s="24">
        <v>5.03</v>
      </c>
      <c r="P2983" s="25">
        <v>34</v>
      </c>
    </row>
    <row r="2984" spans="1:16" x14ac:dyDescent="0.3">
      <c r="A2984" s="22">
        <v>42013</v>
      </c>
      <c r="B2984">
        <v>2015</v>
      </c>
      <c r="C2984">
        <v>1</v>
      </c>
      <c r="D2984" t="s">
        <v>90</v>
      </c>
      <c r="E2984" t="s">
        <v>91</v>
      </c>
      <c r="F2984" t="s">
        <v>141</v>
      </c>
      <c r="G2984" t="s">
        <v>110</v>
      </c>
      <c r="H2984" t="s">
        <v>106</v>
      </c>
      <c r="I2984" t="s">
        <v>69</v>
      </c>
      <c r="J2984" t="s">
        <v>107</v>
      </c>
      <c r="K2984" s="23">
        <v>7</v>
      </c>
      <c r="L2984" s="24">
        <v>16.5</v>
      </c>
      <c r="M2984" s="24">
        <v>115.5</v>
      </c>
      <c r="N2984" s="24">
        <v>90.09</v>
      </c>
      <c r="O2984" s="24">
        <v>25.41</v>
      </c>
      <c r="P2984" s="25">
        <v>22</v>
      </c>
    </row>
    <row r="2985" spans="1:16" x14ac:dyDescent="0.3">
      <c r="A2985" s="22">
        <v>42013</v>
      </c>
      <c r="B2985">
        <v>2015</v>
      </c>
      <c r="C2985">
        <v>1</v>
      </c>
      <c r="D2985" t="s">
        <v>90</v>
      </c>
      <c r="E2985" t="s">
        <v>91</v>
      </c>
      <c r="F2985" t="s">
        <v>141</v>
      </c>
      <c r="G2985" t="s">
        <v>110</v>
      </c>
      <c r="H2985" t="s">
        <v>108</v>
      </c>
      <c r="I2985" t="s">
        <v>72</v>
      </c>
      <c r="J2985" t="s">
        <v>109</v>
      </c>
      <c r="K2985" s="23">
        <v>2</v>
      </c>
      <c r="L2985" s="24">
        <v>8.1999999999999993</v>
      </c>
      <c r="M2985" s="24">
        <v>16.399999999999999</v>
      </c>
      <c r="N2985" s="24">
        <v>11.15</v>
      </c>
      <c r="O2985" s="24">
        <v>5.25</v>
      </c>
      <c r="P2985" s="25">
        <v>32</v>
      </c>
    </row>
    <row r="2986" spans="1:16" x14ac:dyDescent="0.3">
      <c r="A2986" s="22">
        <v>42014</v>
      </c>
      <c r="B2986">
        <v>2015</v>
      </c>
      <c r="C2986">
        <v>1</v>
      </c>
      <c r="D2986" t="s">
        <v>90</v>
      </c>
      <c r="E2986" t="s">
        <v>91</v>
      </c>
      <c r="F2986" t="s">
        <v>141</v>
      </c>
      <c r="G2986" t="s">
        <v>111</v>
      </c>
      <c r="H2986" t="s">
        <v>94</v>
      </c>
      <c r="I2986" t="s">
        <v>73</v>
      </c>
      <c r="J2986" t="s">
        <v>95</v>
      </c>
      <c r="K2986" s="23">
        <v>6</v>
      </c>
      <c r="L2986" s="24">
        <v>3.1</v>
      </c>
      <c r="M2986" s="24">
        <v>18.600000000000001</v>
      </c>
      <c r="N2986" s="24">
        <v>13.02</v>
      </c>
      <c r="O2986" s="24">
        <v>5.58</v>
      </c>
      <c r="P2986" s="25">
        <v>30</v>
      </c>
    </row>
    <row r="2987" spans="1:16" x14ac:dyDescent="0.3">
      <c r="A2987" s="22">
        <v>42014</v>
      </c>
      <c r="B2987">
        <v>2015</v>
      </c>
      <c r="C2987">
        <v>1</v>
      </c>
      <c r="D2987" t="s">
        <v>90</v>
      </c>
      <c r="E2987" t="s">
        <v>91</v>
      </c>
      <c r="F2987" t="s">
        <v>141</v>
      </c>
      <c r="G2987" t="s">
        <v>111</v>
      </c>
      <c r="H2987" t="s">
        <v>96</v>
      </c>
      <c r="I2987" t="s">
        <v>74</v>
      </c>
      <c r="J2987" t="s">
        <v>97</v>
      </c>
      <c r="K2987" s="23">
        <v>5.86</v>
      </c>
      <c r="L2987" s="24">
        <v>3.6</v>
      </c>
      <c r="M2987" s="24">
        <v>21.1</v>
      </c>
      <c r="N2987" s="24">
        <v>14.77</v>
      </c>
      <c r="O2987" s="24">
        <v>6.33</v>
      </c>
      <c r="P2987" s="25">
        <v>30</v>
      </c>
    </row>
    <row r="2988" spans="1:16" x14ac:dyDescent="0.3">
      <c r="A2988" s="22">
        <v>42014</v>
      </c>
      <c r="B2988">
        <v>2015</v>
      </c>
      <c r="C2988">
        <v>1</v>
      </c>
      <c r="D2988" t="s">
        <v>90</v>
      </c>
      <c r="E2988" t="s">
        <v>91</v>
      </c>
      <c r="F2988" t="s">
        <v>141</v>
      </c>
      <c r="G2988" t="s">
        <v>111</v>
      </c>
      <c r="H2988" t="s">
        <v>98</v>
      </c>
      <c r="I2988" t="s">
        <v>75</v>
      </c>
      <c r="J2988" t="s">
        <v>99</v>
      </c>
      <c r="K2988" s="23">
        <v>7</v>
      </c>
      <c r="L2988" s="24">
        <v>2.8</v>
      </c>
      <c r="M2988" s="24">
        <v>19.600000000000001</v>
      </c>
      <c r="N2988" s="24">
        <v>14.11</v>
      </c>
      <c r="O2988" s="24">
        <v>5.49</v>
      </c>
      <c r="P2988" s="25">
        <v>28</v>
      </c>
    </row>
    <row r="2989" spans="1:16" x14ac:dyDescent="0.3">
      <c r="A2989" s="22">
        <v>42014</v>
      </c>
      <c r="B2989">
        <v>2015</v>
      </c>
      <c r="C2989">
        <v>1</v>
      </c>
      <c r="D2989" t="s">
        <v>90</v>
      </c>
      <c r="E2989" t="s">
        <v>91</v>
      </c>
      <c r="F2989" t="s">
        <v>141</v>
      </c>
      <c r="G2989" t="s">
        <v>111</v>
      </c>
      <c r="H2989" t="s">
        <v>100</v>
      </c>
      <c r="I2989" t="s">
        <v>70</v>
      </c>
      <c r="J2989" t="s">
        <v>101</v>
      </c>
      <c r="K2989" s="23">
        <v>32.6</v>
      </c>
      <c r="L2989" s="24">
        <v>2.4</v>
      </c>
      <c r="M2989" s="24">
        <v>78.239999999999995</v>
      </c>
      <c r="N2989" s="24">
        <v>57.9</v>
      </c>
      <c r="O2989" s="24">
        <v>20.34</v>
      </c>
      <c r="P2989" s="25">
        <v>26</v>
      </c>
    </row>
    <row r="2990" spans="1:16" x14ac:dyDescent="0.3">
      <c r="A2990" s="22">
        <v>42014</v>
      </c>
      <c r="B2990">
        <v>2015</v>
      </c>
      <c r="C2990">
        <v>1</v>
      </c>
      <c r="D2990" t="s">
        <v>90</v>
      </c>
      <c r="E2990" t="s">
        <v>91</v>
      </c>
      <c r="F2990" t="s">
        <v>141</v>
      </c>
      <c r="G2990" t="s">
        <v>111</v>
      </c>
      <c r="H2990" t="s">
        <v>102</v>
      </c>
      <c r="I2990" t="s">
        <v>71</v>
      </c>
      <c r="J2990" t="s">
        <v>103</v>
      </c>
      <c r="K2990" s="23">
        <v>14</v>
      </c>
      <c r="L2990" s="24">
        <v>6.9</v>
      </c>
      <c r="M2990" s="24">
        <v>96.6</v>
      </c>
      <c r="N2990" s="24">
        <v>63.76</v>
      </c>
      <c r="O2990" s="24">
        <v>32.840000000000003</v>
      </c>
      <c r="P2990" s="25">
        <v>34</v>
      </c>
    </row>
    <row r="2991" spans="1:16" x14ac:dyDescent="0.3">
      <c r="A2991" s="22">
        <v>42014</v>
      </c>
      <c r="B2991">
        <v>2015</v>
      </c>
      <c r="C2991">
        <v>1</v>
      </c>
      <c r="D2991" t="s">
        <v>90</v>
      </c>
      <c r="E2991" t="s">
        <v>91</v>
      </c>
      <c r="F2991" t="s">
        <v>141</v>
      </c>
      <c r="G2991" t="s">
        <v>111</v>
      </c>
      <c r="H2991" t="s">
        <v>104</v>
      </c>
      <c r="I2991" t="s">
        <v>76</v>
      </c>
      <c r="J2991" t="s">
        <v>105</v>
      </c>
      <c r="K2991" s="23">
        <v>3</v>
      </c>
      <c r="L2991" s="24">
        <v>7.4</v>
      </c>
      <c r="M2991" s="24">
        <v>22.2</v>
      </c>
      <c r="N2991" s="24">
        <v>14.65</v>
      </c>
      <c r="O2991" s="24">
        <v>7.55</v>
      </c>
      <c r="P2991" s="25">
        <v>34</v>
      </c>
    </row>
    <row r="2992" spans="1:16" x14ac:dyDescent="0.3">
      <c r="A2992" s="22">
        <v>42014</v>
      </c>
      <c r="B2992">
        <v>2015</v>
      </c>
      <c r="C2992">
        <v>1</v>
      </c>
      <c r="D2992" t="s">
        <v>90</v>
      </c>
      <c r="E2992" t="s">
        <v>91</v>
      </c>
      <c r="F2992" t="s">
        <v>141</v>
      </c>
      <c r="G2992" t="s">
        <v>111</v>
      </c>
      <c r="H2992" t="s">
        <v>106</v>
      </c>
      <c r="I2992" t="s">
        <v>69</v>
      </c>
      <c r="J2992" t="s">
        <v>107</v>
      </c>
      <c r="K2992" s="23">
        <v>1</v>
      </c>
      <c r="L2992" s="24">
        <v>16.5</v>
      </c>
      <c r="M2992" s="24">
        <v>16.5</v>
      </c>
      <c r="N2992" s="24">
        <v>12.87</v>
      </c>
      <c r="O2992" s="24">
        <v>3.63</v>
      </c>
      <c r="P2992" s="25">
        <v>22</v>
      </c>
    </row>
    <row r="2993" spans="1:16" x14ac:dyDescent="0.3">
      <c r="A2993" s="22">
        <v>42014</v>
      </c>
      <c r="B2993">
        <v>2015</v>
      </c>
      <c r="C2993">
        <v>1</v>
      </c>
      <c r="D2993" t="s">
        <v>90</v>
      </c>
      <c r="E2993" t="s">
        <v>91</v>
      </c>
      <c r="F2993" t="s">
        <v>141</v>
      </c>
      <c r="G2993" t="s">
        <v>111</v>
      </c>
      <c r="H2993" t="s">
        <v>108</v>
      </c>
      <c r="I2993" t="s">
        <v>72</v>
      </c>
      <c r="J2993" t="s">
        <v>109</v>
      </c>
      <c r="K2993" s="23">
        <v>1</v>
      </c>
      <c r="L2993" s="24">
        <v>8.1999999999999993</v>
      </c>
      <c r="M2993" s="24">
        <v>8.1999999999999993</v>
      </c>
      <c r="N2993" s="24">
        <v>5.58</v>
      </c>
      <c r="O2993" s="24">
        <v>2.62</v>
      </c>
      <c r="P2993" s="25">
        <v>32</v>
      </c>
    </row>
    <row r="2994" spans="1:16" x14ac:dyDescent="0.3">
      <c r="A2994" s="22">
        <v>42015</v>
      </c>
      <c r="B2994">
        <v>2015</v>
      </c>
      <c r="C2994">
        <v>1</v>
      </c>
      <c r="D2994" t="s">
        <v>90</v>
      </c>
      <c r="E2994" t="s">
        <v>91</v>
      </c>
      <c r="F2994" t="s">
        <v>141</v>
      </c>
      <c r="G2994" t="s">
        <v>112</v>
      </c>
      <c r="H2994" t="s">
        <v>94</v>
      </c>
      <c r="I2994" t="s">
        <v>73</v>
      </c>
      <c r="J2994" t="s">
        <v>95</v>
      </c>
      <c r="K2994" s="23">
        <v>3</v>
      </c>
      <c r="L2994" s="24">
        <v>3.1</v>
      </c>
      <c r="M2994" s="24">
        <v>9.3000000000000007</v>
      </c>
      <c r="N2994" s="24">
        <v>6.51</v>
      </c>
      <c r="O2994" s="24">
        <v>2.79</v>
      </c>
      <c r="P2994" s="25">
        <v>30</v>
      </c>
    </row>
    <row r="2995" spans="1:16" x14ac:dyDescent="0.3">
      <c r="A2995" s="22">
        <v>42015</v>
      </c>
      <c r="B2995">
        <v>2015</v>
      </c>
      <c r="C2995">
        <v>1</v>
      </c>
      <c r="D2995" t="s">
        <v>90</v>
      </c>
      <c r="E2995" t="s">
        <v>91</v>
      </c>
      <c r="F2995" t="s">
        <v>141</v>
      </c>
      <c r="G2995" t="s">
        <v>112</v>
      </c>
      <c r="H2995" t="s">
        <v>96</v>
      </c>
      <c r="I2995" t="s">
        <v>74</v>
      </c>
      <c r="J2995" t="s">
        <v>97</v>
      </c>
      <c r="K2995" s="23">
        <v>7.34</v>
      </c>
      <c r="L2995" s="24">
        <v>3.6</v>
      </c>
      <c r="M2995" s="24">
        <v>26.42</v>
      </c>
      <c r="N2995" s="24">
        <v>18.489999999999998</v>
      </c>
      <c r="O2995" s="24">
        <v>7.93</v>
      </c>
      <c r="P2995" s="25">
        <v>30</v>
      </c>
    </row>
    <row r="2996" spans="1:16" x14ac:dyDescent="0.3">
      <c r="A2996" s="22">
        <v>42015</v>
      </c>
      <c r="B2996">
        <v>2015</v>
      </c>
      <c r="C2996">
        <v>1</v>
      </c>
      <c r="D2996" t="s">
        <v>90</v>
      </c>
      <c r="E2996" t="s">
        <v>91</v>
      </c>
      <c r="F2996" t="s">
        <v>141</v>
      </c>
      <c r="G2996" t="s">
        <v>112</v>
      </c>
      <c r="H2996" t="s">
        <v>98</v>
      </c>
      <c r="I2996" t="s">
        <v>75</v>
      </c>
      <c r="J2996" t="s">
        <v>99</v>
      </c>
      <c r="K2996" s="23">
        <v>7</v>
      </c>
      <c r="L2996" s="24">
        <v>2.8</v>
      </c>
      <c r="M2996" s="24">
        <v>19.600000000000001</v>
      </c>
      <c r="N2996" s="24">
        <v>14.11</v>
      </c>
      <c r="O2996" s="24">
        <v>5.49</v>
      </c>
      <c r="P2996" s="25">
        <v>28</v>
      </c>
    </row>
    <row r="2997" spans="1:16" x14ac:dyDescent="0.3">
      <c r="A2997" s="22">
        <v>42015</v>
      </c>
      <c r="B2997">
        <v>2015</v>
      </c>
      <c r="C2997">
        <v>1</v>
      </c>
      <c r="D2997" t="s">
        <v>90</v>
      </c>
      <c r="E2997" t="s">
        <v>91</v>
      </c>
      <c r="F2997" t="s">
        <v>141</v>
      </c>
      <c r="G2997" t="s">
        <v>112</v>
      </c>
      <c r="H2997" t="s">
        <v>100</v>
      </c>
      <c r="I2997" t="s">
        <v>70</v>
      </c>
      <c r="J2997" t="s">
        <v>101</v>
      </c>
      <c r="K2997" s="23">
        <v>43.6</v>
      </c>
      <c r="L2997" s="24">
        <v>2.4</v>
      </c>
      <c r="M2997" s="24">
        <v>104.64</v>
      </c>
      <c r="N2997" s="24">
        <v>77.430000000000007</v>
      </c>
      <c r="O2997" s="24">
        <v>27.21</v>
      </c>
      <c r="P2997" s="25">
        <v>26</v>
      </c>
    </row>
    <row r="2998" spans="1:16" x14ac:dyDescent="0.3">
      <c r="A2998" s="22">
        <v>42015</v>
      </c>
      <c r="B2998">
        <v>2015</v>
      </c>
      <c r="C2998">
        <v>1</v>
      </c>
      <c r="D2998" t="s">
        <v>90</v>
      </c>
      <c r="E2998" t="s">
        <v>91</v>
      </c>
      <c r="F2998" t="s">
        <v>141</v>
      </c>
      <c r="G2998" t="s">
        <v>112</v>
      </c>
      <c r="H2998" t="s">
        <v>102</v>
      </c>
      <c r="I2998" t="s">
        <v>71</v>
      </c>
      <c r="J2998" t="s">
        <v>103</v>
      </c>
      <c r="K2998" s="23">
        <v>11</v>
      </c>
      <c r="L2998" s="24">
        <v>6.9</v>
      </c>
      <c r="M2998" s="24">
        <v>75.900000000000006</v>
      </c>
      <c r="N2998" s="24">
        <v>50.09</v>
      </c>
      <c r="O2998" s="24">
        <v>25.81</v>
      </c>
      <c r="P2998" s="25">
        <v>34</v>
      </c>
    </row>
    <row r="2999" spans="1:16" x14ac:dyDescent="0.3">
      <c r="A2999" s="22">
        <v>42015</v>
      </c>
      <c r="B2999">
        <v>2015</v>
      </c>
      <c r="C2999">
        <v>1</v>
      </c>
      <c r="D2999" t="s">
        <v>90</v>
      </c>
      <c r="E2999" t="s">
        <v>91</v>
      </c>
      <c r="F2999" t="s">
        <v>141</v>
      </c>
      <c r="G2999" t="s">
        <v>112</v>
      </c>
      <c r="H2999" t="s">
        <v>104</v>
      </c>
      <c r="I2999" t="s">
        <v>76</v>
      </c>
      <c r="J2999" t="s">
        <v>105</v>
      </c>
      <c r="K2999" s="23">
        <v>1</v>
      </c>
      <c r="L2999" s="24">
        <v>7.4</v>
      </c>
      <c r="M2999" s="24">
        <v>7.4</v>
      </c>
      <c r="N2999" s="24">
        <v>4.88</v>
      </c>
      <c r="O2999" s="24">
        <v>2.52</v>
      </c>
      <c r="P2999" s="25">
        <v>34</v>
      </c>
    </row>
    <row r="3000" spans="1:16" x14ac:dyDescent="0.3">
      <c r="A3000" s="22">
        <v>42015</v>
      </c>
      <c r="B3000">
        <v>2015</v>
      </c>
      <c r="C3000">
        <v>1</v>
      </c>
      <c r="D3000" t="s">
        <v>90</v>
      </c>
      <c r="E3000" t="s">
        <v>91</v>
      </c>
      <c r="F3000" t="s">
        <v>141</v>
      </c>
      <c r="G3000" t="s">
        <v>112</v>
      </c>
      <c r="H3000" t="s">
        <v>106</v>
      </c>
      <c r="I3000" t="s">
        <v>69</v>
      </c>
      <c r="J3000" t="s">
        <v>107</v>
      </c>
      <c r="K3000" s="23">
        <v>11</v>
      </c>
      <c r="L3000" s="24">
        <v>16.5</v>
      </c>
      <c r="M3000" s="24">
        <v>181.5</v>
      </c>
      <c r="N3000" s="24">
        <v>141.57</v>
      </c>
      <c r="O3000" s="24">
        <v>39.93</v>
      </c>
      <c r="P3000" s="25">
        <v>22</v>
      </c>
    </row>
    <row r="3001" spans="1:16" x14ac:dyDescent="0.3">
      <c r="A3001" s="22">
        <v>42015</v>
      </c>
      <c r="B3001">
        <v>2015</v>
      </c>
      <c r="C3001">
        <v>1</v>
      </c>
      <c r="D3001" t="s">
        <v>90</v>
      </c>
      <c r="E3001" t="s">
        <v>91</v>
      </c>
      <c r="F3001" t="s">
        <v>141</v>
      </c>
      <c r="G3001" t="s">
        <v>112</v>
      </c>
      <c r="H3001" t="s">
        <v>108</v>
      </c>
      <c r="I3001" t="s">
        <v>72</v>
      </c>
      <c r="J3001" t="s">
        <v>109</v>
      </c>
      <c r="K3001" s="23">
        <v>2</v>
      </c>
      <c r="L3001" s="24">
        <v>8.1999999999999993</v>
      </c>
      <c r="M3001" s="24">
        <v>16.399999999999999</v>
      </c>
      <c r="N3001" s="24">
        <v>11.15</v>
      </c>
      <c r="O3001" s="24">
        <v>5.25</v>
      </c>
      <c r="P3001" s="25">
        <v>32</v>
      </c>
    </row>
    <row r="3002" spans="1:16" x14ac:dyDescent="0.3">
      <c r="A3002" s="22">
        <v>42016</v>
      </c>
      <c r="B3002">
        <v>2015</v>
      </c>
      <c r="C3002">
        <v>1</v>
      </c>
      <c r="D3002" t="s">
        <v>90</v>
      </c>
      <c r="E3002" t="s">
        <v>91</v>
      </c>
      <c r="F3002" t="s">
        <v>141</v>
      </c>
      <c r="G3002" t="s">
        <v>113</v>
      </c>
      <c r="H3002" t="s">
        <v>94</v>
      </c>
      <c r="I3002" t="s">
        <v>73</v>
      </c>
      <c r="J3002" t="s">
        <v>95</v>
      </c>
      <c r="K3002" s="23">
        <v>2.33</v>
      </c>
      <c r="L3002" s="24">
        <v>3.1</v>
      </c>
      <c r="M3002" s="24">
        <v>7.22</v>
      </c>
      <c r="N3002" s="24">
        <v>5.05</v>
      </c>
      <c r="O3002" s="24">
        <v>2.17</v>
      </c>
      <c r="P3002" s="25">
        <v>30</v>
      </c>
    </row>
    <row r="3003" spans="1:16" x14ac:dyDescent="0.3">
      <c r="A3003" s="22">
        <v>42016</v>
      </c>
      <c r="B3003">
        <v>2015</v>
      </c>
      <c r="C3003">
        <v>1</v>
      </c>
      <c r="D3003" t="s">
        <v>90</v>
      </c>
      <c r="E3003" t="s">
        <v>91</v>
      </c>
      <c r="F3003" t="s">
        <v>141</v>
      </c>
      <c r="G3003" t="s">
        <v>113</v>
      </c>
      <c r="H3003" t="s">
        <v>96</v>
      </c>
      <c r="I3003" t="s">
        <v>74</v>
      </c>
      <c r="J3003" t="s">
        <v>97</v>
      </c>
      <c r="K3003" s="23">
        <v>3.34</v>
      </c>
      <c r="L3003" s="24">
        <v>3.6</v>
      </c>
      <c r="M3003" s="24">
        <v>12.02</v>
      </c>
      <c r="N3003" s="24">
        <v>8.41</v>
      </c>
      <c r="O3003" s="24">
        <v>3.61</v>
      </c>
      <c r="P3003" s="25">
        <v>30</v>
      </c>
    </row>
    <row r="3004" spans="1:16" x14ac:dyDescent="0.3">
      <c r="A3004" s="22">
        <v>42016</v>
      </c>
      <c r="B3004">
        <v>2015</v>
      </c>
      <c r="C3004">
        <v>1</v>
      </c>
      <c r="D3004" t="s">
        <v>90</v>
      </c>
      <c r="E3004" t="s">
        <v>91</v>
      </c>
      <c r="F3004" t="s">
        <v>141</v>
      </c>
      <c r="G3004" t="s">
        <v>113</v>
      </c>
      <c r="H3004" t="s">
        <v>98</v>
      </c>
      <c r="I3004" t="s">
        <v>75</v>
      </c>
      <c r="J3004" t="s">
        <v>99</v>
      </c>
      <c r="K3004" s="23">
        <v>7.5</v>
      </c>
      <c r="L3004" s="24">
        <v>2.8</v>
      </c>
      <c r="M3004" s="24">
        <v>21</v>
      </c>
      <c r="N3004" s="24">
        <v>15.12</v>
      </c>
      <c r="O3004" s="24">
        <v>5.88</v>
      </c>
      <c r="P3004" s="25">
        <v>28</v>
      </c>
    </row>
    <row r="3005" spans="1:16" x14ac:dyDescent="0.3">
      <c r="A3005" s="22">
        <v>42016</v>
      </c>
      <c r="B3005">
        <v>2015</v>
      </c>
      <c r="C3005">
        <v>1</v>
      </c>
      <c r="D3005" t="s">
        <v>90</v>
      </c>
      <c r="E3005" t="s">
        <v>91</v>
      </c>
      <c r="F3005" t="s">
        <v>141</v>
      </c>
      <c r="G3005" t="s">
        <v>113</v>
      </c>
      <c r="H3005" t="s">
        <v>100</v>
      </c>
      <c r="I3005" t="s">
        <v>70</v>
      </c>
      <c r="J3005" t="s">
        <v>101</v>
      </c>
      <c r="K3005" s="23">
        <v>36.6</v>
      </c>
      <c r="L3005" s="24">
        <v>2.4</v>
      </c>
      <c r="M3005" s="24">
        <v>87.84</v>
      </c>
      <c r="N3005" s="24">
        <v>65</v>
      </c>
      <c r="O3005" s="24">
        <v>22.84</v>
      </c>
      <c r="P3005" s="25">
        <v>26</v>
      </c>
    </row>
    <row r="3006" spans="1:16" x14ac:dyDescent="0.3">
      <c r="A3006" s="22">
        <v>42016</v>
      </c>
      <c r="B3006">
        <v>2015</v>
      </c>
      <c r="C3006">
        <v>1</v>
      </c>
      <c r="D3006" t="s">
        <v>90</v>
      </c>
      <c r="E3006" t="s">
        <v>91</v>
      </c>
      <c r="F3006" t="s">
        <v>141</v>
      </c>
      <c r="G3006" t="s">
        <v>113</v>
      </c>
      <c r="H3006" t="s">
        <v>102</v>
      </c>
      <c r="I3006" t="s">
        <v>71</v>
      </c>
      <c r="J3006" t="s">
        <v>103</v>
      </c>
      <c r="K3006" s="23">
        <v>18</v>
      </c>
      <c r="L3006" s="24">
        <v>6.9</v>
      </c>
      <c r="M3006" s="24">
        <v>124.2</v>
      </c>
      <c r="N3006" s="24">
        <v>81.97</v>
      </c>
      <c r="O3006" s="24">
        <v>42.23</v>
      </c>
      <c r="P3006" s="25">
        <v>34</v>
      </c>
    </row>
    <row r="3007" spans="1:16" x14ac:dyDescent="0.3">
      <c r="A3007" s="22">
        <v>42016</v>
      </c>
      <c r="B3007">
        <v>2015</v>
      </c>
      <c r="C3007">
        <v>1</v>
      </c>
      <c r="D3007" t="s">
        <v>90</v>
      </c>
      <c r="E3007" t="s">
        <v>91</v>
      </c>
      <c r="F3007" t="s">
        <v>141</v>
      </c>
      <c r="G3007" t="s">
        <v>113</v>
      </c>
      <c r="H3007" t="s">
        <v>104</v>
      </c>
      <c r="I3007" t="s">
        <v>76</v>
      </c>
      <c r="J3007" t="s">
        <v>105</v>
      </c>
      <c r="K3007" s="23">
        <v>0</v>
      </c>
      <c r="L3007" s="24">
        <v>7.4</v>
      </c>
      <c r="M3007" s="24">
        <v>0</v>
      </c>
      <c r="N3007" s="24">
        <v>0</v>
      </c>
      <c r="O3007" s="24">
        <v>0</v>
      </c>
      <c r="P3007" s="25">
        <v>34</v>
      </c>
    </row>
    <row r="3008" spans="1:16" x14ac:dyDescent="0.3">
      <c r="A3008" s="22">
        <v>42016</v>
      </c>
      <c r="B3008">
        <v>2015</v>
      </c>
      <c r="C3008">
        <v>1</v>
      </c>
      <c r="D3008" t="s">
        <v>90</v>
      </c>
      <c r="E3008" t="s">
        <v>91</v>
      </c>
      <c r="F3008" t="s">
        <v>141</v>
      </c>
      <c r="G3008" t="s">
        <v>113</v>
      </c>
      <c r="H3008" t="s">
        <v>106</v>
      </c>
      <c r="I3008" t="s">
        <v>69</v>
      </c>
      <c r="J3008" t="s">
        <v>107</v>
      </c>
      <c r="K3008" s="23">
        <v>6</v>
      </c>
      <c r="L3008" s="24">
        <v>16.5</v>
      </c>
      <c r="M3008" s="24">
        <v>99</v>
      </c>
      <c r="N3008" s="24">
        <v>77.22</v>
      </c>
      <c r="O3008" s="24">
        <v>21.78</v>
      </c>
      <c r="P3008" s="25">
        <v>22</v>
      </c>
    </row>
    <row r="3009" spans="1:16" x14ac:dyDescent="0.3">
      <c r="A3009" s="22">
        <v>42016</v>
      </c>
      <c r="B3009">
        <v>2015</v>
      </c>
      <c r="C3009">
        <v>1</v>
      </c>
      <c r="D3009" t="s">
        <v>90</v>
      </c>
      <c r="E3009" t="s">
        <v>91</v>
      </c>
      <c r="F3009" t="s">
        <v>141</v>
      </c>
      <c r="G3009" t="s">
        <v>113</v>
      </c>
      <c r="H3009" t="s">
        <v>108</v>
      </c>
      <c r="I3009" t="s">
        <v>72</v>
      </c>
      <c r="J3009" t="s">
        <v>109</v>
      </c>
      <c r="K3009" s="23">
        <v>1</v>
      </c>
      <c r="L3009" s="24">
        <v>8.1999999999999993</v>
      </c>
      <c r="M3009" s="24">
        <v>8.1999999999999993</v>
      </c>
      <c r="N3009" s="24">
        <v>5.58</v>
      </c>
      <c r="O3009" s="24">
        <v>2.62</v>
      </c>
      <c r="P3009" s="25">
        <v>32</v>
      </c>
    </row>
    <row r="3010" spans="1:16" x14ac:dyDescent="0.3">
      <c r="A3010" s="22">
        <v>42017</v>
      </c>
      <c r="B3010">
        <v>2015</v>
      </c>
      <c r="C3010">
        <v>1</v>
      </c>
      <c r="D3010" t="s">
        <v>90</v>
      </c>
      <c r="E3010" t="s">
        <v>91</v>
      </c>
      <c r="F3010" t="s">
        <v>141</v>
      </c>
      <c r="G3010" t="s">
        <v>114</v>
      </c>
      <c r="H3010" t="s">
        <v>94</v>
      </c>
      <c r="I3010" t="s">
        <v>73</v>
      </c>
      <c r="J3010" t="s">
        <v>95</v>
      </c>
      <c r="K3010" s="23">
        <v>10.34</v>
      </c>
      <c r="L3010" s="24">
        <v>3.1</v>
      </c>
      <c r="M3010" s="24">
        <v>32.049999999999997</v>
      </c>
      <c r="N3010" s="24">
        <v>22.43</v>
      </c>
      <c r="O3010" s="24">
        <v>9.6199999999999992</v>
      </c>
      <c r="P3010" s="25">
        <v>30</v>
      </c>
    </row>
    <row r="3011" spans="1:16" x14ac:dyDescent="0.3">
      <c r="A3011" s="22">
        <v>42017</v>
      </c>
      <c r="B3011">
        <v>2015</v>
      </c>
      <c r="C3011">
        <v>1</v>
      </c>
      <c r="D3011" t="s">
        <v>90</v>
      </c>
      <c r="E3011" t="s">
        <v>91</v>
      </c>
      <c r="F3011" t="s">
        <v>141</v>
      </c>
      <c r="G3011" t="s">
        <v>114</v>
      </c>
      <c r="H3011" t="s">
        <v>96</v>
      </c>
      <c r="I3011" t="s">
        <v>74</v>
      </c>
      <c r="J3011" t="s">
        <v>97</v>
      </c>
      <c r="K3011" s="23">
        <v>4.66</v>
      </c>
      <c r="L3011" s="24">
        <v>3.6</v>
      </c>
      <c r="M3011" s="24">
        <v>16.78</v>
      </c>
      <c r="N3011" s="24">
        <v>11.75</v>
      </c>
      <c r="O3011" s="24">
        <v>5.03</v>
      </c>
      <c r="P3011" s="25">
        <v>30</v>
      </c>
    </row>
    <row r="3012" spans="1:16" x14ac:dyDescent="0.3">
      <c r="A3012" s="22">
        <v>42017</v>
      </c>
      <c r="B3012">
        <v>2015</v>
      </c>
      <c r="C3012">
        <v>1</v>
      </c>
      <c r="D3012" t="s">
        <v>90</v>
      </c>
      <c r="E3012" t="s">
        <v>91</v>
      </c>
      <c r="F3012" t="s">
        <v>141</v>
      </c>
      <c r="G3012" t="s">
        <v>114</v>
      </c>
      <c r="H3012" t="s">
        <v>98</v>
      </c>
      <c r="I3012" t="s">
        <v>75</v>
      </c>
      <c r="J3012" t="s">
        <v>99</v>
      </c>
      <c r="K3012" s="23">
        <v>10</v>
      </c>
      <c r="L3012" s="24">
        <v>2.8</v>
      </c>
      <c r="M3012" s="24">
        <v>28</v>
      </c>
      <c r="N3012" s="24">
        <v>20.16</v>
      </c>
      <c r="O3012" s="24">
        <v>7.84</v>
      </c>
      <c r="P3012" s="25">
        <v>28</v>
      </c>
    </row>
    <row r="3013" spans="1:16" x14ac:dyDescent="0.3">
      <c r="A3013" s="22">
        <v>42017</v>
      </c>
      <c r="B3013">
        <v>2015</v>
      </c>
      <c r="C3013">
        <v>1</v>
      </c>
      <c r="D3013" t="s">
        <v>90</v>
      </c>
      <c r="E3013" t="s">
        <v>91</v>
      </c>
      <c r="F3013" t="s">
        <v>141</v>
      </c>
      <c r="G3013" t="s">
        <v>114</v>
      </c>
      <c r="H3013" t="s">
        <v>100</v>
      </c>
      <c r="I3013" t="s">
        <v>70</v>
      </c>
      <c r="J3013" t="s">
        <v>101</v>
      </c>
      <c r="K3013" s="23">
        <v>34</v>
      </c>
      <c r="L3013" s="24">
        <v>2.4</v>
      </c>
      <c r="M3013" s="24">
        <v>81.599999999999994</v>
      </c>
      <c r="N3013" s="24">
        <v>60.38</v>
      </c>
      <c r="O3013" s="24">
        <v>21.22</v>
      </c>
      <c r="P3013" s="25">
        <v>26</v>
      </c>
    </row>
    <row r="3014" spans="1:16" x14ac:dyDescent="0.3">
      <c r="A3014" s="22">
        <v>42017</v>
      </c>
      <c r="B3014">
        <v>2015</v>
      </c>
      <c r="C3014">
        <v>1</v>
      </c>
      <c r="D3014" t="s">
        <v>90</v>
      </c>
      <c r="E3014" t="s">
        <v>91</v>
      </c>
      <c r="F3014" t="s">
        <v>141</v>
      </c>
      <c r="G3014" t="s">
        <v>114</v>
      </c>
      <c r="H3014" t="s">
        <v>102</v>
      </c>
      <c r="I3014" t="s">
        <v>71</v>
      </c>
      <c r="J3014" t="s">
        <v>103</v>
      </c>
      <c r="K3014" s="23">
        <v>14</v>
      </c>
      <c r="L3014" s="24">
        <v>6.9</v>
      </c>
      <c r="M3014" s="24">
        <v>96.6</v>
      </c>
      <c r="N3014" s="24">
        <v>63.76</v>
      </c>
      <c r="O3014" s="24">
        <v>32.840000000000003</v>
      </c>
      <c r="P3014" s="25">
        <v>34</v>
      </c>
    </row>
    <row r="3015" spans="1:16" x14ac:dyDescent="0.3">
      <c r="A3015" s="22">
        <v>42017</v>
      </c>
      <c r="B3015">
        <v>2015</v>
      </c>
      <c r="C3015">
        <v>1</v>
      </c>
      <c r="D3015" t="s">
        <v>90</v>
      </c>
      <c r="E3015" t="s">
        <v>91</v>
      </c>
      <c r="F3015" t="s">
        <v>141</v>
      </c>
      <c r="G3015" t="s">
        <v>114</v>
      </c>
      <c r="H3015" t="s">
        <v>104</v>
      </c>
      <c r="I3015" t="s">
        <v>76</v>
      </c>
      <c r="J3015" t="s">
        <v>105</v>
      </c>
      <c r="K3015" s="23">
        <v>2</v>
      </c>
      <c r="L3015" s="24">
        <v>7.4</v>
      </c>
      <c r="M3015" s="24">
        <v>14.8</v>
      </c>
      <c r="N3015" s="24">
        <v>9.77</v>
      </c>
      <c r="O3015" s="24">
        <v>5.03</v>
      </c>
      <c r="P3015" s="25">
        <v>34</v>
      </c>
    </row>
    <row r="3016" spans="1:16" x14ac:dyDescent="0.3">
      <c r="A3016" s="22">
        <v>42017</v>
      </c>
      <c r="B3016">
        <v>2015</v>
      </c>
      <c r="C3016">
        <v>1</v>
      </c>
      <c r="D3016" t="s">
        <v>90</v>
      </c>
      <c r="E3016" t="s">
        <v>91</v>
      </c>
      <c r="F3016" t="s">
        <v>141</v>
      </c>
      <c r="G3016" t="s">
        <v>114</v>
      </c>
      <c r="H3016" t="s">
        <v>106</v>
      </c>
      <c r="I3016" t="s">
        <v>69</v>
      </c>
      <c r="J3016" t="s">
        <v>107</v>
      </c>
      <c r="K3016" s="23">
        <v>4</v>
      </c>
      <c r="L3016" s="24">
        <v>16.5</v>
      </c>
      <c r="M3016" s="24">
        <v>66</v>
      </c>
      <c r="N3016" s="24">
        <v>51.48</v>
      </c>
      <c r="O3016" s="24">
        <v>14.52</v>
      </c>
      <c r="P3016" s="25">
        <v>22</v>
      </c>
    </row>
    <row r="3017" spans="1:16" x14ac:dyDescent="0.3">
      <c r="A3017" s="22">
        <v>42017</v>
      </c>
      <c r="B3017">
        <v>2015</v>
      </c>
      <c r="C3017">
        <v>1</v>
      </c>
      <c r="D3017" t="s">
        <v>90</v>
      </c>
      <c r="E3017" t="s">
        <v>91</v>
      </c>
      <c r="F3017" t="s">
        <v>141</v>
      </c>
      <c r="G3017" t="s">
        <v>114</v>
      </c>
      <c r="H3017" t="s">
        <v>108</v>
      </c>
      <c r="I3017" t="s">
        <v>72</v>
      </c>
      <c r="J3017" t="s">
        <v>109</v>
      </c>
      <c r="K3017" s="23">
        <v>2</v>
      </c>
      <c r="L3017" s="24">
        <v>8.1999999999999993</v>
      </c>
      <c r="M3017" s="24">
        <v>16.399999999999999</v>
      </c>
      <c r="N3017" s="24">
        <v>11.15</v>
      </c>
      <c r="O3017" s="24">
        <v>5.25</v>
      </c>
      <c r="P3017" s="25">
        <v>32</v>
      </c>
    </row>
    <row r="3018" spans="1:16" x14ac:dyDescent="0.3">
      <c r="A3018" s="22">
        <v>42018</v>
      </c>
      <c r="B3018">
        <v>2015</v>
      </c>
      <c r="C3018">
        <v>1</v>
      </c>
      <c r="D3018" t="s">
        <v>90</v>
      </c>
      <c r="E3018" t="s">
        <v>91</v>
      </c>
      <c r="F3018" t="s">
        <v>141</v>
      </c>
      <c r="G3018" t="s">
        <v>115</v>
      </c>
      <c r="H3018" t="s">
        <v>94</v>
      </c>
      <c r="I3018" t="s">
        <v>73</v>
      </c>
      <c r="J3018" t="s">
        <v>95</v>
      </c>
      <c r="K3018" s="23">
        <v>3</v>
      </c>
      <c r="L3018" s="24">
        <v>3.1</v>
      </c>
      <c r="M3018" s="24">
        <v>9.3000000000000007</v>
      </c>
      <c r="N3018" s="24">
        <v>6.51</v>
      </c>
      <c r="O3018" s="24">
        <v>2.79</v>
      </c>
      <c r="P3018" s="25">
        <v>30</v>
      </c>
    </row>
    <row r="3019" spans="1:16" x14ac:dyDescent="0.3">
      <c r="A3019" s="22">
        <v>42018</v>
      </c>
      <c r="B3019">
        <v>2015</v>
      </c>
      <c r="C3019">
        <v>1</v>
      </c>
      <c r="D3019" t="s">
        <v>90</v>
      </c>
      <c r="E3019" t="s">
        <v>91</v>
      </c>
      <c r="F3019" t="s">
        <v>141</v>
      </c>
      <c r="G3019" t="s">
        <v>115</v>
      </c>
      <c r="H3019" t="s">
        <v>96</v>
      </c>
      <c r="I3019" t="s">
        <v>74</v>
      </c>
      <c r="J3019" t="s">
        <v>97</v>
      </c>
      <c r="K3019" s="23">
        <v>3.34</v>
      </c>
      <c r="L3019" s="24">
        <v>3.6</v>
      </c>
      <c r="M3019" s="24">
        <v>12.02</v>
      </c>
      <c r="N3019" s="24">
        <v>8.41</v>
      </c>
      <c r="O3019" s="24">
        <v>3.61</v>
      </c>
      <c r="P3019" s="25">
        <v>30</v>
      </c>
    </row>
    <row r="3020" spans="1:16" x14ac:dyDescent="0.3">
      <c r="A3020" s="22">
        <v>42018</v>
      </c>
      <c r="B3020">
        <v>2015</v>
      </c>
      <c r="C3020">
        <v>1</v>
      </c>
      <c r="D3020" t="s">
        <v>90</v>
      </c>
      <c r="E3020" t="s">
        <v>91</v>
      </c>
      <c r="F3020" t="s">
        <v>141</v>
      </c>
      <c r="G3020" t="s">
        <v>115</v>
      </c>
      <c r="H3020" t="s">
        <v>98</v>
      </c>
      <c r="I3020" t="s">
        <v>75</v>
      </c>
      <c r="J3020" t="s">
        <v>99</v>
      </c>
      <c r="K3020" s="23">
        <v>5</v>
      </c>
      <c r="L3020" s="24">
        <v>2.8</v>
      </c>
      <c r="M3020" s="24">
        <v>14</v>
      </c>
      <c r="N3020" s="24">
        <v>10.08</v>
      </c>
      <c r="O3020" s="24">
        <v>3.92</v>
      </c>
      <c r="P3020" s="25">
        <v>28</v>
      </c>
    </row>
    <row r="3021" spans="1:16" x14ac:dyDescent="0.3">
      <c r="A3021" s="22">
        <v>42018</v>
      </c>
      <c r="B3021">
        <v>2015</v>
      </c>
      <c r="C3021">
        <v>1</v>
      </c>
      <c r="D3021" t="s">
        <v>90</v>
      </c>
      <c r="E3021" t="s">
        <v>91</v>
      </c>
      <c r="F3021" t="s">
        <v>141</v>
      </c>
      <c r="G3021" t="s">
        <v>115</v>
      </c>
      <c r="H3021" t="s">
        <v>100</v>
      </c>
      <c r="I3021" t="s">
        <v>70</v>
      </c>
      <c r="J3021" t="s">
        <v>101</v>
      </c>
      <c r="K3021" s="23">
        <v>23</v>
      </c>
      <c r="L3021" s="24">
        <v>2.4</v>
      </c>
      <c r="M3021" s="24">
        <v>55.2</v>
      </c>
      <c r="N3021" s="24">
        <v>40.85</v>
      </c>
      <c r="O3021" s="24">
        <v>14.35</v>
      </c>
      <c r="P3021" s="25">
        <v>26</v>
      </c>
    </row>
    <row r="3022" spans="1:16" x14ac:dyDescent="0.3">
      <c r="A3022" s="22">
        <v>42018</v>
      </c>
      <c r="B3022">
        <v>2015</v>
      </c>
      <c r="C3022">
        <v>1</v>
      </c>
      <c r="D3022" t="s">
        <v>90</v>
      </c>
      <c r="E3022" t="s">
        <v>91</v>
      </c>
      <c r="F3022" t="s">
        <v>141</v>
      </c>
      <c r="G3022" t="s">
        <v>115</v>
      </c>
      <c r="H3022" t="s">
        <v>102</v>
      </c>
      <c r="I3022" t="s">
        <v>71</v>
      </c>
      <c r="J3022" t="s">
        <v>103</v>
      </c>
      <c r="K3022" s="23">
        <v>20</v>
      </c>
      <c r="L3022" s="24">
        <v>6.9</v>
      </c>
      <c r="M3022" s="24">
        <v>138</v>
      </c>
      <c r="N3022" s="24">
        <v>91.08</v>
      </c>
      <c r="O3022" s="24">
        <v>46.92</v>
      </c>
      <c r="P3022" s="25">
        <v>34</v>
      </c>
    </row>
    <row r="3023" spans="1:16" x14ac:dyDescent="0.3">
      <c r="A3023" s="22">
        <v>42018</v>
      </c>
      <c r="B3023">
        <v>2015</v>
      </c>
      <c r="C3023">
        <v>1</v>
      </c>
      <c r="D3023" t="s">
        <v>90</v>
      </c>
      <c r="E3023" t="s">
        <v>91</v>
      </c>
      <c r="F3023" t="s">
        <v>141</v>
      </c>
      <c r="G3023" t="s">
        <v>115</v>
      </c>
      <c r="H3023" t="s">
        <v>104</v>
      </c>
      <c r="I3023" t="s">
        <v>76</v>
      </c>
      <c r="J3023" t="s">
        <v>105</v>
      </c>
      <c r="K3023" s="23">
        <v>0</v>
      </c>
      <c r="L3023" s="24">
        <v>7.4</v>
      </c>
      <c r="M3023" s="24">
        <v>0</v>
      </c>
      <c r="N3023" s="24">
        <v>0</v>
      </c>
      <c r="O3023" s="24">
        <v>0</v>
      </c>
      <c r="P3023" s="25">
        <v>34</v>
      </c>
    </row>
    <row r="3024" spans="1:16" x14ac:dyDescent="0.3">
      <c r="A3024" s="22">
        <v>42018</v>
      </c>
      <c r="B3024">
        <v>2015</v>
      </c>
      <c r="C3024">
        <v>1</v>
      </c>
      <c r="D3024" t="s">
        <v>90</v>
      </c>
      <c r="E3024" t="s">
        <v>91</v>
      </c>
      <c r="F3024" t="s">
        <v>141</v>
      </c>
      <c r="G3024" t="s">
        <v>115</v>
      </c>
      <c r="H3024" t="s">
        <v>106</v>
      </c>
      <c r="I3024" t="s">
        <v>69</v>
      </c>
      <c r="J3024" t="s">
        <v>107</v>
      </c>
      <c r="K3024" s="23">
        <v>1</v>
      </c>
      <c r="L3024" s="24">
        <v>16.5</v>
      </c>
      <c r="M3024" s="24">
        <v>16.5</v>
      </c>
      <c r="N3024" s="24">
        <v>12.87</v>
      </c>
      <c r="O3024" s="24">
        <v>3.63</v>
      </c>
      <c r="P3024" s="25">
        <v>22</v>
      </c>
    </row>
    <row r="3025" spans="1:16" x14ac:dyDescent="0.3">
      <c r="A3025" s="22">
        <v>42018</v>
      </c>
      <c r="B3025">
        <v>2015</v>
      </c>
      <c r="C3025">
        <v>1</v>
      </c>
      <c r="D3025" t="s">
        <v>90</v>
      </c>
      <c r="E3025" t="s">
        <v>91</v>
      </c>
      <c r="F3025" t="s">
        <v>141</v>
      </c>
      <c r="G3025" t="s">
        <v>115</v>
      </c>
      <c r="H3025" t="s">
        <v>108</v>
      </c>
      <c r="I3025" t="s">
        <v>72</v>
      </c>
      <c r="J3025" t="s">
        <v>109</v>
      </c>
      <c r="K3025" s="23">
        <v>0</v>
      </c>
      <c r="L3025" s="24">
        <v>8.1999999999999993</v>
      </c>
      <c r="M3025" s="24">
        <v>0</v>
      </c>
      <c r="N3025" s="24">
        <v>0</v>
      </c>
      <c r="O3025" s="24">
        <v>0</v>
      </c>
      <c r="P3025" s="25">
        <v>32</v>
      </c>
    </row>
    <row r="3026" spans="1:16" x14ac:dyDescent="0.3">
      <c r="A3026" s="22">
        <v>42019</v>
      </c>
      <c r="B3026">
        <v>2015</v>
      </c>
      <c r="C3026">
        <v>1</v>
      </c>
      <c r="D3026" t="s">
        <v>90</v>
      </c>
      <c r="E3026" t="s">
        <v>91</v>
      </c>
      <c r="F3026" t="s">
        <v>141</v>
      </c>
      <c r="G3026" t="s">
        <v>93</v>
      </c>
      <c r="H3026" t="s">
        <v>94</v>
      </c>
      <c r="I3026" t="s">
        <v>73</v>
      </c>
      <c r="J3026" t="s">
        <v>95</v>
      </c>
      <c r="K3026" s="23">
        <v>6.67</v>
      </c>
      <c r="L3026" s="24">
        <v>3.1</v>
      </c>
      <c r="M3026" s="24">
        <v>20.68</v>
      </c>
      <c r="N3026" s="24">
        <v>14.48</v>
      </c>
      <c r="O3026" s="24">
        <v>6.2</v>
      </c>
      <c r="P3026" s="25">
        <v>30</v>
      </c>
    </row>
    <row r="3027" spans="1:16" x14ac:dyDescent="0.3">
      <c r="A3027" s="22">
        <v>42019</v>
      </c>
      <c r="B3027">
        <v>2015</v>
      </c>
      <c r="C3027">
        <v>1</v>
      </c>
      <c r="D3027" t="s">
        <v>90</v>
      </c>
      <c r="E3027" t="s">
        <v>91</v>
      </c>
      <c r="F3027" t="s">
        <v>141</v>
      </c>
      <c r="G3027" t="s">
        <v>93</v>
      </c>
      <c r="H3027" t="s">
        <v>96</v>
      </c>
      <c r="I3027" t="s">
        <v>74</v>
      </c>
      <c r="J3027" t="s">
        <v>97</v>
      </c>
      <c r="K3027" s="23">
        <v>3</v>
      </c>
      <c r="L3027" s="24">
        <v>3.6</v>
      </c>
      <c r="M3027" s="24">
        <v>10.8</v>
      </c>
      <c r="N3027" s="24">
        <v>7.56</v>
      </c>
      <c r="O3027" s="24">
        <v>3.24</v>
      </c>
      <c r="P3027" s="25">
        <v>30</v>
      </c>
    </row>
    <row r="3028" spans="1:16" x14ac:dyDescent="0.3">
      <c r="A3028" s="22">
        <v>42019</v>
      </c>
      <c r="B3028">
        <v>2015</v>
      </c>
      <c r="C3028">
        <v>1</v>
      </c>
      <c r="D3028" t="s">
        <v>90</v>
      </c>
      <c r="E3028" t="s">
        <v>91</v>
      </c>
      <c r="F3028" t="s">
        <v>141</v>
      </c>
      <c r="G3028" t="s">
        <v>93</v>
      </c>
      <c r="H3028" t="s">
        <v>98</v>
      </c>
      <c r="I3028" t="s">
        <v>75</v>
      </c>
      <c r="J3028" t="s">
        <v>99</v>
      </c>
      <c r="K3028" s="23">
        <v>1</v>
      </c>
      <c r="L3028" s="24">
        <v>2.8</v>
      </c>
      <c r="M3028" s="24">
        <v>2.8</v>
      </c>
      <c r="N3028" s="24">
        <v>2.02</v>
      </c>
      <c r="O3028" s="24">
        <v>0.78</v>
      </c>
      <c r="P3028" s="25">
        <v>28</v>
      </c>
    </row>
    <row r="3029" spans="1:16" x14ac:dyDescent="0.3">
      <c r="A3029" s="22">
        <v>42019</v>
      </c>
      <c r="B3029">
        <v>2015</v>
      </c>
      <c r="C3029">
        <v>1</v>
      </c>
      <c r="D3029" t="s">
        <v>90</v>
      </c>
      <c r="E3029" t="s">
        <v>91</v>
      </c>
      <c r="F3029" t="s">
        <v>141</v>
      </c>
      <c r="G3029" t="s">
        <v>93</v>
      </c>
      <c r="H3029" t="s">
        <v>100</v>
      </c>
      <c r="I3029" t="s">
        <v>70</v>
      </c>
      <c r="J3029" t="s">
        <v>101</v>
      </c>
      <c r="K3029" s="23">
        <v>55.25</v>
      </c>
      <c r="L3029" s="24">
        <v>2.4</v>
      </c>
      <c r="M3029" s="24">
        <v>132.6</v>
      </c>
      <c r="N3029" s="24">
        <v>98.12</v>
      </c>
      <c r="O3029" s="24">
        <v>34.479999999999997</v>
      </c>
      <c r="P3029" s="25">
        <v>26</v>
      </c>
    </row>
    <row r="3030" spans="1:16" x14ac:dyDescent="0.3">
      <c r="A3030" s="22">
        <v>42019</v>
      </c>
      <c r="B3030">
        <v>2015</v>
      </c>
      <c r="C3030">
        <v>1</v>
      </c>
      <c r="D3030" t="s">
        <v>90</v>
      </c>
      <c r="E3030" t="s">
        <v>91</v>
      </c>
      <c r="F3030" t="s">
        <v>141</v>
      </c>
      <c r="G3030" t="s">
        <v>93</v>
      </c>
      <c r="H3030" t="s">
        <v>102</v>
      </c>
      <c r="I3030" t="s">
        <v>71</v>
      </c>
      <c r="J3030" t="s">
        <v>103</v>
      </c>
      <c r="K3030" s="23">
        <v>13</v>
      </c>
      <c r="L3030" s="24">
        <v>6.9</v>
      </c>
      <c r="M3030" s="24">
        <v>89.7</v>
      </c>
      <c r="N3030" s="24">
        <v>59.2</v>
      </c>
      <c r="O3030" s="24">
        <v>30.5</v>
      </c>
      <c r="P3030" s="25">
        <v>34</v>
      </c>
    </row>
    <row r="3031" spans="1:16" x14ac:dyDescent="0.3">
      <c r="A3031" s="22">
        <v>42019</v>
      </c>
      <c r="B3031">
        <v>2015</v>
      </c>
      <c r="C3031">
        <v>1</v>
      </c>
      <c r="D3031" t="s">
        <v>90</v>
      </c>
      <c r="E3031" t="s">
        <v>91</v>
      </c>
      <c r="F3031" t="s">
        <v>141</v>
      </c>
      <c r="G3031" t="s">
        <v>93</v>
      </c>
      <c r="H3031" t="s">
        <v>104</v>
      </c>
      <c r="I3031" t="s">
        <v>76</v>
      </c>
      <c r="J3031" t="s">
        <v>105</v>
      </c>
      <c r="K3031" s="23">
        <v>0</v>
      </c>
      <c r="L3031" s="24">
        <v>7.4</v>
      </c>
      <c r="M3031" s="24">
        <v>0</v>
      </c>
      <c r="N3031" s="24">
        <v>0</v>
      </c>
      <c r="O3031" s="24">
        <v>0</v>
      </c>
      <c r="P3031" s="25">
        <v>34</v>
      </c>
    </row>
    <row r="3032" spans="1:16" x14ac:dyDescent="0.3">
      <c r="A3032" s="22">
        <v>42019</v>
      </c>
      <c r="B3032">
        <v>2015</v>
      </c>
      <c r="C3032">
        <v>1</v>
      </c>
      <c r="D3032" t="s">
        <v>90</v>
      </c>
      <c r="E3032" t="s">
        <v>91</v>
      </c>
      <c r="F3032" t="s">
        <v>141</v>
      </c>
      <c r="G3032" t="s">
        <v>93</v>
      </c>
      <c r="H3032" t="s">
        <v>106</v>
      </c>
      <c r="I3032" t="s">
        <v>69</v>
      </c>
      <c r="J3032" t="s">
        <v>107</v>
      </c>
      <c r="K3032" s="23">
        <v>15</v>
      </c>
      <c r="L3032" s="24">
        <v>16.5</v>
      </c>
      <c r="M3032" s="24">
        <v>247.5</v>
      </c>
      <c r="N3032" s="24">
        <v>193.05</v>
      </c>
      <c r="O3032" s="24">
        <v>54.45</v>
      </c>
      <c r="P3032" s="25">
        <v>22</v>
      </c>
    </row>
    <row r="3033" spans="1:16" x14ac:dyDescent="0.3">
      <c r="A3033" s="22">
        <v>42019</v>
      </c>
      <c r="B3033">
        <v>2015</v>
      </c>
      <c r="C3033">
        <v>1</v>
      </c>
      <c r="D3033" t="s">
        <v>90</v>
      </c>
      <c r="E3033" t="s">
        <v>91</v>
      </c>
      <c r="F3033" t="s">
        <v>141</v>
      </c>
      <c r="G3033" t="s">
        <v>93</v>
      </c>
      <c r="H3033" t="s">
        <v>108</v>
      </c>
      <c r="I3033" t="s">
        <v>72</v>
      </c>
      <c r="J3033" t="s">
        <v>109</v>
      </c>
      <c r="K3033" s="23">
        <v>2</v>
      </c>
      <c r="L3033" s="24">
        <v>8.1999999999999993</v>
      </c>
      <c r="M3033" s="24">
        <v>16.399999999999999</v>
      </c>
      <c r="N3033" s="24">
        <v>11.15</v>
      </c>
      <c r="O3033" s="24">
        <v>5.25</v>
      </c>
      <c r="P3033" s="25">
        <v>32</v>
      </c>
    </row>
    <row r="3034" spans="1:16" x14ac:dyDescent="0.3">
      <c r="A3034" s="22">
        <v>42020</v>
      </c>
      <c r="B3034">
        <v>2015</v>
      </c>
      <c r="C3034">
        <v>1</v>
      </c>
      <c r="D3034" t="s">
        <v>90</v>
      </c>
      <c r="E3034" t="s">
        <v>91</v>
      </c>
      <c r="F3034" t="s">
        <v>141</v>
      </c>
      <c r="G3034" t="s">
        <v>110</v>
      </c>
      <c r="H3034" t="s">
        <v>94</v>
      </c>
      <c r="I3034" t="s">
        <v>73</v>
      </c>
      <c r="J3034" t="s">
        <v>95</v>
      </c>
      <c r="K3034" s="23">
        <v>6.33</v>
      </c>
      <c r="L3034" s="24">
        <v>3.1</v>
      </c>
      <c r="M3034" s="24">
        <v>19.62</v>
      </c>
      <c r="N3034" s="24">
        <v>13.73</v>
      </c>
      <c r="O3034" s="24">
        <v>5.89</v>
      </c>
      <c r="P3034" s="25">
        <v>30</v>
      </c>
    </row>
    <row r="3035" spans="1:16" x14ac:dyDescent="0.3">
      <c r="A3035" s="22">
        <v>42020</v>
      </c>
      <c r="B3035">
        <v>2015</v>
      </c>
      <c r="C3035">
        <v>1</v>
      </c>
      <c r="D3035" t="s">
        <v>90</v>
      </c>
      <c r="E3035" t="s">
        <v>91</v>
      </c>
      <c r="F3035" t="s">
        <v>141</v>
      </c>
      <c r="G3035" t="s">
        <v>110</v>
      </c>
      <c r="H3035" t="s">
        <v>96</v>
      </c>
      <c r="I3035" t="s">
        <v>74</v>
      </c>
      <c r="J3035" t="s">
        <v>97</v>
      </c>
      <c r="K3035" s="23">
        <v>5.99</v>
      </c>
      <c r="L3035" s="24">
        <v>3.6</v>
      </c>
      <c r="M3035" s="24">
        <v>21.56</v>
      </c>
      <c r="N3035" s="24">
        <v>15.09</v>
      </c>
      <c r="O3035" s="24">
        <v>6.47</v>
      </c>
      <c r="P3035" s="25">
        <v>30</v>
      </c>
    </row>
    <row r="3036" spans="1:16" x14ac:dyDescent="0.3">
      <c r="A3036" s="22">
        <v>42020</v>
      </c>
      <c r="B3036">
        <v>2015</v>
      </c>
      <c r="C3036">
        <v>1</v>
      </c>
      <c r="D3036" t="s">
        <v>90</v>
      </c>
      <c r="E3036" t="s">
        <v>91</v>
      </c>
      <c r="F3036" t="s">
        <v>141</v>
      </c>
      <c r="G3036" t="s">
        <v>110</v>
      </c>
      <c r="H3036" t="s">
        <v>98</v>
      </c>
      <c r="I3036" t="s">
        <v>75</v>
      </c>
      <c r="J3036" t="s">
        <v>99</v>
      </c>
      <c r="K3036" s="23">
        <v>3.8</v>
      </c>
      <c r="L3036" s="24">
        <v>2.8</v>
      </c>
      <c r="M3036" s="24">
        <v>10.64</v>
      </c>
      <c r="N3036" s="24">
        <v>7.66</v>
      </c>
      <c r="O3036" s="24">
        <v>2.98</v>
      </c>
      <c r="P3036" s="25">
        <v>28</v>
      </c>
    </row>
    <row r="3037" spans="1:16" x14ac:dyDescent="0.3">
      <c r="A3037" s="22">
        <v>42020</v>
      </c>
      <c r="B3037">
        <v>2015</v>
      </c>
      <c r="C3037">
        <v>1</v>
      </c>
      <c r="D3037" t="s">
        <v>90</v>
      </c>
      <c r="E3037" t="s">
        <v>91</v>
      </c>
      <c r="F3037" t="s">
        <v>141</v>
      </c>
      <c r="G3037" t="s">
        <v>110</v>
      </c>
      <c r="H3037" t="s">
        <v>100</v>
      </c>
      <c r="I3037" t="s">
        <v>70</v>
      </c>
      <c r="J3037" t="s">
        <v>101</v>
      </c>
      <c r="K3037" s="23">
        <v>43</v>
      </c>
      <c r="L3037" s="24">
        <v>2.4</v>
      </c>
      <c r="M3037" s="24">
        <v>103.2</v>
      </c>
      <c r="N3037" s="24">
        <v>76.37</v>
      </c>
      <c r="O3037" s="24">
        <v>26.83</v>
      </c>
      <c r="P3037" s="25">
        <v>26</v>
      </c>
    </row>
    <row r="3038" spans="1:16" x14ac:dyDescent="0.3">
      <c r="A3038" s="22">
        <v>42020</v>
      </c>
      <c r="B3038">
        <v>2015</v>
      </c>
      <c r="C3038">
        <v>1</v>
      </c>
      <c r="D3038" t="s">
        <v>90</v>
      </c>
      <c r="E3038" t="s">
        <v>91</v>
      </c>
      <c r="F3038" t="s">
        <v>141</v>
      </c>
      <c r="G3038" t="s">
        <v>110</v>
      </c>
      <c r="H3038" t="s">
        <v>102</v>
      </c>
      <c r="I3038" t="s">
        <v>71</v>
      </c>
      <c r="J3038" t="s">
        <v>103</v>
      </c>
      <c r="K3038" s="23">
        <v>16</v>
      </c>
      <c r="L3038" s="24">
        <v>6.9</v>
      </c>
      <c r="M3038" s="24">
        <v>110.4</v>
      </c>
      <c r="N3038" s="24">
        <v>72.86</v>
      </c>
      <c r="O3038" s="24">
        <v>37.54</v>
      </c>
      <c r="P3038" s="25">
        <v>34</v>
      </c>
    </row>
    <row r="3039" spans="1:16" x14ac:dyDescent="0.3">
      <c r="A3039" s="22">
        <v>42020</v>
      </c>
      <c r="B3039">
        <v>2015</v>
      </c>
      <c r="C3039">
        <v>1</v>
      </c>
      <c r="D3039" t="s">
        <v>90</v>
      </c>
      <c r="E3039" t="s">
        <v>91</v>
      </c>
      <c r="F3039" t="s">
        <v>141</v>
      </c>
      <c r="G3039" t="s">
        <v>110</v>
      </c>
      <c r="H3039" t="s">
        <v>104</v>
      </c>
      <c r="I3039" t="s">
        <v>76</v>
      </c>
      <c r="J3039" t="s">
        <v>105</v>
      </c>
      <c r="K3039" s="23">
        <v>2</v>
      </c>
      <c r="L3039" s="24">
        <v>7.4</v>
      </c>
      <c r="M3039" s="24">
        <v>14.8</v>
      </c>
      <c r="N3039" s="24">
        <v>9.77</v>
      </c>
      <c r="O3039" s="24">
        <v>5.03</v>
      </c>
      <c r="P3039" s="25">
        <v>34</v>
      </c>
    </row>
    <row r="3040" spans="1:16" x14ac:dyDescent="0.3">
      <c r="A3040" s="22">
        <v>42020</v>
      </c>
      <c r="B3040">
        <v>2015</v>
      </c>
      <c r="C3040">
        <v>1</v>
      </c>
      <c r="D3040" t="s">
        <v>90</v>
      </c>
      <c r="E3040" t="s">
        <v>91</v>
      </c>
      <c r="F3040" t="s">
        <v>141</v>
      </c>
      <c r="G3040" t="s">
        <v>110</v>
      </c>
      <c r="H3040" t="s">
        <v>106</v>
      </c>
      <c r="I3040" t="s">
        <v>69</v>
      </c>
      <c r="J3040" t="s">
        <v>107</v>
      </c>
      <c r="K3040" s="23">
        <v>6</v>
      </c>
      <c r="L3040" s="24">
        <v>16.5</v>
      </c>
      <c r="M3040" s="24">
        <v>99</v>
      </c>
      <c r="N3040" s="24">
        <v>77.22</v>
      </c>
      <c r="O3040" s="24">
        <v>21.78</v>
      </c>
      <c r="P3040" s="25">
        <v>22</v>
      </c>
    </row>
    <row r="3041" spans="1:16" x14ac:dyDescent="0.3">
      <c r="A3041" s="22">
        <v>42020</v>
      </c>
      <c r="B3041">
        <v>2015</v>
      </c>
      <c r="C3041">
        <v>1</v>
      </c>
      <c r="D3041" t="s">
        <v>90</v>
      </c>
      <c r="E3041" t="s">
        <v>91</v>
      </c>
      <c r="F3041" t="s">
        <v>141</v>
      </c>
      <c r="G3041" t="s">
        <v>110</v>
      </c>
      <c r="H3041" t="s">
        <v>108</v>
      </c>
      <c r="I3041" t="s">
        <v>72</v>
      </c>
      <c r="J3041" t="s">
        <v>109</v>
      </c>
      <c r="K3041" s="23">
        <v>2</v>
      </c>
      <c r="L3041" s="24">
        <v>8.1999999999999993</v>
      </c>
      <c r="M3041" s="24">
        <v>16.399999999999999</v>
      </c>
      <c r="N3041" s="24">
        <v>11.15</v>
      </c>
      <c r="O3041" s="24">
        <v>5.25</v>
      </c>
      <c r="P3041" s="25">
        <v>32</v>
      </c>
    </row>
    <row r="3042" spans="1:16" x14ac:dyDescent="0.3">
      <c r="A3042" s="22">
        <v>42021</v>
      </c>
      <c r="B3042">
        <v>2015</v>
      </c>
      <c r="C3042">
        <v>1</v>
      </c>
      <c r="D3042" t="s">
        <v>90</v>
      </c>
      <c r="E3042" t="s">
        <v>91</v>
      </c>
      <c r="F3042" t="s">
        <v>141</v>
      </c>
      <c r="G3042" t="s">
        <v>111</v>
      </c>
      <c r="H3042" t="s">
        <v>94</v>
      </c>
      <c r="I3042" t="s">
        <v>73</v>
      </c>
      <c r="J3042" t="s">
        <v>95</v>
      </c>
      <c r="K3042" s="23">
        <v>6.68</v>
      </c>
      <c r="L3042" s="24">
        <v>3.1</v>
      </c>
      <c r="M3042" s="24">
        <v>20.71</v>
      </c>
      <c r="N3042" s="24">
        <v>14.5</v>
      </c>
      <c r="O3042" s="24">
        <v>6.21</v>
      </c>
      <c r="P3042" s="25">
        <v>30</v>
      </c>
    </row>
    <row r="3043" spans="1:16" x14ac:dyDescent="0.3">
      <c r="A3043" s="22">
        <v>42021</v>
      </c>
      <c r="B3043">
        <v>2015</v>
      </c>
      <c r="C3043">
        <v>1</v>
      </c>
      <c r="D3043" t="s">
        <v>90</v>
      </c>
      <c r="E3043" t="s">
        <v>91</v>
      </c>
      <c r="F3043" t="s">
        <v>141</v>
      </c>
      <c r="G3043" t="s">
        <v>111</v>
      </c>
      <c r="H3043" t="s">
        <v>96</v>
      </c>
      <c r="I3043" t="s">
        <v>74</v>
      </c>
      <c r="J3043" t="s">
        <v>97</v>
      </c>
      <c r="K3043" s="23">
        <v>5.68</v>
      </c>
      <c r="L3043" s="24">
        <v>3.6</v>
      </c>
      <c r="M3043" s="24">
        <v>20.45</v>
      </c>
      <c r="N3043" s="24">
        <v>14.31</v>
      </c>
      <c r="O3043" s="24">
        <v>6.14</v>
      </c>
      <c r="P3043" s="25">
        <v>30</v>
      </c>
    </row>
    <row r="3044" spans="1:16" x14ac:dyDescent="0.3">
      <c r="A3044" s="22">
        <v>42021</v>
      </c>
      <c r="B3044">
        <v>2015</v>
      </c>
      <c r="C3044">
        <v>1</v>
      </c>
      <c r="D3044" t="s">
        <v>90</v>
      </c>
      <c r="E3044" t="s">
        <v>91</v>
      </c>
      <c r="F3044" t="s">
        <v>141</v>
      </c>
      <c r="G3044" t="s">
        <v>111</v>
      </c>
      <c r="H3044" t="s">
        <v>98</v>
      </c>
      <c r="I3044" t="s">
        <v>75</v>
      </c>
      <c r="J3044" t="s">
        <v>99</v>
      </c>
      <c r="K3044" s="23">
        <v>7</v>
      </c>
      <c r="L3044" s="24">
        <v>2.8</v>
      </c>
      <c r="M3044" s="24">
        <v>19.600000000000001</v>
      </c>
      <c r="N3044" s="24">
        <v>14.11</v>
      </c>
      <c r="O3044" s="24">
        <v>5.49</v>
      </c>
      <c r="P3044" s="25">
        <v>28</v>
      </c>
    </row>
    <row r="3045" spans="1:16" x14ac:dyDescent="0.3">
      <c r="A3045" s="22">
        <v>42021</v>
      </c>
      <c r="B3045">
        <v>2015</v>
      </c>
      <c r="C3045">
        <v>1</v>
      </c>
      <c r="D3045" t="s">
        <v>90</v>
      </c>
      <c r="E3045" t="s">
        <v>91</v>
      </c>
      <c r="F3045" t="s">
        <v>141</v>
      </c>
      <c r="G3045" t="s">
        <v>111</v>
      </c>
      <c r="H3045" t="s">
        <v>100</v>
      </c>
      <c r="I3045" t="s">
        <v>70</v>
      </c>
      <c r="J3045" t="s">
        <v>101</v>
      </c>
      <c r="K3045" s="23">
        <v>19.2</v>
      </c>
      <c r="L3045" s="24">
        <v>2.4</v>
      </c>
      <c r="M3045" s="24">
        <v>46.08</v>
      </c>
      <c r="N3045" s="24">
        <v>34.1</v>
      </c>
      <c r="O3045" s="24">
        <v>11.98</v>
      </c>
      <c r="P3045" s="25">
        <v>26</v>
      </c>
    </row>
    <row r="3046" spans="1:16" x14ac:dyDescent="0.3">
      <c r="A3046" s="22">
        <v>42021</v>
      </c>
      <c r="B3046">
        <v>2015</v>
      </c>
      <c r="C3046">
        <v>1</v>
      </c>
      <c r="D3046" t="s">
        <v>90</v>
      </c>
      <c r="E3046" t="s">
        <v>91</v>
      </c>
      <c r="F3046" t="s">
        <v>141</v>
      </c>
      <c r="G3046" t="s">
        <v>111</v>
      </c>
      <c r="H3046" t="s">
        <v>102</v>
      </c>
      <c r="I3046" t="s">
        <v>71</v>
      </c>
      <c r="J3046" t="s">
        <v>103</v>
      </c>
      <c r="K3046" s="23">
        <v>18</v>
      </c>
      <c r="L3046" s="24">
        <v>6.9</v>
      </c>
      <c r="M3046" s="24">
        <v>124.2</v>
      </c>
      <c r="N3046" s="24">
        <v>81.97</v>
      </c>
      <c r="O3046" s="24">
        <v>42.23</v>
      </c>
      <c r="P3046" s="25">
        <v>34</v>
      </c>
    </row>
    <row r="3047" spans="1:16" x14ac:dyDescent="0.3">
      <c r="A3047" s="22">
        <v>42021</v>
      </c>
      <c r="B3047">
        <v>2015</v>
      </c>
      <c r="C3047">
        <v>1</v>
      </c>
      <c r="D3047" t="s">
        <v>90</v>
      </c>
      <c r="E3047" t="s">
        <v>91</v>
      </c>
      <c r="F3047" t="s">
        <v>141</v>
      </c>
      <c r="G3047" t="s">
        <v>111</v>
      </c>
      <c r="H3047" t="s">
        <v>104</v>
      </c>
      <c r="I3047" t="s">
        <v>76</v>
      </c>
      <c r="J3047" t="s">
        <v>105</v>
      </c>
      <c r="K3047" s="23">
        <v>0</v>
      </c>
      <c r="L3047" s="24">
        <v>7.4</v>
      </c>
      <c r="M3047" s="24">
        <v>0</v>
      </c>
      <c r="N3047" s="24">
        <v>0</v>
      </c>
      <c r="O3047" s="24">
        <v>0</v>
      </c>
      <c r="P3047" s="25">
        <v>34</v>
      </c>
    </row>
    <row r="3048" spans="1:16" x14ac:dyDescent="0.3">
      <c r="A3048" s="22">
        <v>42021</v>
      </c>
      <c r="B3048">
        <v>2015</v>
      </c>
      <c r="C3048">
        <v>1</v>
      </c>
      <c r="D3048" t="s">
        <v>90</v>
      </c>
      <c r="E3048" t="s">
        <v>91</v>
      </c>
      <c r="F3048" t="s">
        <v>141</v>
      </c>
      <c r="G3048" t="s">
        <v>111</v>
      </c>
      <c r="H3048" t="s">
        <v>106</v>
      </c>
      <c r="I3048" t="s">
        <v>69</v>
      </c>
      <c r="J3048" t="s">
        <v>107</v>
      </c>
      <c r="K3048" s="23">
        <v>0</v>
      </c>
      <c r="L3048" s="24">
        <v>16.5</v>
      </c>
      <c r="M3048" s="24">
        <v>0</v>
      </c>
      <c r="N3048" s="24">
        <v>0</v>
      </c>
      <c r="O3048" s="24">
        <v>0</v>
      </c>
      <c r="P3048" s="25">
        <v>22</v>
      </c>
    </row>
    <row r="3049" spans="1:16" x14ac:dyDescent="0.3">
      <c r="A3049" s="22">
        <v>42021</v>
      </c>
      <c r="B3049">
        <v>2015</v>
      </c>
      <c r="C3049">
        <v>1</v>
      </c>
      <c r="D3049" t="s">
        <v>90</v>
      </c>
      <c r="E3049" t="s">
        <v>91</v>
      </c>
      <c r="F3049" t="s">
        <v>141</v>
      </c>
      <c r="G3049" t="s">
        <v>111</v>
      </c>
      <c r="H3049" t="s">
        <v>108</v>
      </c>
      <c r="I3049" t="s">
        <v>72</v>
      </c>
      <c r="J3049" t="s">
        <v>109</v>
      </c>
      <c r="K3049" s="23">
        <v>0</v>
      </c>
      <c r="L3049" s="24">
        <v>8.1999999999999993</v>
      </c>
      <c r="M3049" s="24">
        <v>0</v>
      </c>
      <c r="N3049" s="24">
        <v>0</v>
      </c>
      <c r="O3049" s="24">
        <v>0</v>
      </c>
      <c r="P3049" s="25">
        <v>32</v>
      </c>
    </row>
    <row r="3050" spans="1:16" x14ac:dyDescent="0.3">
      <c r="A3050" s="22">
        <v>42022</v>
      </c>
      <c r="B3050">
        <v>2015</v>
      </c>
      <c r="C3050">
        <v>1</v>
      </c>
      <c r="D3050" t="s">
        <v>90</v>
      </c>
      <c r="E3050" t="s">
        <v>91</v>
      </c>
      <c r="F3050" t="s">
        <v>141</v>
      </c>
      <c r="G3050" t="s">
        <v>112</v>
      </c>
      <c r="H3050" t="s">
        <v>94</v>
      </c>
      <c r="I3050" t="s">
        <v>73</v>
      </c>
      <c r="J3050" t="s">
        <v>95</v>
      </c>
      <c r="K3050" s="23">
        <v>4</v>
      </c>
      <c r="L3050" s="24">
        <v>3.1</v>
      </c>
      <c r="M3050" s="24">
        <v>12.4</v>
      </c>
      <c r="N3050" s="24">
        <v>8.68</v>
      </c>
      <c r="O3050" s="24">
        <v>3.72</v>
      </c>
      <c r="P3050" s="25">
        <v>30</v>
      </c>
    </row>
    <row r="3051" spans="1:16" x14ac:dyDescent="0.3">
      <c r="A3051" s="22">
        <v>42022</v>
      </c>
      <c r="B3051">
        <v>2015</v>
      </c>
      <c r="C3051">
        <v>1</v>
      </c>
      <c r="D3051" t="s">
        <v>90</v>
      </c>
      <c r="E3051" t="s">
        <v>91</v>
      </c>
      <c r="F3051" t="s">
        <v>141</v>
      </c>
      <c r="G3051" t="s">
        <v>112</v>
      </c>
      <c r="H3051" t="s">
        <v>96</v>
      </c>
      <c r="I3051" t="s">
        <v>74</v>
      </c>
      <c r="J3051" t="s">
        <v>97</v>
      </c>
      <c r="K3051" s="23">
        <v>4.34</v>
      </c>
      <c r="L3051" s="24">
        <v>3.6</v>
      </c>
      <c r="M3051" s="24">
        <v>15.62</v>
      </c>
      <c r="N3051" s="24">
        <v>10.93</v>
      </c>
      <c r="O3051" s="24">
        <v>4.6900000000000004</v>
      </c>
      <c r="P3051" s="25">
        <v>30</v>
      </c>
    </row>
    <row r="3052" spans="1:16" x14ac:dyDescent="0.3">
      <c r="A3052" s="22">
        <v>42022</v>
      </c>
      <c r="B3052">
        <v>2015</v>
      </c>
      <c r="C3052">
        <v>1</v>
      </c>
      <c r="D3052" t="s">
        <v>90</v>
      </c>
      <c r="E3052" t="s">
        <v>91</v>
      </c>
      <c r="F3052" t="s">
        <v>141</v>
      </c>
      <c r="G3052" t="s">
        <v>112</v>
      </c>
      <c r="H3052" t="s">
        <v>98</v>
      </c>
      <c r="I3052" t="s">
        <v>75</v>
      </c>
      <c r="J3052" t="s">
        <v>99</v>
      </c>
      <c r="K3052" s="23">
        <v>4.5</v>
      </c>
      <c r="L3052" s="24">
        <v>2.8</v>
      </c>
      <c r="M3052" s="24">
        <v>12.6</v>
      </c>
      <c r="N3052" s="24">
        <v>9.07</v>
      </c>
      <c r="O3052" s="24">
        <v>3.53</v>
      </c>
      <c r="P3052" s="25">
        <v>28</v>
      </c>
    </row>
    <row r="3053" spans="1:16" x14ac:dyDescent="0.3">
      <c r="A3053" s="22">
        <v>42022</v>
      </c>
      <c r="B3053">
        <v>2015</v>
      </c>
      <c r="C3053">
        <v>1</v>
      </c>
      <c r="D3053" t="s">
        <v>90</v>
      </c>
      <c r="E3053" t="s">
        <v>91</v>
      </c>
      <c r="F3053" t="s">
        <v>141</v>
      </c>
      <c r="G3053" t="s">
        <v>112</v>
      </c>
      <c r="H3053" t="s">
        <v>100</v>
      </c>
      <c r="I3053" t="s">
        <v>70</v>
      </c>
      <c r="J3053" t="s">
        <v>101</v>
      </c>
      <c r="K3053" s="23">
        <v>20.399999999999999</v>
      </c>
      <c r="L3053" s="24">
        <v>2.4</v>
      </c>
      <c r="M3053" s="24">
        <v>48.96</v>
      </c>
      <c r="N3053" s="24">
        <v>36.229999999999997</v>
      </c>
      <c r="O3053" s="24">
        <v>12.73</v>
      </c>
      <c r="P3053" s="25">
        <v>26</v>
      </c>
    </row>
    <row r="3054" spans="1:16" x14ac:dyDescent="0.3">
      <c r="A3054" s="22">
        <v>42022</v>
      </c>
      <c r="B3054">
        <v>2015</v>
      </c>
      <c r="C3054">
        <v>1</v>
      </c>
      <c r="D3054" t="s">
        <v>90</v>
      </c>
      <c r="E3054" t="s">
        <v>91</v>
      </c>
      <c r="F3054" t="s">
        <v>141</v>
      </c>
      <c r="G3054" t="s">
        <v>112</v>
      </c>
      <c r="H3054" t="s">
        <v>102</v>
      </c>
      <c r="I3054" t="s">
        <v>71</v>
      </c>
      <c r="J3054" t="s">
        <v>103</v>
      </c>
      <c r="K3054" s="23">
        <v>16</v>
      </c>
      <c r="L3054" s="24">
        <v>6.9</v>
      </c>
      <c r="M3054" s="24">
        <v>110.4</v>
      </c>
      <c r="N3054" s="24">
        <v>72.86</v>
      </c>
      <c r="O3054" s="24">
        <v>37.54</v>
      </c>
      <c r="P3054" s="25">
        <v>34</v>
      </c>
    </row>
    <row r="3055" spans="1:16" x14ac:dyDescent="0.3">
      <c r="A3055" s="22">
        <v>42022</v>
      </c>
      <c r="B3055">
        <v>2015</v>
      </c>
      <c r="C3055">
        <v>1</v>
      </c>
      <c r="D3055" t="s">
        <v>90</v>
      </c>
      <c r="E3055" t="s">
        <v>91</v>
      </c>
      <c r="F3055" t="s">
        <v>141</v>
      </c>
      <c r="G3055" t="s">
        <v>112</v>
      </c>
      <c r="H3055" t="s">
        <v>104</v>
      </c>
      <c r="I3055" t="s">
        <v>76</v>
      </c>
      <c r="J3055" t="s">
        <v>105</v>
      </c>
      <c r="K3055" s="23">
        <v>0</v>
      </c>
      <c r="L3055" s="24">
        <v>7.4</v>
      </c>
      <c r="M3055" s="24">
        <v>0</v>
      </c>
      <c r="N3055" s="24">
        <v>0</v>
      </c>
      <c r="O3055" s="24">
        <v>0</v>
      </c>
      <c r="P3055" s="25">
        <v>34</v>
      </c>
    </row>
    <row r="3056" spans="1:16" x14ac:dyDescent="0.3">
      <c r="A3056" s="22">
        <v>42022</v>
      </c>
      <c r="B3056">
        <v>2015</v>
      </c>
      <c r="C3056">
        <v>1</v>
      </c>
      <c r="D3056" t="s">
        <v>90</v>
      </c>
      <c r="E3056" t="s">
        <v>91</v>
      </c>
      <c r="F3056" t="s">
        <v>141</v>
      </c>
      <c r="G3056" t="s">
        <v>112</v>
      </c>
      <c r="H3056" t="s">
        <v>106</v>
      </c>
      <c r="I3056" t="s">
        <v>69</v>
      </c>
      <c r="J3056" t="s">
        <v>107</v>
      </c>
      <c r="K3056" s="23">
        <v>0</v>
      </c>
      <c r="L3056" s="24">
        <v>16.5</v>
      </c>
      <c r="M3056" s="24">
        <v>0</v>
      </c>
      <c r="N3056" s="24">
        <v>0</v>
      </c>
      <c r="O3056" s="24">
        <v>0</v>
      </c>
      <c r="P3056" s="25">
        <v>22</v>
      </c>
    </row>
    <row r="3057" spans="1:16" x14ac:dyDescent="0.3">
      <c r="A3057" s="22">
        <v>42022</v>
      </c>
      <c r="B3057">
        <v>2015</v>
      </c>
      <c r="C3057">
        <v>1</v>
      </c>
      <c r="D3057" t="s">
        <v>90</v>
      </c>
      <c r="E3057" t="s">
        <v>91</v>
      </c>
      <c r="F3057" t="s">
        <v>141</v>
      </c>
      <c r="G3057" t="s">
        <v>112</v>
      </c>
      <c r="H3057" t="s">
        <v>108</v>
      </c>
      <c r="I3057" t="s">
        <v>72</v>
      </c>
      <c r="J3057" t="s">
        <v>109</v>
      </c>
      <c r="K3057" s="23">
        <v>2</v>
      </c>
      <c r="L3057" s="24">
        <v>8.1999999999999993</v>
      </c>
      <c r="M3057" s="24">
        <v>16.399999999999999</v>
      </c>
      <c r="N3057" s="24">
        <v>11.15</v>
      </c>
      <c r="O3057" s="24">
        <v>5.25</v>
      </c>
      <c r="P3057" s="25">
        <v>32</v>
      </c>
    </row>
    <row r="3058" spans="1:16" x14ac:dyDescent="0.3">
      <c r="A3058" s="22">
        <v>42023</v>
      </c>
      <c r="B3058">
        <v>2015</v>
      </c>
      <c r="C3058">
        <v>1</v>
      </c>
      <c r="D3058" t="s">
        <v>90</v>
      </c>
      <c r="E3058" t="s">
        <v>91</v>
      </c>
      <c r="F3058" t="s">
        <v>141</v>
      </c>
      <c r="G3058" t="s">
        <v>113</v>
      </c>
      <c r="H3058" t="s">
        <v>94</v>
      </c>
      <c r="I3058" t="s">
        <v>73</v>
      </c>
      <c r="J3058" t="s">
        <v>95</v>
      </c>
      <c r="K3058" s="23">
        <v>5.34</v>
      </c>
      <c r="L3058" s="24">
        <v>3.1</v>
      </c>
      <c r="M3058" s="24">
        <v>16.55</v>
      </c>
      <c r="N3058" s="24">
        <v>11.58</v>
      </c>
      <c r="O3058" s="24">
        <v>4.97</v>
      </c>
      <c r="P3058" s="25">
        <v>30</v>
      </c>
    </row>
    <row r="3059" spans="1:16" x14ac:dyDescent="0.3">
      <c r="A3059" s="22">
        <v>42023</v>
      </c>
      <c r="B3059">
        <v>2015</v>
      </c>
      <c r="C3059">
        <v>1</v>
      </c>
      <c r="D3059" t="s">
        <v>90</v>
      </c>
      <c r="E3059" t="s">
        <v>91</v>
      </c>
      <c r="F3059" t="s">
        <v>141</v>
      </c>
      <c r="G3059" t="s">
        <v>113</v>
      </c>
      <c r="H3059" t="s">
        <v>96</v>
      </c>
      <c r="I3059" t="s">
        <v>74</v>
      </c>
      <c r="J3059" t="s">
        <v>97</v>
      </c>
      <c r="K3059" s="23">
        <v>2.68</v>
      </c>
      <c r="L3059" s="24">
        <v>3.6</v>
      </c>
      <c r="M3059" s="24">
        <v>9.65</v>
      </c>
      <c r="N3059" s="24">
        <v>6.76</v>
      </c>
      <c r="O3059" s="24">
        <v>2.89</v>
      </c>
      <c r="P3059" s="25">
        <v>30</v>
      </c>
    </row>
    <row r="3060" spans="1:16" x14ac:dyDescent="0.3">
      <c r="A3060" s="22">
        <v>42023</v>
      </c>
      <c r="B3060">
        <v>2015</v>
      </c>
      <c r="C3060">
        <v>1</v>
      </c>
      <c r="D3060" t="s">
        <v>90</v>
      </c>
      <c r="E3060" t="s">
        <v>91</v>
      </c>
      <c r="F3060" t="s">
        <v>141</v>
      </c>
      <c r="G3060" t="s">
        <v>113</v>
      </c>
      <c r="H3060" t="s">
        <v>98</v>
      </c>
      <c r="I3060" t="s">
        <v>75</v>
      </c>
      <c r="J3060" t="s">
        <v>99</v>
      </c>
      <c r="K3060" s="23">
        <v>1.1000000000000001</v>
      </c>
      <c r="L3060" s="24">
        <v>2.8</v>
      </c>
      <c r="M3060" s="24">
        <v>3.08</v>
      </c>
      <c r="N3060" s="24">
        <v>2.2200000000000002</v>
      </c>
      <c r="O3060" s="24">
        <v>0.86</v>
      </c>
      <c r="P3060" s="25">
        <v>28</v>
      </c>
    </row>
    <row r="3061" spans="1:16" x14ac:dyDescent="0.3">
      <c r="A3061" s="22">
        <v>42023</v>
      </c>
      <c r="B3061">
        <v>2015</v>
      </c>
      <c r="C3061">
        <v>1</v>
      </c>
      <c r="D3061" t="s">
        <v>90</v>
      </c>
      <c r="E3061" t="s">
        <v>91</v>
      </c>
      <c r="F3061" t="s">
        <v>141</v>
      </c>
      <c r="G3061" t="s">
        <v>113</v>
      </c>
      <c r="H3061" t="s">
        <v>100</v>
      </c>
      <c r="I3061" t="s">
        <v>70</v>
      </c>
      <c r="J3061" t="s">
        <v>101</v>
      </c>
      <c r="K3061" s="23">
        <v>32</v>
      </c>
      <c r="L3061" s="24">
        <v>2.4</v>
      </c>
      <c r="M3061" s="24">
        <v>76.8</v>
      </c>
      <c r="N3061" s="24">
        <v>56.83</v>
      </c>
      <c r="O3061" s="24">
        <v>19.97</v>
      </c>
      <c r="P3061" s="25">
        <v>26</v>
      </c>
    </row>
    <row r="3062" spans="1:16" x14ac:dyDescent="0.3">
      <c r="A3062" s="22">
        <v>42023</v>
      </c>
      <c r="B3062">
        <v>2015</v>
      </c>
      <c r="C3062">
        <v>1</v>
      </c>
      <c r="D3062" t="s">
        <v>90</v>
      </c>
      <c r="E3062" t="s">
        <v>91</v>
      </c>
      <c r="F3062" t="s">
        <v>141</v>
      </c>
      <c r="G3062" t="s">
        <v>113</v>
      </c>
      <c r="H3062" t="s">
        <v>102</v>
      </c>
      <c r="I3062" t="s">
        <v>71</v>
      </c>
      <c r="J3062" t="s">
        <v>103</v>
      </c>
      <c r="K3062" s="23">
        <v>12</v>
      </c>
      <c r="L3062" s="24">
        <v>6.9</v>
      </c>
      <c r="M3062" s="24">
        <v>82.8</v>
      </c>
      <c r="N3062" s="24">
        <v>54.65</v>
      </c>
      <c r="O3062" s="24">
        <v>28.15</v>
      </c>
      <c r="P3062" s="25">
        <v>34</v>
      </c>
    </row>
    <row r="3063" spans="1:16" x14ac:dyDescent="0.3">
      <c r="A3063" s="22">
        <v>42023</v>
      </c>
      <c r="B3063">
        <v>2015</v>
      </c>
      <c r="C3063">
        <v>1</v>
      </c>
      <c r="D3063" t="s">
        <v>90</v>
      </c>
      <c r="E3063" t="s">
        <v>91</v>
      </c>
      <c r="F3063" t="s">
        <v>141</v>
      </c>
      <c r="G3063" t="s">
        <v>113</v>
      </c>
      <c r="H3063" t="s">
        <v>104</v>
      </c>
      <c r="I3063" t="s">
        <v>76</v>
      </c>
      <c r="J3063" t="s">
        <v>105</v>
      </c>
      <c r="K3063" s="23">
        <v>0</v>
      </c>
      <c r="L3063" s="24">
        <v>7.4</v>
      </c>
      <c r="M3063" s="24">
        <v>0</v>
      </c>
      <c r="N3063" s="24">
        <v>0</v>
      </c>
      <c r="O3063" s="24">
        <v>0</v>
      </c>
      <c r="P3063" s="25">
        <v>34</v>
      </c>
    </row>
    <row r="3064" spans="1:16" x14ac:dyDescent="0.3">
      <c r="A3064" s="22">
        <v>42023</v>
      </c>
      <c r="B3064">
        <v>2015</v>
      </c>
      <c r="C3064">
        <v>1</v>
      </c>
      <c r="D3064" t="s">
        <v>90</v>
      </c>
      <c r="E3064" t="s">
        <v>91</v>
      </c>
      <c r="F3064" t="s">
        <v>141</v>
      </c>
      <c r="G3064" t="s">
        <v>113</v>
      </c>
      <c r="H3064" t="s">
        <v>106</v>
      </c>
      <c r="I3064" t="s">
        <v>69</v>
      </c>
      <c r="J3064" t="s">
        <v>107</v>
      </c>
      <c r="K3064" s="23">
        <v>20</v>
      </c>
      <c r="L3064" s="24">
        <v>16.5</v>
      </c>
      <c r="M3064" s="24">
        <v>330</v>
      </c>
      <c r="N3064" s="24">
        <v>257.39999999999998</v>
      </c>
      <c r="O3064" s="24">
        <v>72.599999999999994</v>
      </c>
      <c r="P3064" s="25">
        <v>22</v>
      </c>
    </row>
    <row r="3065" spans="1:16" x14ac:dyDescent="0.3">
      <c r="A3065" s="22">
        <v>42023</v>
      </c>
      <c r="B3065">
        <v>2015</v>
      </c>
      <c r="C3065">
        <v>1</v>
      </c>
      <c r="D3065" t="s">
        <v>90</v>
      </c>
      <c r="E3065" t="s">
        <v>91</v>
      </c>
      <c r="F3065" t="s">
        <v>141</v>
      </c>
      <c r="G3065" t="s">
        <v>113</v>
      </c>
      <c r="H3065" t="s">
        <v>108</v>
      </c>
      <c r="I3065" t="s">
        <v>72</v>
      </c>
      <c r="J3065" t="s">
        <v>109</v>
      </c>
      <c r="K3065" s="23">
        <v>2</v>
      </c>
      <c r="L3065" s="24">
        <v>8.1999999999999993</v>
      </c>
      <c r="M3065" s="24">
        <v>16.399999999999999</v>
      </c>
      <c r="N3065" s="24">
        <v>11.15</v>
      </c>
      <c r="O3065" s="24">
        <v>5.25</v>
      </c>
      <c r="P3065" s="25">
        <v>32</v>
      </c>
    </row>
    <row r="3066" spans="1:16" x14ac:dyDescent="0.3">
      <c r="A3066" s="22">
        <v>42024</v>
      </c>
      <c r="B3066">
        <v>2015</v>
      </c>
      <c r="C3066">
        <v>1</v>
      </c>
      <c r="D3066" t="s">
        <v>90</v>
      </c>
      <c r="E3066" t="s">
        <v>91</v>
      </c>
      <c r="F3066" t="s">
        <v>141</v>
      </c>
      <c r="G3066" t="s">
        <v>114</v>
      </c>
      <c r="H3066" t="s">
        <v>94</v>
      </c>
      <c r="I3066" t="s">
        <v>73</v>
      </c>
      <c r="J3066" t="s">
        <v>95</v>
      </c>
      <c r="K3066" s="23">
        <v>4.34</v>
      </c>
      <c r="L3066" s="24">
        <v>3.1</v>
      </c>
      <c r="M3066" s="24">
        <v>13.45</v>
      </c>
      <c r="N3066" s="24">
        <v>9.41</v>
      </c>
      <c r="O3066" s="24">
        <v>4.04</v>
      </c>
      <c r="P3066" s="25">
        <v>30</v>
      </c>
    </row>
    <row r="3067" spans="1:16" x14ac:dyDescent="0.3">
      <c r="A3067" s="22">
        <v>42024</v>
      </c>
      <c r="B3067">
        <v>2015</v>
      </c>
      <c r="C3067">
        <v>1</v>
      </c>
      <c r="D3067" t="s">
        <v>90</v>
      </c>
      <c r="E3067" t="s">
        <v>91</v>
      </c>
      <c r="F3067" t="s">
        <v>141</v>
      </c>
      <c r="G3067" t="s">
        <v>114</v>
      </c>
      <c r="H3067" t="s">
        <v>96</v>
      </c>
      <c r="I3067" t="s">
        <v>74</v>
      </c>
      <c r="J3067" t="s">
        <v>97</v>
      </c>
      <c r="K3067" s="23">
        <v>0.33</v>
      </c>
      <c r="L3067" s="24">
        <v>3.6</v>
      </c>
      <c r="M3067" s="24">
        <v>1.19</v>
      </c>
      <c r="N3067" s="24">
        <v>0.83</v>
      </c>
      <c r="O3067" s="24">
        <v>0.36</v>
      </c>
      <c r="P3067" s="25">
        <v>30</v>
      </c>
    </row>
    <row r="3068" spans="1:16" x14ac:dyDescent="0.3">
      <c r="A3068" s="22">
        <v>42024</v>
      </c>
      <c r="B3068">
        <v>2015</v>
      </c>
      <c r="C3068">
        <v>1</v>
      </c>
      <c r="D3068" t="s">
        <v>90</v>
      </c>
      <c r="E3068" t="s">
        <v>91</v>
      </c>
      <c r="F3068" t="s">
        <v>141</v>
      </c>
      <c r="G3068" t="s">
        <v>114</v>
      </c>
      <c r="H3068" t="s">
        <v>98</v>
      </c>
      <c r="I3068" t="s">
        <v>75</v>
      </c>
      <c r="J3068" t="s">
        <v>99</v>
      </c>
      <c r="K3068" s="23">
        <v>6</v>
      </c>
      <c r="L3068" s="24">
        <v>2.8</v>
      </c>
      <c r="M3068" s="24">
        <v>16.8</v>
      </c>
      <c r="N3068" s="24">
        <v>12.1</v>
      </c>
      <c r="O3068" s="24">
        <v>4.7</v>
      </c>
      <c r="P3068" s="25">
        <v>28</v>
      </c>
    </row>
    <row r="3069" spans="1:16" x14ac:dyDescent="0.3">
      <c r="A3069" s="22">
        <v>42024</v>
      </c>
      <c r="B3069">
        <v>2015</v>
      </c>
      <c r="C3069">
        <v>1</v>
      </c>
      <c r="D3069" t="s">
        <v>90</v>
      </c>
      <c r="E3069" t="s">
        <v>91</v>
      </c>
      <c r="F3069" t="s">
        <v>141</v>
      </c>
      <c r="G3069" t="s">
        <v>114</v>
      </c>
      <c r="H3069" t="s">
        <v>100</v>
      </c>
      <c r="I3069" t="s">
        <v>70</v>
      </c>
      <c r="J3069" t="s">
        <v>101</v>
      </c>
      <c r="K3069" s="23">
        <v>38</v>
      </c>
      <c r="L3069" s="24">
        <v>2.4</v>
      </c>
      <c r="M3069" s="24">
        <v>91.2</v>
      </c>
      <c r="N3069" s="24">
        <v>67.489999999999995</v>
      </c>
      <c r="O3069" s="24">
        <v>23.71</v>
      </c>
      <c r="P3069" s="25">
        <v>26</v>
      </c>
    </row>
    <row r="3070" spans="1:16" x14ac:dyDescent="0.3">
      <c r="A3070" s="22">
        <v>42024</v>
      </c>
      <c r="B3070">
        <v>2015</v>
      </c>
      <c r="C3070">
        <v>1</v>
      </c>
      <c r="D3070" t="s">
        <v>90</v>
      </c>
      <c r="E3070" t="s">
        <v>91</v>
      </c>
      <c r="F3070" t="s">
        <v>141</v>
      </c>
      <c r="G3070" t="s">
        <v>114</v>
      </c>
      <c r="H3070" t="s">
        <v>102</v>
      </c>
      <c r="I3070" t="s">
        <v>71</v>
      </c>
      <c r="J3070" t="s">
        <v>103</v>
      </c>
      <c r="K3070" s="23">
        <v>24</v>
      </c>
      <c r="L3070" s="24">
        <v>6.9</v>
      </c>
      <c r="M3070" s="24">
        <v>165.6</v>
      </c>
      <c r="N3070" s="24">
        <v>109.3</v>
      </c>
      <c r="O3070" s="24">
        <v>56.3</v>
      </c>
      <c r="P3070" s="25">
        <v>34</v>
      </c>
    </row>
    <row r="3071" spans="1:16" x14ac:dyDescent="0.3">
      <c r="A3071" s="22">
        <v>42024</v>
      </c>
      <c r="B3071">
        <v>2015</v>
      </c>
      <c r="C3071">
        <v>1</v>
      </c>
      <c r="D3071" t="s">
        <v>90</v>
      </c>
      <c r="E3071" t="s">
        <v>91</v>
      </c>
      <c r="F3071" t="s">
        <v>141</v>
      </c>
      <c r="G3071" t="s">
        <v>114</v>
      </c>
      <c r="H3071" t="s">
        <v>104</v>
      </c>
      <c r="I3071" t="s">
        <v>76</v>
      </c>
      <c r="J3071" t="s">
        <v>105</v>
      </c>
      <c r="K3071" s="23">
        <v>1</v>
      </c>
      <c r="L3071" s="24">
        <v>7.4</v>
      </c>
      <c r="M3071" s="24">
        <v>7.4</v>
      </c>
      <c r="N3071" s="24">
        <v>4.88</v>
      </c>
      <c r="O3071" s="24">
        <v>2.52</v>
      </c>
      <c r="P3071" s="25">
        <v>34</v>
      </c>
    </row>
    <row r="3072" spans="1:16" x14ac:dyDescent="0.3">
      <c r="A3072" s="22">
        <v>42024</v>
      </c>
      <c r="B3072">
        <v>2015</v>
      </c>
      <c r="C3072">
        <v>1</v>
      </c>
      <c r="D3072" t="s">
        <v>90</v>
      </c>
      <c r="E3072" t="s">
        <v>91</v>
      </c>
      <c r="F3072" t="s">
        <v>141</v>
      </c>
      <c r="G3072" t="s">
        <v>114</v>
      </c>
      <c r="H3072" t="s">
        <v>106</v>
      </c>
      <c r="I3072" t="s">
        <v>69</v>
      </c>
      <c r="J3072" t="s">
        <v>107</v>
      </c>
      <c r="K3072" s="23">
        <v>4</v>
      </c>
      <c r="L3072" s="24">
        <v>16.5</v>
      </c>
      <c r="M3072" s="24">
        <v>66</v>
      </c>
      <c r="N3072" s="24">
        <v>51.48</v>
      </c>
      <c r="O3072" s="24">
        <v>14.52</v>
      </c>
      <c r="P3072" s="25">
        <v>22</v>
      </c>
    </row>
    <row r="3073" spans="1:16" x14ac:dyDescent="0.3">
      <c r="A3073" s="22">
        <v>42024</v>
      </c>
      <c r="B3073">
        <v>2015</v>
      </c>
      <c r="C3073">
        <v>1</v>
      </c>
      <c r="D3073" t="s">
        <v>90</v>
      </c>
      <c r="E3073" t="s">
        <v>91</v>
      </c>
      <c r="F3073" t="s">
        <v>141</v>
      </c>
      <c r="G3073" t="s">
        <v>114</v>
      </c>
      <c r="H3073" t="s">
        <v>108</v>
      </c>
      <c r="I3073" t="s">
        <v>72</v>
      </c>
      <c r="J3073" t="s">
        <v>109</v>
      </c>
      <c r="K3073" s="23">
        <v>1</v>
      </c>
      <c r="L3073" s="24">
        <v>8.1999999999999993</v>
      </c>
      <c r="M3073" s="24">
        <v>8.1999999999999993</v>
      </c>
      <c r="N3073" s="24">
        <v>5.58</v>
      </c>
      <c r="O3073" s="24">
        <v>2.62</v>
      </c>
      <c r="P3073" s="25">
        <v>32</v>
      </c>
    </row>
    <row r="3074" spans="1:16" x14ac:dyDescent="0.3">
      <c r="A3074" s="22">
        <v>42025</v>
      </c>
      <c r="B3074">
        <v>2015</v>
      </c>
      <c r="C3074">
        <v>1</v>
      </c>
      <c r="D3074" t="s">
        <v>90</v>
      </c>
      <c r="E3074" t="s">
        <v>91</v>
      </c>
      <c r="F3074" t="s">
        <v>141</v>
      </c>
      <c r="G3074" t="s">
        <v>115</v>
      </c>
      <c r="H3074" t="s">
        <v>94</v>
      </c>
      <c r="I3074" t="s">
        <v>73</v>
      </c>
      <c r="J3074" t="s">
        <v>95</v>
      </c>
      <c r="K3074" s="23">
        <v>4</v>
      </c>
      <c r="L3074" s="24">
        <v>3.1</v>
      </c>
      <c r="M3074" s="24">
        <v>12.4</v>
      </c>
      <c r="N3074" s="24">
        <v>8.68</v>
      </c>
      <c r="O3074" s="24">
        <v>3.72</v>
      </c>
      <c r="P3074" s="25">
        <v>30</v>
      </c>
    </row>
    <row r="3075" spans="1:16" x14ac:dyDescent="0.3">
      <c r="A3075" s="22">
        <v>42025</v>
      </c>
      <c r="B3075">
        <v>2015</v>
      </c>
      <c r="C3075">
        <v>1</v>
      </c>
      <c r="D3075" t="s">
        <v>90</v>
      </c>
      <c r="E3075" t="s">
        <v>91</v>
      </c>
      <c r="F3075" t="s">
        <v>141</v>
      </c>
      <c r="G3075" t="s">
        <v>115</v>
      </c>
      <c r="H3075" t="s">
        <v>96</v>
      </c>
      <c r="I3075" t="s">
        <v>74</v>
      </c>
      <c r="J3075" t="s">
        <v>97</v>
      </c>
      <c r="K3075" s="23">
        <v>1</v>
      </c>
      <c r="L3075" s="24">
        <v>3.6</v>
      </c>
      <c r="M3075" s="24">
        <v>3.6</v>
      </c>
      <c r="N3075" s="24">
        <v>2.52</v>
      </c>
      <c r="O3075" s="24">
        <v>1.08</v>
      </c>
      <c r="P3075" s="25">
        <v>30</v>
      </c>
    </row>
    <row r="3076" spans="1:16" x14ac:dyDescent="0.3">
      <c r="A3076" s="22">
        <v>42025</v>
      </c>
      <c r="B3076">
        <v>2015</v>
      </c>
      <c r="C3076">
        <v>1</v>
      </c>
      <c r="D3076" t="s">
        <v>90</v>
      </c>
      <c r="E3076" t="s">
        <v>91</v>
      </c>
      <c r="F3076" t="s">
        <v>141</v>
      </c>
      <c r="G3076" t="s">
        <v>115</v>
      </c>
      <c r="H3076" t="s">
        <v>98</v>
      </c>
      <c r="I3076" t="s">
        <v>75</v>
      </c>
      <c r="J3076" t="s">
        <v>99</v>
      </c>
      <c r="K3076" s="23">
        <v>2</v>
      </c>
      <c r="L3076" s="24">
        <v>2.8</v>
      </c>
      <c r="M3076" s="24">
        <v>5.6</v>
      </c>
      <c r="N3076" s="24">
        <v>4.03</v>
      </c>
      <c r="O3076" s="24">
        <v>1.57</v>
      </c>
      <c r="P3076" s="25">
        <v>28</v>
      </c>
    </row>
    <row r="3077" spans="1:16" x14ac:dyDescent="0.3">
      <c r="A3077" s="22">
        <v>42025</v>
      </c>
      <c r="B3077">
        <v>2015</v>
      </c>
      <c r="C3077">
        <v>1</v>
      </c>
      <c r="D3077" t="s">
        <v>90</v>
      </c>
      <c r="E3077" t="s">
        <v>91</v>
      </c>
      <c r="F3077" t="s">
        <v>141</v>
      </c>
      <c r="G3077" t="s">
        <v>115</v>
      </c>
      <c r="H3077" t="s">
        <v>100</v>
      </c>
      <c r="I3077" t="s">
        <v>70</v>
      </c>
      <c r="J3077" t="s">
        <v>101</v>
      </c>
      <c r="K3077" s="23">
        <v>37.450000000000003</v>
      </c>
      <c r="L3077" s="24">
        <v>2.4</v>
      </c>
      <c r="M3077" s="24">
        <v>89.88</v>
      </c>
      <c r="N3077" s="24">
        <v>66.510000000000005</v>
      </c>
      <c r="O3077" s="24">
        <v>23.37</v>
      </c>
      <c r="P3077" s="25">
        <v>26</v>
      </c>
    </row>
    <row r="3078" spans="1:16" x14ac:dyDescent="0.3">
      <c r="A3078" s="22">
        <v>42025</v>
      </c>
      <c r="B3078">
        <v>2015</v>
      </c>
      <c r="C3078">
        <v>1</v>
      </c>
      <c r="D3078" t="s">
        <v>90</v>
      </c>
      <c r="E3078" t="s">
        <v>91</v>
      </c>
      <c r="F3078" t="s">
        <v>141</v>
      </c>
      <c r="G3078" t="s">
        <v>115</v>
      </c>
      <c r="H3078" t="s">
        <v>102</v>
      </c>
      <c r="I3078" t="s">
        <v>71</v>
      </c>
      <c r="J3078" t="s">
        <v>103</v>
      </c>
      <c r="K3078" s="23">
        <v>17</v>
      </c>
      <c r="L3078" s="24">
        <v>6.9</v>
      </c>
      <c r="M3078" s="24">
        <v>117.3</v>
      </c>
      <c r="N3078" s="24">
        <v>77.42</v>
      </c>
      <c r="O3078" s="24">
        <v>39.880000000000003</v>
      </c>
      <c r="P3078" s="25">
        <v>34</v>
      </c>
    </row>
    <row r="3079" spans="1:16" x14ac:dyDescent="0.3">
      <c r="A3079" s="22">
        <v>42025</v>
      </c>
      <c r="B3079">
        <v>2015</v>
      </c>
      <c r="C3079">
        <v>1</v>
      </c>
      <c r="D3079" t="s">
        <v>90</v>
      </c>
      <c r="E3079" t="s">
        <v>91</v>
      </c>
      <c r="F3079" t="s">
        <v>141</v>
      </c>
      <c r="G3079" t="s">
        <v>115</v>
      </c>
      <c r="H3079" t="s">
        <v>104</v>
      </c>
      <c r="I3079" t="s">
        <v>76</v>
      </c>
      <c r="J3079" t="s">
        <v>105</v>
      </c>
      <c r="K3079" s="23">
        <v>1</v>
      </c>
      <c r="L3079" s="24">
        <v>7.4</v>
      </c>
      <c r="M3079" s="24">
        <v>7.4</v>
      </c>
      <c r="N3079" s="24">
        <v>4.88</v>
      </c>
      <c r="O3079" s="24">
        <v>2.52</v>
      </c>
      <c r="P3079" s="25">
        <v>34</v>
      </c>
    </row>
    <row r="3080" spans="1:16" x14ac:dyDescent="0.3">
      <c r="A3080" s="22">
        <v>42025</v>
      </c>
      <c r="B3080">
        <v>2015</v>
      </c>
      <c r="C3080">
        <v>1</v>
      </c>
      <c r="D3080" t="s">
        <v>90</v>
      </c>
      <c r="E3080" t="s">
        <v>91</v>
      </c>
      <c r="F3080" t="s">
        <v>141</v>
      </c>
      <c r="G3080" t="s">
        <v>115</v>
      </c>
      <c r="H3080" t="s">
        <v>106</v>
      </c>
      <c r="I3080" t="s">
        <v>69</v>
      </c>
      <c r="J3080" t="s">
        <v>107</v>
      </c>
      <c r="K3080" s="23">
        <v>0</v>
      </c>
      <c r="L3080" s="24">
        <v>16.5</v>
      </c>
      <c r="M3080" s="24">
        <v>0</v>
      </c>
      <c r="N3080" s="24">
        <v>0</v>
      </c>
      <c r="O3080" s="24">
        <v>0</v>
      </c>
      <c r="P3080" s="25">
        <v>22</v>
      </c>
    </row>
    <row r="3081" spans="1:16" x14ac:dyDescent="0.3">
      <c r="A3081" s="22">
        <v>42025</v>
      </c>
      <c r="B3081">
        <v>2015</v>
      </c>
      <c r="C3081">
        <v>1</v>
      </c>
      <c r="D3081" t="s">
        <v>90</v>
      </c>
      <c r="E3081" t="s">
        <v>91</v>
      </c>
      <c r="F3081" t="s">
        <v>141</v>
      </c>
      <c r="G3081" t="s">
        <v>115</v>
      </c>
      <c r="H3081" t="s">
        <v>108</v>
      </c>
      <c r="I3081" t="s">
        <v>72</v>
      </c>
      <c r="J3081" t="s">
        <v>109</v>
      </c>
      <c r="K3081" s="23">
        <v>1</v>
      </c>
      <c r="L3081" s="24">
        <v>8.1999999999999993</v>
      </c>
      <c r="M3081" s="24">
        <v>8.1999999999999993</v>
      </c>
      <c r="N3081" s="24">
        <v>5.58</v>
      </c>
      <c r="O3081" s="24">
        <v>2.62</v>
      </c>
      <c r="P3081" s="25">
        <v>32</v>
      </c>
    </row>
    <row r="3082" spans="1:16" x14ac:dyDescent="0.3">
      <c r="A3082" s="22">
        <v>42026</v>
      </c>
      <c r="B3082">
        <v>2015</v>
      </c>
      <c r="C3082">
        <v>1</v>
      </c>
      <c r="D3082" t="s">
        <v>90</v>
      </c>
      <c r="E3082" t="s">
        <v>91</v>
      </c>
      <c r="F3082" t="s">
        <v>141</v>
      </c>
      <c r="G3082" t="s">
        <v>93</v>
      </c>
      <c r="H3082" t="s">
        <v>94</v>
      </c>
      <c r="I3082" t="s">
        <v>73</v>
      </c>
      <c r="J3082" t="s">
        <v>95</v>
      </c>
      <c r="K3082" s="23">
        <v>4</v>
      </c>
      <c r="L3082" s="24">
        <v>3.1</v>
      </c>
      <c r="M3082" s="24">
        <v>12.4</v>
      </c>
      <c r="N3082" s="24">
        <v>8.68</v>
      </c>
      <c r="O3082" s="24">
        <v>3.72</v>
      </c>
      <c r="P3082" s="25">
        <v>30</v>
      </c>
    </row>
    <row r="3083" spans="1:16" x14ac:dyDescent="0.3">
      <c r="A3083" s="22">
        <v>42026</v>
      </c>
      <c r="B3083">
        <v>2015</v>
      </c>
      <c r="C3083">
        <v>1</v>
      </c>
      <c r="D3083" t="s">
        <v>90</v>
      </c>
      <c r="E3083" t="s">
        <v>91</v>
      </c>
      <c r="F3083" t="s">
        <v>141</v>
      </c>
      <c r="G3083" t="s">
        <v>93</v>
      </c>
      <c r="H3083" t="s">
        <v>96</v>
      </c>
      <c r="I3083" t="s">
        <v>74</v>
      </c>
      <c r="J3083" t="s">
        <v>97</v>
      </c>
      <c r="K3083" s="23">
        <v>1.34</v>
      </c>
      <c r="L3083" s="24">
        <v>3.6</v>
      </c>
      <c r="M3083" s="24">
        <v>4.82</v>
      </c>
      <c r="N3083" s="24">
        <v>3.37</v>
      </c>
      <c r="O3083" s="24">
        <v>1.45</v>
      </c>
      <c r="P3083" s="25">
        <v>30</v>
      </c>
    </row>
    <row r="3084" spans="1:16" x14ac:dyDescent="0.3">
      <c r="A3084" s="22">
        <v>42026</v>
      </c>
      <c r="B3084">
        <v>2015</v>
      </c>
      <c r="C3084">
        <v>1</v>
      </c>
      <c r="D3084" t="s">
        <v>90</v>
      </c>
      <c r="E3084" t="s">
        <v>91</v>
      </c>
      <c r="F3084" t="s">
        <v>141</v>
      </c>
      <c r="G3084" t="s">
        <v>93</v>
      </c>
      <c r="H3084" t="s">
        <v>98</v>
      </c>
      <c r="I3084" t="s">
        <v>75</v>
      </c>
      <c r="J3084" t="s">
        <v>99</v>
      </c>
      <c r="K3084" s="23">
        <v>4</v>
      </c>
      <c r="L3084" s="24">
        <v>2.8</v>
      </c>
      <c r="M3084" s="24">
        <v>11.2</v>
      </c>
      <c r="N3084" s="24">
        <v>8.06</v>
      </c>
      <c r="O3084" s="24">
        <v>3.14</v>
      </c>
      <c r="P3084" s="25">
        <v>28</v>
      </c>
    </row>
    <row r="3085" spans="1:16" x14ac:dyDescent="0.3">
      <c r="A3085" s="22">
        <v>42026</v>
      </c>
      <c r="B3085">
        <v>2015</v>
      </c>
      <c r="C3085">
        <v>1</v>
      </c>
      <c r="D3085" t="s">
        <v>90</v>
      </c>
      <c r="E3085" t="s">
        <v>91</v>
      </c>
      <c r="F3085" t="s">
        <v>141</v>
      </c>
      <c r="G3085" t="s">
        <v>93</v>
      </c>
      <c r="H3085" t="s">
        <v>100</v>
      </c>
      <c r="I3085" t="s">
        <v>70</v>
      </c>
      <c r="J3085" t="s">
        <v>101</v>
      </c>
      <c r="K3085" s="23">
        <v>21.4</v>
      </c>
      <c r="L3085" s="24">
        <v>2.4</v>
      </c>
      <c r="M3085" s="24">
        <v>51.36</v>
      </c>
      <c r="N3085" s="24">
        <v>38.01</v>
      </c>
      <c r="O3085" s="24">
        <v>13.35</v>
      </c>
      <c r="P3085" s="25">
        <v>26</v>
      </c>
    </row>
    <row r="3086" spans="1:16" x14ac:dyDescent="0.3">
      <c r="A3086" s="22">
        <v>42026</v>
      </c>
      <c r="B3086">
        <v>2015</v>
      </c>
      <c r="C3086">
        <v>1</v>
      </c>
      <c r="D3086" t="s">
        <v>90</v>
      </c>
      <c r="E3086" t="s">
        <v>91</v>
      </c>
      <c r="F3086" t="s">
        <v>141</v>
      </c>
      <c r="G3086" t="s">
        <v>93</v>
      </c>
      <c r="H3086" t="s">
        <v>102</v>
      </c>
      <c r="I3086" t="s">
        <v>71</v>
      </c>
      <c r="J3086" t="s">
        <v>103</v>
      </c>
      <c r="K3086" s="23">
        <v>19</v>
      </c>
      <c r="L3086" s="24">
        <v>6.9</v>
      </c>
      <c r="M3086" s="24">
        <v>131.1</v>
      </c>
      <c r="N3086" s="24">
        <v>86.53</v>
      </c>
      <c r="O3086" s="24">
        <v>44.57</v>
      </c>
      <c r="P3086" s="25">
        <v>34</v>
      </c>
    </row>
    <row r="3087" spans="1:16" x14ac:dyDescent="0.3">
      <c r="A3087" s="22">
        <v>42026</v>
      </c>
      <c r="B3087">
        <v>2015</v>
      </c>
      <c r="C3087">
        <v>1</v>
      </c>
      <c r="D3087" t="s">
        <v>90</v>
      </c>
      <c r="E3087" t="s">
        <v>91</v>
      </c>
      <c r="F3087" t="s">
        <v>141</v>
      </c>
      <c r="G3087" t="s">
        <v>93</v>
      </c>
      <c r="H3087" t="s">
        <v>104</v>
      </c>
      <c r="I3087" t="s">
        <v>76</v>
      </c>
      <c r="J3087" t="s">
        <v>105</v>
      </c>
      <c r="K3087" s="23">
        <v>0</v>
      </c>
      <c r="L3087" s="24">
        <v>7.4</v>
      </c>
      <c r="M3087" s="24">
        <v>0</v>
      </c>
      <c r="N3087" s="24">
        <v>0</v>
      </c>
      <c r="O3087" s="24">
        <v>0</v>
      </c>
      <c r="P3087" s="25">
        <v>34</v>
      </c>
    </row>
    <row r="3088" spans="1:16" x14ac:dyDescent="0.3">
      <c r="A3088" s="22">
        <v>42026</v>
      </c>
      <c r="B3088">
        <v>2015</v>
      </c>
      <c r="C3088">
        <v>1</v>
      </c>
      <c r="D3088" t="s">
        <v>90</v>
      </c>
      <c r="E3088" t="s">
        <v>91</v>
      </c>
      <c r="F3088" t="s">
        <v>141</v>
      </c>
      <c r="G3088" t="s">
        <v>93</v>
      </c>
      <c r="H3088" t="s">
        <v>106</v>
      </c>
      <c r="I3088" t="s">
        <v>69</v>
      </c>
      <c r="J3088" t="s">
        <v>107</v>
      </c>
      <c r="K3088" s="23">
        <v>0</v>
      </c>
      <c r="L3088" s="24">
        <v>16.5</v>
      </c>
      <c r="M3088" s="24">
        <v>0</v>
      </c>
      <c r="N3088" s="24">
        <v>0</v>
      </c>
      <c r="O3088" s="24">
        <v>0</v>
      </c>
      <c r="P3088" s="25">
        <v>22</v>
      </c>
    </row>
    <row r="3089" spans="1:16" x14ac:dyDescent="0.3">
      <c r="A3089" s="22">
        <v>42026</v>
      </c>
      <c r="B3089">
        <v>2015</v>
      </c>
      <c r="C3089">
        <v>1</v>
      </c>
      <c r="D3089" t="s">
        <v>90</v>
      </c>
      <c r="E3089" t="s">
        <v>91</v>
      </c>
      <c r="F3089" t="s">
        <v>141</v>
      </c>
      <c r="G3089" t="s">
        <v>93</v>
      </c>
      <c r="H3089" t="s">
        <v>108</v>
      </c>
      <c r="I3089" t="s">
        <v>72</v>
      </c>
      <c r="J3089" t="s">
        <v>109</v>
      </c>
      <c r="K3089" s="23">
        <v>1</v>
      </c>
      <c r="L3089" s="24">
        <v>8.1999999999999993</v>
      </c>
      <c r="M3089" s="24">
        <v>8.1999999999999993</v>
      </c>
      <c r="N3089" s="24">
        <v>5.58</v>
      </c>
      <c r="O3089" s="24">
        <v>2.62</v>
      </c>
      <c r="P3089" s="25">
        <v>32</v>
      </c>
    </row>
    <row r="3090" spans="1:16" x14ac:dyDescent="0.3">
      <c r="A3090" s="22">
        <v>42027</v>
      </c>
      <c r="B3090">
        <v>2015</v>
      </c>
      <c r="C3090">
        <v>1</v>
      </c>
      <c r="D3090" t="s">
        <v>90</v>
      </c>
      <c r="E3090" t="s">
        <v>91</v>
      </c>
      <c r="F3090" t="s">
        <v>141</v>
      </c>
      <c r="G3090" t="s">
        <v>110</v>
      </c>
      <c r="H3090" t="s">
        <v>94</v>
      </c>
      <c r="I3090" t="s">
        <v>73</v>
      </c>
      <c r="J3090" t="s">
        <v>95</v>
      </c>
      <c r="K3090" s="23">
        <v>3.67</v>
      </c>
      <c r="L3090" s="24">
        <v>3.1</v>
      </c>
      <c r="M3090" s="24">
        <v>11.38</v>
      </c>
      <c r="N3090" s="24">
        <v>7.97</v>
      </c>
      <c r="O3090" s="24">
        <v>3.41</v>
      </c>
      <c r="P3090" s="25">
        <v>30</v>
      </c>
    </row>
    <row r="3091" spans="1:16" x14ac:dyDescent="0.3">
      <c r="A3091" s="22">
        <v>42027</v>
      </c>
      <c r="B3091">
        <v>2015</v>
      </c>
      <c r="C3091">
        <v>1</v>
      </c>
      <c r="D3091" t="s">
        <v>90</v>
      </c>
      <c r="E3091" t="s">
        <v>91</v>
      </c>
      <c r="F3091" t="s">
        <v>141</v>
      </c>
      <c r="G3091" t="s">
        <v>110</v>
      </c>
      <c r="H3091" t="s">
        <v>96</v>
      </c>
      <c r="I3091" t="s">
        <v>74</v>
      </c>
      <c r="J3091" t="s">
        <v>97</v>
      </c>
      <c r="K3091" s="23">
        <v>4.7300000000000004</v>
      </c>
      <c r="L3091" s="24">
        <v>3.6</v>
      </c>
      <c r="M3091" s="24">
        <v>17.03</v>
      </c>
      <c r="N3091" s="24">
        <v>11.92</v>
      </c>
      <c r="O3091" s="24">
        <v>5.1100000000000003</v>
      </c>
      <c r="P3091" s="25">
        <v>30</v>
      </c>
    </row>
    <row r="3092" spans="1:16" x14ac:dyDescent="0.3">
      <c r="A3092" s="22">
        <v>42027</v>
      </c>
      <c r="B3092">
        <v>2015</v>
      </c>
      <c r="C3092">
        <v>1</v>
      </c>
      <c r="D3092" t="s">
        <v>90</v>
      </c>
      <c r="E3092" t="s">
        <v>91</v>
      </c>
      <c r="F3092" t="s">
        <v>141</v>
      </c>
      <c r="G3092" t="s">
        <v>110</v>
      </c>
      <c r="H3092" t="s">
        <v>98</v>
      </c>
      <c r="I3092" t="s">
        <v>75</v>
      </c>
      <c r="J3092" t="s">
        <v>99</v>
      </c>
      <c r="K3092" s="23">
        <v>8</v>
      </c>
      <c r="L3092" s="24">
        <v>2.8</v>
      </c>
      <c r="M3092" s="24">
        <v>22.4</v>
      </c>
      <c r="N3092" s="24">
        <v>16.13</v>
      </c>
      <c r="O3092" s="24">
        <v>6.27</v>
      </c>
      <c r="P3092" s="25">
        <v>28</v>
      </c>
    </row>
    <row r="3093" spans="1:16" x14ac:dyDescent="0.3">
      <c r="A3093" s="22">
        <v>42027</v>
      </c>
      <c r="B3093">
        <v>2015</v>
      </c>
      <c r="C3093">
        <v>1</v>
      </c>
      <c r="D3093" t="s">
        <v>90</v>
      </c>
      <c r="E3093" t="s">
        <v>91</v>
      </c>
      <c r="F3093" t="s">
        <v>141</v>
      </c>
      <c r="G3093" t="s">
        <v>110</v>
      </c>
      <c r="H3093" t="s">
        <v>100</v>
      </c>
      <c r="I3093" t="s">
        <v>70</v>
      </c>
      <c r="J3093" t="s">
        <v>101</v>
      </c>
      <c r="K3093" s="23">
        <v>30</v>
      </c>
      <c r="L3093" s="24">
        <v>2.4</v>
      </c>
      <c r="M3093" s="24">
        <v>72</v>
      </c>
      <c r="N3093" s="24">
        <v>53.28</v>
      </c>
      <c r="O3093" s="24">
        <v>18.72</v>
      </c>
      <c r="P3093" s="25">
        <v>26</v>
      </c>
    </row>
    <row r="3094" spans="1:16" x14ac:dyDescent="0.3">
      <c r="A3094" s="22">
        <v>42027</v>
      </c>
      <c r="B3094">
        <v>2015</v>
      </c>
      <c r="C3094">
        <v>1</v>
      </c>
      <c r="D3094" t="s">
        <v>90</v>
      </c>
      <c r="E3094" t="s">
        <v>91</v>
      </c>
      <c r="F3094" t="s">
        <v>141</v>
      </c>
      <c r="G3094" t="s">
        <v>110</v>
      </c>
      <c r="H3094" t="s">
        <v>102</v>
      </c>
      <c r="I3094" t="s">
        <v>71</v>
      </c>
      <c r="J3094" t="s">
        <v>103</v>
      </c>
      <c r="K3094" s="23">
        <v>14</v>
      </c>
      <c r="L3094" s="24">
        <v>6.9</v>
      </c>
      <c r="M3094" s="24">
        <v>96.6</v>
      </c>
      <c r="N3094" s="24">
        <v>63.76</v>
      </c>
      <c r="O3094" s="24">
        <v>32.840000000000003</v>
      </c>
      <c r="P3094" s="25">
        <v>34</v>
      </c>
    </row>
    <row r="3095" spans="1:16" x14ac:dyDescent="0.3">
      <c r="A3095" s="22">
        <v>42027</v>
      </c>
      <c r="B3095">
        <v>2015</v>
      </c>
      <c r="C3095">
        <v>1</v>
      </c>
      <c r="D3095" t="s">
        <v>90</v>
      </c>
      <c r="E3095" t="s">
        <v>91</v>
      </c>
      <c r="F3095" t="s">
        <v>141</v>
      </c>
      <c r="G3095" t="s">
        <v>110</v>
      </c>
      <c r="H3095" t="s">
        <v>104</v>
      </c>
      <c r="I3095" t="s">
        <v>76</v>
      </c>
      <c r="J3095" t="s">
        <v>105</v>
      </c>
      <c r="K3095" s="23">
        <v>0</v>
      </c>
      <c r="L3095" s="24">
        <v>7.4</v>
      </c>
      <c r="M3095" s="24">
        <v>0</v>
      </c>
      <c r="N3095" s="24">
        <v>0</v>
      </c>
      <c r="O3095" s="24">
        <v>0</v>
      </c>
      <c r="P3095" s="25">
        <v>34</v>
      </c>
    </row>
    <row r="3096" spans="1:16" x14ac:dyDescent="0.3">
      <c r="A3096" s="22">
        <v>42027</v>
      </c>
      <c r="B3096">
        <v>2015</v>
      </c>
      <c r="C3096">
        <v>1</v>
      </c>
      <c r="D3096" t="s">
        <v>90</v>
      </c>
      <c r="E3096" t="s">
        <v>91</v>
      </c>
      <c r="F3096" t="s">
        <v>141</v>
      </c>
      <c r="G3096" t="s">
        <v>110</v>
      </c>
      <c r="H3096" t="s">
        <v>106</v>
      </c>
      <c r="I3096" t="s">
        <v>69</v>
      </c>
      <c r="J3096" t="s">
        <v>107</v>
      </c>
      <c r="K3096" s="23">
        <v>7</v>
      </c>
      <c r="L3096" s="24">
        <v>16.5</v>
      </c>
      <c r="M3096" s="24">
        <v>115.5</v>
      </c>
      <c r="N3096" s="24">
        <v>90.09</v>
      </c>
      <c r="O3096" s="24">
        <v>25.41</v>
      </c>
      <c r="P3096" s="25">
        <v>22</v>
      </c>
    </row>
    <row r="3097" spans="1:16" x14ac:dyDescent="0.3">
      <c r="A3097" s="22">
        <v>42027</v>
      </c>
      <c r="B3097">
        <v>2015</v>
      </c>
      <c r="C3097">
        <v>1</v>
      </c>
      <c r="D3097" t="s">
        <v>90</v>
      </c>
      <c r="E3097" t="s">
        <v>91</v>
      </c>
      <c r="F3097" t="s">
        <v>141</v>
      </c>
      <c r="G3097" t="s">
        <v>110</v>
      </c>
      <c r="H3097" t="s">
        <v>108</v>
      </c>
      <c r="I3097" t="s">
        <v>72</v>
      </c>
      <c r="J3097" t="s">
        <v>109</v>
      </c>
      <c r="K3097" s="23">
        <v>2</v>
      </c>
      <c r="L3097" s="24">
        <v>8.1999999999999993</v>
      </c>
      <c r="M3097" s="24">
        <v>16.399999999999999</v>
      </c>
      <c r="N3097" s="24">
        <v>11.15</v>
      </c>
      <c r="O3097" s="24">
        <v>5.25</v>
      </c>
      <c r="P3097" s="25">
        <v>32</v>
      </c>
    </row>
    <row r="3098" spans="1:16" x14ac:dyDescent="0.3">
      <c r="A3098" s="22">
        <v>42028</v>
      </c>
      <c r="B3098">
        <v>2015</v>
      </c>
      <c r="C3098">
        <v>1</v>
      </c>
      <c r="D3098" t="s">
        <v>90</v>
      </c>
      <c r="E3098" t="s">
        <v>91</v>
      </c>
      <c r="F3098" t="s">
        <v>141</v>
      </c>
      <c r="G3098" t="s">
        <v>111</v>
      </c>
      <c r="H3098" t="s">
        <v>94</v>
      </c>
      <c r="I3098" t="s">
        <v>73</v>
      </c>
      <c r="J3098" t="s">
        <v>95</v>
      </c>
      <c r="K3098" s="23">
        <v>4.34</v>
      </c>
      <c r="L3098" s="24">
        <v>3.1</v>
      </c>
      <c r="M3098" s="24">
        <v>13.45</v>
      </c>
      <c r="N3098" s="24">
        <v>9.41</v>
      </c>
      <c r="O3098" s="24">
        <v>4.04</v>
      </c>
      <c r="P3098" s="25">
        <v>30</v>
      </c>
    </row>
    <row r="3099" spans="1:16" x14ac:dyDescent="0.3">
      <c r="A3099" s="22">
        <v>42028</v>
      </c>
      <c r="B3099">
        <v>2015</v>
      </c>
      <c r="C3099">
        <v>1</v>
      </c>
      <c r="D3099" t="s">
        <v>90</v>
      </c>
      <c r="E3099" t="s">
        <v>91</v>
      </c>
      <c r="F3099" t="s">
        <v>141</v>
      </c>
      <c r="G3099" t="s">
        <v>111</v>
      </c>
      <c r="H3099" t="s">
        <v>96</v>
      </c>
      <c r="I3099" t="s">
        <v>74</v>
      </c>
      <c r="J3099" t="s">
        <v>97</v>
      </c>
      <c r="K3099" s="23">
        <v>3.33</v>
      </c>
      <c r="L3099" s="24">
        <v>3.6</v>
      </c>
      <c r="M3099" s="24">
        <v>11.99</v>
      </c>
      <c r="N3099" s="24">
        <v>8.39</v>
      </c>
      <c r="O3099" s="24">
        <v>3.6</v>
      </c>
      <c r="P3099" s="25">
        <v>30</v>
      </c>
    </row>
    <row r="3100" spans="1:16" x14ac:dyDescent="0.3">
      <c r="A3100" s="22">
        <v>42028</v>
      </c>
      <c r="B3100">
        <v>2015</v>
      </c>
      <c r="C3100">
        <v>1</v>
      </c>
      <c r="D3100" t="s">
        <v>90</v>
      </c>
      <c r="E3100" t="s">
        <v>91</v>
      </c>
      <c r="F3100" t="s">
        <v>141</v>
      </c>
      <c r="G3100" t="s">
        <v>111</v>
      </c>
      <c r="H3100" t="s">
        <v>98</v>
      </c>
      <c r="I3100" t="s">
        <v>75</v>
      </c>
      <c r="J3100" t="s">
        <v>99</v>
      </c>
      <c r="K3100" s="23">
        <v>9.1999999999999993</v>
      </c>
      <c r="L3100" s="24">
        <v>2.8</v>
      </c>
      <c r="M3100" s="24">
        <v>25.76</v>
      </c>
      <c r="N3100" s="24">
        <v>18.55</v>
      </c>
      <c r="O3100" s="24">
        <v>7.21</v>
      </c>
      <c r="P3100" s="25">
        <v>28</v>
      </c>
    </row>
    <row r="3101" spans="1:16" x14ac:dyDescent="0.3">
      <c r="A3101" s="22">
        <v>42028</v>
      </c>
      <c r="B3101">
        <v>2015</v>
      </c>
      <c r="C3101">
        <v>1</v>
      </c>
      <c r="D3101" t="s">
        <v>90</v>
      </c>
      <c r="E3101" t="s">
        <v>91</v>
      </c>
      <c r="F3101" t="s">
        <v>141</v>
      </c>
      <c r="G3101" t="s">
        <v>111</v>
      </c>
      <c r="H3101" t="s">
        <v>100</v>
      </c>
      <c r="I3101" t="s">
        <v>70</v>
      </c>
      <c r="J3101" t="s">
        <v>101</v>
      </c>
      <c r="K3101" s="23">
        <v>49.7</v>
      </c>
      <c r="L3101" s="24">
        <v>2.4</v>
      </c>
      <c r="M3101" s="24">
        <v>119.28</v>
      </c>
      <c r="N3101" s="24">
        <v>88.27</v>
      </c>
      <c r="O3101" s="24">
        <v>31.01</v>
      </c>
      <c r="P3101" s="25">
        <v>26</v>
      </c>
    </row>
    <row r="3102" spans="1:16" x14ac:dyDescent="0.3">
      <c r="A3102" s="22">
        <v>42028</v>
      </c>
      <c r="B3102">
        <v>2015</v>
      </c>
      <c r="C3102">
        <v>1</v>
      </c>
      <c r="D3102" t="s">
        <v>90</v>
      </c>
      <c r="E3102" t="s">
        <v>91</v>
      </c>
      <c r="F3102" t="s">
        <v>141</v>
      </c>
      <c r="G3102" t="s">
        <v>111</v>
      </c>
      <c r="H3102" t="s">
        <v>102</v>
      </c>
      <c r="I3102" t="s">
        <v>71</v>
      </c>
      <c r="J3102" t="s">
        <v>103</v>
      </c>
      <c r="K3102" s="23">
        <v>31</v>
      </c>
      <c r="L3102" s="24">
        <v>6.9</v>
      </c>
      <c r="M3102" s="24">
        <v>213.9</v>
      </c>
      <c r="N3102" s="24">
        <v>141.16999999999999</v>
      </c>
      <c r="O3102" s="24">
        <v>72.73</v>
      </c>
      <c r="P3102" s="25">
        <v>34</v>
      </c>
    </row>
    <row r="3103" spans="1:16" x14ac:dyDescent="0.3">
      <c r="A3103" s="22">
        <v>42028</v>
      </c>
      <c r="B3103">
        <v>2015</v>
      </c>
      <c r="C3103">
        <v>1</v>
      </c>
      <c r="D3103" t="s">
        <v>90</v>
      </c>
      <c r="E3103" t="s">
        <v>91</v>
      </c>
      <c r="F3103" t="s">
        <v>141</v>
      </c>
      <c r="G3103" t="s">
        <v>111</v>
      </c>
      <c r="H3103" t="s">
        <v>104</v>
      </c>
      <c r="I3103" t="s">
        <v>76</v>
      </c>
      <c r="J3103" t="s">
        <v>105</v>
      </c>
      <c r="K3103" s="23">
        <v>0</v>
      </c>
      <c r="L3103" s="24">
        <v>7.4</v>
      </c>
      <c r="M3103" s="24">
        <v>0</v>
      </c>
      <c r="N3103" s="24">
        <v>0</v>
      </c>
      <c r="O3103" s="24">
        <v>0</v>
      </c>
      <c r="P3103" s="25">
        <v>34</v>
      </c>
    </row>
    <row r="3104" spans="1:16" x14ac:dyDescent="0.3">
      <c r="A3104" s="22">
        <v>42028</v>
      </c>
      <c r="B3104">
        <v>2015</v>
      </c>
      <c r="C3104">
        <v>1</v>
      </c>
      <c r="D3104" t="s">
        <v>90</v>
      </c>
      <c r="E3104" t="s">
        <v>91</v>
      </c>
      <c r="F3104" t="s">
        <v>141</v>
      </c>
      <c r="G3104" t="s">
        <v>111</v>
      </c>
      <c r="H3104" t="s">
        <v>106</v>
      </c>
      <c r="I3104" t="s">
        <v>69</v>
      </c>
      <c r="J3104" t="s">
        <v>107</v>
      </c>
      <c r="K3104" s="23">
        <v>22</v>
      </c>
      <c r="L3104" s="24">
        <v>16.5</v>
      </c>
      <c r="M3104" s="24">
        <v>363</v>
      </c>
      <c r="N3104" s="24">
        <v>283.14</v>
      </c>
      <c r="O3104" s="24">
        <v>79.86</v>
      </c>
      <c r="P3104" s="25">
        <v>22</v>
      </c>
    </row>
    <row r="3105" spans="1:16" x14ac:dyDescent="0.3">
      <c r="A3105" s="22">
        <v>42028</v>
      </c>
      <c r="B3105">
        <v>2015</v>
      </c>
      <c r="C3105">
        <v>1</v>
      </c>
      <c r="D3105" t="s">
        <v>90</v>
      </c>
      <c r="E3105" t="s">
        <v>91</v>
      </c>
      <c r="F3105" t="s">
        <v>141</v>
      </c>
      <c r="G3105" t="s">
        <v>111</v>
      </c>
      <c r="H3105" t="s">
        <v>108</v>
      </c>
      <c r="I3105" t="s">
        <v>72</v>
      </c>
      <c r="J3105" t="s">
        <v>109</v>
      </c>
      <c r="K3105" s="23">
        <v>1</v>
      </c>
      <c r="L3105" s="24">
        <v>8.1999999999999993</v>
      </c>
      <c r="M3105" s="24">
        <v>8.1999999999999993</v>
      </c>
      <c r="N3105" s="24">
        <v>5.58</v>
      </c>
      <c r="O3105" s="24">
        <v>2.62</v>
      </c>
      <c r="P3105" s="25">
        <v>32</v>
      </c>
    </row>
    <row r="3106" spans="1:16" x14ac:dyDescent="0.3">
      <c r="A3106" s="22">
        <v>42029</v>
      </c>
      <c r="B3106">
        <v>2015</v>
      </c>
      <c r="C3106">
        <v>1</v>
      </c>
      <c r="D3106" t="s">
        <v>90</v>
      </c>
      <c r="E3106" t="s">
        <v>91</v>
      </c>
      <c r="F3106" t="s">
        <v>141</v>
      </c>
      <c r="G3106" t="s">
        <v>112</v>
      </c>
      <c r="H3106" t="s">
        <v>94</v>
      </c>
      <c r="I3106" t="s">
        <v>73</v>
      </c>
      <c r="J3106" t="s">
        <v>95</v>
      </c>
      <c r="K3106" s="23">
        <v>4</v>
      </c>
      <c r="L3106" s="24">
        <v>3.1</v>
      </c>
      <c r="M3106" s="24">
        <v>12.4</v>
      </c>
      <c r="N3106" s="24">
        <v>8.68</v>
      </c>
      <c r="O3106" s="24">
        <v>3.72</v>
      </c>
      <c r="P3106" s="25">
        <v>30</v>
      </c>
    </row>
    <row r="3107" spans="1:16" x14ac:dyDescent="0.3">
      <c r="A3107" s="22">
        <v>42029</v>
      </c>
      <c r="B3107">
        <v>2015</v>
      </c>
      <c r="C3107">
        <v>1</v>
      </c>
      <c r="D3107" t="s">
        <v>90</v>
      </c>
      <c r="E3107" t="s">
        <v>91</v>
      </c>
      <c r="F3107" t="s">
        <v>141</v>
      </c>
      <c r="G3107" t="s">
        <v>112</v>
      </c>
      <c r="H3107" t="s">
        <v>96</v>
      </c>
      <c r="I3107" t="s">
        <v>74</v>
      </c>
      <c r="J3107" t="s">
        <v>97</v>
      </c>
      <c r="K3107" s="23">
        <v>1.1299999999999999</v>
      </c>
      <c r="L3107" s="24">
        <v>3.6</v>
      </c>
      <c r="M3107" s="24">
        <v>4.07</v>
      </c>
      <c r="N3107" s="24">
        <v>2.85</v>
      </c>
      <c r="O3107" s="24">
        <v>1.22</v>
      </c>
      <c r="P3107" s="25">
        <v>30</v>
      </c>
    </row>
    <row r="3108" spans="1:16" x14ac:dyDescent="0.3">
      <c r="A3108" s="22">
        <v>42029</v>
      </c>
      <c r="B3108">
        <v>2015</v>
      </c>
      <c r="C3108">
        <v>1</v>
      </c>
      <c r="D3108" t="s">
        <v>90</v>
      </c>
      <c r="E3108" t="s">
        <v>91</v>
      </c>
      <c r="F3108" t="s">
        <v>141</v>
      </c>
      <c r="G3108" t="s">
        <v>112</v>
      </c>
      <c r="H3108" t="s">
        <v>98</v>
      </c>
      <c r="I3108" t="s">
        <v>75</v>
      </c>
      <c r="J3108" t="s">
        <v>99</v>
      </c>
      <c r="K3108" s="23">
        <v>1.9</v>
      </c>
      <c r="L3108" s="24">
        <v>2.8</v>
      </c>
      <c r="M3108" s="24">
        <v>5.32</v>
      </c>
      <c r="N3108" s="24">
        <v>3.83</v>
      </c>
      <c r="O3108" s="24">
        <v>1.49</v>
      </c>
      <c r="P3108" s="25">
        <v>28</v>
      </c>
    </row>
    <row r="3109" spans="1:16" x14ac:dyDescent="0.3">
      <c r="A3109" s="22">
        <v>42029</v>
      </c>
      <c r="B3109">
        <v>2015</v>
      </c>
      <c r="C3109">
        <v>1</v>
      </c>
      <c r="D3109" t="s">
        <v>90</v>
      </c>
      <c r="E3109" t="s">
        <v>91</v>
      </c>
      <c r="F3109" t="s">
        <v>141</v>
      </c>
      <c r="G3109" t="s">
        <v>112</v>
      </c>
      <c r="H3109" t="s">
        <v>100</v>
      </c>
      <c r="I3109" t="s">
        <v>70</v>
      </c>
      <c r="J3109" t="s">
        <v>101</v>
      </c>
      <c r="K3109" s="23">
        <v>38</v>
      </c>
      <c r="L3109" s="24">
        <v>2.4</v>
      </c>
      <c r="M3109" s="24">
        <v>91.2</v>
      </c>
      <c r="N3109" s="24">
        <v>67.489999999999995</v>
      </c>
      <c r="O3109" s="24">
        <v>23.71</v>
      </c>
      <c r="P3109" s="25">
        <v>26</v>
      </c>
    </row>
    <row r="3110" spans="1:16" x14ac:dyDescent="0.3">
      <c r="A3110" s="22">
        <v>42029</v>
      </c>
      <c r="B3110">
        <v>2015</v>
      </c>
      <c r="C3110">
        <v>1</v>
      </c>
      <c r="D3110" t="s">
        <v>90</v>
      </c>
      <c r="E3110" t="s">
        <v>91</v>
      </c>
      <c r="F3110" t="s">
        <v>141</v>
      </c>
      <c r="G3110" t="s">
        <v>112</v>
      </c>
      <c r="H3110" t="s">
        <v>102</v>
      </c>
      <c r="I3110" t="s">
        <v>71</v>
      </c>
      <c r="J3110" t="s">
        <v>103</v>
      </c>
      <c r="K3110" s="23">
        <v>11</v>
      </c>
      <c r="L3110" s="24">
        <v>6.9</v>
      </c>
      <c r="M3110" s="24">
        <v>75.900000000000006</v>
      </c>
      <c r="N3110" s="24">
        <v>50.09</v>
      </c>
      <c r="O3110" s="24">
        <v>25.81</v>
      </c>
      <c r="P3110" s="25">
        <v>34</v>
      </c>
    </row>
    <row r="3111" spans="1:16" x14ac:dyDescent="0.3">
      <c r="A3111" s="22">
        <v>42029</v>
      </c>
      <c r="B3111">
        <v>2015</v>
      </c>
      <c r="C3111">
        <v>1</v>
      </c>
      <c r="D3111" t="s">
        <v>90</v>
      </c>
      <c r="E3111" t="s">
        <v>91</v>
      </c>
      <c r="F3111" t="s">
        <v>141</v>
      </c>
      <c r="G3111" t="s">
        <v>112</v>
      </c>
      <c r="H3111" t="s">
        <v>104</v>
      </c>
      <c r="I3111" t="s">
        <v>76</v>
      </c>
      <c r="J3111" t="s">
        <v>105</v>
      </c>
      <c r="K3111" s="23">
        <v>1</v>
      </c>
      <c r="L3111" s="24">
        <v>7.4</v>
      </c>
      <c r="M3111" s="24">
        <v>7.4</v>
      </c>
      <c r="N3111" s="24">
        <v>4.88</v>
      </c>
      <c r="O3111" s="24">
        <v>2.52</v>
      </c>
      <c r="P3111" s="25">
        <v>34</v>
      </c>
    </row>
    <row r="3112" spans="1:16" x14ac:dyDescent="0.3">
      <c r="A3112" s="22">
        <v>42029</v>
      </c>
      <c r="B3112">
        <v>2015</v>
      </c>
      <c r="C3112">
        <v>1</v>
      </c>
      <c r="D3112" t="s">
        <v>90</v>
      </c>
      <c r="E3112" t="s">
        <v>91</v>
      </c>
      <c r="F3112" t="s">
        <v>141</v>
      </c>
      <c r="G3112" t="s">
        <v>112</v>
      </c>
      <c r="H3112" t="s">
        <v>106</v>
      </c>
      <c r="I3112" t="s">
        <v>69</v>
      </c>
      <c r="J3112" t="s">
        <v>107</v>
      </c>
      <c r="K3112" s="23">
        <v>5</v>
      </c>
      <c r="L3112" s="24">
        <v>16.5</v>
      </c>
      <c r="M3112" s="24">
        <v>82.5</v>
      </c>
      <c r="N3112" s="24">
        <v>64.349999999999994</v>
      </c>
      <c r="O3112" s="24">
        <v>18.149999999999999</v>
      </c>
      <c r="P3112" s="25">
        <v>22</v>
      </c>
    </row>
    <row r="3113" spans="1:16" x14ac:dyDescent="0.3">
      <c r="A3113" s="22">
        <v>42029</v>
      </c>
      <c r="B3113">
        <v>2015</v>
      </c>
      <c r="C3113">
        <v>1</v>
      </c>
      <c r="D3113" t="s">
        <v>90</v>
      </c>
      <c r="E3113" t="s">
        <v>91</v>
      </c>
      <c r="F3113" t="s">
        <v>141</v>
      </c>
      <c r="G3113" t="s">
        <v>112</v>
      </c>
      <c r="H3113" t="s">
        <v>108</v>
      </c>
      <c r="I3113" t="s">
        <v>72</v>
      </c>
      <c r="J3113" t="s">
        <v>109</v>
      </c>
      <c r="K3113" s="23">
        <v>0</v>
      </c>
      <c r="L3113" s="24">
        <v>8.1999999999999993</v>
      </c>
      <c r="M3113" s="24">
        <v>0</v>
      </c>
      <c r="N3113" s="24">
        <v>0</v>
      </c>
      <c r="O3113" s="24">
        <v>0</v>
      </c>
      <c r="P3113" s="25">
        <v>32</v>
      </c>
    </row>
    <row r="3114" spans="1:16" x14ac:dyDescent="0.3">
      <c r="A3114" s="22">
        <v>42030</v>
      </c>
      <c r="B3114">
        <v>2015</v>
      </c>
      <c r="C3114">
        <v>1</v>
      </c>
      <c r="D3114" t="s">
        <v>90</v>
      </c>
      <c r="E3114" t="s">
        <v>91</v>
      </c>
      <c r="F3114" t="s">
        <v>141</v>
      </c>
      <c r="G3114" t="s">
        <v>113</v>
      </c>
      <c r="H3114" t="s">
        <v>94</v>
      </c>
      <c r="I3114" t="s">
        <v>73</v>
      </c>
      <c r="J3114" t="s">
        <v>95</v>
      </c>
      <c r="K3114" s="23">
        <v>8.5</v>
      </c>
      <c r="L3114" s="24">
        <v>3.1</v>
      </c>
      <c r="M3114" s="24">
        <v>26.35</v>
      </c>
      <c r="N3114" s="24">
        <v>18.440000000000001</v>
      </c>
      <c r="O3114" s="24">
        <v>7.91</v>
      </c>
      <c r="P3114" s="25">
        <v>30</v>
      </c>
    </row>
    <row r="3115" spans="1:16" x14ac:dyDescent="0.3">
      <c r="A3115" s="22">
        <v>42030</v>
      </c>
      <c r="B3115">
        <v>2015</v>
      </c>
      <c r="C3115">
        <v>1</v>
      </c>
      <c r="D3115" t="s">
        <v>90</v>
      </c>
      <c r="E3115" t="s">
        <v>91</v>
      </c>
      <c r="F3115" t="s">
        <v>141</v>
      </c>
      <c r="G3115" t="s">
        <v>113</v>
      </c>
      <c r="H3115" t="s">
        <v>96</v>
      </c>
      <c r="I3115" t="s">
        <v>74</v>
      </c>
      <c r="J3115" t="s">
        <v>97</v>
      </c>
      <c r="K3115" s="23">
        <v>4.67</v>
      </c>
      <c r="L3115" s="24">
        <v>3.6</v>
      </c>
      <c r="M3115" s="24">
        <v>16.809999999999999</v>
      </c>
      <c r="N3115" s="24">
        <v>11.77</v>
      </c>
      <c r="O3115" s="24">
        <v>5.04</v>
      </c>
      <c r="P3115" s="25">
        <v>30</v>
      </c>
    </row>
    <row r="3116" spans="1:16" x14ac:dyDescent="0.3">
      <c r="A3116" s="22">
        <v>42030</v>
      </c>
      <c r="B3116">
        <v>2015</v>
      </c>
      <c r="C3116">
        <v>1</v>
      </c>
      <c r="D3116" t="s">
        <v>90</v>
      </c>
      <c r="E3116" t="s">
        <v>91</v>
      </c>
      <c r="F3116" t="s">
        <v>141</v>
      </c>
      <c r="G3116" t="s">
        <v>113</v>
      </c>
      <c r="H3116" t="s">
        <v>98</v>
      </c>
      <c r="I3116" t="s">
        <v>75</v>
      </c>
      <c r="J3116" t="s">
        <v>99</v>
      </c>
      <c r="K3116" s="23">
        <v>4</v>
      </c>
      <c r="L3116" s="24">
        <v>2.8</v>
      </c>
      <c r="M3116" s="24">
        <v>11.2</v>
      </c>
      <c r="N3116" s="24">
        <v>8.06</v>
      </c>
      <c r="O3116" s="24">
        <v>3.14</v>
      </c>
      <c r="P3116" s="25">
        <v>28</v>
      </c>
    </row>
    <row r="3117" spans="1:16" x14ac:dyDescent="0.3">
      <c r="A3117" s="22">
        <v>42030</v>
      </c>
      <c r="B3117">
        <v>2015</v>
      </c>
      <c r="C3117">
        <v>1</v>
      </c>
      <c r="D3117" t="s">
        <v>90</v>
      </c>
      <c r="E3117" t="s">
        <v>91</v>
      </c>
      <c r="F3117" t="s">
        <v>141</v>
      </c>
      <c r="G3117" t="s">
        <v>113</v>
      </c>
      <c r="H3117" t="s">
        <v>100</v>
      </c>
      <c r="I3117" t="s">
        <v>70</v>
      </c>
      <c r="J3117" t="s">
        <v>101</v>
      </c>
      <c r="K3117" s="23">
        <v>34.4</v>
      </c>
      <c r="L3117" s="24">
        <v>2.4</v>
      </c>
      <c r="M3117" s="24">
        <v>82.56</v>
      </c>
      <c r="N3117" s="24">
        <v>61.09</v>
      </c>
      <c r="O3117" s="24">
        <v>21.47</v>
      </c>
      <c r="P3117" s="25">
        <v>26</v>
      </c>
    </row>
    <row r="3118" spans="1:16" x14ac:dyDescent="0.3">
      <c r="A3118" s="22">
        <v>42030</v>
      </c>
      <c r="B3118">
        <v>2015</v>
      </c>
      <c r="C3118">
        <v>1</v>
      </c>
      <c r="D3118" t="s">
        <v>90</v>
      </c>
      <c r="E3118" t="s">
        <v>91</v>
      </c>
      <c r="F3118" t="s">
        <v>141</v>
      </c>
      <c r="G3118" t="s">
        <v>113</v>
      </c>
      <c r="H3118" t="s">
        <v>102</v>
      </c>
      <c r="I3118" t="s">
        <v>71</v>
      </c>
      <c r="J3118" t="s">
        <v>103</v>
      </c>
      <c r="K3118" s="23">
        <v>15</v>
      </c>
      <c r="L3118" s="24">
        <v>6.9</v>
      </c>
      <c r="M3118" s="24">
        <v>103.5</v>
      </c>
      <c r="N3118" s="24">
        <v>68.31</v>
      </c>
      <c r="O3118" s="24">
        <v>35.19</v>
      </c>
      <c r="P3118" s="25">
        <v>34</v>
      </c>
    </row>
    <row r="3119" spans="1:16" x14ac:dyDescent="0.3">
      <c r="A3119" s="22">
        <v>42030</v>
      </c>
      <c r="B3119">
        <v>2015</v>
      </c>
      <c r="C3119">
        <v>1</v>
      </c>
      <c r="D3119" t="s">
        <v>90</v>
      </c>
      <c r="E3119" t="s">
        <v>91</v>
      </c>
      <c r="F3119" t="s">
        <v>141</v>
      </c>
      <c r="G3119" t="s">
        <v>113</v>
      </c>
      <c r="H3119" t="s">
        <v>104</v>
      </c>
      <c r="I3119" t="s">
        <v>76</v>
      </c>
      <c r="J3119" t="s">
        <v>105</v>
      </c>
      <c r="K3119" s="23">
        <v>0</v>
      </c>
      <c r="L3119" s="24">
        <v>7.4</v>
      </c>
      <c r="M3119" s="24">
        <v>0</v>
      </c>
      <c r="N3119" s="24">
        <v>0</v>
      </c>
      <c r="O3119" s="24">
        <v>0</v>
      </c>
      <c r="P3119" s="25">
        <v>34</v>
      </c>
    </row>
    <row r="3120" spans="1:16" x14ac:dyDescent="0.3">
      <c r="A3120" s="22">
        <v>42030</v>
      </c>
      <c r="B3120">
        <v>2015</v>
      </c>
      <c r="C3120">
        <v>1</v>
      </c>
      <c r="D3120" t="s">
        <v>90</v>
      </c>
      <c r="E3120" t="s">
        <v>91</v>
      </c>
      <c r="F3120" t="s">
        <v>141</v>
      </c>
      <c r="G3120" t="s">
        <v>113</v>
      </c>
      <c r="H3120" t="s">
        <v>106</v>
      </c>
      <c r="I3120" t="s">
        <v>69</v>
      </c>
      <c r="J3120" t="s">
        <v>107</v>
      </c>
      <c r="K3120" s="23">
        <v>13</v>
      </c>
      <c r="L3120" s="24">
        <v>16.5</v>
      </c>
      <c r="M3120" s="24">
        <v>214.5</v>
      </c>
      <c r="N3120" s="24">
        <v>167.31</v>
      </c>
      <c r="O3120" s="24">
        <v>47.19</v>
      </c>
      <c r="P3120" s="25">
        <v>22</v>
      </c>
    </row>
    <row r="3121" spans="1:16" x14ac:dyDescent="0.3">
      <c r="A3121" s="22">
        <v>42030</v>
      </c>
      <c r="B3121">
        <v>2015</v>
      </c>
      <c r="C3121">
        <v>1</v>
      </c>
      <c r="D3121" t="s">
        <v>90</v>
      </c>
      <c r="E3121" t="s">
        <v>91</v>
      </c>
      <c r="F3121" t="s">
        <v>141</v>
      </c>
      <c r="G3121" t="s">
        <v>113</v>
      </c>
      <c r="H3121" t="s">
        <v>108</v>
      </c>
      <c r="I3121" t="s">
        <v>72</v>
      </c>
      <c r="J3121" t="s">
        <v>109</v>
      </c>
      <c r="K3121" s="23">
        <v>0</v>
      </c>
      <c r="L3121" s="24">
        <v>8.1999999999999993</v>
      </c>
      <c r="M3121" s="24">
        <v>0</v>
      </c>
      <c r="N3121" s="24">
        <v>0</v>
      </c>
      <c r="O3121" s="24">
        <v>0</v>
      </c>
      <c r="P3121" s="25">
        <v>32</v>
      </c>
    </row>
    <row r="3122" spans="1:16" x14ac:dyDescent="0.3">
      <c r="A3122" s="22">
        <v>42031</v>
      </c>
      <c r="B3122">
        <v>2015</v>
      </c>
      <c r="C3122">
        <v>1</v>
      </c>
      <c r="D3122" t="s">
        <v>90</v>
      </c>
      <c r="E3122" t="s">
        <v>91</v>
      </c>
      <c r="F3122" t="s">
        <v>141</v>
      </c>
      <c r="G3122" t="s">
        <v>114</v>
      </c>
      <c r="H3122" t="s">
        <v>94</v>
      </c>
      <c r="I3122" t="s">
        <v>73</v>
      </c>
      <c r="J3122" t="s">
        <v>95</v>
      </c>
      <c r="K3122" s="23">
        <v>2.67</v>
      </c>
      <c r="L3122" s="24">
        <v>3.1</v>
      </c>
      <c r="M3122" s="24">
        <v>8.2799999999999994</v>
      </c>
      <c r="N3122" s="24">
        <v>5.8</v>
      </c>
      <c r="O3122" s="24">
        <v>2.48</v>
      </c>
      <c r="P3122" s="25">
        <v>30</v>
      </c>
    </row>
    <row r="3123" spans="1:16" x14ac:dyDescent="0.3">
      <c r="A3123" s="22">
        <v>42031</v>
      </c>
      <c r="B3123">
        <v>2015</v>
      </c>
      <c r="C3123">
        <v>1</v>
      </c>
      <c r="D3123" t="s">
        <v>90</v>
      </c>
      <c r="E3123" t="s">
        <v>91</v>
      </c>
      <c r="F3123" t="s">
        <v>141</v>
      </c>
      <c r="G3123" t="s">
        <v>114</v>
      </c>
      <c r="H3123" t="s">
        <v>96</v>
      </c>
      <c r="I3123" t="s">
        <v>74</v>
      </c>
      <c r="J3123" t="s">
        <v>97</v>
      </c>
      <c r="K3123" s="23">
        <v>6.33</v>
      </c>
      <c r="L3123" s="24">
        <v>3.6</v>
      </c>
      <c r="M3123" s="24">
        <v>22.79</v>
      </c>
      <c r="N3123" s="24">
        <v>15.95</v>
      </c>
      <c r="O3123" s="24">
        <v>6.84</v>
      </c>
      <c r="P3123" s="25">
        <v>30</v>
      </c>
    </row>
    <row r="3124" spans="1:16" x14ac:dyDescent="0.3">
      <c r="A3124" s="22">
        <v>42031</v>
      </c>
      <c r="B3124">
        <v>2015</v>
      </c>
      <c r="C3124">
        <v>1</v>
      </c>
      <c r="D3124" t="s">
        <v>90</v>
      </c>
      <c r="E3124" t="s">
        <v>91</v>
      </c>
      <c r="F3124" t="s">
        <v>141</v>
      </c>
      <c r="G3124" t="s">
        <v>114</v>
      </c>
      <c r="H3124" t="s">
        <v>98</v>
      </c>
      <c r="I3124" t="s">
        <v>75</v>
      </c>
      <c r="J3124" t="s">
        <v>99</v>
      </c>
      <c r="K3124" s="23">
        <v>1</v>
      </c>
      <c r="L3124" s="24">
        <v>2.8</v>
      </c>
      <c r="M3124" s="24">
        <v>2.8</v>
      </c>
      <c r="N3124" s="24">
        <v>2.02</v>
      </c>
      <c r="O3124" s="24">
        <v>0.78</v>
      </c>
      <c r="P3124" s="25">
        <v>28</v>
      </c>
    </row>
    <row r="3125" spans="1:16" x14ac:dyDescent="0.3">
      <c r="A3125" s="22">
        <v>42031</v>
      </c>
      <c r="B3125">
        <v>2015</v>
      </c>
      <c r="C3125">
        <v>1</v>
      </c>
      <c r="D3125" t="s">
        <v>90</v>
      </c>
      <c r="E3125" t="s">
        <v>91</v>
      </c>
      <c r="F3125" t="s">
        <v>141</v>
      </c>
      <c r="G3125" t="s">
        <v>114</v>
      </c>
      <c r="H3125" t="s">
        <v>100</v>
      </c>
      <c r="I3125" t="s">
        <v>70</v>
      </c>
      <c r="J3125" t="s">
        <v>101</v>
      </c>
      <c r="K3125" s="23">
        <v>20</v>
      </c>
      <c r="L3125" s="24">
        <v>2.4</v>
      </c>
      <c r="M3125" s="24">
        <v>48</v>
      </c>
      <c r="N3125" s="24">
        <v>35.520000000000003</v>
      </c>
      <c r="O3125" s="24">
        <v>12.48</v>
      </c>
      <c r="P3125" s="25">
        <v>26</v>
      </c>
    </row>
    <row r="3126" spans="1:16" x14ac:dyDescent="0.3">
      <c r="A3126" s="22">
        <v>42031</v>
      </c>
      <c r="B3126">
        <v>2015</v>
      </c>
      <c r="C3126">
        <v>1</v>
      </c>
      <c r="D3126" t="s">
        <v>90</v>
      </c>
      <c r="E3126" t="s">
        <v>91</v>
      </c>
      <c r="F3126" t="s">
        <v>141</v>
      </c>
      <c r="G3126" t="s">
        <v>114</v>
      </c>
      <c r="H3126" t="s">
        <v>102</v>
      </c>
      <c r="I3126" t="s">
        <v>71</v>
      </c>
      <c r="J3126" t="s">
        <v>103</v>
      </c>
      <c r="K3126" s="23">
        <v>14</v>
      </c>
      <c r="L3126" s="24">
        <v>6.9</v>
      </c>
      <c r="M3126" s="24">
        <v>96.6</v>
      </c>
      <c r="N3126" s="24">
        <v>63.76</v>
      </c>
      <c r="O3126" s="24">
        <v>32.840000000000003</v>
      </c>
      <c r="P3126" s="25">
        <v>34</v>
      </c>
    </row>
    <row r="3127" spans="1:16" x14ac:dyDescent="0.3">
      <c r="A3127" s="22">
        <v>42031</v>
      </c>
      <c r="B3127">
        <v>2015</v>
      </c>
      <c r="C3127">
        <v>1</v>
      </c>
      <c r="D3127" t="s">
        <v>90</v>
      </c>
      <c r="E3127" t="s">
        <v>91</v>
      </c>
      <c r="F3127" t="s">
        <v>141</v>
      </c>
      <c r="G3127" t="s">
        <v>114</v>
      </c>
      <c r="H3127" t="s">
        <v>104</v>
      </c>
      <c r="I3127" t="s">
        <v>76</v>
      </c>
      <c r="J3127" t="s">
        <v>105</v>
      </c>
      <c r="K3127" s="23">
        <v>0</v>
      </c>
      <c r="L3127" s="24">
        <v>7.4</v>
      </c>
      <c r="M3127" s="24">
        <v>0</v>
      </c>
      <c r="N3127" s="24">
        <v>0</v>
      </c>
      <c r="O3127" s="24">
        <v>0</v>
      </c>
      <c r="P3127" s="25">
        <v>34</v>
      </c>
    </row>
    <row r="3128" spans="1:16" x14ac:dyDescent="0.3">
      <c r="A3128" s="22">
        <v>42031</v>
      </c>
      <c r="B3128">
        <v>2015</v>
      </c>
      <c r="C3128">
        <v>1</v>
      </c>
      <c r="D3128" t="s">
        <v>90</v>
      </c>
      <c r="E3128" t="s">
        <v>91</v>
      </c>
      <c r="F3128" t="s">
        <v>141</v>
      </c>
      <c r="G3128" t="s">
        <v>114</v>
      </c>
      <c r="H3128" t="s">
        <v>106</v>
      </c>
      <c r="I3128" t="s">
        <v>69</v>
      </c>
      <c r="J3128" t="s">
        <v>107</v>
      </c>
      <c r="K3128" s="23">
        <v>0</v>
      </c>
      <c r="L3128" s="24">
        <v>16.5</v>
      </c>
      <c r="M3128" s="24">
        <v>0</v>
      </c>
      <c r="N3128" s="24">
        <v>0</v>
      </c>
      <c r="O3128" s="24">
        <v>0</v>
      </c>
      <c r="P3128" s="25">
        <v>22</v>
      </c>
    </row>
    <row r="3129" spans="1:16" x14ac:dyDescent="0.3">
      <c r="A3129" s="22">
        <v>42031</v>
      </c>
      <c r="B3129">
        <v>2015</v>
      </c>
      <c r="C3129">
        <v>1</v>
      </c>
      <c r="D3129" t="s">
        <v>90</v>
      </c>
      <c r="E3129" t="s">
        <v>91</v>
      </c>
      <c r="F3129" t="s">
        <v>141</v>
      </c>
      <c r="G3129" t="s">
        <v>114</v>
      </c>
      <c r="H3129" t="s">
        <v>108</v>
      </c>
      <c r="I3129" t="s">
        <v>72</v>
      </c>
      <c r="J3129" t="s">
        <v>109</v>
      </c>
      <c r="K3129" s="23">
        <v>0</v>
      </c>
      <c r="L3129" s="24">
        <v>8.1999999999999993</v>
      </c>
      <c r="M3129" s="24">
        <v>0</v>
      </c>
      <c r="N3129" s="24">
        <v>0</v>
      </c>
      <c r="O3129" s="24">
        <v>0</v>
      </c>
      <c r="P3129" s="25">
        <v>32</v>
      </c>
    </row>
    <row r="3130" spans="1:16" x14ac:dyDescent="0.3">
      <c r="A3130" s="22">
        <v>42032</v>
      </c>
      <c r="B3130">
        <v>2015</v>
      </c>
      <c r="C3130">
        <v>1</v>
      </c>
      <c r="D3130" t="s">
        <v>90</v>
      </c>
      <c r="E3130" t="s">
        <v>91</v>
      </c>
      <c r="F3130" t="s">
        <v>141</v>
      </c>
      <c r="G3130" t="s">
        <v>115</v>
      </c>
      <c r="H3130" t="s">
        <v>94</v>
      </c>
      <c r="I3130" t="s">
        <v>73</v>
      </c>
      <c r="J3130" t="s">
        <v>95</v>
      </c>
      <c r="K3130" s="23">
        <v>3</v>
      </c>
      <c r="L3130" s="24">
        <v>3.1</v>
      </c>
      <c r="M3130" s="24">
        <v>9.3000000000000007</v>
      </c>
      <c r="N3130" s="24">
        <v>6.51</v>
      </c>
      <c r="O3130" s="24">
        <v>2.79</v>
      </c>
      <c r="P3130" s="25">
        <v>30</v>
      </c>
    </row>
    <row r="3131" spans="1:16" x14ac:dyDescent="0.3">
      <c r="A3131" s="22">
        <v>42032</v>
      </c>
      <c r="B3131">
        <v>2015</v>
      </c>
      <c r="C3131">
        <v>1</v>
      </c>
      <c r="D3131" t="s">
        <v>90</v>
      </c>
      <c r="E3131" t="s">
        <v>91</v>
      </c>
      <c r="F3131" t="s">
        <v>141</v>
      </c>
      <c r="G3131" t="s">
        <v>115</v>
      </c>
      <c r="H3131" t="s">
        <v>96</v>
      </c>
      <c r="I3131" t="s">
        <v>74</v>
      </c>
      <c r="J3131" t="s">
        <v>97</v>
      </c>
      <c r="K3131" s="23">
        <v>5.34</v>
      </c>
      <c r="L3131" s="24">
        <v>3.6</v>
      </c>
      <c r="M3131" s="24">
        <v>19.22</v>
      </c>
      <c r="N3131" s="24">
        <v>13.45</v>
      </c>
      <c r="O3131" s="24">
        <v>5.77</v>
      </c>
      <c r="P3131" s="25">
        <v>30</v>
      </c>
    </row>
    <row r="3132" spans="1:16" x14ac:dyDescent="0.3">
      <c r="A3132" s="22">
        <v>42032</v>
      </c>
      <c r="B3132">
        <v>2015</v>
      </c>
      <c r="C3132">
        <v>1</v>
      </c>
      <c r="D3132" t="s">
        <v>90</v>
      </c>
      <c r="E3132" t="s">
        <v>91</v>
      </c>
      <c r="F3132" t="s">
        <v>141</v>
      </c>
      <c r="G3132" t="s">
        <v>115</v>
      </c>
      <c r="H3132" t="s">
        <v>98</v>
      </c>
      <c r="I3132" t="s">
        <v>75</v>
      </c>
      <c r="J3132" t="s">
        <v>99</v>
      </c>
      <c r="K3132" s="23">
        <v>3</v>
      </c>
      <c r="L3132" s="24">
        <v>2.8</v>
      </c>
      <c r="M3132" s="24">
        <v>8.4</v>
      </c>
      <c r="N3132" s="24">
        <v>6.05</v>
      </c>
      <c r="O3132" s="24">
        <v>2.35</v>
      </c>
      <c r="P3132" s="25">
        <v>28</v>
      </c>
    </row>
    <row r="3133" spans="1:16" x14ac:dyDescent="0.3">
      <c r="A3133" s="22">
        <v>42032</v>
      </c>
      <c r="B3133">
        <v>2015</v>
      </c>
      <c r="C3133">
        <v>1</v>
      </c>
      <c r="D3133" t="s">
        <v>90</v>
      </c>
      <c r="E3133" t="s">
        <v>91</v>
      </c>
      <c r="F3133" t="s">
        <v>141</v>
      </c>
      <c r="G3133" t="s">
        <v>115</v>
      </c>
      <c r="H3133" t="s">
        <v>100</v>
      </c>
      <c r="I3133" t="s">
        <v>70</v>
      </c>
      <c r="J3133" t="s">
        <v>101</v>
      </c>
      <c r="K3133" s="23">
        <v>32</v>
      </c>
      <c r="L3133" s="24">
        <v>2.4</v>
      </c>
      <c r="M3133" s="24">
        <v>76.8</v>
      </c>
      <c r="N3133" s="24">
        <v>56.83</v>
      </c>
      <c r="O3133" s="24">
        <v>19.97</v>
      </c>
      <c r="P3133" s="25">
        <v>26</v>
      </c>
    </row>
    <row r="3134" spans="1:16" x14ac:dyDescent="0.3">
      <c r="A3134" s="22">
        <v>42032</v>
      </c>
      <c r="B3134">
        <v>2015</v>
      </c>
      <c r="C3134">
        <v>1</v>
      </c>
      <c r="D3134" t="s">
        <v>90</v>
      </c>
      <c r="E3134" t="s">
        <v>91</v>
      </c>
      <c r="F3134" t="s">
        <v>141</v>
      </c>
      <c r="G3134" t="s">
        <v>115</v>
      </c>
      <c r="H3134" t="s">
        <v>102</v>
      </c>
      <c r="I3134" t="s">
        <v>71</v>
      </c>
      <c r="J3134" t="s">
        <v>103</v>
      </c>
      <c r="K3134" s="23">
        <v>18</v>
      </c>
      <c r="L3134" s="24">
        <v>6.9</v>
      </c>
      <c r="M3134" s="24">
        <v>124.2</v>
      </c>
      <c r="N3134" s="24">
        <v>81.97</v>
      </c>
      <c r="O3134" s="24">
        <v>42.23</v>
      </c>
      <c r="P3134" s="25">
        <v>34</v>
      </c>
    </row>
    <row r="3135" spans="1:16" x14ac:dyDescent="0.3">
      <c r="A3135" s="22">
        <v>42032</v>
      </c>
      <c r="B3135">
        <v>2015</v>
      </c>
      <c r="C3135">
        <v>1</v>
      </c>
      <c r="D3135" t="s">
        <v>90</v>
      </c>
      <c r="E3135" t="s">
        <v>91</v>
      </c>
      <c r="F3135" t="s">
        <v>141</v>
      </c>
      <c r="G3135" t="s">
        <v>115</v>
      </c>
      <c r="H3135" t="s">
        <v>104</v>
      </c>
      <c r="I3135" t="s">
        <v>76</v>
      </c>
      <c r="J3135" t="s">
        <v>105</v>
      </c>
      <c r="K3135" s="23">
        <v>3</v>
      </c>
      <c r="L3135" s="24">
        <v>7.4</v>
      </c>
      <c r="M3135" s="24">
        <v>22.2</v>
      </c>
      <c r="N3135" s="24">
        <v>14.65</v>
      </c>
      <c r="O3135" s="24">
        <v>7.55</v>
      </c>
      <c r="P3135" s="25">
        <v>34</v>
      </c>
    </row>
    <row r="3136" spans="1:16" x14ac:dyDescent="0.3">
      <c r="A3136" s="22">
        <v>42032</v>
      </c>
      <c r="B3136">
        <v>2015</v>
      </c>
      <c r="C3136">
        <v>1</v>
      </c>
      <c r="D3136" t="s">
        <v>90</v>
      </c>
      <c r="E3136" t="s">
        <v>91</v>
      </c>
      <c r="F3136" t="s">
        <v>141</v>
      </c>
      <c r="G3136" t="s">
        <v>115</v>
      </c>
      <c r="H3136" t="s">
        <v>106</v>
      </c>
      <c r="I3136" t="s">
        <v>69</v>
      </c>
      <c r="J3136" t="s">
        <v>107</v>
      </c>
      <c r="K3136" s="23">
        <v>5</v>
      </c>
      <c r="L3136" s="24">
        <v>16.5</v>
      </c>
      <c r="M3136" s="24">
        <v>82.5</v>
      </c>
      <c r="N3136" s="24">
        <v>64.349999999999994</v>
      </c>
      <c r="O3136" s="24">
        <v>18.149999999999999</v>
      </c>
      <c r="P3136" s="25">
        <v>22</v>
      </c>
    </row>
    <row r="3137" spans="1:16" x14ac:dyDescent="0.3">
      <c r="A3137" s="22">
        <v>42032</v>
      </c>
      <c r="B3137">
        <v>2015</v>
      </c>
      <c r="C3137">
        <v>1</v>
      </c>
      <c r="D3137" t="s">
        <v>90</v>
      </c>
      <c r="E3137" t="s">
        <v>91</v>
      </c>
      <c r="F3137" t="s">
        <v>141</v>
      </c>
      <c r="G3137" t="s">
        <v>115</v>
      </c>
      <c r="H3137" t="s">
        <v>108</v>
      </c>
      <c r="I3137" t="s">
        <v>72</v>
      </c>
      <c r="J3137" t="s">
        <v>109</v>
      </c>
      <c r="K3137" s="23">
        <v>3</v>
      </c>
      <c r="L3137" s="24">
        <v>8.1999999999999993</v>
      </c>
      <c r="M3137" s="24">
        <v>24.6</v>
      </c>
      <c r="N3137" s="24">
        <v>16.73</v>
      </c>
      <c r="O3137" s="24">
        <v>7.87</v>
      </c>
      <c r="P3137" s="25">
        <v>32</v>
      </c>
    </row>
    <row r="3138" spans="1:16" x14ac:dyDescent="0.3">
      <c r="A3138" s="22">
        <v>42033</v>
      </c>
      <c r="B3138">
        <v>2015</v>
      </c>
      <c r="C3138">
        <v>1</v>
      </c>
      <c r="D3138" t="s">
        <v>90</v>
      </c>
      <c r="E3138" t="s">
        <v>91</v>
      </c>
      <c r="F3138" t="s">
        <v>141</v>
      </c>
      <c r="G3138" t="s">
        <v>93</v>
      </c>
      <c r="H3138" t="s">
        <v>94</v>
      </c>
      <c r="I3138" t="s">
        <v>73</v>
      </c>
      <c r="J3138" t="s">
        <v>95</v>
      </c>
      <c r="K3138" s="23">
        <v>4.34</v>
      </c>
      <c r="L3138" s="24">
        <v>3.1</v>
      </c>
      <c r="M3138" s="24">
        <v>13.45</v>
      </c>
      <c r="N3138" s="24">
        <v>9.41</v>
      </c>
      <c r="O3138" s="24">
        <v>4.04</v>
      </c>
      <c r="P3138" s="25">
        <v>30</v>
      </c>
    </row>
    <row r="3139" spans="1:16" x14ac:dyDescent="0.3">
      <c r="A3139" s="22">
        <v>42033</v>
      </c>
      <c r="B3139">
        <v>2015</v>
      </c>
      <c r="C3139">
        <v>1</v>
      </c>
      <c r="D3139" t="s">
        <v>90</v>
      </c>
      <c r="E3139" t="s">
        <v>91</v>
      </c>
      <c r="F3139" t="s">
        <v>141</v>
      </c>
      <c r="G3139" t="s">
        <v>93</v>
      </c>
      <c r="H3139" t="s">
        <v>96</v>
      </c>
      <c r="I3139" t="s">
        <v>74</v>
      </c>
      <c r="J3139" t="s">
        <v>97</v>
      </c>
      <c r="K3139" s="23">
        <v>5.71</v>
      </c>
      <c r="L3139" s="24">
        <v>3.6</v>
      </c>
      <c r="M3139" s="24">
        <v>20.56</v>
      </c>
      <c r="N3139" s="24">
        <v>14.39</v>
      </c>
      <c r="O3139" s="24">
        <v>6.17</v>
      </c>
      <c r="P3139" s="25">
        <v>30</v>
      </c>
    </row>
    <row r="3140" spans="1:16" x14ac:dyDescent="0.3">
      <c r="A3140" s="22">
        <v>42033</v>
      </c>
      <c r="B3140">
        <v>2015</v>
      </c>
      <c r="C3140">
        <v>1</v>
      </c>
      <c r="D3140" t="s">
        <v>90</v>
      </c>
      <c r="E3140" t="s">
        <v>91</v>
      </c>
      <c r="F3140" t="s">
        <v>141</v>
      </c>
      <c r="G3140" t="s">
        <v>93</v>
      </c>
      <c r="H3140" t="s">
        <v>98</v>
      </c>
      <c r="I3140" t="s">
        <v>75</v>
      </c>
      <c r="J3140" t="s">
        <v>99</v>
      </c>
      <c r="K3140" s="23">
        <v>8.6999999999999993</v>
      </c>
      <c r="L3140" s="24">
        <v>2.8</v>
      </c>
      <c r="M3140" s="24">
        <v>24.36</v>
      </c>
      <c r="N3140" s="24">
        <v>17.54</v>
      </c>
      <c r="O3140" s="24">
        <v>6.82</v>
      </c>
      <c r="P3140" s="25">
        <v>28</v>
      </c>
    </row>
    <row r="3141" spans="1:16" x14ac:dyDescent="0.3">
      <c r="A3141" s="22">
        <v>42033</v>
      </c>
      <c r="B3141">
        <v>2015</v>
      </c>
      <c r="C3141">
        <v>1</v>
      </c>
      <c r="D3141" t="s">
        <v>90</v>
      </c>
      <c r="E3141" t="s">
        <v>91</v>
      </c>
      <c r="F3141" t="s">
        <v>141</v>
      </c>
      <c r="G3141" t="s">
        <v>93</v>
      </c>
      <c r="H3141" t="s">
        <v>100</v>
      </c>
      <c r="I3141" t="s">
        <v>70</v>
      </c>
      <c r="J3141" t="s">
        <v>101</v>
      </c>
      <c r="K3141" s="23">
        <v>24.4</v>
      </c>
      <c r="L3141" s="24">
        <v>2.4</v>
      </c>
      <c r="M3141" s="24">
        <v>58.56</v>
      </c>
      <c r="N3141" s="24">
        <v>43.33</v>
      </c>
      <c r="O3141" s="24">
        <v>15.23</v>
      </c>
      <c r="P3141" s="25">
        <v>26</v>
      </c>
    </row>
    <row r="3142" spans="1:16" x14ac:dyDescent="0.3">
      <c r="A3142" s="22">
        <v>42033</v>
      </c>
      <c r="B3142">
        <v>2015</v>
      </c>
      <c r="C3142">
        <v>1</v>
      </c>
      <c r="D3142" t="s">
        <v>90</v>
      </c>
      <c r="E3142" t="s">
        <v>91</v>
      </c>
      <c r="F3142" t="s">
        <v>141</v>
      </c>
      <c r="G3142" t="s">
        <v>93</v>
      </c>
      <c r="H3142" t="s">
        <v>102</v>
      </c>
      <c r="I3142" t="s">
        <v>71</v>
      </c>
      <c r="J3142" t="s">
        <v>103</v>
      </c>
      <c r="K3142" s="23">
        <v>16</v>
      </c>
      <c r="L3142" s="24">
        <v>6.9</v>
      </c>
      <c r="M3142" s="24">
        <v>110.4</v>
      </c>
      <c r="N3142" s="24">
        <v>72.86</v>
      </c>
      <c r="O3142" s="24">
        <v>37.54</v>
      </c>
      <c r="P3142" s="25">
        <v>34</v>
      </c>
    </row>
    <row r="3143" spans="1:16" x14ac:dyDescent="0.3">
      <c r="A3143" s="22">
        <v>42033</v>
      </c>
      <c r="B3143">
        <v>2015</v>
      </c>
      <c r="C3143">
        <v>1</v>
      </c>
      <c r="D3143" t="s">
        <v>90</v>
      </c>
      <c r="E3143" t="s">
        <v>91</v>
      </c>
      <c r="F3143" t="s">
        <v>141</v>
      </c>
      <c r="G3143" t="s">
        <v>93</v>
      </c>
      <c r="H3143" t="s">
        <v>104</v>
      </c>
      <c r="I3143" t="s">
        <v>76</v>
      </c>
      <c r="J3143" t="s">
        <v>105</v>
      </c>
      <c r="K3143" s="23">
        <v>3</v>
      </c>
      <c r="L3143" s="24">
        <v>7.4</v>
      </c>
      <c r="M3143" s="24">
        <v>22.2</v>
      </c>
      <c r="N3143" s="24">
        <v>14.65</v>
      </c>
      <c r="O3143" s="24">
        <v>7.55</v>
      </c>
      <c r="P3143" s="25">
        <v>34</v>
      </c>
    </row>
    <row r="3144" spans="1:16" x14ac:dyDescent="0.3">
      <c r="A3144" s="22">
        <v>42033</v>
      </c>
      <c r="B3144">
        <v>2015</v>
      </c>
      <c r="C3144">
        <v>1</v>
      </c>
      <c r="D3144" t="s">
        <v>90</v>
      </c>
      <c r="E3144" t="s">
        <v>91</v>
      </c>
      <c r="F3144" t="s">
        <v>141</v>
      </c>
      <c r="G3144" t="s">
        <v>93</v>
      </c>
      <c r="H3144" t="s">
        <v>106</v>
      </c>
      <c r="I3144" t="s">
        <v>69</v>
      </c>
      <c r="J3144" t="s">
        <v>107</v>
      </c>
      <c r="K3144" s="23">
        <v>11</v>
      </c>
      <c r="L3144" s="24">
        <v>16.5</v>
      </c>
      <c r="M3144" s="24">
        <v>181.5</v>
      </c>
      <c r="N3144" s="24">
        <v>141.57</v>
      </c>
      <c r="O3144" s="24">
        <v>39.93</v>
      </c>
      <c r="P3144" s="25">
        <v>22</v>
      </c>
    </row>
    <row r="3145" spans="1:16" x14ac:dyDescent="0.3">
      <c r="A3145" s="22">
        <v>42033</v>
      </c>
      <c r="B3145">
        <v>2015</v>
      </c>
      <c r="C3145">
        <v>1</v>
      </c>
      <c r="D3145" t="s">
        <v>90</v>
      </c>
      <c r="E3145" t="s">
        <v>91</v>
      </c>
      <c r="F3145" t="s">
        <v>141</v>
      </c>
      <c r="G3145" t="s">
        <v>93</v>
      </c>
      <c r="H3145" t="s">
        <v>108</v>
      </c>
      <c r="I3145" t="s">
        <v>72</v>
      </c>
      <c r="J3145" t="s">
        <v>109</v>
      </c>
      <c r="K3145" s="23">
        <v>3</v>
      </c>
      <c r="L3145" s="24">
        <v>8.1999999999999993</v>
      </c>
      <c r="M3145" s="24">
        <v>24.6</v>
      </c>
      <c r="N3145" s="24">
        <v>16.73</v>
      </c>
      <c r="O3145" s="24">
        <v>7.87</v>
      </c>
      <c r="P3145" s="25">
        <v>32</v>
      </c>
    </row>
    <row r="3146" spans="1:16" x14ac:dyDescent="0.3">
      <c r="A3146" s="22">
        <v>42034</v>
      </c>
      <c r="B3146">
        <v>2015</v>
      </c>
      <c r="C3146">
        <v>1</v>
      </c>
      <c r="D3146" t="s">
        <v>90</v>
      </c>
      <c r="E3146" t="s">
        <v>91</v>
      </c>
      <c r="F3146" t="s">
        <v>141</v>
      </c>
      <c r="G3146" t="s">
        <v>110</v>
      </c>
      <c r="H3146" t="s">
        <v>94</v>
      </c>
      <c r="I3146" t="s">
        <v>73</v>
      </c>
      <c r="J3146" t="s">
        <v>95</v>
      </c>
      <c r="K3146" s="23">
        <v>1</v>
      </c>
      <c r="L3146" s="24">
        <v>3.1</v>
      </c>
      <c r="M3146" s="24">
        <v>3.1</v>
      </c>
      <c r="N3146" s="24">
        <v>2.17</v>
      </c>
      <c r="O3146" s="24">
        <v>0.93</v>
      </c>
      <c r="P3146" s="25">
        <v>30</v>
      </c>
    </row>
    <row r="3147" spans="1:16" x14ac:dyDescent="0.3">
      <c r="A3147" s="22">
        <v>42034</v>
      </c>
      <c r="B3147">
        <v>2015</v>
      </c>
      <c r="C3147">
        <v>1</v>
      </c>
      <c r="D3147" t="s">
        <v>90</v>
      </c>
      <c r="E3147" t="s">
        <v>91</v>
      </c>
      <c r="F3147" t="s">
        <v>141</v>
      </c>
      <c r="G3147" t="s">
        <v>110</v>
      </c>
      <c r="H3147" t="s">
        <v>96</v>
      </c>
      <c r="I3147" t="s">
        <v>74</v>
      </c>
      <c r="J3147" t="s">
        <v>97</v>
      </c>
      <c r="K3147" s="23">
        <v>1.07</v>
      </c>
      <c r="L3147" s="24">
        <v>3.6</v>
      </c>
      <c r="M3147" s="24">
        <v>3.85</v>
      </c>
      <c r="N3147" s="24">
        <v>2.7</v>
      </c>
      <c r="O3147" s="24">
        <v>1.1499999999999999</v>
      </c>
      <c r="P3147" s="25">
        <v>30</v>
      </c>
    </row>
    <row r="3148" spans="1:16" x14ac:dyDescent="0.3">
      <c r="A3148" s="22">
        <v>42034</v>
      </c>
      <c r="B3148">
        <v>2015</v>
      </c>
      <c r="C3148">
        <v>1</v>
      </c>
      <c r="D3148" t="s">
        <v>90</v>
      </c>
      <c r="E3148" t="s">
        <v>91</v>
      </c>
      <c r="F3148" t="s">
        <v>141</v>
      </c>
      <c r="G3148" t="s">
        <v>110</v>
      </c>
      <c r="H3148" t="s">
        <v>98</v>
      </c>
      <c r="I3148" t="s">
        <v>75</v>
      </c>
      <c r="J3148" t="s">
        <v>99</v>
      </c>
      <c r="K3148" s="23">
        <v>1</v>
      </c>
      <c r="L3148" s="24">
        <v>2.8</v>
      </c>
      <c r="M3148" s="24">
        <v>2.8</v>
      </c>
      <c r="N3148" s="24">
        <v>2.02</v>
      </c>
      <c r="O3148" s="24">
        <v>0.78</v>
      </c>
      <c r="P3148" s="25">
        <v>28</v>
      </c>
    </row>
    <row r="3149" spans="1:16" x14ac:dyDescent="0.3">
      <c r="A3149" s="22">
        <v>42034</v>
      </c>
      <c r="B3149">
        <v>2015</v>
      </c>
      <c r="C3149">
        <v>1</v>
      </c>
      <c r="D3149" t="s">
        <v>90</v>
      </c>
      <c r="E3149" t="s">
        <v>91</v>
      </c>
      <c r="F3149" t="s">
        <v>141</v>
      </c>
      <c r="G3149" t="s">
        <v>110</v>
      </c>
      <c r="H3149" t="s">
        <v>100</v>
      </c>
      <c r="I3149" t="s">
        <v>70</v>
      </c>
      <c r="J3149" t="s">
        <v>101</v>
      </c>
      <c r="K3149" s="23">
        <v>20.5</v>
      </c>
      <c r="L3149" s="24">
        <v>2.4</v>
      </c>
      <c r="M3149" s="24">
        <v>49.2</v>
      </c>
      <c r="N3149" s="24">
        <v>36.409999999999997</v>
      </c>
      <c r="O3149" s="24">
        <v>12.79</v>
      </c>
      <c r="P3149" s="25">
        <v>26</v>
      </c>
    </row>
    <row r="3150" spans="1:16" x14ac:dyDescent="0.3">
      <c r="A3150" s="22">
        <v>42034</v>
      </c>
      <c r="B3150">
        <v>2015</v>
      </c>
      <c r="C3150">
        <v>1</v>
      </c>
      <c r="D3150" t="s">
        <v>90</v>
      </c>
      <c r="E3150" t="s">
        <v>91</v>
      </c>
      <c r="F3150" t="s">
        <v>141</v>
      </c>
      <c r="G3150" t="s">
        <v>110</v>
      </c>
      <c r="H3150" t="s">
        <v>102</v>
      </c>
      <c r="I3150" t="s">
        <v>71</v>
      </c>
      <c r="J3150" t="s">
        <v>103</v>
      </c>
      <c r="K3150" s="23">
        <v>19</v>
      </c>
      <c r="L3150" s="24">
        <v>6.9</v>
      </c>
      <c r="M3150" s="24">
        <v>131.1</v>
      </c>
      <c r="N3150" s="24">
        <v>86.53</v>
      </c>
      <c r="O3150" s="24">
        <v>44.57</v>
      </c>
      <c r="P3150" s="25">
        <v>34</v>
      </c>
    </row>
    <row r="3151" spans="1:16" x14ac:dyDescent="0.3">
      <c r="A3151" s="22">
        <v>42034</v>
      </c>
      <c r="B3151">
        <v>2015</v>
      </c>
      <c r="C3151">
        <v>1</v>
      </c>
      <c r="D3151" t="s">
        <v>90</v>
      </c>
      <c r="E3151" t="s">
        <v>91</v>
      </c>
      <c r="F3151" t="s">
        <v>141</v>
      </c>
      <c r="G3151" t="s">
        <v>110</v>
      </c>
      <c r="H3151" t="s">
        <v>104</v>
      </c>
      <c r="I3151" t="s">
        <v>76</v>
      </c>
      <c r="J3151" t="s">
        <v>105</v>
      </c>
      <c r="K3151" s="23">
        <v>1</v>
      </c>
      <c r="L3151" s="24">
        <v>7.4</v>
      </c>
      <c r="M3151" s="24">
        <v>7.4</v>
      </c>
      <c r="N3151" s="24">
        <v>4.88</v>
      </c>
      <c r="O3151" s="24">
        <v>2.52</v>
      </c>
      <c r="P3151" s="25">
        <v>34</v>
      </c>
    </row>
    <row r="3152" spans="1:16" x14ac:dyDescent="0.3">
      <c r="A3152" s="22">
        <v>42034</v>
      </c>
      <c r="B3152">
        <v>2015</v>
      </c>
      <c r="C3152">
        <v>1</v>
      </c>
      <c r="D3152" t="s">
        <v>90</v>
      </c>
      <c r="E3152" t="s">
        <v>91</v>
      </c>
      <c r="F3152" t="s">
        <v>141</v>
      </c>
      <c r="G3152" t="s">
        <v>110</v>
      </c>
      <c r="H3152" t="s">
        <v>106</v>
      </c>
      <c r="I3152" t="s">
        <v>69</v>
      </c>
      <c r="J3152" t="s">
        <v>107</v>
      </c>
      <c r="K3152" s="23">
        <v>0</v>
      </c>
      <c r="L3152" s="24">
        <v>16.5</v>
      </c>
      <c r="M3152" s="24">
        <v>0</v>
      </c>
      <c r="N3152" s="24">
        <v>0</v>
      </c>
      <c r="O3152" s="24">
        <v>0</v>
      </c>
      <c r="P3152" s="25">
        <v>22</v>
      </c>
    </row>
    <row r="3153" spans="1:16" x14ac:dyDescent="0.3">
      <c r="A3153" s="22">
        <v>42034</v>
      </c>
      <c r="B3153">
        <v>2015</v>
      </c>
      <c r="C3153">
        <v>1</v>
      </c>
      <c r="D3153" t="s">
        <v>90</v>
      </c>
      <c r="E3153" t="s">
        <v>91</v>
      </c>
      <c r="F3153" t="s">
        <v>141</v>
      </c>
      <c r="G3153" t="s">
        <v>110</v>
      </c>
      <c r="H3153" t="s">
        <v>108</v>
      </c>
      <c r="I3153" t="s">
        <v>72</v>
      </c>
      <c r="J3153" t="s">
        <v>109</v>
      </c>
      <c r="K3153" s="23">
        <v>0</v>
      </c>
      <c r="L3153" s="24">
        <v>8.1999999999999993</v>
      </c>
      <c r="M3153" s="24">
        <v>0</v>
      </c>
      <c r="N3153" s="24">
        <v>0</v>
      </c>
      <c r="O3153" s="24">
        <v>0</v>
      </c>
      <c r="P3153" s="25">
        <v>32</v>
      </c>
    </row>
    <row r="3154" spans="1:16" x14ac:dyDescent="0.3">
      <c r="A3154" s="22">
        <v>42035</v>
      </c>
      <c r="B3154">
        <v>2015</v>
      </c>
      <c r="C3154">
        <v>1</v>
      </c>
      <c r="D3154" t="s">
        <v>90</v>
      </c>
      <c r="E3154" t="s">
        <v>91</v>
      </c>
      <c r="F3154" t="s">
        <v>141</v>
      </c>
      <c r="G3154" t="s">
        <v>111</v>
      </c>
      <c r="H3154" t="s">
        <v>94</v>
      </c>
      <c r="I3154" t="s">
        <v>73</v>
      </c>
      <c r="J3154" t="s">
        <v>95</v>
      </c>
      <c r="K3154" s="23">
        <v>8.34</v>
      </c>
      <c r="L3154" s="24">
        <v>3.1</v>
      </c>
      <c r="M3154" s="24">
        <v>25.85</v>
      </c>
      <c r="N3154" s="24">
        <v>18.100000000000001</v>
      </c>
      <c r="O3154" s="24">
        <v>7.75</v>
      </c>
      <c r="P3154" s="25">
        <v>30</v>
      </c>
    </row>
    <row r="3155" spans="1:16" x14ac:dyDescent="0.3">
      <c r="A3155" s="22">
        <v>42035</v>
      </c>
      <c r="B3155">
        <v>2015</v>
      </c>
      <c r="C3155">
        <v>1</v>
      </c>
      <c r="D3155" t="s">
        <v>90</v>
      </c>
      <c r="E3155" t="s">
        <v>91</v>
      </c>
      <c r="F3155" t="s">
        <v>141</v>
      </c>
      <c r="G3155" t="s">
        <v>111</v>
      </c>
      <c r="H3155" t="s">
        <v>96</v>
      </c>
      <c r="I3155" t="s">
        <v>74</v>
      </c>
      <c r="J3155" t="s">
        <v>97</v>
      </c>
      <c r="K3155" s="23">
        <v>6.11</v>
      </c>
      <c r="L3155" s="24">
        <v>3.6</v>
      </c>
      <c r="M3155" s="24">
        <v>22</v>
      </c>
      <c r="N3155" s="24">
        <v>15.4</v>
      </c>
      <c r="O3155" s="24">
        <v>6.6</v>
      </c>
      <c r="P3155" s="25">
        <v>30</v>
      </c>
    </row>
    <row r="3156" spans="1:16" x14ac:dyDescent="0.3">
      <c r="A3156" s="22">
        <v>42035</v>
      </c>
      <c r="B3156">
        <v>2015</v>
      </c>
      <c r="C3156">
        <v>1</v>
      </c>
      <c r="D3156" t="s">
        <v>90</v>
      </c>
      <c r="E3156" t="s">
        <v>91</v>
      </c>
      <c r="F3156" t="s">
        <v>141</v>
      </c>
      <c r="G3156" t="s">
        <v>111</v>
      </c>
      <c r="H3156" t="s">
        <v>98</v>
      </c>
      <c r="I3156" t="s">
        <v>75</v>
      </c>
      <c r="J3156" t="s">
        <v>99</v>
      </c>
      <c r="K3156" s="23">
        <v>5</v>
      </c>
      <c r="L3156" s="24">
        <v>2.8</v>
      </c>
      <c r="M3156" s="24">
        <v>14</v>
      </c>
      <c r="N3156" s="24">
        <v>10.08</v>
      </c>
      <c r="O3156" s="24">
        <v>3.92</v>
      </c>
      <c r="P3156" s="25">
        <v>28</v>
      </c>
    </row>
    <row r="3157" spans="1:16" x14ac:dyDescent="0.3">
      <c r="A3157" s="22">
        <v>42035</v>
      </c>
      <c r="B3157">
        <v>2015</v>
      </c>
      <c r="C3157">
        <v>1</v>
      </c>
      <c r="D3157" t="s">
        <v>90</v>
      </c>
      <c r="E3157" t="s">
        <v>91</v>
      </c>
      <c r="F3157" t="s">
        <v>141</v>
      </c>
      <c r="G3157" t="s">
        <v>111</v>
      </c>
      <c r="H3157" t="s">
        <v>100</v>
      </c>
      <c r="I3157" t="s">
        <v>70</v>
      </c>
      <c r="J3157" t="s">
        <v>101</v>
      </c>
      <c r="K3157" s="23">
        <v>32.4</v>
      </c>
      <c r="L3157" s="24">
        <v>2.4</v>
      </c>
      <c r="M3157" s="24">
        <v>77.760000000000005</v>
      </c>
      <c r="N3157" s="24">
        <v>57.54</v>
      </c>
      <c r="O3157" s="24">
        <v>20.22</v>
      </c>
      <c r="P3157" s="25">
        <v>26</v>
      </c>
    </row>
    <row r="3158" spans="1:16" x14ac:dyDescent="0.3">
      <c r="A3158" s="22">
        <v>42035</v>
      </c>
      <c r="B3158">
        <v>2015</v>
      </c>
      <c r="C3158">
        <v>1</v>
      </c>
      <c r="D3158" t="s">
        <v>90</v>
      </c>
      <c r="E3158" t="s">
        <v>91</v>
      </c>
      <c r="F3158" t="s">
        <v>141</v>
      </c>
      <c r="G3158" t="s">
        <v>111</v>
      </c>
      <c r="H3158" t="s">
        <v>102</v>
      </c>
      <c r="I3158" t="s">
        <v>71</v>
      </c>
      <c r="J3158" t="s">
        <v>103</v>
      </c>
      <c r="K3158" s="23">
        <v>12</v>
      </c>
      <c r="L3158" s="24">
        <v>6.9</v>
      </c>
      <c r="M3158" s="24">
        <v>82.8</v>
      </c>
      <c r="N3158" s="24">
        <v>54.65</v>
      </c>
      <c r="O3158" s="24">
        <v>28.15</v>
      </c>
      <c r="P3158" s="25">
        <v>34</v>
      </c>
    </row>
    <row r="3159" spans="1:16" x14ac:dyDescent="0.3">
      <c r="A3159" s="22">
        <v>42035</v>
      </c>
      <c r="B3159">
        <v>2015</v>
      </c>
      <c r="C3159">
        <v>1</v>
      </c>
      <c r="D3159" t="s">
        <v>90</v>
      </c>
      <c r="E3159" t="s">
        <v>91</v>
      </c>
      <c r="F3159" t="s">
        <v>141</v>
      </c>
      <c r="G3159" t="s">
        <v>111</v>
      </c>
      <c r="H3159" t="s">
        <v>104</v>
      </c>
      <c r="I3159" t="s">
        <v>76</v>
      </c>
      <c r="J3159" t="s">
        <v>105</v>
      </c>
      <c r="K3159" s="23">
        <v>0</v>
      </c>
      <c r="L3159" s="24">
        <v>7.4</v>
      </c>
      <c r="M3159" s="24">
        <v>0</v>
      </c>
      <c r="N3159" s="24">
        <v>0</v>
      </c>
      <c r="O3159" s="24">
        <v>0</v>
      </c>
      <c r="P3159" s="25">
        <v>34</v>
      </c>
    </row>
    <row r="3160" spans="1:16" x14ac:dyDescent="0.3">
      <c r="A3160" s="22">
        <v>42035</v>
      </c>
      <c r="B3160">
        <v>2015</v>
      </c>
      <c r="C3160">
        <v>1</v>
      </c>
      <c r="D3160" t="s">
        <v>90</v>
      </c>
      <c r="E3160" t="s">
        <v>91</v>
      </c>
      <c r="F3160" t="s">
        <v>141</v>
      </c>
      <c r="G3160" t="s">
        <v>111</v>
      </c>
      <c r="H3160" t="s">
        <v>106</v>
      </c>
      <c r="I3160" t="s">
        <v>69</v>
      </c>
      <c r="J3160" t="s">
        <v>107</v>
      </c>
      <c r="K3160" s="23">
        <v>11</v>
      </c>
      <c r="L3160" s="24">
        <v>16.5</v>
      </c>
      <c r="M3160" s="24">
        <v>181.5</v>
      </c>
      <c r="N3160" s="24">
        <v>141.57</v>
      </c>
      <c r="O3160" s="24">
        <v>39.93</v>
      </c>
      <c r="P3160" s="25">
        <v>22</v>
      </c>
    </row>
    <row r="3161" spans="1:16" x14ac:dyDescent="0.3">
      <c r="A3161" s="22">
        <v>42035</v>
      </c>
      <c r="B3161">
        <v>2015</v>
      </c>
      <c r="C3161">
        <v>1</v>
      </c>
      <c r="D3161" t="s">
        <v>90</v>
      </c>
      <c r="E3161" t="s">
        <v>91</v>
      </c>
      <c r="F3161" t="s">
        <v>141</v>
      </c>
      <c r="G3161" t="s">
        <v>111</v>
      </c>
      <c r="H3161" t="s">
        <v>108</v>
      </c>
      <c r="I3161" t="s">
        <v>72</v>
      </c>
      <c r="J3161" t="s">
        <v>109</v>
      </c>
      <c r="K3161" s="23">
        <v>2</v>
      </c>
      <c r="L3161" s="24">
        <v>8.1999999999999993</v>
      </c>
      <c r="M3161" s="24">
        <v>16.399999999999999</v>
      </c>
      <c r="N3161" s="24">
        <v>11.15</v>
      </c>
      <c r="O3161" s="24">
        <v>5.25</v>
      </c>
      <c r="P3161" s="25">
        <v>32</v>
      </c>
    </row>
    <row r="3162" spans="1:16" x14ac:dyDescent="0.3">
      <c r="A3162" s="22">
        <v>42036</v>
      </c>
      <c r="B3162">
        <v>2015</v>
      </c>
      <c r="C3162">
        <v>2</v>
      </c>
      <c r="D3162" t="s">
        <v>116</v>
      </c>
      <c r="E3162" t="s">
        <v>91</v>
      </c>
      <c r="F3162" t="s">
        <v>142</v>
      </c>
      <c r="G3162" t="s">
        <v>112</v>
      </c>
      <c r="H3162" t="s">
        <v>94</v>
      </c>
      <c r="I3162" t="s">
        <v>73</v>
      </c>
      <c r="J3162" t="s">
        <v>95</v>
      </c>
      <c r="K3162" s="23">
        <v>4.34</v>
      </c>
      <c r="L3162" s="24">
        <v>3.1</v>
      </c>
      <c r="M3162" s="24">
        <v>13.45</v>
      </c>
      <c r="N3162" s="24">
        <v>9.41</v>
      </c>
      <c r="O3162" s="24">
        <v>4.04</v>
      </c>
      <c r="P3162" s="25">
        <v>30</v>
      </c>
    </row>
    <row r="3163" spans="1:16" x14ac:dyDescent="0.3">
      <c r="A3163" s="22">
        <v>42036</v>
      </c>
      <c r="B3163">
        <v>2015</v>
      </c>
      <c r="C3163">
        <v>2</v>
      </c>
      <c r="D3163" t="s">
        <v>116</v>
      </c>
      <c r="E3163" t="s">
        <v>91</v>
      </c>
      <c r="F3163" t="s">
        <v>142</v>
      </c>
      <c r="G3163" t="s">
        <v>112</v>
      </c>
      <c r="H3163" t="s">
        <v>96</v>
      </c>
      <c r="I3163" t="s">
        <v>74</v>
      </c>
      <c r="J3163" t="s">
        <v>97</v>
      </c>
      <c r="K3163" s="23">
        <v>7.35</v>
      </c>
      <c r="L3163" s="24">
        <v>3.6</v>
      </c>
      <c r="M3163" s="24">
        <v>26.46</v>
      </c>
      <c r="N3163" s="24">
        <v>18.52</v>
      </c>
      <c r="O3163" s="24">
        <v>7.94</v>
      </c>
      <c r="P3163" s="25">
        <v>30</v>
      </c>
    </row>
    <row r="3164" spans="1:16" x14ac:dyDescent="0.3">
      <c r="A3164" s="22">
        <v>42036</v>
      </c>
      <c r="B3164">
        <v>2015</v>
      </c>
      <c r="C3164">
        <v>2</v>
      </c>
      <c r="D3164" t="s">
        <v>116</v>
      </c>
      <c r="E3164" t="s">
        <v>91</v>
      </c>
      <c r="F3164" t="s">
        <v>142</v>
      </c>
      <c r="G3164" t="s">
        <v>112</v>
      </c>
      <c r="H3164" t="s">
        <v>98</v>
      </c>
      <c r="I3164" t="s">
        <v>75</v>
      </c>
      <c r="J3164" t="s">
        <v>99</v>
      </c>
      <c r="K3164" s="23">
        <v>7</v>
      </c>
      <c r="L3164" s="24">
        <v>2.8</v>
      </c>
      <c r="M3164" s="24">
        <v>19.600000000000001</v>
      </c>
      <c r="N3164" s="24">
        <v>14.11</v>
      </c>
      <c r="O3164" s="24">
        <v>5.49</v>
      </c>
      <c r="P3164" s="25">
        <v>28</v>
      </c>
    </row>
    <row r="3165" spans="1:16" x14ac:dyDescent="0.3">
      <c r="A3165" s="22">
        <v>42036</v>
      </c>
      <c r="B3165">
        <v>2015</v>
      </c>
      <c r="C3165">
        <v>2</v>
      </c>
      <c r="D3165" t="s">
        <v>116</v>
      </c>
      <c r="E3165" t="s">
        <v>91</v>
      </c>
      <c r="F3165" t="s">
        <v>142</v>
      </c>
      <c r="G3165" t="s">
        <v>112</v>
      </c>
      <c r="H3165" t="s">
        <v>100</v>
      </c>
      <c r="I3165" t="s">
        <v>70</v>
      </c>
      <c r="J3165" t="s">
        <v>101</v>
      </c>
      <c r="K3165" s="23">
        <v>35.6</v>
      </c>
      <c r="L3165" s="24">
        <v>2.4</v>
      </c>
      <c r="M3165" s="24">
        <v>85.44</v>
      </c>
      <c r="N3165" s="24">
        <v>63.23</v>
      </c>
      <c r="O3165" s="24">
        <v>22.21</v>
      </c>
      <c r="P3165" s="25">
        <v>26</v>
      </c>
    </row>
    <row r="3166" spans="1:16" x14ac:dyDescent="0.3">
      <c r="A3166" s="22">
        <v>42036</v>
      </c>
      <c r="B3166">
        <v>2015</v>
      </c>
      <c r="C3166">
        <v>2</v>
      </c>
      <c r="D3166" t="s">
        <v>116</v>
      </c>
      <c r="E3166" t="s">
        <v>91</v>
      </c>
      <c r="F3166" t="s">
        <v>142</v>
      </c>
      <c r="G3166" t="s">
        <v>112</v>
      </c>
      <c r="H3166" t="s">
        <v>102</v>
      </c>
      <c r="I3166" t="s">
        <v>71</v>
      </c>
      <c r="J3166" t="s">
        <v>103</v>
      </c>
      <c r="K3166" s="23">
        <v>7</v>
      </c>
      <c r="L3166" s="24">
        <v>6.9</v>
      </c>
      <c r="M3166" s="24">
        <v>48.3</v>
      </c>
      <c r="N3166" s="24">
        <v>31.88</v>
      </c>
      <c r="O3166" s="24">
        <v>16.420000000000002</v>
      </c>
      <c r="P3166" s="25">
        <v>34</v>
      </c>
    </row>
    <row r="3167" spans="1:16" x14ac:dyDescent="0.3">
      <c r="A3167" s="22">
        <v>42036</v>
      </c>
      <c r="B3167">
        <v>2015</v>
      </c>
      <c r="C3167">
        <v>2</v>
      </c>
      <c r="D3167" t="s">
        <v>116</v>
      </c>
      <c r="E3167" t="s">
        <v>91</v>
      </c>
      <c r="F3167" t="s">
        <v>142</v>
      </c>
      <c r="G3167" t="s">
        <v>112</v>
      </c>
      <c r="H3167" t="s">
        <v>104</v>
      </c>
      <c r="I3167" t="s">
        <v>76</v>
      </c>
      <c r="J3167" t="s">
        <v>105</v>
      </c>
      <c r="K3167" s="23">
        <v>1</v>
      </c>
      <c r="L3167" s="24">
        <v>7.4</v>
      </c>
      <c r="M3167" s="24">
        <v>7.4</v>
      </c>
      <c r="N3167" s="24">
        <v>4.88</v>
      </c>
      <c r="O3167" s="24">
        <v>2.52</v>
      </c>
      <c r="P3167" s="25">
        <v>34</v>
      </c>
    </row>
    <row r="3168" spans="1:16" x14ac:dyDescent="0.3">
      <c r="A3168" s="22">
        <v>42036</v>
      </c>
      <c r="B3168">
        <v>2015</v>
      </c>
      <c r="C3168">
        <v>2</v>
      </c>
      <c r="D3168" t="s">
        <v>116</v>
      </c>
      <c r="E3168" t="s">
        <v>91</v>
      </c>
      <c r="F3168" t="s">
        <v>142</v>
      </c>
      <c r="G3168" t="s">
        <v>112</v>
      </c>
      <c r="H3168" t="s">
        <v>106</v>
      </c>
      <c r="I3168" t="s">
        <v>69</v>
      </c>
      <c r="J3168" t="s">
        <v>107</v>
      </c>
      <c r="K3168" s="23">
        <v>0</v>
      </c>
      <c r="L3168" s="24">
        <v>16.5</v>
      </c>
      <c r="M3168" s="24">
        <v>0</v>
      </c>
      <c r="N3168" s="24">
        <v>0</v>
      </c>
      <c r="O3168" s="24">
        <v>0</v>
      </c>
      <c r="P3168" s="25">
        <v>22</v>
      </c>
    </row>
    <row r="3169" spans="1:16" x14ac:dyDescent="0.3">
      <c r="A3169" s="22">
        <v>42036</v>
      </c>
      <c r="B3169">
        <v>2015</v>
      </c>
      <c r="C3169">
        <v>2</v>
      </c>
      <c r="D3169" t="s">
        <v>116</v>
      </c>
      <c r="E3169" t="s">
        <v>91</v>
      </c>
      <c r="F3169" t="s">
        <v>142</v>
      </c>
      <c r="G3169" t="s">
        <v>112</v>
      </c>
      <c r="H3169" t="s">
        <v>108</v>
      </c>
      <c r="I3169" t="s">
        <v>72</v>
      </c>
      <c r="J3169" t="s">
        <v>109</v>
      </c>
      <c r="K3169" s="23">
        <v>1</v>
      </c>
      <c r="L3169" s="24">
        <v>8.1999999999999993</v>
      </c>
      <c r="M3169" s="24">
        <v>8.1999999999999993</v>
      </c>
      <c r="N3169" s="24">
        <v>5.58</v>
      </c>
      <c r="O3169" s="24">
        <v>2.62</v>
      </c>
      <c r="P3169" s="25">
        <v>32</v>
      </c>
    </row>
    <row r="3170" spans="1:16" x14ac:dyDescent="0.3">
      <c r="A3170" s="22">
        <v>42037</v>
      </c>
      <c r="B3170">
        <v>2015</v>
      </c>
      <c r="C3170">
        <v>2</v>
      </c>
      <c r="D3170" t="s">
        <v>116</v>
      </c>
      <c r="E3170" t="s">
        <v>91</v>
      </c>
      <c r="F3170" t="s">
        <v>142</v>
      </c>
      <c r="G3170" t="s">
        <v>113</v>
      </c>
      <c r="H3170" t="s">
        <v>94</v>
      </c>
      <c r="I3170" t="s">
        <v>73</v>
      </c>
      <c r="J3170" t="s">
        <v>95</v>
      </c>
      <c r="K3170" s="23">
        <v>6</v>
      </c>
      <c r="L3170" s="24">
        <v>3.1</v>
      </c>
      <c r="M3170" s="24">
        <v>18.600000000000001</v>
      </c>
      <c r="N3170" s="24">
        <v>13.02</v>
      </c>
      <c r="O3170" s="24">
        <v>5.58</v>
      </c>
      <c r="P3170" s="25">
        <v>30</v>
      </c>
    </row>
    <row r="3171" spans="1:16" x14ac:dyDescent="0.3">
      <c r="A3171" s="22">
        <v>42037</v>
      </c>
      <c r="B3171">
        <v>2015</v>
      </c>
      <c r="C3171">
        <v>2</v>
      </c>
      <c r="D3171" t="s">
        <v>116</v>
      </c>
      <c r="E3171" t="s">
        <v>91</v>
      </c>
      <c r="F3171" t="s">
        <v>142</v>
      </c>
      <c r="G3171" t="s">
        <v>113</v>
      </c>
      <c r="H3171" t="s">
        <v>96</v>
      </c>
      <c r="I3171" t="s">
        <v>74</v>
      </c>
      <c r="J3171" t="s">
        <v>97</v>
      </c>
      <c r="K3171" s="23">
        <v>4</v>
      </c>
      <c r="L3171" s="24">
        <v>3.6</v>
      </c>
      <c r="M3171" s="24">
        <v>14.4</v>
      </c>
      <c r="N3171" s="24">
        <v>10.08</v>
      </c>
      <c r="O3171" s="24">
        <v>4.32</v>
      </c>
      <c r="P3171" s="25">
        <v>30</v>
      </c>
    </row>
    <row r="3172" spans="1:16" x14ac:dyDescent="0.3">
      <c r="A3172" s="22">
        <v>42037</v>
      </c>
      <c r="B3172">
        <v>2015</v>
      </c>
      <c r="C3172">
        <v>2</v>
      </c>
      <c r="D3172" t="s">
        <v>116</v>
      </c>
      <c r="E3172" t="s">
        <v>91</v>
      </c>
      <c r="F3172" t="s">
        <v>142</v>
      </c>
      <c r="G3172" t="s">
        <v>113</v>
      </c>
      <c r="H3172" t="s">
        <v>98</v>
      </c>
      <c r="I3172" t="s">
        <v>75</v>
      </c>
      <c r="J3172" t="s">
        <v>99</v>
      </c>
      <c r="K3172" s="23">
        <v>5.0999999999999996</v>
      </c>
      <c r="L3172" s="24">
        <v>2.8</v>
      </c>
      <c r="M3172" s="24">
        <v>14.28</v>
      </c>
      <c r="N3172" s="24">
        <v>10.28</v>
      </c>
      <c r="O3172" s="24">
        <v>4</v>
      </c>
      <c r="P3172" s="25">
        <v>28</v>
      </c>
    </row>
    <row r="3173" spans="1:16" x14ac:dyDescent="0.3">
      <c r="A3173" s="22">
        <v>42037</v>
      </c>
      <c r="B3173">
        <v>2015</v>
      </c>
      <c r="C3173">
        <v>2</v>
      </c>
      <c r="D3173" t="s">
        <v>116</v>
      </c>
      <c r="E3173" t="s">
        <v>91</v>
      </c>
      <c r="F3173" t="s">
        <v>142</v>
      </c>
      <c r="G3173" t="s">
        <v>113</v>
      </c>
      <c r="H3173" t="s">
        <v>100</v>
      </c>
      <c r="I3173" t="s">
        <v>70</v>
      </c>
      <c r="J3173" t="s">
        <v>101</v>
      </c>
      <c r="K3173" s="23">
        <v>20.9</v>
      </c>
      <c r="L3173" s="24">
        <v>2.4</v>
      </c>
      <c r="M3173" s="24">
        <v>50.16</v>
      </c>
      <c r="N3173" s="24">
        <v>37.119999999999997</v>
      </c>
      <c r="O3173" s="24">
        <v>13.04</v>
      </c>
      <c r="P3173" s="25">
        <v>26</v>
      </c>
    </row>
    <row r="3174" spans="1:16" x14ac:dyDescent="0.3">
      <c r="A3174" s="22">
        <v>42037</v>
      </c>
      <c r="B3174">
        <v>2015</v>
      </c>
      <c r="C3174">
        <v>2</v>
      </c>
      <c r="D3174" t="s">
        <v>116</v>
      </c>
      <c r="E3174" t="s">
        <v>91</v>
      </c>
      <c r="F3174" t="s">
        <v>142</v>
      </c>
      <c r="G3174" t="s">
        <v>113</v>
      </c>
      <c r="H3174" t="s">
        <v>102</v>
      </c>
      <c r="I3174" t="s">
        <v>71</v>
      </c>
      <c r="J3174" t="s">
        <v>103</v>
      </c>
      <c r="K3174" s="23">
        <v>14</v>
      </c>
      <c r="L3174" s="24">
        <v>6.9</v>
      </c>
      <c r="M3174" s="24">
        <v>96.6</v>
      </c>
      <c r="N3174" s="24">
        <v>63.76</v>
      </c>
      <c r="O3174" s="24">
        <v>32.840000000000003</v>
      </c>
      <c r="P3174" s="25">
        <v>34</v>
      </c>
    </row>
    <row r="3175" spans="1:16" x14ac:dyDescent="0.3">
      <c r="A3175" s="22">
        <v>42037</v>
      </c>
      <c r="B3175">
        <v>2015</v>
      </c>
      <c r="C3175">
        <v>2</v>
      </c>
      <c r="D3175" t="s">
        <v>116</v>
      </c>
      <c r="E3175" t="s">
        <v>91</v>
      </c>
      <c r="F3175" t="s">
        <v>142</v>
      </c>
      <c r="G3175" t="s">
        <v>113</v>
      </c>
      <c r="H3175" t="s">
        <v>104</v>
      </c>
      <c r="I3175" t="s">
        <v>76</v>
      </c>
      <c r="J3175" t="s">
        <v>105</v>
      </c>
      <c r="K3175" s="23">
        <v>0</v>
      </c>
      <c r="L3175" s="24">
        <v>7.4</v>
      </c>
      <c r="M3175" s="24">
        <v>0</v>
      </c>
      <c r="N3175" s="24">
        <v>0</v>
      </c>
      <c r="O3175" s="24">
        <v>0</v>
      </c>
      <c r="P3175" s="25">
        <v>34</v>
      </c>
    </row>
    <row r="3176" spans="1:16" x14ac:dyDescent="0.3">
      <c r="A3176" s="22">
        <v>42037</v>
      </c>
      <c r="B3176">
        <v>2015</v>
      </c>
      <c r="C3176">
        <v>2</v>
      </c>
      <c r="D3176" t="s">
        <v>116</v>
      </c>
      <c r="E3176" t="s">
        <v>91</v>
      </c>
      <c r="F3176" t="s">
        <v>142</v>
      </c>
      <c r="G3176" t="s">
        <v>113</v>
      </c>
      <c r="H3176" t="s">
        <v>106</v>
      </c>
      <c r="I3176" t="s">
        <v>69</v>
      </c>
      <c r="J3176" t="s">
        <v>107</v>
      </c>
      <c r="K3176" s="23">
        <v>3</v>
      </c>
      <c r="L3176" s="24">
        <v>16.5</v>
      </c>
      <c r="M3176" s="24">
        <v>49.5</v>
      </c>
      <c r="N3176" s="24">
        <v>38.61</v>
      </c>
      <c r="O3176" s="24">
        <v>10.89</v>
      </c>
      <c r="P3176" s="25">
        <v>22</v>
      </c>
    </row>
    <row r="3177" spans="1:16" x14ac:dyDescent="0.3">
      <c r="A3177" s="22">
        <v>42037</v>
      </c>
      <c r="B3177">
        <v>2015</v>
      </c>
      <c r="C3177">
        <v>2</v>
      </c>
      <c r="D3177" t="s">
        <v>116</v>
      </c>
      <c r="E3177" t="s">
        <v>91</v>
      </c>
      <c r="F3177" t="s">
        <v>142</v>
      </c>
      <c r="G3177" t="s">
        <v>113</v>
      </c>
      <c r="H3177" t="s">
        <v>108</v>
      </c>
      <c r="I3177" t="s">
        <v>72</v>
      </c>
      <c r="J3177" t="s">
        <v>109</v>
      </c>
      <c r="K3177" s="23">
        <v>2</v>
      </c>
      <c r="L3177" s="24">
        <v>8.1999999999999993</v>
      </c>
      <c r="M3177" s="24">
        <v>16.399999999999999</v>
      </c>
      <c r="N3177" s="24">
        <v>11.15</v>
      </c>
      <c r="O3177" s="24">
        <v>5.25</v>
      </c>
      <c r="P3177" s="25">
        <v>32</v>
      </c>
    </row>
    <row r="3178" spans="1:16" x14ac:dyDescent="0.3">
      <c r="A3178" s="22">
        <v>42038</v>
      </c>
      <c r="B3178">
        <v>2015</v>
      </c>
      <c r="C3178">
        <v>2</v>
      </c>
      <c r="D3178" t="s">
        <v>116</v>
      </c>
      <c r="E3178" t="s">
        <v>91</v>
      </c>
      <c r="F3178" t="s">
        <v>142</v>
      </c>
      <c r="G3178" t="s">
        <v>114</v>
      </c>
      <c r="H3178" t="s">
        <v>94</v>
      </c>
      <c r="I3178" t="s">
        <v>73</v>
      </c>
      <c r="J3178" t="s">
        <v>95</v>
      </c>
      <c r="K3178" s="23">
        <v>3.33</v>
      </c>
      <c r="L3178" s="24">
        <v>3.1</v>
      </c>
      <c r="M3178" s="24">
        <v>10.32</v>
      </c>
      <c r="N3178" s="24">
        <v>7.22</v>
      </c>
      <c r="O3178" s="24">
        <v>3.1</v>
      </c>
      <c r="P3178" s="25">
        <v>30</v>
      </c>
    </row>
    <row r="3179" spans="1:16" x14ac:dyDescent="0.3">
      <c r="A3179" s="22">
        <v>42038</v>
      </c>
      <c r="B3179">
        <v>2015</v>
      </c>
      <c r="C3179">
        <v>2</v>
      </c>
      <c r="D3179" t="s">
        <v>116</v>
      </c>
      <c r="E3179" t="s">
        <v>91</v>
      </c>
      <c r="F3179" t="s">
        <v>142</v>
      </c>
      <c r="G3179" t="s">
        <v>114</v>
      </c>
      <c r="H3179" t="s">
        <v>96</v>
      </c>
      <c r="I3179" t="s">
        <v>74</v>
      </c>
      <c r="J3179" t="s">
        <v>97</v>
      </c>
      <c r="K3179" s="23">
        <v>3</v>
      </c>
      <c r="L3179" s="24">
        <v>3.6</v>
      </c>
      <c r="M3179" s="24">
        <v>10.8</v>
      </c>
      <c r="N3179" s="24">
        <v>7.56</v>
      </c>
      <c r="O3179" s="24">
        <v>3.24</v>
      </c>
      <c r="P3179" s="25">
        <v>30</v>
      </c>
    </row>
    <row r="3180" spans="1:16" x14ac:dyDescent="0.3">
      <c r="A3180" s="22">
        <v>42038</v>
      </c>
      <c r="B3180">
        <v>2015</v>
      </c>
      <c r="C3180">
        <v>2</v>
      </c>
      <c r="D3180" t="s">
        <v>116</v>
      </c>
      <c r="E3180" t="s">
        <v>91</v>
      </c>
      <c r="F3180" t="s">
        <v>142</v>
      </c>
      <c r="G3180" t="s">
        <v>114</v>
      </c>
      <c r="H3180" t="s">
        <v>98</v>
      </c>
      <c r="I3180" t="s">
        <v>75</v>
      </c>
      <c r="J3180" t="s">
        <v>99</v>
      </c>
      <c r="K3180" s="23">
        <v>6.2</v>
      </c>
      <c r="L3180" s="24">
        <v>2.8</v>
      </c>
      <c r="M3180" s="24">
        <v>17.36</v>
      </c>
      <c r="N3180" s="24">
        <v>12.5</v>
      </c>
      <c r="O3180" s="24">
        <v>4.8600000000000003</v>
      </c>
      <c r="P3180" s="25">
        <v>28</v>
      </c>
    </row>
    <row r="3181" spans="1:16" x14ac:dyDescent="0.3">
      <c r="A3181" s="22">
        <v>42038</v>
      </c>
      <c r="B3181">
        <v>2015</v>
      </c>
      <c r="C3181">
        <v>2</v>
      </c>
      <c r="D3181" t="s">
        <v>116</v>
      </c>
      <c r="E3181" t="s">
        <v>91</v>
      </c>
      <c r="F3181" t="s">
        <v>142</v>
      </c>
      <c r="G3181" t="s">
        <v>114</v>
      </c>
      <c r="H3181" t="s">
        <v>100</v>
      </c>
      <c r="I3181" t="s">
        <v>70</v>
      </c>
      <c r="J3181" t="s">
        <v>101</v>
      </c>
      <c r="K3181" s="23">
        <v>24.2</v>
      </c>
      <c r="L3181" s="24">
        <v>2.4</v>
      </c>
      <c r="M3181" s="24">
        <v>58.08</v>
      </c>
      <c r="N3181" s="24">
        <v>42.98</v>
      </c>
      <c r="O3181" s="24">
        <v>15.1</v>
      </c>
      <c r="P3181" s="25">
        <v>26</v>
      </c>
    </row>
    <row r="3182" spans="1:16" x14ac:dyDescent="0.3">
      <c r="A3182" s="22">
        <v>42038</v>
      </c>
      <c r="B3182">
        <v>2015</v>
      </c>
      <c r="C3182">
        <v>2</v>
      </c>
      <c r="D3182" t="s">
        <v>116</v>
      </c>
      <c r="E3182" t="s">
        <v>91</v>
      </c>
      <c r="F3182" t="s">
        <v>142</v>
      </c>
      <c r="G3182" t="s">
        <v>114</v>
      </c>
      <c r="H3182" t="s">
        <v>102</v>
      </c>
      <c r="I3182" t="s">
        <v>71</v>
      </c>
      <c r="J3182" t="s">
        <v>103</v>
      </c>
      <c r="K3182" s="23">
        <v>18</v>
      </c>
      <c r="L3182" s="24">
        <v>6.9</v>
      </c>
      <c r="M3182" s="24">
        <v>124.2</v>
      </c>
      <c r="N3182" s="24">
        <v>81.97</v>
      </c>
      <c r="O3182" s="24">
        <v>42.23</v>
      </c>
      <c r="P3182" s="25">
        <v>34</v>
      </c>
    </row>
    <row r="3183" spans="1:16" x14ac:dyDescent="0.3">
      <c r="A3183" s="22">
        <v>42038</v>
      </c>
      <c r="B3183">
        <v>2015</v>
      </c>
      <c r="C3183">
        <v>2</v>
      </c>
      <c r="D3183" t="s">
        <v>116</v>
      </c>
      <c r="E3183" t="s">
        <v>91</v>
      </c>
      <c r="F3183" t="s">
        <v>142</v>
      </c>
      <c r="G3183" t="s">
        <v>114</v>
      </c>
      <c r="H3183" t="s">
        <v>104</v>
      </c>
      <c r="I3183" t="s">
        <v>76</v>
      </c>
      <c r="J3183" t="s">
        <v>105</v>
      </c>
      <c r="K3183" s="23">
        <v>0</v>
      </c>
      <c r="L3183" s="24">
        <v>7.4</v>
      </c>
      <c r="M3183" s="24">
        <v>0</v>
      </c>
      <c r="N3183" s="24">
        <v>0</v>
      </c>
      <c r="O3183" s="24">
        <v>0</v>
      </c>
      <c r="P3183" s="25">
        <v>34</v>
      </c>
    </row>
    <row r="3184" spans="1:16" x14ac:dyDescent="0.3">
      <c r="A3184" s="22">
        <v>42038</v>
      </c>
      <c r="B3184">
        <v>2015</v>
      </c>
      <c r="C3184">
        <v>2</v>
      </c>
      <c r="D3184" t="s">
        <v>116</v>
      </c>
      <c r="E3184" t="s">
        <v>91</v>
      </c>
      <c r="F3184" t="s">
        <v>142</v>
      </c>
      <c r="G3184" t="s">
        <v>114</v>
      </c>
      <c r="H3184" t="s">
        <v>106</v>
      </c>
      <c r="I3184" t="s">
        <v>69</v>
      </c>
      <c r="J3184" t="s">
        <v>107</v>
      </c>
      <c r="K3184" s="23">
        <v>6</v>
      </c>
      <c r="L3184" s="24">
        <v>16.5</v>
      </c>
      <c r="M3184" s="24">
        <v>99</v>
      </c>
      <c r="N3184" s="24">
        <v>77.22</v>
      </c>
      <c r="O3184" s="24">
        <v>21.78</v>
      </c>
      <c r="P3184" s="25">
        <v>22</v>
      </c>
    </row>
    <row r="3185" spans="1:16" x14ac:dyDescent="0.3">
      <c r="A3185" s="22">
        <v>42038</v>
      </c>
      <c r="B3185">
        <v>2015</v>
      </c>
      <c r="C3185">
        <v>2</v>
      </c>
      <c r="D3185" t="s">
        <v>116</v>
      </c>
      <c r="E3185" t="s">
        <v>91</v>
      </c>
      <c r="F3185" t="s">
        <v>142</v>
      </c>
      <c r="G3185" t="s">
        <v>114</v>
      </c>
      <c r="H3185" t="s">
        <v>108</v>
      </c>
      <c r="I3185" t="s">
        <v>72</v>
      </c>
      <c r="J3185" t="s">
        <v>109</v>
      </c>
      <c r="K3185" s="23">
        <v>5</v>
      </c>
      <c r="L3185" s="24">
        <v>8.1999999999999993</v>
      </c>
      <c r="M3185" s="24">
        <v>41</v>
      </c>
      <c r="N3185" s="24">
        <v>27.88</v>
      </c>
      <c r="O3185" s="24">
        <v>13.12</v>
      </c>
      <c r="P3185" s="25">
        <v>32</v>
      </c>
    </row>
    <row r="3186" spans="1:16" x14ac:dyDescent="0.3">
      <c r="A3186" s="22">
        <v>42039</v>
      </c>
      <c r="B3186">
        <v>2015</v>
      </c>
      <c r="C3186">
        <v>2</v>
      </c>
      <c r="D3186" t="s">
        <v>116</v>
      </c>
      <c r="E3186" t="s">
        <v>91</v>
      </c>
      <c r="F3186" t="s">
        <v>142</v>
      </c>
      <c r="G3186" t="s">
        <v>115</v>
      </c>
      <c r="H3186" t="s">
        <v>94</v>
      </c>
      <c r="I3186" t="s">
        <v>73</v>
      </c>
      <c r="J3186" t="s">
        <v>95</v>
      </c>
      <c r="K3186" s="23">
        <v>2.34</v>
      </c>
      <c r="L3186" s="24">
        <v>3.1</v>
      </c>
      <c r="M3186" s="24">
        <v>7.25</v>
      </c>
      <c r="N3186" s="24">
        <v>5.07</v>
      </c>
      <c r="O3186" s="24">
        <v>2.1800000000000002</v>
      </c>
      <c r="P3186" s="25">
        <v>30</v>
      </c>
    </row>
    <row r="3187" spans="1:16" x14ac:dyDescent="0.3">
      <c r="A3187" s="22">
        <v>42039</v>
      </c>
      <c r="B3187">
        <v>2015</v>
      </c>
      <c r="C3187">
        <v>2</v>
      </c>
      <c r="D3187" t="s">
        <v>116</v>
      </c>
      <c r="E3187" t="s">
        <v>91</v>
      </c>
      <c r="F3187" t="s">
        <v>142</v>
      </c>
      <c r="G3187" t="s">
        <v>115</v>
      </c>
      <c r="H3187" t="s">
        <v>96</v>
      </c>
      <c r="I3187" t="s">
        <v>74</v>
      </c>
      <c r="J3187" t="s">
        <v>97</v>
      </c>
      <c r="K3187" s="23">
        <v>2.67</v>
      </c>
      <c r="L3187" s="24">
        <v>3.6</v>
      </c>
      <c r="M3187" s="24">
        <v>9.61</v>
      </c>
      <c r="N3187" s="24">
        <v>6.73</v>
      </c>
      <c r="O3187" s="24">
        <v>2.88</v>
      </c>
      <c r="P3187" s="25">
        <v>30</v>
      </c>
    </row>
    <row r="3188" spans="1:16" x14ac:dyDescent="0.3">
      <c r="A3188" s="22">
        <v>42039</v>
      </c>
      <c r="B3188">
        <v>2015</v>
      </c>
      <c r="C3188">
        <v>2</v>
      </c>
      <c r="D3188" t="s">
        <v>116</v>
      </c>
      <c r="E3188" t="s">
        <v>91</v>
      </c>
      <c r="F3188" t="s">
        <v>142</v>
      </c>
      <c r="G3188" t="s">
        <v>115</v>
      </c>
      <c r="H3188" t="s">
        <v>98</v>
      </c>
      <c r="I3188" t="s">
        <v>75</v>
      </c>
      <c r="J3188" t="s">
        <v>99</v>
      </c>
      <c r="K3188" s="23">
        <v>2.4</v>
      </c>
      <c r="L3188" s="24">
        <v>2.8</v>
      </c>
      <c r="M3188" s="24">
        <v>6.72</v>
      </c>
      <c r="N3188" s="24">
        <v>4.84</v>
      </c>
      <c r="O3188" s="24">
        <v>1.88</v>
      </c>
      <c r="P3188" s="25">
        <v>28</v>
      </c>
    </row>
    <row r="3189" spans="1:16" x14ac:dyDescent="0.3">
      <c r="A3189" s="22">
        <v>42039</v>
      </c>
      <c r="B3189">
        <v>2015</v>
      </c>
      <c r="C3189">
        <v>2</v>
      </c>
      <c r="D3189" t="s">
        <v>116</v>
      </c>
      <c r="E3189" t="s">
        <v>91</v>
      </c>
      <c r="F3189" t="s">
        <v>142</v>
      </c>
      <c r="G3189" t="s">
        <v>115</v>
      </c>
      <c r="H3189" t="s">
        <v>100</v>
      </c>
      <c r="I3189" t="s">
        <v>70</v>
      </c>
      <c r="J3189" t="s">
        <v>101</v>
      </c>
      <c r="K3189" s="23">
        <v>38.799999999999997</v>
      </c>
      <c r="L3189" s="24">
        <v>2.4</v>
      </c>
      <c r="M3189" s="24">
        <v>93.12</v>
      </c>
      <c r="N3189" s="24">
        <v>68.91</v>
      </c>
      <c r="O3189" s="24">
        <v>24.21</v>
      </c>
      <c r="P3189" s="25">
        <v>26</v>
      </c>
    </row>
    <row r="3190" spans="1:16" x14ac:dyDescent="0.3">
      <c r="A3190" s="22">
        <v>42039</v>
      </c>
      <c r="B3190">
        <v>2015</v>
      </c>
      <c r="C3190">
        <v>2</v>
      </c>
      <c r="D3190" t="s">
        <v>116</v>
      </c>
      <c r="E3190" t="s">
        <v>91</v>
      </c>
      <c r="F3190" t="s">
        <v>142</v>
      </c>
      <c r="G3190" t="s">
        <v>115</v>
      </c>
      <c r="H3190" t="s">
        <v>102</v>
      </c>
      <c r="I3190" t="s">
        <v>71</v>
      </c>
      <c r="J3190" t="s">
        <v>103</v>
      </c>
      <c r="K3190" s="23">
        <v>6</v>
      </c>
      <c r="L3190" s="24">
        <v>6.9</v>
      </c>
      <c r="M3190" s="24">
        <v>41.4</v>
      </c>
      <c r="N3190" s="24">
        <v>27.32</v>
      </c>
      <c r="O3190" s="24">
        <v>14.08</v>
      </c>
      <c r="P3190" s="25">
        <v>34</v>
      </c>
    </row>
    <row r="3191" spans="1:16" x14ac:dyDescent="0.3">
      <c r="A3191" s="22">
        <v>42039</v>
      </c>
      <c r="B3191">
        <v>2015</v>
      </c>
      <c r="C3191">
        <v>2</v>
      </c>
      <c r="D3191" t="s">
        <v>116</v>
      </c>
      <c r="E3191" t="s">
        <v>91</v>
      </c>
      <c r="F3191" t="s">
        <v>142</v>
      </c>
      <c r="G3191" t="s">
        <v>115</v>
      </c>
      <c r="H3191" t="s">
        <v>104</v>
      </c>
      <c r="I3191" t="s">
        <v>76</v>
      </c>
      <c r="J3191" t="s">
        <v>105</v>
      </c>
      <c r="K3191" s="23">
        <v>0</v>
      </c>
      <c r="L3191" s="24">
        <v>7.4</v>
      </c>
      <c r="M3191" s="24">
        <v>0</v>
      </c>
      <c r="N3191" s="24">
        <v>0</v>
      </c>
      <c r="O3191" s="24">
        <v>0</v>
      </c>
      <c r="P3191" s="25">
        <v>34</v>
      </c>
    </row>
    <row r="3192" spans="1:16" x14ac:dyDescent="0.3">
      <c r="A3192" s="22">
        <v>42039</v>
      </c>
      <c r="B3192">
        <v>2015</v>
      </c>
      <c r="C3192">
        <v>2</v>
      </c>
      <c r="D3192" t="s">
        <v>116</v>
      </c>
      <c r="E3192" t="s">
        <v>91</v>
      </c>
      <c r="F3192" t="s">
        <v>142</v>
      </c>
      <c r="G3192" t="s">
        <v>115</v>
      </c>
      <c r="H3192" t="s">
        <v>106</v>
      </c>
      <c r="I3192" t="s">
        <v>69</v>
      </c>
      <c r="J3192" t="s">
        <v>107</v>
      </c>
      <c r="K3192" s="23">
        <v>12</v>
      </c>
      <c r="L3192" s="24">
        <v>16.5</v>
      </c>
      <c r="M3192" s="24">
        <v>198</v>
      </c>
      <c r="N3192" s="24">
        <v>154.44</v>
      </c>
      <c r="O3192" s="24">
        <v>43.56</v>
      </c>
      <c r="P3192" s="25">
        <v>22</v>
      </c>
    </row>
    <row r="3193" spans="1:16" x14ac:dyDescent="0.3">
      <c r="A3193" s="22">
        <v>42039</v>
      </c>
      <c r="B3193">
        <v>2015</v>
      </c>
      <c r="C3193">
        <v>2</v>
      </c>
      <c r="D3193" t="s">
        <v>116</v>
      </c>
      <c r="E3193" t="s">
        <v>91</v>
      </c>
      <c r="F3193" t="s">
        <v>142</v>
      </c>
      <c r="G3193" t="s">
        <v>115</v>
      </c>
      <c r="H3193" t="s">
        <v>108</v>
      </c>
      <c r="I3193" t="s">
        <v>72</v>
      </c>
      <c r="J3193" t="s">
        <v>109</v>
      </c>
      <c r="K3193" s="23">
        <v>0</v>
      </c>
      <c r="L3193" s="24">
        <v>8.1999999999999993</v>
      </c>
      <c r="M3193" s="24">
        <v>0</v>
      </c>
      <c r="N3193" s="24">
        <v>0</v>
      </c>
      <c r="O3193" s="24">
        <v>0</v>
      </c>
      <c r="P3193" s="25">
        <v>32</v>
      </c>
    </row>
    <row r="3194" spans="1:16" x14ac:dyDescent="0.3">
      <c r="A3194" s="22">
        <v>42040</v>
      </c>
      <c r="B3194">
        <v>2015</v>
      </c>
      <c r="C3194">
        <v>2</v>
      </c>
      <c r="D3194" t="s">
        <v>116</v>
      </c>
      <c r="E3194" t="s">
        <v>91</v>
      </c>
      <c r="F3194" t="s">
        <v>142</v>
      </c>
      <c r="G3194" t="s">
        <v>93</v>
      </c>
      <c r="H3194" t="s">
        <v>94</v>
      </c>
      <c r="I3194" t="s">
        <v>73</v>
      </c>
      <c r="J3194" t="s">
        <v>95</v>
      </c>
      <c r="K3194" s="23">
        <v>2</v>
      </c>
      <c r="L3194" s="24">
        <v>3.1</v>
      </c>
      <c r="M3194" s="24">
        <v>6.2</v>
      </c>
      <c r="N3194" s="24">
        <v>4.34</v>
      </c>
      <c r="O3194" s="24">
        <v>1.86</v>
      </c>
      <c r="P3194" s="25">
        <v>30</v>
      </c>
    </row>
    <row r="3195" spans="1:16" x14ac:dyDescent="0.3">
      <c r="A3195" s="22">
        <v>42040</v>
      </c>
      <c r="B3195">
        <v>2015</v>
      </c>
      <c r="C3195">
        <v>2</v>
      </c>
      <c r="D3195" t="s">
        <v>116</v>
      </c>
      <c r="E3195" t="s">
        <v>91</v>
      </c>
      <c r="F3195" t="s">
        <v>142</v>
      </c>
      <c r="G3195" t="s">
        <v>93</v>
      </c>
      <c r="H3195" t="s">
        <v>96</v>
      </c>
      <c r="I3195" t="s">
        <v>74</v>
      </c>
      <c r="J3195" t="s">
        <v>97</v>
      </c>
      <c r="K3195" s="23">
        <v>5.57</v>
      </c>
      <c r="L3195" s="24">
        <v>3.6</v>
      </c>
      <c r="M3195" s="24">
        <v>20.05</v>
      </c>
      <c r="N3195" s="24">
        <v>14.04</v>
      </c>
      <c r="O3195" s="24">
        <v>6.01</v>
      </c>
      <c r="P3195" s="25">
        <v>30</v>
      </c>
    </row>
    <row r="3196" spans="1:16" x14ac:dyDescent="0.3">
      <c r="A3196" s="22">
        <v>42040</v>
      </c>
      <c r="B3196">
        <v>2015</v>
      </c>
      <c r="C3196">
        <v>2</v>
      </c>
      <c r="D3196" t="s">
        <v>116</v>
      </c>
      <c r="E3196" t="s">
        <v>91</v>
      </c>
      <c r="F3196" t="s">
        <v>142</v>
      </c>
      <c r="G3196" t="s">
        <v>93</v>
      </c>
      <c r="H3196" t="s">
        <v>98</v>
      </c>
      <c r="I3196" t="s">
        <v>75</v>
      </c>
      <c r="J3196" t="s">
        <v>99</v>
      </c>
      <c r="K3196" s="23">
        <v>3</v>
      </c>
      <c r="L3196" s="24">
        <v>2.8</v>
      </c>
      <c r="M3196" s="24">
        <v>8.4</v>
      </c>
      <c r="N3196" s="24">
        <v>6.05</v>
      </c>
      <c r="O3196" s="24">
        <v>2.35</v>
      </c>
      <c r="P3196" s="25">
        <v>28</v>
      </c>
    </row>
    <row r="3197" spans="1:16" x14ac:dyDescent="0.3">
      <c r="A3197" s="22">
        <v>42040</v>
      </c>
      <c r="B3197">
        <v>2015</v>
      </c>
      <c r="C3197">
        <v>2</v>
      </c>
      <c r="D3197" t="s">
        <v>116</v>
      </c>
      <c r="E3197" t="s">
        <v>91</v>
      </c>
      <c r="F3197" t="s">
        <v>142</v>
      </c>
      <c r="G3197" t="s">
        <v>93</v>
      </c>
      <c r="H3197" t="s">
        <v>100</v>
      </c>
      <c r="I3197" t="s">
        <v>70</v>
      </c>
      <c r="J3197" t="s">
        <v>101</v>
      </c>
      <c r="K3197" s="23">
        <v>24.85</v>
      </c>
      <c r="L3197" s="24">
        <v>2.4</v>
      </c>
      <c r="M3197" s="24">
        <v>59.64</v>
      </c>
      <c r="N3197" s="24">
        <v>44.13</v>
      </c>
      <c r="O3197" s="24">
        <v>15.51</v>
      </c>
      <c r="P3197" s="25">
        <v>26</v>
      </c>
    </row>
    <row r="3198" spans="1:16" x14ac:dyDescent="0.3">
      <c r="A3198" s="22">
        <v>42040</v>
      </c>
      <c r="B3198">
        <v>2015</v>
      </c>
      <c r="C3198">
        <v>2</v>
      </c>
      <c r="D3198" t="s">
        <v>116</v>
      </c>
      <c r="E3198" t="s">
        <v>91</v>
      </c>
      <c r="F3198" t="s">
        <v>142</v>
      </c>
      <c r="G3198" t="s">
        <v>93</v>
      </c>
      <c r="H3198" t="s">
        <v>102</v>
      </c>
      <c r="I3198" t="s">
        <v>71</v>
      </c>
      <c r="J3198" t="s">
        <v>103</v>
      </c>
      <c r="K3198" s="23">
        <v>12</v>
      </c>
      <c r="L3198" s="24">
        <v>6.9</v>
      </c>
      <c r="M3198" s="24">
        <v>82.8</v>
      </c>
      <c r="N3198" s="24">
        <v>54.65</v>
      </c>
      <c r="O3198" s="24">
        <v>28.15</v>
      </c>
      <c r="P3198" s="25">
        <v>34</v>
      </c>
    </row>
    <row r="3199" spans="1:16" x14ac:dyDescent="0.3">
      <c r="A3199" s="22">
        <v>42040</v>
      </c>
      <c r="B3199">
        <v>2015</v>
      </c>
      <c r="C3199">
        <v>2</v>
      </c>
      <c r="D3199" t="s">
        <v>116</v>
      </c>
      <c r="E3199" t="s">
        <v>91</v>
      </c>
      <c r="F3199" t="s">
        <v>142</v>
      </c>
      <c r="G3199" t="s">
        <v>93</v>
      </c>
      <c r="H3199" t="s">
        <v>104</v>
      </c>
      <c r="I3199" t="s">
        <v>76</v>
      </c>
      <c r="J3199" t="s">
        <v>105</v>
      </c>
      <c r="K3199" s="23">
        <v>0</v>
      </c>
      <c r="L3199" s="24">
        <v>7.4</v>
      </c>
      <c r="M3199" s="24">
        <v>0</v>
      </c>
      <c r="N3199" s="24">
        <v>0</v>
      </c>
      <c r="O3199" s="24">
        <v>0</v>
      </c>
      <c r="P3199" s="25">
        <v>34</v>
      </c>
    </row>
    <row r="3200" spans="1:16" x14ac:dyDescent="0.3">
      <c r="A3200" s="22">
        <v>42040</v>
      </c>
      <c r="B3200">
        <v>2015</v>
      </c>
      <c r="C3200">
        <v>2</v>
      </c>
      <c r="D3200" t="s">
        <v>116</v>
      </c>
      <c r="E3200" t="s">
        <v>91</v>
      </c>
      <c r="F3200" t="s">
        <v>142</v>
      </c>
      <c r="G3200" t="s">
        <v>93</v>
      </c>
      <c r="H3200" t="s">
        <v>106</v>
      </c>
      <c r="I3200" t="s">
        <v>69</v>
      </c>
      <c r="J3200" t="s">
        <v>107</v>
      </c>
      <c r="K3200" s="23">
        <v>2</v>
      </c>
      <c r="L3200" s="24">
        <v>16.5</v>
      </c>
      <c r="M3200" s="24">
        <v>33</v>
      </c>
      <c r="N3200" s="24">
        <v>25.74</v>
      </c>
      <c r="O3200" s="24">
        <v>7.26</v>
      </c>
      <c r="P3200" s="25">
        <v>22</v>
      </c>
    </row>
    <row r="3201" spans="1:16" x14ac:dyDescent="0.3">
      <c r="A3201" s="22">
        <v>42040</v>
      </c>
      <c r="B3201">
        <v>2015</v>
      </c>
      <c r="C3201">
        <v>2</v>
      </c>
      <c r="D3201" t="s">
        <v>116</v>
      </c>
      <c r="E3201" t="s">
        <v>91</v>
      </c>
      <c r="F3201" t="s">
        <v>142</v>
      </c>
      <c r="G3201" t="s">
        <v>93</v>
      </c>
      <c r="H3201" t="s">
        <v>108</v>
      </c>
      <c r="I3201" t="s">
        <v>72</v>
      </c>
      <c r="J3201" t="s">
        <v>109</v>
      </c>
      <c r="K3201" s="23">
        <v>1</v>
      </c>
      <c r="L3201" s="24">
        <v>8.1999999999999993</v>
      </c>
      <c r="M3201" s="24">
        <v>8.1999999999999993</v>
      </c>
      <c r="N3201" s="24">
        <v>5.58</v>
      </c>
      <c r="O3201" s="24">
        <v>2.62</v>
      </c>
      <c r="P3201" s="25">
        <v>32</v>
      </c>
    </row>
    <row r="3202" spans="1:16" x14ac:dyDescent="0.3">
      <c r="A3202" s="22">
        <v>42041</v>
      </c>
      <c r="B3202">
        <v>2015</v>
      </c>
      <c r="C3202">
        <v>2</v>
      </c>
      <c r="D3202" t="s">
        <v>116</v>
      </c>
      <c r="E3202" t="s">
        <v>91</v>
      </c>
      <c r="F3202" t="s">
        <v>142</v>
      </c>
      <c r="G3202" t="s">
        <v>110</v>
      </c>
      <c r="H3202" t="s">
        <v>94</v>
      </c>
      <c r="I3202" t="s">
        <v>73</v>
      </c>
      <c r="J3202" t="s">
        <v>95</v>
      </c>
      <c r="K3202" s="23">
        <v>3.33</v>
      </c>
      <c r="L3202" s="24">
        <v>3.1</v>
      </c>
      <c r="M3202" s="24">
        <v>10.32</v>
      </c>
      <c r="N3202" s="24">
        <v>7.22</v>
      </c>
      <c r="O3202" s="24">
        <v>3.1</v>
      </c>
      <c r="P3202" s="25">
        <v>30</v>
      </c>
    </row>
    <row r="3203" spans="1:16" x14ac:dyDescent="0.3">
      <c r="A3203" s="22">
        <v>42041</v>
      </c>
      <c r="B3203">
        <v>2015</v>
      </c>
      <c r="C3203">
        <v>2</v>
      </c>
      <c r="D3203" t="s">
        <v>116</v>
      </c>
      <c r="E3203" t="s">
        <v>91</v>
      </c>
      <c r="F3203" t="s">
        <v>142</v>
      </c>
      <c r="G3203" t="s">
        <v>110</v>
      </c>
      <c r="H3203" t="s">
        <v>96</v>
      </c>
      <c r="I3203" t="s">
        <v>74</v>
      </c>
      <c r="J3203" t="s">
        <v>97</v>
      </c>
      <c r="K3203" s="23">
        <v>3.33</v>
      </c>
      <c r="L3203" s="24">
        <v>3.6</v>
      </c>
      <c r="M3203" s="24">
        <v>11.99</v>
      </c>
      <c r="N3203" s="24">
        <v>8.39</v>
      </c>
      <c r="O3203" s="24">
        <v>3.6</v>
      </c>
      <c r="P3203" s="25">
        <v>30</v>
      </c>
    </row>
    <row r="3204" spans="1:16" x14ac:dyDescent="0.3">
      <c r="A3204" s="22">
        <v>42041</v>
      </c>
      <c r="B3204">
        <v>2015</v>
      </c>
      <c r="C3204">
        <v>2</v>
      </c>
      <c r="D3204" t="s">
        <v>116</v>
      </c>
      <c r="E3204" t="s">
        <v>91</v>
      </c>
      <c r="F3204" t="s">
        <v>142</v>
      </c>
      <c r="G3204" t="s">
        <v>110</v>
      </c>
      <c r="H3204" t="s">
        <v>98</v>
      </c>
      <c r="I3204" t="s">
        <v>75</v>
      </c>
      <c r="J3204" t="s">
        <v>99</v>
      </c>
      <c r="K3204" s="23">
        <v>7.3</v>
      </c>
      <c r="L3204" s="24">
        <v>2.8</v>
      </c>
      <c r="M3204" s="24">
        <v>20.440000000000001</v>
      </c>
      <c r="N3204" s="24">
        <v>14.72</v>
      </c>
      <c r="O3204" s="24">
        <v>5.72</v>
      </c>
      <c r="P3204" s="25">
        <v>28</v>
      </c>
    </row>
    <row r="3205" spans="1:16" x14ac:dyDescent="0.3">
      <c r="A3205" s="22">
        <v>42041</v>
      </c>
      <c r="B3205">
        <v>2015</v>
      </c>
      <c r="C3205">
        <v>2</v>
      </c>
      <c r="D3205" t="s">
        <v>116</v>
      </c>
      <c r="E3205" t="s">
        <v>91</v>
      </c>
      <c r="F3205" t="s">
        <v>142</v>
      </c>
      <c r="G3205" t="s">
        <v>110</v>
      </c>
      <c r="H3205" t="s">
        <v>100</v>
      </c>
      <c r="I3205" t="s">
        <v>70</v>
      </c>
      <c r="J3205" t="s">
        <v>101</v>
      </c>
      <c r="K3205" s="23">
        <v>23</v>
      </c>
      <c r="L3205" s="24">
        <v>2.4</v>
      </c>
      <c r="M3205" s="24">
        <v>55.2</v>
      </c>
      <c r="N3205" s="24">
        <v>40.85</v>
      </c>
      <c r="O3205" s="24">
        <v>14.35</v>
      </c>
      <c r="P3205" s="25">
        <v>26</v>
      </c>
    </row>
    <row r="3206" spans="1:16" x14ac:dyDescent="0.3">
      <c r="A3206" s="22">
        <v>42041</v>
      </c>
      <c r="B3206">
        <v>2015</v>
      </c>
      <c r="C3206">
        <v>2</v>
      </c>
      <c r="D3206" t="s">
        <v>116</v>
      </c>
      <c r="E3206" t="s">
        <v>91</v>
      </c>
      <c r="F3206" t="s">
        <v>142</v>
      </c>
      <c r="G3206" t="s">
        <v>110</v>
      </c>
      <c r="H3206" t="s">
        <v>102</v>
      </c>
      <c r="I3206" t="s">
        <v>71</v>
      </c>
      <c r="J3206" t="s">
        <v>103</v>
      </c>
      <c r="K3206" s="23">
        <v>7</v>
      </c>
      <c r="L3206" s="24">
        <v>6.9</v>
      </c>
      <c r="M3206" s="24">
        <v>48.3</v>
      </c>
      <c r="N3206" s="24">
        <v>31.88</v>
      </c>
      <c r="O3206" s="24">
        <v>16.420000000000002</v>
      </c>
      <c r="P3206" s="25">
        <v>34</v>
      </c>
    </row>
    <row r="3207" spans="1:16" x14ac:dyDescent="0.3">
      <c r="A3207" s="22">
        <v>42041</v>
      </c>
      <c r="B3207">
        <v>2015</v>
      </c>
      <c r="C3207">
        <v>2</v>
      </c>
      <c r="D3207" t="s">
        <v>116</v>
      </c>
      <c r="E3207" t="s">
        <v>91</v>
      </c>
      <c r="F3207" t="s">
        <v>142</v>
      </c>
      <c r="G3207" t="s">
        <v>110</v>
      </c>
      <c r="H3207" t="s">
        <v>104</v>
      </c>
      <c r="I3207" t="s">
        <v>76</v>
      </c>
      <c r="J3207" t="s">
        <v>105</v>
      </c>
      <c r="K3207" s="23">
        <v>1</v>
      </c>
      <c r="L3207" s="24">
        <v>7.4</v>
      </c>
      <c r="M3207" s="24">
        <v>7.4</v>
      </c>
      <c r="N3207" s="24">
        <v>4.88</v>
      </c>
      <c r="O3207" s="24">
        <v>2.52</v>
      </c>
      <c r="P3207" s="25">
        <v>34</v>
      </c>
    </row>
    <row r="3208" spans="1:16" x14ac:dyDescent="0.3">
      <c r="A3208" s="22">
        <v>42041</v>
      </c>
      <c r="B3208">
        <v>2015</v>
      </c>
      <c r="C3208">
        <v>2</v>
      </c>
      <c r="D3208" t="s">
        <v>116</v>
      </c>
      <c r="E3208" t="s">
        <v>91</v>
      </c>
      <c r="F3208" t="s">
        <v>142</v>
      </c>
      <c r="G3208" t="s">
        <v>110</v>
      </c>
      <c r="H3208" t="s">
        <v>106</v>
      </c>
      <c r="I3208" t="s">
        <v>69</v>
      </c>
      <c r="J3208" t="s">
        <v>107</v>
      </c>
      <c r="K3208" s="23">
        <v>13</v>
      </c>
      <c r="L3208" s="24">
        <v>16.5</v>
      </c>
      <c r="M3208" s="24">
        <v>214.5</v>
      </c>
      <c r="N3208" s="24">
        <v>167.31</v>
      </c>
      <c r="O3208" s="24">
        <v>47.19</v>
      </c>
      <c r="P3208" s="25">
        <v>22</v>
      </c>
    </row>
    <row r="3209" spans="1:16" x14ac:dyDescent="0.3">
      <c r="A3209" s="22">
        <v>42041</v>
      </c>
      <c r="B3209">
        <v>2015</v>
      </c>
      <c r="C3209">
        <v>2</v>
      </c>
      <c r="D3209" t="s">
        <v>116</v>
      </c>
      <c r="E3209" t="s">
        <v>91</v>
      </c>
      <c r="F3209" t="s">
        <v>142</v>
      </c>
      <c r="G3209" t="s">
        <v>110</v>
      </c>
      <c r="H3209" t="s">
        <v>108</v>
      </c>
      <c r="I3209" t="s">
        <v>72</v>
      </c>
      <c r="J3209" t="s">
        <v>109</v>
      </c>
      <c r="K3209" s="23">
        <v>1</v>
      </c>
      <c r="L3209" s="24">
        <v>8.1999999999999993</v>
      </c>
      <c r="M3209" s="24">
        <v>8.1999999999999993</v>
      </c>
      <c r="N3209" s="24">
        <v>5.58</v>
      </c>
      <c r="O3209" s="24">
        <v>2.62</v>
      </c>
      <c r="P3209" s="25">
        <v>32</v>
      </c>
    </row>
    <row r="3210" spans="1:16" x14ac:dyDescent="0.3">
      <c r="A3210" s="22">
        <v>42042</v>
      </c>
      <c r="B3210">
        <v>2015</v>
      </c>
      <c r="C3210">
        <v>2</v>
      </c>
      <c r="D3210" t="s">
        <v>116</v>
      </c>
      <c r="E3210" t="s">
        <v>91</v>
      </c>
      <c r="F3210" t="s">
        <v>142</v>
      </c>
      <c r="G3210" t="s">
        <v>111</v>
      </c>
      <c r="H3210" t="s">
        <v>94</v>
      </c>
      <c r="I3210" t="s">
        <v>73</v>
      </c>
      <c r="J3210" t="s">
        <v>95</v>
      </c>
      <c r="K3210" s="23">
        <v>2</v>
      </c>
      <c r="L3210" s="24">
        <v>3.1</v>
      </c>
      <c r="M3210" s="24">
        <v>6.2</v>
      </c>
      <c r="N3210" s="24">
        <v>4.34</v>
      </c>
      <c r="O3210" s="24">
        <v>1.86</v>
      </c>
      <c r="P3210" s="25">
        <v>30</v>
      </c>
    </row>
    <row r="3211" spans="1:16" x14ac:dyDescent="0.3">
      <c r="A3211" s="22">
        <v>42042</v>
      </c>
      <c r="B3211">
        <v>2015</v>
      </c>
      <c r="C3211">
        <v>2</v>
      </c>
      <c r="D3211" t="s">
        <v>116</v>
      </c>
      <c r="E3211" t="s">
        <v>91</v>
      </c>
      <c r="F3211" t="s">
        <v>142</v>
      </c>
      <c r="G3211" t="s">
        <v>111</v>
      </c>
      <c r="H3211" t="s">
        <v>96</v>
      </c>
      <c r="I3211" t="s">
        <v>74</v>
      </c>
      <c r="J3211" t="s">
        <v>97</v>
      </c>
      <c r="K3211" s="23">
        <v>5</v>
      </c>
      <c r="L3211" s="24">
        <v>3.6</v>
      </c>
      <c r="M3211" s="24">
        <v>18</v>
      </c>
      <c r="N3211" s="24">
        <v>12.6</v>
      </c>
      <c r="O3211" s="24">
        <v>5.4</v>
      </c>
      <c r="P3211" s="25">
        <v>30</v>
      </c>
    </row>
    <row r="3212" spans="1:16" x14ac:dyDescent="0.3">
      <c r="A3212" s="22">
        <v>42042</v>
      </c>
      <c r="B3212">
        <v>2015</v>
      </c>
      <c r="C3212">
        <v>2</v>
      </c>
      <c r="D3212" t="s">
        <v>116</v>
      </c>
      <c r="E3212" t="s">
        <v>91</v>
      </c>
      <c r="F3212" t="s">
        <v>142</v>
      </c>
      <c r="G3212" t="s">
        <v>111</v>
      </c>
      <c r="H3212" t="s">
        <v>98</v>
      </c>
      <c r="I3212" t="s">
        <v>75</v>
      </c>
      <c r="J3212" t="s">
        <v>99</v>
      </c>
      <c r="K3212" s="23">
        <v>1.9</v>
      </c>
      <c r="L3212" s="24">
        <v>2.8</v>
      </c>
      <c r="M3212" s="24">
        <v>5.32</v>
      </c>
      <c r="N3212" s="24">
        <v>3.83</v>
      </c>
      <c r="O3212" s="24">
        <v>1.49</v>
      </c>
      <c r="P3212" s="25">
        <v>28</v>
      </c>
    </row>
    <row r="3213" spans="1:16" x14ac:dyDescent="0.3">
      <c r="A3213" s="22">
        <v>42042</v>
      </c>
      <c r="B3213">
        <v>2015</v>
      </c>
      <c r="C3213">
        <v>2</v>
      </c>
      <c r="D3213" t="s">
        <v>116</v>
      </c>
      <c r="E3213" t="s">
        <v>91</v>
      </c>
      <c r="F3213" t="s">
        <v>142</v>
      </c>
      <c r="G3213" t="s">
        <v>111</v>
      </c>
      <c r="H3213" t="s">
        <v>100</v>
      </c>
      <c r="I3213" t="s">
        <v>70</v>
      </c>
      <c r="J3213" t="s">
        <v>101</v>
      </c>
      <c r="K3213" s="23">
        <v>33.6</v>
      </c>
      <c r="L3213" s="24">
        <v>2.4</v>
      </c>
      <c r="M3213" s="24">
        <v>80.64</v>
      </c>
      <c r="N3213" s="24">
        <v>59.67</v>
      </c>
      <c r="O3213" s="24">
        <v>20.97</v>
      </c>
      <c r="P3213" s="25">
        <v>26</v>
      </c>
    </row>
    <row r="3214" spans="1:16" x14ac:dyDescent="0.3">
      <c r="A3214" s="22">
        <v>42042</v>
      </c>
      <c r="B3214">
        <v>2015</v>
      </c>
      <c r="C3214">
        <v>2</v>
      </c>
      <c r="D3214" t="s">
        <v>116</v>
      </c>
      <c r="E3214" t="s">
        <v>91</v>
      </c>
      <c r="F3214" t="s">
        <v>142</v>
      </c>
      <c r="G3214" t="s">
        <v>111</v>
      </c>
      <c r="H3214" t="s">
        <v>102</v>
      </c>
      <c r="I3214" t="s">
        <v>71</v>
      </c>
      <c r="J3214" t="s">
        <v>103</v>
      </c>
      <c r="K3214" s="23">
        <v>9</v>
      </c>
      <c r="L3214" s="24">
        <v>6.9</v>
      </c>
      <c r="M3214" s="24">
        <v>62.1</v>
      </c>
      <c r="N3214" s="24">
        <v>40.99</v>
      </c>
      <c r="O3214" s="24">
        <v>21.11</v>
      </c>
      <c r="P3214" s="25">
        <v>34</v>
      </c>
    </row>
    <row r="3215" spans="1:16" x14ac:dyDescent="0.3">
      <c r="A3215" s="22">
        <v>42042</v>
      </c>
      <c r="B3215">
        <v>2015</v>
      </c>
      <c r="C3215">
        <v>2</v>
      </c>
      <c r="D3215" t="s">
        <v>116</v>
      </c>
      <c r="E3215" t="s">
        <v>91</v>
      </c>
      <c r="F3215" t="s">
        <v>142</v>
      </c>
      <c r="G3215" t="s">
        <v>111</v>
      </c>
      <c r="H3215" t="s">
        <v>104</v>
      </c>
      <c r="I3215" t="s">
        <v>76</v>
      </c>
      <c r="J3215" t="s">
        <v>105</v>
      </c>
      <c r="K3215" s="23">
        <v>0</v>
      </c>
      <c r="L3215" s="24">
        <v>7.4</v>
      </c>
      <c r="M3215" s="24">
        <v>0</v>
      </c>
      <c r="N3215" s="24">
        <v>0</v>
      </c>
      <c r="O3215" s="24">
        <v>0</v>
      </c>
      <c r="P3215" s="25">
        <v>34</v>
      </c>
    </row>
    <row r="3216" spans="1:16" x14ac:dyDescent="0.3">
      <c r="A3216" s="22">
        <v>42042</v>
      </c>
      <c r="B3216">
        <v>2015</v>
      </c>
      <c r="C3216">
        <v>2</v>
      </c>
      <c r="D3216" t="s">
        <v>116</v>
      </c>
      <c r="E3216" t="s">
        <v>91</v>
      </c>
      <c r="F3216" t="s">
        <v>142</v>
      </c>
      <c r="G3216" t="s">
        <v>111</v>
      </c>
      <c r="H3216" t="s">
        <v>106</v>
      </c>
      <c r="I3216" t="s">
        <v>69</v>
      </c>
      <c r="J3216" t="s">
        <v>107</v>
      </c>
      <c r="K3216" s="23">
        <v>0</v>
      </c>
      <c r="L3216" s="24">
        <v>16.5</v>
      </c>
      <c r="M3216" s="24">
        <v>0</v>
      </c>
      <c r="N3216" s="24">
        <v>0</v>
      </c>
      <c r="O3216" s="24">
        <v>0</v>
      </c>
      <c r="P3216" s="25">
        <v>22</v>
      </c>
    </row>
    <row r="3217" spans="1:16" x14ac:dyDescent="0.3">
      <c r="A3217" s="22">
        <v>42042</v>
      </c>
      <c r="B3217">
        <v>2015</v>
      </c>
      <c r="C3217">
        <v>2</v>
      </c>
      <c r="D3217" t="s">
        <v>116</v>
      </c>
      <c r="E3217" t="s">
        <v>91</v>
      </c>
      <c r="F3217" t="s">
        <v>142</v>
      </c>
      <c r="G3217" t="s">
        <v>111</v>
      </c>
      <c r="H3217" t="s">
        <v>108</v>
      </c>
      <c r="I3217" t="s">
        <v>72</v>
      </c>
      <c r="J3217" t="s">
        <v>109</v>
      </c>
      <c r="K3217" s="23">
        <v>2</v>
      </c>
      <c r="L3217" s="24">
        <v>8.1999999999999993</v>
      </c>
      <c r="M3217" s="24">
        <v>16.399999999999999</v>
      </c>
      <c r="N3217" s="24">
        <v>11.15</v>
      </c>
      <c r="O3217" s="24">
        <v>5.25</v>
      </c>
      <c r="P3217" s="25">
        <v>32</v>
      </c>
    </row>
    <row r="3218" spans="1:16" x14ac:dyDescent="0.3">
      <c r="A3218" s="22">
        <v>42043</v>
      </c>
      <c r="B3218">
        <v>2015</v>
      </c>
      <c r="C3218">
        <v>2</v>
      </c>
      <c r="D3218" t="s">
        <v>116</v>
      </c>
      <c r="E3218" t="s">
        <v>91</v>
      </c>
      <c r="F3218" t="s">
        <v>142</v>
      </c>
      <c r="G3218" t="s">
        <v>112</v>
      </c>
      <c r="H3218" t="s">
        <v>94</v>
      </c>
      <c r="I3218" t="s">
        <v>73</v>
      </c>
      <c r="J3218" t="s">
        <v>95</v>
      </c>
      <c r="K3218" s="23">
        <v>1.34</v>
      </c>
      <c r="L3218" s="24">
        <v>3.1</v>
      </c>
      <c r="M3218" s="24">
        <v>4.1500000000000004</v>
      </c>
      <c r="N3218" s="24">
        <v>2.9</v>
      </c>
      <c r="O3218" s="24">
        <v>1.25</v>
      </c>
      <c r="P3218" s="25">
        <v>30</v>
      </c>
    </row>
    <row r="3219" spans="1:16" x14ac:dyDescent="0.3">
      <c r="A3219" s="22">
        <v>42043</v>
      </c>
      <c r="B3219">
        <v>2015</v>
      </c>
      <c r="C3219">
        <v>2</v>
      </c>
      <c r="D3219" t="s">
        <v>116</v>
      </c>
      <c r="E3219" t="s">
        <v>91</v>
      </c>
      <c r="F3219" t="s">
        <v>142</v>
      </c>
      <c r="G3219" t="s">
        <v>112</v>
      </c>
      <c r="H3219" t="s">
        <v>96</v>
      </c>
      <c r="I3219" t="s">
        <v>74</v>
      </c>
      <c r="J3219" t="s">
        <v>97</v>
      </c>
      <c r="K3219" s="23">
        <v>7.76</v>
      </c>
      <c r="L3219" s="24">
        <v>3.6</v>
      </c>
      <c r="M3219" s="24">
        <v>27.94</v>
      </c>
      <c r="N3219" s="24">
        <v>19.559999999999999</v>
      </c>
      <c r="O3219" s="24">
        <v>8.3800000000000008</v>
      </c>
      <c r="P3219" s="25">
        <v>30</v>
      </c>
    </row>
    <row r="3220" spans="1:16" x14ac:dyDescent="0.3">
      <c r="A3220" s="22">
        <v>42043</v>
      </c>
      <c r="B3220">
        <v>2015</v>
      </c>
      <c r="C3220">
        <v>2</v>
      </c>
      <c r="D3220" t="s">
        <v>116</v>
      </c>
      <c r="E3220" t="s">
        <v>91</v>
      </c>
      <c r="F3220" t="s">
        <v>142</v>
      </c>
      <c r="G3220" t="s">
        <v>112</v>
      </c>
      <c r="H3220" t="s">
        <v>98</v>
      </c>
      <c r="I3220" t="s">
        <v>75</v>
      </c>
      <c r="J3220" t="s">
        <v>99</v>
      </c>
      <c r="K3220" s="23">
        <v>5.7</v>
      </c>
      <c r="L3220" s="24">
        <v>2.8</v>
      </c>
      <c r="M3220" s="24">
        <v>15.96</v>
      </c>
      <c r="N3220" s="24">
        <v>11.49</v>
      </c>
      <c r="O3220" s="24">
        <v>4.47</v>
      </c>
      <c r="P3220" s="25">
        <v>28</v>
      </c>
    </row>
    <row r="3221" spans="1:16" x14ac:dyDescent="0.3">
      <c r="A3221" s="22">
        <v>42043</v>
      </c>
      <c r="B3221">
        <v>2015</v>
      </c>
      <c r="C3221">
        <v>2</v>
      </c>
      <c r="D3221" t="s">
        <v>116</v>
      </c>
      <c r="E3221" t="s">
        <v>91</v>
      </c>
      <c r="F3221" t="s">
        <v>142</v>
      </c>
      <c r="G3221" t="s">
        <v>112</v>
      </c>
      <c r="H3221" t="s">
        <v>100</v>
      </c>
      <c r="I3221" t="s">
        <v>70</v>
      </c>
      <c r="J3221" t="s">
        <v>101</v>
      </c>
      <c r="K3221" s="23">
        <v>29.9</v>
      </c>
      <c r="L3221" s="24">
        <v>2.4</v>
      </c>
      <c r="M3221" s="24">
        <v>71.760000000000005</v>
      </c>
      <c r="N3221" s="24">
        <v>53.1</v>
      </c>
      <c r="O3221" s="24">
        <v>18.66</v>
      </c>
      <c r="P3221" s="25">
        <v>26</v>
      </c>
    </row>
    <row r="3222" spans="1:16" x14ac:dyDescent="0.3">
      <c r="A3222" s="22">
        <v>42043</v>
      </c>
      <c r="B3222">
        <v>2015</v>
      </c>
      <c r="C3222">
        <v>2</v>
      </c>
      <c r="D3222" t="s">
        <v>116</v>
      </c>
      <c r="E3222" t="s">
        <v>91</v>
      </c>
      <c r="F3222" t="s">
        <v>142</v>
      </c>
      <c r="G3222" t="s">
        <v>112</v>
      </c>
      <c r="H3222" t="s">
        <v>102</v>
      </c>
      <c r="I3222" t="s">
        <v>71</v>
      </c>
      <c r="J3222" t="s">
        <v>103</v>
      </c>
      <c r="K3222" s="23">
        <v>8</v>
      </c>
      <c r="L3222" s="24">
        <v>6.9</v>
      </c>
      <c r="M3222" s="24">
        <v>55.2</v>
      </c>
      <c r="N3222" s="24">
        <v>36.43</v>
      </c>
      <c r="O3222" s="24">
        <v>18.77</v>
      </c>
      <c r="P3222" s="25">
        <v>34</v>
      </c>
    </row>
    <row r="3223" spans="1:16" x14ac:dyDescent="0.3">
      <c r="A3223" s="22">
        <v>42043</v>
      </c>
      <c r="B3223">
        <v>2015</v>
      </c>
      <c r="C3223">
        <v>2</v>
      </c>
      <c r="D3223" t="s">
        <v>116</v>
      </c>
      <c r="E3223" t="s">
        <v>91</v>
      </c>
      <c r="F3223" t="s">
        <v>142</v>
      </c>
      <c r="G3223" t="s">
        <v>112</v>
      </c>
      <c r="H3223" t="s">
        <v>104</v>
      </c>
      <c r="I3223" t="s">
        <v>76</v>
      </c>
      <c r="J3223" t="s">
        <v>105</v>
      </c>
      <c r="K3223" s="23">
        <v>0</v>
      </c>
      <c r="L3223" s="24">
        <v>7.4</v>
      </c>
      <c r="M3223" s="24">
        <v>0</v>
      </c>
      <c r="N3223" s="24">
        <v>0</v>
      </c>
      <c r="O3223" s="24">
        <v>0</v>
      </c>
      <c r="P3223" s="25">
        <v>34</v>
      </c>
    </row>
    <row r="3224" spans="1:16" x14ac:dyDescent="0.3">
      <c r="A3224" s="22">
        <v>42043</v>
      </c>
      <c r="B3224">
        <v>2015</v>
      </c>
      <c r="C3224">
        <v>2</v>
      </c>
      <c r="D3224" t="s">
        <v>116</v>
      </c>
      <c r="E3224" t="s">
        <v>91</v>
      </c>
      <c r="F3224" t="s">
        <v>142</v>
      </c>
      <c r="G3224" t="s">
        <v>112</v>
      </c>
      <c r="H3224" t="s">
        <v>106</v>
      </c>
      <c r="I3224" t="s">
        <v>69</v>
      </c>
      <c r="J3224" t="s">
        <v>107</v>
      </c>
      <c r="K3224" s="23">
        <v>0</v>
      </c>
      <c r="L3224" s="24">
        <v>16.5</v>
      </c>
      <c r="M3224" s="24">
        <v>0</v>
      </c>
      <c r="N3224" s="24">
        <v>0</v>
      </c>
      <c r="O3224" s="24">
        <v>0</v>
      </c>
      <c r="P3224" s="25">
        <v>22</v>
      </c>
    </row>
    <row r="3225" spans="1:16" x14ac:dyDescent="0.3">
      <c r="A3225" s="22">
        <v>42043</v>
      </c>
      <c r="B3225">
        <v>2015</v>
      </c>
      <c r="C3225">
        <v>2</v>
      </c>
      <c r="D3225" t="s">
        <v>116</v>
      </c>
      <c r="E3225" t="s">
        <v>91</v>
      </c>
      <c r="F3225" t="s">
        <v>142</v>
      </c>
      <c r="G3225" t="s">
        <v>112</v>
      </c>
      <c r="H3225" t="s">
        <v>108</v>
      </c>
      <c r="I3225" t="s">
        <v>72</v>
      </c>
      <c r="J3225" t="s">
        <v>109</v>
      </c>
      <c r="K3225" s="23">
        <v>0</v>
      </c>
      <c r="L3225" s="24">
        <v>8.1999999999999993</v>
      </c>
      <c r="M3225" s="24">
        <v>0</v>
      </c>
      <c r="N3225" s="24">
        <v>0</v>
      </c>
      <c r="O3225" s="24">
        <v>0</v>
      </c>
      <c r="P3225" s="25">
        <v>32</v>
      </c>
    </row>
    <row r="3226" spans="1:16" x14ac:dyDescent="0.3">
      <c r="A3226" s="22">
        <v>42044</v>
      </c>
      <c r="B3226">
        <v>2015</v>
      </c>
      <c r="C3226">
        <v>2</v>
      </c>
      <c r="D3226" t="s">
        <v>116</v>
      </c>
      <c r="E3226" t="s">
        <v>91</v>
      </c>
      <c r="F3226" t="s">
        <v>142</v>
      </c>
      <c r="G3226" t="s">
        <v>113</v>
      </c>
      <c r="H3226" t="s">
        <v>94</v>
      </c>
      <c r="I3226" t="s">
        <v>73</v>
      </c>
      <c r="J3226" t="s">
        <v>95</v>
      </c>
      <c r="K3226" s="23">
        <v>3.33</v>
      </c>
      <c r="L3226" s="24">
        <v>3.1</v>
      </c>
      <c r="M3226" s="24">
        <v>10.32</v>
      </c>
      <c r="N3226" s="24">
        <v>7.22</v>
      </c>
      <c r="O3226" s="24">
        <v>3.1</v>
      </c>
      <c r="P3226" s="25">
        <v>30</v>
      </c>
    </row>
    <row r="3227" spans="1:16" x14ac:dyDescent="0.3">
      <c r="A3227" s="22">
        <v>42044</v>
      </c>
      <c r="B3227">
        <v>2015</v>
      </c>
      <c r="C3227">
        <v>2</v>
      </c>
      <c r="D3227" t="s">
        <v>116</v>
      </c>
      <c r="E3227" t="s">
        <v>91</v>
      </c>
      <c r="F3227" t="s">
        <v>142</v>
      </c>
      <c r="G3227" t="s">
        <v>113</v>
      </c>
      <c r="H3227" t="s">
        <v>96</v>
      </c>
      <c r="I3227" t="s">
        <v>74</v>
      </c>
      <c r="J3227" t="s">
        <v>97</v>
      </c>
      <c r="K3227" s="23">
        <v>3.54</v>
      </c>
      <c r="L3227" s="24">
        <v>3.6</v>
      </c>
      <c r="M3227" s="24">
        <v>12.74</v>
      </c>
      <c r="N3227" s="24">
        <v>8.92</v>
      </c>
      <c r="O3227" s="24">
        <v>3.82</v>
      </c>
      <c r="P3227" s="25">
        <v>30</v>
      </c>
    </row>
    <row r="3228" spans="1:16" x14ac:dyDescent="0.3">
      <c r="A3228" s="22">
        <v>42044</v>
      </c>
      <c r="B3228">
        <v>2015</v>
      </c>
      <c r="C3228">
        <v>2</v>
      </c>
      <c r="D3228" t="s">
        <v>116</v>
      </c>
      <c r="E3228" t="s">
        <v>91</v>
      </c>
      <c r="F3228" t="s">
        <v>142</v>
      </c>
      <c r="G3228" t="s">
        <v>113</v>
      </c>
      <c r="H3228" t="s">
        <v>98</v>
      </c>
      <c r="I3228" t="s">
        <v>75</v>
      </c>
      <c r="J3228" t="s">
        <v>99</v>
      </c>
      <c r="K3228" s="23">
        <v>9.6</v>
      </c>
      <c r="L3228" s="24">
        <v>2.8</v>
      </c>
      <c r="M3228" s="24">
        <v>26.88</v>
      </c>
      <c r="N3228" s="24">
        <v>19.350000000000001</v>
      </c>
      <c r="O3228" s="24">
        <v>7.53</v>
      </c>
      <c r="P3228" s="25">
        <v>28</v>
      </c>
    </row>
    <row r="3229" spans="1:16" x14ac:dyDescent="0.3">
      <c r="A3229" s="22">
        <v>42044</v>
      </c>
      <c r="B3229">
        <v>2015</v>
      </c>
      <c r="C3229">
        <v>2</v>
      </c>
      <c r="D3229" t="s">
        <v>116</v>
      </c>
      <c r="E3229" t="s">
        <v>91</v>
      </c>
      <c r="F3229" t="s">
        <v>142</v>
      </c>
      <c r="G3229" t="s">
        <v>113</v>
      </c>
      <c r="H3229" t="s">
        <v>100</v>
      </c>
      <c r="I3229" t="s">
        <v>70</v>
      </c>
      <c r="J3229" t="s">
        <v>101</v>
      </c>
      <c r="K3229" s="23">
        <v>20.7</v>
      </c>
      <c r="L3229" s="24">
        <v>2.4</v>
      </c>
      <c r="M3229" s="24">
        <v>49.68</v>
      </c>
      <c r="N3229" s="24">
        <v>36.76</v>
      </c>
      <c r="O3229" s="24">
        <v>12.92</v>
      </c>
      <c r="P3229" s="25">
        <v>26</v>
      </c>
    </row>
    <row r="3230" spans="1:16" x14ac:dyDescent="0.3">
      <c r="A3230" s="22">
        <v>42044</v>
      </c>
      <c r="B3230">
        <v>2015</v>
      </c>
      <c r="C3230">
        <v>2</v>
      </c>
      <c r="D3230" t="s">
        <v>116</v>
      </c>
      <c r="E3230" t="s">
        <v>91</v>
      </c>
      <c r="F3230" t="s">
        <v>142</v>
      </c>
      <c r="G3230" t="s">
        <v>113</v>
      </c>
      <c r="H3230" t="s">
        <v>102</v>
      </c>
      <c r="I3230" t="s">
        <v>71</v>
      </c>
      <c r="J3230" t="s">
        <v>103</v>
      </c>
      <c r="K3230" s="23">
        <v>8</v>
      </c>
      <c r="L3230" s="24">
        <v>6.9</v>
      </c>
      <c r="M3230" s="24">
        <v>55.2</v>
      </c>
      <c r="N3230" s="24">
        <v>36.43</v>
      </c>
      <c r="O3230" s="24">
        <v>18.77</v>
      </c>
      <c r="P3230" s="25">
        <v>34</v>
      </c>
    </row>
    <row r="3231" spans="1:16" x14ac:dyDescent="0.3">
      <c r="A3231" s="22">
        <v>42044</v>
      </c>
      <c r="B3231">
        <v>2015</v>
      </c>
      <c r="C3231">
        <v>2</v>
      </c>
      <c r="D3231" t="s">
        <v>116</v>
      </c>
      <c r="E3231" t="s">
        <v>91</v>
      </c>
      <c r="F3231" t="s">
        <v>142</v>
      </c>
      <c r="G3231" t="s">
        <v>113</v>
      </c>
      <c r="H3231" t="s">
        <v>104</v>
      </c>
      <c r="I3231" t="s">
        <v>76</v>
      </c>
      <c r="J3231" t="s">
        <v>105</v>
      </c>
      <c r="K3231" s="23">
        <v>1</v>
      </c>
      <c r="L3231" s="24">
        <v>7.4</v>
      </c>
      <c r="M3231" s="24">
        <v>7.4</v>
      </c>
      <c r="N3231" s="24">
        <v>4.88</v>
      </c>
      <c r="O3231" s="24">
        <v>2.52</v>
      </c>
      <c r="P3231" s="25">
        <v>34</v>
      </c>
    </row>
    <row r="3232" spans="1:16" x14ac:dyDescent="0.3">
      <c r="A3232" s="22">
        <v>42044</v>
      </c>
      <c r="B3232">
        <v>2015</v>
      </c>
      <c r="C3232">
        <v>2</v>
      </c>
      <c r="D3232" t="s">
        <v>116</v>
      </c>
      <c r="E3232" t="s">
        <v>91</v>
      </c>
      <c r="F3232" t="s">
        <v>142</v>
      </c>
      <c r="G3232" t="s">
        <v>113</v>
      </c>
      <c r="H3232" t="s">
        <v>106</v>
      </c>
      <c r="I3232" t="s">
        <v>69</v>
      </c>
      <c r="J3232" t="s">
        <v>107</v>
      </c>
      <c r="K3232" s="23">
        <v>0</v>
      </c>
      <c r="L3232" s="24">
        <v>16.5</v>
      </c>
      <c r="M3232" s="24">
        <v>0</v>
      </c>
      <c r="N3232" s="24">
        <v>0</v>
      </c>
      <c r="O3232" s="24">
        <v>0</v>
      </c>
      <c r="P3232" s="25">
        <v>22</v>
      </c>
    </row>
    <row r="3233" spans="1:16" x14ac:dyDescent="0.3">
      <c r="A3233" s="22">
        <v>42044</v>
      </c>
      <c r="B3233">
        <v>2015</v>
      </c>
      <c r="C3233">
        <v>2</v>
      </c>
      <c r="D3233" t="s">
        <v>116</v>
      </c>
      <c r="E3233" t="s">
        <v>91</v>
      </c>
      <c r="F3233" t="s">
        <v>142</v>
      </c>
      <c r="G3233" t="s">
        <v>113</v>
      </c>
      <c r="H3233" t="s">
        <v>108</v>
      </c>
      <c r="I3233" t="s">
        <v>72</v>
      </c>
      <c r="J3233" t="s">
        <v>109</v>
      </c>
      <c r="K3233" s="23">
        <v>1</v>
      </c>
      <c r="L3233" s="24">
        <v>8.1999999999999993</v>
      </c>
      <c r="M3233" s="24">
        <v>8.1999999999999993</v>
      </c>
      <c r="N3233" s="24">
        <v>5.58</v>
      </c>
      <c r="O3233" s="24">
        <v>2.62</v>
      </c>
      <c r="P3233" s="25">
        <v>32</v>
      </c>
    </row>
    <row r="3234" spans="1:16" x14ac:dyDescent="0.3">
      <c r="A3234" s="22">
        <v>42045</v>
      </c>
      <c r="B3234">
        <v>2015</v>
      </c>
      <c r="C3234">
        <v>2</v>
      </c>
      <c r="D3234" t="s">
        <v>116</v>
      </c>
      <c r="E3234" t="s">
        <v>91</v>
      </c>
      <c r="F3234" t="s">
        <v>142</v>
      </c>
      <c r="G3234" t="s">
        <v>114</v>
      </c>
      <c r="H3234" t="s">
        <v>94</v>
      </c>
      <c r="I3234" t="s">
        <v>73</v>
      </c>
      <c r="J3234" t="s">
        <v>95</v>
      </c>
      <c r="K3234" s="23">
        <v>3.66</v>
      </c>
      <c r="L3234" s="24">
        <v>3.1</v>
      </c>
      <c r="M3234" s="24">
        <v>11.35</v>
      </c>
      <c r="N3234" s="24">
        <v>7.94</v>
      </c>
      <c r="O3234" s="24">
        <v>3.41</v>
      </c>
      <c r="P3234" s="25">
        <v>30</v>
      </c>
    </row>
    <row r="3235" spans="1:16" x14ac:dyDescent="0.3">
      <c r="A3235" s="22">
        <v>42045</v>
      </c>
      <c r="B3235">
        <v>2015</v>
      </c>
      <c r="C3235">
        <v>2</v>
      </c>
      <c r="D3235" t="s">
        <v>116</v>
      </c>
      <c r="E3235" t="s">
        <v>91</v>
      </c>
      <c r="F3235" t="s">
        <v>142</v>
      </c>
      <c r="G3235" t="s">
        <v>114</v>
      </c>
      <c r="H3235" t="s">
        <v>96</v>
      </c>
      <c r="I3235" t="s">
        <v>74</v>
      </c>
      <c r="J3235" t="s">
        <v>97</v>
      </c>
      <c r="K3235" s="23">
        <v>8.67</v>
      </c>
      <c r="L3235" s="24">
        <v>3.6</v>
      </c>
      <c r="M3235" s="24">
        <v>31.21</v>
      </c>
      <c r="N3235" s="24">
        <v>21.85</v>
      </c>
      <c r="O3235" s="24">
        <v>9.36</v>
      </c>
      <c r="P3235" s="25">
        <v>30</v>
      </c>
    </row>
    <row r="3236" spans="1:16" x14ac:dyDescent="0.3">
      <c r="A3236" s="22">
        <v>42045</v>
      </c>
      <c r="B3236">
        <v>2015</v>
      </c>
      <c r="C3236">
        <v>2</v>
      </c>
      <c r="D3236" t="s">
        <v>116</v>
      </c>
      <c r="E3236" t="s">
        <v>91</v>
      </c>
      <c r="F3236" t="s">
        <v>142</v>
      </c>
      <c r="G3236" t="s">
        <v>114</v>
      </c>
      <c r="H3236" t="s">
        <v>98</v>
      </c>
      <c r="I3236" t="s">
        <v>75</v>
      </c>
      <c r="J3236" t="s">
        <v>99</v>
      </c>
      <c r="K3236" s="23">
        <v>7</v>
      </c>
      <c r="L3236" s="24">
        <v>2.8</v>
      </c>
      <c r="M3236" s="24">
        <v>19.600000000000001</v>
      </c>
      <c r="N3236" s="24">
        <v>14.11</v>
      </c>
      <c r="O3236" s="24">
        <v>5.49</v>
      </c>
      <c r="P3236" s="25">
        <v>28</v>
      </c>
    </row>
    <row r="3237" spans="1:16" x14ac:dyDescent="0.3">
      <c r="A3237" s="22">
        <v>42045</v>
      </c>
      <c r="B3237">
        <v>2015</v>
      </c>
      <c r="C3237">
        <v>2</v>
      </c>
      <c r="D3237" t="s">
        <v>116</v>
      </c>
      <c r="E3237" t="s">
        <v>91</v>
      </c>
      <c r="F3237" t="s">
        <v>142</v>
      </c>
      <c r="G3237" t="s">
        <v>114</v>
      </c>
      <c r="H3237" t="s">
        <v>100</v>
      </c>
      <c r="I3237" t="s">
        <v>70</v>
      </c>
      <c r="J3237" t="s">
        <v>101</v>
      </c>
      <c r="K3237" s="23">
        <v>33</v>
      </c>
      <c r="L3237" s="24">
        <v>2.4</v>
      </c>
      <c r="M3237" s="24">
        <v>79.2</v>
      </c>
      <c r="N3237" s="24">
        <v>58.61</v>
      </c>
      <c r="O3237" s="24">
        <v>20.59</v>
      </c>
      <c r="P3237" s="25">
        <v>26</v>
      </c>
    </row>
    <row r="3238" spans="1:16" x14ac:dyDescent="0.3">
      <c r="A3238" s="22">
        <v>42045</v>
      </c>
      <c r="B3238">
        <v>2015</v>
      </c>
      <c r="C3238">
        <v>2</v>
      </c>
      <c r="D3238" t="s">
        <v>116</v>
      </c>
      <c r="E3238" t="s">
        <v>91</v>
      </c>
      <c r="F3238" t="s">
        <v>142</v>
      </c>
      <c r="G3238" t="s">
        <v>114</v>
      </c>
      <c r="H3238" t="s">
        <v>102</v>
      </c>
      <c r="I3238" t="s">
        <v>71</v>
      </c>
      <c r="J3238" t="s">
        <v>103</v>
      </c>
      <c r="K3238" s="23">
        <v>11</v>
      </c>
      <c r="L3238" s="24">
        <v>6.9</v>
      </c>
      <c r="M3238" s="24">
        <v>75.900000000000006</v>
      </c>
      <c r="N3238" s="24">
        <v>50.09</v>
      </c>
      <c r="O3238" s="24">
        <v>25.81</v>
      </c>
      <c r="P3238" s="25">
        <v>34</v>
      </c>
    </row>
    <row r="3239" spans="1:16" x14ac:dyDescent="0.3">
      <c r="A3239" s="22">
        <v>42045</v>
      </c>
      <c r="B3239">
        <v>2015</v>
      </c>
      <c r="C3239">
        <v>2</v>
      </c>
      <c r="D3239" t="s">
        <v>116</v>
      </c>
      <c r="E3239" t="s">
        <v>91</v>
      </c>
      <c r="F3239" t="s">
        <v>142</v>
      </c>
      <c r="G3239" t="s">
        <v>114</v>
      </c>
      <c r="H3239" t="s">
        <v>104</v>
      </c>
      <c r="I3239" t="s">
        <v>76</v>
      </c>
      <c r="J3239" t="s">
        <v>105</v>
      </c>
      <c r="K3239" s="23">
        <v>0</v>
      </c>
      <c r="L3239" s="24">
        <v>7.4</v>
      </c>
      <c r="M3239" s="24">
        <v>0</v>
      </c>
      <c r="N3239" s="24">
        <v>0</v>
      </c>
      <c r="O3239" s="24">
        <v>0</v>
      </c>
      <c r="P3239" s="25">
        <v>34</v>
      </c>
    </row>
    <row r="3240" spans="1:16" x14ac:dyDescent="0.3">
      <c r="A3240" s="22">
        <v>42045</v>
      </c>
      <c r="B3240">
        <v>2015</v>
      </c>
      <c r="C3240">
        <v>2</v>
      </c>
      <c r="D3240" t="s">
        <v>116</v>
      </c>
      <c r="E3240" t="s">
        <v>91</v>
      </c>
      <c r="F3240" t="s">
        <v>142</v>
      </c>
      <c r="G3240" t="s">
        <v>114</v>
      </c>
      <c r="H3240" t="s">
        <v>106</v>
      </c>
      <c r="I3240" t="s">
        <v>69</v>
      </c>
      <c r="J3240" t="s">
        <v>107</v>
      </c>
      <c r="K3240" s="23">
        <v>6</v>
      </c>
      <c r="L3240" s="24">
        <v>16.5</v>
      </c>
      <c r="M3240" s="24">
        <v>99</v>
      </c>
      <c r="N3240" s="24">
        <v>77.22</v>
      </c>
      <c r="O3240" s="24">
        <v>21.78</v>
      </c>
      <c r="P3240" s="25">
        <v>22</v>
      </c>
    </row>
    <row r="3241" spans="1:16" x14ac:dyDescent="0.3">
      <c r="A3241" s="22">
        <v>42045</v>
      </c>
      <c r="B3241">
        <v>2015</v>
      </c>
      <c r="C3241">
        <v>2</v>
      </c>
      <c r="D3241" t="s">
        <v>116</v>
      </c>
      <c r="E3241" t="s">
        <v>91</v>
      </c>
      <c r="F3241" t="s">
        <v>142</v>
      </c>
      <c r="G3241" t="s">
        <v>114</v>
      </c>
      <c r="H3241" t="s">
        <v>108</v>
      </c>
      <c r="I3241" t="s">
        <v>72</v>
      </c>
      <c r="J3241" t="s">
        <v>109</v>
      </c>
      <c r="K3241" s="23">
        <v>3</v>
      </c>
      <c r="L3241" s="24">
        <v>8.1999999999999993</v>
      </c>
      <c r="M3241" s="24">
        <v>24.6</v>
      </c>
      <c r="N3241" s="24">
        <v>16.73</v>
      </c>
      <c r="O3241" s="24">
        <v>7.87</v>
      </c>
      <c r="P3241" s="25">
        <v>32</v>
      </c>
    </row>
    <row r="3242" spans="1:16" x14ac:dyDescent="0.3">
      <c r="A3242" s="22">
        <v>42046</v>
      </c>
      <c r="B3242">
        <v>2015</v>
      </c>
      <c r="C3242">
        <v>2</v>
      </c>
      <c r="D3242" t="s">
        <v>116</v>
      </c>
      <c r="E3242" t="s">
        <v>91</v>
      </c>
      <c r="F3242" t="s">
        <v>142</v>
      </c>
      <c r="G3242" t="s">
        <v>115</v>
      </c>
      <c r="H3242" t="s">
        <v>94</v>
      </c>
      <c r="I3242" t="s">
        <v>73</v>
      </c>
      <c r="J3242" t="s">
        <v>95</v>
      </c>
      <c r="K3242" s="23">
        <v>3</v>
      </c>
      <c r="L3242" s="24">
        <v>3.1</v>
      </c>
      <c r="M3242" s="24">
        <v>9.3000000000000007</v>
      </c>
      <c r="N3242" s="24">
        <v>6.51</v>
      </c>
      <c r="O3242" s="24">
        <v>2.79</v>
      </c>
      <c r="P3242" s="25">
        <v>30</v>
      </c>
    </row>
    <row r="3243" spans="1:16" x14ac:dyDescent="0.3">
      <c r="A3243" s="22">
        <v>42046</v>
      </c>
      <c r="B3243">
        <v>2015</v>
      </c>
      <c r="C3243">
        <v>2</v>
      </c>
      <c r="D3243" t="s">
        <v>116</v>
      </c>
      <c r="E3243" t="s">
        <v>91</v>
      </c>
      <c r="F3243" t="s">
        <v>142</v>
      </c>
      <c r="G3243" t="s">
        <v>115</v>
      </c>
      <c r="H3243" t="s">
        <v>96</v>
      </c>
      <c r="I3243" t="s">
        <v>74</v>
      </c>
      <c r="J3243" t="s">
        <v>97</v>
      </c>
      <c r="K3243" s="23">
        <v>5.14</v>
      </c>
      <c r="L3243" s="24">
        <v>3.6</v>
      </c>
      <c r="M3243" s="24">
        <v>18.5</v>
      </c>
      <c r="N3243" s="24">
        <v>12.95</v>
      </c>
      <c r="O3243" s="24">
        <v>5.55</v>
      </c>
      <c r="P3243" s="25">
        <v>30</v>
      </c>
    </row>
    <row r="3244" spans="1:16" x14ac:dyDescent="0.3">
      <c r="A3244" s="22">
        <v>42046</v>
      </c>
      <c r="B3244">
        <v>2015</v>
      </c>
      <c r="C3244">
        <v>2</v>
      </c>
      <c r="D3244" t="s">
        <v>116</v>
      </c>
      <c r="E3244" t="s">
        <v>91</v>
      </c>
      <c r="F3244" t="s">
        <v>142</v>
      </c>
      <c r="G3244" t="s">
        <v>115</v>
      </c>
      <c r="H3244" t="s">
        <v>98</v>
      </c>
      <c r="I3244" t="s">
        <v>75</v>
      </c>
      <c r="J3244" t="s">
        <v>99</v>
      </c>
      <c r="K3244" s="23">
        <v>3.6</v>
      </c>
      <c r="L3244" s="24">
        <v>2.8</v>
      </c>
      <c r="M3244" s="24">
        <v>10.08</v>
      </c>
      <c r="N3244" s="24">
        <v>7.26</v>
      </c>
      <c r="O3244" s="24">
        <v>2.82</v>
      </c>
      <c r="P3244" s="25">
        <v>28</v>
      </c>
    </row>
    <row r="3245" spans="1:16" x14ac:dyDescent="0.3">
      <c r="A3245" s="22">
        <v>42046</v>
      </c>
      <c r="B3245">
        <v>2015</v>
      </c>
      <c r="C3245">
        <v>2</v>
      </c>
      <c r="D3245" t="s">
        <v>116</v>
      </c>
      <c r="E3245" t="s">
        <v>91</v>
      </c>
      <c r="F3245" t="s">
        <v>142</v>
      </c>
      <c r="G3245" t="s">
        <v>115</v>
      </c>
      <c r="H3245" t="s">
        <v>100</v>
      </c>
      <c r="I3245" t="s">
        <v>70</v>
      </c>
      <c r="J3245" t="s">
        <v>101</v>
      </c>
      <c r="K3245" s="23">
        <v>48.5</v>
      </c>
      <c r="L3245" s="24">
        <v>2.4</v>
      </c>
      <c r="M3245" s="24">
        <v>116.4</v>
      </c>
      <c r="N3245" s="24">
        <v>86.14</v>
      </c>
      <c r="O3245" s="24">
        <v>30.26</v>
      </c>
      <c r="P3245" s="25">
        <v>26</v>
      </c>
    </row>
    <row r="3246" spans="1:16" x14ac:dyDescent="0.3">
      <c r="A3246" s="22">
        <v>42046</v>
      </c>
      <c r="B3246">
        <v>2015</v>
      </c>
      <c r="C3246">
        <v>2</v>
      </c>
      <c r="D3246" t="s">
        <v>116</v>
      </c>
      <c r="E3246" t="s">
        <v>91</v>
      </c>
      <c r="F3246" t="s">
        <v>142</v>
      </c>
      <c r="G3246" t="s">
        <v>115</v>
      </c>
      <c r="H3246" t="s">
        <v>102</v>
      </c>
      <c r="I3246" t="s">
        <v>71</v>
      </c>
      <c r="J3246" t="s">
        <v>103</v>
      </c>
      <c r="K3246" s="23">
        <v>16</v>
      </c>
      <c r="L3246" s="24">
        <v>6.9</v>
      </c>
      <c r="M3246" s="24">
        <v>110.4</v>
      </c>
      <c r="N3246" s="24">
        <v>72.86</v>
      </c>
      <c r="O3246" s="24">
        <v>37.54</v>
      </c>
      <c r="P3246" s="25">
        <v>34</v>
      </c>
    </row>
    <row r="3247" spans="1:16" x14ac:dyDescent="0.3">
      <c r="A3247" s="22">
        <v>42046</v>
      </c>
      <c r="B3247">
        <v>2015</v>
      </c>
      <c r="C3247">
        <v>2</v>
      </c>
      <c r="D3247" t="s">
        <v>116</v>
      </c>
      <c r="E3247" t="s">
        <v>91</v>
      </c>
      <c r="F3247" t="s">
        <v>142</v>
      </c>
      <c r="G3247" t="s">
        <v>115</v>
      </c>
      <c r="H3247" t="s">
        <v>104</v>
      </c>
      <c r="I3247" t="s">
        <v>76</v>
      </c>
      <c r="J3247" t="s">
        <v>105</v>
      </c>
      <c r="K3247" s="23">
        <v>0</v>
      </c>
      <c r="L3247" s="24">
        <v>7.4</v>
      </c>
      <c r="M3247" s="24">
        <v>0</v>
      </c>
      <c r="N3247" s="24">
        <v>0</v>
      </c>
      <c r="O3247" s="24">
        <v>0</v>
      </c>
      <c r="P3247" s="25">
        <v>34</v>
      </c>
    </row>
    <row r="3248" spans="1:16" x14ac:dyDescent="0.3">
      <c r="A3248" s="22">
        <v>42046</v>
      </c>
      <c r="B3248">
        <v>2015</v>
      </c>
      <c r="C3248">
        <v>2</v>
      </c>
      <c r="D3248" t="s">
        <v>116</v>
      </c>
      <c r="E3248" t="s">
        <v>91</v>
      </c>
      <c r="F3248" t="s">
        <v>142</v>
      </c>
      <c r="G3248" t="s">
        <v>115</v>
      </c>
      <c r="H3248" t="s">
        <v>106</v>
      </c>
      <c r="I3248" t="s">
        <v>69</v>
      </c>
      <c r="J3248" t="s">
        <v>107</v>
      </c>
      <c r="K3248" s="23">
        <v>20</v>
      </c>
      <c r="L3248" s="24">
        <v>16.5</v>
      </c>
      <c r="M3248" s="24">
        <v>330</v>
      </c>
      <c r="N3248" s="24">
        <v>257.39999999999998</v>
      </c>
      <c r="O3248" s="24">
        <v>72.599999999999994</v>
      </c>
      <c r="P3248" s="25">
        <v>22</v>
      </c>
    </row>
    <row r="3249" spans="1:16" x14ac:dyDescent="0.3">
      <c r="A3249" s="22">
        <v>42046</v>
      </c>
      <c r="B3249">
        <v>2015</v>
      </c>
      <c r="C3249">
        <v>2</v>
      </c>
      <c r="D3249" t="s">
        <v>116</v>
      </c>
      <c r="E3249" t="s">
        <v>91</v>
      </c>
      <c r="F3249" t="s">
        <v>142</v>
      </c>
      <c r="G3249" t="s">
        <v>115</v>
      </c>
      <c r="H3249" t="s">
        <v>108</v>
      </c>
      <c r="I3249" t="s">
        <v>72</v>
      </c>
      <c r="J3249" t="s">
        <v>109</v>
      </c>
      <c r="K3249" s="23">
        <v>2</v>
      </c>
      <c r="L3249" s="24">
        <v>8.1999999999999993</v>
      </c>
      <c r="M3249" s="24">
        <v>16.399999999999999</v>
      </c>
      <c r="N3249" s="24">
        <v>11.15</v>
      </c>
      <c r="O3249" s="24">
        <v>5.25</v>
      </c>
      <c r="P3249" s="25">
        <v>32</v>
      </c>
    </row>
    <row r="3250" spans="1:16" x14ac:dyDescent="0.3">
      <c r="A3250" s="22">
        <v>42047</v>
      </c>
      <c r="B3250">
        <v>2015</v>
      </c>
      <c r="C3250">
        <v>2</v>
      </c>
      <c r="D3250" t="s">
        <v>116</v>
      </c>
      <c r="E3250" t="s">
        <v>91</v>
      </c>
      <c r="F3250" t="s">
        <v>142</v>
      </c>
      <c r="G3250" t="s">
        <v>93</v>
      </c>
      <c r="H3250" t="s">
        <v>94</v>
      </c>
      <c r="I3250" t="s">
        <v>73</v>
      </c>
      <c r="J3250" t="s">
        <v>95</v>
      </c>
      <c r="K3250" s="23">
        <v>3</v>
      </c>
      <c r="L3250" s="24">
        <v>3.1</v>
      </c>
      <c r="M3250" s="24">
        <v>9.3000000000000007</v>
      </c>
      <c r="N3250" s="24">
        <v>6.51</v>
      </c>
      <c r="O3250" s="24">
        <v>2.79</v>
      </c>
      <c r="P3250" s="25">
        <v>30</v>
      </c>
    </row>
    <row r="3251" spans="1:16" x14ac:dyDescent="0.3">
      <c r="A3251" s="22">
        <v>42047</v>
      </c>
      <c r="B3251">
        <v>2015</v>
      </c>
      <c r="C3251">
        <v>2</v>
      </c>
      <c r="D3251" t="s">
        <v>116</v>
      </c>
      <c r="E3251" t="s">
        <v>91</v>
      </c>
      <c r="F3251" t="s">
        <v>142</v>
      </c>
      <c r="G3251" t="s">
        <v>93</v>
      </c>
      <c r="H3251" t="s">
        <v>96</v>
      </c>
      <c r="I3251" t="s">
        <v>74</v>
      </c>
      <c r="J3251" t="s">
        <v>97</v>
      </c>
      <c r="K3251" s="23">
        <v>4</v>
      </c>
      <c r="L3251" s="24">
        <v>3.6</v>
      </c>
      <c r="M3251" s="24">
        <v>14.4</v>
      </c>
      <c r="N3251" s="24">
        <v>10.08</v>
      </c>
      <c r="O3251" s="24">
        <v>4.32</v>
      </c>
      <c r="P3251" s="25">
        <v>30</v>
      </c>
    </row>
    <row r="3252" spans="1:16" x14ac:dyDescent="0.3">
      <c r="A3252" s="22">
        <v>42047</v>
      </c>
      <c r="B3252">
        <v>2015</v>
      </c>
      <c r="C3252">
        <v>2</v>
      </c>
      <c r="D3252" t="s">
        <v>116</v>
      </c>
      <c r="E3252" t="s">
        <v>91</v>
      </c>
      <c r="F3252" t="s">
        <v>142</v>
      </c>
      <c r="G3252" t="s">
        <v>93</v>
      </c>
      <c r="H3252" t="s">
        <v>98</v>
      </c>
      <c r="I3252" t="s">
        <v>75</v>
      </c>
      <c r="J3252" t="s">
        <v>99</v>
      </c>
      <c r="K3252" s="23">
        <v>6</v>
      </c>
      <c r="L3252" s="24">
        <v>2.8</v>
      </c>
      <c r="M3252" s="24">
        <v>16.8</v>
      </c>
      <c r="N3252" s="24">
        <v>12.1</v>
      </c>
      <c r="O3252" s="24">
        <v>4.7</v>
      </c>
      <c r="P3252" s="25">
        <v>28</v>
      </c>
    </row>
    <row r="3253" spans="1:16" x14ac:dyDescent="0.3">
      <c r="A3253" s="22">
        <v>42047</v>
      </c>
      <c r="B3253">
        <v>2015</v>
      </c>
      <c r="C3253">
        <v>2</v>
      </c>
      <c r="D3253" t="s">
        <v>116</v>
      </c>
      <c r="E3253" t="s">
        <v>91</v>
      </c>
      <c r="F3253" t="s">
        <v>142</v>
      </c>
      <c r="G3253" t="s">
        <v>93</v>
      </c>
      <c r="H3253" t="s">
        <v>100</v>
      </c>
      <c r="I3253" t="s">
        <v>70</v>
      </c>
      <c r="J3253" t="s">
        <v>101</v>
      </c>
      <c r="K3253" s="23">
        <v>23.82</v>
      </c>
      <c r="L3253" s="24">
        <v>2.4</v>
      </c>
      <c r="M3253" s="24">
        <v>57.17</v>
      </c>
      <c r="N3253" s="24">
        <v>42.31</v>
      </c>
      <c r="O3253" s="24">
        <v>14.86</v>
      </c>
      <c r="P3253" s="25">
        <v>26</v>
      </c>
    </row>
    <row r="3254" spans="1:16" x14ac:dyDescent="0.3">
      <c r="A3254" s="22">
        <v>42047</v>
      </c>
      <c r="B3254">
        <v>2015</v>
      </c>
      <c r="C3254">
        <v>2</v>
      </c>
      <c r="D3254" t="s">
        <v>116</v>
      </c>
      <c r="E3254" t="s">
        <v>91</v>
      </c>
      <c r="F3254" t="s">
        <v>142</v>
      </c>
      <c r="G3254" t="s">
        <v>93</v>
      </c>
      <c r="H3254" t="s">
        <v>102</v>
      </c>
      <c r="I3254" t="s">
        <v>71</v>
      </c>
      <c r="J3254" t="s">
        <v>103</v>
      </c>
      <c r="K3254" s="23">
        <v>11</v>
      </c>
      <c r="L3254" s="24">
        <v>6.9</v>
      </c>
      <c r="M3254" s="24">
        <v>75.900000000000006</v>
      </c>
      <c r="N3254" s="24">
        <v>50.09</v>
      </c>
      <c r="O3254" s="24">
        <v>25.81</v>
      </c>
      <c r="P3254" s="25">
        <v>34</v>
      </c>
    </row>
    <row r="3255" spans="1:16" x14ac:dyDescent="0.3">
      <c r="A3255" s="22">
        <v>42047</v>
      </c>
      <c r="B3255">
        <v>2015</v>
      </c>
      <c r="C3255">
        <v>2</v>
      </c>
      <c r="D3255" t="s">
        <v>116</v>
      </c>
      <c r="E3255" t="s">
        <v>91</v>
      </c>
      <c r="F3255" t="s">
        <v>142</v>
      </c>
      <c r="G3255" t="s">
        <v>93</v>
      </c>
      <c r="H3255" t="s">
        <v>104</v>
      </c>
      <c r="I3255" t="s">
        <v>76</v>
      </c>
      <c r="J3255" t="s">
        <v>105</v>
      </c>
      <c r="K3255" s="23">
        <v>1</v>
      </c>
      <c r="L3255" s="24">
        <v>7.4</v>
      </c>
      <c r="M3255" s="24">
        <v>7.4</v>
      </c>
      <c r="N3255" s="24">
        <v>4.88</v>
      </c>
      <c r="O3255" s="24">
        <v>2.52</v>
      </c>
      <c r="P3255" s="25">
        <v>34</v>
      </c>
    </row>
    <row r="3256" spans="1:16" x14ac:dyDescent="0.3">
      <c r="A3256" s="22">
        <v>42047</v>
      </c>
      <c r="B3256">
        <v>2015</v>
      </c>
      <c r="C3256">
        <v>2</v>
      </c>
      <c r="D3256" t="s">
        <v>116</v>
      </c>
      <c r="E3256" t="s">
        <v>91</v>
      </c>
      <c r="F3256" t="s">
        <v>142</v>
      </c>
      <c r="G3256" t="s">
        <v>93</v>
      </c>
      <c r="H3256" t="s">
        <v>106</v>
      </c>
      <c r="I3256" t="s">
        <v>69</v>
      </c>
      <c r="J3256" t="s">
        <v>107</v>
      </c>
      <c r="K3256" s="23">
        <v>5</v>
      </c>
      <c r="L3256" s="24">
        <v>16.5</v>
      </c>
      <c r="M3256" s="24">
        <v>82.5</v>
      </c>
      <c r="N3256" s="24">
        <v>64.349999999999994</v>
      </c>
      <c r="O3256" s="24">
        <v>18.149999999999999</v>
      </c>
      <c r="P3256" s="25">
        <v>22</v>
      </c>
    </row>
    <row r="3257" spans="1:16" x14ac:dyDescent="0.3">
      <c r="A3257" s="22">
        <v>42047</v>
      </c>
      <c r="B3257">
        <v>2015</v>
      </c>
      <c r="C3257">
        <v>2</v>
      </c>
      <c r="D3257" t="s">
        <v>116</v>
      </c>
      <c r="E3257" t="s">
        <v>91</v>
      </c>
      <c r="F3257" t="s">
        <v>142</v>
      </c>
      <c r="G3257" t="s">
        <v>93</v>
      </c>
      <c r="H3257" t="s">
        <v>108</v>
      </c>
      <c r="I3257" t="s">
        <v>72</v>
      </c>
      <c r="J3257" t="s">
        <v>109</v>
      </c>
      <c r="K3257" s="23">
        <v>0</v>
      </c>
      <c r="L3257" s="24">
        <v>8.1999999999999993</v>
      </c>
      <c r="M3257" s="24">
        <v>0</v>
      </c>
      <c r="N3257" s="24">
        <v>0</v>
      </c>
      <c r="O3257" s="24">
        <v>0</v>
      </c>
      <c r="P3257" s="25">
        <v>32</v>
      </c>
    </row>
    <row r="3258" spans="1:16" x14ac:dyDescent="0.3">
      <c r="A3258" s="22">
        <v>42048</v>
      </c>
      <c r="B3258">
        <v>2015</v>
      </c>
      <c r="C3258">
        <v>2</v>
      </c>
      <c r="D3258" t="s">
        <v>116</v>
      </c>
      <c r="E3258" t="s">
        <v>91</v>
      </c>
      <c r="F3258" t="s">
        <v>142</v>
      </c>
      <c r="G3258" t="s">
        <v>110</v>
      </c>
      <c r="H3258" t="s">
        <v>94</v>
      </c>
      <c r="I3258" t="s">
        <v>73</v>
      </c>
      <c r="J3258" t="s">
        <v>95</v>
      </c>
      <c r="K3258" s="23">
        <v>6.01</v>
      </c>
      <c r="L3258" s="24">
        <v>3.1</v>
      </c>
      <c r="M3258" s="24">
        <v>18.63</v>
      </c>
      <c r="N3258" s="24">
        <v>13.04</v>
      </c>
      <c r="O3258" s="24">
        <v>5.59</v>
      </c>
      <c r="P3258" s="25">
        <v>30</v>
      </c>
    </row>
    <row r="3259" spans="1:16" x14ac:dyDescent="0.3">
      <c r="A3259" s="22">
        <v>42048</v>
      </c>
      <c r="B3259">
        <v>2015</v>
      </c>
      <c r="C3259">
        <v>2</v>
      </c>
      <c r="D3259" t="s">
        <v>116</v>
      </c>
      <c r="E3259" t="s">
        <v>91</v>
      </c>
      <c r="F3259" t="s">
        <v>142</v>
      </c>
      <c r="G3259" t="s">
        <v>110</v>
      </c>
      <c r="H3259" t="s">
        <v>96</v>
      </c>
      <c r="I3259" t="s">
        <v>74</v>
      </c>
      <c r="J3259" t="s">
        <v>97</v>
      </c>
      <c r="K3259" s="23">
        <v>4.2300000000000004</v>
      </c>
      <c r="L3259" s="24">
        <v>3.6</v>
      </c>
      <c r="M3259" s="24">
        <v>15.23</v>
      </c>
      <c r="N3259" s="24">
        <v>10.66</v>
      </c>
      <c r="O3259" s="24">
        <v>4.57</v>
      </c>
      <c r="P3259" s="25">
        <v>30</v>
      </c>
    </row>
    <row r="3260" spans="1:16" x14ac:dyDescent="0.3">
      <c r="A3260" s="22">
        <v>42048</v>
      </c>
      <c r="B3260">
        <v>2015</v>
      </c>
      <c r="C3260">
        <v>2</v>
      </c>
      <c r="D3260" t="s">
        <v>116</v>
      </c>
      <c r="E3260" t="s">
        <v>91</v>
      </c>
      <c r="F3260" t="s">
        <v>142</v>
      </c>
      <c r="G3260" t="s">
        <v>110</v>
      </c>
      <c r="H3260" t="s">
        <v>98</v>
      </c>
      <c r="I3260" t="s">
        <v>75</v>
      </c>
      <c r="J3260" t="s">
        <v>99</v>
      </c>
      <c r="K3260" s="23">
        <v>7</v>
      </c>
      <c r="L3260" s="24">
        <v>2.8</v>
      </c>
      <c r="M3260" s="24">
        <v>19.600000000000001</v>
      </c>
      <c r="N3260" s="24">
        <v>14.11</v>
      </c>
      <c r="O3260" s="24">
        <v>5.49</v>
      </c>
      <c r="P3260" s="25">
        <v>28</v>
      </c>
    </row>
    <row r="3261" spans="1:16" x14ac:dyDescent="0.3">
      <c r="A3261" s="22">
        <v>42048</v>
      </c>
      <c r="B3261">
        <v>2015</v>
      </c>
      <c r="C3261">
        <v>2</v>
      </c>
      <c r="D3261" t="s">
        <v>116</v>
      </c>
      <c r="E3261" t="s">
        <v>91</v>
      </c>
      <c r="F3261" t="s">
        <v>142</v>
      </c>
      <c r="G3261" t="s">
        <v>110</v>
      </c>
      <c r="H3261" t="s">
        <v>100</v>
      </c>
      <c r="I3261" t="s">
        <v>70</v>
      </c>
      <c r="J3261" t="s">
        <v>101</v>
      </c>
      <c r="K3261" s="23">
        <v>29.6</v>
      </c>
      <c r="L3261" s="24">
        <v>2.4</v>
      </c>
      <c r="M3261" s="24">
        <v>71.040000000000006</v>
      </c>
      <c r="N3261" s="24">
        <v>52.57</v>
      </c>
      <c r="O3261" s="24">
        <v>18.47</v>
      </c>
      <c r="P3261" s="25">
        <v>26</v>
      </c>
    </row>
    <row r="3262" spans="1:16" x14ac:dyDescent="0.3">
      <c r="A3262" s="22">
        <v>42048</v>
      </c>
      <c r="B3262">
        <v>2015</v>
      </c>
      <c r="C3262">
        <v>2</v>
      </c>
      <c r="D3262" t="s">
        <v>116</v>
      </c>
      <c r="E3262" t="s">
        <v>91</v>
      </c>
      <c r="F3262" t="s">
        <v>142</v>
      </c>
      <c r="G3262" t="s">
        <v>110</v>
      </c>
      <c r="H3262" t="s">
        <v>102</v>
      </c>
      <c r="I3262" t="s">
        <v>71</v>
      </c>
      <c r="J3262" t="s">
        <v>103</v>
      </c>
      <c r="K3262" s="23">
        <v>11</v>
      </c>
      <c r="L3262" s="24">
        <v>6.9</v>
      </c>
      <c r="M3262" s="24">
        <v>75.900000000000006</v>
      </c>
      <c r="N3262" s="24">
        <v>50.09</v>
      </c>
      <c r="O3262" s="24">
        <v>25.81</v>
      </c>
      <c r="P3262" s="25">
        <v>34</v>
      </c>
    </row>
    <row r="3263" spans="1:16" x14ac:dyDescent="0.3">
      <c r="A3263" s="22">
        <v>42048</v>
      </c>
      <c r="B3263">
        <v>2015</v>
      </c>
      <c r="C3263">
        <v>2</v>
      </c>
      <c r="D3263" t="s">
        <v>116</v>
      </c>
      <c r="E3263" t="s">
        <v>91</v>
      </c>
      <c r="F3263" t="s">
        <v>142</v>
      </c>
      <c r="G3263" t="s">
        <v>110</v>
      </c>
      <c r="H3263" t="s">
        <v>104</v>
      </c>
      <c r="I3263" t="s">
        <v>76</v>
      </c>
      <c r="J3263" t="s">
        <v>105</v>
      </c>
      <c r="K3263" s="23">
        <v>1</v>
      </c>
      <c r="L3263" s="24">
        <v>7.4</v>
      </c>
      <c r="M3263" s="24">
        <v>7.4</v>
      </c>
      <c r="N3263" s="24">
        <v>4.88</v>
      </c>
      <c r="O3263" s="24">
        <v>2.52</v>
      </c>
      <c r="P3263" s="25">
        <v>34</v>
      </c>
    </row>
    <row r="3264" spans="1:16" x14ac:dyDescent="0.3">
      <c r="A3264" s="22">
        <v>42048</v>
      </c>
      <c r="B3264">
        <v>2015</v>
      </c>
      <c r="C3264">
        <v>2</v>
      </c>
      <c r="D3264" t="s">
        <v>116</v>
      </c>
      <c r="E3264" t="s">
        <v>91</v>
      </c>
      <c r="F3264" t="s">
        <v>142</v>
      </c>
      <c r="G3264" t="s">
        <v>110</v>
      </c>
      <c r="H3264" t="s">
        <v>106</v>
      </c>
      <c r="I3264" t="s">
        <v>69</v>
      </c>
      <c r="J3264" t="s">
        <v>107</v>
      </c>
      <c r="K3264" s="23">
        <v>22</v>
      </c>
      <c r="L3264" s="24">
        <v>16.5</v>
      </c>
      <c r="M3264" s="24">
        <v>363</v>
      </c>
      <c r="N3264" s="24">
        <v>283.14</v>
      </c>
      <c r="O3264" s="24">
        <v>79.86</v>
      </c>
      <c r="P3264" s="25">
        <v>22</v>
      </c>
    </row>
    <row r="3265" spans="1:16" x14ac:dyDescent="0.3">
      <c r="A3265" s="22">
        <v>42048</v>
      </c>
      <c r="B3265">
        <v>2015</v>
      </c>
      <c r="C3265">
        <v>2</v>
      </c>
      <c r="D3265" t="s">
        <v>116</v>
      </c>
      <c r="E3265" t="s">
        <v>91</v>
      </c>
      <c r="F3265" t="s">
        <v>142</v>
      </c>
      <c r="G3265" t="s">
        <v>110</v>
      </c>
      <c r="H3265" t="s">
        <v>108</v>
      </c>
      <c r="I3265" t="s">
        <v>72</v>
      </c>
      <c r="J3265" t="s">
        <v>109</v>
      </c>
      <c r="K3265" s="23">
        <v>1</v>
      </c>
      <c r="L3265" s="24">
        <v>8.1999999999999993</v>
      </c>
      <c r="M3265" s="24">
        <v>8.1999999999999993</v>
      </c>
      <c r="N3265" s="24">
        <v>5.58</v>
      </c>
      <c r="O3265" s="24">
        <v>2.62</v>
      </c>
      <c r="P3265" s="25">
        <v>32</v>
      </c>
    </row>
    <row r="3266" spans="1:16" x14ac:dyDescent="0.3">
      <c r="A3266" s="22">
        <v>42049</v>
      </c>
      <c r="B3266">
        <v>2015</v>
      </c>
      <c r="C3266">
        <v>2</v>
      </c>
      <c r="D3266" t="s">
        <v>116</v>
      </c>
      <c r="E3266" t="s">
        <v>91</v>
      </c>
      <c r="F3266" t="s">
        <v>142</v>
      </c>
      <c r="G3266" t="s">
        <v>111</v>
      </c>
      <c r="H3266" t="s">
        <v>94</v>
      </c>
      <c r="I3266" t="s">
        <v>73</v>
      </c>
      <c r="J3266" t="s">
        <v>95</v>
      </c>
      <c r="K3266" s="23">
        <v>4.33</v>
      </c>
      <c r="L3266" s="24">
        <v>3.1</v>
      </c>
      <c r="M3266" s="24">
        <v>13.42</v>
      </c>
      <c r="N3266" s="24">
        <v>9.39</v>
      </c>
      <c r="O3266" s="24">
        <v>4.03</v>
      </c>
      <c r="P3266" s="25">
        <v>30</v>
      </c>
    </row>
    <row r="3267" spans="1:16" x14ac:dyDescent="0.3">
      <c r="A3267" s="22">
        <v>42049</v>
      </c>
      <c r="B3267">
        <v>2015</v>
      </c>
      <c r="C3267">
        <v>2</v>
      </c>
      <c r="D3267" t="s">
        <v>116</v>
      </c>
      <c r="E3267" t="s">
        <v>91</v>
      </c>
      <c r="F3267" t="s">
        <v>142</v>
      </c>
      <c r="G3267" t="s">
        <v>111</v>
      </c>
      <c r="H3267" t="s">
        <v>96</v>
      </c>
      <c r="I3267" t="s">
        <v>74</v>
      </c>
      <c r="J3267" t="s">
        <v>97</v>
      </c>
      <c r="K3267" s="23">
        <v>1.74</v>
      </c>
      <c r="L3267" s="24">
        <v>3.6</v>
      </c>
      <c r="M3267" s="24">
        <v>6.26</v>
      </c>
      <c r="N3267" s="24">
        <v>4.38</v>
      </c>
      <c r="O3267" s="24">
        <v>1.88</v>
      </c>
      <c r="P3267" s="25">
        <v>30</v>
      </c>
    </row>
    <row r="3268" spans="1:16" x14ac:dyDescent="0.3">
      <c r="A3268" s="22">
        <v>42049</v>
      </c>
      <c r="B3268">
        <v>2015</v>
      </c>
      <c r="C3268">
        <v>2</v>
      </c>
      <c r="D3268" t="s">
        <v>116</v>
      </c>
      <c r="E3268" t="s">
        <v>91</v>
      </c>
      <c r="F3268" t="s">
        <v>142</v>
      </c>
      <c r="G3268" t="s">
        <v>111</v>
      </c>
      <c r="H3268" t="s">
        <v>98</v>
      </c>
      <c r="I3268" t="s">
        <v>75</v>
      </c>
      <c r="J3268" t="s">
        <v>99</v>
      </c>
      <c r="K3268" s="23">
        <v>6.7</v>
      </c>
      <c r="L3268" s="24">
        <v>2.8</v>
      </c>
      <c r="M3268" s="24">
        <v>18.760000000000002</v>
      </c>
      <c r="N3268" s="24">
        <v>13.51</v>
      </c>
      <c r="O3268" s="24">
        <v>5.25</v>
      </c>
      <c r="P3268" s="25">
        <v>28</v>
      </c>
    </row>
    <row r="3269" spans="1:16" x14ac:dyDescent="0.3">
      <c r="A3269" s="22">
        <v>42049</v>
      </c>
      <c r="B3269">
        <v>2015</v>
      </c>
      <c r="C3269">
        <v>2</v>
      </c>
      <c r="D3269" t="s">
        <v>116</v>
      </c>
      <c r="E3269" t="s">
        <v>91</v>
      </c>
      <c r="F3269" t="s">
        <v>142</v>
      </c>
      <c r="G3269" t="s">
        <v>111</v>
      </c>
      <c r="H3269" t="s">
        <v>100</v>
      </c>
      <c r="I3269" t="s">
        <v>70</v>
      </c>
      <c r="J3269" t="s">
        <v>101</v>
      </c>
      <c r="K3269" s="23">
        <v>29.2</v>
      </c>
      <c r="L3269" s="24">
        <v>2.4</v>
      </c>
      <c r="M3269" s="24">
        <v>70.08</v>
      </c>
      <c r="N3269" s="24">
        <v>51.86</v>
      </c>
      <c r="O3269" s="24">
        <v>18.22</v>
      </c>
      <c r="P3269" s="25">
        <v>26</v>
      </c>
    </row>
    <row r="3270" spans="1:16" x14ac:dyDescent="0.3">
      <c r="A3270" s="22">
        <v>42049</v>
      </c>
      <c r="B3270">
        <v>2015</v>
      </c>
      <c r="C3270">
        <v>2</v>
      </c>
      <c r="D3270" t="s">
        <v>116</v>
      </c>
      <c r="E3270" t="s">
        <v>91</v>
      </c>
      <c r="F3270" t="s">
        <v>142</v>
      </c>
      <c r="G3270" t="s">
        <v>111</v>
      </c>
      <c r="H3270" t="s">
        <v>102</v>
      </c>
      <c r="I3270" t="s">
        <v>71</v>
      </c>
      <c r="J3270" t="s">
        <v>103</v>
      </c>
      <c r="K3270" s="23">
        <v>13</v>
      </c>
      <c r="L3270" s="24">
        <v>6.9</v>
      </c>
      <c r="M3270" s="24">
        <v>89.7</v>
      </c>
      <c r="N3270" s="24">
        <v>59.2</v>
      </c>
      <c r="O3270" s="24">
        <v>30.5</v>
      </c>
      <c r="P3270" s="25">
        <v>34</v>
      </c>
    </row>
    <row r="3271" spans="1:16" x14ac:dyDescent="0.3">
      <c r="A3271" s="22">
        <v>42049</v>
      </c>
      <c r="B3271">
        <v>2015</v>
      </c>
      <c r="C3271">
        <v>2</v>
      </c>
      <c r="D3271" t="s">
        <v>116</v>
      </c>
      <c r="E3271" t="s">
        <v>91</v>
      </c>
      <c r="F3271" t="s">
        <v>142</v>
      </c>
      <c r="G3271" t="s">
        <v>111</v>
      </c>
      <c r="H3271" t="s">
        <v>104</v>
      </c>
      <c r="I3271" t="s">
        <v>76</v>
      </c>
      <c r="J3271" t="s">
        <v>105</v>
      </c>
      <c r="K3271" s="23">
        <v>1</v>
      </c>
      <c r="L3271" s="24">
        <v>7.4</v>
      </c>
      <c r="M3271" s="24">
        <v>7.4</v>
      </c>
      <c r="N3271" s="24">
        <v>4.88</v>
      </c>
      <c r="O3271" s="24">
        <v>2.52</v>
      </c>
      <c r="P3271" s="25">
        <v>34</v>
      </c>
    </row>
    <row r="3272" spans="1:16" x14ac:dyDescent="0.3">
      <c r="A3272" s="22">
        <v>42049</v>
      </c>
      <c r="B3272">
        <v>2015</v>
      </c>
      <c r="C3272">
        <v>2</v>
      </c>
      <c r="D3272" t="s">
        <v>116</v>
      </c>
      <c r="E3272" t="s">
        <v>91</v>
      </c>
      <c r="F3272" t="s">
        <v>142</v>
      </c>
      <c r="G3272" t="s">
        <v>111</v>
      </c>
      <c r="H3272" t="s">
        <v>106</v>
      </c>
      <c r="I3272" t="s">
        <v>69</v>
      </c>
      <c r="J3272" t="s">
        <v>107</v>
      </c>
      <c r="K3272" s="23">
        <v>5</v>
      </c>
      <c r="L3272" s="24">
        <v>16.5</v>
      </c>
      <c r="M3272" s="24">
        <v>82.5</v>
      </c>
      <c r="N3272" s="24">
        <v>64.349999999999994</v>
      </c>
      <c r="O3272" s="24">
        <v>18.149999999999999</v>
      </c>
      <c r="P3272" s="25">
        <v>22</v>
      </c>
    </row>
    <row r="3273" spans="1:16" x14ac:dyDescent="0.3">
      <c r="A3273" s="22">
        <v>42049</v>
      </c>
      <c r="B3273">
        <v>2015</v>
      </c>
      <c r="C3273">
        <v>2</v>
      </c>
      <c r="D3273" t="s">
        <v>116</v>
      </c>
      <c r="E3273" t="s">
        <v>91</v>
      </c>
      <c r="F3273" t="s">
        <v>142</v>
      </c>
      <c r="G3273" t="s">
        <v>111</v>
      </c>
      <c r="H3273" t="s">
        <v>108</v>
      </c>
      <c r="I3273" t="s">
        <v>72</v>
      </c>
      <c r="J3273" t="s">
        <v>109</v>
      </c>
      <c r="K3273" s="23">
        <v>4</v>
      </c>
      <c r="L3273" s="24">
        <v>8.1999999999999993</v>
      </c>
      <c r="M3273" s="24">
        <v>32.799999999999997</v>
      </c>
      <c r="N3273" s="24">
        <v>22.3</v>
      </c>
      <c r="O3273" s="24">
        <v>10.5</v>
      </c>
      <c r="P3273" s="25">
        <v>32</v>
      </c>
    </row>
    <row r="3274" spans="1:16" x14ac:dyDescent="0.3">
      <c r="A3274" s="22">
        <v>42050</v>
      </c>
      <c r="B3274">
        <v>2015</v>
      </c>
      <c r="C3274">
        <v>2</v>
      </c>
      <c r="D3274" t="s">
        <v>116</v>
      </c>
      <c r="E3274" t="s">
        <v>91</v>
      </c>
      <c r="F3274" t="s">
        <v>142</v>
      </c>
      <c r="G3274" t="s">
        <v>112</v>
      </c>
      <c r="H3274" t="s">
        <v>94</v>
      </c>
      <c r="I3274" t="s">
        <v>73</v>
      </c>
      <c r="J3274" t="s">
        <v>95</v>
      </c>
      <c r="K3274" s="23">
        <v>11.68</v>
      </c>
      <c r="L3274" s="24">
        <v>3.1</v>
      </c>
      <c r="M3274" s="24">
        <v>36.21</v>
      </c>
      <c r="N3274" s="24">
        <v>25.35</v>
      </c>
      <c r="O3274" s="24">
        <v>10.86</v>
      </c>
      <c r="P3274" s="25">
        <v>30</v>
      </c>
    </row>
    <row r="3275" spans="1:16" x14ac:dyDescent="0.3">
      <c r="A3275" s="22">
        <v>42050</v>
      </c>
      <c r="B3275">
        <v>2015</v>
      </c>
      <c r="C3275">
        <v>2</v>
      </c>
      <c r="D3275" t="s">
        <v>116</v>
      </c>
      <c r="E3275" t="s">
        <v>91</v>
      </c>
      <c r="F3275" t="s">
        <v>142</v>
      </c>
      <c r="G3275" t="s">
        <v>112</v>
      </c>
      <c r="H3275" t="s">
        <v>96</v>
      </c>
      <c r="I3275" t="s">
        <v>74</v>
      </c>
      <c r="J3275" t="s">
        <v>97</v>
      </c>
      <c r="K3275" s="23">
        <v>2.33</v>
      </c>
      <c r="L3275" s="24">
        <v>3.6</v>
      </c>
      <c r="M3275" s="24">
        <v>8.39</v>
      </c>
      <c r="N3275" s="24">
        <v>5.87</v>
      </c>
      <c r="O3275" s="24">
        <v>2.52</v>
      </c>
      <c r="P3275" s="25">
        <v>30</v>
      </c>
    </row>
    <row r="3276" spans="1:16" x14ac:dyDescent="0.3">
      <c r="A3276" s="22">
        <v>42050</v>
      </c>
      <c r="B3276">
        <v>2015</v>
      </c>
      <c r="C3276">
        <v>2</v>
      </c>
      <c r="D3276" t="s">
        <v>116</v>
      </c>
      <c r="E3276" t="s">
        <v>91</v>
      </c>
      <c r="F3276" t="s">
        <v>142</v>
      </c>
      <c r="G3276" t="s">
        <v>112</v>
      </c>
      <c r="H3276" t="s">
        <v>98</v>
      </c>
      <c r="I3276" t="s">
        <v>75</v>
      </c>
      <c r="J3276" t="s">
        <v>99</v>
      </c>
      <c r="K3276" s="23">
        <v>4.3</v>
      </c>
      <c r="L3276" s="24">
        <v>2.8</v>
      </c>
      <c r="M3276" s="24">
        <v>12.04</v>
      </c>
      <c r="N3276" s="24">
        <v>8.67</v>
      </c>
      <c r="O3276" s="24">
        <v>3.37</v>
      </c>
      <c r="P3276" s="25">
        <v>28</v>
      </c>
    </row>
    <row r="3277" spans="1:16" x14ac:dyDescent="0.3">
      <c r="A3277" s="22">
        <v>42050</v>
      </c>
      <c r="B3277">
        <v>2015</v>
      </c>
      <c r="C3277">
        <v>2</v>
      </c>
      <c r="D3277" t="s">
        <v>116</v>
      </c>
      <c r="E3277" t="s">
        <v>91</v>
      </c>
      <c r="F3277" t="s">
        <v>142</v>
      </c>
      <c r="G3277" t="s">
        <v>112</v>
      </c>
      <c r="H3277" t="s">
        <v>100</v>
      </c>
      <c r="I3277" t="s">
        <v>70</v>
      </c>
      <c r="J3277" t="s">
        <v>101</v>
      </c>
      <c r="K3277" s="23">
        <v>38</v>
      </c>
      <c r="L3277" s="24">
        <v>2.4</v>
      </c>
      <c r="M3277" s="24">
        <v>91.2</v>
      </c>
      <c r="N3277" s="24">
        <v>67.489999999999995</v>
      </c>
      <c r="O3277" s="24">
        <v>23.71</v>
      </c>
      <c r="P3277" s="25">
        <v>26</v>
      </c>
    </row>
    <row r="3278" spans="1:16" x14ac:dyDescent="0.3">
      <c r="A3278" s="22">
        <v>42050</v>
      </c>
      <c r="B3278">
        <v>2015</v>
      </c>
      <c r="C3278">
        <v>2</v>
      </c>
      <c r="D3278" t="s">
        <v>116</v>
      </c>
      <c r="E3278" t="s">
        <v>91</v>
      </c>
      <c r="F3278" t="s">
        <v>142</v>
      </c>
      <c r="G3278" t="s">
        <v>112</v>
      </c>
      <c r="H3278" t="s">
        <v>102</v>
      </c>
      <c r="I3278" t="s">
        <v>71</v>
      </c>
      <c r="J3278" t="s">
        <v>103</v>
      </c>
      <c r="K3278" s="23">
        <v>7</v>
      </c>
      <c r="L3278" s="24">
        <v>6.9</v>
      </c>
      <c r="M3278" s="24">
        <v>48.3</v>
      </c>
      <c r="N3278" s="24">
        <v>31.88</v>
      </c>
      <c r="O3278" s="24">
        <v>16.420000000000002</v>
      </c>
      <c r="P3278" s="25">
        <v>34</v>
      </c>
    </row>
    <row r="3279" spans="1:16" x14ac:dyDescent="0.3">
      <c r="A3279" s="22">
        <v>42050</v>
      </c>
      <c r="B3279">
        <v>2015</v>
      </c>
      <c r="C3279">
        <v>2</v>
      </c>
      <c r="D3279" t="s">
        <v>116</v>
      </c>
      <c r="E3279" t="s">
        <v>91</v>
      </c>
      <c r="F3279" t="s">
        <v>142</v>
      </c>
      <c r="G3279" t="s">
        <v>112</v>
      </c>
      <c r="H3279" t="s">
        <v>104</v>
      </c>
      <c r="I3279" t="s">
        <v>76</v>
      </c>
      <c r="J3279" t="s">
        <v>105</v>
      </c>
      <c r="K3279" s="23">
        <v>0</v>
      </c>
      <c r="L3279" s="24">
        <v>7.4</v>
      </c>
      <c r="M3279" s="24">
        <v>0</v>
      </c>
      <c r="N3279" s="24">
        <v>0</v>
      </c>
      <c r="O3279" s="24">
        <v>0</v>
      </c>
      <c r="P3279" s="25">
        <v>34</v>
      </c>
    </row>
    <row r="3280" spans="1:16" x14ac:dyDescent="0.3">
      <c r="A3280" s="22">
        <v>42050</v>
      </c>
      <c r="B3280">
        <v>2015</v>
      </c>
      <c r="C3280">
        <v>2</v>
      </c>
      <c r="D3280" t="s">
        <v>116</v>
      </c>
      <c r="E3280" t="s">
        <v>91</v>
      </c>
      <c r="F3280" t="s">
        <v>142</v>
      </c>
      <c r="G3280" t="s">
        <v>112</v>
      </c>
      <c r="H3280" t="s">
        <v>106</v>
      </c>
      <c r="I3280" t="s">
        <v>69</v>
      </c>
      <c r="J3280" t="s">
        <v>107</v>
      </c>
      <c r="K3280" s="23">
        <v>7</v>
      </c>
      <c r="L3280" s="24">
        <v>16.5</v>
      </c>
      <c r="M3280" s="24">
        <v>115.5</v>
      </c>
      <c r="N3280" s="24">
        <v>90.09</v>
      </c>
      <c r="O3280" s="24">
        <v>25.41</v>
      </c>
      <c r="P3280" s="25">
        <v>22</v>
      </c>
    </row>
    <row r="3281" spans="1:16" x14ac:dyDescent="0.3">
      <c r="A3281" s="22">
        <v>42050</v>
      </c>
      <c r="B3281">
        <v>2015</v>
      </c>
      <c r="C3281">
        <v>2</v>
      </c>
      <c r="D3281" t="s">
        <v>116</v>
      </c>
      <c r="E3281" t="s">
        <v>91</v>
      </c>
      <c r="F3281" t="s">
        <v>142</v>
      </c>
      <c r="G3281" t="s">
        <v>112</v>
      </c>
      <c r="H3281" t="s">
        <v>108</v>
      </c>
      <c r="I3281" t="s">
        <v>72</v>
      </c>
      <c r="J3281" t="s">
        <v>109</v>
      </c>
      <c r="K3281" s="23">
        <v>2</v>
      </c>
      <c r="L3281" s="24">
        <v>8.1999999999999993</v>
      </c>
      <c r="M3281" s="24">
        <v>16.399999999999999</v>
      </c>
      <c r="N3281" s="24">
        <v>11.15</v>
      </c>
      <c r="O3281" s="24">
        <v>5.25</v>
      </c>
      <c r="P3281" s="25">
        <v>32</v>
      </c>
    </row>
    <row r="3282" spans="1:16" x14ac:dyDescent="0.3">
      <c r="A3282" s="22">
        <v>42051</v>
      </c>
      <c r="B3282">
        <v>2015</v>
      </c>
      <c r="C3282">
        <v>2</v>
      </c>
      <c r="D3282" t="s">
        <v>116</v>
      </c>
      <c r="E3282" t="s">
        <v>91</v>
      </c>
      <c r="F3282" t="s">
        <v>142</v>
      </c>
      <c r="G3282" t="s">
        <v>113</v>
      </c>
      <c r="H3282" t="s">
        <v>94</v>
      </c>
      <c r="I3282" t="s">
        <v>73</v>
      </c>
      <c r="J3282" t="s">
        <v>95</v>
      </c>
      <c r="K3282" s="23">
        <v>3.01</v>
      </c>
      <c r="L3282" s="24">
        <v>3.1</v>
      </c>
      <c r="M3282" s="24">
        <v>9.33</v>
      </c>
      <c r="N3282" s="24">
        <v>6.53</v>
      </c>
      <c r="O3282" s="24">
        <v>2.8</v>
      </c>
      <c r="P3282" s="25">
        <v>30</v>
      </c>
    </row>
    <row r="3283" spans="1:16" x14ac:dyDescent="0.3">
      <c r="A3283" s="22">
        <v>42051</v>
      </c>
      <c r="B3283">
        <v>2015</v>
      </c>
      <c r="C3283">
        <v>2</v>
      </c>
      <c r="D3283" t="s">
        <v>116</v>
      </c>
      <c r="E3283" t="s">
        <v>91</v>
      </c>
      <c r="F3283" t="s">
        <v>142</v>
      </c>
      <c r="G3283" t="s">
        <v>113</v>
      </c>
      <c r="H3283" t="s">
        <v>96</v>
      </c>
      <c r="I3283" t="s">
        <v>74</v>
      </c>
      <c r="J3283" t="s">
        <v>97</v>
      </c>
      <c r="K3283" s="23">
        <v>3.75</v>
      </c>
      <c r="L3283" s="24">
        <v>3.6</v>
      </c>
      <c r="M3283" s="24">
        <v>13.5</v>
      </c>
      <c r="N3283" s="24">
        <v>9.4499999999999993</v>
      </c>
      <c r="O3283" s="24">
        <v>4.05</v>
      </c>
      <c r="P3283" s="25">
        <v>30</v>
      </c>
    </row>
    <row r="3284" spans="1:16" x14ac:dyDescent="0.3">
      <c r="A3284" s="22">
        <v>42051</v>
      </c>
      <c r="B3284">
        <v>2015</v>
      </c>
      <c r="C3284">
        <v>2</v>
      </c>
      <c r="D3284" t="s">
        <v>116</v>
      </c>
      <c r="E3284" t="s">
        <v>91</v>
      </c>
      <c r="F3284" t="s">
        <v>142</v>
      </c>
      <c r="G3284" t="s">
        <v>113</v>
      </c>
      <c r="H3284" t="s">
        <v>98</v>
      </c>
      <c r="I3284" t="s">
        <v>75</v>
      </c>
      <c r="J3284" t="s">
        <v>99</v>
      </c>
      <c r="K3284" s="23">
        <v>4</v>
      </c>
      <c r="L3284" s="24">
        <v>2.8</v>
      </c>
      <c r="M3284" s="24">
        <v>11.2</v>
      </c>
      <c r="N3284" s="24">
        <v>8.06</v>
      </c>
      <c r="O3284" s="24">
        <v>3.14</v>
      </c>
      <c r="P3284" s="25">
        <v>28</v>
      </c>
    </row>
    <row r="3285" spans="1:16" x14ac:dyDescent="0.3">
      <c r="A3285" s="22">
        <v>42051</v>
      </c>
      <c r="B3285">
        <v>2015</v>
      </c>
      <c r="C3285">
        <v>2</v>
      </c>
      <c r="D3285" t="s">
        <v>116</v>
      </c>
      <c r="E3285" t="s">
        <v>91</v>
      </c>
      <c r="F3285" t="s">
        <v>142</v>
      </c>
      <c r="G3285" t="s">
        <v>113</v>
      </c>
      <c r="H3285" t="s">
        <v>100</v>
      </c>
      <c r="I3285" t="s">
        <v>70</v>
      </c>
      <c r="J3285" t="s">
        <v>101</v>
      </c>
      <c r="K3285" s="23">
        <v>40.1</v>
      </c>
      <c r="L3285" s="24">
        <v>2.4</v>
      </c>
      <c r="M3285" s="24">
        <v>96.24</v>
      </c>
      <c r="N3285" s="24">
        <v>71.22</v>
      </c>
      <c r="O3285" s="24">
        <v>25.02</v>
      </c>
      <c r="P3285" s="25">
        <v>26</v>
      </c>
    </row>
    <row r="3286" spans="1:16" x14ac:dyDescent="0.3">
      <c r="A3286" s="22">
        <v>42051</v>
      </c>
      <c r="B3286">
        <v>2015</v>
      </c>
      <c r="C3286">
        <v>2</v>
      </c>
      <c r="D3286" t="s">
        <v>116</v>
      </c>
      <c r="E3286" t="s">
        <v>91</v>
      </c>
      <c r="F3286" t="s">
        <v>142</v>
      </c>
      <c r="G3286" t="s">
        <v>113</v>
      </c>
      <c r="H3286" t="s">
        <v>102</v>
      </c>
      <c r="I3286" t="s">
        <v>71</v>
      </c>
      <c r="J3286" t="s">
        <v>103</v>
      </c>
      <c r="K3286" s="23">
        <v>4</v>
      </c>
      <c r="L3286" s="24">
        <v>6.9</v>
      </c>
      <c r="M3286" s="24">
        <v>27.6</v>
      </c>
      <c r="N3286" s="24">
        <v>18.22</v>
      </c>
      <c r="O3286" s="24">
        <v>9.3800000000000008</v>
      </c>
      <c r="P3286" s="25">
        <v>34</v>
      </c>
    </row>
    <row r="3287" spans="1:16" x14ac:dyDescent="0.3">
      <c r="A3287" s="22">
        <v>42051</v>
      </c>
      <c r="B3287">
        <v>2015</v>
      </c>
      <c r="C3287">
        <v>2</v>
      </c>
      <c r="D3287" t="s">
        <v>116</v>
      </c>
      <c r="E3287" t="s">
        <v>91</v>
      </c>
      <c r="F3287" t="s">
        <v>142</v>
      </c>
      <c r="G3287" t="s">
        <v>113</v>
      </c>
      <c r="H3287" t="s">
        <v>104</v>
      </c>
      <c r="I3287" t="s">
        <v>76</v>
      </c>
      <c r="J3287" t="s">
        <v>105</v>
      </c>
      <c r="K3287" s="23">
        <v>0</v>
      </c>
      <c r="L3287" s="24">
        <v>7.4</v>
      </c>
      <c r="M3287" s="24">
        <v>0</v>
      </c>
      <c r="N3287" s="24">
        <v>0</v>
      </c>
      <c r="O3287" s="24">
        <v>0</v>
      </c>
      <c r="P3287" s="25">
        <v>34</v>
      </c>
    </row>
    <row r="3288" spans="1:16" x14ac:dyDescent="0.3">
      <c r="A3288" s="22">
        <v>42051</v>
      </c>
      <c r="B3288">
        <v>2015</v>
      </c>
      <c r="C3288">
        <v>2</v>
      </c>
      <c r="D3288" t="s">
        <v>116</v>
      </c>
      <c r="E3288" t="s">
        <v>91</v>
      </c>
      <c r="F3288" t="s">
        <v>142</v>
      </c>
      <c r="G3288" t="s">
        <v>113</v>
      </c>
      <c r="H3288" t="s">
        <v>106</v>
      </c>
      <c r="I3288" t="s">
        <v>69</v>
      </c>
      <c r="J3288" t="s">
        <v>107</v>
      </c>
      <c r="K3288" s="23">
        <v>10</v>
      </c>
      <c r="L3288" s="24">
        <v>16.5</v>
      </c>
      <c r="M3288" s="24">
        <v>165</v>
      </c>
      <c r="N3288" s="24">
        <v>128.69999999999999</v>
      </c>
      <c r="O3288" s="24">
        <v>36.299999999999997</v>
      </c>
      <c r="P3288" s="25">
        <v>22</v>
      </c>
    </row>
    <row r="3289" spans="1:16" x14ac:dyDescent="0.3">
      <c r="A3289" s="22">
        <v>42051</v>
      </c>
      <c r="B3289">
        <v>2015</v>
      </c>
      <c r="C3289">
        <v>2</v>
      </c>
      <c r="D3289" t="s">
        <v>116</v>
      </c>
      <c r="E3289" t="s">
        <v>91</v>
      </c>
      <c r="F3289" t="s">
        <v>142</v>
      </c>
      <c r="G3289" t="s">
        <v>113</v>
      </c>
      <c r="H3289" t="s">
        <v>108</v>
      </c>
      <c r="I3289" t="s">
        <v>72</v>
      </c>
      <c r="J3289" t="s">
        <v>109</v>
      </c>
      <c r="K3289" s="23">
        <v>0</v>
      </c>
      <c r="L3289" s="24">
        <v>8.1999999999999993</v>
      </c>
      <c r="M3289" s="24">
        <v>0</v>
      </c>
      <c r="N3289" s="24">
        <v>0</v>
      </c>
      <c r="O3289" s="24">
        <v>0</v>
      </c>
      <c r="P3289" s="25">
        <v>32</v>
      </c>
    </row>
    <row r="3290" spans="1:16" x14ac:dyDescent="0.3">
      <c r="A3290" s="22">
        <v>42052</v>
      </c>
      <c r="B3290">
        <v>2015</v>
      </c>
      <c r="C3290">
        <v>2</v>
      </c>
      <c r="D3290" t="s">
        <v>116</v>
      </c>
      <c r="E3290" t="s">
        <v>91</v>
      </c>
      <c r="F3290" t="s">
        <v>142</v>
      </c>
      <c r="G3290" t="s">
        <v>114</v>
      </c>
      <c r="H3290" t="s">
        <v>94</v>
      </c>
      <c r="I3290" t="s">
        <v>73</v>
      </c>
      <c r="J3290" t="s">
        <v>95</v>
      </c>
      <c r="K3290" s="23">
        <v>5.33</v>
      </c>
      <c r="L3290" s="24">
        <v>3.1</v>
      </c>
      <c r="M3290" s="24">
        <v>16.52</v>
      </c>
      <c r="N3290" s="24">
        <v>11.56</v>
      </c>
      <c r="O3290" s="24">
        <v>4.96</v>
      </c>
      <c r="P3290" s="25">
        <v>30</v>
      </c>
    </row>
    <row r="3291" spans="1:16" x14ac:dyDescent="0.3">
      <c r="A3291" s="22">
        <v>42052</v>
      </c>
      <c r="B3291">
        <v>2015</v>
      </c>
      <c r="C3291">
        <v>2</v>
      </c>
      <c r="D3291" t="s">
        <v>116</v>
      </c>
      <c r="E3291" t="s">
        <v>91</v>
      </c>
      <c r="F3291" t="s">
        <v>142</v>
      </c>
      <c r="G3291" t="s">
        <v>114</v>
      </c>
      <c r="H3291" t="s">
        <v>96</v>
      </c>
      <c r="I3291" t="s">
        <v>74</v>
      </c>
      <c r="J3291" t="s">
        <v>97</v>
      </c>
      <c r="K3291" s="23">
        <v>8.69</v>
      </c>
      <c r="L3291" s="24">
        <v>3.6</v>
      </c>
      <c r="M3291" s="24">
        <v>31.28</v>
      </c>
      <c r="N3291" s="24">
        <v>21.9</v>
      </c>
      <c r="O3291" s="24">
        <v>9.3800000000000008</v>
      </c>
      <c r="P3291" s="25">
        <v>30</v>
      </c>
    </row>
    <row r="3292" spans="1:16" x14ac:dyDescent="0.3">
      <c r="A3292" s="22">
        <v>42052</v>
      </c>
      <c r="B3292">
        <v>2015</v>
      </c>
      <c r="C3292">
        <v>2</v>
      </c>
      <c r="D3292" t="s">
        <v>116</v>
      </c>
      <c r="E3292" t="s">
        <v>91</v>
      </c>
      <c r="F3292" t="s">
        <v>142</v>
      </c>
      <c r="G3292" t="s">
        <v>114</v>
      </c>
      <c r="H3292" t="s">
        <v>98</v>
      </c>
      <c r="I3292" t="s">
        <v>75</v>
      </c>
      <c r="J3292" t="s">
        <v>99</v>
      </c>
      <c r="K3292" s="23">
        <v>4</v>
      </c>
      <c r="L3292" s="24">
        <v>2.8</v>
      </c>
      <c r="M3292" s="24">
        <v>11.2</v>
      </c>
      <c r="N3292" s="24">
        <v>8.06</v>
      </c>
      <c r="O3292" s="24">
        <v>3.14</v>
      </c>
      <c r="P3292" s="25">
        <v>28</v>
      </c>
    </row>
    <row r="3293" spans="1:16" x14ac:dyDescent="0.3">
      <c r="A3293" s="22">
        <v>42052</v>
      </c>
      <c r="B3293">
        <v>2015</v>
      </c>
      <c r="C3293">
        <v>2</v>
      </c>
      <c r="D3293" t="s">
        <v>116</v>
      </c>
      <c r="E3293" t="s">
        <v>91</v>
      </c>
      <c r="F3293" t="s">
        <v>142</v>
      </c>
      <c r="G3293" t="s">
        <v>114</v>
      </c>
      <c r="H3293" t="s">
        <v>100</v>
      </c>
      <c r="I3293" t="s">
        <v>70</v>
      </c>
      <c r="J3293" t="s">
        <v>101</v>
      </c>
      <c r="K3293" s="23">
        <v>36.200000000000003</v>
      </c>
      <c r="L3293" s="24">
        <v>2.4</v>
      </c>
      <c r="M3293" s="24">
        <v>86.88</v>
      </c>
      <c r="N3293" s="24">
        <v>64.290000000000006</v>
      </c>
      <c r="O3293" s="24">
        <v>22.59</v>
      </c>
      <c r="P3293" s="25">
        <v>26</v>
      </c>
    </row>
    <row r="3294" spans="1:16" x14ac:dyDescent="0.3">
      <c r="A3294" s="22">
        <v>42052</v>
      </c>
      <c r="B3294">
        <v>2015</v>
      </c>
      <c r="C3294">
        <v>2</v>
      </c>
      <c r="D3294" t="s">
        <v>116</v>
      </c>
      <c r="E3294" t="s">
        <v>91</v>
      </c>
      <c r="F3294" t="s">
        <v>142</v>
      </c>
      <c r="G3294" t="s">
        <v>114</v>
      </c>
      <c r="H3294" t="s">
        <v>102</v>
      </c>
      <c r="I3294" t="s">
        <v>71</v>
      </c>
      <c r="J3294" t="s">
        <v>103</v>
      </c>
      <c r="K3294" s="23">
        <v>3</v>
      </c>
      <c r="L3294" s="24">
        <v>6.9</v>
      </c>
      <c r="M3294" s="24">
        <v>20.7</v>
      </c>
      <c r="N3294" s="24">
        <v>13.66</v>
      </c>
      <c r="O3294" s="24">
        <v>7.04</v>
      </c>
      <c r="P3294" s="25">
        <v>34</v>
      </c>
    </row>
    <row r="3295" spans="1:16" x14ac:dyDescent="0.3">
      <c r="A3295" s="22">
        <v>42052</v>
      </c>
      <c r="B3295">
        <v>2015</v>
      </c>
      <c r="C3295">
        <v>2</v>
      </c>
      <c r="D3295" t="s">
        <v>116</v>
      </c>
      <c r="E3295" t="s">
        <v>91</v>
      </c>
      <c r="F3295" t="s">
        <v>142</v>
      </c>
      <c r="G3295" t="s">
        <v>114</v>
      </c>
      <c r="H3295" t="s">
        <v>104</v>
      </c>
      <c r="I3295" t="s">
        <v>76</v>
      </c>
      <c r="J3295" t="s">
        <v>105</v>
      </c>
      <c r="K3295" s="23">
        <v>0</v>
      </c>
      <c r="L3295" s="24">
        <v>7.4</v>
      </c>
      <c r="M3295" s="24">
        <v>0</v>
      </c>
      <c r="N3295" s="24">
        <v>0</v>
      </c>
      <c r="O3295" s="24">
        <v>0</v>
      </c>
      <c r="P3295" s="25">
        <v>34</v>
      </c>
    </row>
    <row r="3296" spans="1:16" x14ac:dyDescent="0.3">
      <c r="A3296" s="22">
        <v>42052</v>
      </c>
      <c r="B3296">
        <v>2015</v>
      </c>
      <c r="C3296">
        <v>2</v>
      </c>
      <c r="D3296" t="s">
        <v>116</v>
      </c>
      <c r="E3296" t="s">
        <v>91</v>
      </c>
      <c r="F3296" t="s">
        <v>142</v>
      </c>
      <c r="G3296" t="s">
        <v>114</v>
      </c>
      <c r="H3296" t="s">
        <v>106</v>
      </c>
      <c r="I3296" t="s">
        <v>69</v>
      </c>
      <c r="J3296" t="s">
        <v>107</v>
      </c>
      <c r="K3296" s="23">
        <v>6</v>
      </c>
      <c r="L3296" s="24">
        <v>16.5</v>
      </c>
      <c r="M3296" s="24">
        <v>99</v>
      </c>
      <c r="N3296" s="24">
        <v>77.22</v>
      </c>
      <c r="O3296" s="24">
        <v>21.78</v>
      </c>
      <c r="P3296" s="25">
        <v>22</v>
      </c>
    </row>
    <row r="3297" spans="1:16" x14ac:dyDescent="0.3">
      <c r="A3297" s="22">
        <v>42052</v>
      </c>
      <c r="B3297">
        <v>2015</v>
      </c>
      <c r="C3297">
        <v>2</v>
      </c>
      <c r="D3297" t="s">
        <v>116</v>
      </c>
      <c r="E3297" t="s">
        <v>91</v>
      </c>
      <c r="F3297" t="s">
        <v>142</v>
      </c>
      <c r="G3297" t="s">
        <v>114</v>
      </c>
      <c r="H3297" t="s">
        <v>108</v>
      </c>
      <c r="I3297" t="s">
        <v>72</v>
      </c>
      <c r="J3297" t="s">
        <v>109</v>
      </c>
      <c r="K3297" s="23">
        <v>1</v>
      </c>
      <c r="L3297" s="24">
        <v>8.1999999999999993</v>
      </c>
      <c r="M3297" s="24">
        <v>8.1999999999999993</v>
      </c>
      <c r="N3297" s="24">
        <v>5.58</v>
      </c>
      <c r="O3297" s="24">
        <v>2.62</v>
      </c>
      <c r="P3297" s="25">
        <v>32</v>
      </c>
    </row>
    <row r="3298" spans="1:16" x14ac:dyDescent="0.3">
      <c r="A3298" s="22">
        <v>42053</v>
      </c>
      <c r="B3298">
        <v>2015</v>
      </c>
      <c r="C3298">
        <v>2</v>
      </c>
      <c r="D3298" t="s">
        <v>116</v>
      </c>
      <c r="E3298" t="s">
        <v>91</v>
      </c>
      <c r="F3298" t="s">
        <v>142</v>
      </c>
      <c r="G3298" t="s">
        <v>115</v>
      </c>
      <c r="H3298" t="s">
        <v>94</v>
      </c>
      <c r="I3298" t="s">
        <v>73</v>
      </c>
      <c r="J3298" t="s">
        <v>95</v>
      </c>
      <c r="K3298" s="23">
        <v>1</v>
      </c>
      <c r="L3298" s="24">
        <v>3.1</v>
      </c>
      <c r="M3298" s="24">
        <v>3.1</v>
      </c>
      <c r="N3298" s="24">
        <v>2.17</v>
      </c>
      <c r="O3298" s="24">
        <v>0.93</v>
      </c>
      <c r="P3298" s="25">
        <v>30</v>
      </c>
    </row>
    <row r="3299" spans="1:16" x14ac:dyDescent="0.3">
      <c r="A3299" s="22">
        <v>42053</v>
      </c>
      <c r="B3299">
        <v>2015</v>
      </c>
      <c r="C3299">
        <v>2</v>
      </c>
      <c r="D3299" t="s">
        <v>116</v>
      </c>
      <c r="E3299" t="s">
        <v>91</v>
      </c>
      <c r="F3299" t="s">
        <v>142</v>
      </c>
      <c r="G3299" t="s">
        <v>115</v>
      </c>
      <c r="H3299" t="s">
        <v>96</v>
      </c>
      <c r="I3299" t="s">
        <v>74</v>
      </c>
      <c r="J3299" t="s">
        <v>97</v>
      </c>
      <c r="K3299" s="23">
        <v>2.66</v>
      </c>
      <c r="L3299" s="24">
        <v>3.6</v>
      </c>
      <c r="M3299" s="24">
        <v>9.58</v>
      </c>
      <c r="N3299" s="24">
        <v>6.71</v>
      </c>
      <c r="O3299" s="24">
        <v>2.87</v>
      </c>
      <c r="P3299" s="25">
        <v>30</v>
      </c>
    </row>
    <row r="3300" spans="1:16" x14ac:dyDescent="0.3">
      <c r="A3300" s="22">
        <v>42053</v>
      </c>
      <c r="B3300">
        <v>2015</v>
      </c>
      <c r="C3300">
        <v>2</v>
      </c>
      <c r="D3300" t="s">
        <v>116</v>
      </c>
      <c r="E3300" t="s">
        <v>91</v>
      </c>
      <c r="F3300" t="s">
        <v>142</v>
      </c>
      <c r="G3300" t="s">
        <v>115</v>
      </c>
      <c r="H3300" t="s">
        <v>98</v>
      </c>
      <c r="I3300" t="s">
        <v>75</v>
      </c>
      <c r="J3300" t="s">
        <v>99</v>
      </c>
      <c r="K3300" s="23">
        <v>1.33</v>
      </c>
      <c r="L3300" s="24">
        <v>2.8</v>
      </c>
      <c r="M3300" s="24">
        <v>3.72</v>
      </c>
      <c r="N3300" s="24">
        <v>2.68</v>
      </c>
      <c r="O3300" s="24">
        <v>1.04</v>
      </c>
      <c r="P3300" s="25">
        <v>28</v>
      </c>
    </row>
    <row r="3301" spans="1:16" x14ac:dyDescent="0.3">
      <c r="A3301" s="22">
        <v>42053</v>
      </c>
      <c r="B3301">
        <v>2015</v>
      </c>
      <c r="C3301">
        <v>2</v>
      </c>
      <c r="D3301" t="s">
        <v>116</v>
      </c>
      <c r="E3301" t="s">
        <v>91</v>
      </c>
      <c r="F3301" t="s">
        <v>142</v>
      </c>
      <c r="G3301" t="s">
        <v>115</v>
      </c>
      <c r="H3301" t="s">
        <v>100</v>
      </c>
      <c r="I3301" t="s">
        <v>70</v>
      </c>
      <c r="J3301" t="s">
        <v>101</v>
      </c>
      <c r="K3301" s="23">
        <v>36.21</v>
      </c>
      <c r="L3301" s="24">
        <v>2.4</v>
      </c>
      <c r="M3301" s="24">
        <v>86.9</v>
      </c>
      <c r="N3301" s="24">
        <v>64.31</v>
      </c>
      <c r="O3301" s="24">
        <v>22.59</v>
      </c>
      <c r="P3301" s="25">
        <v>26</v>
      </c>
    </row>
    <row r="3302" spans="1:16" x14ac:dyDescent="0.3">
      <c r="A3302" s="22">
        <v>42053</v>
      </c>
      <c r="B3302">
        <v>2015</v>
      </c>
      <c r="C3302">
        <v>2</v>
      </c>
      <c r="D3302" t="s">
        <v>116</v>
      </c>
      <c r="E3302" t="s">
        <v>91</v>
      </c>
      <c r="F3302" t="s">
        <v>142</v>
      </c>
      <c r="G3302" t="s">
        <v>115</v>
      </c>
      <c r="H3302" t="s">
        <v>102</v>
      </c>
      <c r="I3302" t="s">
        <v>71</v>
      </c>
      <c r="J3302" t="s">
        <v>103</v>
      </c>
      <c r="K3302" s="23">
        <v>4</v>
      </c>
      <c r="L3302" s="24">
        <v>6.9</v>
      </c>
      <c r="M3302" s="24">
        <v>27.6</v>
      </c>
      <c r="N3302" s="24">
        <v>18.22</v>
      </c>
      <c r="O3302" s="24">
        <v>9.3800000000000008</v>
      </c>
      <c r="P3302" s="25">
        <v>34</v>
      </c>
    </row>
    <row r="3303" spans="1:16" x14ac:dyDescent="0.3">
      <c r="A3303" s="22">
        <v>42053</v>
      </c>
      <c r="B3303">
        <v>2015</v>
      </c>
      <c r="C3303">
        <v>2</v>
      </c>
      <c r="D3303" t="s">
        <v>116</v>
      </c>
      <c r="E3303" t="s">
        <v>91</v>
      </c>
      <c r="F3303" t="s">
        <v>142</v>
      </c>
      <c r="G3303" t="s">
        <v>115</v>
      </c>
      <c r="H3303" t="s">
        <v>104</v>
      </c>
      <c r="I3303" t="s">
        <v>76</v>
      </c>
      <c r="J3303" t="s">
        <v>105</v>
      </c>
      <c r="K3303" s="23">
        <v>0</v>
      </c>
      <c r="L3303" s="24">
        <v>7.4</v>
      </c>
      <c r="M3303" s="24">
        <v>0</v>
      </c>
      <c r="N3303" s="24">
        <v>0</v>
      </c>
      <c r="O3303" s="24">
        <v>0</v>
      </c>
      <c r="P3303" s="25">
        <v>34</v>
      </c>
    </row>
    <row r="3304" spans="1:16" x14ac:dyDescent="0.3">
      <c r="A3304" s="22">
        <v>42053</v>
      </c>
      <c r="B3304">
        <v>2015</v>
      </c>
      <c r="C3304">
        <v>2</v>
      </c>
      <c r="D3304" t="s">
        <v>116</v>
      </c>
      <c r="E3304" t="s">
        <v>91</v>
      </c>
      <c r="F3304" t="s">
        <v>142</v>
      </c>
      <c r="G3304" t="s">
        <v>115</v>
      </c>
      <c r="H3304" t="s">
        <v>106</v>
      </c>
      <c r="I3304" t="s">
        <v>69</v>
      </c>
      <c r="J3304" t="s">
        <v>107</v>
      </c>
      <c r="K3304" s="23">
        <v>11</v>
      </c>
      <c r="L3304" s="24">
        <v>16.5</v>
      </c>
      <c r="M3304" s="24">
        <v>181.5</v>
      </c>
      <c r="N3304" s="24">
        <v>141.57</v>
      </c>
      <c r="O3304" s="24">
        <v>39.93</v>
      </c>
      <c r="P3304" s="25">
        <v>22</v>
      </c>
    </row>
    <row r="3305" spans="1:16" x14ac:dyDescent="0.3">
      <c r="A3305" s="22">
        <v>42053</v>
      </c>
      <c r="B3305">
        <v>2015</v>
      </c>
      <c r="C3305">
        <v>2</v>
      </c>
      <c r="D3305" t="s">
        <v>116</v>
      </c>
      <c r="E3305" t="s">
        <v>91</v>
      </c>
      <c r="F3305" t="s">
        <v>142</v>
      </c>
      <c r="G3305" t="s">
        <v>115</v>
      </c>
      <c r="H3305" t="s">
        <v>108</v>
      </c>
      <c r="I3305" t="s">
        <v>72</v>
      </c>
      <c r="J3305" t="s">
        <v>109</v>
      </c>
      <c r="K3305" s="23">
        <v>0</v>
      </c>
      <c r="L3305" s="24">
        <v>8.1999999999999993</v>
      </c>
      <c r="M3305" s="24">
        <v>0</v>
      </c>
      <c r="N3305" s="24">
        <v>0</v>
      </c>
      <c r="O3305" s="24">
        <v>0</v>
      </c>
      <c r="P3305" s="25">
        <v>32</v>
      </c>
    </row>
    <row r="3306" spans="1:16" x14ac:dyDescent="0.3">
      <c r="A3306" s="22">
        <v>42054</v>
      </c>
      <c r="B3306">
        <v>2015</v>
      </c>
      <c r="C3306">
        <v>2</v>
      </c>
      <c r="D3306" t="s">
        <v>116</v>
      </c>
      <c r="E3306" t="s">
        <v>91</v>
      </c>
      <c r="F3306" t="s">
        <v>142</v>
      </c>
      <c r="G3306" t="s">
        <v>93</v>
      </c>
      <c r="H3306" t="s">
        <v>94</v>
      </c>
      <c r="I3306" t="s">
        <v>73</v>
      </c>
      <c r="J3306" t="s">
        <v>95</v>
      </c>
      <c r="K3306" s="23">
        <v>2</v>
      </c>
      <c r="L3306" s="24">
        <v>3.1</v>
      </c>
      <c r="M3306" s="24">
        <v>6.2</v>
      </c>
      <c r="N3306" s="24">
        <v>4.34</v>
      </c>
      <c r="O3306" s="24">
        <v>1.86</v>
      </c>
      <c r="P3306" s="25">
        <v>30</v>
      </c>
    </row>
    <row r="3307" spans="1:16" x14ac:dyDescent="0.3">
      <c r="A3307" s="22">
        <v>42054</v>
      </c>
      <c r="B3307">
        <v>2015</v>
      </c>
      <c r="C3307">
        <v>2</v>
      </c>
      <c r="D3307" t="s">
        <v>116</v>
      </c>
      <c r="E3307" t="s">
        <v>91</v>
      </c>
      <c r="F3307" t="s">
        <v>142</v>
      </c>
      <c r="G3307" t="s">
        <v>93</v>
      </c>
      <c r="H3307" t="s">
        <v>96</v>
      </c>
      <c r="I3307" t="s">
        <v>74</v>
      </c>
      <c r="J3307" t="s">
        <v>97</v>
      </c>
      <c r="K3307" s="23">
        <v>3.33</v>
      </c>
      <c r="L3307" s="24">
        <v>3.6</v>
      </c>
      <c r="M3307" s="24">
        <v>11.99</v>
      </c>
      <c r="N3307" s="24">
        <v>8.39</v>
      </c>
      <c r="O3307" s="24">
        <v>3.6</v>
      </c>
      <c r="P3307" s="25">
        <v>30</v>
      </c>
    </row>
    <row r="3308" spans="1:16" x14ac:dyDescent="0.3">
      <c r="A3308" s="22">
        <v>42054</v>
      </c>
      <c r="B3308">
        <v>2015</v>
      </c>
      <c r="C3308">
        <v>2</v>
      </c>
      <c r="D3308" t="s">
        <v>116</v>
      </c>
      <c r="E3308" t="s">
        <v>91</v>
      </c>
      <c r="F3308" t="s">
        <v>142</v>
      </c>
      <c r="G3308" t="s">
        <v>93</v>
      </c>
      <c r="H3308" t="s">
        <v>98</v>
      </c>
      <c r="I3308" t="s">
        <v>75</v>
      </c>
      <c r="J3308" t="s">
        <v>99</v>
      </c>
      <c r="K3308" s="23">
        <v>4</v>
      </c>
      <c r="L3308" s="24">
        <v>2.8</v>
      </c>
      <c r="M3308" s="24">
        <v>11.2</v>
      </c>
      <c r="N3308" s="24">
        <v>8.06</v>
      </c>
      <c r="O3308" s="24">
        <v>3.14</v>
      </c>
      <c r="P3308" s="25">
        <v>28</v>
      </c>
    </row>
    <row r="3309" spans="1:16" x14ac:dyDescent="0.3">
      <c r="A3309" s="22">
        <v>42054</v>
      </c>
      <c r="B3309">
        <v>2015</v>
      </c>
      <c r="C3309">
        <v>2</v>
      </c>
      <c r="D3309" t="s">
        <v>116</v>
      </c>
      <c r="E3309" t="s">
        <v>91</v>
      </c>
      <c r="F3309" t="s">
        <v>142</v>
      </c>
      <c r="G3309" t="s">
        <v>93</v>
      </c>
      <c r="H3309" t="s">
        <v>100</v>
      </c>
      <c r="I3309" t="s">
        <v>70</v>
      </c>
      <c r="J3309" t="s">
        <v>101</v>
      </c>
      <c r="K3309" s="23">
        <v>36.700000000000003</v>
      </c>
      <c r="L3309" s="24">
        <v>2.4</v>
      </c>
      <c r="M3309" s="24">
        <v>88.08</v>
      </c>
      <c r="N3309" s="24">
        <v>65.180000000000007</v>
      </c>
      <c r="O3309" s="24">
        <v>22.9</v>
      </c>
      <c r="P3309" s="25">
        <v>26</v>
      </c>
    </row>
    <row r="3310" spans="1:16" x14ac:dyDescent="0.3">
      <c r="A3310" s="22">
        <v>42054</v>
      </c>
      <c r="B3310">
        <v>2015</v>
      </c>
      <c r="C3310">
        <v>2</v>
      </c>
      <c r="D3310" t="s">
        <v>116</v>
      </c>
      <c r="E3310" t="s">
        <v>91</v>
      </c>
      <c r="F3310" t="s">
        <v>142</v>
      </c>
      <c r="G3310" t="s">
        <v>93</v>
      </c>
      <c r="H3310" t="s">
        <v>102</v>
      </c>
      <c r="I3310" t="s">
        <v>71</v>
      </c>
      <c r="J3310" t="s">
        <v>103</v>
      </c>
      <c r="K3310" s="23">
        <v>2</v>
      </c>
      <c r="L3310" s="24">
        <v>6.9</v>
      </c>
      <c r="M3310" s="24">
        <v>13.8</v>
      </c>
      <c r="N3310" s="24">
        <v>9.11</v>
      </c>
      <c r="O3310" s="24">
        <v>4.6900000000000004</v>
      </c>
      <c r="P3310" s="25">
        <v>34</v>
      </c>
    </row>
    <row r="3311" spans="1:16" x14ac:dyDescent="0.3">
      <c r="A3311" s="22">
        <v>42054</v>
      </c>
      <c r="B3311">
        <v>2015</v>
      </c>
      <c r="C3311">
        <v>2</v>
      </c>
      <c r="D3311" t="s">
        <v>116</v>
      </c>
      <c r="E3311" t="s">
        <v>91</v>
      </c>
      <c r="F3311" t="s">
        <v>142</v>
      </c>
      <c r="G3311" t="s">
        <v>93</v>
      </c>
      <c r="H3311" t="s">
        <v>104</v>
      </c>
      <c r="I3311" t="s">
        <v>76</v>
      </c>
      <c r="J3311" t="s">
        <v>105</v>
      </c>
      <c r="K3311" s="23">
        <v>2</v>
      </c>
      <c r="L3311" s="24">
        <v>7.4</v>
      </c>
      <c r="M3311" s="24">
        <v>14.8</v>
      </c>
      <c r="N3311" s="24">
        <v>9.77</v>
      </c>
      <c r="O3311" s="24">
        <v>5.03</v>
      </c>
      <c r="P3311" s="25">
        <v>34</v>
      </c>
    </row>
    <row r="3312" spans="1:16" x14ac:dyDescent="0.3">
      <c r="A3312" s="22">
        <v>42054</v>
      </c>
      <c r="B3312">
        <v>2015</v>
      </c>
      <c r="C3312">
        <v>2</v>
      </c>
      <c r="D3312" t="s">
        <v>116</v>
      </c>
      <c r="E3312" t="s">
        <v>91</v>
      </c>
      <c r="F3312" t="s">
        <v>142</v>
      </c>
      <c r="G3312" t="s">
        <v>93</v>
      </c>
      <c r="H3312" t="s">
        <v>106</v>
      </c>
      <c r="I3312" t="s">
        <v>69</v>
      </c>
      <c r="J3312" t="s">
        <v>107</v>
      </c>
      <c r="K3312" s="23">
        <v>6</v>
      </c>
      <c r="L3312" s="24">
        <v>16.5</v>
      </c>
      <c r="M3312" s="24">
        <v>99</v>
      </c>
      <c r="N3312" s="24">
        <v>77.22</v>
      </c>
      <c r="O3312" s="24">
        <v>21.78</v>
      </c>
      <c r="P3312" s="25">
        <v>22</v>
      </c>
    </row>
    <row r="3313" spans="1:16" x14ac:dyDescent="0.3">
      <c r="A3313" s="22">
        <v>42054</v>
      </c>
      <c r="B3313">
        <v>2015</v>
      </c>
      <c r="C3313">
        <v>2</v>
      </c>
      <c r="D3313" t="s">
        <v>116</v>
      </c>
      <c r="E3313" t="s">
        <v>91</v>
      </c>
      <c r="F3313" t="s">
        <v>142</v>
      </c>
      <c r="G3313" t="s">
        <v>93</v>
      </c>
      <c r="H3313" t="s">
        <v>108</v>
      </c>
      <c r="I3313" t="s">
        <v>72</v>
      </c>
      <c r="J3313" t="s">
        <v>109</v>
      </c>
      <c r="K3313" s="23">
        <v>3</v>
      </c>
      <c r="L3313" s="24">
        <v>8.1999999999999993</v>
      </c>
      <c r="M3313" s="24">
        <v>24.6</v>
      </c>
      <c r="N3313" s="24">
        <v>16.73</v>
      </c>
      <c r="O3313" s="24">
        <v>7.87</v>
      </c>
      <c r="P3313" s="25">
        <v>32</v>
      </c>
    </row>
    <row r="3314" spans="1:16" x14ac:dyDescent="0.3">
      <c r="A3314" s="22">
        <v>42055</v>
      </c>
      <c r="B3314">
        <v>2015</v>
      </c>
      <c r="C3314">
        <v>2</v>
      </c>
      <c r="D3314" t="s">
        <v>116</v>
      </c>
      <c r="E3314" t="s">
        <v>91</v>
      </c>
      <c r="F3314" t="s">
        <v>142</v>
      </c>
      <c r="G3314" t="s">
        <v>110</v>
      </c>
      <c r="H3314" t="s">
        <v>94</v>
      </c>
      <c r="I3314" t="s">
        <v>73</v>
      </c>
      <c r="J3314" t="s">
        <v>95</v>
      </c>
      <c r="K3314" s="23">
        <v>5.33</v>
      </c>
      <c r="L3314" s="24">
        <v>3.1</v>
      </c>
      <c r="M3314" s="24">
        <v>16.52</v>
      </c>
      <c r="N3314" s="24">
        <v>11.56</v>
      </c>
      <c r="O3314" s="24">
        <v>4.96</v>
      </c>
      <c r="P3314" s="25">
        <v>30</v>
      </c>
    </row>
    <row r="3315" spans="1:16" x14ac:dyDescent="0.3">
      <c r="A3315" s="22">
        <v>42055</v>
      </c>
      <c r="B3315">
        <v>2015</v>
      </c>
      <c r="C3315">
        <v>2</v>
      </c>
      <c r="D3315" t="s">
        <v>116</v>
      </c>
      <c r="E3315" t="s">
        <v>91</v>
      </c>
      <c r="F3315" t="s">
        <v>142</v>
      </c>
      <c r="G3315" t="s">
        <v>110</v>
      </c>
      <c r="H3315" t="s">
        <v>96</v>
      </c>
      <c r="I3315" t="s">
        <v>74</v>
      </c>
      <c r="J3315" t="s">
        <v>97</v>
      </c>
      <c r="K3315" s="23">
        <v>4.66</v>
      </c>
      <c r="L3315" s="24">
        <v>3.6</v>
      </c>
      <c r="M3315" s="24">
        <v>16.78</v>
      </c>
      <c r="N3315" s="24">
        <v>11.75</v>
      </c>
      <c r="O3315" s="24">
        <v>5.03</v>
      </c>
      <c r="P3315" s="25">
        <v>30</v>
      </c>
    </row>
    <row r="3316" spans="1:16" x14ac:dyDescent="0.3">
      <c r="A3316" s="22">
        <v>42055</v>
      </c>
      <c r="B3316">
        <v>2015</v>
      </c>
      <c r="C3316">
        <v>2</v>
      </c>
      <c r="D3316" t="s">
        <v>116</v>
      </c>
      <c r="E3316" t="s">
        <v>91</v>
      </c>
      <c r="F3316" t="s">
        <v>142</v>
      </c>
      <c r="G3316" t="s">
        <v>110</v>
      </c>
      <c r="H3316" t="s">
        <v>98</v>
      </c>
      <c r="I3316" t="s">
        <v>75</v>
      </c>
      <c r="J3316" t="s">
        <v>99</v>
      </c>
      <c r="K3316" s="23">
        <v>0.5</v>
      </c>
      <c r="L3316" s="24">
        <v>2.8</v>
      </c>
      <c r="M3316" s="24">
        <v>1.4</v>
      </c>
      <c r="N3316" s="24">
        <v>1.01</v>
      </c>
      <c r="O3316" s="24">
        <v>0.39</v>
      </c>
      <c r="P3316" s="25">
        <v>28</v>
      </c>
    </row>
    <row r="3317" spans="1:16" x14ac:dyDescent="0.3">
      <c r="A3317" s="22">
        <v>42055</v>
      </c>
      <c r="B3317">
        <v>2015</v>
      </c>
      <c r="C3317">
        <v>2</v>
      </c>
      <c r="D3317" t="s">
        <v>116</v>
      </c>
      <c r="E3317" t="s">
        <v>91</v>
      </c>
      <c r="F3317" t="s">
        <v>142</v>
      </c>
      <c r="G3317" t="s">
        <v>110</v>
      </c>
      <c r="H3317" t="s">
        <v>100</v>
      </c>
      <c r="I3317" t="s">
        <v>70</v>
      </c>
      <c r="J3317" t="s">
        <v>101</v>
      </c>
      <c r="K3317" s="23">
        <v>27</v>
      </c>
      <c r="L3317" s="24">
        <v>2.4</v>
      </c>
      <c r="M3317" s="24">
        <v>64.8</v>
      </c>
      <c r="N3317" s="24">
        <v>47.95</v>
      </c>
      <c r="O3317" s="24">
        <v>16.850000000000001</v>
      </c>
      <c r="P3317" s="25">
        <v>26</v>
      </c>
    </row>
    <row r="3318" spans="1:16" x14ac:dyDescent="0.3">
      <c r="A3318" s="22">
        <v>42055</v>
      </c>
      <c r="B3318">
        <v>2015</v>
      </c>
      <c r="C3318">
        <v>2</v>
      </c>
      <c r="D3318" t="s">
        <v>116</v>
      </c>
      <c r="E3318" t="s">
        <v>91</v>
      </c>
      <c r="F3318" t="s">
        <v>142</v>
      </c>
      <c r="G3318" t="s">
        <v>110</v>
      </c>
      <c r="H3318" t="s">
        <v>102</v>
      </c>
      <c r="I3318" t="s">
        <v>71</v>
      </c>
      <c r="J3318" t="s">
        <v>103</v>
      </c>
      <c r="K3318" s="23">
        <v>5</v>
      </c>
      <c r="L3318" s="24">
        <v>6.9</v>
      </c>
      <c r="M3318" s="24">
        <v>34.5</v>
      </c>
      <c r="N3318" s="24">
        <v>22.77</v>
      </c>
      <c r="O3318" s="24">
        <v>11.73</v>
      </c>
      <c r="P3318" s="25">
        <v>34</v>
      </c>
    </row>
    <row r="3319" spans="1:16" x14ac:dyDescent="0.3">
      <c r="A3319" s="22">
        <v>42055</v>
      </c>
      <c r="B3319">
        <v>2015</v>
      </c>
      <c r="C3319">
        <v>2</v>
      </c>
      <c r="D3319" t="s">
        <v>116</v>
      </c>
      <c r="E3319" t="s">
        <v>91</v>
      </c>
      <c r="F3319" t="s">
        <v>142</v>
      </c>
      <c r="G3319" t="s">
        <v>110</v>
      </c>
      <c r="H3319" t="s">
        <v>104</v>
      </c>
      <c r="I3319" t="s">
        <v>76</v>
      </c>
      <c r="J3319" t="s">
        <v>105</v>
      </c>
      <c r="K3319" s="23">
        <v>0</v>
      </c>
      <c r="L3319" s="24">
        <v>7.4</v>
      </c>
      <c r="M3319" s="24">
        <v>0</v>
      </c>
      <c r="N3319" s="24">
        <v>0</v>
      </c>
      <c r="O3319" s="24">
        <v>0</v>
      </c>
      <c r="P3319" s="25">
        <v>34</v>
      </c>
    </row>
    <row r="3320" spans="1:16" x14ac:dyDescent="0.3">
      <c r="A3320" s="22">
        <v>42055</v>
      </c>
      <c r="B3320">
        <v>2015</v>
      </c>
      <c r="C3320">
        <v>2</v>
      </c>
      <c r="D3320" t="s">
        <v>116</v>
      </c>
      <c r="E3320" t="s">
        <v>91</v>
      </c>
      <c r="F3320" t="s">
        <v>142</v>
      </c>
      <c r="G3320" t="s">
        <v>110</v>
      </c>
      <c r="H3320" t="s">
        <v>106</v>
      </c>
      <c r="I3320" t="s">
        <v>69</v>
      </c>
      <c r="J3320" t="s">
        <v>107</v>
      </c>
      <c r="K3320" s="23">
        <v>25</v>
      </c>
      <c r="L3320" s="24">
        <v>16.5</v>
      </c>
      <c r="M3320" s="24">
        <v>412.5</v>
      </c>
      <c r="N3320" s="24">
        <v>321.75</v>
      </c>
      <c r="O3320" s="24">
        <v>90.75</v>
      </c>
      <c r="P3320" s="25">
        <v>22</v>
      </c>
    </row>
    <row r="3321" spans="1:16" x14ac:dyDescent="0.3">
      <c r="A3321" s="22">
        <v>42055</v>
      </c>
      <c r="B3321">
        <v>2015</v>
      </c>
      <c r="C3321">
        <v>2</v>
      </c>
      <c r="D3321" t="s">
        <v>116</v>
      </c>
      <c r="E3321" t="s">
        <v>91</v>
      </c>
      <c r="F3321" t="s">
        <v>142</v>
      </c>
      <c r="G3321" t="s">
        <v>110</v>
      </c>
      <c r="H3321" t="s">
        <v>108</v>
      </c>
      <c r="I3321" t="s">
        <v>72</v>
      </c>
      <c r="J3321" t="s">
        <v>109</v>
      </c>
      <c r="K3321" s="23">
        <v>6</v>
      </c>
      <c r="L3321" s="24">
        <v>8.1999999999999993</v>
      </c>
      <c r="M3321" s="24">
        <v>49.2</v>
      </c>
      <c r="N3321" s="24">
        <v>33.46</v>
      </c>
      <c r="O3321" s="24">
        <v>15.74</v>
      </c>
      <c r="P3321" s="25">
        <v>32</v>
      </c>
    </row>
    <row r="3322" spans="1:16" x14ac:dyDescent="0.3">
      <c r="A3322" s="22">
        <v>42056</v>
      </c>
      <c r="B3322">
        <v>2015</v>
      </c>
      <c r="C3322">
        <v>2</v>
      </c>
      <c r="D3322" t="s">
        <v>116</v>
      </c>
      <c r="E3322" t="s">
        <v>91</v>
      </c>
      <c r="F3322" t="s">
        <v>142</v>
      </c>
      <c r="G3322" t="s">
        <v>111</v>
      </c>
      <c r="H3322" t="s">
        <v>94</v>
      </c>
      <c r="I3322" t="s">
        <v>73</v>
      </c>
      <c r="J3322" t="s">
        <v>95</v>
      </c>
      <c r="K3322" s="23">
        <v>3</v>
      </c>
      <c r="L3322" s="24">
        <v>3.1</v>
      </c>
      <c r="M3322" s="24">
        <v>9.3000000000000007</v>
      </c>
      <c r="N3322" s="24">
        <v>6.51</v>
      </c>
      <c r="O3322" s="24">
        <v>2.79</v>
      </c>
      <c r="P3322" s="25">
        <v>30</v>
      </c>
    </row>
    <row r="3323" spans="1:16" x14ac:dyDescent="0.3">
      <c r="A3323" s="22">
        <v>42056</v>
      </c>
      <c r="B3323">
        <v>2015</v>
      </c>
      <c r="C3323">
        <v>2</v>
      </c>
      <c r="D3323" t="s">
        <v>116</v>
      </c>
      <c r="E3323" t="s">
        <v>91</v>
      </c>
      <c r="F3323" t="s">
        <v>142</v>
      </c>
      <c r="G3323" t="s">
        <v>111</v>
      </c>
      <c r="H3323" t="s">
        <v>96</v>
      </c>
      <c r="I3323" t="s">
        <v>74</v>
      </c>
      <c r="J3323" t="s">
        <v>97</v>
      </c>
      <c r="K3323" s="23">
        <v>5.35</v>
      </c>
      <c r="L3323" s="24">
        <v>3.6</v>
      </c>
      <c r="M3323" s="24">
        <v>19.260000000000002</v>
      </c>
      <c r="N3323" s="24">
        <v>13.48</v>
      </c>
      <c r="O3323" s="24">
        <v>5.78</v>
      </c>
      <c r="P3323" s="25">
        <v>30</v>
      </c>
    </row>
    <row r="3324" spans="1:16" x14ac:dyDescent="0.3">
      <c r="A3324" s="22">
        <v>42056</v>
      </c>
      <c r="B3324">
        <v>2015</v>
      </c>
      <c r="C3324">
        <v>2</v>
      </c>
      <c r="D3324" t="s">
        <v>116</v>
      </c>
      <c r="E3324" t="s">
        <v>91</v>
      </c>
      <c r="F3324" t="s">
        <v>142</v>
      </c>
      <c r="G3324" t="s">
        <v>111</v>
      </c>
      <c r="H3324" t="s">
        <v>98</v>
      </c>
      <c r="I3324" t="s">
        <v>75</v>
      </c>
      <c r="J3324" t="s">
        <v>99</v>
      </c>
      <c r="K3324" s="23">
        <v>4.8</v>
      </c>
      <c r="L3324" s="24">
        <v>2.8</v>
      </c>
      <c r="M3324" s="24">
        <v>13.44</v>
      </c>
      <c r="N3324" s="24">
        <v>9.68</v>
      </c>
      <c r="O3324" s="24">
        <v>3.76</v>
      </c>
      <c r="P3324" s="25">
        <v>28</v>
      </c>
    </row>
    <row r="3325" spans="1:16" x14ac:dyDescent="0.3">
      <c r="A3325" s="22">
        <v>42056</v>
      </c>
      <c r="B3325">
        <v>2015</v>
      </c>
      <c r="C3325">
        <v>2</v>
      </c>
      <c r="D3325" t="s">
        <v>116</v>
      </c>
      <c r="E3325" t="s">
        <v>91</v>
      </c>
      <c r="F3325" t="s">
        <v>142</v>
      </c>
      <c r="G3325" t="s">
        <v>111</v>
      </c>
      <c r="H3325" t="s">
        <v>100</v>
      </c>
      <c r="I3325" t="s">
        <v>70</v>
      </c>
      <c r="J3325" t="s">
        <v>101</v>
      </c>
      <c r="K3325" s="23">
        <v>57</v>
      </c>
      <c r="L3325" s="24">
        <v>2.4</v>
      </c>
      <c r="M3325" s="24">
        <v>136.80000000000001</v>
      </c>
      <c r="N3325" s="24">
        <v>101.23</v>
      </c>
      <c r="O3325" s="24">
        <v>35.57</v>
      </c>
      <c r="P3325" s="25">
        <v>26</v>
      </c>
    </row>
    <row r="3326" spans="1:16" x14ac:dyDescent="0.3">
      <c r="A3326" s="22">
        <v>42056</v>
      </c>
      <c r="B3326">
        <v>2015</v>
      </c>
      <c r="C3326">
        <v>2</v>
      </c>
      <c r="D3326" t="s">
        <v>116</v>
      </c>
      <c r="E3326" t="s">
        <v>91</v>
      </c>
      <c r="F3326" t="s">
        <v>142</v>
      </c>
      <c r="G3326" t="s">
        <v>111</v>
      </c>
      <c r="H3326" t="s">
        <v>102</v>
      </c>
      <c r="I3326" t="s">
        <v>71</v>
      </c>
      <c r="J3326" t="s">
        <v>103</v>
      </c>
      <c r="K3326" s="23">
        <v>9</v>
      </c>
      <c r="L3326" s="24">
        <v>6.9</v>
      </c>
      <c r="M3326" s="24">
        <v>62.1</v>
      </c>
      <c r="N3326" s="24">
        <v>40.99</v>
      </c>
      <c r="O3326" s="24">
        <v>21.11</v>
      </c>
      <c r="P3326" s="25">
        <v>34</v>
      </c>
    </row>
    <row r="3327" spans="1:16" x14ac:dyDescent="0.3">
      <c r="A3327" s="22">
        <v>42056</v>
      </c>
      <c r="B3327">
        <v>2015</v>
      </c>
      <c r="C3327">
        <v>2</v>
      </c>
      <c r="D3327" t="s">
        <v>116</v>
      </c>
      <c r="E3327" t="s">
        <v>91</v>
      </c>
      <c r="F3327" t="s">
        <v>142</v>
      </c>
      <c r="G3327" t="s">
        <v>111</v>
      </c>
      <c r="H3327" t="s">
        <v>104</v>
      </c>
      <c r="I3327" t="s">
        <v>76</v>
      </c>
      <c r="J3327" t="s">
        <v>105</v>
      </c>
      <c r="K3327" s="23">
        <v>0</v>
      </c>
      <c r="L3327" s="24">
        <v>7.4</v>
      </c>
      <c r="M3327" s="24">
        <v>0</v>
      </c>
      <c r="N3327" s="24">
        <v>0</v>
      </c>
      <c r="O3327" s="24">
        <v>0</v>
      </c>
      <c r="P3327" s="25">
        <v>34</v>
      </c>
    </row>
    <row r="3328" spans="1:16" x14ac:dyDescent="0.3">
      <c r="A3328" s="22">
        <v>42056</v>
      </c>
      <c r="B3328">
        <v>2015</v>
      </c>
      <c r="C3328">
        <v>2</v>
      </c>
      <c r="D3328" t="s">
        <v>116</v>
      </c>
      <c r="E3328" t="s">
        <v>91</v>
      </c>
      <c r="F3328" t="s">
        <v>142</v>
      </c>
      <c r="G3328" t="s">
        <v>111</v>
      </c>
      <c r="H3328" t="s">
        <v>106</v>
      </c>
      <c r="I3328" t="s">
        <v>69</v>
      </c>
      <c r="J3328" t="s">
        <v>107</v>
      </c>
      <c r="K3328" s="23">
        <v>0</v>
      </c>
      <c r="L3328" s="24">
        <v>16.5</v>
      </c>
      <c r="M3328" s="24">
        <v>0</v>
      </c>
      <c r="N3328" s="24">
        <v>0</v>
      </c>
      <c r="O3328" s="24">
        <v>0</v>
      </c>
      <c r="P3328" s="25">
        <v>22</v>
      </c>
    </row>
    <row r="3329" spans="1:16" x14ac:dyDescent="0.3">
      <c r="A3329" s="22">
        <v>42056</v>
      </c>
      <c r="B3329">
        <v>2015</v>
      </c>
      <c r="C3329">
        <v>2</v>
      </c>
      <c r="D3329" t="s">
        <v>116</v>
      </c>
      <c r="E3329" t="s">
        <v>91</v>
      </c>
      <c r="F3329" t="s">
        <v>142</v>
      </c>
      <c r="G3329" t="s">
        <v>111</v>
      </c>
      <c r="H3329" t="s">
        <v>108</v>
      </c>
      <c r="I3329" t="s">
        <v>72</v>
      </c>
      <c r="J3329" t="s">
        <v>109</v>
      </c>
      <c r="K3329" s="23">
        <v>3</v>
      </c>
      <c r="L3329" s="24">
        <v>8.1999999999999993</v>
      </c>
      <c r="M3329" s="24">
        <v>24.6</v>
      </c>
      <c r="N3329" s="24">
        <v>16.73</v>
      </c>
      <c r="O3329" s="24">
        <v>7.87</v>
      </c>
      <c r="P3329" s="25">
        <v>32</v>
      </c>
    </row>
    <row r="3330" spans="1:16" x14ac:dyDescent="0.3">
      <c r="A3330" s="22">
        <v>42057</v>
      </c>
      <c r="B3330">
        <v>2015</v>
      </c>
      <c r="C3330">
        <v>2</v>
      </c>
      <c r="D3330" t="s">
        <v>116</v>
      </c>
      <c r="E3330" t="s">
        <v>91</v>
      </c>
      <c r="F3330" t="s">
        <v>142</v>
      </c>
      <c r="G3330" t="s">
        <v>112</v>
      </c>
      <c r="H3330" t="s">
        <v>94</v>
      </c>
      <c r="I3330" t="s">
        <v>73</v>
      </c>
      <c r="J3330" t="s">
        <v>95</v>
      </c>
      <c r="K3330" s="23">
        <v>2</v>
      </c>
      <c r="L3330" s="24">
        <v>3.1</v>
      </c>
      <c r="M3330" s="24">
        <v>6.2</v>
      </c>
      <c r="N3330" s="24">
        <v>4.34</v>
      </c>
      <c r="O3330" s="24">
        <v>1.86</v>
      </c>
      <c r="P3330" s="25">
        <v>30</v>
      </c>
    </row>
    <row r="3331" spans="1:16" x14ac:dyDescent="0.3">
      <c r="A3331" s="22">
        <v>42057</v>
      </c>
      <c r="B3331">
        <v>2015</v>
      </c>
      <c r="C3331">
        <v>2</v>
      </c>
      <c r="D3331" t="s">
        <v>116</v>
      </c>
      <c r="E3331" t="s">
        <v>91</v>
      </c>
      <c r="F3331" t="s">
        <v>142</v>
      </c>
      <c r="G3331" t="s">
        <v>112</v>
      </c>
      <c r="H3331" t="s">
        <v>96</v>
      </c>
      <c r="I3331" t="s">
        <v>74</v>
      </c>
      <c r="J3331" t="s">
        <v>97</v>
      </c>
      <c r="K3331" s="23">
        <v>4.34</v>
      </c>
      <c r="L3331" s="24">
        <v>3.6</v>
      </c>
      <c r="M3331" s="24">
        <v>15.62</v>
      </c>
      <c r="N3331" s="24">
        <v>10.93</v>
      </c>
      <c r="O3331" s="24">
        <v>4.6900000000000004</v>
      </c>
      <c r="P3331" s="25">
        <v>30</v>
      </c>
    </row>
    <row r="3332" spans="1:16" x14ac:dyDescent="0.3">
      <c r="A3332" s="22">
        <v>42057</v>
      </c>
      <c r="B3332">
        <v>2015</v>
      </c>
      <c r="C3332">
        <v>2</v>
      </c>
      <c r="D3332" t="s">
        <v>116</v>
      </c>
      <c r="E3332" t="s">
        <v>91</v>
      </c>
      <c r="F3332" t="s">
        <v>142</v>
      </c>
      <c r="G3332" t="s">
        <v>112</v>
      </c>
      <c r="H3332" t="s">
        <v>98</v>
      </c>
      <c r="I3332" t="s">
        <v>75</v>
      </c>
      <c r="J3332" t="s">
        <v>99</v>
      </c>
      <c r="K3332" s="23">
        <v>2</v>
      </c>
      <c r="L3332" s="24">
        <v>2.8</v>
      </c>
      <c r="M3332" s="24">
        <v>5.6</v>
      </c>
      <c r="N3332" s="24">
        <v>4.03</v>
      </c>
      <c r="O3332" s="24">
        <v>1.57</v>
      </c>
      <c r="P3332" s="25">
        <v>28</v>
      </c>
    </row>
    <row r="3333" spans="1:16" x14ac:dyDescent="0.3">
      <c r="A3333" s="22">
        <v>42057</v>
      </c>
      <c r="B3333">
        <v>2015</v>
      </c>
      <c r="C3333">
        <v>2</v>
      </c>
      <c r="D3333" t="s">
        <v>116</v>
      </c>
      <c r="E3333" t="s">
        <v>91</v>
      </c>
      <c r="F3333" t="s">
        <v>142</v>
      </c>
      <c r="G3333" t="s">
        <v>112</v>
      </c>
      <c r="H3333" t="s">
        <v>100</v>
      </c>
      <c r="I3333" t="s">
        <v>70</v>
      </c>
      <c r="J3333" t="s">
        <v>101</v>
      </c>
      <c r="K3333" s="23">
        <v>50.6</v>
      </c>
      <c r="L3333" s="24">
        <v>2.4</v>
      </c>
      <c r="M3333" s="24">
        <v>121.44</v>
      </c>
      <c r="N3333" s="24">
        <v>89.87</v>
      </c>
      <c r="O3333" s="24">
        <v>31.57</v>
      </c>
      <c r="P3333" s="25">
        <v>26</v>
      </c>
    </row>
    <row r="3334" spans="1:16" x14ac:dyDescent="0.3">
      <c r="A3334" s="22">
        <v>42057</v>
      </c>
      <c r="B3334">
        <v>2015</v>
      </c>
      <c r="C3334">
        <v>2</v>
      </c>
      <c r="D3334" t="s">
        <v>116</v>
      </c>
      <c r="E3334" t="s">
        <v>91</v>
      </c>
      <c r="F3334" t="s">
        <v>142</v>
      </c>
      <c r="G3334" t="s">
        <v>112</v>
      </c>
      <c r="H3334" t="s">
        <v>102</v>
      </c>
      <c r="I3334" t="s">
        <v>71</v>
      </c>
      <c r="J3334" t="s">
        <v>103</v>
      </c>
      <c r="K3334" s="23">
        <v>7</v>
      </c>
      <c r="L3334" s="24">
        <v>6.9</v>
      </c>
      <c r="M3334" s="24">
        <v>48.3</v>
      </c>
      <c r="N3334" s="24">
        <v>31.88</v>
      </c>
      <c r="O3334" s="24">
        <v>16.420000000000002</v>
      </c>
      <c r="P3334" s="25">
        <v>34</v>
      </c>
    </row>
    <row r="3335" spans="1:16" x14ac:dyDescent="0.3">
      <c r="A3335" s="22">
        <v>42057</v>
      </c>
      <c r="B3335">
        <v>2015</v>
      </c>
      <c r="C3335">
        <v>2</v>
      </c>
      <c r="D3335" t="s">
        <v>116</v>
      </c>
      <c r="E3335" t="s">
        <v>91</v>
      </c>
      <c r="F3335" t="s">
        <v>142</v>
      </c>
      <c r="G3335" t="s">
        <v>112</v>
      </c>
      <c r="H3335" t="s">
        <v>104</v>
      </c>
      <c r="I3335" t="s">
        <v>76</v>
      </c>
      <c r="J3335" t="s">
        <v>105</v>
      </c>
      <c r="K3335" s="23">
        <v>0</v>
      </c>
      <c r="L3335" s="24">
        <v>7.4</v>
      </c>
      <c r="M3335" s="24">
        <v>0</v>
      </c>
      <c r="N3335" s="24">
        <v>0</v>
      </c>
      <c r="O3335" s="24">
        <v>0</v>
      </c>
      <c r="P3335" s="25">
        <v>34</v>
      </c>
    </row>
    <row r="3336" spans="1:16" x14ac:dyDescent="0.3">
      <c r="A3336" s="22">
        <v>42057</v>
      </c>
      <c r="B3336">
        <v>2015</v>
      </c>
      <c r="C3336">
        <v>2</v>
      </c>
      <c r="D3336" t="s">
        <v>116</v>
      </c>
      <c r="E3336" t="s">
        <v>91</v>
      </c>
      <c r="F3336" t="s">
        <v>142</v>
      </c>
      <c r="G3336" t="s">
        <v>112</v>
      </c>
      <c r="H3336" t="s">
        <v>106</v>
      </c>
      <c r="I3336" t="s">
        <v>69</v>
      </c>
      <c r="J3336" t="s">
        <v>107</v>
      </c>
      <c r="K3336" s="23">
        <v>11</v>
      </c>
      <c r="L3336" s="24">
        <v>16.5</v>
      </c>
      <c r="M3336" s="24">
        <v>181.5</v>
      </c>
      <c r="N3336" s="24">
        <v>141.57</v>
      </c>
      <c r="O3336" s="24">
        <v>39.93</v>
      </c>
      <c r="P3336" s="25">
        <v>22</v>
      </c>
    </row>
    <row r="3337" spans="1:16" x14ac:dyDescent="0.3">
      <c r="A3337" s="22">
        <v>42057</v>
      </c>
      <c r="B3337">
        <v>2015</v>
      </c>
      <c r="C3337">
        <v>2</v>
      </c>
      <c r="D3337" t="s">
        <v>116</v>
      </c>
      <c r="E3337" t="s">
        <v>91</v>
      </c>
      <c r="F3337" t="s">
        <v>142</v>
      </c>
      <c r="G3337" t="s">
        <v>112</v>
      </c>
      <c r="H3337" t="s">
        <v>108</v>
      </c>
      <c r="I3337" t="s">
        <v>72</v>
      </c>
      <c r="J3337" t="s">
        <v>109</v>
      </c>
      <c r="K3337" s="23">
        <v>1</v>
      </c>
      <c r="L3337" s="24">
        <v>8.1999999999999993</v>
      </c>
      <c r="M3337" s="24">
        <v>8.1999999999999993</v>
      </c>
      <c r="N3337" s="24">
        <v>5.58</v>
      </c>
      <c r="O3337" s="24">
        <v>2.62</v>
      </c>
      <c r="P3337" s="25">
        <v>32</v>
      </c>
    </row>
    <row r="3338" spans="1:16" x14ac:dyDescent="0.3">
      <c r="A3338" s="22">
        <v>42058</v>
      </c>
      <c r="B3338">
        <v>2015</v>
      </c>
      <c r="C3338">
        <v>2</v>
      </c>
      <c r="D3338" t="s">
        <v>116</v>
      </c>
      <c r="E3338" t="s">
        <v>91</v>
      </c>
      <c r="F3338" t="s">
        <v>142</v>
      </c>
      <c r="G3338" t="s">
        <v>113</v>
      </c>
      <c r="H3338" t="s">
        <v>94</v>
      </c>
      <c r="I3338" t="s">
        <v>73</v>
      </c>
      <c r="J3338" t="s">
        <v>95</v>
      </c>
      <c r="K3338" s="23">
        <v>5</v>
      </c>
      <c r="L3338" s="24">
        <v>3.1</v>
      </c>
      <c r="M3338" s="24">
        <v>15.5</v>
      </c>
      <c r="N3338" s="24">
        <v>10.85</v>
      </c>
      <c r="O3338" s="24">
        <v>4.6500000000000004</v>
      </c>
      <c r="P3338" s="25">
        <v>30</v>
      </c>
    </row>
    <row r="3339" spans="1:16" x14ac:dyDescent="0.3">
      <c r="A3339" s="22">
        <v>42058</v>
      </c>
      <c r="B3339">
        <v>2015</v>
      </c>
      <c r="C3339">
        <v>2</v>
      </c>
      <c r="D3339" t="s">
        <v>116</v>
      </c>
      <c r="E3339" t="s">
        <v>91</v>
      </c>
      <c r="F3339" t="s">
        <v>142</v>
      </c>
      <c r="G3339" t="s">
        <v>113</v>
      </c>
      <c r="H3339" t="s">
        <v>96</v>
      </c>
      <c r="I3339" t="s">
        <v>74</v>
      </c>
      <c r="J3339" t="s">
        <v>97</v>
      </c>
      <c r="K3339" s="23">
        <v>3.16</v>
      </c>
      <c r="L3339" s="24">
        <v>3.6</v>
      </c>
      <c r="M3339" s="24">
        <v>11.38</v>
      </c>
      <c r="N3339" s="24">
        <v>7.97</v>
      </c>
      <c r="O3339" s="24">
        <v>3.41</v>
      </c>
      <c r="P3339" s="25">
        <v>30</v>
      </c>
    </row>
    <row r="3340" spans="1:16" x14ac:dyDescent="0.3">
      <c r="A3340" s="22">
        <v>42058</v>
      </c>
      <c r="B3340">
        <v>2015</v>
      </c>
      <c r="C3340">
        <v>2</v>
      </c>
      <c r="D3340" t="s">
        <v>116</v>
      </c>
      <c r="E3340" t="s">
        <v>91</v>
      </c>
      <c r="F3340" t="s">
        <v>142</v>
      </c>
      <c r="G3340" t="s">
        <v>113</v>
      </c>
      <c r="H3340" t="s">
        <v>98</v>
      </c>
      <c r="I3340" t="s">
        <v>75</v>
      </c>
      <c r="J3340" t="s">
        <v>99</v>
      </c>
      <c r="K3340" s="23">
        <v>7.5</v>
      </c>
      <c r="L3340" s="24">
        <v>2.8</v>
      </c>
      <c r="M3340" s="24">
        <v>21</v>
      </c>
      <c r="N3340" s="24">
        <v>15.12</v>
      </c>
      <c r="O3340" s="24">
        <v>5.88</v>
      </c>
      <c r="P3340" s="25">
        <v>28</v>
      </c>
    </row>
    <row r="3341" spans="1:16" x14ac:dyDescent="0.3">
      <c r="A3341" s="22">
        <v>42058</v>
      </c>
      <c r="B3341">
        <v>2015</v>
      </c>
      <c r="C3341">
        <v>2</v>
      </c>
      <c r="D3341" t="s">
        <v>116</v>
      </c>
      <c r="E3341" t="s">
        <v>91</v>
      </c>
      <c r="F3341" t="s">
        <v>142</v>
      </c>
      <c r="G3341" t="s">
        <v>113</v>
      </c>
      <c r="H3341" t="s">
        <v>100</v>
      </c>
      <c r="I3341" t="s">
        <v>70</v>
      </c>
      <c r="J3341" t="s">
        <v>101</v>
      </c>
      <c r="K3341" s="23">
        <v>55.4</v>
      </c>
      <c r="L3341" s="24">
        <v>2.4</v>
      </c>
      <c r="M3341" s="24">
        <v>132.96</v>
      </c>
      <c r="N3341" s="24">
        <v>98.39</v>
      </c>
      <c r="O3341" s="24">
        <v>34.57</v>
      </c>
      <c r="P3341" s="25">
        <v>26</v>
      </c>
    </row>
    <row r="3342" spans="1:16" x14ac:dyDescent="0.3">
      <c r="A3342" s="22">
        <v>42058</v>
      </c>
      <c r="B3342">
        <v>2015</v>
      </c>
      <c r="C3342">
        <v>2</v>
      </c>
      <c r="D3342" t="s">
        <v>116</v>
      </c>
      <c r="E3342" t="s">
        <v>91</v>
      </c>
      <c r="F3342" t="s">
        <v>142</v>
      </c>
      <c r="G3342" t="s">
        <v>113</v>
      </c>
      <c r="H3342" t="s">
        <v>102</v>
      </c>
      <c r="I3342" t="s">
        <v>71</v>
      </c>
      <c r="J3342" t="s">
        <v>103</v>
      </c>
      <c r="K3342" s="23">
        <v>9</v>
      </c>
      <c r="L3342" s="24">
        <v>6.9</v>
      </c>
      <c r="M3342" s="24">
        <v>62.1</v>
      </c>
      <c r="N3342" s="24">
        <v>40.99</v>
      </c>
      <c r="O3342" s="24">
        <v>21.11</v>
      </c>
      <c r="P3342" s="25">
        <v>34</v>
      </c>
    </row>
    <row r="3343" spans="1:16" x14ac:dyDescent="0.3">
      <c r="A3343" s="22">
        <v>42058</v>
      </c>
      <c r="B3343">
        <v>2015</v>
      </c>
      <c r="C3343">
        <v>2</v>
      </c>
      <c r="D3343" t="s">
        <v>116</v>
      </c>
      <c r="E3343" t="s">
        <v>91</v>
      </c>
      <c r="F3343" t="s">
        <v>142</v>
      </c>
      <c r="G3343" t="s">
        <v>113</v>
      </c>
      <c r="H3343" t="s">
        <v>104</v>
      </c>
      <c r="I3343" t="s">
        <v>76</v>
      </c>
      <c r="J3343" t="s">
        <v>105</v>
      </c>
      <c r="K3343" s="23">
        <v>0</v>
      </c>
      <c r="L3343" s="24">
        <v>7.4</v>
      </c>
      <c r="M3343" s="24">
        <v>0</v>
      </c>
      <c r="N3343" s="24">
        <v>0</v>
      </c>
      <c r="O3343" s="24">
        <v>0</v>
      </c>
      <c r="P3343" s="25">
        <v>34</v>
      </c>
    </row>
    <row r="3344" spans="1:16" x14ac:dyDescent="0.3">
      <c r="A3344" s="22">
        <v>42058</v>
      </c>
      <c r="B3344">
        <v>2015</v>
      </c>
      <c r="C3344">
        <v>2</v>
      </c>
      <c r="D3344" t="s">
        <v>116</v>
      </c>
      <c r="E3344" t="s">
        <v>91</v>
      </c>
      <c r="F3344" t="s">
        <v>142</v>
      </c>
      <c r="G3344" t="s">
        <v>113</v>
      </c>
      <c r="H3344" t="s">
        <v>106</v>
      </c>
      <c r="I3344" t="s">
        <v>69</v>
      </c>
      <c r="J3344" t="s">
        <v>107</v>
      </c>
      <c r="K3344" s="23">
        <v>20</v>
      </c>
      <c r="L3344" s="24">
        <v>16.5</v>
      </c>
      <c r="M3344" s="24">
        <v>330</v>
      </c>
      <c r="N3344" s="24">
        <v>257.39999999999998</v>
      </c>
      <c r="O3344" s="24">
        <v>72.599999999999994</v>
      </c>
      <c r="P3344" s="25">
        <v>22</v>
      </c>
    </row>
    <row r="3345" spans="1:16" x14ac:dyDescent="0.3">
      <c r="A3345" s="22">
        <v>42058</v>
      </c>
      <c r="B3345">
        <v>2015</v>
      </c>
      <c r="C3345">
        <v>2</v>
      </c>
      <c r="D3345" t="s">
        <v>116</v>
      </c>
      <c r="E3345" t="s">
        <v>91</v>
      </c>
      <c r="F3345" t="s">
        <v>142</v>
      </c>
      <c r="G3345" t="s">
        <v>113</v>
      </c>
      <c r="H3345" t="s">
        <v>108</v>
      </c>
      <c r="I3345" t="s">
        <v>72</v>
      </c>
      <c r="J3345" t="s">
        <v>109</v>
      </c>
      <c r="K3345" s="23">
        <v>0</v>
      </c>
      <c r="L3345" s="24">
        <v>8.1999999999999993</v>
      </c>
      <c r="M3345" s="24">
        <v>0</v>
      </c>
      <c r="N3345" s="24">
        <v>0</v>
      </c>
      <c r="O3345" s="24">
        <v>0</v>
      </c>
      <c r="P3345" s="25">
        <v>32</v>
      </c>
    </row>
    <row r="3346" spans="1:16" x14ac:dyDescent="0.3">
      <c r="A3346" s="22">
        <v>42059</v>
      </c>
      <c r="B3346">
        <v>2015</v>
      </c>
      <c r="C3346">
        <v>2</v>
      </c>
      <c r="D3346" t="s">
        <v>116</v>
      </c>
      <c r="E3346" t="s">
        <v>91</v>
      </c>
      <c r="F3346" t="s">
        <v>142</v>
      </c>
      <c r="G3346" t="s">
        <v>114</v>
      </c>
      <c r="H3346" t="s">
        <v>94</v>
      </c>
      <c r="I3346" t="s">
        <v>73</v>
      </c>
      <c r="J3346" t="s">
        <v>95</v>
      </c>
      <c r="K3346" s="23">
        <v>3.68</v>
      </c>
      <c r="L3346" s="24">
        <v>3.1</v>
      </c>
      <c r="M3346" s="24">
        <v>11.41</v>
      </c>
      <c r="N3346" s="24">
        <v>7.99</v>
      </c>
      <c r="O3346" s="24">
        <v>3.42</v>
      </c>
      <c r="P3346" s="25">
        <v>30</v>
      </c>
    </row>
    <row r="3347" spans="1:16" x14ac:dyDescent="0.3">
      <c r="A3347" s="22">
        <v>42059</v>
      </c>
      <c r="B3347">
        <v>2015</v>
      </c>
      <c r="C3347">
        <v>2</v>
      </c>
      <c r="D3347" t="s">
        <v>116</v>
      </c>
      <c r="E3347" t="s">
        <v>91</v>
      </c>
      <c r="F3347" t="s">
        <v>142</v>
      </c>
      <c r="G3347" t="s">
        <v>114</v>
      </c>
      <c r="H3347" t="s">
        <v>96</v>
      </c>
      <c r="I3347" t="s">
        <v>74</v>
      </c>
      <c r="J3347" t="s">
        <v>97</v>
      </c>
      <c r="K3347" s="23">
        <v>3.34</v>
      </c>
      <c r="L3347" s="24">
        <v>3.6</v>
      </c>
      <c r="M3347" s="24">
        <v>12.02</v>
      </c>
      <c r="N3347" s="24">
        <v>8.41</v>
      </c>
      <c r="O3347" s="24">
        <v>3.61</v>
      </c>
      <c r="P3347" s="25">
        <v>30</v>
      </c>
    </row>
    <row r="3348" spans="1:16" x14ac:dyDescent="0.3">
      <c r="A3348" s="22">
        <v>42059</v>
      </c>
      <c r="B3348">
        <v>2015</v>
      </c>
      <c r="C3348">
        <v>2</v>
      </c>
      <c r="D3348" t="s">
        <v>116</v>
      </c>
      <c r="E3348" t="s">
        <v>91</v>
      </c>
      <c r="F3348" t="s">
        <v>142</v>
      </c>
      <c r="G3348" t="s">
        <v>114</v>
      </c>
      <c r="H3348" t="s">
        <v>98</v>
      </c>
      <c r="I3348" t="s">
        <v>75</v>
      </c>
      <c r="J3348" t="s">
        <v>99</v>
      </c>
      <c r="K3348" s="23">
        <v>6.2</v>
      </c>
      <c r="L3348" s="24">
        <v>2.8</v>
      </c>
      <c r="M3348" s="24">
        <v>17.36</v>
      </c>
      <c r="N3348" s="24">
        <v>12.5</v>
      </c>
      <c r="O3348" s="24">
        <v>4.8600000000000003</v>
      </c>
      <c r="P3348" s="25">
        <v>28</v>
      </c>
    </row>
    <row r="3349" spans="1:16" x14ac:dyDescent="0.3">
      <c r="A3349" s="22">
        <v>42059</v>
      </c>
      <c r="B3349">
        <v>2015</v>
      </c>
      <c r="C3349">
        <v>2</v>
      </c>
      <c r="D3349" t="s">
        <v>116</v>
      </c>
      <c r="E3349" t="s">
        <v>91</v>
      </c>
      <c r="F3349" t="s">
        <v>142</v>
      </c>
      <c r="G3349" t="s">
        <v>114</v>
      </c>
      <c r="H3349" t="s">
        <v>100</v>
      </c>
      <c r="I3349" t="s">
        <v>70</v>
      </c>
      <c r="J3349" t="s">
        <v>101</v>
      </c>
      <c r="K3349" s="23">
        <v>22.07</v>
      </c>
      <c r="L3349" s="24">
        <v>2.4</v>
      </c>
      <c r="M3349" s="24">
        <v>52.97</v>
      </c>
      <c r="N3349" s="24">
        <v>39.200000000000003</v>
      </c>
      <c r="O3349" s="24">
        <v>13.77</v>
      </c>
      <c r="P3349" s="25">
        <v>26</v>
      </c>
    </row>
    <row r="3350" spans="1:16" x14ac:dyDescent="0.3">
      <c r="A3350" s="22">
        <v>42059</v>
      </c>
      <c r="B3350">
        <v>2015</v>
      </c>
      <c r="C3350">
        <v>2</v>
      </c>
      <c r="D3350" t="s">
        <v>116</v>
      </c>
      <c r="E3350" t="s">
        <v>91</v>
      </c>
      <c r="F3350" t="s">
        <v>142</v>
      </c>
      <c r="G3350" t="s">
        <v>114</v>
      </c>
      <c r="H3350" t="s">
        <v>102</v>
      </c>
      <c r="I3350" t="s">
        <v>71</v>
      </c>
      <c r="J3350" t="s">
        <v>103</v>
      </c>
      <c r="K3350" s="23">
        <v>11</v>
      </c>
      <c r="L3350" s="24">
        <v>6.9</v>
      </c>
      <c r="M3350" s="24">
        <v>75.900000000000006</v>
      </c>
      <c r="N3350" s="24">
        <v>50.09</v>
      </c>
      <c r="O3350" s="24">
        <v>25.81</v>
      </c>
      <c r="P3350" s="25">
        <v>34</v>
      </c>
    </row>
    <row r="3351" spans="1:16" x14ac:dyDescent="0.3">
      <c r="A3351" s="22">
        <v>42059</v>
      </c>
      <c r="B3351">
        <v>2015</v>
      </c>
      <c r="C3351">
        <v>2</v>
      </c>
      <c r="D3351" t="s">
        <v>116</v>
      </c>
      <c r="E3351" t="s">
        <v>91</v>
      </c>
      <c r="F3351" t="s">
        <v>142</v>
      </c>
      <c r="G3351" t="s">
        <v>114</v>
      </c>
      <c r="H3351" t="s">
        <v>104</v>
      </c>
      <c r="I3351" t="s">
        <v>76</v>
      </c>
      <c r="J3351" t="s">
        <v>105</v>
      </c>
      <c r="K3351" s="23">
        <v>0</v>
      </c>
      <c r="L3351" s="24">
        <v>7.4</v>
      </c>
      <c r="M3351" s="24">
        <v>0</v>
      </c>
      <c r="N3351" s="24">
        <v>0</v>
      </c>
      <c r="O3351" s="24">
        <v>0</v>
      </c>
      <c r="P3351" s="25">
        <v>34</v>
      </c>
    </row>
    <row r="3352" spans="1:16" x14ac:dyDescent="0.3">
      <c r="A3352" s="22">
        <v>42059</v>
      </c>
      <c r="B3352">
        <v>2015</v>
      </c>
      <c r="C3352">
        <v>2</v>
      </c>
      <c r="D3352" t="s">
        <v>116</v>
      </c>
      <c r="E3352" t="s">
        <v>91</v>
      </c>
      <c r="F3352" t="s">
        <v>142</v>
      </c>
      <c r="G3352" t="s">
        <v>114</v>
      </c>
      <c r="H3352" t="s">
        <v>106</v>
      </c>
      <c r="I3352" t="s">
        <v>69</v>
      </c>
      <c r="J3352" t="s">
        <v>107</v>
      </c>
      <c r="K3352" s="23">
        <v>11</v>
      </c>
      <c r="L3352" s="24">
        <v>16.5</v>
      </c>
      <c r="M3352" s="24">
        <v>181.5</v>
      </c>
      <c r="N3352" s="24">
        <v>141.57</v>
      </c>
      <c r="O3352" s="24">
        <v>39.93</v>
      </c>
      <c r="P3352" s="25">
        <v>22</v>
      </c>
    </row>
    <row r="3353" spans="1:16" x14ac:dyDescent="0.3">
      <c r="A3353" s="22">
        <v>42059</v>
      </c>
      <c r="B3353">
        <v>2015</v>
      </c>
      <c r="C3353">
        <v>2</v>
      </c>
      <c r="D3353" t="s">
        <v>116</v>
      </c>
      <c r="E3353" t="s">
        <v>91</v>
      </c>
      <c r="F3353" t="s">
        <v>142</v>
      </c>
      <c r="G3353" t="s">
        <v>114</v>
      </c>
      <c r="H3353" t="s">
        <v>108</v>
      </c>
      <c r="I3353" t="s">
        <v>72</v>
      </c>
      <c r="J3353" t="s">
        <v>109</v>
      </c>
      <c r="K3353" s="23">
        <v>2</v>
      </c>
      <c r="L3353" s="24">
        <v>8.1999999999999993</v>
      </c>
      <c r="M3353" s="24">
        <v>16.399999999999999</v>
      </c>
      <c r="N3353" s="24">
        <v>11.15</v>
      </c>
      <c r="O3353" s="24">
        <v>5.25</v>
      </c>
      <c r="P3353" s="25">
        <v>32</v>
      </c>
    </row>
    <row r="3354" spans="1:16" x14ac:dyDescent="0.3">
      <c r="A3354" s="22">
        <v>42060</v>
      </c>
      <c r="B3354">
        <v>2015</v>
      </c>
      <c r="C3354">
        <v>2</v>
      </c>
      <c r="D3354" t="s">
        <v>116</v>
      </c>
      <c r="E3354" t="s">
        <v>91</v>
      </c>
      <c r="F3354" t="s">
        <v>142</v>
      </c>
      <c r="G3354" t="s">
        <v>115</v>
      </c>
      <c r="H3354" t="s">
        <v>94</v>
      </c>
      <c r="I3354" t="s">
        <v>73</v>
      </c>
      <c r="J3354" t="s">
        <v>95</v>
      </c>
      <c r="K3354" s="23">
        <v>7</v>
      </c>
      <c r="L3354" s="24">
        <v>3.1</v>
      </c>
      <c r="M3354" s="24">
        <v>21.7</v>
      </c>
      <c r="N3354" s="24">
        <v>15.19</v>
      </c>
      <c r="O3354" s="24">
        <v>6.51</v>
      </c>
      <c r="P3354" s="25">
        <v>30</v>
      </c>
    </row>
    <row r="3355" spans="1:16" x14ac:dyDescent="0.3">
      <c r="A3355" s="22">
        <v>42060</v>
      </c>
      <c r="B3355">
        <v>2015</v>
      </c>
      <c r="C3355">
        <v>2</v>
      </c>
      <c r="D3355" t="s">
        <v>116</v>
      </c>
      <c r="E3355" t="s">
        <v>91</v>
      </c>
      <c r="F3355" t="s">
        <v>142</v>
      </c>
      <c r="G3355" t="s">
        <v>115</v>
      </c>
      <c r="H3355" t="s">
        <v>96</v>
      </c>
      <c r="I3355" t="s">
        <v>74</v>
      </c>
      <c r="J3355" t="s">
        <v>97</v>
      </c>
      <c r="K3355" s="23">
        <v>6.33</v>
      </c>
      <c r="L3355" s="24">
        <v>3.6</v>
      </c>
      <c r="M3355" s="24">
        <v>22.79</v>
      </c>
      <c r="N3355" s="24">
        <v>15.95</v>
      </c>
      <c r="O3355" s="24">
        <v>6.84</v>
      </c>
      <c r="P3355" s="25">
        <v>30</v>
      </c>
    </row>
    <row r="3356" spans="1:16" x14ac:dyDescent="0.3">
      <c r="A3356" s="22">
        <v>42060</v>
      </c>
      <c r="B3356">
        <v>2015</v>
      </c>
      <c r="C3356">
        <v>2</v>
      </c>
      <c r="D3356" t="s">
        <v>116</v>
      </c>
      <c r="E3356" t="s">
        <v>91</v>
      </c>
      <c r="F3356" t="s">
        <v>142</v>
      </c>
      <c r="G3356" t="s">
        <v>115</v>
      </c>
      <c r="H3356" t="s">
        <v>98</v>
      </c>
      <c r="I3356" t="s">
        <v>75</v>
      </c>
      <c r="J3356" t="s">
        <v>99</v>
      </c>
      <c r="K3356" s="23">
        <v>6.1</v>
      </c>
      <c r="L3356" s="24">
        <v>2.8</v>
      </c>
      <c r="M3356" s="24">
        <v>17.079999999999998</v>
      </c>
      <c r="N3356" s="24">
        <v>12.3</v>
      </c>
      <c r="O3356" s="24">
        <v>4.78</v>
      </c>
      <c r="P3356" s="25">
        <v>28</v>
      </c>
    </row>
    <row r="3357" spans="1:16" x14ac:dyDescent="0.3">
      <c r="A3357" s="22">
        <v>42060</v>
      </c>
      <c r="B3357">
        <v>2015</v>
      </c>
      <c r="C3357">
        <v>2</v>
      </c>
      <c r="D3357" t="s">
        <v>116</v>
      </c>
      <c r="E3357" t="s">
        <v>91</v>
      </c>
      <c r="F3357" t="s">
        <v>142</v>
      </c>
      <c r="G3357" t="s">
        <v>115</v>
      </c>
      <c r="H3357" t="s">
        <v>100</v>
      </c>
      <c r="I3357" t="s">
        <v>70</v>
      </c>
      <c r="J3357" t="s">
        <v>101</v>
      </c>
      <c r="K3357" s="23">
        <v>24</v>
      </c>
      <c r="L3357" s="24">
        <v>2.4</v>
      </c>
      <c r="M3357" s="24">
        <v>57.6</v>
      </c>
      <c r="N3357" s="24">
        <v>42.62</v>
      </c>
      <c r="O3357" s="24">
        <v>14.98</v>
      </c>
      <c r="P3357" s="25">
        <v>26</v>
      </c>
    </row>
    <row r="3358" spans="1:16" x14ac:dyDescent="0.3">
      <c r="A3358" s="22">
        <v>42060</v>
      </c>
      <c r="B3358">
        <v>2015</v>
      </c>
      <c r="C3358">
        <v>2</v>
      </c>
      <c r="D3358" t="s">
        <v>116</v>
      </c>
      <c r="E3358" t="s">
        <v>91</v>
      </c>
      <c r="F3358" t="s">
        <v>142</v>
      </c>
      <c r="G3358" t="s">
        <v>115</v>
      </c>
      <c r="H3358" t="s">
        <v>102</v>
      </c>
      <c r="I3358" t="s">
        <v>71</v>
      </c>
      <c r="J3358" t="s">
        <v>103</v>
      </c>
      <c r="K3358" s="23">
        <v>8</v>
      </c>
      <c r="L3358" s="24">
        <v>6.9</v>
      </c>
      <c r="M3358" s="24">
        <v>55.2</v>
      </c>
      <c r="N3358" s="24">
        <v>36.43</v>
      </c>
      <c r="O3358" s="24">
        <v>18.77</v>
      </c>
      <c r="P3358" s="25">
        <v>34</v>
      </c>
    </row>
    <row r="3359" spans="1:16" x14ac:dyDescent="0.3">
      <c r="A3359" s="22">
        <v>42060</v>
      </c>
      <c r="B3359">
        <v>2015</v>
      </c>
      <c r="C3359">
        <v>2</v>
      </c>
      <c r="D3359" t="s">
        <v>116</v>
      </c>
      <c r="E3359" t="s">
        <v>91</v>
      </c>
      <c r="F3359" t="s">
        <v>142</v>
      </c>
      <c r="G3359" t="s">
        <v>115</v>
      </c>
      <c r="H3359" t="s">
        <v>104</v>
      </c>
      <c r="I3359" t="s">
        <v>76</v>
      </c>
      <c r="J3359" t="s">
        <v>105</v>
      </c>
      <c r="K3359" s="23">
        <v>0</v>
      </c>
      <c r="L3359" s="24">
        <v>7.4</v>
      </c>
      <c r="M3359" s="24">
        <v>0</v>
      </c>
      <c r="N3359" s="24">
        <v>0</v>
      </c>
      <c r="O3359" s="24">
        <v>0</v>
      </c>
      <c r="P3359" s="25">
        <v>34</v>
      </c>
    </row>
    <row r="3360" spans="1:16" x14ac:dyDescent="0.3">
      <c r="A3360" s="22">
        <v>42060</v>
      </c>
      <c r="B3360">
        <v>2015</v>
      </c>
      <c r="C3360">
        <v>2</v>
      </c>
      <c r="D3360" t="s">
        <v>116</v>
      </c>
      <c r="E3360" t="s">
        <v>91</v>
      </c>
      <c r="F3360" t="s">
        <v>142</v>
      </c>
      <c r="G3360" t="s">
        <v>115</v>
      </c>
      <c r="H3360" t="s">
        <v>106</v>
      </c>
      <c r="I3360" t="s">
        <v>69</v>
      </c>
      <c r="J3360" t="s">
        <v>107</v>
      </c>
      <c r="K3360" s="23">
        <v>2</v>
      </c>
      <c r="L3360" s="24">
        <v>16.5</v>
      </c>
      <c r="M3360" s="24">
        <v>33</v>
      </c>
      <c r="N3360" s="24">
        <v>25.74</v>
      </c>
      <c r="O3360" s="24">
        <v>7.26</v>
      </c>
      <c r="P3360" s="25">
        <v>22</v>
      </c>
    </row>
    <row r="3361" spans="1:16" x14ac:dyDescent="0.3">
      <c r="A3361" s="22">
        <v>42060</v>
      </c>
      <c r="B3361">
        <v>2015</v>
      </c>
      <c r="C3361">
        <v>2</v>
      </c>
      <c r="D3361" t="s">
        <v>116</v>
      </c>
      <c r="E3361" t="s">
        <v>91</v>
      </c>
      <c r="F3361" t="s">
        <v>142</v>
      </c>
      <c r="G3361" t="s">
        <v>115</v>
      </c>
      <c r="H3361" t="s">
        <v>108</v>
      </c>
      <c r="I3361" t="s">
        <v>72</v>
      </c>
      <c r="J3361" t="s">
        <v>109</v>
      </c>
      <c r="K3361" s="23">
        <v>2</v>
      </c>
      <c r="L3361" s="24">
        <v>8.1999999999999993</v>
      </c>
      <c r="M3361" s="24">
        <v>16.399999999999999</v>
      </c>
      <c r="N3361" s="24">
        <v>11.15</v>
      </c>
      <c r="O3361" s="24">
        <v>5.25</v>
      </c>
      <c r="P3361" s="25">
        <v>32</v>
      </c>
    </row>
    <row r="3362" spans="1:16" x14ac:dyDescent="0.3">
      <c r="A3362" s="22">
        <v>42061</v>
      </c>
      <c r="B3362">
        <v>2015</v>
      </c>
      <c r="C3362">
        <v>2</v>
      </c>
      <c r="D3362" t="s">
        <v>116</v>
      </c>
      <c r="E3362" t="s">
        <v>91</v>
      </c>
      <c r="F3362" t="s">
        <v>142</v>
      </c>
      <c r="G3362" t="s">
        <v>93</v>
      </c>
      <c r="H3362" t="s">
        <v>94</v>
      </c>
      <c r="I3362" t="s">
        <v>73</v>
      </c>
      <c r="J3362" t="s">
        <v>95</v>
      </c>
      <c r="K3362" s="23">
        <v>6</v>
      </c>
      <c r="L3362" s="24">
        <v>3.1</v>
      </c>
      <c r="M3362" s="24">
        <v>18.600000000000001</v>
      </c>
      <c r="N3362" s="24">
        <v>13.02</v>
      </c>
      <c r="O3362" s="24">
        <v>5.58</v>
      </c>
      <c r="P3362" s="25">
        <v>30</v>
      </c>
    </row>
    <row r="3363" spans="1:16" x14ac:dyDescent="0.3">
      <c r="A3363" s="22">
        <v>42061</v>
      </c>
      <c r="B3363">
        <v>2015</v>
      </c>
      <c r="C3363">
        <v>2</v>
      </c>
      <c r="D3363" t="s">
        <v>116</v>
      </c>
      <c r="E3363" t="s">
        <v>91</v>
      </c>
      <c r="F3363" t="s">
        <v>142</v>
      </c>
      <c r="G3363" t="s">
        <v>93</v>
      </c>
      <c r="H3363" t="s">
        <v>96</v>
      </c>
      <c r="I3363" t="s">
        <v>74</v>
      </c>
      <c r="J3363" t="s">
        <v>97</v>
      </c>
      <c r="K3363" s="23">
        <v>2</v>
      </c>
      <c r="L3363" s="24">
        <v>3.6</v>
      </c>
      <c r="M3363" s="24">
        <v>7.2</v>
      </c>
      <c r="N3363" s="24">
        <v>5.04</v>
      </c>
      <c r="O3363" s="24">
        <v>2.16</v>
      </c>
      <c r="P3363" s="25">
        <v>30</v>
      </c>
    </row>
    <row r="3364" spans="1:16" x14ac:dyDescent="0.3">
      <c r="A3364" s="22">
        <v>42061</v>
      </c>
      <c r="B3364">
        <v>2015</v>
      </c>
      <c r="C3364">
        <v>2</v>
      </c>
      <c r="D3364" t="s">
        <v>116</v>
      </c>
      <c r="E3364" t="s">
        <v>91</v>
      </c>
      <c r="F3364" t="s">
        <v>142</v>
      </c>
      <c r="G3364" t="s">
        <v>93</v>
      </c>
      <c r="H3364" t="s">
        <v>98</v>
      </c>
      <c r="I3364" t="s">
        <v>75</v>
      </c>
      <c r="J3364" t="s">
        <v>99</v>
      </c>
      <c r="K3364" s="23">
        <v>2</v>
      </c>
      <c r="L3364" s="24">
        <v>2.8</v>
      </c>
      <c r="M3364" s="24">
        <v>5.6</v>
      </c>
      <c r="N3364" s="24">
        <v>4.03</v>
      </c>
      <c r="O3364" s="24">
        <v>1.57</v>
      </c>
      <c r="P3364" s="25">
        <v>28</v>
      </c>
    </row>
    <row r="3365" spans="1:16" x14ac:dyDescent="0.3">
      <c r="A3365" s="22">
        <v>42061</v>
      </c>
      <c r="B3365">
        <v>2015</v>
      </c>
      <c r="C3365">
        <v>2</v>
      </c>
      <c r="D3365" t="s">
        <v>116</v>
      </c>
      <c r="E3365" t="s">
        <v>91</v>
      </c>
      <c r="F3365" t="s">
        <v>142</v>
      </c>
      <c r="G3365" t="s">
        <v>93</v>
      </c>
      <c r="H3365" t="s">
        <v>100</v>
      </c>
      <c r="I3365" t="s">
        <v>70</v>
      </c>
      <c r="J3365" t="s">
        <v>101</v>
      </c>
      <c r="K3365" s="23">
        <v>36.700000000000003</v>
      </c>
      <c r="L3365" s="24">
        <v>2.4</v>
      </c>
      <c r="M3365" s="24">
        <v>88.08</v>
      </c>
      <c r="N3365" s="24">
        <v>65.180000000000007</v>
      </c>
      <c r="O3365" s="24">
        <v>22.9</v>
      </c>
      <c r="P3365" s="25">
        <v>26</v>
      </c>
    </row>
    <row r="3366" spans="1:16" x14ac:dyDescent="0.3">
      <c r="A3366" s="22">
        <v>42061</v>
      </c>
      <c r="B3366">
        <v>2015</v>
      </c>
      <c r="C3366">
        <v>2</v>
      </c>
      <c r="D3366" t="s">
        <v>116</v>
      </c>
      <c r="E3366" t="s">
        <v>91</v>
      </c>
      <c r="F3366" t="s">
        <v>142</v>
      </c>
      <c r="G3366" t="s">
        <v>93</v>
      </c>
      <c r="H3366" t="s">
        <v>102</v>
      </c>
      <c r="I3366" t="s">
        <v>71</v>
      </c>
      <c r="J3366" t="s">
        <v>103</v>
      </c>
      <c r="K3366" s="23">
        <v>13</v>
      </c>
      <c r="L3366" s="24">
        <v>6.9</v>
      </c>
      <c r="M3366" s="24">
        <v>89.7</v>
      </c>
      <c r="N3366" s="24">
        <v>59.2</v>
      </c>
      <c r="O3366" s="24">
        <v>30.5</v>
      </c>
      <c r="P3366" s="25">
        <v>34</v>
      </c>
    </row>
    <row r="3367" spans="1:16" x14ac:dyDescent="0.3">
      <c r="A3367" s="22">
        <v>42061</v>
      </c>
      <c r="B3367">
        <v>2015</v>
      </c>
      <c r="C3367">
        <v>2</v>
      </c>
      <c r="D3367" t="s">
        <v>116</v>
      </c>
      <c r="E3367" t="s">
        <v>91</v>
      </c>
      <c r="F3367" t="s">
        <v>142</v>
      </c>
      <c r="G3367" t="s">
        <v>93</v>
      </c>
      <c r="H3367" t="s">
        <v>104</v>
      </c>
      <c r="I3367" t="s">
        <v>76</v>
      </c>
      <c r="J3367" t="s">
        <v>105</v>
      </c>
      <c r="K3367" s="23">
        <v>0</v>
      </c>
      <c r="L3367" s="24">
        <v>7.4</v>
      </c>
      <c r="M3367" s="24">
        <v>0</v>
      </c>
      <c r="N3367" s="24">
        <v>0</v>
      </c>
      <c r="O3367" s="24">
        <v>0</v>
      </c>
      <c r="P3367" s="25">
        <v>34</v>
      </c>
    </row>
    <row r="3368" spans="1:16" x14ac:dyDescent="0.3">
      <c r="A3368" s="22">
        <v>42061</v>
      </c>
      <c r="B3368">
        <v>2015</v>
      </c>
      <c r="C3368">
        <v>2</v>
      </c>
      <c r="D3368" t="s">
        <v>116</v>
      </c>
      <c r="E3368" t="s">
        <v>91</v>
      </c>
      <c r="F3368" t="s">
        <v>142</v>
      </c>
      <c r="G3368" t="s">
        <v>93</v>
      </c>
      <c r="H3368" t="s">
        <v>106</v>
      </c>
      <c r="I3368" t="s">
        <v>69</v>
      </c>
      <c r="J3368" t="s">
        <v>107</v>
      </c>
      <c r="K3368" s="23">
        <v>1</v>
      </c>
      <c r="L3368" s="24">
        <v>16.5</v>
      </c>
      <c r="M3368" s="24">
        <v>16.5</v>
      </c>
      <c r="N3368" s="24">
        <v>12.87</v>
      </c>
      <c r="O3368" s="24">
        <v>3.63</v>
      </c>
      <c r="P3368" s="25">
        <v>22</v>
      </c>
    </row>
    <row r="3369" spans="1:16" x14ac:dyDescent="0.3">
      <c r="A3369" s="22">
        <v>42061</v>
      </c>
      <c r="B3369">
        <v>2015</v>
      </c>
      <c r="C3369">
        <v>2</v>
      </c>
      <c r="D3369" t="s">
        <v>116</v>
      </c>
      <c r="E3369" t="s">
        <v>91</v>
      </c>
      <c r="F3369" t="s">
        <v>142</v>
      </c>
      <c r="G3369" t="s">
        <v>93</v>
      </c>
      <c r="H3369" t="s">
        <v>108</v>
      </c>
      <c r="I3369" t="s">
        <v>72</v>
      </c>
      <c r="J3369" t="s">
        <v>109</v>
      </c>
      <c r="K3369" s="23">
        <v>1</v>
      </c>
      <c r="L3369" s="24">
        <v>8.1999999999999993</v>
      </c>
      <c r="M3369" s="24">
        <v>8.1999999999999993</v>
      </c>
      <c r="N3369" s="24">
        <v>5.58</v>
      </c>
      <c r="O3369" s="24">
        <v>2.62</v>
      </c>
      <c r="P3369" s="25">
        <v>32</v>
      </c>
    </row>
    <row r="3370" spans="1:16" x14ac:dyDescent="0.3">
      <c r="A3370" s="22">
        <v>42062</v>
      </c>
      <c r="B3370">
        <v>2015</v>
      </c>
      <c r="C3370">
        <v>2</v>
      </c>
      <c r="D3370" t="s">
        <v>116</v>
      </c>
      <c r="E3370" t="s">
        <v>91</v>
      </c>
      <c r="F3370" t="s">
        <v>142</v>
      </c>
      <c r="G3370" t="s">
        <v>110</v>
      </c>
      <c r="H3370" t="s">
        <v>94</v>
      </c>
      <c r="I3370" t="s">
        <v>73</v>
      </c>
      <c r="J3370" t="s">
        <v>95</v>
      </c>
      <c r="K3370" s="23">
        <v>6.33</v>
      </c>
      <c r="L3370" s="24">
        <v>3.1</v>
      </c>
      <c r="M3370" s="24">
        <v>19.62</v>
      </c>
      <c r="N3370" s="24">
        <v>13.73</v>
      </c>
      <c r="O3370" s="24">
        <v>5.89</v>
      </c>
      <c r="P3370" s="25">
        <v>30</v>
      </c>
    </row>
    <row r="3371" spans="1:16" x14ac:dyDescent="0.3">
      <c r="A3371" s="22">
        <v>42062</v>
      </c>
      <c r="B3371">
        <v>2015</v>
      </c>
      <c r="C3371">
        <v>2</v>
      </c>
      <c r="D3371" t="s">
        <v>116</v>
      </c>
      <c r="E3371" t="s">
        <v>91</v>
      </c>
      <c r="F3371" t="s">
        <v>142</v>
      </c>
      <c r="G3371" t="s">
        <v>110</v>
      </c>
      <c r="H3371" t="s">
        <v>96</v>
      </c>
      <c r="I3371" t="s">
        <v>74</v>
      </c>
      <c r="J3371" t="s">
        <v>97</v>
      </c>
      <c r="K3371" s="23">
        <v>4.47</v>
      </c>
      <c r="L3371" s="24">
        <v>3.6</v>
      </c>
      <c r="M3371" s="24">
        <v>16.09</v>
      </c>
      <c r="N3371" s="24">
        <v>11.26</v>
      </c>
      <c r="O3371" s="24">
        <v>4.83</v>
      </c>
      <c r="P3371" s="25">
        <v>30</v>
      </c>
    </row>
    <row r="3372" spans="1:16" x14ac:dyDescent="0.3">
      <c r="A3372" s="22">
        <v>42062</v>
      </c>
      <c r="B3372">
        <v>2015</v>
      </c>
      <c r="C3372">
        <v>2</v>
      </c>
      <c r="D3372" t="s">
        <v>116</v>
      </c>
      <c r="E3372" t="s">
        <v>91</v>
      </c>
      <c r="F3372" t="s">
        <v>142</v>
      </c>
      <c r="G3372" t="s">
        <v>110</v>
      </c>
      <c r="H3372" t="s">
        <v>98</v>
      </c>
      <c r="I3372" t="s">
        <v>75</v>
      </c>
      <c r="J3372" t="s">
        <v>99</v>
      </c>
      <c r="K3372" s="23">
        <v>5</v>
      </c>
      <c r="L3372" s="24">
        <v>2.8</v>
      </c>
      <c r="M3372" s="24">
        <v>14</v>
      </c>
      <c r="N3372" s="24">
        <v>10.08</v>
      </c>
      <c r="O3372" s="24">
        <v>3.92</v>
      </c>
      <c r="P3372" s="25">
        <v>28</v>
      </c>
    </row>
    <row r="3373" spans="1:16" x14ac:dyDescent="0.3">
      <c r="A3373" s="22">
        <v>42062</v>
      </c>
      <c r="B3373">
        <v>2015</v>
      </c>
      <c r="C3373">
        <v>2</v>
      </c>
      <c r="D3373" t="s">
        <v>116</v>
      </c>
      <c r="E3373" t="s">
        <v>91</v>
      </c>
      <c r="F3373" t="s">
        <v>142</v>
      </c>
      <c r="G3373" t="s">
        <v>110</v>
      </c>
      <c r="H3373" t="s">
        <v>100</v>
      </c>
      <c r="I3373" t="s">
        <v>70</v>
      </c>
      <c r="J3373" t="s">
        <v>101</v>
      </c>
      <c r="K3373" s="23">
        <v>51</v>
      </c>
      <c r="L3373" s="24">
        <v>2.4</v>
      </c>
      <c r="M3373" s="24">
        <v>122.4</v>
      </c>
      <c r="N3373" s="24">
        <v>90.58</v>
      </c>
      <c r="O3373" s="24">
        <v>31.82</v>
      </c>
      <c r="P3373" s="25">
        <v>26</v>
      </c>
    </row>
    <row r="3374" spans="1:16" x14ac:dyDescent="0.3">
      <c r="A3374" s="22">
        <v>42062</v>
      </c>
      <c r="B3374">
        <v>2015</v>
      </c>
      <c r="C3374">
        <v>2</v>
      </c>
      <c r="D3374" t="s">
        <v>116</v>
      </c>
      <c r="E3374" t="s">
        <v>91</v>
      </c>
      <c r="F3374" t="s">
        <v>142</v>
      </c>
      <c r="G3374" t="s">
        <v>110</v>
      </c>
      <c r="H3374" t="s">
        <v>102</v>
      </c>
      <c r="I3374" t="s">
        <v>71</v>
      </c>
      <c r="J3374" t="s">
        <v>103</v>
      </c>
      <c r="K3374" s="23">
        <v>1</v>
      </c>
      <c r="L3374" s="24">
        <v>6.9</v>
      </c>
      <c r="M3374" s="24">
        <v>6.9</v>
      </c>
      <c r="N3374" s="24">
        <v>4.55</v>
      </c>
      <c r="O3374" s="24">
        <v>2.35</v>
      </c>
      <c r="P3374" s="25">
        <v>34</v>
      </c>
    </row>
    <row r="3375" spans="1:16" x14ac:dyDescent="0.3">
      <c r="A3375" s="22">
        <v>42062</v>
      </c>
      <c r="B3375">
        <v>2015</v>
      </c>
      <c r="C3375">
        <v>2</v>
      </c>
      <c r="D3375" t="s">
        <v>116</v>
      </c>
      <c r="E3375" t="s">
        <v>91</v>
      </c>
      <c r="F3375" t="s">
        <v>142</v>
      </c>
      <c r="G3375" t="s">
        <v>110</v>
      </c>
      <c r="H3375" t="s">
        <v>104</v>
      </c>
      <c r="I3375" t="s">
        <v>76</v>
      </c>
      <c r="J3375" t="s">
        <v>105</v>
      </c>
      <c r="K3375" s="23">
        <v>1</v>
      </c>
      <c r="L3375" s="24">
        <v>7.4</v>
      </c>
      <c r="M3375" s="24">
        <v>7.4</v>
      </c>
      <c r="N3375" s="24">
        <v>4.88</v>
      </c>
      <c r="O3375" s="24">
        <v>2.52</v>
      </c>
      <c r="P3375" s="25">
        <v>34</v>
      </c>
    </row>
    <row r="3376" spans="1:16" x14ac:dyDescent="0.3">
      <c r="A3376" s="22">
        <v>42062</v>
      </c>
      <c r="B3376">
        <v>2015</v>
      </c>
      <c r="C3376">
        <v>2</v>
      </c>
      <c r="D3376" t="s">
        <v>116</v>
      </c>
      <c r="E3376" t="s">
        <v>91</v>
      </c>
      <c r="F3376" t="s">
        <v>142</v>
      </c>
      <c r="G3376" t="s">
        <v>110</v>
      </c>
      <c r="H3376" t="s">
        <v>106</v>
      </c>
      <c r="I3376" t="s">
        <v>69</v>
      </c>
      <c r="J3376" t="s">
        <v>107</v>
      </c>
      <c r="K3376" s="23">
        <v>0</v>
      </c>
      <c r="L3376" s="24">
        <v>16.5</v>
      </c>
      <c r="M3376" s="24">
        <v>0</v>
      </c>
      <c r="N3376" s="24">
        <v>0</v>
      </c>
      <c r="O3376" s="24">
        <v>0</v>
      </c>
      <c r="P3376" s="25">
        <v>22</v>
      </c>
    </row>
    <row r="3377" spans="1:16" x14ac:dyDescent="0.3">
      <c r="A3377" s="22">
        <v>42062</v>
      </c>
      <c r="B3377">
        <v>2015</v>
      </c>
      <c r="C3377">
        <v>2</v>
      </c>
      <c r="D3377" t="s">
        <v>116</v>
      </c>
      <c r="E3377" t="s">
        <v>91</v>
      </c>
      <c r="F3377" t="s">
        <v>142</v>
      </c>
      <c r="G3377" t="s">
        <v>110</v>
      </c>
      <c r="H3377" t="s">
        <v>108</v>
      </c>
      <c r="I3377" t="s">
        <v>72</v>
      </c>
      <c r="J3377" t="s">
        <v>109</v>
      </c>
      <c r="K3377" s="23">
        <v>0</v>
      </c>
      <c r="L3377" s="24">
        <v>8.1999999999999993</v>
      </c>
      <c r="M3377" s="24">
        <v>0</v>
      </c>
      <c r="N3377" s="24">
        <v>0</v>
      </c>
      <c r="O3377" s="24">
        <v>0</v>
      </c>
      <c r="P3377" s="25">
        <v>32</v>
      </c>
    </row>
    <row r="3378" spans="1:16" x14ac:dyDescent="0.3">
      <c r="A3378" s="22">
        <v>42063</v>
      </c>
      <c r="B3378">
        <v>2015</v>
      </c>
      <c r="C3378">
        <v>2</v>
      </c>
      <c r="D3378" t="s">
        <v>116</v>
      </c>
      <c r="E3378" t="s">
        <v>91</v>
      </c>
      <c r="F3378" t="s">
        <v>142</v>
      </c>
      <c r="G3378" t="s">
        <v>111</v>
      </c>
      <c r="H3378" t="s">
        <v>94</v>
      </c>
      <c r="I3378" t="s">
        <v>73</v>
      </c>
      <c r="J3378" t="s">
        <v>95</v>
      </c>
      <c r="K3378" s="23">
        <v>6.34</v>
      </c>
      <c r="L3378" s="24">
        <v>3.1</v>
      </c>
      <c r="M3378" s="24">
        <v>19.649999999999999</v>
      </c>
      <c r="N3378" s="24">
        <v>13.76</v>
      </c>
      <c r="O3378" s="24">
        <v>5.89</v>
      </c>
      <c r="P3378" s="25">
        <v>30</v>
      </c>
    </row>
    <row r="3379" spans="1:16" x14ac:dyDescent="0.3">
      <c r="A3379" s="22">
        <v>42063</v>
      </c>
      <c r="B3379">
        <v>2015</v>
      </c>
      <c r="C3379">
        <v>2</v>
      </c>
      <c r="D3379" t="s">
        <v>116</v>
      </c>
      <c r="E3379" t="s">
        <v>91</v>
      </c>
      <c r="F3379" t="s">
        <v>142</v>
      </c>
      <c r="G3379" t="s">
        <v>111</v>
      </c>
      <c r="H3379" t="s">
        <v>96</v>
      </c>
      <c r="I3379" t="s">
        <v>74</v>
      </c>
      <c r="J3379" t="s">
        <v>97</v>
      </c>
      <c r="K3379" s="23">
        <v>3.33</v>
      </c>
      <c r="L3379" s="24">
        <v>3.6</v>
      </c>
      <c r="M3379" s="24">
        <v>11.99</v>
      </c>
      <c r="N3379" s="24">
        <v>8.39</v>
      </c>
      <c r="O3379" s="24">
        <v>3.6</v>
      </c>
      <c r="P3379" s="25">
        <v>30</v>
      </c>
    </row>
    <row r="3380" spans="1:16" x14ac:dyDescent="0.3">
      <c r="A3380" s="22">
        <v>42063</v>
      </c>
      <c r="B3380">
        <v>2015</v>
      </c>
      <c r="C3380">
        <v>2</v>
      </c>
      <c r="D3380" t="s">
        <v>116</v>
      </c>
      <c r="E3380" t="s">
        <v>91</v>
      </c>
      <c r="F3380" t="s">
        <v>142</v>
      </c>
      <c r="G3380" t="s">
        <v>111</v>
      </c>
      <c r="H3380" t="s">
        <v>98</v>
      </c>
      <c r="I3380" t="s">
        <v>75</v>
      </c>
      <c r="J3380" t="s">
        <v>99</v>
      </c>
      <c r="K3380" s="23">
        <v>1.6</v>
      </c>
      <c r="L3380" s="24">
        <v>2.8</v>
      </c>
      <c r="M3380" s="24">
        <v>4.4800000000000004</v>
      </c>
      <c r="N3380" s="24">
        <v>3.23</v>
      </c>
      <c r="O3380" s="24">
        <v>1.25</v>
      </c>
      <c r="P3380" s="25">
        <v>28</v>
      </c>
    </row>
    <row r="3381" spans="1:16" x14ac:dyDescent="0.3">
      <c r="A3381" s="22">
        <v>42063</v>
      </c>
      <c r="B3381">
        <v>2015</v>
      </c>
      <c r="C3381">
        <v>2</v>
      </c>
      <c r="D3381" t="s">
        <v>116</v>
      </c>
      <c r="E3381" t="s">
        <v>91</v>
      </c>
      <c r="F3381" t="s">
        <v>142</v>
      </c>
      <c r="G3381" t="s">
        <v>111</v>
      </c>
      <c r="H3381" t="s">
        <v>100</v>
      </c>
      <c r="I3381" t="s">
        <v>70</v>
      </c>
      <c r="J3381" t="s">
        <v>101</v>
      </c>
      <c r="K3381" s="23">
        <v>26.6</v>
      </c>
      <c r="L3381" s="24">
        <v>2.4</v>
      </c>
      <c r="M3381" s="24">
        <v>63.84</v>
      </c>
      <c r="N3381" s="24">
        <v>47.24</v>
      </c>
      <c r="O3381" s="24">
        <v>16.600000000000001</v>
      </c>
      <c r="P3381" s="25">
        <v>26</v>
      </c>
    </row>
    <row r="3382" spans="1:16" x14ac:dyDescent="0.3">
      <c r="A3382" s="22">
        <v>42063</v>
      </c>
      <c r="B3382">
        <v>2015</v>
      </c>
      <c r="C3382">
        <v>2</v>
      </c>
      <c r="D3382" t="s">
        <v>116</v>
      </c>
      <c r="E3382" t="s">
        <v>91</v>
      </c>
      <c r="F3382" t="s">
        <v>142</v>
      </c>
      <c r="G3382" t="s">
        <v>111</v>
      </c>
      <c r="H3382" t="s">
        <v>102</v>
      </c>
      <c r="I3382" t="s">
        <v>71</v>
      </c>
      <c r="J3382" t="s">
        <v>103</v>
      </c>
      <c r="K3382" s="23">
        <v>9</v>
      </c>
      <c r="L3382" s="24">
        <v>6.9</v>
      </c>
      <c r="M3382" s="24">
        <v>62.1</v>
      </c>
      <c r="N3382" s="24">
        <v>40.99</v>
      </c>
      <c r="O3382" s="24">
        <v>21.11</v>
      </c>
      <c r="P3382" s="25">
        <v>34</v>
      </c>
    </row>
    <row r="3383" spans="1:16" x14ac:dyDescent="0.3">
      <c r="A3383" s="22">
        <v>42063</v>
      </c>
      <c r="B3383">
        <v>2015</v>
      </c>
      <c r="C3383">
        <v>2</v>
      </c>
      <c r="D3383" t="s">
        <v>116</v>
      </c>
      <c r="E3383" t="s">
        <v>91</v>
      </c>
      <c r="F3383" t="s">
        <v>142</v>
      </c>
      <c r="G3383" t="s">
        <v>111</v>
      </c>
      <c r="H3383" t="s">
        <v>104</v>
      </c>
      <c r="I3383" t="s">
        <v>76</v>
      </c>
      <c r="J3383" t="s">
        <v>105</v>
      </c>
      <c r="K3383" s="23">
        <v>0</v>
      </c>
      <c r="L3383" s="24">
        <v>7.4</v>
      </c>
      <c r="M3383" s="24">
        <v>0</v>
      </c>
      <c r="N3383" s="24">
        <v>0</v>
      </c>
      <c r="O3383" s="24">
        <v>0</v>
      </c>
      <c r="P3383" s="25">
        <v>34</v>
      </c>
    </row>
    <row r="3384" spans="1:16" x14ac:dyDescent="0.3">
      <c r="A3384" s="22">
        <v>42063</v>
      </c>
      <c r="B3384">
        <v>2015</v>
      </c>
      <c r="C3384">
        <v>2</v>
      </c>
      <c r="D3384" t="s">
        <v>116</v>
      </c>
      <c r="E3384" t="s">
        <v>91</v>
      </c>
      <c r="F3384" t="s">
        <v>142</v>
      </c>
      <c r="G3384" t="s">
        <v>111</v>
      </c>
      <c r="H3384" t="s">
        <v>106</v>
      </c>
      <c r="I3384" t="s">
        <v>69</v>
      </c>
      <c r="J3384" t="s">
        <v>107</v>
      </c>
      <c r="K3384" s="23">
        <v>4</v>
      </c>
      <c r="L3384" s="24">
        <v>16.5</v>
      </c>
      <c r="M3384" s="24">
        <v>66</v>
      </c>
      <c r="N3384" s="24">
        <v>51.48</v>
      </c>
      <c r="O3384" s="24">
        <v>14.52</v>
      </c>
      <c r="P3384" s="25">
        <v>22</v>
      </c>
    </row>
    <row r="3385" spans="1:16" x14ac:dyDescent="0.3">
      <c r="A3385" s="22">
        <v>42063</v>
      </c>
      <c r="B3385">
        <v>2015</v>
      </c>
      <c r="C3385">
        <v>2</v>
      </c>
      <c r="D3385" t="s">
        <v>116</v>
      </c>
      <c r="E3385" t="s">
        <v>91</v>
      </c>
      <c r="F3385" t="s">
        <v>142</v>
      </c>
      <c r="G3385" t="s">
        <v>111</v>
      </c>
      <c r="H3385" t="s">
        <v>108</v>
      </c>
      <c r="I3385" t="s">
        <v>72</v>
      </c>
      <c r="J3385" t="s">
        <v>109</v>
      </c>
      <c r="K3385" s="23">
        <v>3</v>
      </c>
      <c r="L3385" s="24">
        <v>8.1999999999999993</v>
      </c>
      <c r="M3385" s="24">
        <v>24.6</v>
      </c>
      <c r="N3385" s="24">
        <v>16.73</v>
      </c>
      <c r="O3385" s="24">
        <v>7.87</v>
      </c>
      <c r="P3385" s="25">
        <v>32</v>
      </c>
    </row>
    <row r="3386" spans="1:16" x14ac:dyDescent="0.3">
      <c r="A3386" s="22">
        <v>42064</v>
      </c>
      <c r="B3386">
        <v>2015</v>
      </c>
      <c r="C3386">
        <v>3</v>
      </c>
      <c r="D3386" t="s">
        <v>118</v>
      </c>
      <c r="E3386" t="s">
        <v>91</v>
      </c>
      <c r="F3386" t="s">
        <v>143</v>
      </c>
      <c r="G3386" t="s">
        <v>112</v>
      </c>
      <c r="H3386" t="s">
        <v>94</v>
      </c>
      <c r="I3386" t="s">
        <v>73</v>
      </c>
      <c r="J3386" t="s">
        <v>95</v>
      </c>
      <c r="K3386" s="23">
        <v>9</v>
      </c>
      <c r="L3386" s="24">
        <v>3.1</v>
      </c>
      <c r="M3386" s="24">
        <v>27.9</v>
      </c>
      <c r="N3386" s="24">
        <v>19.53</v>
      </c>
      <c r="O3386" s="24">
        <v>8.3699999999999992</v>
      </c>
      <c r="P3386" s="25">
        <v>30</v>
      </c>
    </row>
    <row r="3387" spans="1:16" x14ac:dyDescent="0.3">
      <c r="A3387" s="22">
        <v>42064</v>
      </c>
      <c r="B3387">
        <v>2015</v>
      </c>
      <c r="C3387">
        <v>3</v>
      </c>
      <c r="D3387" t="s">
        <v>118</v>
      </c>
      <c r="E3387" t="s">
        <v>91</v>
      </c>
      <c r="F3387" t="s">
        <v>143</v>
      </c>
      <c r="G3387" t="s">
        <v>112</v>
      </c>
      <c r="H3387" t="s">
        <v>96</v>
      </c>
      <c r="I3387" t="s">
        <v>74</v>
      </c>
      <c r="J3387" t="s">
        <v>97</v>
      </c>
      <c r="K3387" s="23">
        <v>7.89</v>
      </c>
      <c r="L3387" s="24">
        <v>3.6</v>
      </c>
      <c r="M3387" s="24">
        <v>28.4</v>
      </c>
      <c r="N3387" s="24">
        <v>19.88</v>
      </c>
      <c r="O3387" s="24">
        <v>8.52</v>
      </c>
      <c r="P3387" s="25">
        <v>30</v>
      </c>
    </row>
    <row r="3388" spans="1:16" x14ac:dyDescent="0.3">
      <c r="A3388" s="22">
        <v>42064</v>
      </c>
      <c r="B3388">
        <v>2015</v>
      </c>
      <c r="C3388">
        <v>3</v>
      </c>
      <c r="D3388" t="s">
        <v>118</v>
      </c>
      <c r="E3388" t="s">
        <v>91</v>
      </c>
      <c r="F3388" t="s">
        <v>143</v>
      </c>
      <c r="G3388" t="s">
        <v>112</v>
      </c>
      <c r="H3388" t="s">
        <v>98</v>
      </c>
      <c r="I3388" t="s">
        <v>75</v>
      </c>
      <c r="J3388" t="s">
        <v>99</v>
      </c>
      <c r="K3388" s="23">
        <v>2.7</v>
      </c>
      <c r="L3388" s="24">
        <v>2.8</v>
      </c>
      <c r="M3388" s="24">
        <v>7.56</v>
      </c>
      <c r="N3388" s="24">
        <v>5.44</v>
      </c>
      <c r="O3388" s="24">
        <v>2.12</v>
      </c>
      <c r="P3388" s="25">
        <v>28</v>
      </c>
    </row>
    <row r="3389" spans="1:16" x14ac:dyDescent="0.3">
      <c r="A3389" s="22">
        <v>42064</v>
      </c>
      <c r="B3389">
        <v>2015</v>
      </c>
      <c r="C3389">
        <v>3</v>
      </c>
      <c r="D3389" t="s">
        <v>118</v>
      </c>
      <c r="E3389" t="s">
        <v>91</v>
      </c>
      <c r="F3389" t="s">
        <v>143</v>
      </c>
      <c r="G3389" t="s">
        <v>112</v>
      </c>
      <c r="H3389" t="s">
        <v>100</v>
      </c>
      <c r="I3389" t="s">
        <v>70</v>
      </c>
      <c r="J3389" t="s">
        <v>101</v>
      </c>
      <c r="K3389" s="23">
        <v>25.9</v>
      </c>
      <c r="L3389" s="24">
        <v>2.4</v>
      </c>
      <c r="M3389" s="24">
        <v>62.16</v>
      </c>
      <c r="N3389" s="24">
        <v>46</v>
      </c>
      <c r="O3389" s="24">
        <v>16.16</v>
      </c>
      <c r="P3389" s="25">
        <v>26</v>
      </c>
    </row>
    <row r="3390" spans="1:16" x14ac:dyDescent="0.3">
      <c r="A3390" s="22">
        <v>42064</v>
      </c>
      <c r="B3390">
        <v>2015</v>
      </c>
      <c r="C3390">
        <v>3</v>
      </c>
      <c r="D3390" t="s">
        <v>118</v>
      </c>
      <c r="E3390" t="s">
        <v>91</v>
      </c>
      <c r="F3390" t="s">
        <v>143</v>
      </c>
      <c r="G3390" t="s">
        <v>112</v>
      </c>
      <c r="H3390" t="s">
        <v>102</v>
      </c>
      <c r="I3390" t="s">
        <v>71</v>
      </c>
      <c r="J3390" t="s">
        <v>103</v>
      </c>
      <c r="K3390" s="23">
        <v>3</v>
      </c>
      <c r="L3390" s="24">
        <v>6.9</v>
      </c>
      <c r="M3390" s="24">
        <v>20.7</v>
      </c>
      <c r="N3390" s="24">
        <v>13.66</v>
      </c>
      <c r="O3390" s="24">
        <v>7.04</v>
      </c>
      <c r="P3390" s="25">
        <v>34</v>
      </c>
    </row>
    <row r="3391" spans="1:16" x14ac:dyDescent="0.3">
      <c r="A3391" s="22">
        <v>42064</v>
      </c>
      <c r="B3391">
        <v>2015</v>
      </c>
      <c r="C3391">
        <v>3</v>
      </c>
      <c r="D3391" t="s">
        <v>118</v>
      </c>
      <c r="E3391" t="s">
        <v>91</v>
      </c>
      <c r="F3391" t="s">
        <v>143</v>
      </c>
      <c r="G3391" t="s">
        <v>112</v>
      </c>
      <c r="H3391" t="s">
        <v>104</v>
      </c>
      <c r="I3391" t="s">
        <v>76</v>
      </c>
      <c r="J3391" t="s">
        <v>105</v>
      </c>
      <c r="K3391" s="23">
        <v>4</v>
      </c>
      <c r="L3391" s="24">
        <v>7.4</v>
      </c>
      <c r="M3391" s="24">
        <v>29.6</v>
      </c>
      <c r="N3391" s="24">
        <v>19.54</v>
      </c>
      <c r="O3391" s="24">
        <v>10.06</v>
      </c>
      <c r="P3391" s="25">
        <v>34</v>
      </c>
    </row>
    <row r="3392" spans="1:16" x14ac:dyDescent="0.3">
      <c r="A3392" s="22">
        <v>42064</v>
      </c>
      <c r="B3392">
        <v>2015</v>
      </c>
      <c r="C3392">
        <v>3</v>
      </c>
      <c r="D3392" t="s">
        <v>118</v>
      </c>
      <c r="E3392" t="s">
        <v>91</v>
      </c>
      <c r="F3392" t="s">
        <v>143</v>
      </c>
      <c r="G3392" t="s">
        <v>112</v>
      </c>
      <c r="H3392" t="s">
        <v>106</v>
      </c>
      <c r="I3392" t="s">
        <v>69</v>
      </c>
      <c r="J3392" t="s">
        <v>107</v>
      </c>
      <c r="K3392" s="23">
        <v>0</v>
      </c>
      <c r="L3392" s="24">
        <v>16.5</v>
      </c>
      <c r="M3392" s="24">
        <v>0</v>
      </c>
      <c r="N3392" s="24">
        <v>0</v>
      </c>
      <c r="O3392" s="24">
        <v>0</v>
      </c>
      <c r="P3392" s="25">
        <v>22</v>
      </c>
    </row>
    <row r="3393" spans="1:16" x14ac:dyDescent="0.3">
      <c r="A3393" s="22">
        <v>42064</v>
      </c>
      <c r="B3393">
        <v>2015</v>
      </c>
      <c r="C3393">
        <v>3</v>
      </c>
      <c r="D3393" t="s">
        <v>118</v>
      </c>
      <c r="E3393" t="s">
        <v>91</v>
      </c>
      <c r="F3393" t="s">
        <v>143</v>
      </c>
      <c r="G3393" t="s">
        <v>112</v>
      </c>
      <c r="H3393" t="s">
        <v>108</v>
      </c>
      <c r="I3393" t="s">
        <v>72</v>
      </c>
      <c r="J3393" t="s">
        <v>109</v>
      </c>
      <c r="K3393" s="23">
        <v>4</v>
      </c>
      <c r="L3393" s="24">
        <v>8.1999999999999993</v>
      </c>
      <c r="M3393" s="24">
        <v>32.799999999999997</v>
      </c>
      <c r="N3393" s="24">
        <v>22.3</v>
      </c>
      <c r="O3393" s="24">
        <v>10.5</v>
      </c>
      <c r="P3393" s="25">
        <v>32</v>
      </c>
    </row>
    <row r="3394" spans="1:16" x14ac:dyDescent="0.3">
      <c r="A3394" s="22">
        <v>42065</v>
      </c>
      <c r="B3394">
        <v>2015</v>
      </c>
      <c r="C3394">
        <v>3</v>
      </c>
      <c r="D3394" t="s">
        <v>118</v>
      </c>
      <c r="E3394" t="s">
        <v>91</v>
      </c>
      <c r="F3394" t="s">
        <v>143</v>
      </c>
      <c r="G3394" t="s">
        <v>113</v>
      </c>
      <c r="H3394" t="s">
        <v>94</v>
      </c>
      <c r="I3394" t="s">
        <v>73</v>
      </c>
      <c r="J3394" t="s">
        <v>95</v>
      </c>
      <c r="K3394" s="23">
        <v>6.67</v>
      </c>
      <c r="L3394" s="24">
        <v>3.1</v>
      </c>
      <c r="M3394" s="24">
        <v>20.68</v>
      </c>
      <c r="N3394" s="24">
        <v>14.48</v>
      </c>
      <c r="O3394" s="24">
        <v>6.2</v>
      </c>
      <c r="P3394" s="25">
        <v>30</v>
      </c>
    </row>
    <row r="3395" spans="1:16" x14ac:dyDescent="0.3">
      <c r="A3395" s="22">
        <v>42065</v>
      </c>
      <c r="B3395">
        <v>2015</v>
      </c>
      <c r="C3395">
        <v>3</v>
      </c>
      <c r="D3395" t="s">
        <v>118</v>
      </c>
      <c r="E3395" t="s">
        <v>91</v>
      </c>
      <c r="F3395" t="s">
        <v>143</v>
      </c>
      <c r="G3395" t="s">
        <v>113</v>
      </c>
      <c r="H3395" t="s">
        <v>96</v>
      </c>
      <c r="I3395" t="s">
        <v>74</v>
      </c>
      <c r="J3395" t="s">
        <v>97</v>
      </c>
      <c r="K3395" s="23">
        <v>4.68</v>
      </c>
      <c r="L3395" s="24">
        <v>3.6</v>
      </c>
      <c r="M3395" s="24">
        <v>16.850000000000001</v>
      </c>
      <c r="N3395" s="24">
        <v>11.8</v>
      </c>
      <c r="O3395" s="24">
        <v>5.05</v>
      </c>
      <c r="P3395" s="25">
        <v>30</v>
      </c>
    </row>
    <row r="3396" spans="1:16" x14ac:dyDescent="0.3">
      <c r="A3396" s="22">
        <v>42065</v>
      </c>
      <c r="B3396">
        <v>2015</v>
      </c>
      <c r="C3396">
        <v>3</v>
      </c>
      <c r="D3396" t="s">
        <v>118</v>
      </c>
      <c r="E3396" t="s">
        <v>91</v>
      </c>
      <c r="F3396" t="s">
        <v>143</v>
      </c>
      <c r="G3396" t="s">
        <v>113</v>
      </c>
      <c r="H3396" t="s">
        <v>98</v>
      </c>
      <c r="I3396" t="s">
        <v>75</v>
      </c>
      <c r="J3396" t="s">
        <v>99</v>
      </c>
      <c r="K3396" s="23">
        <v>3.5</v>
      </c>
      <c r="L3396" s="24">
        <v>2.8</v>
      </c>
      <c r="M3396" s="24">
        <v>9.8000000000000007</v>
      </c>
      <c r="N3396" s="24">
        <v>7.06</v>
      </c>
      <c r="O3396" s="24">
        <v>2.74</v>
      </c>
      <c r="P3396" s="25">
        <v>28</v>
      </c>
    </row>
    <row r="3397" spans="1:16" x14ac:dyDescent="0.3">
      <c r="A3397" s="22">
        <v>42065</v>
      </c>
      <c r="B3397">
        <v>2015</v>
      </c>
      <c r="C3397">
        <v>3</v>
      </c>
      <c r="D3397" t="s">
        <v>118</v>
      </c>
      <c r="E3397" t="s">
        <v>91</v>
      </c>
      <c r="F3397" t="s">
        <v>143</v>
      </c>
      <c r="G3397" t="s">
        <v>113</v>
      </c>
      <c r="H3397" t="s">
        <v>100</v>
      </c>
      <c r="I3397" t="s">
        <v>70</v>
      </c>
      <c r="J3397" t="s">
        <v>101</v>
      </c>
      <c r="K3397" s="23">
        <v>40.700000000000003</v>
      </c>
      <c r="L3397" s="24">
        <v>2.4</v>
      </c>
      <c r="M3397" s="24">
        <v>97.68</v>
      </c>
      <c r="N3397" s="24">
        <v>72.28</v>
      </c>
      <c r="O3397" s="24">
        <v>25.4</v>
      </c>
      <c r="P3397" s="25">
        <v>26</v>
      </c>
    </row>
    <row r="3398" spans="1:16" x14ac:dyDescent="0.3">
      <c r="A3398" s="22">
        <v>42065</v>
      </c>
      <c r="B3398">
        <v>2015</v>
      </c>
      <c r="C3398">
        <v>3</v>
      </c>
      <c r="D3398" t="s">
        <v>118</v>
      </c>
      <c r="E3398" t="s">
        <v>91</v>
      </c>
      <c r="F3398" t="s">
        <v>143</v>
      </c>
      <c r="G3398" t="s">
        <v>113</v>
      </c>
      <c r="H3398" t="s">
        <v>102</v>
      </c>
      <c r="I3398" t="s">
        <v>71</v>
      </c>
      <c r="J3398" t="s">
        <v>103</v>
      </c>
      <c r="K3398" s="23">
        <v>6</v>
      </c>
      <c r="L3398" s="24">
        <v>6.9</v>
      </c>
      <c r="M3398" s="24">
        <v>41.4</v>
      </c>
      <c r="N3398" s="24">
        <v>27.32</v>
      </c>
      <c r="O3398" s="24">
        <v>14.08</v>
      </c>
      <c r="P3398" s="25">
        <v>34</v>
      </c>
    </row>
    <row r="3399" spans="1:16" x14ac:dyDescent="0.3">
      <c r="A3399" s="22">
        <v>42065</v>
      </c>
      <c r="B3399">
        <v>2015</v>
      </c>
      <c r="C3399">
        <v>3</v>
      </c>
      <c r="D3399" t="s">
        <v>118</v>
      </c>
      <c r="E3399" t="s">
        <v>91</v>
      </c>
      <c r="F3399" t="s">
        <v>143</v>
      </c>
      <c r="G3399" t="s">
        <v>113</v>
      </c>
      <c r="H3399" t="s">
        <v>104</v>
      </c>
      <c r="I3399" t="s">
        <v>76</v>
      </c>
      <c r="J3399" t="s">
        <v>105</v>
      </c>
      <c r="K3399" s="23">
        <v>1</v>
      </c>
      <c r="L3399" s="24">
        <v>7.4</v>
      </c>
      <c r="M3399" s="24">
        <v>7.4</v>
      </c>
      <c r="N3399" s="24">
        <v>4.88</v>
      </c>
      <c r="O3399" s="24">
        <v>2.52</v>
      </c>
      <c r="P3399" s="25">
        <v>34</v>
      </c>
    </row>
    <row r="3400" spans="1:16" x14ac:dyDescent="0.3">
      <c r="A3400" s="22">
        <v>42065</v>
      </c>
      <c r="B3400">
        <v>2015</v>
      </c>
      <c r="C3400">
        <v>3</v>
      </c>
      <c r="D3400" t="s">
        <v>118</v>
      </c>
      <c r="E3400" t="s">
        <v>91</v>
      </c>
      <c r="F3400" t="s">
        <v>143</v>
      </c>
      <c r="G3400" t="s">
        <v>113</v>
      </c>
      <c r="H3400" t="s">
        <v>106</v>
      </c>
      <c r="I3400" t="s">
        <v>69</v>
      </c>
      <c r="J3400" t="s">
        <v>107</v>
      </c>
      <c r="K3400" s="23">
        <v>2</v>
      </c>
      <c r="L3400" s="24">
        <v>16.5</v>
      </c>
      <c r="M3400" s="24">
        <v>33</v>
      </c>
      <c r="N3400" s="24">
        <v>25.74</v>
      </c>
      <c r="O3400" s="24">
        <v>7.26</v>
      </c>
      <c r="P3400" s="25">
        <v>22</v>
      </c>
    </row>
    <row r="3401" spans="1:16" x14ac:dyDescent="0.3">
      <c r="A3401" s="22">
        <v>42065</v>
      </c>
      <c r="B3401">
        <v>2015</v>
      </c>
      <c r="C3401">
        <v>3</v>
      </c>
      <c r="D3401" t="s">
        <v>118</v>
      </c>
      <c r="E3401" t="s">
        <v>91</v>
      </c>
      <c r="F3401" t="s">
        <v>143</v>
      </c>
      <c r="G3401" t="s">
        <v>113</v>
      </c>
      <c r="H3401" t="s">
        <v>108</v>
      </c>
      <c r="I3401" t="s">
        <v>72</v>
      </c>
      <c r="J3401" t="s">
        <v>109</v>
      </c>
      <c r="K3401" s="23">
        <v>3</v>
      </c>
      <c r="L3401" s="24">
        <v>8.1999999999999993</v>
      </c>
      <c r="M3401" s="24">
        <v>24.6</v>
      </c>
      <c r="N3401" s="24">
        <v>16.73</v>
      </c>
      <c r="O3401" s="24">
        <v>7.87</v>
      </c>
      <c r="P3401" s="25">
        <v>32</v>
      </c>
    </row>
    <row r="3402" spans="1:16" x14ac:dyDescent="0.3">
      <c r="A3402" s="22">
        <v>42066</v>
      </c>
      <c r="B3402">
        <v>2015</v>
      </c>
      <c r="C3402">
        <v>3</v>
      </c>
      <c r="D3402" t="s">
        <v>118</v>
      </c>
      <c r="E3402" t="s">
        <v>91</v>
      </c>
      <c r="F3402" t="s">
        <v>143</v>
      </c>
      <c r="G3402" t="s">
        <v>114</v>
      </c>
      <c r="H3402" t="s">
        <v>94</v>
      </c>
      <c r="I3402" t="s">
        <v>73</v>
      </c>
      <c r="J3402" t="s">
        <v>95</v>
      </c>
      <c r="K3402" s="23">
        <v>8</v>
      </c>
      <c r="L3402" s="24">
        <v>3.1</v>
      </c>
      <c r="M3402" s="24">
        <v>24.8</v>
      </c>
      <c r="N3402" s="24">
        <v>17.36</v>
      </c>
      <c r="O3402" s="24">
        <v>7.44</v>
      </c>
      <c r="P3402" s="25">
        <v>30</v>
      </c>
    </row>
    <row r="3403" spans="1:16" x14ac:dyDescent="0.3">
      <c r="A3403" s="22">
        <v>42066</v>
      </c>
      <c r="B3403">
        <v>2015</v>
      </c>
      <c r="C3403">
        <v>3</v>
      </c>
      <c r="D3403" t="s">
        <v>118</v>
      </c>
      <c r="E3403" t="s">
        <v>91</v>
      </c>
      <c r="F3403" t="s">
        <v>143</v>
      </c>
      <c r="G3403" t="s">
        <v>114</v>
      </c>
      <c r="H3403" t="s">
        <v>96</v>
      </c>
      <c r="I3403" t="s">
        <v>74</v>
      </c>
      <c r="J3403" t="s">
        <v>97</v>
      </c>
      <c r="K3403" s="23">
        <v>6.03</v>
      </c>
      <c r="L3403" s="24">
        <v>3.6</v>
      </c>
      <c r="M3403" s="24">
        <v>21.71</v>
      </c>
      <c r="N3403" s="24">
        <v>15.2</v>
      </c>
      <c r="O3403" s="24">
        <v>6.51</v>
      </c>
      <c r="P3403" s="25">
        <v>30</v>
      </c>
    </row>
    <row r="3404" spans="1:16" x14ac:dyDescent="0.3">
      <c r="A3404" s="22">
        <v>42066</v>
      </c>
      <c r="B3404">
        <v>2015</v>
      </c>
      <c r="C3404">
        <v>3</v>
      </c>
      <c r="D3404" t="s">
        <v>118</v>
      </c>
      <c r="E3404" t="s">
        <v>91</v>
      </c>
      <c r="F3404" t="s">
        <v>143</v>
      </c>
      <c r="G3404" t="s">
        <v>114</v>
      </c>
      <c r="H3404" t="s">
        <v>98</v>
      </c>
      <c r="I3404" t="s">
        <v>75</v>
      </c>
      <c r="J3404" t="s">
        <v>99</v>
      </c>
      <c r="K3404" s="23">
        <v>4.5</v>
      </c>
      <c r="L3404" s="24">
        <v>2.8</v>
      </c>
      <c r="M3404" s="24">
        <v>12.6</v>
      </c>
      <c r="N3404" s="24">
        <v>9.07</v>
      </c>
      <c r="O3404" s="24">
        <v>3.53</v>
      </c>
      <c r="P3404" s="25">
        <v>28</v>
      </c>
    </row>
    <row r="3405" spans="1:16" x14ac:dyDescent="0.3">
      <c r="A3405" s="22">
        <v>42066</v>
      </c>
      <c r="B3405">
        <v>2015</v>
      </c>
      <c r="C3405">
        <v>3</v>
      </c>
      <c r="D3405" t="s">
        <v>118</v>
      </c>
      <c r="E3405" t="s">
        <v>91</v>
      </c>
      <c r="F3405" t="s">
        <v>143</v>
      </c>
      <c r="G3405" t="s">
        <v>114</v>
      </c>
      <c r="H3405" t="s">
        <v>100</v>
      </c>
      <c r="I3405" t="s">
        <v>70</v>
      </c>
      <c r="J3405" t="s">
        <v>101</v>
      </c>
      <c r="K3405" s="23">
        <v>45.6</v>
      </c>
      <c r="L3405" s="24">
        <v>2.4</v>
      </c>
      <c r="M3405" s="24">
        <v>109.44</v>
      </c>
      <c r="N3405" s="24">
        <v>80.989999999999995</v>
      </c>
      <c r="O3405" s="24">
        <v>28.45</v>
      </c>
      <c r="P3405" s="25">
        <v>26</v>
      </c>
    </row>
    <row r="3406" spans="1:16" x14ac:dyDescent="0.3">
      <c r="A3406" s="22">
        <v>42066</v>
      </c>
      <c r="B3406">
        <v>2015</v>
      </c>
      <c r="C3406">
        <v>3</v>
      </c>
      <c r="D3406" t="s">
        <v>118</v>
      </c>
      <c r="E3406" t="s">
        <v>91</v>
      </c>
      <c r="F3406" t="s">
        <v>143</v>
      </c>
      <c r="G3406" t="s">
        <v>114</v>
      </c>
      <c r="H3406" t="s">
        <v>102</v>
      </c>
      <c r="I3406" t="s">
        <v>71</v>
      </c>
      <c r="J3406" t="s">
        <v>103</v>
      </c>
      <c r="K3406" s="23">
        <v>14</v>
      </c>
      <c r="L3406" s="24">
        <v>6.9</v>
      </c>
      <c r="M3406" s="24">
        <v>96.6</v>
      </c>
      <c r="N3406" s="24">
        <v>63.76</v>
      </c>
      <c r="O3406" s="24">
        <v>32.840000000000003</v>
      </c>
      <c r="P3406" s="25">
        <v>34</v>
      </c>
    </row>
    <row r="3407" spans="1:16" x14ac:dyDescent="0.3">
      <c r="A3407" s="22">
        <v>42066</v>
      </c>
      <c r="B3407">
        <v>2015</v>
      </c>
      <c r="C3407">
        <v>3</v>
      </c>
      <c r="D3407" t="s">
        <v>118</v>
      </c>
      <c r="E3407" t="s">
        <v>91</v>
      </c>
      <c r="F3407" t="s">
        <v>143</v>
      </c>
      <c r="G3407" t="s">
        <v>114</v>
      </c>
      <c r="H3407" t="s">
        <v>104</v>
      </c>
      <c r="I3407" t="s">
        <v>76</v>
      </c>
      <c r="J3407" t="s">
        <v>105</v>
      </c>
      <c r="K3407" s="23">
        <v>0</v>
      </c>
      <c r="L3407" s="24">
        <v>7.4</v>
      </c>
      <c r="M3407" s="24">
        <v>0</v>
      </c>
      <c r="N3407" s="24">
        <v>0</v>
      </c>
      <c r="O3407" s="24">
        <v>0</v>
      </c>
      <c r="P3407" s="25">
        <v>34</v>
      </c>
    </row>
    <row r="3408" spans="1:16" x14ac:dyDescent="0.3">
      <c r="A3408" s="22">
        <v>42066</v>
      </c>
      <c r="B3408">
        <v>2015</v>
      </c>
      <c r="C3408">
        <v>3</v>
      </c>
      <c r="D3408" t="s">
        <v>118</v>
      </c>
      <c r="E3408" t="s">
        <v>91</v>
      </c>
      <c r="F3408" t="s">
        <v>143</v>
      </c>
      <c r="G3408" t="s">
        <v>114</v>
      </c>
      <c r="H3408" t="s">
        <v>106</v>
      </c>
      <c r="I3408" t="s">
        <v>69</v>
      </c>
      <c r="J3408" t="s">
        <v>107</v>
      </c>
      <c r="K3408" s="23">
        <v>1</v>
      </c>
      <c r="L3408" s="24">
        <v>16.5</v>
      </c>
      <c r="M3408" s="24">
        <v>16.5</v>
      </c>
      <c r="N3408" s="24">
        <v>12.87</v>
      </c>
      <c r="O3408" s="24">
        <v>3.63</v>
      </c>
      <c r="P3408" s="25">
        <v>22</v>
      </c>
    </row>
    <row r="3409" spans="1:16" x14ac:dyDescent="0.3">
      <c r="A3409" s="22">
        <v>42066</v>
      </c>
      <c r="B3409">
        <v>2015</v>
      </c>
      <c r="C3409">
        <v>3</v>
      </c>
      <c r="D3409" t="s">
        <v>118</v>
      </c>
      <c r="E3409" t="s">
        <v>91</v>
      </c>
      <c r="F3409" t="s">
        <v>143</v>
      </c>
      <c r="G3409" t="s">
        <v>114</v>
      </c>
      <c r="H3409" t="s">
        <v>108</v>
      </c>
      <c r="I3409" t="s">
        <v>72</v>
      </c>
      <c r="J3409" t="s">
        <v>109</v>
      </c>
      <c r="K3409" s="23">
        <v>4</v>
      </c>
      <c r="L3409" s="24">
        <v>8.1999999999999993</v>
      </c>
      <c r="M3409" s="24">
        <v>32.799999999999997</v>
      </c>
      <c r="N3409" s="24">
        <v>22.3</v>
      </c>
      <c r="O3409" s="24">
        <v>10.5</v>
      </c>
      <c r="P3409" s="25">
        <v>32</v>
      </c>
    </row>
    <row r="3410" spans="1:16" x14ac:dyDescent="0.3">
      <c r="A3410" s="22">
        <v>42067</v>
      </c>
      <c r="B3410">
        <v>2015</v>
      </c>
      <c r="C3410">
        <v>3</v>
      </c>
      <c r="D3410" t="s">
        <v>118</v>
      </c>
      <c r="E3410" t="s">
        <v>91</v>
      </c>
      <c r="F3410" t="s">
        <v>143</v>
      </c>
      <c r="G3410" t="s">
        <v>115</v>
      </c>
      <c r="H3410" t="s">
        <v>94</v>
      </c>
      <c r="I3410" t="s">
        <v>73</v>
      </c>
      <c r="J3410" t="s">
        <v>95</v>
      </c>
      <c r="K3410" s="23">
        <v>9.68</v>
      </c>
      <c r="L3410" s="24">
        <v>3.1</v>
      </c>
      <c r="M3410" s="24">
        <v>30.01</v>
      </c>
      <c r="N3410" s="24">
        <v>21.01</v>
      </c>
      <c r="O3410" s="24">
        <v>9</v>
      </c>
      <c r="P3410" s="25">
        <v>30</v>
      </c>
    </row>
    <row r="3411" spans="1:16" x14ac:dyDescent="0.3">
      <c r="A3411" s="22">
        <v>42067</v>
      </c>
      <c r="B3411">
        <v>2015</v>
      </c>
      <c r="C3411">
        <v>3</v>
      </c>
      <c r="D3411" t="s">
        <v>118</v>
      </c>
      <c r="E3411" t="s">
        <v>91</v>
      </c>
      <c r="F3411" t="s">
        <v>143</v>
      </c>
      <c r="G3411" t="s">
        <v>115</v>
      </c>
      <c r="H3411" t="s">
        <v>96</v>
      </c>
      <c r="I3411" t="s">
        <v>74</v>
      </c>
      <c r="J3411" t="s">
        <v>97</v>
      </c>
      <c r="K3411" s="23">
        <v>5.67</v>
      </c>
      <c r="L3411" s="24">
        <v>3.6</v>
      </c>
      <c r="M3411" s="24">
        <v>20.41</v>
      </c>
      <c r="N3411" s="24">
        <v>14.29</v>
      </c>
      <c r="O3411" s="24">
        <v>6.12</v>
      </c>
      <c r="P3411" s="25">
        <v>30</v>
      </c>
    </row>
    <row r="3412" spans="1:16" x14ac:dyDescent="0.3">
      <c r="A3412" s="22">
        <v>42067</v>
      </c>
      <c r="B3412">
        <v>2015</v>
      </c>
      <c r="C3412">
        <v>3</v>
      </c>
      <c r="D3412" t="s">
        <v>118</v>
      </c>
      <c r="E3412" t="s">
        <v>91</v>
      </c>
      <c r="F3412" t="s">
        <v>143</v>
      </c>
      <c r="G3412" t="s">
        <v>115</v>
      </c>
      <c r="H3412" t="s">
        <v>98</v>
      </c>
      <c r="I3412" t="s">
        <v>75</v>
      </c>
      <c r="J3412" t="s">
        <v>99</v>
      </c>
      <c r="K3412" s="23">
        <v>3.3</v>
      </c>
      <c r="L3412" s="24">
        <v>2.8</v>
      </c>
      <c r="M3412" s="24">
        <v>9.24</v>
      </c>
      <c r="N3412" s="24">
        <v>6.65</v>
      </c>
      <c r="O3412" s="24">
        <v>2.59</v>
      </c>
      <c r="P3412" s="25">
        <v>28</v>
      </c>
    </row>
    <row r="3413" spans="1:16" x14ac:dyDescent="0.3">
      <c r="A3413" s="22">
        <v>42067</v>
      </c>
      <c r="B3413">
        <v>2015</v>
      </c>
      <c r="C3413">
        <v>3</v>
      </c>
      <c r="D3413" t="s">
        <v>118</v>
      </c>
      <c r="E3413" t="s">
        <v>91</v>
      </c>
      <c r="F3413" t="s">
        <v>143</v>
      </c>
      <c r="G3413" t="s">
        <v>115</v>
      </c>
      <c r="H3413" t="s">
        <v>100</v>
      </c>
      <c r="I3413" t="s">
        <v>70</v>
      </c>
      <c r="J3413" t="s">
        <v>101</v>
      </c>
      <c r="K3413" s="23">
        <v>46.85</v>
      </c>
      <c r="L3413" s="24">
        <v>2.4</v>
      </c>
      <c r="M3413" s="24">
        <v>112.44</v>
      </c>
      <c r="N3413" s="24">
        <v>83.21</v>
      </c>
      <c r="O3413" s="24">
        <v>29.23</v>
      </c>
      <c r="P3413" s="25">
        <v>26</v>
      </c>
    </row>
    <row r="3414" spans="1:16" x14ac:dyDescent="0.3">
      <c r="A3414" s="22">
        <v>42067</v>
      </c>
      <c r="B3414">
        <v>2015</v>
      </c>
      <c r="C3414">
        <v>3</v>
      </c>
      <c r="D3414" t="s">
        <v>118</v>
      </c>
      <c r="E3414" t="s">
        <v>91</v>
      </c>
      <c r="F3414" t="s">
        <v>143</v>
      </c>
      <c r="G3414" t="s">
        <v>115</v>
      </c>
      <c r="H3414" t="s">
        <v>102</v>
      </c>
      <c r="I3414" t="s">
        <v>71</v>
      </c>
      <c r="J3414" t="s">
        <v>103</v>
      </c>
      <c r="K3414" s="23">
        <v>4</v>
      </c>
      <c r="L3414" s="24">
        <v>6.9</v>
      </c>
      <c r="M3414" s="24">
        <v>27.6</v>
      </c>
      <c r="N3414" s="24">
        <v>18.22</v>
      </c>
      <c r="O3414" s="24">
        <v>9.3800000000000008</v>
      </c>
      <c r="P3414" s="25">
        <v>34</v>
      </c>
    </row>
    <row r="3415" spans="1:16" x14ac:dyDescent="0.3">
      <c r="A3415" s="22">
        <v>42067</v>
      </c>
      <c r="B3415">
        <v>2015</v>
      </c>
      <c r="C3415">
        <v>3</v>
      </c>
      <c r="D3415" t="s">
        <v>118</v>
      </c>
      <c r="E3415" t="s">
        <v>91</v>
      </c>
      <c r="F3415" t="s">
        <v>143</v>
      </c>
      <c r="G3415" t="s">
        <v>115</v>
      </c>
      <c r="H3415" t="s">
        <v>104</v>
      </c>
      <c r="I3415" t="s">
        <v>76</v>
      </c>
      <c r="J3415" t="s">
        <v>105</v>
      </c>
      <c r="K3415" s="23">
        <v>0</v>
      </c>
      <c r="L3415" s="24">
        <v>7.4</v>
      </c>
      <c r="M3415" s="24">
        <v>0</v>
      </c>
      <c r="N3415" s="24">
        <v>0</v>
      </c>
      <c r="O3415" s="24">
        <v>0</v>
      </c>
      <c r="P3415" s="25">
        <v>34</v>
      </c>
    </row>
    <row r="3416" spans="1:16" x14ac:dyDescent="0.3">
      <c r="A3416" s="22">
        <v>42067</v>
      </c>
      <c r="B3416">
        <v>2015</v>
      </c>
      <c r="C3416">
        <v>3</v>
      </c>
      <c r="D3416" t="s">
        <v>118</v>
      </c>
      <c r="E3416" t="s">
        <v>91</v>
      </c>
      <c r="F3416" t="s">
        <v>143</v>
      </c>
      <c r="G3416" t="s">
        <v>115</v>
      </c>
      <c r="H3416" t="s">
        <v>106</v>
      </c>
      <c r="I3416" t="s">
        <v>69</v>
      </c>
      <c r="J3416" t="s">
        <v>107</v>
      </c>
      <c r="K3416" s="23">
        <v>11</v>
      </c>
      <c r="L3416" s="24">
        <v>16.5</v>
      </c>
      <c r="M3416" s="24">
        <v>181.5</v>
      </c>
      <c r="N3416" s="24">
        <v>141.57</v>
      </c>
      <c r="O3416" s="24">
        <v>39.93</v>
      </c>
      <c r="P3416" s="25">
        <v>22</v>
      </c>
    </row>
    <row r="3417" spans="1:16" x14ac:dyDescent="0.3">
      <c r="A3417" s="22">
        <v>42067</v>
      </c>
      <c r="B3417">
        <v>2015</v>
      </c>
      <c r="C3417">
        <v>3</v>
      </c>
      <c r="D3417" t="s">
        <v>118</v>
      </c>
      <c r="E3417" t="s">
        <v>91</v>
      </c>
      <c r="F3417" t="s">
        <v>143</v>
      </c>
      <c r="G3417" t="s">
        <v>115</v>
      </c>
      <c r="H3417" t="s">
        <v>108</v>
      </c>
      <c r="I3417" t="s">
        <v>72</v>
      </c>
      <c r="J3417" t="s">
        <v>109</v>
      </c>
      <c r="K3417" s="23">
        <v>1</v>
      </c>
      <c r="L3417" s="24">
        <v>8.1999999999999993</v>
      </c>
      <c r="M3417" s="24">
        <v>8.1999999999999993</v>
      </c>
      <c r="N3417" s="24">
        <v>5.58</v>
      </c>
      <c r="O3417" s="24">
        <v>2.62</v>
      </c>
      <c r="P3417" s="25">
        <v>32</v>
      </c>
    </row>
    <row r="3418" spans="1:16" x14ac:dyDescent="0.3">
      <c r="A3418" s="22">
        <v>42068</v>
      </c>
      <c r="B3418">
        <v>2015</v>
      </c>
      <c r="C3418">
        <v>3</v>
      </c>
      <c r="D3418" t="s">
        <v>118</v>
      </c>
      <c r="E3418" t="s">
        <v>91</v>
      </c>
      <c r="F3418" t="s">
        <v>143</v>
      </c>
      <c r="G3418" t="s">
        <v>93</v>
      </c>
      <c r="H3418" t="s">
        <v>94</v>
      </c>
      <c r="I3418" t="s">
        <v>73</v>
      </c>
      <c r="J3418" t="s">
        <v>95</v>
      </c>
      <c r="K3418" s="23">
        <v>6</v>
      </c>
      <c r="L3418" s="24">
        <v>3.1</v>
      </c>
      <c r="M3418" s="24">
        <v>18.600000000000001</v>
      </c>
      <c r="N3418" s="24">
        <v>13.02</v>
      </c>
      <c r="O3418" s="24">
        <v>5.58</v>
      </c>
      <c r="P3418" s="25">
        <v>30</v>
      </c>
    </row>
    <row r="3419" spans="1:16" x14ac:dyDescent="0.3">
      <c r="A3419" s="22">
        <v>42068</v>
      </c>
      <c r="B3419">
        <v>2015</v>
      </c>
      <c r="C3419">
        <v>3</v>
      </c>
      <c r="D3419" t="s">
        <v>118</v>
      </c>
      <c r="E3419" t="s">
        <v>91</v>
      </c>
      <c r="F3419" t="s">
        <v>143</v>
      </c>
      <c r="G3419" t="s">
        <v>93</v>
      </c>
      <c r="H3419" t="s">
        <v>96</v>
      </c>
      <c r="I3419" t="s">
        <v>74</v>
      </c>
      <c r="J3419" t="s">
        <v>97</v>
      </c>
      <c r="K3419" s="23">
        <v>2.33</v>
      </c>
      <c r="L3419" s="24">
        <v>3.6</v>
      </c>
      <c r="M3419" s="24">
        <v>8.39</v>
      </c>
      <c r="N3419" s="24">
        <v>5.87</v>
      </c>
      <c r="O3419" s="24">
        <v>2.52</v>
      </c>
      <c r="P3419" s="25">
        <v>30</v>
      </c>
    </row>
    <row r="3420" spans="1:16" x14ac:dyDescent="0.3">
      <c r="A3420" s="22">
        <v>42068</v>
      </c>
      <c r="B3420">
        <v>2015</v>
      </c>
      <c r="C3420">
        <v>3</v>
      </c>
      <c r="D3420" t="s">
        <v>118</v>
      </c>
      <c r="E3420" t="s">
        <v>91</v>
      </c>
      <c r="F3420" t="s">
        <v>143</v>
      </c>
      <c r="G3420" t="s">
        <v>93</v>
      </c>
      <c r="H3420" t="s">
        <v>98</v>
      </c>
      <c r="I3420" t="s">
        <v>75</v>
      </c>
      <c r="J3420" t="s">
        <v>99</v>
      </c>
      <c r="K3420" s="23">
        <v>3</v>
      </c>
      <c r="L3420" s="24">
        <v>2.8</v>
      </c>
      <c r="M3420" s="24">
        <v>8.4</v>
      </c>
      <c r="N3420" s="24">
        <v>6.05</v>
      </c>
      <c r="O3420" s="24">
        <v>2.35</v>
      </c>
      <c r="P3420" s="25">
        <v>28</v>
      </c>
    </row>
    <row r="3421" spans="1:16" x14ac:dyDescent="0.3">
      <c r="A3421" s="22">
        <v>42068</v>
      </c>
      <c r="B3421">
        <v>2015</v>
      </c>
      <c r="C3421">
        <v>3</v>
      </c>
      <c r="D3421" t="s">
        <v>118</v>
      </c>
      <c r="E3421" t="s">
        <v>91</v>
      </c>
      <c r="F3421" t="s">
        <v>143</v>
      </c>
      <c r="G3421" t="s">
        <v>93</v>
      </c>
      <c r="H3421" t="s">
        <v>100</v>
      </c>
      <c r="I3421" t="s">
        <v>70</v>
      </c>
      <c r="J3421" t="s">
        <v>101</v>
      </c>
      <c r="K3421" s="23">
        <v>35</v>
      </c>
      <c r="L3421" s="24">
        <v>2.4</v>
      </c>
      <c r="M3421" s="24">
        <v>84</v>
      </c>
      <c r="N3421" s="24">
        <v>62.16</v>
      </c>
      <c r="O3421" s="24">
        <v>21.84</v>
      </c>
      <c r="P3421" s="25">
        <v>26</v>
      </c>
    </row>
    <row r="3422" spans="1:16" x14ac:dyDescent="0.3">
      <c r="A3422" s="22">
        <v>42068</v>
      </c>
      <c r="B3422">
        <v>2015</v>
      </c>
      <c r="C3422">
        <v>3</v>
      </c>
      <c r="D3422" t="s">
        <v>118</v>
      </c>
      <c r="E3422" t="s">
        <v>91</v>
      </c>
      <c r="F3422" t="s">
        <v>143</v>
      </c>
      <c r="G3422" t="s">
        <v>93</v>
      </c>
      <c r="H3422" t="s">
        <v>102</v>
      </c>
      <c r="I3422" t="s">
        <v>71</v>
      </c>
      <c r="J3422" t="s">
        <v>103</v>
      </c>
      <c r="K3422" s="23">
        <v>2</v>
      </c>
      <c r="L3422" s="24">
        <v>6.9</v>
      </c>
      <c r="M3422" s="24">
        <v>13.8</v>
      </c>
      <c r="N3422" s="24">
        <v>9.11</v>
      </c>
      <c r="O3422" s="24">
        <v>4.6900000000000004</v>
      </c>
      <c r="P3422" s="25">
        <v>34</v>
      </c>
    </row>
    <row r="3423" spans="1:16" x14ac:dyDescent="0.3">
      <c r="A3423" s="22">
        <v>42068</v>
      </c>
      <c r="B3423">
        <v>2015</v>
      </c>
      <c r="C3423">
        <v>3</v>
      </c>
      <c r="D3423" t="s">
        <v>118</v>
      </c>
      <c r="E3423" t="s">
        <v>91</v>
      </c>
      <c r="F3423" t="s">
        <v>143</v>
      </c>
      <c r="G3423" t="s">
        <v>93</v>
      </c>
      <c r="H3423" t="s">
        <v>104</v>
      </c>
      <c r="I3423" t="s">
        <v>76</v>
      </c>
      <c r="J3423" t="s">
        <v>105</v>
      </c>
      <c r="K3423" s="23">
        <v>0</v>
      </c>
      <c r="L3423" s="24">
        <v>7.4</v>
      </c>
      <c r="M3423" s="24">
        <v>0</v>
      </c>
      <c r="N3423" s="24">
        <v>0</v>
      </c>
      <c r="O3423" s="24">
        <v>0</v>
      </c>
      <c r="P3423" s="25">
        <v>34</v>
      </c>
    </row>
    <row r="3424" spans="1:16" x14ac:dyDescent="0.3">
      <c r="A3424" s="22">
        <v>42068</v>
      </c>
      <c r="B3424">
        <v>2015</v>
      </c>
      <c r="C3424">
        <v>3</v>
      </c>
      <c r="D3424" t="s">
        <v>118</v>
      </c>
      <c r="E3424" t="s">
        <v>91</v>
      </c>
      <c r="F3424" t="s">
        <v>143</v>
      </c>
      <c r="G3424" t="s">
        <v>93</v>
      </c>
      <c r="H3424" t="s">
        <v>106</v>
      </c>
      <c r="I3424" t="s">
        <v>69</v>
      </c>
      <c r="J3424" t="s">
        <v>107</v>
      </c>
      <c r="K3424" s="23">
        <v>0</v>
      </c>
      <c r="L3424" s="24">
        <v>16.5</v>
      </c>
      <c r="M3424" s="24">
        <v>0</v>
      </c>
      <c r="N3424" s="24">
        <v>0</v>
      </c>
      <c r="O3424" s="24">
        <v>0</v>
      </c>
      <c r="P3424" s="25">
        <v>22</v>
      </c>
    </row>
    <row r="3425" spans="1:16" x14ac:dyDescent="0.3">
      <c r="A3425" s="22">
        <v>42068</v>
      </c>
      <c r="B3425">
        <v>2015</v>
      </c>
      <c r="C3425">
        <v>3</v>
      </c>
      <c r="D3425" t="s">
        <v>118</v>
      </c>
      <c r="E3425" t="s">
        <v>91</v>
      </c>
      <c r="F3425" t="s">
        <v>143</v>
      </c>
      <c r="G3425" t="s">
        <v>93</v>
      </c>
      <c r="H3425" t="s">
        <v>108</v>
      </c>
      <c r="I3425" t="s">
        <v>72</v>
      </c>
      <c r="J3425" t="s">
        <v>109</v>
      </c>
      <c r="K3425" s="23">
        <v>0</v>
      </c>
      <c r="L3425" s="24">
        <v>8.1999999999999993</v>
      </c>
      <c r="M3425" s="24">
        <v>0</v>
      </c>
      <c r="N3425" s="24">
        <v>0</v>
      </c>
      <c r="O3425" s="24">
        <v>0</v>
      </c>
      <c r="P3425" s="25">
        <v>32</v>
      </c>
    </row>
    <row r="3426" spans="1:16" x14ac:dyDescent="0.3">
      <c r="A3426" s="22">
        <v>42069</v>
      </c>
      <c r="B3426">
        <v>2015</v>
      </c>
      <c r="C3426">
        <v>3</v>
      </c>
      <c r="D3426" t="s">
        <v>118</v>
      </c>
      <c r="E3426" t="s">
        <v>91</v>
      </c>
      <c r="F3426" t="s">
        <v>143</v>
      </c>
      <c r="G3426" t="s">
        <v>110</v>
      </c>
      <c r="H3426" t="s">
        <v>94</v>
      </c>
      <c r="I3426" t="s">
        <v>73</v>
      </c>
      <c r="J3426" t="s">
        <v>95</v>
      </c>
      <c r="K3426" s="23">
        <v>2</v>
      </c>
      <c r="L3426" s="24">
        <v>3.1</v>
      </c>
      <c r="M3426" s="24">
        <v>6.2</v>
      </c>
      <c r="N3426" s="24">
        <v>4.34</v>
      </c>
      <c r="O3426" s="24">
        <v>1.86</v>
      </c>
      <c r="P3426" s="25">
        <v>30</v>
      </c>
    </row>
    <row r="3427" spans="1:16" x14ac:dyDescent="0.3">
      <c r="A3427" s="22">
        <v>42069</v>
      </c>
      <c r="B3427">
        <v>2015</v>
      </c>
      <c r="C3427">
        <v>3</v>
      </c>
      <c r="D3427" t="s">
        <v>118</v>
      </c>
      <c r="E3427" t="s">
        <v>91</v>
      </c>
      <c r="F3427" t="s">
        <v>143</v>
      </c>
      <c r="G3427" t="s">
        <v>110</v>
      </c>
      <c r="H3427" t="s">
        <v>96</v>
      </c>
      <c r="I3427" t="s">
        <v>74</v>
      </c>
      <c r="J3427" t="s">
        <v>97</v>
      </c>
      <c r="K3427" s="23">
        <v>2.67</v>
      </c>
      <c r="L3427" s="24">
        <v>3.6</v>
      </c>
      <c r="M3427" s="24">
        <v>9.61</v>
      </c>
      <c r="N3427" s="24">
        <v>6.73</v>
      </c>
      <c r="O3427" s="24">
        <v>2.88</v>
      </c>
      <c r="P3427" s="25">
        <v>30</v>
      </c>
    </row>
    <row r="3428" spans="1:16" x14ac:dyDescent="0.3">
      <c r="A3428" s="22">
        <v>42069</v>
      </c>
      <c r="B3428">
        <v>2015</v>
      </c>
      <c r="C3428">
        <v>3</v>
      </c>
      <c r="D3428" t="s">
        <v>118</v>
      </c>
      <c r="E3428" t="s">
        <v>91</v>
      </c>
      <c r="F3428" t="s">
        <v>143</v>
      </c>
      <c r="G3428" t="s">
        <v>110</v>
      </c>
      <c r="H3428" t="s">
        <v>98</v>
      </c>
      <c r="I3428" t="s">
        <v>75</v>
      </c>
      <c r="J3428" t="s">
        <v>99</v>
      </c>
      <c r="K3428" s="23">
        <v>6</v>
      </c>
      <c r="L3428" s="24">
        <v>2.8</v>
      </c>
      <c r="M3428" s="24">
        <v>16.8</v>
      </c>
      <c r="N3428" s="24">
        <v>12.1</v>
      </c>
      <c r="O3428" s="24">
        <v>4.7</v>
      </c>
      <c r="P3428" s="25">
        <v>28</v>
      </c>
    </row>
    <row r="3429" spans="1:16" x14ac:dyDescent="0.3">
      <c r="A3429" s="22">
        <v>42069</v>
      </c>
      <c r="B3429">
        <v>2015</v>
      </c>
      <c r="C3429">
        <v>3</v>
      </c>
      <c r="D3429" t="s">
        <v>118</v>
      </c>
      <c r="E3429" t="s">
        <v>91</v>
      </c>
      <c r="F3429" t="s">
        <v>143</v>
      </c>
      <c r="G3429" t="s">
        <v>110</v>
      </c>
      <c r="H3429" t="s">
        <v>100</v>
      </c>
      <c r="I3429" t="s">
        <v>70</v>
      </c>
      <c r="J3429" t="s">
        <v>101</v>
      </c>
      <c r="K3429" s="23">
        <v>19.8</v>
      </c>
      <c r="L3429" s="24">
        <v>2.4</v>
      </c>
      <c r="M3429" s="24">
        <v>47.52</v>
      </c>
      <c r="N3429" s="24">
        <v>35.159999999999997</v>
      </c>
      <c r="O3429" s="24">
        <v>12.36</v>
      </c>
      <c r="P3429" s="25">
        <v>26</v>
      </c>
    </row>
    <row r="3430" spans="1:16" x14ac:dyDescent="0.3">
      <c r="A3430" s="22">
        <v>42069</v>
      </c>
      <c r="B3430">
        <v>2015</v>
      </c>
      <c r="C3430">
        <v>3</v>
      </c>
      <c r="D3430" t="s">
        <v>118</v>
      </c>
      <c r="E3430" t="s">
        <v>91</v>
      </c>
      <c r="F3430" t="s">
        <v>143</v>
      </c>
      <c r="G3430" t="s">
        <v>110</v>
      </c>
      <c r="H3430" t="s">
        <v>102</v>
      </c>
      <c r="I3430" t="s">
        <v>71</v>
      </c>
      <c r="J3430" t="s">
        <v>103</v>
      </c>
      <c r="K3430" s="23">
        <v>4</v>
      </c>
      <c r="L3430" s="24">
        <v>6.9</v>
      </c>
      <c r="M3430" s="24">
        <v>27.6</v>
      </c>
      <c r="N3430" s="24">
        <v>18.22</v>
      </c>
      <c r="O3430" s="24">
        <v>9.3800000000000008</v>
      </c>
      <c r="P3430" s="25">
        <v>34</v>
      </c>
    </row>
    <row r="3431" spans="1:16" x14ac:dyDescent="0.3">
      <c r="A3431" s="22">
        <v>42069</v>
      </c>
      <c r="B3431">
        <v>2015</v>
      </c>
      <c r="C3431">
        <v>3</v>
      </c>
      <c r="D3431" t="s">
        <v>118</v>
      </c>
      <c r="E3431" t="s">
        <v>91</v>
      </c>
      <c r="F3431" t="s">
        <v>143</v>
      </c>
      <c r="G3431" t="s">
        <v>110</v>
      </c>
      <c r="H3431" t="s">
        <v>104</v>
      </c>
      <c r="I3431" t="s">
        <v>76</v>
      </c>
      <c r="J3431" t="s">
        <v>105</v>
      </c>
      <c r="K3431" s="23">
        <v>0</v>
      </c>
      <c r="L3431" s="24">
        <v>7.4</v>
      </c>
      <c r="M3431" s="24">
        <v>0</v>
      </c>
      <c r="N3431" s="24">
        <v>0</v>
      </c>
      <c r="O3431" s="24">
        <v>0</v>
      </c>
      <c r="P3431" s="25">
        <v>34</v>
      </c>
    </row>
    <row r="3432" spans="1:16" x14ac:dyDescent="0.3">
      <c r="A3432" s="22">
        <v>42069</v>
      </c>
      <c r="B3432">
        <v>2015</v>
      </c>
      <c r="C3432">
        <v>3</v>
      </c>
      <c r="D3432" t="s">
        <v>118</v>
      </c>
      <c r="E3432" t="s">
        <v>91</v>
      </c>
      <c r="F3432" t="s">
        <v>143</v>
      </c>
      <c r="G3432" t="s">
        <v>110</v>
      </c>
      <c r="H3432" t="s">
        <v>106</v>
      </c>
      <c r="I3432" t="s">
        <v>69</v>
      </c>
      <c r="J3432" t="s">
        <v>107</v>
      </c>
      <c r="K3432" s="23">
        <v>1</v>
      </c>
      <c r="L3432" s="24">
        <v>16.5</v>
      </c>
      <c r="M3432" s="24">
        <v>16.5</v>
      </c>
      <c r="N3432" s="24">
        <v>12.87</v>
      </c>
      <c r="O3432" s="24">
        <v>3.63</v>
      </c>
      <c r="P3432" s="25">
        <v>22</v>
      </c>
    </row>
    <row r="3433" spans="1:16" x14ac:dyDescent="0.3">
      <c r="A3433" s="22">
        <v>42069</v>
      </c>
      <c r="B3433">
        <v>2015</v>
      </c>
      <c r="C3433">
        <v>3</v>
      </c>
      <c r="D3433" t="s">
        <v>118</v>
      </c>
      <c r="E3433" t="s">
        <v>91</v>
      </c>
      <c r="F3433" t="s">
        <v>143</v>
      </c>
      <c r="G3433" t="s">
        <v>110</v>
      </c>
      <c r="H3433" t="s">
        <v>108</v>
      </c>
      <c r="I3433" t="s">
        <v>72</v>
      </c>
      <c r="J3433" t="s">
        <v>109</v>
      </c>
      <c r="K3433" s="23">
        <v>1</v>
      </c>
      <c r="L3433" s="24">
        <v>8.1999999999999993</v>
      </c>
      <c r="M3433" s="24">
        <v>8.1999999999999993</v>
      </c>
      <c r="N3433" s="24">
        <v>5.58</v>
      </c>
      <c r="O3433" s="24">
        <v>2.62</v>
      </c>
      <c r="P3433" s="25">
        <v>32</v>
      </c>
    </row>
    <row r="3434" spans="1:16" x14ac:dyDescent="0.3">
      <c r="A3434" s="22">
        <v>42070</v>
      </c>
      <c r="B3434">
        <v>2015</v>
      </c>
      <c r="C3434">
        <v>3</v>
      </c>
      <c r="D3434" t="s">
        <v>118</v>
      </c>
      <c r="E3434" t="s">
        <v>91</v>
      </c>
      <c r="F3434" t="s">
        <v>143</v>
      </c>
      <c r="G3434" t="s">
        <v>111</v>
      </c>
      <c r="H3434" t="s">
        <v>94</v>
      </c>
      <c r="I3434" t="s">
        <v>73</v>
      </c>
      <c r="J3434" t="s">
        <v>95</v>
      </c>
      <c r="K3434" s="23">
        <v>3.33</v>
      </c>
      <c r="L3434" s="24">
        <v>3.1</v>
      </c>
      <c r="M3434" s="24">
        <v>10.32</v>
      </c>
      <c r="N3434" s="24">
        <v>7.22</v>
      </c>
      <c r="O3434" s="24">
        <v>3.1</v>
      </c>
      <c r="P3434" s="25">
        <v>30</v>
      </c>
    </row>
    <row r="3435" spans="1:16" x14ac:dyDescent="0.3">
      <c r="A3435" s="22">
        <v>42070</v>
      </c>
      <c r="B3435">
        <v>2015</v>
      </c>
      <c r="C3435">
        <v>3</v>
      </c>
      <c r="D3435" t="s">
        <v>118</v>
      </c>
      <c r="E3435" t="s">
        <v>91</v>
      </c>
      <c r="F3435" t="s">
        <v>143</v>
      </c>
      <c r="G3435" t="s">
        <v>111</v>
      </c>
      <c r="H3435" t="s">
        <v>96</v>
      </c>
      <c r="I3435" t="s">
        <v>74</v>
      </c>
      <c r="J3435" t="s">
        <v>97</v>
      </c>
      <c r="K3435" s="23">
        <v>1</v>
      </c>
      <c r="L3435" s="24">
        <v>3.6</v>
      </c>
      <c r="M3435" s="24">
        <v>3.6</v>
      </c>
      <c r="N3435" s="24">
        <v>2.52</v>
      </c>
      <c r="O3435" s="24">
        <v>1.08</v>
      </c>
      <c r="P3435" s="25">
        <v>30</v>
      </c>
    </row>
    <row r="3436" spans="1:16" x14ac:dyDescent="0.3">
      <c r="A3436" s="22">
        <v>42070</v>
      </c>
      <c r="B3436">
        <v>2015</v>
      </c>
      <c r="C3436">
        <v>3</v>
      </c>
      <c r="D3436" t="s">
        <v>118</v>
      </c>
      <c r="E3436" t="s">
        <v>91</v>
      </c>
      <c r="F3436" t="s">
        <v>143</v>
      </c>
      <c r="G3436" t="s">
        <v>111</v>
      </c>
      <c r="H3436" t="s">
        <v>98</v>
      </c>
      <c r="I3436" t="s">
        <v>75</v>
      </c>
      <c r="J3436" t="s">
        <v>99</v>
      </c>
      <c r="K3436" s="23">
        <v>1</v>
      </c>
      <c r="L3436" s="24">
        <v>2.8</v>
      </c>
      <c r="M3436" s="24">
        <v>2.8</v>
      </c>
      <c r="N3436" s="24">
        <v>2.02</v>
      </c>
      <c r="O3436" s="24">
        <v>0.78</v>
      </c>
      <c r="P3436" s="25">
        <v>28</v>
      </c>
    </row>
    <row r="3437" spans="1:16" x14ac:dyDescent="0.3">
      <c r="A3437" s="22">
        <v>42070</v>
      </c>
      <c r="B3437">
        <v>2015</v>
      </c>
      <c r="C3437">
        <v>3</v>
      </c>
      <c r="D3437" t="s">
        <v>118</v>
      </c>
      <c r="E3437" t="s">
        <v>91</v>
      </c>
      <c r="F3437" t="s">
        <v>143</v>
      </c>
      <c r="G3437" t="s">
        <v>111</v>
      </c>
      <c r="H3437" t="s">
        <v>100</v>
      </c>
      <c r="I3437" t="s">
        <v>70</v>
      </c>
      <c r="J3437" t="s">
        <v>101</v>
      </c>
      <c r="K3437" s="23">
        <v>2</v>
      </c>
      <c r="L3437" s="24">
        <v>2.4</v>
      </c>
      <c r="M3437" s="24">
        <v>4.8</v>
      </c>
      <c r="N3437" s="24">
        <v>3.55</v>
      </c>
      <c r="O3437" s="24">
        <v>1.25</v>
      </c>
      <c r="P3437" s="25">
        <v>26</v>
      </c>
    </row>
    <row r="3438" spans="1:16" x14ac:dyDescent="0.3">
      <c r="A3438" s="22">
        <v>42070</v>
      </c>
      <c r="B3438">
        <v>2015</v>
      </c>
      <c r="C3438">
        <v>3</v>
      </c>
      <c r="D3438" t="s">
        <v>118</v>
      </c>
      <c r="E3438" t="s">
        <v>91</v>
      </c>
      <c r="F3438" t="s">
        <v>143</v>
      </c>
      <c r="G3438" t="s">
        <v>111</v>
      </c>
      <c r="H3438" t="s">
        <v>102</v>
      </c>
      <c r="I3438" t="s">
        <v>71</v>
      </c>
      <c r="J3438" t="s">
        <v>103</v>
      </c>
      <c r="K3438" s="23">
        <v>0</v>
      </c>
      <c r="L3438" s="24">
        <v>6.9</v>
      </c>
      <c r="M3438" s="24">
        <v>0</v>
      </c>
      <c r="N3438" s="24">
        <v>0</v>
      </c>
      <c r="O3438" s="24">
        <v>0</v>
      </c>
      <c r="P3438" s="25">
        <v>34</v>
      </c>
    </row>
    <row r="3439" spans="1:16" x14ac:dyDescent="0.3">
      <c r="A3439" s="22">
        <v>42070</v>
      </c>
      <c r="B3439">
        <v>2015</v>
      </c>
      <c r="C3439">
        <v>3</v>
      </c>
      <c r="D3439" t="s">
        <v>118</v>
      </c>
      <c r="E3439" t="s">
        <v>91</v>
      </c>
      <c r="F3439" t="s">
        <v>143</v>
      </c>
      <c r="G3439" t="s">
        <v>111</v>
      </c>
      <c r="H3439" t="s">
        <v>104</v>
      </c>
      <c r="I3439" t="s">
        <v>76</v>
      </c>
      <c r="J3439" t="s">
        <v>105</v>
      </c>
      <c r="K3439" s="23">
        <v>0</v>
      </c>
      <c r="L3439" s="24">
        <v>7.4</v>
      </c>
      <c r="M3439" s="24">
        <v>0</v>
      </c>
      <c r="N3439" s="24">
        <v>0</v>
      </c>
      <c r="O3439" s="24">
        <v>0</v>
      </c>
      <c r="P3439" s="25">
        <v>34</v>
      </c>
    </row>
    <row r="3440" spans="1:16" x14ac:dyDescent="0.3">
      <c r="A3440" s="22">
        <v>42070</v>
      </c>
      <c r="B3440">
        <v>2015</v>
      </c>
      <c r="C3440">
        <v>3</v>
      </c>
      <c r="D3440" t="s">
        <v>118</v>
      </c>
      <c r="E3440" t="s">
        <v>91</v>
      </c>
      <c r="F3440" t="s">
        <v>143</v>
      </c>
      <c r="G3440" t="s">
        <v>111</v>
      </c>
      <c r="H3440" t="s">
        <v>106</v>
      </c>
      <c r="I3440" t="s">
        <v>69</v>
      </c>
      <c r="J3440" t="s">
        <v>107</v>
      </c>
      <c r="K3440" s="23">
        <v>0</v>
      </c>
      <c r="L3440" s="24">
        <v>16.5</v>
      </c>
      <c r="M3440" s="24">
        <v>0</v>
      </c>
      <c r="N3440" s="24">
        <v>0</v>
      </c>
      <c r="O3440" s="24">
        <v>0</v>
      </c>
      <c r="P3440" s="25">
        <v>22</v>
      </c>
    </row>
    <row r="3441" spans="1:16" x14ac:dyDescent="0.3">
      <c r="A3441" s="22">
        <v>42070</v>
      </c>
      <c r="B3441">
        <v>2015</v>
      </c>
      <c r="C3441">
        <v>3</v>
      </c>
      <c r="D3441" t="s">
        <v>118</v>
      </c>
      <c r="E3441" t="s">
        <v>91</v>
      </c>
      <c r="F3441" t="s">
        <v>143</v>
      </c>
      <c r="G3441" t="s">
        <v>111</v>
      </c>
      <c r="H3441" t="s">
        <v>108</v>
      </c>
      <c r="I3441" t="s">
        <v>72</v>
      </c>
      <c r="J3441" t="s">
        <v>109</v>
      </c>
      <c r="K3441" s="23">
        <v>0</v>
      </c>
      <c r="L3441" s="24">
        <v>8.1999999999999993</v>
      </c>
      <c r="M3441" s="24">
        <v>0</v>
      </c>
      <c r="N3441" s="24">
        <v>0</v>
      </c>
      <c r="O3441" s="24">
        <v>0</v>
      </c>
      <c r="P3441" s="25">
        <v>32</v>
      </c>
    </row>
    <row r="3442" spans="1:16" x14ac:dyDescent="0.3">
      <c r="A3442" s="22">
        <v>42071</v>
      </c>
      <c r="B3442">
        <v>2015</v>
      </c>
      <c r="C3442">
        <v>3</v>
      </c>
      <c r="D3442" t="s">
        <v>118</v>
      </c>
      <c r="E3442" t="s">
        <v>91</v>
      </c>
      <c r="F3442" t="s">
        <v>143</v>
      </c>
      <c r="G3442" t="s">
        <v>112</v>
      </c>
      <c r="H3442" t="s">
        <v>94</v>
      </c>
      <c r="I3442" t="s">
        <v>73</v>
      </c>
      <c r="J3442" t="s">
        <v>95</v>
      </c>
      <c r="K3442" s="23">
        <v>6</v>
      </c>
      <c r="L3442" s="24">
        <v>3.1</v>
      </c>
      <c r="M3442" s="24">
        <v>18.600000000000001</v>
      </c>
      <c r="N3442" s="24">
        <v>13.02</v>
      </c>
      <c r="O3442" s="24">
        <v>5.58</v>
      </c>
      <c r="P3442" s="25">
        <v>30</v>
      </c>
    </row>
    <row r="3443" spans="1:16" x14ac:dyDescent="0.3">
      <c r="A3443" s="22">
        <v>42071</v>
      </c>
      <c r="B3443">
        <v>2015</v>
      </c>
      <c r="C3443">
        <v>3</v>
      </c>
      <c r="D3443" t="s">
        <v>118</v>
      </c>
      <c r="E3443" t="s">
        <v>91</v>
      </c>
      <c r="F3443" t="s">
        <v>143</v>
      </c>
      <c r="G3443" t="s">
        <v>112</v>
      </c>
      <c r="H3443" t="s">
        <v>96</v>
      </c>
      <c r="I3443" t="s">
        <v>74</v>
      </c>
      <c r="J3443" t="s">
        <v>97</v>
      </c>
      <c r="K3443" s="23">
        <v>3.4</v>
      </c>
      <c r="L3443" s="24">
        <v>3.6</v>
      </c>
      <c r="M3443" s="24">
        <v>12.24</v>
      </c>
      <c r="N3443" s="24">
        <v>8.57</v>
      </c>
      <c r="O3443" s="24">
        <v>3.67</v>
      </c>
      <c r="P3443" s="25">
        <v>30</v>
      </c>
    </row>
    <row r="3444" spans="1:16" x14ac:dyDescent="0.3">
      <c r="A3444" s="22">
        <v>42071</v>
      </c>
      <c r="B3444">
        <v>2015</v>
      </c>
      <c r="C3444">
        <v>3</v>
      </c>
      <c r="D3444" t="s">
        <v>118</v>
      </c>
      <c r="E3444" t="s">
        <v>91</v>
      </c>
      <c r="F3444" t="s">
        <v>143</v>
      </c>
      <c r="G3444" t="s">
        <v>112</v>
      </c>
      <c r="H3444" t="s">
        <v>98</v>
      </c>
      <c r="I3444" t="s">
        <v>75</v>
      </c>
      <c r="J3444" t="s">
        <v>99</v>
      </c>
      <c r="K3444" s="23">
        <v>2.4</v>
      </c>
      <c r="L3444" s="24">
        <v>2.8</v>
      </c>
      <c r="M3444" s="24">
        <v>6.72</v>
      </c>
      <c r="N3444" s="24">
        <v>4.84</v>
      </c>
      <c r="O3444" s="24">
        <v>1.88</v>
      </c>
      <c r="P3444" s="25">
        <v>28</v>
      </c>
    </row>
    <row r="3445" spans="1:16" x14ac:dyDescent="0.3">
      <c r="A3445" s="22">
        <v>42071</v>
      </c>
      <c r="B3445">
        <v>2015</v>
      </c>
      <c r="C3445">
        <v>3</v>
      </c>
      <c r="D3445" t="s">
        <v>118</v>
      </c>
      <c r="E3445" t="s">
        <v>91</v>
      </c>
      <c r="F3445" t="s">
        <v>143</v>
      </c>
      <c r="G3445" t="s">
        <v>112</v>
      </c>
      <c r="H3445" t="s">
        <v>100</v>
      </c>
      <c r="I3445" t="s">
        <v>70</v>
      </c>
      <c r="J3445" t="s">
        <v>101</v>
      </c>
      <c r="K3445" s="23">
        <v>55.4</v>
      </c>
      <c r="L3445" s="24">
        <v>2.4</v>
      </c>
      <c r="M3445" s="24">
        <v>132.96</v>
      </c>
      <c r="N3445" s="24">
        <v>98.39</v>
      </c>
      <c r="O3445" s="24">
        <v>34.57</v>
      </c>
      <c r="P3445" s="25">
        <v>26</v>
      </c>
    </row>
    <row r="3446" spans="1:16" x14ac:dyDescent="0.3">
      <c r="A3446" s="22">
        <v>42071</v>
      </c>
      <c r="B3446">
        <v>2015</v>
      </c>
      <c r="C3446">
        <v>3</v>
      </c>
      <c r="D3446" t="s">
        <v>118</v>
      </c>
      <c r="E3446" t="s">
        <v>91</v>
      </c>
      <c r="F3446" t="s">
        <v>143</v>
      </c>
      <c r="G3446" t="s">
        <v>112</v>
      </c>
      <c r="H3446" t="s">
        <v>102</v>
      </c>
      <c r="I3446" t="s">
        <v>71</v>
      </c>
      <c r="J3446" t="s">
        <v>103</v>
      </c>
      <c r="K3446" s="23">
        <v>9</v>
      </c>
      <c r="L3446" s="24">
        <v>6.9</v>
      </c>
      <c r="M3446" s="24">
        <v>62.1</v>
      </c>
      <c r="N3446" s="24">
        <v>40.99</v>
      </c>
      <c r="O3446" s="24">
        <v>21.11</v>
      </c>
      <c r="P3446" s="25">
        <v>34</v>
      </c>
    </row>
    <row r="3447" spans="1:16" x14ac:dyDescent="0.3">
      <c r="A3447" s="22">
        <v>42071</v>
      </c>
      <c r="B3447">
        <v>2015</v>
      </c>
      <c r="C3447">
        <v>3</v>
      </c>
      <c r="D3447" t="s">
        <v>118</v>
      </c>
      <c r="E3447" t="s">
        <v>91</v>
      </c>
      <c r="F3447" t="s">
        <v>143</v>
      </c>
      <c r="G3447" t="s">
        <v>112</v>
      </c>
      <c r="H3447" t="s">
        <v>104</v>
      </c>
      <c r="I3447" t="s">
        <v>76</v>
      </c>
      <c r="J3447" t="s">
        <v>105</v>
      </c>
      <c r="K3447" s="23">
        <v>0</v>
      </c>
      <c r="L3447" s="24">
        <v>7.4</v>
      </c>
      <c r="M3447" s="24">
        <v>0</v>
      </c>
      <c r="N3447" s="24">
        <v>0</v>
      </c>
      <c r="O3447" s="24">
        <v>0</v>
      </c>
      <c r="P3447" s="25">
        <v>34</v>
      </c>
    </row>
    <row r="3448" spans="1:16" x14ac:dyDescent="0.3">
      <c r="A3448" s="22">
        <v>42071</v>
      </c>
      <c r="B3448">
        <v>2015</v>
      </c>
      <c r="C3448">
        <v>3</v>
      </c>
      <c r="D3448" t="s">
        <v>118</v>
      </c>
      <c r="E3448" t="s">
        <v>91</v>
      </c>
      <c r="F3448" t="s">
        <v>143</v>
      </c>
      <c r="G3448" t="s">
        <v>112</v>
      </c>
      <c r="H3448" t="s">
        <v>106</v>
      </c>
      <c r="I3448" t="s">
        <v>69</v>
      </c>
      <c r="J3448" t="s">
        <v>107</v>
      </c>
      <c r="K3448" s="23">
        <v>2</v>
      </c>
      <c r="L3448" s="24">
        <v>16.5</v>
      </c>
      <c r="M3448" s="24">
        <v>33</v>
      </c>
      <c r="N3448" s="24">
        <v>25.74</v>
      </c>
      <c r="O3448" s="24">
        <v>7.26</v>
      </c>
      <c r="P3448" s="25">
        <v>22</v>
      </c>
    </row>
    <row r="3449" spans="1:16" x14ac:dyDescent="0.3">
      <c r="A3449" s="22">
        <v>42071</v>
      </c>
      <c r="B3449">
        <v>2015</v>
      </c>
      <c r="C3449">
        <v>3</v>
      </c>
      <c r="D3449" t="s">
        <v>118</v>
      </c>
      <c r="E3449" t="s">
        <v>91</v>
      </c>
      <c r="F3449" t="s">
        <v>143</v>
      </c>
      <c r="G3449" t="s">
        <v>112</v>
      </c>
      <c r="H3449" t="s">
        <v>108</v>
      </c>
      <c r="I3449" t="s">
        <v>72</v>
      </c>
      <c r="J3449" t="s">
        <v>109</v>
      </c>
      <c r="K3449" s="23">
        <v>1</v>
      </c>
      <c r="L3449" s="24">
        <v>8.1999999999999993</v>
      </c>
      <c r="M3449" s="24">
        <v>8.1999999999999993</v>
      </c>
      <c r="N3449" s="24">
        <v>5.58</v>
      </c>
      <c r="O3449" s="24">
        <v>2.62</v>
      </c>
      <c r="P3449" s="25">
        <v>32</v>
      </c>
    </row>
    <row r="3450" spans="1:16" x14ac:dyDescent="0.3">
      <c r="A3450" s="22">
        <v>42072</v>
      </c>
      <c r="B3450">
        <v>2015</v>
      </c>
      <c r="C3450">
        <v>3</v>
      </c>
      <c r="D3450" t="s">
        <v>118</v>
      </c>
      <c r="E3450" t="s">
        <v>91</v>
      </c>
      <c r="F3450" t="s">
        <v>143</v>
      </c>
      <c r="G3450" t="s">
        <v>113</v>
      </c>
      <c r="H3450" t="s">
        <v>94</v>
      </c>
      <c r="I3450" t="s">
        <v>73</v>
      </c>
      <c r="J3450" t="s">
        <v>95</v>
      </c>
      <c r="K3450" s="23">
        <v>2</v>
      </c>
      <c r="L3450" s="24">
        <v>3.1</v>
      </c>
      <c r="M3450" s="24">
        <v>6.2</v>
      </c>
      <c r="N3450" s="24">
        <v>4.34</v>
      </c>
      <c r="O3450" s="24">
        <v>1.86</v>
      </c>
      <c r="P3450" s="25">
        <v>30</v>
      </c>
    </row>
    <row r="3451" spans="1:16" x14ac:dyDescent="0.3">
      <c r="A3451" s="22">
        <v>42072</v>
      </c>
      <c r="B3451">
        <v>2015</v>
      </c>
      <c r="C3451">
        <v>3</v>
      </c>
      <c r="D3451" t="s">
        <v>118</v>
      </c>
      <c r="E3451" t="s">
        <v>91</v>
      </c>
      <c r="F3451" t="s">
        <v>143</v>
      </c>
      <c r="G3451" t="s">
        <v>113</v>
      </c>
      <c r="H3451" t="s">
        <v>96</v>
      </c>
      <c r="I3451" t="s">
        <v>74</v>
      </c>
      <c r="J3451" t="s">
        <v>97</v>
      </c>
      <c r="K3451" s="23">
        <v>3</v>
      </c>
      <c r="L3451" s="24">
        <v>3.6</v>
      </c>
      <c r="M3451" s="24">
        <v>10.8</v>
      </c>
      <c r="N3451" s="24">
        <v>7.56</v>
      </c>
      <c r="O3451" s="24">
        <v>3.24</v>
      </c>
      <c r="P3451" s="25">
        <v>30</v>
      </c>
    </row>
    <row r="3452" spans="1:16" x14ac:dyDescent="0.3">
      <c r="A3452" s="22">
        <v>42072</v>
      </c>
      <c r="B3452">
        <v>2015</v>
      </c>
      <c r="C3452">
        <v>3</v>
      </c>
      <c r="D3452" t="s">
        <v>118</v>
      </c>
      <c r="E3452" t="s">
        <v>91</v>
      </c>
      <c r="F3452" t="s">
        <v>143</v>
      </c>
      <c r="G3452" t="s">
        <v>113</v>
      </c>
      <c r="H3452" t="s">
        <v>98</v>
      </c>
      <c r="I3452" t="s">
        <v>75</v>
      </c>
      <c r="J3452" t="s">
        <v>99</v>
      </c>
      <c r="K3452" s="23">
        <v>5</v>
      </c>
      <c r="L3452" s="24">
        <v>2.8</v>
      </c>
      <c r="M3452" s="24">
        <v>14</v>
      </c>
      <c r="N3452" s="24">
        <v>10.08</v>
      </c>
      <c r="O3452" s="24">
        <v>3.92</v>
      </c>
      <c r="P3452" s="25">
        <v>28</v>
      </c>
    </row>
    <row r="3453" spans="1:16" x14ac:dyDescent="0.3">
      <c r="A3453" s="22">
        <v>42072</v>
      </c>
      <c r="B3453">
        <v>2015</v>
      </c>
      <c r="C3453">
        <v>3</v>
      </c>
      <c r="D3453" t="s">
        <v>118</v>
      </c>
      <c r="E3453" t="s">
        <v>91</v>
      </c>
      <c r="F3453" t="s">
        <v>143</v>
      </c>
      <c r="G3453" t="s">
        <v>113</v>
      </c>
      <c r="H3453" t="s">
        <v>100</v>
      </c>
      <c r="I3453" t="s">
        <v>70</v>
      </c>
      <c r="J3453" t="s">
        <v>101</v>
      </c>
      <c r="K3453" s="23">
        <v>32.700000000000003</v>
      </c>
      <c r="L3453" s="24">
        <v>2.4</v>
      </c>
      <c r="M3453" s="24">
        <v>78.48</v>
      </c>
      <c r="N3453" s="24">
        <v>58.08</v>
      </c>
      <c r="O3453" s="24">
        <v>20.399999999999999</v>
      </c>
      <c r="P3453" s="25">
        <v>26</v>
      </c>
    </row>
    <row r="3454" spans="1:16" x14ac:dyDescent="0.3">
      <c r="A3454" s="22">
        <v>42072</v>
      </c>
      <c r="B3454">
        <v>2015</v>
      </c>
      <c r="C3454">
        <v>3</v>
      </c>
      <c r="D3454" t="s">
        <v>118</v>
      </c>
      <c r="E3454" t="s">
        <v>91</v>
      </c>
      <c r="F3454" t="s">
        <v>143</v>
      </c>
      <c r="G3454" t="s">
        <v>113</v>
      </c>
      <c r="H3454" t="s">
        <v>102</v>
      </c>
      <c r="I3454" t="s">
        <v>71</v>
      </c>
      <c r="J3454" t="s">
        <v>103</v>
      </c>
      <c r="K3454" s="23">
        <v>10</v>
      </c>
      <c r="L3454" s="24">
        <v>6.9</v>
      </c>
      <c r="M3454" s="24">
        <v>69</v>
      </c>
      <c r="N3454" s="24">
        <v>45.54</v>
      </c>
      <c r="O3454" s="24">
        <v>23.46</v>
      </c>
      <c r="P3454" s="25">
        <v>34</v>
      </c>
    </row>
    <row r="3455" spans="1:16" x14ac:dyDescent="0.3">
      <c r="A3455" s="22">
        <v>42072</v>
      </c>
      <c r="B3455">
        <v>2015</v>
      </c>
      <c r="C3455">
        <v>3</v>
      </c>
      <c r="D3455" t="s">
        <v>118</v>
      </c>
      <c r="E3455" t="s">
        <v>91</v>
      </c>
      <c r="F3455" t="s">
        <v>143</v>
      </c>
      <c r="G3455" t="s">
        <v>113</v>
      </c>
      <c r="H3455" t="s">
        <v>104</v>
      </c>
      <c r="I3455" t="s">
        <v>76</v>
      </c>
      <c r="J3455" t="s">
        <v>105</v>
      </c>
      <c r="K3455" s="23">
        <v>0</v>
      </c>
      <c r="L3455" s="24">
        <v>7.4</v>
      </c>
      <c r="M3455" s="24">
        <v>0</v>
      </c>
      <c r="N3455" s="24">
        <v>0</v>
      </c>
      <c r="O3455" s="24">
        <v>0</v>
      </c>
      <c r="P3455" s="25">
        <v>34</v>
      </c>
    </row>
    <row r="3456" spans="1:16" x14ac:dyDescent="0.3">
      <c r="A3456" s="22">
        <v>42072</v>
      </c>
      <c r="B3456">
        <v>2015</v>
      </c>
      <c r="C3456">
        <v>3</v>
      </c>
      <c r="D3456" t="s">
        <v>118</v>
      </c>
      <c r="E3456" t="s">
        <v>91</v>
      </c>
      <c r="F3456" t="s">
        <v>143</v>
      </c>
      <c r="G3456" t="s">
        <v>113</v>
      </c>
      <c r="H3456" t="s">
        <v>106</v>
      </c>
      <c r="I3456" t="s">
        <v>69</v>
      </c>
      <c r="J3456" t="s">
        <v>107</v>
      </c>
      <c r="K3456" s="23">
        <v>1</v>
      </c>
      <c r="L3456" s="24">
        <v>16.5</v>
      </c>
      <c r="M3456" s="24">
        <v>16.5</v>
      </c>
      <c r="N3456" s="24">
        <v>12.87</v>
      </c>
      <c r="O3456" s="24">
        <v>3.63</v>
      </c>
      <c r="P3456" s="25">
        <v>22</v>
      </c>
    </row>
    <row r="3457" spans="1:16" x14ac:dyDescent="0.3">
      <c r="A3457" s="22">
        <v>42072</v>
      </c>
      <c r="B3457">
        <v>2015</v>
      </c>
      <c r="C3457">
        <v>3</v>
      </c>
      <c r="D3457" t="s">
        <v>118</v>
      </c>
      <c r="E3457" t="s">
        <v>91</v>
      </c>
      <c r="F3457" t="s">
        <v>143</v>
      </c>
      <c r="G3457" t="s">
        <v>113</v>
      </c>
      <c r="H3457" t="s">
        <v>108</v>
      </c>
      <c r="I3457" t="s">
        <v>72</v>
      </c>
      <c r="J3457" t="s">
        <v>109</v>
      </c>
      <c r="K3457" s="23">
        <v>1</v>
      </c>
      <c r="L3457" s="24">
        <v>8.1999999999999993</v>
      </c>
      <c r="M3457" s="24">
        <v>8.1999999999999993</v>
      </c>
      <c r="N3457" s="24">
        <v>5.58</v>
      </c>
      <c r="O3457" s="24">
        <v>2.62</v>
      </c>
      <c r="P3457" s="25">
        <v>32</v>
      </c>
    </row>
    <row r="3458" spans="1:16" x14ac:dyDescent="0.3">
      <c r="A3458" s="22">
        <v>42073</v>
      </c>
      <c r="B3458">
        <v>2015</v>
      </c>
      <c r="C3458">
        <v>3</v>
      </c>
      <c r="D3458" t="s">
        <v>118</v>
      </c>
      <c r="E3458" t="s">
        <v>91</v>
      </c>
      <c r="F3458" t="s">
        <v>143</v>
      </c>
      <c r="G3458" t="s">
        <v>114</v>
      </c>
      <c r="H3458" t="s">
        <v>94</v>
      </c>
      <c r="I3458" t="s">
        <v>73</v>
      </c>
      <c r="J3458" t="s">
        <v>95</v>
      </c>
      <c r="K3458" s="23">
        <v>1.34</v>
      </c>
      <c r="L3458" s="24">
        <v>3.1</v>
      </c>
      <c r="M3458" s="24">
        <v>4.1500000000000004</v>
      </c>
      <c r="N3458" s="24">
        <v>2.9</v>
      </c>
      <c r="O3458" s="24">
        <v>1.25</v>
      </c>
      <c r="P3458" s="25">
        <v>30</v>
      </c>
    </row>
    <row r="3459" spans="1:16" x14ac:dyDescent="0.3">
      <c r="A3459" s="22">
        <v>42073</v>
      </c>
      <c r="B3459">
        <v>2015</v>
      </c>
      <c r="C3459">
        <v>3</v>
      </c>
      <c r="D3459" t="s">
        <v>118</v>
      </c>
      <c r="E3459" t="s">
        <v>91</v>
      </c>
      <c r="F3459" t="s">
        <v>143</v>
      </c>
      <c r="G3459" t="s">
        <v>114</v>
      </c>
      <c r="H3459" t="s">
        <v>96</v>
      </c>
      <c r="I3459" t="s">
        <v>74</v>
      </c>
      <c r="J3459" t="s">
        <v>97</v>
      </c>
      <c r="K3459" s="23">
        <v>3.66</v>
      </c>
      <c r="L3459" s="24">
        <v>3.6</v>
      </c>
      <c r="M3459" s="24">
        <v>13.18</v>
      </c>
      <c r="N3459" s="24">
        <v>9.23</v>
      </c>
      <c r="O3459" s="24">
        <v>3.95</v>
      </c>
      <c r="P3459" s="25">
        <v>30</v>
      </c>
    </row>
    <row r="3460" spans="1:16" x14ac:dyDescent="0.3">
      <c r="A3460" s="22">
        <v>42073</v>
      </c>
      <c r="B3460">
        <v>2015</v>
      </c>
      <c r="C3460">
        <v>3</v>
      </c>
      <c r="D3460" t="s">
        <v>118</v>
      </c>
      <c r="E3460" t="s">
        <v>91</v>
      </c>
      <c r="F3460" t="s">
        <v>143</v>
      </c>
      <c r="G3460" t="s">
        <v>114</v>
      </c>
      <c r="H3460" t="s">
        <v>98</v>
      </c>
      <c r="I3460" t="s">
        <v>75</v>
      </c>
      <c r="J3460" t="s">
        <v>99</v>
      </c>
      <c r="K3460" s="23">
        <v>5</v>
      </c>
      <c r="L3460" s="24">
        <v>2.8</v>
      </c>
      <c r="M3460" s="24">
        <v>14</v>
      </c>
      <c r="N3460" s="24">
        <v>10.08</v>
      </c>
      <c r="O3460" s="24">
        <v>3.92</v>
      </c>
      <c r="P3460" s="25">
        <v>28</v>
      </c>
    </row>
    <row r="3461" spans="1:16" x14ac:dyDescent="0.3">
      <c r="A3461" s="22">
        <v>42073</v>
      </c>
      <c r="B3461">
        <v>2015</v>
      </c>
      <c r="C3461">
        <v>3</v>
      </c>
      <c r="D3461" t="s">
        <v>118</v>
      </c>
      <c r="E3461" t="s">
        <v>91</v>
      </c>
      <c r="F3461" t="s">
        <v>143</v>
      </c>
      <c r="G3461" t="s">
        <v>114</v>
      </c>
      <c r="H3461" t="s">
        <v>100</v>
      </c>
      <c r="I3461" t="s">
        <v>70</v>
      </c>
      <c r="J3461" t="s">
        <v>101</v>
      </c>
      <c r="K3461" s="23">
        <v>40.4</v>
      </c>
      <c r="L3461" s="24">
        <v>2.4</v>
      </c>
      <c r="M3461" s="24">
        <v>96.96</v>
      </c>
      <c r="N3461" s="24">
        <v>71.75</v>
      </c>
      <c r="O3461" s="24">
        <v>25.21</v>
      </c>
      <c r="P3461" s="25">
        <v>26</v>
      </c>
    </row>
    <row r="3462" spans="1:16" x14ac:dyDescent="0.3">
      <c r="A3462" s="22">
        <v>42073</v>
      </c>
      <c r="B3462">
        <v>2015</v>
      </c>
      <c r="C3462">
        <v>3</v>
      </c>
      <c r="D3462" t="s">
        <v>118</v>
      </c>
      <c r="E3462" t="s">
        <v>91</v>
      </c>
      <c r="F3462" t="s">
        <v>143</v>
      </c>
      <c r="G3462" t="s">
        <v>114</v>
      </c>
      <c r="H3462" t="s">
        <v>102</v>
      </c>
      <c r="I3462" t="s">
        <v>71</v>
      </c>
      <c r="J3462" t="s">
        <v>103</v>
      </c>
      <c r="K3462" s="23">
        <v>6</v>
      </c>
      <c r="L3462" s="24">
        <v>6.9</v>
      </c>
      <c r="M3462" s="24">
        <v>41.4</v>
      </c>
      <c r="N3462" s="24">
        <v>27.32</v>
      </c>
      <c r="O3462" s="24">
        <v>14.08</v>
      </c>
      <c r="P3462" s="25">
        <v>34</v>
      </c>
    </row>
    <row r="3463" spans="1:16" x14ac:dyDescent="0.3">
      <c r="A3463" s="22">
        <v>42073</v>
      </c>
      <c r="B3463">
        <v>2015</v>
      </c>
      <c r="C3463">
        <v>3</v>
      </c>
      <c r="D3463" t="s">
        <v>118</v>
      </c>
      <c r="E3463" t="s">
        <v>91</v>
      </c>
      <c r="F3463" t="s">
        <v>143</v>
      </c>
      <c r="G3463" t="s">
        <v>114</v>
      </c>
      <c r="H3463" t="s">
        <v>104</v>
      </c>
      <c r="I3463" t="s">
        <v>76</v>
      </c>
      <c r="J3463" t="s">
        <v>105</v>
      </c>
      <c r="K3463" s="23">
        <v>0</v>
      </c>
      <c r="L3463" s="24">
        <v>7.4</v>
      </c>
      <c r="M3463" s="24">
        <v>0</v>
      </c>
      <c r="N3463" s="24">
        <v>0</v>
      </c>
      <c r="O3463" s="24">
        <v>0</v>
      </c>
      <c r="P3463" s="25">
        <v>34</v>
      </c>
    </row>
    <row r="3464" spans="1:16" x14ac:dyDescent="0.3">
      <c r="A3464" s="22">
        <v>42073</v>
      </c>
      <c r="B3464">
        <v>2015</v>
      </c>
      <c r="C3464">
        <v>3</v>
      </c>
      <c r="D3464" t="s">
        <v>118</v>
      </c>
      <c r="E3464" t="s">
        <v>91</v>
      </c>
      <c r="F3464" t="s">
        <v>143</v>
      </c>
      <c r="G3464" t="s">
        <v>114</v>
      </c>
      <c r="H3464" t="s">
        <v>106</v>
      </c>
      <c r="I3464" t="s">
        <v>69</v>
      </c>
      <c r="J3464" t="s">
        <v>107</v>
      </c>
      <c r="K3464" s="23">
        <v>6</v>
      </c>
      <c r="L3464" s="24">
        <v>16.5</v>
      </c>
      <c r="M3464" s="24">
        <v>99</v>
      </c>
      <c r="N3464" s="24">
        <v>77.22</v>
      </c>
      <c r="O3464" s="24">
        <v>21.78</v>
      </c>
      <c r="P3464" s="25">
        <v>22</v>
      </c>
    </row>
    <row r="3465" spans="1:16" x14ac:dyDescent="0.3">
      <c r="A3465" s="22">
        <v>42073</v>
      </c>
      <c r="B3465">
        <v>2015</v>
      </c>
      <c r="C3465">
        <v>3</v>
      </c>
      <c r="D3465" t="s">
        <v>118</v>
      </c>
      <c r="E3465" t="s">
        <v>91</v>
      </c>
      <c r="F3465" t="s">
        <v>143</v>
      </c>
      <c r="G3465" t="s">
        <v>114</v>
      </c>
      <c r="H3465" t="s">
        <v>108</v>
      </c>
      <c r="I3465" t="s">
        <v>72</v>
      </c>
      <c r="J3465" t="s">
        <v>109</v>
      </c>
      <c r="K3465" s="23">
        <v>3</v>
      </c>
      <c r="L3465" s="24">
        <v>8.1999999999999993</v>
      </c>
      <c r="M3465" s="24">
        <v>24.6</v>
      </c>
      <c r="N3465" s="24">
        <v>16.73</v>
      </c>
      <c r="O3465" s="24">
        <v>7.87</v>
      </c>
      <c r="P3465" s="25">
        <v>32</v>
      </c>
    </row>
    <row r="3466" spans="1:16" x14ac:dyDescent="0.3">
      <c r="A3466" s="22">
        <v>42074</v>
      </c>
      <c r="B3466">
        <v>2015</v>
      </c>
      <c r="C3466">
        <v>3</v>
      </c>
      <c r="D3466" t="s">
        <v>118</v>
      </c>
      <c r="E3466" t="s">
        <v>91</v>
      </c>
      <c r="F3466" t="s">
        <v>143</v>
      </c>
      <c r="G3466" t="s">
        <v>115</v>
      </c>
      <c r="H3466" t="s">
        <v>94</v>
      </c>
      <c r="I3466" t="s">
        <v>73</v>
      </c>
      <c r="J3466" t="s">
        <v>95</v>
      </c>
      <c r="K3466" s="23">
        <v>11</v>
      </c>
      <c r="L3466" s="24">
        <v>3.1</v>
      </c>
      <c r="M3466" s="24">
        <v>34.1</v>
      </c>
      <c r="N3466" s="24">
        <v>23.87</v>
      </c>
      <c r="O3466" s="24">
        <v>10.23</v>
      </c>
      <c r="P3466" s="25">
        <v>30</v>
      </c>
    </row>
    <row r="3467" spans="1:16" x14ac:dyDescent="0.3">
      <c r="A3467" s="22">
        <v>42074</v>
      </c>
      <c r="B3467">
        <v>2015</v>
      </c>
      <c r="C3467">
        <v>3</v>
      </c>
      <c r="D3467" t="s">
        <v>118</v>
      </c>
      <c r="E3467" t="s">
        <v>91</v>
      </c>
      <c r="F3467" t="s">
        <v>143</v>
      </c>
      <c r="G3467" t="s">
        <v>115</v>
      </c>
      <c r="H3467" t="s">
        <v>96</v>
      </c>
      <c r="I3467" t="s">
        <v>74</v>
      </c>
      <c r="J3467" t="s">
        <v>97</v>
      </c>
      <c r="K3467" s="23">
        <v>5</v>
      </c>
      <c r="L3467" s="24">
        <v>3.6</v>
      </c>
      <c r="M3467" s="24">
        <v>18</v>
      </c>
      <c r="N3467" s="24">
        <v>12.6</v>
      </c>
      <c r="O3467" s="24">
        <v>5.4</v>
      </c>
      <c r="P3467" s="25">
        <v>30</v>
      </c>
    </row>
    <row r="3468" spans="1:16" x14ac:dyDescent="0.3">
      <c r="A3468" s="22">
        <v>42074</v>
      </c>
      <c r="B3468">
        <v>2015</v>
      </c>
      <c r="C3468">
        <v>3</v>
      </c>
      <c r="D3468" t="s">
        <v>118</v>
      </c>
      <c r="E3468" t="s">
        <v>91</v>
      </c>
      <c r="F3468" t="s">
        <v>143</v>
      </c>
      <c r="G3468" t="s">
        <v>115</v>
      </c>
      <c r="H3468" t="s">
        <v>98</v>
      </c>
      <c r="I3468" t="s">
        <v>75</v>
      </c>
      <c r="J3468" t="s">
        <v>99</v>
      </c>
      <c r="K3468" s="23">
        <v>3.2</v>
      </c>
      <c r="L3468" s="24">
        <v>2.8</v>
      </c>
      <c r="M3468" s="24">
        <v>8.9600000000000009</v>
      </c>
      <c r="N3468" s="24">
        <v>6.45</v>
      </c>
      <c r="O3468" s="24">
        <v>2.5099999999999998</v>
      </c>
      <c r="P3468" s="25">
        <v>28</v>
      </c>
    </row>
    <row r="3469" spans="1:16" x14ac:dyDescent="0.3">
      <c r="A3469" s="22">
        <v>42074</v>
      </c>
      <c r="B3469">
        <v>2015</v>
      </c>
      <c r="C3469">
        <v>3</v>
      </c>
      <c r="D3469" t="s">
        <v>118</v>
      </c>
      <c r="E3469" t="s">
        <v>91</v>
      </c>
      <c r="F3469" t="s">
        <v>143</v>
      </c>
      <c r="G3469" t="s">
        <v>115</v>
      </c>
      <c r="H3469" t="s">
        <v>100</v>
      </c>
      <c r="I3469" t="s">
        <v>70</v>
      </c>
      <c r="J3469" t="s">
        <v>101</v>
      </c>
      <c r="K3469" s="23">
        <v>32</v>
      </c>
      <c r="L3469" s="24">
        <v>2.4</v>
      </c>
      <c r="M3469" s="24">
        <v>76.8</v>
      </c>
      <c r="N3469" s="24">
        <v>56.83</v>
      </c>
      <c r="O3469" s="24">
        <v>19.97</v>
      </c>
      <c r="P3469" s="25">
        <v>26</v>
      </c>
    </row>
    <row r="3470" spans="1:16" x14ac:dyDescent="0.3">
      <c r="A3470" s="22">
        <v>42074</v>
      </c>
      <c r="B3470">
        <v>2015</v>
      </c>
      <c r="C3470">
        <v>3</v>
      </c>
      <c r="D3470" t="s">
        <v>118</v>
      </c>
      <c r="E3470" t="s">
        <v>91</v>
      </c>
      <c r="F3470" t="s">
        <v>143</v>
      </c>
      <c r="G3470" t="s">
        <v>115</v>
      </c>
      <c r="H3470" t="s">
        <v>102</v>
      </c>
      <c r="I3470" t="s">
        <v>71</v>
      </c>
      <c r="J3470" t="s">
        <v>103</v>
      </c>
      <c r="K3470" s="23">
        <v>9</v>
      </c>
      <c r="L3470" s="24">
        <v>6.9</v>
      </c>
      <c r="M3470" s="24">
        <v>62.1</v>
      </c>
      <c r="N3470" s="24">
        <v>40.99</v>
      </c>
      <c r="O3470" s="24">
        <v>21.11</v>
      </c>
      <c r="P3470" s="25">
        <v>34</v>
      </c>
    </row>
    <row r="3471" spans="1:16" x14ac:dyDescent="0.3">
      <c r="A3471" s="22">
        <v>42074</v>
      </c>
      <c r="B3471">
        <v>2015</v>
      </c>
      <c r="C3471">
        <v>3</v>
      </c>
      <c r="D3471" t="s">
        <v>118</v>
      </c>
      <c r="E3471" t="s">
        <v>91</v>
      </c>
      <c r="F3471" t="s">
        <v>143</v>
      </c>
      <c r="G3471" t="s">
        <v>115</v>
      </c>
      <c r="H3471" t="s">
        <v>104</v>
      </c>
      <c r="I3471" t="s">
        <v>76</v>
      </c>
      <c r="J3471" t="s">
        <v>105</v>
      </c>
      <c r="K3471" s="23">
        <v>0</v>
      </c>
      <c r="L3471" s="24">
        <v>7.4</v>
      </c>
      <c r="M3471" s="24">
        <v>0</v>
      </c>
      <c r="N3471" s="24">
        <v>0</v>
      </c>
      <c r="O3471" s="24">
        <v>0</v>
      </c>
      <c r="P3471" s="25">
        <v>34</v>
      </c>
    </row>
    <row r="3472" spans="1:16" x14ac:dyDescent="0.3">
      <c r="A3472" s="22">
        <v>42074</v>
      </c>
      <c r="B3472">
        <v>2015</v>
      </c>
      <c r="C3472">
        <v>3</v>
      </c>
      <c r="D3472" t="s">
        <v>118</v>
      </c>
      <c r="E3472" t="s">
        <v>91</v>
      </c>
      <c r="F3472" t="s">
        <v>143</v>
      </c>
      <c r="G3472" t="s">
        <v>115</v>
      </c>
      <c r="H3472" t="s">
        <v>106</v>
      </c>
      <c r="I3472" t="s">
        <v>69</v>
      </c>
      <c r="J3472" t="s">
        <v>107</v>
      </c>
      <c r="K3472" s="23">
        <v>4</v>
      </c>
      <c r="L3472" s="24">
        <v>16.5</v>
      </c>
      <c r="M3472" s="24">
        <v>66</v>
      </c>
      <c r="N3472" s="24">
        <v>51.48</v>
      </c>
      <c r="O3472" s="24">
        <v>14.52</v>
      </c>
      <c r="P3472" s="25">
        <v>22</v>
      </c>
    </row>
    <row r="3473" spans="1:16" x14ac:dyDescent="0.3">
      <c r="A3473" s="22">
        <v>42074</v>
      </c>
      <c r="B3473">
        <v>2015</v>
      </c>
      <c r="C3473">
        <v>3</v>
      </c>
      <c r="D3473" t="s">
        <v>118</v>
      </c>
      <c r="E3473" t="s">
        <v>91</v>
      </c>
      <c r="F3473" t="s">
        <v>143</v>
      </c>
      <c r="G3473" t="s">
        <v>115</v>
      </c>
      <c r="H3473" t="s">
        <v>108</v>
      </c>
      <c r="I3473" t="s">
        <v>72</v>
      </c>
      <c r="J3473" t="s">
        <v>109</v>
      </c>
      <c r="K3473" s="23">
        <v>0</v>
      </c>
      <c r="L3473" s="24">
        <v>8.1999999999999993</v>
      </c>
      <c r="M3473" s="24">
        <v>0</v>
      </c>
      <c r="N3473" s="24">
        <v>0</v>
      </c>
      <c r="O3473" s="24">
        <v>0</v>
      </c>
      <c r="P3473" s="25">
        <v>32</v>
      </c>
    </row>
    <row r="3474" spans="1:16" x14ac:dyDescent="0.3">
      <c r="A3474" s="22">
        <v>42075</v>
      </c>
      <c r="B3474">
        <v>2015</v>
      </c>
      <c r="C3474">
        <v>3</v>
      </c>
      <c r="D3474" t="s">
        <v>118</v>
      </c>
      <c r="E3474" t="s">
        <v>91</v>
      </c>
      <c r="F3474" t="s">
        <v>143</v>
      </c>
      <c r="G3474" t="s">
        <v>93</v>
      </c>
      <c r="H3474" t="s">
        <v>94</v>
      </c>
      <c r="I3474" t="s">
        <v>73</v>
      </c>
      <c r="J3474" t="s">
        <v>95</v>
      </c>
      <c r="K3474" s="23">
        <v>2.68</v>
      </c>
      <c r="L3474" s="24">
        <v>3.1</v>
      </c>
      <c r="M3474" s="24">
        <v>8.31</v>
      </c>
      <c r="N3474" s="24">
        <v>5.82</v>
      </c>
      <c r="O3474" s="24">
        <v>2.4900000000000002</v>
      </c>
      <c r="P3474" s="25">
        <v>30</v>
      </c>
    </row>
    <row r="3475" spans="1:16" x14ac:dyDescent="0.3">
      <c r="A3475" s="22">
        <v>42075</v>
      </c>
      <c r="B3475">
        <v>2015</v>
      </c>
      <c r="C3475">
        <v>3</v>
      </c>
      <c r="D3475" t="s">
        <v>118</v>
      </c>
      <c r="E3475" t="s">
        <v>91</v>
      </c>
      <c r="F3475" t="s">
        <v>143</v>
      </c>
      <c r="G3475" t="s">
        <v>93</v>
      </c>
      <c r="H3475" t="s">
        <v>96</v>
      </c>
      <c r="I3475" t="s">
        <v>74</v>
      </c>
      <c r="J3475" t="s">
        <v>97</v>
      </c>
      <c r="K3475" s="23">
        <v>6.39</v>
      </c>
      <c r="L3475" s="24">
        <v>3.6</v>
      </c>
      <c r="M3475" s="24">
        <v>23</v>
      </c>
      <c r="N3475" s="24">
        <v>16.100000000000001</v>
      </c>
      <c r="O3475" s="24">
        <v>6.9</v>
      </c>
      <c r="P3475" s="25">
        <v>30</v>
      </c>
    </row>
    <row r="3476" spans="1:16" x14ac:dyDescent="0.3">
      <c r="A3476" s="22">
        <v>42075</v>
      </c>
      <c r="B3476">
        <v>2015</v>
      </c>
      <c r="C3476">
        <v>3</v>
      </c>
      <c r="D3476" t="s">
        <v>118</v>
      </c>
      <c r="E3476" t="s">
        <v>91</v>
      </c>
      <c r="F3476" t="s">
        <v>143</v>
      </c>
      <c r="G3476" t="s">
        <v>93</v>
      </c>
      <c r="H3476" t="s">
        <v>98</v>
      </c>
      <c r="I3476" t="s">
        <v>75</v>
      </c>
      <c r="J3476" t="s">
        <v>99</v>
      </c>
      <c r="K3476" s="23">
        <v>6.1</v>
      </c>
      <c r="L3476" s="24">
        <v>2.8</v>
      </c>
      <c r="M3476" s="24">
        <v>17.079999999999998</v>
      </c>
      <c r="N3476" s="24">
        <v>12.3</v>
      </c>
      <c r="O3476" s="24">
        <v>4.78</v>
      </c>
      <c r="P3476" s="25">
        <v>28</v>
      </c>
    </row>
    <row r="3477" spans="1:16" x14ac:dyDescent="0.3">
      <c r="A3477" s="22">
        <v>42075</v>
      </c>
      <c r="B3477">
        <v>2015</v>
      </c>
      <c r="C3477">
        <v>3</v>
      </c>
      <c r="D3477" t="s">
        <v>118</v>
      </c>
      <c r="E3477" t="s">
        <v>91</v>
      </c>
      <c r="F3477" t="s">
        <v>143</v>
      </c>
      <c r="G3477" t="s">
        <v>93</v>
      </c>
      <c r="H3477" t="s">
        <v>100</v>
      </c>
      <c r="I3477" t="s">
        <v>70</v>
      </c>
      <c r="J3477" t="s">
        <v>101</v>
      </c>
      <c r="K3477" s="23">
        <v>19</v>
      </c>
      <c r="L3477" s="24">
        <v>2.4</v>
      </c>
      <c r="M3477" s="24">
        <v>45.6</v>
      </c>
      <c r="N3477" s="24">
        <v>33.74</v>
      </c>
      <c r="O3477" s="24">
        <v>11.86</v>
      </c>
      <c r="P3477" s="25">
        <v>26</v>
      </c>
    </row>
    <row r="3478" spans="1:16" x14ac:dyDescent="0.3">
      <c r="A3478" s="22">
        <v>42075</v>
      </c>
      <c r="B3478">
        <v>2015</v>
      </c>
      <c r="C3478">
        <v>3</v>
      </c>
      <c r="D3478" t="s">
        <v>118</v>
      </c>
      <c r="E3478" t="s">
        <v>91</v>
      </c>
      <c r="F3478" t="s">
        <v>143</v>
      </c>
      <c r="G3478" t="s">
        <v>93</v>
      </c>
      <c r="H3478" t="s">
        <v>102</v>
      </c>
      <c r="I3478" t="s">
        <v>71</v>
      </c>
      <c r="J3478" t="s">
        <v>103</v>
      </c>
      <c r="K3478" s="23">
        <v>5</v>
      </c>
      <c r="L3478" s="24">
        <v>6.9</v>
      </c>
      <c r="M3478" s="24">
        <v>34.5</v>
      </c>
      <c r="N3478" s="24">
        <v>22.77</v>
      </c>
      <c r="O3478" s="24">
        <v>11.73</v>
      </c>
      <c r="P3478" s="25">
        <v>34</v>
      </c>
    </row>
    <row r="3479" spans="1:16" x14ac:dyDescent="0.3">
      <c r="A3479" s="22">
        <v>42075</v>
      </c>
      <c r="B3479">
        <v>2015</v>
      </c>
      <c r="C3479">
        <v>3</v>
      </c>
      <c r="D3479" t="s">
        <v>118</v>
      </c>
      <c r="E3479" t="s">
        <v>91</v>
      </c>
      <c r="F3479" t="s">
        <v>143</v>
      </c>
      <c r="G3479" t="s">
        <v>93</v>
      </c>
      <c r="H3479" t="s">
        <v>104</v>
      </c>
      <c r="I3479" t="s">
        <v>76</v>
      </c>
      <c r="J3479" t="s">
        <v>105</v>
      </c>
      <c r="K3479" s="23">
        <v>0</v>
      </c>
      <c r="L3479" s="24">
        <v>7.4</v>
      </c>
      <c r="M3479" s="24">
        <v>0</v>
      </c>
      <c r="N3479" s="24">
        <v>0</v>
      </c>
      <c r="O3479" s="24">
        <v>0</v>
      </c>
      <c r="P3479" s="25">
        <v>34</v>
      </c>
    </row>
    <row r="3480" spans="1:16" x14ac:dyDescent="0.3">
      <c r="A3480" s="22">
        <v>42075</v>
      </c>
      <c r="B3480">
        <v>2015</v>
      </c>
      <c r="C3480">
        <v>3</v>
      </c>
      <c r="D3480" t="s">
        <v>118</v>
      </c>
      <c r="E3480" t="s">
        <v>91</v>
      </c>
      <c r="F3480" t="s">
        <v>143</v>
      </c>
      <c r="G3480" t="s">
        <v>93</v>
      </c>
      <c r="H3480" t="s">
        <v>106</v>
      </c>
      <c r="I3480" t="s">
        <v>69</v>
      </c>
      <c r="J3480" t="s">
        <v>107</v>
      </c>
      <c r="K3480" s="23">
        <v>2</v>
      </c>
      <c r="L3480" s="24">
        <v>16.5</v>
      </c>
      <c r="M3480" s="24">
        <v>33</v>
      </c>
      <c r="N3480" s="24">
        <v>25.74</v>
      </c>
      <c r="O3480" s="24">
        <v>7.26</v>
      </c>
      <c r="P3480" s="25">
        <v>22</v>
      </c>
    </row>
    <row r="3481" spans="1:16" x14ac:dyDescent="0.3">
      <c r="A3481" s="22">
        <v>42075</v>
      </c>
      <c r="B3481">
        <v>2015</v>
      </c>
      <c r="C3481">
        <v>3</v>
      </c>
      <c r="D3481" t="s">
        <v>118</v>
      </c>
      <c r="E3481" t="s">
        <v>91</v>
      </c>
      <c r="F3481" t="s">
        <v>143</v>
      </c>
      <c r="G3481" t="s">
        <v>93</v>
      </c>
      <c r="H3481" t="s">
        <v>108</v>
      </c>
      <c r="I3481" t="s">
        <v>72</v>
      </c>
      <c r="J3481" t="s">
        <v>109</v>
      </c>
      <c r="K3481" s="23">
        <v>3</v>
      </c>
      <c r="L3481" s="24">
        <v>8.1999999999999993</v>
      </c>
      <c r="M3481" s="24">
        <v>24.6</v>
      </c>
      <c r="N3481" s="24">
        <v>16.73</v>
      </c>
      <c r="O3481" s="24">
        <v>7.87</v>
      </c>
      <c r="P3481" s="25">
        <v>32</v>
      </c>
    </row>
    <row r="3482" spans="1:16" x14ac:dyDescent="0.3">
      <c r="A3482" s="22">
        <v>42076</v>
      </c>
      <c r="B3482">
        <v>2015</v>
      </c>
      <c r="C3482">
        <v>3</v>
      </c>
      <c r="D3482" t="s">
        <v>118</v>
      </c>
      <c r="E3482" t="s">
        <v>91</v>
      </c>
      <c r="F3482" t="s">
        <v>143</v>
      </c>
      <c r="G3482" t="s">
        <v>110</v>
      </c>
      <c r="H3482" t="s">
        <v>94</v>
      </c>
      <c r="I3482" t="s">
        <v>73</v>
      </c>
      <c r="J3482" t="s">
        <v>95</v>
      </c>
      <c r="K3482" s="23">
        <v>4</v>
      </c>
      <c r="L3482" s="24">
        <v>3.1</v>
      </c>
      <c r="M3482" s="24">
        <v>12.4</v>
      </c>
      <c r="N3482" s="24">
        <v>8.68</v>
      </c>
      <c r="O3482" s="24">
        <v>3.72</v>
      </c>
      <c r="P3482" s="25">
        <v>30</v>
      </c>
    </row>
    <row r="3483" spans="1:16" x14ac:dyDescent="0.3">
      <c r="A3483" s="22">
        <v>42076</v>
      </c>
      <c r="B3483">
        <v>2015</v>
      </c>
      <c r="C3483">
        <v>3</v>
      </c>
      <c r="D3483" t="s">
        <v>118</v>
      </c>
      <c r="E3483" t="s">
        <v>91</v>
      </c>
      <c r="F3483" t="s">
        <v>143</v>
      </c>
      <c r="G3483" t="s">
        <v>110</v>
      </c>
      <c r="H3483" t="s">
        <v>96</v>
      </c>
      <c r="I3483" t="s">
        <v>74</v>
      </c>
      <c r="J3483" t="s">
        <v>97</v>
      </c>
      <c r="K3483" s="23">
        <v>3.33</v>
      </c>
      <c r="L3483" s="24">
        <v>3.6</v>
      </c>
      <c r="M3483" s="24">
        <v>11.99</v>
      </c>
      <c r="N3483" s="24">
        <v>8.39</v>
      </c>
      <c r="O3483" s="24">
        <v>3.6</v>
      </c>
      <c r="P3483" s="25">
        <v>30</v>
      </c>
    </row>
    <row r="3484" spans="1:16" x14ac:dyDescent="0.3">
      <c r="A3484" s="22">
        <v>42076</v>
      </c>
      <c r="B3484">
        <v>2015</v>
      </c>
      <c r="C3484">
        <v>3</v>
      </c>
      <c r="D3484" t="s">
        <v>118</v>
      </c>
      <c r="E3484" t="s">
        <v>91</v>
      </c>
      <c r="F3484" t="s">
        <v>143</v>
      </c>
      <c r="G3484" t="s">
        <v>110</v>
      </c>
      <c r="H3484" t="s">
        <v>98</v>
      </c>
      <c r="I3484" t="s">
        <v>75</v>
      </c>
      <c r="J3484" t="s">
        <v>99</v>
      </c>
      <c r="K3484" s="23">
        <v>6.7</v>
      </c>
      <c r="L3484" s="24">
        <v>2.8</v>
      </c>
      <c r="M3484" s="24">
        <v>18.760000000000002</v>
      </c>
      <c r="N3484" s="24">
        <v>13.51</v>
      </c>
      <c r="O3484" s="24">
        <v>5.25</v>
      </c>
      <c r="P3484" s="25">
        <v>28</v>
      </c>
    </row>
    <row r="3485" spans="1:16" x14ac:dyDescent="0.3">
      <c r="A3485" s="22">
        <v>42076</v>
      </c>
      <c r="B3485">
        <v>2015</v>
      </c>
      <c r="C3485">
        <v>3</v>
      </c>
      <c r="D3485" t="s">
        <v>118</v>
      </c>
      <c r="E3485" t="s">
        <v>91</v>
      </c>
      <c r="F3485" t="s">
        <v>143</v>
      </c>
      <c r="G3485" t="s">
        <v>110</v>
      </c>
      <c r="H3485" t="s">
        <v>100</v>
      </c>
      <c r="I3485" t="s">
        <v>70</v>
      </c>
      <c r="J3485" t="s">
        <v>101</v>
      </c>
      <c r="K3485" s="23">
        <v>63.4</v>
      </c>
      <c r="L3485" s="24">
        <v>2.4</v>
      </c>
      <c r="M3485" s="24">
        <v>152.16</v>
      </c>
      <c r="N3485" s="24">
        <v>112.6</v>
      </c>
      <c r="O3485" s="24">
        <v>39.56</v>
      </c>
      <c r="P3485" s="25">
        <v>26</v>
      </c>
    </row>
    <row r="3486" spans="1:16" x14ac:dyDescent="0.3">
      <c r="A3486" s="22">
        <v>42076</v>
      </c>
      <c r="B3486">
        <v>2015</v>
      </c>
      <c r="C3486">
        <v>3</v>
      </c>
      <c r="D3486" t="s">
        <v>118</v>
      </c>
      <c r="E3486" t="s">
        <v>91</v>
      </c>
      <c r="F3486" t="s">
        <v>143</v>
      </c>
      <c r="G3486" t="s">
        <v>110</v>
      </c>
      <c r="H3486" t="s">
        <v>102</v>
      </c>
      <c r="I3486" t="s">
        <v>71</v>
      </c>
      <c r="J3486" t="s">
        <v>103</v>
      </c>
      <c r="K3486" s="23">
        <v>11</v>
      </c>
      <c r="L3486" s="24">
        <v>6.9</v>
      </c>
      <c r="M3486" s="24">
        <v>75.900000000000006</v>
      </c>
      <c r="N3486" s="24">
        <v>50.09</v>
      </c>
      <c r="O3486" s="24">
        <v>25.81</v>
      </c>
      <c r="P3486" s="25">
        <v>34</v>
      </c>
    </row>
    <row r="3487" spans="1:16" x14ac:dyDescent="0.3">
      <c r="A3487" s="22">
        <v>42076</v>
      </c>
      <c r="B3487">
        <v>2015</v>
      </c>
      <c r="C3487">
        <v>3</v>
      </c>
      <c r="D3487" t="s">
        <v>118</v>
      </c>
      <c r="E3487" t="s">
        <v>91</v>
      </c>
      <c r="F3487" t="s">
        <v>143</v>
      </c>
      <c r="G3487" t="s">
        <v>110</v>
      </c>
      <c r="H3487" t="s">
        <v>104</v>
      </c>
      <c r="I3487" t="s">
        <v>76</v>
      </c>
      <c r="J3487" t="s">
        <v>105</v>
      </c>
      <c r="K3487" s="23">
        <v>2</v>
      </c>
      <c r="L3487" s="24">
        <v>7.4</v>
      </c>
      <c r="M3487" s="24">
        <v>14.8</v>
      </c>
      <c r="N3487" s="24">
        <v>9.77</v>
      </c>
      <c r="O3487" s="24">
        <v>5.03</v>
      </c>
      <c r="P3487" s="25">
        <v>34</v>
      </c>
    </row>
    <row r="3488" spans="1:16" x14ac:dyDescent="0.3">
      <c r="A3488" s="22">
        <v>42076</v>
      </c>
      <c r="B3488">
        <v>2015</v>
      </c>
      <c r="C3488">
        <v>3</v>
      </c>
      <c r="D3488" t="s">
        <v>118</v>
      </c>
      <c r="E3488" t="s">
        <v>91</v>
      </c>
      <c r="F3488" t="s">
        <v>143</v>
      </c>
      <c r="G3488" t="s">
        <v>110</v>
      </c>
      <c r="H3488" t="s">
        <v>106</v>
      </c>
      <c r="I3488" t="s">
        <v>69</v>
      </c>
      <c r="J3488" t="s">
        <v>107</v>
      </c>
      <c r="K3488" s="23">
        <v>1</v>
      </c>
      <c r="L3488" s="24">
        <v>16.5</v>
      </c>
      <c r="M3488" s="24">
        <v>16.5</v>
      </c>
      <c r="N3488" s="24">
        <v>12.87</v>
      </c>
      <c r="O3488" s="24">
        <v>3.63</v>
      </c>
      <c r="P3488" s="25">
        <v>22</v>
      </c>
    </row>
    <row r="3489" spans="1:16" x14ac:dyDescent="0.3">
      <c r="A3489" s="22">
        <v>42076</v>
      </c>
      <c r="B3489">
        <v>2015</v>
      </c>
      <c r="C3489">
        <v>3</v>
      </c>
      <c r="D3489" t="s">
        <v>118</v>
      </c>
      <c r="E3489" t="s">
        <v>91</v>
      </c>
      <c r="F3489" t="s">
        <v>143</v>
      </c>
      <c r="G3489" t="s">
        <v>110</v>
      </c>
      <c r="H3489" t="s">
        <v>108</v>
      </c>
      <c r="I3489" t="s">
        <v>72</v>
      </c>
      <c r="J3489" t="s">
        <v>109</v>
      </c>
      <c r="K3489" s="23">
        <v>0</v>
      </c>
      <c r="L3489" s="24">
        <v>8.1999999999999993</v>
      </c>
      <c r="M3489" s="24">
        <v>0</v>
      </c>
      <c r="N3489" s="24">
        <v>0</v>
      </c>
      <c r="O3489" s="24">
        <v>0</v>
      </c>
      <c r="P3489" s="25">
        <v>32</v>
      </c>
    </row>
    <row r="3490" spans="1:16" x14ac:dyDescent="0.3">
      <c r="A3490" s="22">
        <v>42077</v>
      </c>
      <c r="B3490">
        <v>2015</v>
      </c>
      <c r="C3490">
        <v>3</v>
      </c>
      <c r="D3490" t="s">
        <v>118</v>
      </c>
      <c r="E3490" t="s">
        <v>91</v>
      </c>
      <c r="F3490" t="s">
        <v>143</v>
      </c>
      <c r="G3490" t="s">
        <v>111</v>
      </c>
      <c r="H3490" t="s">
        <v>94</v>
      </c>
      <c r="I3490" t="s">
        <v>73</v>
      </c>
      <c r="J3490" t="s">
        <v>95</v>
      </c>
      <c r="K3490" s="23">
        <v>2.66</v>
      </c>
      <c r="L3490" s="24">
        <v>3.1</v>
      </c>
      <c r="M3490" s="24">
        <v>8.25</v>
      </c>
      <c r="N3490" s="24">
        <v>5.78</v>
      </c>
      <c r="O3490" s="24">
        <v>2.4700000000000002</v>
      </c>
      <c r="P3490" s="25">
        <v>30</v>
      </c>
    </row>
    <row r="3491" spans="1:16" x14ac:dyDescent="0.3">
      <c r="A3491" s="22">
        <v>42077</v>
      </c>
      <c r="B3491">
        <v>2015</v>
      </c>
      <c r="C3491">
        <v>3</v>
      </c>
      <c r="D3491" t="s">
        <v>118</v>
      </c>
      <c r="E3491" t="s">
        <v>91</v>
      </c>
      <c r="F3491" t="s">
        <v>143</v>
      </c>
      <c r="G3491" t="s">
        <v>111</v>
      </c>
      <c r="H3491" t="s">
        <v>96</v>
      </c>
      <c r="I3491" t="s">
        <v>74</v>
      </c>
      <c r="J3491" t="s">
        <v>97</v>
      </c>
      <c r="K3491" s="23">
        <v>4.33</v>
      </c>
      <c r="L3491" s="24">
        <v>3.6</v>
      </c>
      <c r="M3491" s="24">
        <v>15.59</v>
      </c>
      <c r="N3491" s="24">
        <v>10.91</v>
      </c>
      <c r="O3491" s="24">
        <v>4.68</v>
      </c>
      <c r="P3491" s="25">
        <v>30</v>
      </c>
    </row>
    <row r="3492" spans="1:16" x14ac:dyDescent="0.3">
      <c r="A3492" s="22">
        <v>42077</v>
      </c>
      <c r="B3492">
        <v>2015</v>
      </c>
      <c r="C3492">
        <v>3</v>
      </c>
      <c r="D3492" t="s">
        <v>118</v>
      </c>
      <c r="E3492" t="s">
        <v>91</v>
      </c>
      <c r="F3492" t="s">
        <v>143</v>
      </c>
      <c r="G3492" t="s">
        <v>111</v>
      </c>
      <c r="H3492" t="s">
        <v>98</v>
      </c>
      <c r="I3492" t="s">
        <v>75</v>
      </c>
      <c r="J3492" t="s">
        <v>99</v>
      </c>
      <c r="K3492" s="23">
        <v>4</v>
      </c>
      <c r="L3492" s="24">
        <v>2.8</v>
      </c>
      <c r="M3492" s="24">
        <v>11.2</v>
      </c>
      <c r="N3492" s="24">
        <v>8.06</v>
      </c>
      <c r="O3492" s="24">
        <v>3.14</v>
      </c>
      <c r="P3492" s="25">
        <v>28</v>
      </c>
    </row>
    <row r="3493" spans="1:16" x14ac:dyDescent="0.3">
      <c r="A3493" s="22">
        <v>42077</v>
      </c>
      <c r="B3493">
        <v>2015</v>
      </c>
      <c r="C3493">
        <v>3</v>
      </c>
      <c r="D3493" t="s">
        <v>118</v>
      </c>
      <c r="E3493" t="s">
        <v>91</v>
      </c>
      <c r="F3493" t="s">
        <v>143</v>
      </c>
      <c r="G3493" t="s">
        <v>111</v>
      </c>
      <c r="H3493" t="s">
        <v>100</v>
      </c>
      <c r="I3493" t="s">
        <v>70</v>
      </c>
      <c r="J3493" t="s">
        <v>101</v>
      </c>
      <c r="K3493" s="23">
        <v>39.1</v>
      </c>
      <c r="L3493" s="24">
        <v>2.4</v>
      </c>
      <c r="M3493" s="24">
        <v>93.84</v>
      </c>
      <c r="N3493" s="24">
        <v>69.44</v>
      </c>
      <c r="O3493" s="24">
        <v>24.4</v>
      </c>
      <c r="P3493" s="25">
        <v>26</v>
      </c>
    </row>
    <row r="3494" spans="1:16" x14ac:dyDescent="0.3">
      <c r="A3494" s="22">
        <v>42077</v>
      </c>
      <c r="B3494">
        <v>2015</v>
      </c>
      <c r="C3494">
        <v>3</v>
      </c>
      <c r="D3494" t="s">
        <v>118</v>
      </c>
      <c r="E3494" t="s">
        <v>91</v>
      </c>
      <c r="F3494" t="s">
        <v>143</v>
      </c>
      <c r="G3494" t="s">
        <v>111</v>
      </c>
      <c r="H3494" t="s">
        <v>102</v>
      </c>
      <c r="I3494" t="s">
        <v>71</v>
      </c>
      <c r="J3494" t="s">
        <v>103</v>
      </c>
      <c r="K3494" s="23">
        <v>9</v>
      </c>
      <c r="L3494" s="24">
        <v>6.9</v>
      </c>
      <c r="M3494" s="24">
        <v>62.1</v>
      </c>
      <c r="N3494" s="24">
        <v>40.99</v>
      </c>
      <c r="O3494" s="24">
        <v>21.11</v>
      </c>
      <c r="P3494" s="25">
        <v>34</v>
      </c>
    </row>
    <row r="3495" spans="1:16" x14ac:dyDescent="0.3">
      <c r="A3495" s="22">
        <v>42077</v>
      </c>
      <c r="B3495">
        <v>2015</v>
      </c>
      <c r="C3495">
        <v>3</v>
      </c>
      <c r="D3495" t="s">
        <v>118</v>
      </c>
      <c r="E3495" t="s">
        <v>91</v>
      </c>
      <c r="F3495" t="s">
        <v>143</v>
      </c>
      <c r="G3495" t="s">
        <v>111</v>
      </c>
      <c r="H3495" t="s">
        <v>104</v>
      </c>
      <c r="I3495" t="s">
        <v>76</v>
      </c>
      <c r="J3495" t="s">
        <v>105</v>
      </c>
      <c r="K3495" s="23">
        <v>0</v>
      </c>
      <c r="L3495" s="24">
        <v>7.4</v>
      </c>
      <c r="M3495" s="24">
        <v>0</v>
      </c>
      <c r="N3495" s="24">
        <v>0</v>
      </c>
      <c r="O3495" s="24">
        <v>0</v>
      </c>
      <c r="P3495" s="25">
        <v>34</v>
      </c>
    </row>
    <row r="3496" spans="1:16" x14ac:dyDescent="0.3">
      <c r="A3496" s="22">
        <v>42077</v>
      </c>
      <c r="B3496">
        <v>2015</v>
      </c>
      <c r="C3496">
        <v>3</v>
      </c>
      <c r="D3496" t="s">
        <v>118</v>
      </c>
      <c r="E3496" t="s">
        <v>91</v>
      </c>
      <c r="F3496" t="s">
        <v>143</v>
      </c>
      <c r="G3496" t="s">
        <v>111</v>
      </c>
      <c r="H3496" t="s">
        <v>106</v>
      </c>
      <c r="I3496" t="s">
        <v>69</v>
      </c>
      <c r="J3496" t="s">
        <v>107</v>
      </c>
      <c r="K3496" s="23">
        <v>9</v>
      </c>
      <c r="L3496" s="24">
        <v>16.5</v>
      </c>
      <c r="M3496" s="24">
        <v>148.5</v>
      </c>
      <c r="N3496" s="24">
        <v>115.83</v>
      </c>
      <c r="O3496" s="24">
        <v>32.67</v>
      </c>
      <c r="P3496" s="25">
        <v>22</v>
      </c>
    </row>
    <row r="3497" spans="1:16" x14ac:dyDescent="0.3">
      <c r="A3497" s="22">
        <v>42077</v>
      </c>
      <c r="B3497">
        <v>2015</v>
      </c>
      <c r="C3497">
        <v>3</v>
      </c>
      <c r="D3497" t="s">
        <v>118</v>
      </c>
      <c r="E3497" t="s">
        <v>91</v>
      </c>
      <c r="F3497" t="s">
        <v>143</v>
      </c>
      <c r="G3497" t="s">
        <v>111</v>
      </c>
      <c r="H3497" t="s">
        <v>108</v>
      </c>
      <c r="I3497" t="s">
        <v>72</v>
      </c>
      <c r="J3497" t="s">
        <v>109</v>
      </c>
      <c r="K3497" s="23">
        <v>3</v>
      </c>
      <c r="L3497" s="24">
        <v>8.1999999999999993</v>
      </c>
      <c r="M3497" s="24">
        <v>24.6</v>
      </c>
      <c r="N3497" s="24">
        <v>16.73</v>
      </c>
      <c r="O3497" s="24">
        <v>7.87</v>
      </c>
      <c r="P3497" s="25">
        <v>32</v>
      </c>
    </row>
    <row r="3498" spans="1:16" x14ac:dyDescent="0.3">
      <c r="A3498" s="22">
        <v>42078</v>
      </c>
      <c r="B3498">
        <v>2015</v>
      </c>
      <c r="C3498">
        <v>3</v>
      </c>
      <c r="D3498" t="s">
        <v>118</v>
      </c>
      <c r="E3498" t="s">
        <v>91</v>
      </c>
      <c r="F3498" t="s">
        <v>143</v>
      </c>
      <c r="G3498" t="s">
        <v>112</v>
      </c>
      <c r="H3498" t="s">
        <v>94</v>
      </c>
      <c r="I3498" t="s">
        <v>73</v>
      </c>
      <c r="J3498" t="s">
        <v>95</v>
      </c>
      <c r="K3498" s="23">
        <v>3.34</v>
      </c>
      <c r="L3498" s="24">
        <v>3.1</v>
      </c>
      <c r="M3498" s="24">
        <v>10.35</v>
      </c>
      <c r="N3498" s="24">
        <v>7.24</v>
      </c>
      <c r="O3498" s="24">
        <v>3.11</v>
      </c>
      <c r="P3498" s="25">
        <v>30</v>
      </c>
    </row>
    <row r="3499" spans="1:16" x14ac:dyDescent="0.3">
      <c r="A3499" s="22">
        <v>42078</v>
      </c>
      <c r="B3499">
        <v>2015</v>
      </c>
      <c r="C3499">
        <v>3</v>
      </c>
      <c r="D3499" t="s">
        <v>118</v>
      </c>
      <c r="E3499" t="s">
        <v>91</v>
      </c>
      <c r="F3499" t="s">
        <v>143</v>
      </c>
      <c r="G3499" t="s">
        <v>112</v>
      </c>
      <c r="H3499" t="s">
        <v>96</v>
      </c>
      <c r="I3499" t="s">
        <v>74</v>
      </c>
      <c r="J3499" t="s">
        <v>97</v>
      </c>
      <c r="K3499" s="23">
        <v>4.16</v>
      </c>
      <c r="L3499" s="24">
        <v>3.6</v>
      </c>
      <c r="M3499" s="24">
        <v>14.98</v>
      </c>
      <c r="N3499" s="24">
        <v>10.49</v>
      </c>
      <c r="O3499" s="24">
        <v>4.49</v>
      </c>
      <c r="P3499" s="25">
        <v>30</v>
      </c>
    </row>
    <row r="3500" spans="1:16" x14ac:dyDescent="0.3">
      <c r="A3500" s="22">
        <v>42078</v>
      </c>
      <c r="B3500">
        <v>2015</v>
      </c>
      <c r="C3500">
        <v>3</v>
      </c>
      <c r="D3500" t="s">
        <v>118</v>
      </c>
      <c r="E3500" t="s">
        <v>91</v>
      </c>
      <c r="F3500" t="s">
        <v>143</v>
      </c>
      <c r="G3500" t="s">
        <v>112</v>
      </c>
      <c r="H3500" t="s">
        <v>98</v>
      </c>
      <c r="I3500" t="s">
        <v>75</v>
      </c>
      <c r="J3500" t="s">
        <v>99</v>
      </c>
      <c r="K3500" s="23">
        <v>3</v>
      </c>
      <c r="L3500" s="24">
        <v>2.8</v>
      </c>
      <c r="M3500" s="24">
        <v>8.4</v>
      </c>
      <c r="N3500" s="24">
        <v>6.05</v>
      </c>
      <c r="O3500" s="24">
        <v>2.35</v>
      </c>
      <c r="P3500" s="25">
        <v>28</v>
      </c>
    </row>
    <row r="3501" spans="1:16" x14ac:dyDescent="0.3">
      <c r="A3501" s="22">
        <v>42078</v>
      </c>
      <c r="B3501">
        <v>2015</v>
      </c>
      <c r="C3501">
        <v>3</v>
      </c>
      <c r="D3501" t="s">
        <v>118</v>
      </c>
      <c r="E3501" t="s">
        <v>91</v>
      </c>
      <c r="F3501" t="s">
        <v>143</v>
      </c>
      <c r="G3501" t="s">
        <v>112</v>
      </c>
      <c r="H3501" t="s">
        <v>100</v>
      </c>
      <c r="I3501" t="s">
        <v>70</v>
      </c>
      <c r="J3501" t="s">
        <v>101</v>
      </c>
      <c r="K3501" s="23">
        <v>41</v>
      </c>
      <c r="L3501" s="24">
        <v>2.4</v>
      </c>
      <c r="M3501" s="24">
        <v>98.4</v>
      </c>
      <c r="N3501" s="24">
        <v>72.819999999999993</v>
      </c>
      <c r="O3501" s="24">
        <v>25.58</v>
      </c>
      <c r="P3501" s="25">
        <v>26</v>
      </c>
    </row>
    <row r="3502" spans="1:16" x14ac:dyDescent="0.3">
      <c r="A3502" s="22">
        <v>42078</v>
      </c>
      <c r="B3502">
        <v>2015</v>
      </c>
      <c r="C3502">
        <v>3</v>
      </c>
      <c r="D3502" t="s">
        <v>118</v>
      </c>
      <c r="E3502" t="s">
        <v>91</v>
      </c>
      <c r="F3502" t="s">
        <v>143</v>
      </c>
      <c r="G3502" t="s">
        <v>112</v>
      </c>
      <c r="H3502" t="s">
        <v>102</v>
      </c>
      <c r="I3502" t="s">
        <v>71</v>
      </c>
      <c r="J3502" t="s">
        <v>103</v>
      </c>
      <c r="K3502" s="23">
        <v>3</v>
      </c>
      <c r="L3502" s="24">
        <v>6.9</v>
      </c>
      <c r="M3502" s="24">
        <v>20.7</v>
      </c>
      <c r="N3502" s="24">
        <v>13.66</v>
      </c>
      <c r="O3502" s="24">
        <v>7.04</v>
      </c>
      <c r="P3502" s="25">
        <v>34</v>
      </c>
    </row>
    <row r="3503" spans="1:16" x14ac:dyDescent="0.3">
      <c r="A3503" s="22">
        <v>42078</v>
      </c>
      <c r="B3503">
        <v>2015</v>
      </c>
      <c r="C3503">
        <v>3</v>
      </c>
      <c r="D3503" t="s">
        <v>118</v>
      </c>
      <c r="E3503" t="s">
        <v>91</v>
      </c>
      <c r="F3503" t="s">
        <v>143</v>
      </c>
      <c r="G3503" t="s">
        <v>112</v>
      </c>
      <c r="H3503" t="s">
        <v>104</v>
      </c>
      <c r="I3503" t="s">
        <v>76</v>
      </c>
      <c r="J3503" t="s">
        <v>105</v>
      </c>
      <c r="K3503" s="23">
        <v>0</v>
      </c>
      <c r="L3503" s="24">
        <v>7.4</v>
      </c>
      <c r="M3503" s="24">
        <v>0</v>
      </c>
      <c r="N3503" s="24">
        <v>0</v>
      </c>
      <c r="O3503" s="24">
        <v>0</v>
      </c>
      <c r="P3503" s="25">
        <v>34</v>
      </c>
    </row>
    <row r="3504" spans="1:16" x14ac:dyDescent="0.3">
      <c r="A3504" s="22">
        <v>42078</v>
      </c>
      <c r="B3504">
        <v>2015</v>
      </c>
      <c r="C3504">
        <v>3</v>
      </c>
      <c r="D3504" t="s">
        <v>118</v>
      </c>
      <c r="E3504" t="s">
        <v>91</v>
      </c>
      <c r="F3504" t="s">
        <v>143</v>
      </c>
      <c r="G3504" t="s">
        <v>112</v>
      </c>
      <c r="H3504" t="s">
        <v>106</v>
      </c>
      <c r="I3504" t="s">
        <v>69</v>
      </c>
      <c r="J3504" t="s">
        <v>107</v>
      </c>
      <c r="K3504" s="23">
        <v>12</v>
      </c>
      <c r="L3504" s="24">
        <v>16.5</v>
      </c>
      <c r="M3504" s="24">
        <v>198</v>
      </c>
      <c r="N3504" s="24">
        <v>154.44</v>
      </c>
      <c r="O3504" s="24">
        <v>43.56</v>
      </c>
      <c r="P3504" s="25">
        <v>22</v>
      </c>
    </row>
    <row r="3505" spans="1:16" x14ac:dyDescent="0.3">
      <c r="A3505" s="22">
        <v>42078</v>
      </c>
      <c r="B3505">
        <v>2015</v>
      </c>
      <c r="C3505">
        <v>3</v>
      </c>
      <c r="D3505" t="s">
        <v>118</v>
      </c>
      <c r="E3505" t="s">
        <v>91</v>
      </c>
      <c r="F3505" t="s">
        <v>143</v>
      </c>
      <c r="G3505" t="s">
        <v>112</v>
      </c>
      <c r="H3505" t="s">
        <v>108</v>
      </c>
      <c r="I3505" t="s">
        <v>72</v>
      </c>
      <c r="J3505" t="s">
        <v>109</v>
      </c>
      <c r="K3505" s="23">
        <v>3</v>
      </c>
      <c r="L3505" s="24">
        <v>8.1999999999999993</v>
      </c>
      <c r="M3505" s="24">
        <v>24.6</v>
      </c>
      <c r="N3505" s="24">
        <v>16.73</v>
      </c>
      <c r="O3505" s="24">
        <v>7.87</v>
      </c>
      <c r="P3505" s="25">
        <v>32</v>
      </c>
    </row>
    <row r="3506" spans="1:16" x14ac:dyDescent="0.3">
      <c r="A3506" s="22">
        <v>42079</v>
      </c>
      <c r="B3506">
        <v>2015</v>
      </c>
      <c r="C3506">
        <v>3</v>
      </c>
      <c r="D3506" t="s">
        <v>118</v>
      </c>
      <c r="E3506" t="s">
        <v>91</v>
      </c>
      <c r="F3506" t="s">
        <v>143</v>
      </c>
      <c r="G3506" t="s">
        <v>113</v>
      </c>
      <c r="H3506" t="s">
        <v>94</v>
      </c>
      <c r="I3506" t="s">
        <v>73</v>
      </c>
      <c r="J3506" t="s">
        <v>95</v>
      </c>
      <c r="K3506" s="23">
        <v>8</v>
      </c>
      <c r="L3506" s="24">
        <v>3.1</v>
      </c>
      <c r="M3506" s="24">
        <v>24.8</v>
      </c>
      <c r="N3506" s="24">
        <v>17.36</v>
      </c>
      <c r="O3506" s="24">
        <v>7.44</v>
      </c>
      <c r="P3506" s="25">
        <v>30</v>
      </c>
    </row>
    <row r="3507" spans="1:16" x14ac:dyDescent="0.3">
      <c r="A3507" s="22">
        <v>42079</v>
      </c>
      <c r="B3507">
        <v>2015</v>
      </c>
      <c r="C3507">
        <v>3</v>
      </c>
      <c r="D3507" t="s">
        <v>118</v>
      </c>
      <c r="E3507" t="s">
        <v>91</v>
      </c>
      <c r="F3507" t="s">
        <v>143</v>
      </c>
      <c r="G3507" t="s">
        <v>113</v>
      </c>
      <c r="H3507" t="s">
        <v>96</v>
      </c>
      <c r="I3507" t="s">
        <v>74</v>
      </c>
      <c r="J3507" t="s">
        <v>97</v>
      </c>
      <c r="K3507" s="23">
        <v>3.01</v>
      </c>
      <c r="L3507" s="24">
        <v>3.6</v>
      </c>
      <c r="M3507" s="24">
        <v>10.84</v>
      </c>
      <c r="N3507" s="24">
        <v>7.59</v>
      </c>
      <c r="O3507" s="24">
        <v>3.25</v>
      </c>
      <c r="P3507" s="25">
        <v>30</v>
      </c>
    </row>
    <row r="3508" spans="1:16" x14ac:dyDescent="0.3">
      <c r="A3508" s="22">
        <v>42079</v>
      </c>
      <c r="B3508">
        <v>2015</v>
      </c>
      <c r="C3508">
        <v>3</v>
      </c>
      <c r="D3508" t="s">
        <v>118</v>
      </c>
      <c r="E3508" t="s">
        <v>91</v>
      </c>
      <c r="F3508" t="s">
        <v>143</v>
      </c>
      <c r="G3508" t="s">
        <v>113</v>
      </c>
      <c r="H3508" t="s">
        <v>98</v>
      </c>
      <c r="I3508" t="s">
        <v>75</v>
      </c>
      <c r="J3508" t="s">
        <v>99</v>
      </c>
      <c r="K3508" s="23">
        <v>4.9000000000000004</v>
      </c>
      <c r="L3508" s="24">
        <v>2.8</v>
      </c>
      <c r="M3508" s="24">
        <v>13.72</v>
      </c>
      <c r="N3508" s="24">
        <v>9.8800000000000008</v>
      </c>
      <c r="O3508" s="24">
        <v>3.84</v>
      </c>
      <c r="P3508" s="25">
        <v>28</v>
      </c>
    </row>
    <row r="3509" spans="1:16" x14ac:dyDescent="0.3">
      <c r="A3509" s="22">
        <v>42079</v>
      </c>
      <c r="B3509">
        <v>2015</v>
      </c>
      <c r="C3509">
        <v>3</v>
      </c>
      <c r="D3509" t="s">
        <v>118</v>
      </c>
      <c r="E3509" t="s">
        <v>91</v>
      </c>
      <c r="F3509" t="s">
        <v>143</v>
      </c>
      <c r="G3509" t="s">
        <v>113</v>
      </c>
      <c r="H3509" t="s">
        <v>100</v>
      </c>
      <c r="I3509" t="s">
        <v>70</v>
      </c>
      <c r="J3509" t="s">
        <v>101</v>
      </c>
      <c r="K3509" s="23">
        <v>46.8</v>
      </c>
      <c r="L3509" s="24">
        <v>2.4</v>
      </c>
      <c r="M3509" s="24">
        <v>112.32</v>
      </c>
      <c r="N3509" s="24">
        <v>83.12</v>
      </c>
      <c r="O3509" s="24">
        <v>29.2</v>
      </c>
      <c r="P3509" s="25">
        <v>26</v>
      </c>
    </row>
    <row r="3510" spans="1:16" x14ac:dyDescent="0.3">
      <c r="A3510" s="22">
        <v>42079</v>
      </c>
      <c r="B3510">
        <v>2015</v>
      </c>
      <c r="C3510">
        <v>3</v>
      </c>
      <c r="D3510" t="s">
        <v>118</v>
      </c>
      <c r="E3510" t="s">
        <v>91</v>
      </c>
      <c r="F3510" t="s">
        <v>143</v>
      </c>
      <c r="G3510" t="s">
        <v>113</v>
      </c>
      <c r="H3510" t="s">
        <v>102</v>
      </c>
      <c r="I3510" t="s">
        <v>71</v>
      </c>
      <c r="J3510" t="s">
        <v>103</v>
      </c>
      <c r="K3510" s="23">
        <v>8</v>
      </c>
      <c r="L3510" s="24">
        <v>6.9</v>
      </c>
      <c r="M3510" s="24">
        <v>55.2</v>
      </c>
      <c r="N3510" s="24">
        <v>36.43</v>
      </c>
      <c r="O3510" s="24">
        <v>18.77</v>
      </c>
      <c r="P3510" s="25">
        <v>34</v>
      </c>
    </row>
    <row r="3511" spans="1:16" x14ac:dyDescent="0.3">
      <c r="A3511" s="22">
        <v>42079</v>
      </c>
      <c r="B3511">
        <v>2015</v>
      </c>
      <c r="C3511">
        <v>3</v>
      </c>
      <c r="D3511" t="s">
        <v>118</v>
      </c>
      <c r="E3511" t="s">
        <v>91</v>
      </c>
      <c r="F3511" t="s">
        <v>143</v>
      </c>
      <c r="G3511" t="s">
        <v>113</v>
      </c>
      <c r="H3511" t="s">
        <v>104</v>
      </c>
      <c r="I3511" t="s">
        <v>76</v>
      </c>
      <c r="J3511" t="s">
        <v>105</v>
      </c>
      <c r="K3511" s="23">
        <v>0</v>
      </c>
      <c r="L3511" s="24">
        <v>7.4</v>
      </c>
      <c r="M3511" s="24">
        <v>0</v>
      </c>
      <c r="N3511" s="24">
        <v>0</v>
      </c>
      <c r="O3511" s="24">
        <v>0</v>
      </c>
      <c r="P3511" s="25">
        <v>34</v>
      </c>
    </row>
    <row r="3512" spans="1:16" x14ac:dyDescent="0.3">
      <c r="A3512" s="22">
        <v>42079</v>
      </c>
      <c r="B3512">
        <v>2015</v>
      </c>
      <c r="C3512">
        <v>3</v>
      </c>
      <c r="D3512" t="s">
        <v>118</v>
      </c>
      <c r="E3512" t="s">
        <v>91</v>
      </c>
      <c r="F3512" t="s">
        <v>143</v>
      </c>
      <c r="G3512" t="s">
        <v>113</v>
      </c>
      <c r="H3512" t="s">
        <v>106</v>
      </c>
      <c r="I3512" t="s">
        <v>69</v>
      </c>
      <c r="J3512" t="s">
        <v>107</v>
      </c>
      <c r="K3512" s="23">
        <v>0</v>
      </c>
      <c r="L3512" s="24">
        <v>16.5</v>
      </c>
      <c r="M3512" s="24">
        <v>0</v>
      </c>
      <c r="N3512" s="24">
        <v>0</v>
      </c>
      <c r="O3512" s="24">
        <v>0</v>
      </c>
      <c r="P3512" s="25">
        <v>22</v>
      </c>
    </row>
    <row r="3513" spans="1:16" x14ac:dyDescent="0.3">
      <c r="A3513" s="22">
        <v>42079</v>
      </c>
      <c r="B3513">
        <v>2015</v>
      </c>
      <c r="C3513">
        <v>3</v>
      </c>
      <c r="D3513" t="s">
        <v>118</v>
      </c>
      <c r="E3513" t="s">
        <v>91</v>
      </c>
      <c r="F3513" t="s">
        <v>143</v>
      </c>
      <c r="G3513" t="s">
        <v>113</v>
      </c>
      <c r="H3513" t="s">
        <v>108</v>
      </c>
      <c r="I3513" t="s">
        <v>72</v>
      </c>
      <c r="J3513" t="s">
        <v>109</v>
      </c>
      <c r="K3513" s="23">
        <v>1</v>
      </c>
      <c r="L3513" s="24">
        <v>8.1999999999999993</v>
      </c>
      <c r="M3513" s="24">
        <v>8.1999999999999993</v>
      </c>
      <c r="N3513" s="24">
        <v>5.58</v>
      </c>
      <c r="O3513" s="24">
        <v>2.62</v>
      </c>
      <c r="P3513" s="25">
        <v>32</v>
      </c>
    </row>
    <row r="3514" spans="1:16" x14ac:dyDescent="0.3">
      <c r="A3514" s="22">
        <v>42080</v>
      </c>
      <c r="B3514">
        <v>2015</v>
      </c>
      <c r="C3514">
        <v>3</v>
      </c>
      <c r="D3514" t="s">
        <v>118</v>
      </c>
      <c r="E3514" t="s">
        <v>91</v>
      </c>
      <c r="F3514" t="s">
        <v>143</v>
      </c>
      <c r="G3514" t="s">
        <v>114</v>
      </c>
      <c r="H3514" t="s">
        <v>94</v>
      </c>
      <c r="I3514" t="s">
        <v>73</v>
      </c>
      <c r="J3514" t="s">
        <v>95</v>
      </c>
      <c r="K3514" s="23">
        <v>5</v>
      </c>
      <c r="L3514" s="24">
        <v>3.1</v>
      </c>
      <c r="M3514" s="24">
        <v>15.5</v>
      </c>
      <c r="N3514" s="24">
        <v>10.85</v>
      </c>
      <c r="O3514" s="24">
        <v>4.6500000000000004</v>
      </c>
      <c r="P3514" s="25">
        <v>30</v>
      </c>
    </row>
    <row r="3515" spans="1:16" x14ac:dyDescent="0.3">
      <c r="A3515" s="22">
        <v>42080</v>
      </c>
      <c r="B3515">
        <v>2015</v>
      </c>
      <c r="C3515">
        <v>3</v>
      </c>
      <c r="D3515" t="s">
        <v>118</v>
      </c>
      <c r="E3515" t="s">
        <v>91</v>
      </c>
      <c r="F3515" t="s">
        <v>143</v>
      </c>
      <c r="G3515" t="s">
        <v>114</v>
      </c>
      <c r="H3515" t="s">
        <v>96</v>
      </c>
      <c r="I3515" t="s">
        <v>74</v>
      </c>
      <c r="J3515" t="s">
        <v>97</v>
      </c>
      <c r="K3515" s="23">
        <v>3</v>
      </c>
      <c r="L3515" s="24">
        <v>3.6</v>
      </c>
      <c r="M3515" s="24">
        <v>10.8</v>
      </c>
      <c r="N3515" s="24">
        <v>7.56</v>
      </c>
      <c r="O3515" s="24">
        <v>3.24</v>
      </c>
      <c r="P3515" s="25">
        <v>30</v>
      </c>
    </row>
    <row r="3516" spans="1:16" x14ac:dyDescent="0.3">
      <c r="A3516" s="22">
        <v>42080</v>
      </c>
      <c r="B3516">
        <v>2015</v>
      </c>
      <c r="C3516">
        <v>3</v>
      </c>
      <c r="D3516" t="s">
        <v>118</v>
      </c>
      <c r="E3516" t="s">
        <v>91</v>
      </c>
      <c r="F3516" t="s">
        <v>143</v>
      </c>
      <c r="G3516" t="s">
        <v>114</v>
      </c>
      <c r="H3516" t="s">
        <v>98</v>
      </c>
      <c r="I3516" t="s">
        <v>75</v>
      </c>
      <c r="J3516" t="s">
        <v>99</v>
      </c>
      <c r="K3516" s="23">
        <v>4.5999999999999996</v>
      </c>
      <c r="L3516" s="24">
        <v>2.8</v>
      </c>
      <c r="M3516" s="24">
        <v>12.88</v>
      </c>
      <c r="N3516" s="24">
        <v>9.27</v>
      </c>
      <c r="O3516" s="24">
        <v>3.61</v>
      </c>
      <c r="P3516" s="25">
        <v>28</v>
      </c>
    </row>
    <row r="3517" spans="1:16" x14ac:dyDescent="0.3">
      <c r="A3517" s="22">
        <v>42080</v>
      </c>
      <c r="B3517">
        <v>2015</v>
      </c>
      <c r="C3517">
        <v>3</v>
      </c>
      <c r="D3517" t="s">
        <v>118</v>
      </c>
      <c r="E3517" t="s">
        <v>91</v>
      </c>
      <c r="F3517" t="s">
        <v>143</v>
      </c>
      <c r="G3517" t="s">
        <v>114</v>
      </c>
      <c r="H3517" t="s">
        <v>100</v>
      </c>
      <c r="I3517" t="s">
        <v>70</v>
      </c>
      <c r="J3517" t="s">
        <v>101</v>
      </c>
      <c r="K3517" s="23">
        <v>28.8</v>
      </c>
      <c r="L3517" s="24">
        <v>2.4</v>
      </c>
      <c r="M3517" s="24">
        <v>69.12</v>
      </c>
      <c r="N3517" s="24">
        <v>51.15</v>
      </c>
      <c r="O3517" s="24">
        <v>17.97</v>
      </c>
      <c r="P3517" s="25">
        <v>26</v>
      </c>
    </row>
    <row r="3518" spans="1:16" x14ac:dyDescent="0.3">
      <c r="A3518" s="22">
        <v>42080</v>
      </c>
      <c r="B3518">
        <v>2015</v>
      </c>
      <c r="C3518">
        <v>3</v>
      </c>
      <c r="D3518" t="s">
        <v>118</v>
      </c>
      <c r="E3518" t="s">
        <v>91</v>
      </c>
      <c r="F3518" t="s">
        <v>143</v>
      </c>
      <c r="G3518" t="s">
        <v>114</v>
      </c>
      <c r="H3518" t="s">
        <v>102</v>
      </c>
      <c r="I3518" t="s">
        <v>71</v>
      </c>
      <c r="J3518" t="s">
        <v>103</v>
      </c>
      <c r="K3518" s="23">
        <v>9</v>
      </c>
      <c r="L3518" s="24">
        <v>6.9</v>
      </c>
      <c r="M3518" s="24">
        <v>62.1</v>
      </c>
      <c r="N3518" s="24">
        <v>40.99</v>
      </c>
      <c r="O3518" s="24">
        <v>21.11</v>
      </c>
      <c r="P3518" s="25">
        <v>34</v>
      </c>
    </row>
    <row r="3519" spans="1:16" x14ac:dyDescent="0.3">
      <c r="A3519" s="22">
        <v>42080</v>
      </c>
      <c r="B3519">
        <v>2015</v>
      </c>
      <c r="C3519">
        <v>3</v>
      </c>
      <c r="D3519" t="s">
        <v>118</v>
      </c>
      <c r="E3519" t="s">
        <v>91</v>
      </c>
      <c r="F3519" t="s">
        <v>143</v>
      </c>
      <c r="G3519" t="s">
        <v>114</v>
      </c>
      <c r="H3519" t="s">
        <v>104</v>
      </c>
      <c r="I3519" t="s">
        <v>76</v>
      </c>
      <c r="J3519" t="s">
        <v>105</v>
      </c>
      <c r="K3519" s="23">
        <v>1</v>
      </c>
      <c r="L3519" s="24">
        <v>7.4</v>
      </c>
      <c r="M3519" s="24">
        <v>7.4</v>
      </c>
      <c r="N3519" s="24">
        <v>4.88</v>
      </c>
      <c r="O3519" s="24">
        <v>2.52</v>
      </c>
      <c r="P3519" s="25">
        <v>34</v>
      </c>
    </row>
    <row r="3520" spans="1:16" x14ac:dyDescent="0.3">
      <c r="A3520" s="22">
        <v>42080</v>
      </c>
      <c r="B3520">
        <v>2015</v>
      </c>
      <c r="C3520">
        <v>3</v>
      </c>
      <c r="D3520" t="s">
        <v>118</v>
      </c>
      <c r="E3520" t="s">
        <v>91</v>
      </c>
      <c r="F3520" t="s">
        <v>143</v>
      </c>
      <c r="G3520" t="s">
        <v>114</v>
      </c>
      <c r="H3520" t="s">
        <v>106</v>
      </c>
      <c r="I3520" t="s">
        <v>69</v>
      </c>
      <c r="J3520" t="s">
        <v>107</v>
      </c>
      <c r="K3520" s="23">
        <v>2</v>
      </c>
      <c r="L3520" s="24">
        <v>16.5</v>
      </c>
      <c r="M3520" s="24">
        <v>33</v>
      </c>
      <c r="N3520" s="24">
        <v>25.74</v>
      </c>
      <c r="O3520" s="24">
        <v>7.26</v>
      </c>
      <c r="P3520" s="25">
        <v>22</v>
      </c>
    </row>
    <row r="3521" spans="1:16" x14ac:dyDescent="0.3">
      <c r="A3521" s="22">
        <v>42080</v>
      </c>
      <c r="B3521">
        <v>2015</v>
      </c>
      <c r="C3521">
        <v>3</v>
      </c>
      <c r="D3521" t="s">
        <v>118</v>
      </c>
      <c r="E3521" t="s">
        <v>91</v>
      </c>
      <c r="F3521" t="s">
        <v>143</v>
      </c>
      <c r="G3521" t="s">
        <v>114</v>
      </c>
      <c r="H3521" t="s">
        <v>108</v>
      </c>
      <c r="I3521" t="s">
        <v>72</v>
      </c>
      <c r="J3521" t="s">
        <v>109</v>
      </c>
      <c r="K3521" s="23">
        <v>0</v>
      </c>
      <c r="L3521" s="24">
        <v>8.1999999999999993</v>
      </c>
      <c r="M3521" s="24">
        <v>0</v>
      </c>
      <c r="N3521" s="24">
        <v>0</v>
      </c>
      <c r="O3521" s="24">
        <v>0</v>
      </c>
      <c r="P3521" s="25">
        <v>32</v>
      </c>
    </row>
    <row r="3522" spans="1:16" x14ac:dyDescent="0.3">
      <c r="A3522" s="22">
        <v>42081</v>
      </c>
      <c r="B3522">
        <v>2015</v>
      </c>
      <c r="C3522">
        <v>3</v>
      </c>
      <c r="D3522" t="s">
        <v>118</v>
      </c>
      <c r="E3522" t="s">
        <v>91</v>
      </c>
      <c r="F3522" t="s">
        <v>143</v>
      </c>
      <c r="G3522" t="s">
        <v>115</v>
      </c>
      <c r="H3522" t="s">
        <v>94</v>
      </c>
      <c r="I3522" t="s">
        <v>73</v>
      </c>
      <c r="J3522" t="s">
        <v>95</v>
      </c>
      <c r="K3522" s="23">
        <v>7.33</v>
      </c>
      <c r="L3522" s="24">
        <v>3.1</v>
      </c>
      <c r="M3522" s="24">
        <v>22.72</v>
      </c>
      <c r="N3522" s="24">
        <v>15.9</v>
      </c>
      <c r="O3522" s="24">
        <v>6.82</v>
      </c>
      <c r="P3522" s="25">
        <v>30</v>
      </c>
    </row>
    <row r="3523" spans="1:16" x14ac:dyDescent="0.3">
      <c r="A3523" s="22">
        <v>42081</v>
      </c>
      <c r="B3523">
        <v>2015</v>
      </c>
      <c r="C3523">
        <v>3</v>
      </c>
      <c r="D3523" t="s">
        <v>118</v>
      </c>
      <c r="E3523" t="s">
        <v>91</v>
      </c>
      <c r="F3523" t="s">
        <v>143</v>
      </c>
      <c r="G3523" t="s">
        <v>115</v>
      </c>
      <c r="H3523" t="s">
        <v>96</v>
      </c>
      <c r="I3523" t="s">
        <v>74</v>
      </c>
      <c r="J3523" t="s">
        <v>97</v>
      </c>
      <c r="K3523" s="23">
        <v>2</v>
      </c>
      <c r="L3523" s="24">
        <v>3.6</v>
      </c>
      <c r="M3523" s="24">
        <v>7.2</v>
      </c>
      <c r="N3523" s="24">
        <v>5.04</v>
      </c>
      <c r="O3523" s="24">
        <v>2.16</v>
      </c>
      <c r="P3523" s="25">
        <v>30</v>
      </c>
    </row>
    <row r="3524" spans="1:16" x14ac:dyDescent="0.3">
      <c r="A3524" s="22">
        <v>42081</v>
      </c>
      <c r="B3524">
        <v>2015</v>
      </c>
      <c r="C3524">
        <v>3</v>
      </c>
      <c r="D3524" t="s">
        <v>118</v>
      </c>
      <c r="E3524" t="s">
        <v>91</v>
      </c>
      <c r="F3524" t="s">
        <v>143</v>
      </c>
      <c r="G3524" t="s">
        <v>115</v>
      </c>
      <c r="H3524" t="s">
        <v>98</v>
      </c>
      <c r="I3524" t="s">
        <v>75</v>
      </c>
      <c r="J3524" t="s">
        <v>99</v>
      </c>
      <c r="K3524" s="23">
        <v>5.3</v>
      </c>
      <c r="L3524" s="24">
        <v>2.8</v>
      </c>
      <c r="M3524" s="24">
        <v>14.84</v>
      </c>
      <c r="N3524" s="24">
        <v>10.68</v>
      </c>
      <c r="O3524" s="24">
        <v>4.16</v>
      </c>
      <c r="P3524" s="25">
        <v>28</v>
      </c>
    </row>
    <row r="3525" spans="1:16" x14ac:dyDescent="0.3">
      <c r="A3525" s="22">
        <v>42081</v>
      </c>
      <c r="B3525">
        <v>2015</v>
      </c>
      <c r="C3525">
        <v>3</v>
      </c>
      <c r="D3525" t="s">
        <v>118</v>
      </c>
      <c r="E3525" t="s">
        <v>91</v>
      </c>
      <c r="F3525" t="s">
        <v>143</v>
      </c>
      <c r="G3525" t="s">
        <v>115</v>
      </c>
      <c r="H3525" t="s">
        <v>100</v>
      </c>
      <c r="I3525" t="s">
        <v>70</v>
      </c>
      <c r="J3525" t="s">
        <v>101</v>
      </c>
      <c r="K3525" s="23">
        <v>24.4</v>
      </c>
      <c r="L3525" s="24">
        <v>2.4</v>
      </c>
      <c r="M3525" s="24">
        <v>58.56</v>
      </c>
      <c r="N3525" s="24">
        <v>43.33</v>
      </c>
      <c r="O3525" s="24">
        <v>15.23</v>
      </c>
      <c r="P3525" s="25">
        <v>26</v>
      </c>
    </row>
    <row r="3526" spans="1:16" x14ac:dyDescent="0.3">
      <c r="A3526" s="22">
        <v>42081</v>
      </c>
      <c r="B3526">
        <v>2015</v>
      </c>
      <c r="C3526">
        <v>3</v>
      </c>
      <c r="D3526" t="s">
        <v>118</v>
      </c>
      <c r="E3526" t="s">
        <v>91</v>
      </c>
      <c r="F3526" t="s">
        <v>143</v>
      </c>
      <c r="G3526" t="s">
        <v>115</v>
      </c>
      <c r="H3526" t="s">
        <v>102</v>
      </c>
      <c r="I3526" t="s">
        <v>71</v>
      </c>
      <c r="J3526" t="s">
        <v>103</v>
      </c>
      <c r="K3526" s="23">
        <v>5</v>
      </c>
      <c r="L3526" s="24">
        <v>6.9</v>
      </c>
      <c r="M3526" s="24">
        <v>34.5</v>
      </c>
      <c r="N3526" s="24">
        <v>22.77</v>
      </c>
      <c r="O3526" s="24">
        <v>11.73</v>
      </c>
      <c r="P3526" s="25">
        <v>34</v>
      </c>
    </row>
    <row r="3527" spans="1:16" x14ac:dyDescent="0.3">
      <c r="A3527" s="22">
        <v>42081</v>
      </c>
      <c r="B3527">
        <v>2015</v>
      </c>
      <c r="C3527">
        <v>3</v>
      </c>
      <c r="D3527" t="s">
        <v>118</v>
      </c>
      <c r="E3527" t="s">
        <v>91</v>
      </c>
      <c r="F3527" t="s">
        <v>143</v>
      </c>
      <c r="G3527" t="s">
        <v>115</v>
      </c>
      <c r="H3527" t="s">
        <v>104</v>
      </c>
      <c r="I3527" t="s">
        <v>76</v>
      </c>
      <c r="J3527" t="s">
        <v>105</v>
      </c>
      <c r="K3527" s="23">
        <v>0</v>
      </c>
      <c r="L3527" s="24">
        <v>7.4</v>
      </c>
      <c r="M3527" s="24">
        <v>0</v>
      </c>
      <c r="N3527" s="24">
        <v>0</v>
      </c>
      <c r="O3527" s="24">
        <v>0</v>
      </c>
      <c r="P3527" s="25">
        <v>34</v>
      </c>
    </row>
    <row r="3528" spans="1:16" x14ac:dyDescent="0.3">
      <c r="A3528" s="22">
        <v>42081</v>
      </c>
      <c r="B3528">
        <v>2015</v>
      </c>
      <c r="C3528">
        <v>3</v>
      </c>
      <c r="D3528" t="s">
        <v>118</v>
      </c>
      <c r="E3528" t="s">
        <v>91</v>
      </c>
      <c r="F3528" t="s">
        <v>143</v>
      </c>
      <c r="G3528" t="s">
        <v>115</v>
      </c>
      <c r="H3528" t="s">
        <v>106</v>
      </c>
      <c r="I3528" t="s">
        <v>69</v>
      </c>
      <c r="J3528" t="s">
        <v>107</v>
      </c>
      <c r="K3528" s="23">
        <v>20</v>
      </c>
      <c r="L3528" s="24">
        <v>16.5</v>
      </c>
      <c r="M3528" s="24">
        <v>330</v>
      </c>
      <c r="N3528" s="24">
        <v>257.39999999999998</v>
      </c>
      <c r="O3528" s="24">
        <v>72.599999999999994</v>
      </c>
      <c r="P3528" s="25">
        <v>22</v>
      </c>
    </row>
    <row r="3529" spans="1:16" x14ac:dyDescent="0.3">
      <c r="A3529" s="22">
        <v>42081</v>
      </c>
      <c r="B3529">
        <v>2015</v>
      </c>
      <c r="C3529">
        <v>3</v>
      </c>
      <c r="D3529" t="s">
        <v>118</v>
      </c>
      <c r="E3529" t="s">
        <v>91</v>
      </c>
      <c r="F3529" t="s">
        <v>143</v>
      </c>
      <c r="G3529" t="s">
        <v>115</v>
      </c>
      <c r="H3529" t="s">
        <v>108</v>
      </c>
      <c r="I3529" t="s">
        <v>72</v>
      </c>
      <c r="J3529" t="s">
        <v>109</v>
      </c>
      <c r="K3529" s="23">
        <v>2</v>
      </c>
      <c r="L3529" s="24">
        <v>8.1999999999999993</v>
      </c>
      <c r="M3529" s="24">
        <v>16.399999999999999</v>
      </c>
      <c r="N3529" s="24">
        <v>11.15</v>
      </c>
      <c r="O3529" s="24">
        <v>5.25</v>
      </c>
      <c r="P3529" s="25">
        <v>32</v>
      </c>
    </row>
    <row r="3530" spans="1:16" x14ac:dyDescent="0.3">
      <c r="A3530" s="22">
        <v>42082</v>
      </c>
      <c r="B3530">
        <v>2015</v>
      </c>
      <c r="C3530">
        <v>3</v>
      </c>
      <c r="D3530" t="s">
        <v>118</v>
      </c>
      <c r="E3530" t="s">
        <v>91</v>
      </c>
      <c r="F3530" t="s">
        <v>143</v>
      </c>
      <c r="G3530" t="s">
        <v>93</v>
      </c>
      <c r="H3530" t="s">
        <v>94</v>
      </c>
      <c r="I3530" t="s">
        <v>73</v>
      </c>
      <c r="J3530" t="s">
        <v>95</v>
      </c>
      <c r="K3530" s="23">
        <v>2</v>
      </c>
      <c r="L3530" s="24">
        <v>3.1</v>
      </c>
      <c r="M3530" s="24">
        <v>6.2</v>
      </c>
      <c r="N3530" s="24">
        <v>4.34</v>
      </c>
      <c r="O3530" s="24">
        <v>1.86</v>
      </c>
      <c r="P3530" s="25">
        <v>30</v>
      </c>
    </row>
    <row r="3531" spans="1:16" x14ac:dyDescent="0.3">
      <c r="A3531" s="22">
        <v>42082</v>
      </c>
      <c r="B3531">
        <v>2015</v>
      </c>
      <c r="C3531">
        <v>3</v>
      </c>
      <c r="D3531" t="s">
        <v>118</v>
      </c>
      <c r="E3531" t="s">
        <v>91</v>
      </c>
      <c r="F3531" t="s">
        <v>143</v>
      </c>
      <c r="G3531" t="s">
        <v>93</v>
      </c>
      <c r="H3531" t="s">
        <v>96</v>
      </c>
      <c r="I3531" t="s">
        <v>74</v>
      </c>
      <c r="J3531" t="s">
        <v>97</v>
      </c>
      <c r="K3531" s="23">
        <v>2.33</v>
      </c>
      <c r="L3531" s="24">
        <v>3.6</v>
      </c>
      <c r="M3531" s="24">
        <v>8.39</v>
      </c>
      <c r="N3531" s="24">
        <v>5.87</v>
      </c>
      <c r="O3531" s="24">
        <v>2.52</v>
      </c>
      <c r="P3531" s="25">
        <v>30</v>
      </c>
    </row>
    <row r="3532" spans="1:16" x14ac:dyDescent="0.3">
      <c r="A3532" s="22">
        <v>42082</v>
      </c>
      <c r="B3532">
        <v>2015</v>
      </c>
      <c r="C3532">
        <v>3</v>
      </c>
      <c r="D3532" t="s">
        <v>118</v>
      </c>
      <c r="E3532" t="s">
        <v>91</v>
      </c>
      <c r="F3532" t="s">
        <v>143</v>
      </c>
      <c r="G3532" t="s">
        <v>93</v>
      </c>
      <c r="H3532" t="s">
        <v>98</v>
      </c>
      <c r="I3532" t="s">
        <v>75</v>
      </c>
      <c r="J3532" t="s">
        <v>99</v>
      </c>
      <c r="K3532" s="23">
        <v>1.5</v>
      </c>
      <c r="L3532" s="24">
        <v>2.8</v>
      </c>
      <c r="M3532" s="24">
        <v>4.2</v>
      </c>
      <c r="N3532" s="24">
        <v>3.02</v>
      </c>
      <c r="O3532" s="24">
        <v>1.18</v>
      </c>
      <c r="P3532" s="25">
        <v>28</v>
      </c>
    </row>
    <row r="3533" spans="1:16" x14ac:dyDescent="0.3">
      <c r="A3533" s="22">
        <v>42082</v>
      </c>
      <c r="B3533">
        <v>2015</v>
      </c>
      <c r="C3533">
        <v>3</v>
      </c>
      <c r="D3533" t="s">
        <v>118</v>
      </c>
      <c r="E3533" t="s">
        <v>91</v>
      </c>
      <c r="F3533" t="s">
        <v>143</v>
      </c>
      <c r="G3533" t="s">
        <v>93</v>
      </c>
      <c r="H3533" t="s">
        <v>100</v>
      </c>
      <c r="I3533" t="s">
        <v>70</v>
      </c>
      <c r="J3533" t="s">
        <v>101</v>
      </c>
      <c r="K3533" s="23">
        <v>31</v>
      </c>
      <c r="L3533" s="24">
        <v>2.4</v>
      </c>
      <c r="M3533" s="24">
        <v>74.400000000000006</v>
      </c>
      <c r="N3533" s="24">
        <v>55.06</v>
      </c>
      <c r="O3533" s="24">
        <v>19.34</v>
      </c>
      <c r="P3533" s="25">
        <v>26</v>
      </c>
    </row>
    <row r="3534" spans="1:16" x14ac:dyDescent="0.3">
      <c r="A3534" s="22">
        <v>42082</v>
      </c>
      <c r="B3534">
        <v>2015</v>
      </c>
      <c r="C3534">
        <v>3</v>
      </c>
      <c r="D3534" t="s">
        <v>118</v>
      </c>
      <c r="E3534" t="s">
        <v>91</v>
      </c>
      <c r="F3534" t="s">
        <v>143</v>
      </c>
      <c r="G3534" t="s">
        <v>93</v>
      </c>
      <c r="H3534" t="s">
        <v>102</v>
      </c>
      <c r="I3534" t="s">
        <v>71</v>
      </c>
      <c r="J3534" t="s">
        <v>103</v>
      </c>
      <c r="K3534" s="23">
        <v>7</v>
      </c>
      <c r="L3534" s="24">
        <v>6.9</v>
      </c>
      <c r="M3534" s="24">
        <v>48.3</v>
      </c>
      <c r="N3534" s="24">
        <v>31.88</v>
      </c>
      <c r="O3534" s="24">
        <v>16.420000000000002</v>
      </c>
      <c r="P3534" s="25">
        <v>34</v>
      </c>
    </row>
    <row r="3535" spans="1:16" x14ac:dyDescent="0.3">
      <c r="A3535" s="22">
        <v>42082</v>
      </c>
      <c r="B3535">
        <v>2015</v>
      </c>
      <c r="C3535">
        <v>3</v>
      </c>
      <c r="D3535" t="s">
        <v>118</v>
      </c>
      <c r="E3535" t="s">
        <v>91</v>
      </c>
      <c r="F3535" t="s">
        <v>143</v>
      </c>
      <c r="G3535" t="s">
        <v>93</v>
      </c>
      <c r="H3535" t="s">
        <v>104</v>
      </c>
      <c r="I3535" t="s">
        <v>76</v>
      </c>
      <c r="J3535" t="s">
        <v>105</v>
      </c>
      <c r="K3535" s="23">
        <v>0</v>
      </c>
      <c r="L3535" s="24">
        <v>7.4</v>
      </c>
      <c r="M3535" s="24">
        <v>0</v>
      </c>
      <c r="N3535" s="24">
        <v>0</v>
      </c>
      <c r="O3535" s="24">
        <v>0</v>
      </c>
      <c r="P3535" s="25">
        <v>34</v>
      </c>
    </row>
    <row r="3536" spans="1:16" x14ac:dyDescent="0.3">
      <c r="A3536" s="22">
        <v>42082</v>
      </c>
      <c r="B3536">
        <v>2015</v>
      </c>
      <c r="C3536">
        <v>3</v>
      </c>
      <c r="D3536" t="s">
        <v>118</v>
      </c>
      <c r="E3536" t="s">
        <v>91</v>
      </c>
      <c r="F3536" t="s">
        <v>143</v>
      </c>
      <c r="G3536" t="s">
        <v>93</v>
      </c>
      <c r="H3536" t="s">
        <v>106</v>
      </c>
      <c r="I3536" t="s">
        <v>69</v>
      </c>
      <c r="J3536" t="s">
        <v>107</v>
      </c>
      <c r="K3536" s="23">
        <v>15</v>
      </c>
      <c r="L3536" s="24">
        <v>16.5</v>
      </c>
      <c r="M3536" s="24">
        <v>247.5</v>
      </c>
      <c r="N3536" s="24">
        <v>193.05</v>
      </c>
      <c r="O3536" s="24">
        <v>54.45</v>
      </c>
      <c r="P3536" s="25">
        <v>22</v>
      </c>
    </row>
    <row r="3537" spans="1:16" x14ac:dyDescent="0.3">
      <c r="A3537" s="22">
        <v>42082</v>
      </c>
      <c r="B3537">
        <v>2015</v>
      </c>
      <c r="C3537">
        <v>3</v>
      </c>
      <c r="D3537" t="s">
        <v>118</v>
      </c>
      <c r="E3537" t="s">
        <v>91</v>
      </c>
      <c r="F3537" t="s">
        <v>143</v>
      </c>
      <c r="G3537" t="s">
        <v>93</v>
      </c>
      <c r="H3537" t="s">
        <v>108</v>
      </c>
      <c r="I3537" t="s">
        <v>72</v>
      </c>
      <c r="J3537" t="s">
        <v>109</v>
      </c>
      <c r="K3537" s="23">
        <v>0</v>
      </c>
      <c r="L3537" s="24">
        <v>8.1999999999999993</v>
      </c>
      <c r="M3537" s="24">
        <v>0</v>
      </c>
      <c r="N3537" s="24">
        <v>0</v>
      </c>
      <c r="O3537" s="24">
        <v>0</v>
      </c>
      <c r="P3537" s="25">
        <v>32</v>
      </c>
    </row>
    <row r="3538" spans="1:16" x14ac:dyDescent="0.3">
      <c r="A3538" s="22">
        <v>42083</v>
      </c>
      <c r="B3538">
        <v>2015</v>
      </c>
      <c r="C3538">
        <v>3</v>
      </c>
      <c r="D3538" t="s">
        <v>118</v>
      </c>
      <c r="E3538" t="s">
        <v>91</v>
      </c>
      <c r="F3538" t="s">
        <v>143</v>
      </c>
      <c r="G3538" t="s">
        <v>110</v>
      </c>
      <c r="H3538" t="s">
        <v>94</v>
      </c>
      <c r="I3538" t="s">
        <v>73</v>
      </c>
      <c r="J3538" t="s">
        <v>95</v>
      </c>
      <c r="K3538" s="23">
        <v>1</v>
      </c>
      <c r="L3538" s="24">
        <v>3.1</v>
      </c>
      <c r="M3538" s="24">
        <v>3.1</v>
      </c>
      <c r="N3538" s="24">
        <v>2.17</v>
      </c>
      <c r="O3538" s="24">
        <v>0.93</v>
      </c>
      <c r="P3538" s="25">
        <v>30</v>
      </c>
    </row>
    <row r="3539" spans="1:16" x14ac:dyDescent="0.3">
      <c r="A3539" s="22">
        <v>42083</v>
      </c>
      <c r="B3539">
        <v>2015</v>
      </c>
      <c r="C3539">
        <v>3</v>
      </c>
      <c r="D3539" t="s">
        <v>118</v>
      </c>
      <c r="E3539" t="s">
        <v>91</v>
      </c>
      <c r="F3539" t="s">
        <v>143</v>
      </c>
      <c r="G3539" t="s">
        <v>110</v>
      </c>
      <c r="H3539" t="s">
        <v>96</v>
      </c>
      <c r="I3539" t="s">
        <v>74</v>
      </c>
      <c r="J3539" t="s">
        <v>97</v>
      </c>
      <c r="K3539" s="23">
        <v>7</v>
      </c>
      <c r="L3539" s="24">
        <v>3.6</v>
      </c>
      <c r="M3539" s="24">
        <v>25.2</v>
      </c>
      <c r="N3539" s="24">
        <v>17.64</v>
      </c>
      <c r="O3539" s="24">
        <v>7.56</v>
      </c>
      <c r="P3539" s="25">
        <v>30</v>
      </c>
    </row>
    <row r="3540" spans="1:16" x14ac:dyDescent="0.3">
      <c r="A3540" s="22">
        <v>42083</v>
      </c>
      <c r="B3540">
        <v>2015</v>
      </c>
      <c r="C3540">
        <v>3</v>
      </c>
      <c r="D3540" t="s">
        <v>118</v>
      </c>
      <c r="E3540" t="s">
        <v>91</v>
      </c>
      <c r="F3540" t="s">
        <v>143</v>
      </c>
      <c r="G3540" t="s">
        <v>110</v>
      </c>
      <c r="H3540" t="s">
        <v>98</v>
      </c>
      <c r="I3540" t="s">
        <v>75</v>
      </c>
      <c r="J3540" t="s">
        <v>99</v>
      </c>
      <c r="K3540" s="23">
        <v>3</v>
      </c>
      <c r="L3540" s="24">
        <v>2.8</v>
      </c>
      <c r="M3540" s="24">
        <v>8.4</v>
      </c>
      <c r="N3540" s="24">
        <v>6.05</v>
      </c>
      <c r="O3540" s="24">
        <v>2.35</v>
      </c>
      <c r="P3540" s="25">
        <v>28</v>
      </c>
    </row>
    <row r="3541" spans="1:16" x14ac:dyDescent="0.3">
      <c r="A3541" s="22">
        <v>42083</v>
      </c>
      <c r="B3541">
        <v>2015</v>
      </c>
      <c r="C3541">
        <v>3</v>
      </c>
      <c r="D3541" t="s">
        <v>118</v>
      </c>
      <c r="E3541" t="s">
        <v>91</v>
      </c>
      <c r="F3541" t="s">
        <v>143</v>
      </c>
      <c r="G3541" t="s">
        <v>110</v>
      </c>
      <c r="H3541" t="s">
        <v>100</v>
      </c>
      <c r="I3541" t="s">
        <v>70</v>
      </c>
      <c r="J3541" t="s">
        <v>101</v>
      </c>
      <c r="K3541" s="23">
        <v>38.6</v>
      </c>
      <c r="L3541" s="24">
        <v>2.4</v>
      </c>
      <c r="M3541" s="24">
        <v>92.64</v>
      </c>
      <c r="N3541" s="24">
        <v>68.55</v>
      </c>
      <c r="O3541" s="24">
        <v>24.09</v>
      </c>
      <c r="P3541" s="25">
        <v>26</v>
      </c>
    </row>
    <row r="3542" spans="1:16" x14ac:dyDescent="0.3">
      <c r="A3542" s="22">
        <v>42083</v>
      </c>
      <c r="B3542">
        <v>2015</v>
      </c>
      <c r="C3542">
        <v>3</v>
      </c>
      <c r="D3542" t="s">
        <v>118</v>
      </c>
      <c r="E3542" t="s">
        <v>91</v>
      </c>
      <c r="F3542" t="s">
        <v>143</v>
      </c>
      <c r="G3542" t="s">
        <v>110</v>
      </c>
      <c r="H3542" t="s">
        <v>102</v>
      </c>
      <c r="I3542" t="s">
        <v>71</v>
      </c>
      <c r="J3542" t="s">
        <v>103</v>
      </c>
      <c r="K3542" s="23">
        <v>13</v>
      </c>
      <c r="L3542" s="24">
        <v>6.9</v>
      </c>
      <c r="M3542" s="24">
        <v>89.7</v>
      </c>
      <c r="N3542" s="24">
        <v>59.2</v>
      </c>
      <c r="O3542" s="24">
        <v>30.5</v>
      </c>
      <c r="P3542" s="25">
        <v>34</v>
      </c>
    </row>
    <row r="3543" spans="1:16" x14ac:dyDescent="0.3">
      <c r="A3543" s="22">
        <v>42083</v>
      </c>
      <c r="B3543">
        <v>2015</v>
      </c>
      <c r="C3543">
        <v>3</v>
      </c>
      <c r="D3543" t="s">
        <v>118</v>
      </c>
      <c r="E3543" t="s">
        <v>91</v>
      </c>
      <c r="F3543" t="s">
        <v>143</v>
      </c>
      <c r="G3543" t="s">
        <v>110</v>
      </c>
      <c r="H3543" t="s">
        <v>104</v>
      </c>
      <c r="I3543" t="s">
        <v>76</v>
      </c>
      <c r="J3543" t="s">
        <v>105</v>
      </c>
      <c r="K3543" s="23">
        <v>1</v>
      </c>
      <c r="L3543" s="24">
        <v>7.4</v>
      </c>
      <c r="M3543" s="24">
        <v>7.4</v>
      </c>
      <c r="N3543" s="24">
        <v>4.88</v>
      </c>
      <c r="O3543" s="24">
        <v>2.52</v>
      </c>
      <c r="P3543" s="25">
        <v>34</v>
      </c>
    </row>
    <row r="3544" spans="1:16" x14ac:dyDescent="0.3">
      <c r="A3544" s="22">
        <v>42083</v>
      </c>
      <c r="B3544">
        <v>2015</v>
      </c>
      <c r="C3544">
        <v>3</v>
      </c>
      <c r="D3544" t="s">
        <v>118</v>
      </c>
      <c r="E3544" t="s">
        <v>91</v>
      </c>
      <c r="F3544" t="s">
        <v>143</v>
      </c>
      <c r="G3544" t="s">
        <v>110</v>
      </c>
      <c r="H3544" t="s">
        <v>106</v>
      </c>
      <c r="I3544" t="s">
        <v>69</v>
      </c>
      <c r="J3544" t="s">
        <v>107</v>
      </c>
      <c r="K3544" s="23">
        <v>5</v>
      </c>
      <c r="L3544" s="24">
        <v>16.5</v>
      </c>
      <c r="M3544" s="24">
        <v>82.5</v>
      </c>
      <c r="N3544" s="24">
        <v>64.349999999999994</v>
      </c>
      <c r="O3544" s="24">
        <v>18.149999999999999</v>
      </c>
      <c r="P3544" s="25">
        <v>22</v>
      </c>
    </row>
    <row r="3545" spans="1:16" x14ac:dyDescent="0.3">
      <c r="A3545" s="22">
        <v>42083</v>
      </c>
      <c r="B3545">
        <v>2015</v>
      </c>
      <c r="C3545">
        <v>3</v>
      </c>
      <c r="D3545" t="s">
        <v>118</v>
      </c>
      <c r="E3545" t="s">
        <v>91</v>
      </c>
      <c r="F3545" t="s">
        <v>143</v>
      </c>
      <c r="G3545" t="s">
        <v>110</v>
      </c>
      <c r="H3545" t="s">
        <v>108</v>
      </c>
      <c r="I3545" t="s">
        <v>72</v>
      </c>
      <c r="J3545" t="s">
        <v>109</v>
      </c>
      <c r="K3545" s="23">
        <v>1</v>
      </c>
      <c r="L3545" s="24">
        <v>8.1999999999999993</v>
      </c>
      <c r="M3545" s="24">
        <v>8.1999999999999993</v>
      </c>
      <c r="N3545" s="24">
        <v>5.58</v>
      </c>
      <c r="O3545" s="24">
        <v>2.62</v>
      </c>
      <c r="P3545" s="25">
        <v>32</v>
      </c>
    </row>
    <row r="3546" spans="1:16" x14ac:dyDescent="0.3">
      <c r="A3546" s="22">
        <v>42084</v>
      </c>
      <c r="B3546">
        <v>2015</v>
      </c>
      <c r="C3546">
        <v>3</v>
      </c>
      <c r="D3546" t="s">
        <v>118</v>
      </c>
      <c r="E3546" t="s">
        <v>91</v>
      </c>
      <c r="F3546" t="s">
        <v>143</v>
      </c>
      <c r="G3546" t="s">
        <v>111</v>
      </c>
      <c r="H3546" t="s">
        <v>94</v>
      </c>
      <c r="I3546" t="s">
        <v>73</v>
      </c>
      <c r="J3546" t="s">
        <v>95</v>
      </c>
      <c r="K3546" s="23">
        <v>10.33</v>
      </c>
      <c r="L3546" s="24">
        <v>3.1</v>
      </c>
      <c r="M3546" s="24">
        <v>32.020000000000003</v>
      </c>
      <c r="N3546" s="24">
        <v>22.41</v>
      </c>
      <c r="O3546" s="24">
        <v>9.61</v>
      </c>
      <c r="P3546" s="25">
        <v>30</v>
      </c>
    </row>
    <row r="3547" spans="1:16" x14ac:dyDescent="0.3">
      <c r="A3547" s="22">
        <v>42084</v>
      </c>
      <c r="B3547">
        <v>2015</v>
      </c>
      <c r="C3547">
        <v>3</v>
      </c>
      <c r="D3547" t="s">
        <v>118</v>
      </c>
      <c r="E3547" t="s">
        <v>91</v>
      </c>
      <c r="F3547" t="s">
        <v>143</v>
      </c>
      <c r="G3547" t="s">
        <v>111</v>
      </c>
      <c r="H3547" t="s">
        <v>96</v>
      </c>
      <c r="I3547" t="s">
        <v>74</v>
      </c>
      <c r="J3547" t="s">
        <v>97</v>
      </c>
      <c r="K3547" s="23">
        <v>3.34</v>
      </c>
      <c r="L3547" s="24">
        <v>3.6</v>
      </c>
      <c r="M3547" s="24">
        <v>12.02</v>
      </c>
      <c r="N3547" s="24">
        <v>8.41</v>
      </c>
      <c r="O3547" s="24">
        <v>3.61</v>
      </c>
      <c r="P3547" s="25">
        <v>30</v>
      </c>
    </row>
    <row r="3548" spans="1:16" x14ac:dyDescent="0.3">
      <c r="A3548" s="22">
        <v>42084</v>
      </c>
      <c r="B3548">
        <v>2015</v>
      </c>
      <c r="C3548">
        <v>3</v>
      </c>
      <c r="D3548" t="s">
        <v>118</v>
      </c>
      <c r="E3548" t="s">
        <v>91</v>
      </c>
      <c r="F3548" t="s">
        <v>143</v>
      </c>
      <c r="G3548" t="s">
        <v>111</v>
      </c>
      <c r="H3548" t="s">
        <v>98</v>
      </c>
      <c r="I3548" t="s">
        <v>75</v>
      </c>
      <c r="J3548" t="s">
        <v>99</v>
      </c>
      <c r="K3548" s="23">
        <v>3</v>
      </c>
      <c r="L3548" s="24">
        <v>2.8</v>
      </c>
      <c r="M3548" s="24">
        <v>8.4</v>
      </c>
      <c r="N3548" s="24">
        <v>6.05</v>
      </c>
      <c r="O3548" s="24">
        <v>2.35</v>
      </c>
      <c r="P3548" s="25">
        <v>28</v>
      </c>
    </row>
    <row r="3549" spans="1:16" x14ac:dyDescent="0.3">
      <c r="A3549" s="22">
        <v>42084</v>
      </c>
      <c r="B3549">
        <v>2015</v>
      </c>
      <c r="C3549">
        <v>3</v>
      </c>
      <c r="D3549" t="s">
        <v>118</v>
      </c>
      <c r="E3549" t="s">
        <v>91</v>
      </c>
      <c r="F3549" t="s">
        <v>143</v>
      </c>
      <c r="G3549" t="s">
        <v>111</v>
      </c>
      <c r="H3549" t="s">
        <v>100</v>
      </c>
      <c r="I3549" t="s">
        <v>70</v>
      </c>
      <c r="J3549" t="s">
        <v>101</v>
      </c>
      <c r="K3549" s="23">
        <v>41.6</v>
      </c>
      <c r="L3549" s="24">
        <v>2.4</v>
      </c>
      <c r="M3549" s="24">
        <v>99.84</v>
      </c>
      <c r="N3549" s="24">
        <v>73.88</v>
      </c>
      <c r="O3549" s="24">
        <v>25.96</v>
      </c>
      <c r="P3549" s="25">
        <v>26</v>
      </c>
    </row>
    <row r="3550" spans="1:16" x14ac:dyDescent="0.3">
      <c r="A3550" s="22">
        <v>42084</v>
      </c>
      <c r="B3550">
        <v>2015</v>
      </c>
      <c r="C3550">
        <v>3</v>
      </c>
      <c r="D3550" t="s">
        <v>118</v>
      </c>
      <c r="E3550" t="s">
        <v>91</v>
      </c>
      <c r="F3550" t="s">
        <v>143</v>
      </c>
      <c r="G3550" t="s">
        <v>111</v>
      </c>
      <c r="H3550" t="s">
        <v>102</v>
      </c>
      <c r="I3550" t="s">
        <v>71</v>
      </c>
      <c r="J3550" t="s">
        <v>103</v>
      </c>
      <c r="K3550" s="23">
        <v>4</v>
      </c>
      <c r="L3550" s="24">
        <v>6.9</v>
      </c>
      <c r="M3550" s="24">
        <v>27.6</v>
      </c>
      <c r="N3550" s="24">
        <v>18.22</v>
      </c>
      <c r="O3550" s="24">
        <v>9.3800000000000008</v>
      </c>
      <c r="P3550" s="25">
        <v>34</v>
      </c>
    </row>
    <row r="3551" spans="1:16" x14ac:dyDescent="0.3">
      <c r="A3551" s="22">
        <v>42084</v>
      </c>
      <c r="B3551">
        <v>2015</v>
      </c>
      <c r="C3551">
        <v>3</v>
      </c>
      <c r="D3551" t="s">
        <v>118</v>
      </c>
      <c r="E3551" t="s">
        <v>91</v>
      </c>
      <c r="F3551" t="s">
        <v>143</v>
      </c>
      <c r="G3551" t="s">
        <v>111</v>
      </c>
      <c r="H3551" t="s">
        <v>104</v>
      </c>
      <c r="I3551" t="s">
        <v>76</v>
      </c>
      <c r="J3551" t="s">
        <v>105</v>
      </c>
      <c r="K3551" s="23">
        <v>0</v>
      </c>
      <c r="L3551" s="24">
        <v>7.4</v>
      </c>
      <c r="M3551" s="24">
        <v>0</v>
      </c>
      <c r="N3551" s="24">
        <v>0</v>
      </c>
      <c r="O3551" s="24">
        <v>0</v>
      </c>
      <c r="P3551" s="25">
        <v>34</v>
      </c>
    </row>
    <row r="3552" spans="1:16" x14ac:dyDescent="0.3">
      <c r="A3552" s="22">
        <v>42084</v>
      </c>
      <c r="B3552">
        <v>2015</v>
      </c>
      <c r="C3552">
        <v>3</v>
      </c>
      <c r="D3552" t="s">
        <v>118</v>
      </c>
      <c r="E3552" t="s">
        <v>91</v>
      </c>
      <c r="F3552" t="s">
        <v>143</v>
      </c>
      <c r="G3552" t="s">
        <v>111</v>
      </c>
      <c r="H3552" t="s">
        <v>106</v>
      </c>
      <c r="I3552" t="s">
        <v>69</v>
      </c>
      <c r="J3552" t="s">
        <v>107</v>
      </c>
      <c r="K3552" s="23">
        <v>6</v>
      </c>
      <c r="L3552" s="24">
        <v>16.5</v>
      </c>
      <c r="M3552" s="24">
        <v>99</v>
      </c>
      <c r="N3552" s="24">
        <v>77.22</v>
      </c>
      <c r="O3552" s="24">
        <v>21.78</v>
      </c>
      <c r="P3552" s="25">
        <v>22</v>
      </c>
    </row>
    <row r="3553" spans="1:16" x14ac:dyDescent="0.3">
      <c r="A3553" s="22">
        <v>42084</v>
      </c>
      <c r="B3553">
        <v>2015</v>
      </c>
      <c r="C3553">
        <v>3</v>
      </c>
      <c r="D3553" t="s">
        <v>118</v>
      </c>
      <c r="E3553" t="s">
        <v>91</v>
      </c>
      <c r="F3553" t="s">
        <v>143</v>
      </c>
      <c r="G3553" t="s">
        <v>111</v>
      </c>
      <c r="H3553" t="s">
        <v>108</v>
      </c>
      <c r="I3553" t="s">
        <v>72</v>
      </c>
      <c r="J3553" t="s">
        <v>109</v>
      </c>
      <c r="K3553" s="23">
        <v>2</v>
      </c>
      <c r="L3553" s="24">
        <v>8.1999999999999993</v>
      </c>
      <c r="M3553" s="24">
        <v>16.399999999999999</v>
      </c>
      <c r="N3553" s="24">
        <v>11.15</v>
      </c>
      <c r="O3553" s="24">
        <v>5.25</v>
      </c>
      <c r="P3553" s="25">
        <v>32</v>
      </c>
    </row>
    <row r="3554" spans="1:16" x14ac:dyDescent="0.3">
      <c r="A3554" s="22">
        <v>42085</v>
      </c>
      <c r="B3554">
        <v>2015</v>
      </c>
      <c r="C3554">
        <v>3</v>
      </c>
      <c r="D3554" t="s">
        <v>118</v>
      </c>
      <c r="E3554" t="s">
        <v>91</v>
      </c>
      <c r="F3554" t="s">
        <v>143</v>
      </c>
      <c r="G3554" t="s">
        <v>112</v>
      </c>
      <c r="H3554" t="s">
        <v>94</v>
      </c>
      <c r="I3554" t="s">
        <v>73</v>
      </c>
      <c r="J3554" t="s">
        <v>95</v>
      </c>
      <c r="K3554" s="23">
        <v>8.34</v>
      </c>
      <c r="L3554" s="24">
        <v>3.1</v>
      </c>
      <c r="M3554" s="24">
        <v>25.85</v>
      </c>
      <c r="N3554" s="24">
        <v>18.100000000000001</v>
      </c>
      <c r="O3554" s="24">
        <v>7.75</v>
      </c>
      <c r="P3554" s="25">
        <v>30</v>
      </c>
    </row>
    <row r="3555" spans="1:16" x14ac:dyDescent="0.3">
      <c r="A3555" s="22">
        <v>42085</v>
      </c>
      <c r="B3555">
        <v>2015</v>
      </c>
      <c r="C3555">
        <v>3</v>
      </c>
      <c r="D3555" t="s">
        <v>118</v>
      </c>
      <c r="E3555" t="s">
        <v>91</v>
      </c>
      <c r="F3555" t="s">
        <v>143</v>
      </c>
      <c r="G3555" t="s">
        <v>112</v>
      </c>
      <c r="H3555" t="s">
        <v>96</v>
      </c>
      <c r="I3555" t="s">
        <v>74</v>
      </c>
      <c r="J3555" t="s">
        <v>97</v>
      </c>
      <c r="K3555" s="23">
        <v>6.67</v>
      </c>
      <c r="L3555" s="24">
        <v>3.6</v>
      </c>
      <c r="M3555" s="24">
        <v>24.01</v>
      </c>
      <c r="N3555" s="24">
        <v>16.809999999999999</v>
      </c>
      <c r="O3555" s="24">
        <v>7.2</v>
      </c>
      <c r="P3555" s="25">
        <v>30</v>
      </c>
    </row>
    <row r="3556" spans="1:16" x14ac:dyDescent="0.3">
      <c r="A3556" s="22">
        <v>42085</v>
      </c>
      <c r="B3556">
        <v>2015</v>
      </c>
      <c r="C3556">
        <v>3</v>
      </c>
      <c r="D3556" t="s">
        <v>118</v>
      </c>
      <c r="E3556" t="s">
        <v>91</v>
      </c>
      <c r="F3556" t="s">
        <v>143</v>
      </c>
      <c r="G3556" t="s">
        <v>112</v>
      </c>
      <c r="H3556" t="s">
        <v>98</v>
      </c>
      <c r="I3556" t="s">
        <v>75</v>
      </c>
      <c r="J3556" t="s">
        <v>99</v>
      </c>
      <c r="K3556" s="23">
        <v>2</v>
      </c>
      <c r="L3556" s="24">
        <v>2.8</v>
      </c>
      <c r="M3556" s="24">
        <v>5.6</v>
      </c>
      <c r="N3556" s="24">
        <v>4.03</v>
      </c>
      <c r="O3556" s="24">
        <v>1.57</v>
      </c>
      <c r="P3556" s="25">
        <v>28</v>
      </c>
    </row>
    <row r="3557" spans="1:16" x14ac:dyDescent="0.3">
      <c r="A3557" s="22">
        <v>42085</v>
      </c>
      <c r="B3557">
        <v>2015</v>
      </c>
      <c r="C3557">
        <v>3</v>
      </c>
      <c r="D3557" t="s">
        <v>118</v>
      </c>
      <c r="E3557" t="s">
        <v>91</v>
      </c>
      <c r="F3557" t="s">
        <v>143</v>
      </c>
      <c r="G3557" t="s">
        <v>112</v>
      </c>
      <c r="H3557" t="s">
        <v>100</v>
      </c>
      <c r="I3557" t="s">
        <v>70</v>
      </c>
      <c r="J3557" t="s">
        <v>101</v>
      </c>
      <c r="K3557" s="23">
        <v>43.2</v>
      </c>
      <c r="L3557" s="24">
        <v>2.4</v>
      </c>
      <c r="M3557" s="24">
        <v>103.68</v>
      </c>
      <c r="N3557" s="24">
        <v>76.72</v>
      </c>
      <c r="O3557" s="24">
        <v>26.96</v>
      </c>
      <c r="P3557" s="25">
        <v>26</v>
      </c>
    </row>
    <row r="3558" spans="1:16" x14ac:dyDescent="0.3">
      <c r="A3558" s="22">
        <v>42085</v>
      </c>
      <c r="B3558">
        <v>2015</v>
      </c>
      <c r="C3558">
        <v>3</v>
      </c>
      <c r="D3558" t="s">
        <v>118</v>
      </c>
      <c r="E3558" t="s">
        <v>91</v>
      </c>
      <c r="F3558" t="s">
        <v>143</v>
      </c>
      <c r="G3558" t="s">
        <v>112</v>
      </c>
      <c r="H3558" t="s">
        <v>102</v>
      </c>
      <c r="I3558" t="s">
        <v>71</v>
      </c>
      <c r="J3558" t="s">
        <v>103</v>
      </c>
      <c r="K3558" s="23">
        <v>9</v>
      </c>
      <c r="L3558" s="24">
        <v>6.9</v>
      </c>
      <c r="M3558" s="24">
        <v>62.1</v>
      </c>
      <c r="N3558" s="24">
        <v>40.99</v>
      </c>
      <c r="O3558" s="24">
        <v>21.11</v>
      </c>
      <c r="P3558" s="25">
        <v>34</v>
      </c>
    </row>
    <row r="3559" spans="1:16" x14ac:dyDescent="0.3">
      <c r="A3559" s="22">
        <v>42085</v>
      </c>
      <c r="B3559">
        <v>2015</v>
      </c>
      <c r="C3559">
        <v>3</v>
      </c>
      <c r="D3559" t="s">
        <v>118</v>
      </c>
      <c r="E3559" t="s">
        <v>91</v>
      </c>
      <c r="F3559" t="s">
        <v>143</v>
      </c>
      <c r="G3559" t="s">
        <v>112</v>
      </c>
      <c r="H3559" t="s">
        <v>104</v>
      </c>
      <c r="I3559" t="s">
        <v>76</v>
      </c>
      <c r="J3559" t="s">
        <v>105</v>
      </c>
      <c r="K3559" s="23">
        <v>0</v>
      </c>
      <c r="L3559" s="24">
        <v>7.4</v>
      </c>
      <c r="M3559" s="24">
        <v>0</v>
      </c>
      <c r="N3559" s="24">
        <v>0</v>
      </c>
      <c r="O3559" s="24">
        <v>0</v>
      </c>
      <c r="P3559" s="25">
        <v>34</v>
      </c>
    </row>
    <row r="3560" spans="1:16" x14ac:dyDescent="0.3">
      <c r="A3560" s="22">
        <v>42085</v>
      </c>
      <c r="B3560">
        <v>2015</v>
      </c>
      <c r="C3560">
        <v>3</v>
      </c>
      <c r="D3560" t="s">
        <v>118</v>
      </c>
      <c r="E3560" t="s">
        <v>91</v>
      </c>
      <c r="F3560" t="s">
        <v>143</v>
      </c>
      <c r="G3560" t="s">
        <v>112</v>
      </c>
      <c r="H3560" t="s">
        <v>106</v>
      </c>
      <c r="I3560" t="s">
        <v>69</v>
      </c>
      <c r="J3560" t="s">
        <v>107</v>
      </c>
      <c r="K3560" s="23">
        <v>10</v>
      </c>
      <c r="L3560" s="24">
        <v>16.5</v>
      </c>
      <c r="M3560" s="24">
        <v>165</v>
      </c>
      <c r="N3560" s="24">
        <v>128.69999999999999</v>
      </c>
      <c r="O3560" s="24">
        <v>36.299999999999997</v>
      </c>
      <c r="P3560" s="25">
        <v>22</v>
      </c>
    </row>
    <row r="3561" spans="1:16" x14ac:dyDescent="0.3">
      <c r="A3561" s="22">
        <v>42085</v>
      </c>
      <c r="B3561">
        <v>2015</v>
      </c>
      <c r="C3561">
        <v>3</v>
      </c>
      <c r="D3561" t="s">
        <v>118</v>
      </c>
      <c r="E3561" t="s">
        <v>91</v>
      </c>
      <c r="F3561" t="s">
        <v>143</v>
      </c>
      <c r="G3561" t="s">
        <v>112</v>
      </c>
      <c r="H3561" t="s">
        <v>108</v>
      </c>
      <c r="I3561" t="s">
        <v>72</v>
      </c>
      <c r="J3561" t="s">
        <v>109</v>
      </c>
      <c r="K3561" s="23">
        <v>0</v>
      </c>
      <c r="L3561" s="24">
        <v>8.1999999999999993</v>
      </c>
      <c r="M3561" s="24">
        <v>0</v>
      </c>
      <c r="N3561" s="24">
        <v>0</v>
      </c>
      <c r="O3561" s="24">
        <v>0</v>
      </c>
      <c r="P3561" s="25">
        <v>32</v>
      </c>
    </row>
    <row r="3562" spans="1:16" x14ac:dyDescent="0.3">
      <c r="A3562" s="22">
        <v>42086</v>
      </c>
      <c r="B3562">
        <v>2015</v>
      </c>
      <c r="C3562">
        <v>3</v>
      </c>
      <c r="D3562" t="s">
        <v>118</v>
      </c>
      <c r="E3562" t="s">
        <v>91</v>
      </c>
      <c r="F3562" t="s">
        <v>143</v>
      </c>
      <c r="G3562" t="s">
        <v>113</v>
      </c>
      <c r="H3562" t="s">
        <v>94</v>
      </c>
      <c r="I3562" t="s">
        <v>73</v>
      </c>
      <c r="J3562" t="s">
        <v>95</v>
      </c>
      <c r="K3562" s="23">
        <v>2</v>
      </c>
      <c r="L3562" s="24">
        <v>3.1</v>
      </c>
      <c r="M3562" s="24">
        <v>6.2</v>
      </c>
      <c r="N3562" s="24">
        <v>4.34</v>
      </c>
      <c r="O3562" s="24">
        <v>1.86</v>
      </c>
      <c r="P3562" s="25">
        <v>30</v>
      </c>
    </row>
    <row r="3563" spans="1:16" x14ac:dyDescent="0.3">
      <c r="A3563" s="22">
        <v>42086</v>
      </c>
      <c r="B3563">
        <v>2015</v>
      </c>
      <c r="C3563">
        <v>3</v>
      </c>
      <c r="D3563" t="s">
        <v>118</v>
      </c>
      <c r="E3563" t="s">
        <v>91</v>
      </c>
      <c r="F3563" t="s">
        <v>143</v>
      </c>
      <c r="G3563" t="s">
        <v>113</v>
      </c>
      <c r="H3563" t="s">
        <v>96</v>
      </c>
      <c r="I3563" t="s">
        <v>74</v>
      </c>
      <c r="J3563" t="s">
        <v>97</v>
      </c>
      <c r="K3563" s="23">
        <v>4.34</v>
      </c>
      <c r="L3563" s="24">
        <v>3.6</v>
      </c>
      <c r="M3563" s="24">
        <v>15.62</v>
      </c>
      <c r="N3563" s="24">
        <v>10.93</v>
      </c>
      <c r="O3563" s="24">
        <v>4.6900000000000004</v>
      </c>
      <c r="P3563" s="25">
        <v>30</v>
      </c>
    </row>
    <row r="3564" spans="1:16" x14ac:dyDescent="0.3">
      <c r="A3564" s="22">
        <v>42086</v>
      </c>
      <c r="B3564">
        <v>2015</v>
      </c>
      <c r="C3564">
        <v>3</v>
      </c>
      <c r="D3564" t="s">
        <v>118</v>
      </c>
      <c r="E3564" t="s">
        <v>91</v>
      </c>
      <c r="F3564" t="s">
        <v>143</v>
      </c>
      <c r="G3564" t="s">
        <v>113</v>
      </c>
      <c r="H3564" t="s">
        <v>98</v>
      </c>
      <c r="I3564" t="s">
        <v>75</v>
      </c>
      <c r="J3564" t="s">
        <v>99</v>
      </c>
      <c r="K3564" s="23">
        <v>7</v>
      </c>
      <c r="L3564" s="24">
        <v>2.8</v>
      </c>
      <c r="M3564" s="24">
        <v>19.600000000000001</v>
      </c>
      <c r="N3564" s="24">
        <v>14.11</v>
      </c>
      <c r="O3564" s="24">
        <v>5.49</v>
      </c>
      <c r="P3564" s="25">
        <v>28</v>
      </c>
    </row>
    <row r="3565" spans="1:16" x14ac:dyDescent="0.3">
      <c r="A3565" s="22">
        <v>42086</v>
      </c>
      <c r="B3565">
        <v>2015</v>
      </c>
      <c r="C3565">
        <v>3</v>
      </c>
      <c r="D3565" t="s">
        <v>118</v>
      </c>
      <c r="E3565" t="s">
        <v>91</v>
      </c>
      <c r="F3565" t="s">
        <v>143</v>
      </c>
      <c r="G3565" t="s">
        <v>113</v>
      </c>
      <c r="H3565" t="s">
        <v>100</v>
      </c>
      <c r="I3565" t="s">
        <v>70</v>
      </c>
      <c r="J3565" t="s">
        <v>101</v>
      </c>
      <c r="K3565" s="23">
        <v>28</v>
      </c>
      <c r="L3565" s="24">
        <v>2.4</v>
      </c>
      <c r="M3565" s="24">
        <v>67.2</v>
      </c>
      <c r="N3565" s="24">
        <v>49.73</v>
      </c>
      <c r="O3565" s="24">
        <v>17.47</v>
      </c>
      <c r="P3565" s="25">
        <v>26</v>
      </c>
    </row>
    <row r="3566" spans="1:16" x14ac:dyDescent="0.3">
      <c r="A3566" s="22">
        <v>42086</v>
      </c>
      <c r="B3566">
        <v>2015</v>
      </c>
      <c r="C3566">
        <v>3</v>
      </c>
      <c r="D3566" t="s">
        <v>118</v>
      </c>
      <c r="E3566" t="s">
        <v>91</v>
      </c>
      <c r="F3566" t="s">
        <v>143</v>
      </c>
      <c r="G3566" t="s">
        <v>113</v>
      </c>
      <c r="H3566" t="s">
        <v>102</v>
      </c>
      <c r="I3566" t="s">
        <v>71</v>
      </c>
      <c r="J3566" t="s">
        <v>103</v>
      </c>
      <c r="K3566" s="23">
        <v>5</v>
      </c>
      <c r="L3566" s="24">
        <v>6.9</v>
      </c>
      <c r="M3566" s="24">
        <v>34.5</v>
      </c>
      <c r="N3566" s="24">
        <v>22.77</v>
      </c>
      <c r="O3566" s="24">
        <v>11.73</v>
      </c>
      <c r="P3566" s="25">
        <v>34</v>
      </c>
    </row>
    <row r="3567" spans="1:16" x14ac:dyDescent="0.3">
      <c r="A3567" s="22">
        <v>42086</v>
      </c>
      <c r="B3567">
        <v>2015</v>
      </c>
      <c r="C3567">
        <v>3</v>
      </c>
      <c r="D3567" t="s">
        <v>118</v>
      </c>
      <c r="E3567" t="s">
        <v>91</v>
      </c>
      <c r="F3567" t="s">
        <v>143</v>
      </c>
      <c r="G3567" t="s">
        <v>113</v>
      </c>
      <c r="H3567" t="s">
        <v>104</v>
      </c>
      <c r="I3567" t="s">
        <v>76</v>
      </c>
      <c r="J3567" t="s">
        <v>105</v>
      </c>
      <c r="K3567" s="23">
        <v>0</v>
      </c>
      <c r="L3567" s="24">
        <v>7.4</v>
      </c>
      <c r="M3567" s="24">
        <v>0</v>
      </c>
      <c r="N3567" s="24">
        <v>0</v>
      </c>
      <c r="O3567" s="24">
        <v>0</v>
      </c>
      <c r="P3567" s="25">
        <v>34</v>
      </c>
    </row>
    <row r="3568" spans="1:16" x14ac:dyDescent="0.3">
      <c r="A3568" s="22">
        <v>42086</v>
      </c>
      <c r="B3568">
        <v>2015</v>
      </c>
      <c r="C3568">
        <v>3</v>
      </c>
      <c r="D3568" t="s">
        <v>118</v>
      </c>
      <c r="E3568" t="s">
        <v>91</v>
      </c>
      <c r="F3568" t="s">
        <v>143</v>
      </c>
      <c r="G3568" t="s">
        <v>113</v>
      </c>
      <c r="H3568" t="s">
        <v>106</v>
      </c>
      <c r="I3568" t="s">
        <v>69</v>
      </c>
      <c r="J3568" t="s">
        <v>107</v>
      </c>
      <c r="K3568" s="23">
        <v>0</v>
      </c>
      <c r="L3568" s="24">
        <v>16.5</v>
      </c>
      <c r="M3568" s="24">
        <v>0</v>
      </c>
      <c r="N3568" s="24">
        <v>0</v>
      </c>
      <c r="O3568" s="24">
        <v>0</v>
      </c>
      <c r="P3568" s="25">
        <v>22</v>
      </c>
    </row>
    <row r="3569" spans="1:16" x14ac:dyDescent="0.3">
      <c r="A3569" s="22">
        <v>42086</v>
      </c>
      <c r="B3569">
        <v>2015</v>
      </c>
      <c r="C3569">
        <v>3</v>
      </c>
      <c r="D3569" t="s">
        <v>118</v>
      </c>
      <c r="E3569" t="s">
        <v>91</v>
      </c>
      <c r="F3569" t="s">
        <v>143</v>
      </c>
      <c r="G3569" t="s">
        <v>113</v>
      </c>
      <c r="H3569" t="s">
        <v>108</v>
      </c>
      <c r="I3569" t="s">
        <v>72</v>
      </c>
      <c r="J3569" t="s">
        <v>109</v>
      </c>
      <c r="K3569" s="23">
        <v>2</v>
      </c>
      <c r="L3569" s="24">
        <v>8.1999999999999993</v>
      </c>
      <c r="M3569" s="24">
        <v>16.399999999999999</v>
      </c>
      <c r="N3569" s="24">
        <v>11.15</v>
      </c>
      <c r="O3569" s="24">
        <v>5.25</v>
      </c>
      <c r="P3569" s="25">
        <v>32</v>
      </c>
    </row>
    <row r="3570" spans="1:16" x14ac:dyDescent="0.3">
      <c r="A3570" s="22">
        <v>42087</v>
      </c>
      <c r="B3570">
        <v>2015</v>
      </c>
      <c r="C3570">
        <v>3</v>
      </c>
      <c r="D3570" t="s">
        <v>118</v>
      </c>
      <c r="E3570" t="s">
        <v>91</v>
      </c>
      <c r="F3570" t="s">
        <v>143</v>
      </c>
      <c r="G3570" t="s">
        <v>114</v>
      </c>
      <c r="H3570" t="s">
        <v>94</v>
      </c>
      <c r="I3570" t="s">
        <v>73</v>
      </c>
      <c r="J3570" t="s">
        <v>95</v>
      </c>
      <c r="K3570" s="23">
        <v>4</v>
      </c>
      <c r="L3570" s="24">
        <v>3.1</v>
      </c>
      <c r="M3570" s="24">
        <v>12.4</v>
      </c>
      <c r="N3570" s="24">
        <v>8.68</v>
      </c>
      <c r="O3570" s="24">
        <v>3.72</v>
      </c>
      <c r="P3570" s="25">
        <v>30</v>
      </c>
    </row>
    <row r="3571" spans="1:16" x14ac:dyDescent="0.3">
      <c r="A3571" s="22">
        <v>42087</v>
      </c>
      <c r="B3571">
        <v>2015</v>
      </c>
      <c r="C3571">
        <v>3</v>
      </c>
      <c r="D3571" t="s">
        <v>118</v>
      </c>
      <c r="E3571" t="s">
        <v>91</v>
      </c>
      <c r="F3571" t="s">
        <v>143</v>
      </c>
      <c r="G3571" t="s">
        <v>114</v>
      </c>
      <c r="H3571" t="s">
        <v>96</v>
      </c>
      <c r="I3571" t="s">
        <v>74</v>
      </c>
      <c r="J3571" t="s">
        <v>97</v>
      </c>
      <c r="K3571" s="23">
        <v>5.47</v>
      </c>
      <c r="L3571" s="24">
        <v>3.6</v>
      </c>
      <c r="M3571" s="24">
        <v>19.690000000000001</v>
      </c>
      <c r="N3571" s="24">
        <v>13.78</v>
      </c>
      <c r="O3571" s="24">
        <v>5.91</v>
      </c>
      <c r="P3571" s="25">
        <v>30</v>
      </c>
    </row>
    <row r="3572" spans="1:16" x14ac:dyDescent="0.3">
      <c r="A3572" s="22">
        <v>42087</v>
      </c>
      <c r="B3572">
        <v>2015</v>
      </c>
      <c r="C3572">
        <v>3</v>
      </c>
      <c r="D3572" t="s">
        <v>118</v>
      </c>
      <c r="E3572" t="s">
        <v>91</v>
      </c>
      <c r="F3572" t="s">
        <v>143</v>
      </c>
      <c r="G3572" t="s">
        <v>114</v>
      </c>
      <c r="H3572" t="s">
        <v>98</v>
      </c>
      <c r="I3572" t="s">
        <v>75</v>
      </c>
      <c r="J3572" t="s">
        <v>99</v>
      </c>
      <c r="K3572" s="23">
        <v>5.2</v>
      </c>
      <c r="L3572" s="24">
        <v>2.8</v>
      </c>
      <c r="M3572" s="24">
        <v>14.56</v>
      </c>
      <c r="N3572" s="24">
        <v>10.48</v>
      </c>
      <c r="O3572" s="24">
        <v>4.08</v>
      </c>
      <c r="P3572" s="25">
        <v>28</v>
      </c>
    </row>
    <row r="3573" spans="1:16" x14ac:dyDescent="0.3">
      <c r="A3573" s="22">
        <v>42087</v>
      </c>
      <c r="B3573">
        <v>2015</v>
      </c>
      <c r="C3573">
        <v>3</v>
      </c>
      <c r="D3573" t="s">
        <v>118</v>
      </c>
      <c r="E3573" t="s">
        <v>91</v>
      </c>
      <c r="F3573" t="s">
        <v>143</v>
      </c>
      <c r="G3573" t="s">
        <v>114</v>
      </c>
      <c r="H3573" t="s">
        <v>100</v>
      </c>
      <c r="I3573" t="s">
        <v>70</v>
      </c>
      <c r="J3573" t="s">
        <v>101</v>
      </c>
      <c r="K3573" s="23">
        <v>22.4</v>
      </c>
      <c r="L3573" s="24">
        <v>2.4</v>
      </c>
      <c r="M3573" s="24">
        <v>53.76</v>
      </c>
      <c r="N3573" s="24">
        <v>39.78</v>
      </c>
      <c r="O3573" s="24">
        <v>13.98</v>
      </c>
      <c r="P3573" s="25">
        <v>26</v>
      </c>
    </row>
    <row r="3574" spans="1:16" x14ac:dyDescent="0.3">
      <c r="A3574" s="22">
        <v>42087</v>
      </c>
      <c r="B3574">
        <v>2015</v>
      </c>
      <c r="C3574">
        <v>3</v>
      </c>
      <c r="D3574" t="s">
        <v>118</v>
      </c>
      <c r="E3574" t="s">
        <v>91</v>
      </c>
      <c r="F3574" t="s">
        <v>143</v>
      </c>
      <c r="G3574" t="s">
        <v>114</v>
      </c>
      <c r="H3574" t="s">
        <v>102</v>
      </c>
      <c r="I3574" t="s">
        <v>71</v>
      </c>
      <c r="J3574" t="s">
        <v>103</v>
      </c>
      <c r="K3574" s="23">
        <v>8</v>
      </c>
      <c r="L3574" s="24">
        <v>6.9</v>
      </c>
      <c r="M3574" s="24">
        <v>55.2</v>
      </c>
      <c r="N3574" s="24">
        <v>36.43</v>
      </c>
      <c r="O3574" s="24">
        <v>18.77</v>
      </c>
      <c r="P3574" s="25">
        <v>34</v>
      </c>
    </row>
    <row r="3575" spans="1:16" x14ac:dyDescent="0.3">
      <c r="A3575" s="22">
        <v>42087</v>
      </c>
      <c r="B3575">
        <v>2015</v>
      </c>
      <c r="C3575">
        <v>3</v>
      </c>
      <c r="D3575" t="s">
        <v>118</v>
      </c>
      <c r="E3575" t="s">
        <v>91</v>
      </c>
      <c r="F3575" t="s">
        <v>143</v>
      </c>
      <c r="G3575" t="s">
        <v>114</v>
      </c>
      <c r="H3575" t="s">
        <v>104</v>
      </c>
      <c r="I3575" t="s">
        <v>76</v>
      </c>
      <c r="J3575" t="s">
        <v>105</v>
      </c>
      <c r="K3575" s="23">
        <v>2</v>
      </c>
      <c r="L3575" s="24">
        <v>7.4</v>
      </c>
      <c r="M3575" s="24">
        <v>14.8</v>
      </c>
      <c r="N3575" s="24">
        <v>9.77</v>
      </c>
      <c r="O3575" s="24">
        <v>5.03</v>
      </c>
      <c r="P3575" s="25">
        <v>34</v>
      </c>
    </row>
    <row r="3576" spans="1:16" x14ac:dyDescent="0.3">
      <c r="A3576" s="22">
        <v>42087</v>
      </c>
      <c r="B3576">
        <v>2015</v>
      </c>
      <c r="C3576">
        <v>3</v>
      </c>
      <c r="D3576" t="s">
        <v>118</v>
      </c>
      <c r="E3576" t="s">
        <v>91</v>
      </c>
      <c r="F3576" t="s">
        <v>143</v>
      </c>
      <c r="G3576" t="s">
        <v>114</v>
      </c>
      <c r="H3576" t="s">
        <v>106</v>
      </c>
      <c r="I3576" t="s">
        <v>69</v>
      </c>
      <c r="J3576" t="s">
        <v>107</v>
      </c>
      <c r="K3576" s="23">
        <v>9</v>
      </c>
      <c r="L3576" s="24">
        <v>16.5</v>
      </c>
      <c r="M3576" s="24">
        <v>148.5</v>
      </c>
      <c r="N3576" s="24">
        <v>115.83</v>
      </c>
      <c r="O3576" s="24">
        <v>32.67</v>
      </c>
      <c r="P3576" s="25">
        <v>22</v>
      </c>
    </row>
    <row r="3577" spans="1:16" x14ac:dyDescent="0.3">
      <c r="A3577" s="22">
        <v>42087</v>
      </c>
      <c r="B3577">
        <v>2015</v>
      </c>
      <c r="C3577">
        <v>3</v>
      </c>
      <c r="D3577" t="s">
        <v>118</v>
      </c>
      <c r="E3577" t="s">
        <v>91</v>
      </c>
      <c r="F3577" t="s">
        <v>143</v>
      </c>
      <c r="G3577" t="s">
        <v>114</v>
      </c>
      <c r="H3577" t="s">
        <v>108</v>
      </c>
      <c r="I3577" t="s">
        <v>72</v>
      </c>
      <c r="J3577" t="s">
        <v>109</v>
      </c>
      <c r="K3577" s="23">
        <v>4</v>
      </c>
      <c r="L3577" s="24">
        <v>8.1999999999999993</v>
      </c>
      <c r="M3577" s="24">
        <v>32.799999999999997</v>
      </c>
      <c r="N3577" s="24">
        <v>22.3</v>
      </c>
      <c r="O3577" s="24">
        <v>10.5</v>
      </c>
      <c r="P3577" s="25">
        <v>32</v>
      </c>
    </row>
    <row r="3578" spans="1:16" x14ac:dyDescent="0.3">
      <c r="A3578" s="22">
        <v>42088</v>
      </c>
      <c r="B3578">
        <v>2015</v>
      </c>
      <c r="C3578">
        <v>3</v>
      </c>
      <c r="D3578" t="s">
        <v>118</v>
      </c>
      <c r="E3578" t="s">
        <v>91</v>
      </c>
      <c r="F3578" t="s">
        <v>143</v>
      </c>
      <c r="G3578" t="s">
        <v>115</v>
      </c>
      <c r="H3578" t="s">
        <v>94</v>
      </c>
      <c r="I3578" t="s">
        <v>73</v>
      </c>
      <c r="J3578" t="s">
        <v>95</v>
      </c>
      <c r="K3578" s="23">
        <v>3.68</v>
      </c>
      <c r="L3578" s="24">
        <v>3.1</v>
      </c>
      <c r="M3578" s="24">
        <v>11.41</v>
      </c>
      <c r="N3578" s="24">
        <v>7.99</v>
      </c>
      <c r="O3578" s="24">
        <v>3.42</v>
      </c>
      <c r="P3578" s="25">
        <v>30</v>
      </c>
    </row>
    <row r="3579" spans="1:16" x14ac:dyDescent="0.3">
      <c r="A3579" s="22">
        <v>42088</v>
      </c>
      <c r="B3579">
        <v>2015</v>
      </c>
      <c r="C3579">
        <v>3</v>
      </c>
      <c r="D3579" t="s">
        <v>118</v>
      </c>
      <c r="E3579" t="s">
        <v>91</v>
      </c>
      <c r="F3579" t="s">
        <v>143</v>
      </c>
      <c r="G3579" t="s">
        <v>115</v>
      </c>
      <c r="H3579" t="s">
        <v>96</v>
      </c>
      <c r="I3579" t="s">
        <v>74</v>
      </c>
      <c r="J3579" t="s">
        <v>97</v>
      </c>
      <c r="K3579" s="23">
        <v>8.66</v>
      </c>
      <c r="L3579" s="24">
        <v>3.6</v>
      </c>
      <c r="M3579" s="24">
        <v>31.18</v>
      </c>
      <c r="N3579" s="24">
        <v>21.83</v>
      </c>
      <c r="O3579" s="24">
        <v>9.35</v>
      </c>
      <c r="P3579" s="25">
        <v>30</v>
      </c>
    </row>
    <row r="3580" spans="1:16" x14ac:dyDescent="0.3">
      <c r="A3580" s="22">
        <v>42088</v>
      </c>
      <c r="B3580">
        <v>2015</v>
      </c>
      <c r="C3580">
        <v>3</v>
      </c>
      <c r="D3580" t="s">
        <v>118</v>
      </c>
      <c r="E3580" t="s">
        <v>91</v>
      </c>
      <c r="F3580" t="s">
        <v>143</v>
      </c>
      <c r="G3580" t="s">
        <v>115</v>
      </c>
      <c r="H3580" t="s">
        <v>98</v>
      </c>
      <c r="I3580" t="s">
        <v>75</v>
      </c>
      <c r="J3580" t="s">
        <v>99</v>
      </c>
      <c r="K3580" s="23">
        <v>6.4</v>
      </c>
      <c r="L3580" s="24">
        <v>2.8</v>
      </c>
      <c r="M3580" s="24">
        <v>17.920000000000002</v>
      </c>
      <c r="N3580" s="24">
        <v>12.9</v>
      </c>
      <c r="O3580" s="24">
        <v>5.0199999999999996</v>
      </c>
      <c r="P3580" s="25">
        <v>28</v>
      </c>
    </row>
    <row r="3581" spans="1:16" x14ac:dyDescent="0.3">
      <c r="A3581" s="22">
        <v>42088</v>
      </c>
      <c r="B3581">
        <v>2015</v>
      </c>
      <c r="C3581">
        <v>3</v>
      </c>
      <c r="D3581" t="s">
        <v>118</v>
      </c>
      <c r="E3581" t="s">
        <v>91</v>
      </c>
      <c r="F3581" t="s">
        <v>143</v>
      </c>
      <c r="G3581" t="s">
        <v>115</v>
      </c>
      <c r="H3581" t="s">
        <v>100</v>
      </c>
      <c r="I3581" t="s">
        <v>70</v>
      </c>
      <c r="J3581" t="s">
        <v>101</v>
      </c>
      <c r="K3581" s="23">
        <v>17.600000000000001</v>
      </c>
      <c r="L3581" s="24">
        <v>2.4</v>
      </c>
      <c r="M3581" s="24">
        <v>42.24</v>
      </c>
      <c r="N3581" s="24">
        <v>31.26</v>
      </c>
      <c r="O3581" s="24">
        <v>10.98</v>
      </c>
      <c r="P3581" s="25">
        <v>26</v>
      </c>
    </row>
    <row r="3582" spans="1:16" x14ac:dyDescent="0.3">
      <c r="A3582" s="22">
        <v>42088</v>
      </c>
      <c r="B3582">
        <v>2015</v>
      </c>
      <c r="C3582">
        <v>3</v>
      </c>
      <c r="D3582" t="s">
        <v>118</v>
      </c>
      <c r="E3582" t="s">
        <v>91</v>
      </c>
      <c r="F3582" t="s">
        <v>143</v>
      </c>
      <c r="G3582" t="s">
        <v>115</v>
      </c>
      <c r="H3582" t="s">
        <v>102</v>
      </c>
      <c r="I3582" t="s">
        <v>71</v>
      </c>
      <c r="J3582" t="s">
        <v>103</v>
      </c>
      <c r="K3582" s="23">
        <v>10</v>
      </c>
      <c r="L3582" s="24">
        <v>6.9</v>
      </c>
      <c r="M3582" s="24">
        <v>69</v>
      </c>
      <c r="N3582" s="24">
        <v>45.54</v>
      </c>
      <c r="O3582" s="24">
        <v>23.46</v>
      </c>
      <c r="P3582" s="25">
        <v>34</v>
      </c>
    </row>
    <row r="3583" spans="1:16" x14ac:dyDescent="0.3">
      <c r="A3583" s="22">
        <v>42088</v>
      </c>
      <c r="B3583">
        <v>2015</v>
      </c>
      <c r="C3583">
        <v>3</v>
      </c>
      <c r="D3583" t="s">
        <v>118</v>
      </c>
      <c r="E3583" t="s">
        <v>91</v>
      </c>
      <c r="F3583" t="s">
        <v>143</v>
      </c>
      <c r="G3583" t="s">
        <v>115</v>
      </c>
      <c r="H3583" t="s">
        <v>104</v>
      </c>
      <c r="I3583" t="s">
        <v>76</v>
      </c>
      <c r="J3583" t="s">
        <v>105</v>
      </c>
      <c r="K3583" s="23">
        <v>2</v>
      </c>
      <c r="L3583" s="24">
        <v>7.4</v>
      </c>
      <c r="M3583" s="24">
        <v>14.8</v>
      </c>
      <c r="N3583" s="24">
        <v>9.77</v>
      </c>
      <c r="O3583" s="24">
        <v>5.03</v>
      </c>
      <c r="P3583" s="25">
        <v>34</v>
      </c>
    </row>
    <row r="3584" spans="1:16" x14ac:dyDescent="0.3">
      <c r="A3584" s="22">
        <v>42088</v>
      </c>
      <c r="B3584">
        <v>2015</v>
      </c>
      <c r="C3584">
        <v>3</v>
      </c>
      <c r="D3584" t="s">
        <v>118</v>
      </c>
      <c r="E3584" t="s">
        <v>91</v>
      </c>
      <c r="F3584" t="s">
        <v>143</v>
      </c>
      <c r="G3584" t="s">
        <v>115</v>
      </c>
      <c r="H3584" t="s">
        <v>106</v>
      </c>
      <c r="I3584" t="s">
        <v>69</v>
      </c>
      <c r="J3584" t="s">
        <v>107</v>
      </c>
      <c r="K3584" s="23">
        <v>13</v>
      </c>
      <c r="L3584" s="24">
        <v>16.5</v>
      </c>
      <c r="M3584" s="24">
        <v>214.5</v>
      </c>
      <c r="N3584" s="24">
        <v>167.31</v>
      </c>
      <c r="O3584" s="24">
        <v>47.19</v>
      </c>
      <c r="P3584" s="25">
        <v>22</v>
      </c>
    </row>
    <row r="3585" spans="1:16" x14ac:dyDescent="0.3">
      <c r="A3585" s="22">
        <v>42088</v>
      </c>
      <c r="B3585">
        <v>2015</v>
      </c>
      <c r="C3585">
        <v>3</v>
      </c>
      <c r="D3585" t="s">
        <v>118</v>
      </c>
      <c r="E3585" t="s">
        <v>91</v>
      </c>
      <c r="F3585" t="s">
        <v>143</v>
      </c>
      <c r="G3585" t="s">
        <v>115</v>
      </c>
      <c r="H3585" t="s">
        <v>108</v>
      </c>
      <c r="I3585" t="s">
        <v>72</v>
      </c>
      <c r="J3585" t="s">
        <v>109</v>
      </c>
      <c r="K3585" s="23">
        <v>1</v>
      </c>
      <c r="L3585" s="24">
        <v>8.1999999999999993</v>
      </c>
      <c r="M3585" s="24">
        <v>8.1999999999999993</v>
      </c>
      <c r="N3585" s="24">
        <v>5.58</v>
      </c>
      <c r="O3585" s="24">
        <v>2.62</v>
      </c>
      <c r="P3585" s="25">
        <v>32</v>
      </c>
    </row>
    <row r="3586" spans="1:16" x14ac:dyDescent="0.3">
      <c r="A3586" s="22">
        <v>42089</v>
      </c>
      <c r="B3586">
        <v>2015</v>
      </c>
      <c r="C3586">
        <v>3</v>
      </c>
      <c r="D3586" t="s">
        <v>118</v>
      </c>
      <c r="E3586" t="s">
        <v>91</v>
      </c>
      <c r="F3586" t="s">
        <v>143</v>
      </c>
      <c r="G3586" t="s">
        <v>93</v>
      </c>
      <c r="H3586" t="s">
        <v>94</v>
      </c>
      <c r="I3586" t="s">
        <v>73</v>
      </c>
      <c r="J3586" t="s">
        <v>95</v>
      </c>
      <c r="K3586" s="23">
        <v>5</v>
      </c>
      <c r="L3586" s="24">
        <v>3.1</v>
      </c>
      <c r="M3586" s="24">
        <v>15.5</v>
      </c>
      <c r="N3586" s="24">
        <v>10.85</v>
      </c>
      <c r="O3586" s="24">
        <v>4.6500000000000004</v>
      </c>
      <c r="P3586" s="25">
        <v>30</v>
      </c>
    </row>
    <row r="3587" spans="1:16" x14ac:dyDescent="0.3">
      <c r="A3587" s="22">
        <v>42089</v>
      </c>
      <c r="B3587">
        <v>2015</v>
      </c>
      <c r="C3587">
        <v>3</v>
      </c>
      <c r="D3587" t="s">
        <v>118</v>
      </c>
      <c r="E3587" t="s">
        <v>91</v>
      </c>
      <c r="F3587" t="s">
        <v>143</v>
      </c>
      <c r="G3587" t="s">
        <v>93</v>
      </c>
      <c r="H3587" t="s">
        <v>96</v>
      </c>
      <c r="I3587" t="s">
        <v>74</v>
      </c>
      <c r="J3587" t="s">
        <v>97</v>
      </c>
      <c r="K3587" s="23">
        <v>1.75</v>
      </c>
      <c r="L3587" s="24">
        <v>3.6</v>
      </c>
      <c r="M3587" s="24">
        <v>6.3</v>
      </c>
      <c r="N3587" s="24">
        <v>4.41</v>
      </c>
      <c r="O3587" s="24">
        <v>1.89</v>
      </c>
      <c r="P3587" s="25">
        <v>30</v>
      </c>
    </row>
    <row r="3588" spans="1:16" x14ac:dyDescent="0.3">
      <c r="A3588" s="22">
        <v>42089</v>
      </c>
      <c r="B3588">
        <v>2015</v>
      </c>
      <c r="C3588">
        <v>3</v>
      </c>
      <c r="D3588" t="s">
        <v>118</v>
      </c>
      <c r="E3588" t="s">
        <v>91</v>
      </c>
      <c r="F3588" t="s">
        <v>143</v>
      </c>
      <c r="G3588" t="s">
        <v>93</v>
      </c>
      <c r="H3588" t="s">
        <v>98</v>
      </c>
      <c r="I3588" t="s">
        <v>75</v>
      </c>
      <c r="J3588" t="s">
        <v>99</v>
      </c>
      <c r="K3588" s="23">
        <v>3</v>
      </c>
      <c r="L3588" s="24">
        <v>2.8</v>
      </c>
      <c r="M3588" s="24">
        <v>8.4</v>
      </c>
      <c r="N3588" s="24">
        <v>6.05</v>
      </c>
      <c r="O3588" s="24">
        <v>2.35</v>
      </c>
      <c r="P3588" s="25">
        <v>28</v>
      </c>
    </row>
    <row r="3589" spans="1:16" x14ac:dyDescent="0.3">
      <c r="A3589" s="22">
        <v>42089</v>
      </c>
      <c r="B3589">
        <v>2015</v>
      </c>
      <c r="C3589">
        <v>3</v>
      </c>
      <c r="D3589" t="s">
        <v>118</v>
      </c>
      <c r="E3589" t="s">
        <v>91</v>
      </c>
      <c r="F3589" t="s">
        <v>143</v>
      </c>
      <c r="G3589" t="s">
        <v>93</v>
      </c>
      <c r="H3589" t="s">
        <v>100</v>
      </c>
      <c r="I3589" t="s">
        <v>70</v>
      </c>
      <c r="J3589" t="s">
        <v>101</v>
      </c>
      <c r="K3589" s="23">
        <v>51.4</v>
      </c>
      <c r="L3589" s="24">
        <v>2.4</v>
      </c>
      <c r="M3589" s="24">
        <v>123.36</v>
      </c>
      <c r="N3589" s="24">
        <v>91.29</v>
      </c>
      <c r="O3589" s="24">
        <v>32.07</v>
      </c>
      <c r="P3589" s="25">
        <v>26</v>
      </c>
    </row>
    <row r="3590" spans="1:16" x14ac:dyDescent="0.3">
      <c r="A3590" s="22">
        <v>42089</v>
      </c>
      <c r="B3590">
        <v>2015</v>
      </c>
      <c r="C3590">
        <v>3</v>
      </c>
      <c r="D3590" t="s">
        <v>118</v>
      </c>
      <c r="E3590" t="s">
        <v>91</v>
      </c>
      <c r="F3590" t="s">
        <v>143</v>
      </c>
      <c r="G3590" t="s">
        <v>93</v>
      </c>
      <c r="H3590" t="s">
        <v>102</v>
      </c>
      <c r="I3590" t="s">
        <v>71</v>
      </c>
      <c r="J3590" t="s">
        <v>103</v>
      </c>
      <c r="K3590" s="23">
        <v>10</v>
      </c>
      <c r="L3590" s="24">
        <v>6.9</v>
      </c>
      <c r="M3590" s="24">
        <v>69</v>
      </c>
      <c r="N3590" s="24">
        <v>45.54</v>
      </c>
      <c r="O3590" s="24">
        <v>23.46</v>
      </c>
      <c r="P3590" s="25">
        <v>34</v>
      </c>
    </row>
    <row r="3591" spans="1:16" x14ac:dyDescent="0.3">
      <c r="A3591" s="22">
        <v>42089</v>
      </c>
      <c r="B3591">
        <v>2015</v>
      </c>
      <c r="C3591">
        <v>3</v>
      </c>
      <c r="D3591" t="s">
        <v>118</v>
      </c>
      <c r="E3591" t="s">
        <v>91</v>
      </c>
      <c r="F3591" t="s">
        <v>143</v>
      </c>
      <c r="G3591" t="s">
        <v>93</v>
      </c>
      <c r="H3591" t="s">
        <v>104</v>
      </c>
      <c r="I3591" t="s">
        <v>76</v>
      </c>
      <c r="J3591" t="s">
        <v>105</v>
      </c>
      <c r="K3591" s="23">
        <v>0</v>
      </c>
      <c r="L3591" s="24">
        <v>7.4</v>
      </c>
      <c r="M3591" s="24">
        <v>0</v>
      </c>
      <c r="N3591" s="24">
        <v>0</v>
      </c>
      <c r="O3591" s="24">
        <v>0</v>
      </c>
      <c r="P3591" s="25">
        <v>34</v>
      </c>
    </row>
    <row r="3592" spans="1:16" x14ac:dyDescent="0.3">
      <c r="A3592" s="22">
        <v>42089</v>
      </c>
      <c r="B3592">
        <v>2015</v>
      </c>
      <c r="C3592">
        <v>3</v>
      </c>
      <c r="D3592" t="s">
        <v>118</v>
      </c>
      <c r="E3592" t="s">
        <v>91</v>
      </c>
      <c r="F3592" t="s">
        <v>143</v>
      </c>
      <c r="G3592" t="s">
        <v>93</v>
      </c>
      <c r="H3592" t="s">
        <v>106</v>
      </c>
      <c r="I3592" t="s">
        <v>69</v>
      </c>
      <c r="J3592" t="s">
        <v>107</v>
      </c>
      <c r="K3592" s="23">
        <v>6</v>
      </c>
      <c r="L3592" s="24">
        <v>16.5</v>
      </c>
      <c r="M3592" s="24">
        <v>99</v>
      </c>
      <c r="N3592" s="24">
        <v>77.22</v>
      </c>
      <c r="O3592" s="24">
        <v>21.78</v>
      </c>
      <c r="P3592" s="25">
        <v>22</v>
      </c>
    </row>
    <row r="3593" spans="1:16" x14ac:dyDescent="0.3">
      <c r="A3593" s="22">
        <v>42089</v>
      </c>
      <c r="B3593">
        <v>2015</v>
      </c>
      <c r="C3593">
        <v>3</v>
      </c>
      <c r="D3593" t="s">
        <v>118</v>
      </c>
      <c r="E3593" t="s">
        <v>91</v>
      </c>
      <c r="F3593" t="s">
        <v>143</v>
      </c>
      <c r="G3593" t="s">
        <v>93</v>
      </c>
      <c r="H3593" t="s">
        <v>108</v>
      </c>
      <c r="I3593" t="s">
        <v>72</v>
      </c>
      <c r="J3593" t="s">
        <v>109</v>
      </c>
      <c r="K3593" s="23">
        <v>5</v>
      </c>
      <c r="L3593" s="24">
        <v>8.1999999999999993</v>
      </c>
      <c r="M3593" s="24">
        <v>41</v>
      </c>
      <c r="N3593" s="24">
        <v>27.88</v>
      </c>
      <c r="O3593" s="24">
        <v>13.12</v>
      </c>
      <c r="P3593" s="25">
        <v>32</v>
      </c>
    </row>
    <row r="3594" spans="1:16" x14ac:dyDescent="0.3">
      <c r="A3594" s="22">
        <v>42090</v>
      </c>
      <c r="B3594">
        <v>2015</v>
      </c>
      <c r="C3594">
        <v>3</v>
      </c>
      <c r="D3594" t="s">
        <v>118</v>
      </c>
      <c r="E3594" t="s">
        <v>91</v>
      </c>
      <c r="F3594" t="s">
        <v>143</v>
      </c>
      <c r="G3594" t="s">
        <v>110</v>
      </c>
      <c r="H3594" t="s">
        <v>94</v>
      </c>
      <c r="I3594" t="s">
        <v>73</v>
      </c>
      <c r="J3594" t="s">
        <v>95</v>
      </c>
      <c r="K3594" s="23">
        <v>3</v>
      </c>
      <c r="L3594" s="24">
        <v>3.1</v>
      </c>
      <c r="M3594" s="24">
        <v>9.3000000000000007</v>
      </c>
      <c r="N3594" s="24">
        <v>6.51</v>
      </c>
      <c r="O3594" s="24">
        <v>2.79</v>
      </c>
      <c r="P3594" s="25">
        <v>30</v>
      </c>
    </row>
    <row r="3595" spans="1:16" x14ac:dyDescent="0.3">
      <c r="A3595" s="22">
        <v>42090</v>
      </c>
      <c r="B3595">
        <v>2015</v>
      </c>
      <c r="C3595">
        <v>3</v>
      </c>
      <c r="D3595" t="s">
        <v>118</v>
      </c>
      <c r="E3595" t="s">
        <v>91</v>
      </c>
      <c r="F3595" t="s">
        <v>143</v>
      </c>
      <c r="G3595" t="s">
        <v>110</v>
      </c>
      <c r="H3595" t="s">
        <v>96</v>
      </c>
      <c r="I3595" t="s">
        <v>74</v>
      </c>
      <c r="J3595" t="s">
        <v>97</v>
      </c>
      <c r="K3595" s="23">
        <v>2.67</v>
      </c>
      <c r="L3595" s="24">
        <v>3.6</v>
      </c>
      <c r="M3595" s="24">
        <v>9.61</v>
      </c>
      <c r="N3595" s="24">
        <v>6.73</v>
      </c>
      <c r="O3595" s="24">
        <v>2.88</v>
      </c>
      <c r="P3595" s="25">
        <v>30</v>
      </c>
    </row>
    <row r="3596" spans="1:16" x14ac:dyDescent="0.3">
      <c r="A3596" s="22">
        <v>42090</v>
      </c>
      <c r="B3596">
        <v>2015</v>
      </c>
      <c r="C3596">
        <v>3</v>
      </c>
      <c r="D3596" t="s">
        <v>118</v>
      </c>
      <c r="E3596" t="s">
        <v>91</v>
      </c>
      <c r="F3596" t="s">
        <v>143</v>
      </c>
      <c r="G3596" t="s">
        <v>110</v>
      </c>
      <c r="H3596" t="s">
        <v>98</v>
      </c>
      <c r="I3596" t="s">
        <v>75</v>
      </c>
      <c r="J3596" t="s">
        <v>99</v>
      </c>
      <c r="K3596" s="23">
        <v>2</v>
      </c>
      <c r="L3596" s="24">
        <v>2.8</v>
      </c>
      <c r="M3596" s="24">
        <v>5.6</v>
      </c>
      <c r="N3596" s="24">
        <v>4.03</v>
      </c>
      <c r="O3596" s="24">
        <v>1.57</v>
      </c>
      <c r="P3596" s="25">
        <v>28</v>
      </c>
    </row>
    <row r="3597" spans="1:16" x14ac:dyDescent="0.3">
      <c r="A3597" s="22">
        <v>42090</v>
      </c>
      <c r="B3597">
        <v>2015</v>
      </c>
      <c r="C3597">
        <v>3</v>
      </c>
      <c r="D3597" t="s">
        <v>118</v>
      </c>
      <c r="E3597" t="s">
        <v>91</v>
      </c>
      <c r="F3597" t="s">
        <v>143</v>
      </c>
      <c r="G3597" t="s">
        <v>110</v>
      </c>
      <c r="H3597" t="s">
        <v>100</v>
      </c>
      <c r="I3597" t="s">
        <v>70</v>
      </c>
      <c r="J3597" t="s">
        <v>101</v>
      </c>
      <c r="K3597" s="23">
        <v>27</v>
      </c>
      <c r="L3597" s="24">
        <v>2.4</v>
      </c>
      <c r="M3597" s="24">
        <v>64.8</v>
      </c>
      <c r="N3597" s="24">
        <v>47.95</v>
      </c>
      <c r="O3597" s="24">
        <v>16.850000000000001</v>
      </c>
      <c r="P3597" s="25">
        <v>26</v>
      </c>
    </row>
    <row r="3598" spans="1:16" x14ac:dyDescent="0.3">
      <c r="A3598" s="22">
        <v>42090</v>
      </c>
      <c r="B3598">
        <v>2015</v>
      </c>
      <c r="C3598">
        <v>3</v>
      </c>
      <c r="D3598" t="s">
        <v>118</v>
      </c>
      <c r="E3598" t="s">
        <v>91</v>
      </c>
      <c r="F3598" t="s">
        <v>143</v>
      </c>
      <c r="G3598" t="s">
        <v>110</v>
      </c>
      <c r="H3598" t="s">
        <v>102</v>
      </c>
      <c r="I3598" t="s">
        <v>71</v>
      </c>
      <c r="J3598" t="s">
        <v>103</v>
      </c>
      <c r="K3598" s="23">
        <v>3</v>
      </c>
      <c r="L3598" s="24">
        <v>6.9</v>
      </c>
      <c r="M3598" s="24">
        <v>20.7</v>
      </c>
      <c r="N3598" s="24">
        <v>13.66</v>
      </c>
      <c r="O3598" s="24">
        <v>7.04</v>
      </c>
      <c r="P3598" s="25">
        <v>34</v>
      </c>
    </row>
    <row r="3599" spans="1:16" x14ac:dyDescent="0.3">
      <c r="A3599" s="22">
        <v>42090</v>
      </c>
      <c r="B3599">
        <v>2015</v>
      </c>
      <c r="C3599">
        <v>3</v>
      </c>
      <c r="D3599" t="s">
        <v>118</v>
      </c>
      <c r="E3599" t="s">
        <v>91</v>
      </c>
      <c r="F3599" t="s">
        <v>143</v>
      </c>
      <c r="G3599" t="s">
        <v>110</v>
      </c>
      <c r="H3599" t="s">
        <v>104</v>
      </c>
      <c r="I3599" t="s">
        <v>76</v>
      </c>
      <c r="J3599" t="s">
        <v>105</v>
      </c>
      <c r="K3599" s="23">
        <v>0</v>
      </c>
      <c r="L3599" s="24">
        <v>7.4</v>
      </c>
      <c r="M3599" s="24">
        <v>0</v>
      </c>
      <c r="N3599" s="24">
        <v>0</v>
      </c>
      <c r="O3599" s="24">
        <v>0</v>
      </c>
      <c r="P3599" s="25">
        <v>34</v>
      </c>
    </row>
    <row r="3600" spans="1:16" x14ac:dyDescent="0.3">
      <c r="A3600" s="22">
        <v>42090</v>
      </c>
      <c r="B3600">
        <v>2015</v>
      </c>
      <c r="C3600">
        <v>3</v>
      </c>
      <c r="D3600" t="s">
        <v>118</v>
      </c>
      <c r="E3600" t="s">
        <v>91</v>
      </c>
      <c r="F3600" t="s">
        <v>143</v>
      </c>
      <c r="G3600" t="s">
        <v>110</v>
      </c>
      <c r="H3600" t="s">
        <v>106</v>
      </c>
      <c r="I3600" t="s">
        <v>69</v>
      </c>
      <c r="J3600" t="s">
        <v>107</v>
      </c>
      <c r="K3600" s="23">
        <v>22</v>
      </c>
      <c r="L3600" s="24">
        <v>16.5</v>
      </c>
      <c r="M3600" s="24">
        <v>363</v>
      </c>
      <c r="N3600" s="24">
        <v>283.14</v>
      </c>
      <c r="O3600" s="24">
        <v>79.86</v>
      </c>
      <c r="P3600" s="25">
        <v>22</v>
      </c>
    </row>
    <row r="3601" spans="1:16" x14ac:dyDescent="0.3">
      <c r="A3601" s="22">
        <v>42090</v>
      </c>
      <c r="B3601">
        <v>2015</v>
      </c>
      <c r="C3601">
        <v>3</v>
      </c>
      <c r="D3601" t="s">
        <v>118</v>
      </c>
      <c r="E3601" t="s">
        <v>91</v>
      </c>
      <c r="F3601" t="s">
        <v>143</v>
      </c>
      <c r="G3601" t="s">
        <v>110</v>
      </c>
      <c r="H3601" t="s">
        <v>108</v>
      </c>
      <c r="I3601" t="s">
        <v>72</v>
      </c>
      <c r="J3601" t="s">
        <v>109</v>
      </c>
      <c r="K3601" s="23">
        <v>1</v>
      </c>
      <c r="L3601" s="24">
        <v>8.1999999999999993</v>
      </c>
      <c r="M3601" s="24">
        <v>8.1999999999999993</v>
      </c>
      <c r="N3601" s="24">
        <v>5.58</v>
      </c>
      <c r="O3601" s="24">
        <v>2.62</v>
      </c>
      <c r="P3601" s="25">
        <v>32</v>
      </c>
    </row>
    <row r="3602" spans="1:16" x14ac:dyDescent="0.3">
      <c r="A3602" s="22">
        <v>42091</v>
      </c>
      <c r="B3602">
        <v>2015</v>
      </c>
      <c r="C3602">
        <v>3</v>
      </c>
      <c r="D3602" t="s">
        <v>118</v>
      </c>
      <c r="E3602" t="s">
        <v>91</v>
      </c>
      <c r="F3602" t="s">
        <v>143</v>
      </c>
      <c r="G3602" t="s">
        <v>111</v>
      </c>
      <c r="H3602" t="s">
        <v>94</v>
      </c>
      <c r="I3602" t="s">
        <v>73</v>
      </c>
      <c r="J3602" t="s">
        <v>95</v>
      </c>
      <c r="K3602" s="23">
        <v>1.33</v>
      </c>
      <c r="L3602" s="24">
        <v>3.1</v>
      </c>
      <c r="M3602" s="24">
        <v>4.12</v>
      </c>
      <c r="N3602" s="24">
        <v>2.88</v>
      </c>
      <c r="O3602" s="24">
        <v>1.24</v>
      </c>
      <c r="P3602" s="25">
        <v>30</v>
      </c>
    </row>
    <row r="3603" spans="1:16" x14ac:dyDescent="0.3">
      <c r="A3603" s="22">
        <v>42091</v>
      </c>
      <c r="B3603">
        <v>2015</v>
      </c>
      <c r="C3603">
        <v>3</v>
      </c>
      <c r="D3603" t="s">
        <v>118</v>
      </c>
      <c r="E3603" t="s">
        <v>91</v>
      </c>
      <c r="F3603" t="s">
        <v>143</v>
      </c>
      <c r="G3603" t="s">
        <v>111</v>
      </c>
      <c r="H3603" t="s">
        <v>96</v>
      </c>
      <c r="I3603" t="s">
        <v>74</v>
      </c>
      <c r="J3603" t="s">
        <v>97</v>
      </c>
      <c r="K3603" s="23">
        <v>3.06</v>
      </c>
      <c r="L3603" s="24">
        <v>3.6</v>
      </c>
      <c r="M3603" s="24">
        <v>11.02</v>
      </c>
      <c r="N3603" s="24">
        <v>7.71</v>
      </c>
      <c r="O3603" s="24">
        <v>3.31</v>
      </c>
      <c r="P3603" s="25">
        <v>30</v>
      </c>
    </row>
    <row r="3604" spans="1:16" x14ac:dyDescent="0.3">
      <c r="A3604" s="22">
        <v>42091</v>
      </c>
      <c r="B3604">
        <v>2015</v>
      </c>
      <c r="C3604">
        <v>3</v>
      </c>
      <c r="D3604" t="s">
        <v>118</v>
      </c>
      <c r="E3604" t="s">
        <v>91</v>
      </c>
      <c r="F3604" t="s">
        <v>143</v>
      </c>
      <c r="G3604" t="s">
        <v>111</v>
      </c>
      <c r="H3604" t="s">
        <v>98</v>
      </c>
      <c r="I3604" t="s">
        <v>75</v>
      </c>
      <c r="J3604" t="s">
        <v>99</v>
      </c>
      <c r="K3604" s="23">
        <v>3</v>
      </c>
      <c r="L3604" s="24">
        <v>2.8</v>
      </c>
      <c r="M3604" s="24">
        <v>8.4</v>
      </c>
      <c r="N3604" s="24">
        <v>6.05</v>
      </c>
      <c r="O3604" s="24">
        <v>2.35</v>
      </c>
      <c r="P3604" s="25">
        <v>28</v>
      </c>
    </row>
    <row r="3605" spans="1:16" x14ac:dyDescent="0.3">
      <c r="A3605" s="22">
        <v>42091</v>
      </c>
      <c r="B3605">
        <v>2015</v>
      </c>
      <c r="C3605">
        <v>3</v>
      </c>
      <c r="D3605" t="s">
        <v>118</v>
      </c>
      <c r="E3605" t="s">
        <v>91</v>
      </c>
      <c r="F3605" t="s">
        <v>143</v>
      </c>
      <c r="G3605" t="s">
        <v>111</v>
      </c>
      <c r="H3605" t="s">
        <v>100</v>
      </c>
      <c r="I3605" t="s">
        <v>70</v>
      </c>
      <c r="J3605" t="s">
        <v>101</v>
      </c>
      <c r="K3605" s="23">
        <v>50.5</v>
      </c>
      <c r="L3605" s="24">
        <v>2.4</v>
      </c>
      <c r="M3605" s="24">
        <v>121.2</v>
      </c>
      <c r="N3605" s="24">
        <v>89.69</v>
      </c>
      <c r="O3605" s="24">
        <v>31.51</v>
      </c>
      <c r="P3605" s="25">
        <v>26</v>
      </c>
    </row>
    <row r="3606" spans="1:16" x14ac:dyDescent="0.3">
      <c r="A3606" s="22">
        <v>42091</v>
      </c>
      <c r="B3606">
        <v>2015</v>
      </c>
      <c r="C3606">
        <v>3</v>
      </c>
      <c r="D3606" t="s">
        <v>118</v>
      </c>
      <c r="E3606" t="s">
        <v>91</v>
      </c>
      <c r="F3606" t="s">
        <v>143</v>
      </c>
      <c r="G3606" t="s">
        <v>111</v>
      </c>
      <c r="H3606" t="s">
        <v>102</v>
      </c>
      <c r="I3606" t="s">
        <v>71</v>
      </c>
      <c r="J3606" t="s">
        <v>103</v>
      </c>
      <c r="K3606" s="23">
        <v>6</v>
      </c>
      <c r="L3606" s="24">
        <v>6.9</v>
      </c>
      <c r="M3606" s="24">
        <v>41.4</v>
      </c>
      <c r="N3606" s="24">
        <v>27.32</v>
      </c>
      <c r="O3606" s="24">
        <v>14.08</v>
      </c>
      <c r="P3606" s="25">
        <v>34</v>
      </c>
    </row>
    <row r="3607" spans="1:16" x14ac:dyDescent="0.3">
      <c r="A3607" s="22">
        <v>42091</v>
      </c>
      <c r="B3607">
        <v>2015</v>
      </c>
      <c r="C3607">
        <v>3</v>
      </c>
      <c r="D3607" t="s">
        <v>118</v>
      </c>
      <c r="E3607" t="s">
        <v>91</v>
      </c>
      <c r="F3607" t="s">
        <v>143</v>
      </c>
      <c r="G3607" t="s">
        <v>111</v>
      </c>
      <c r="H3607" t="s">
        <v>104</v>
      </c>
      <c r="I3607" t="s">
        <v>76</v>
      </c>
      <c r="J3607" t="s">
        <v>105</v>
      </c>
      <c r="K3607" s="23">
        <v>0</v>
      </c>
      <c r="L3607" s="24">
        <v>7.4</v>
      </c>
      <c r="M3607" s="24">
        <v>0</v>
      </c>
      <c r="N3607" s="24">
        <v>0</v>
      </c>
      <c r="O3607" s="24">
        <v>0</v>
      </c>
      <c r="P3607" s="25">
        <v>34</v>
      </c>
    </row>
    <row r="3608" spans="1:16" x14ac:dyDescent="0.3">
      <c r="A3608" s="22">
        <v>42091</v>
      </c>
      <c r="B3608">
        <v>2015</v>
      </c>
      <c r="C3608">
        <v>3</v>
      </c>
      <c r="D3608" t="s">
        <v>118</v>
      </c>
      <c r="E3608" t="s">
        <v>91</v>
      </c>
      <c r="F3608" t="s">
        <v>143</v>
      </c>
      <c r="G3608" t="s">
        <v>111</v>
      </c>
      <c r="H3608" t="s">
        <v>106</v>
      </c>
      <c r="I3608" t="s">
        <v>69</v>
      </c>
      <c r="J3608" t="s">
        <v>107</v>
      </c>
      <c r="K3608" s="23">
        <v>0</v>
      </c>
      <c r="L3608" s="24">
        <v>16.5</v>
      </c>
      <c r="M3608" s="24">
        <v>0</v>
      </c>
      <c r="N3608" s="24">
        <v>0</v>
      </c>
      <c r="O3608" s="24">
        <v>0</v>
      </c>
      <c r="P3608" s="25">
        <v>22</v>
      </c>
    </row>
    <row r="3609" spans="1:16" x14ac:dyDescent="0.3">
      <c r="A3609" s="22">
        <v>42091</v>
      </c>
      <c r="B3609">
        <v>2015</v>
      </c>
      <c r="C3609">
        <v>3</v>
      </c>
      <c r="D3609" t="s">
        <v>118</v>
      </c>
      <c r="E3609" t="s">
        <v>91</v>
      </c>
      <c r="F3609" t="s">
        <v>143</v>
      </c>
      <c r="G3609" t="s">
        <v>111</v>
      </c>
      <c r="H3609" t="s">
        <v>108</v>
      </c>
      <c r="I3609" t="s">
        <v>72</v>
      </c>
      <c r="J3609" t="s">
        <v>109</v>
      </c>
      <c r="K3609" s="23">
        <v>2</v>
      </c>
      <c r="L3609" s="24">
        <v>8.1999999999999993</v>
      </c>
      <c r="M3609" s="24">
        <v>16.399999999999999</v>
      </c>
      <c r="N3609" s="24">
        <v>11.15</v>
      </c>
      <c r="O3609" s="24">
        <v>5.25</v>
      </c>
      <c r="P3609" s="25">
        <v>32</v>
      </c>
    </row>
    <row r="3610" spans="1:16" x14ac:dyDescent="0.3">
      <c r="A3610" s="22">
        <v>42092</v>
      </c>
      <c r="B3610">
        <v>2015</v>
      </c>
      <c r="C3610">
        <v>3</v>
      </c>
      <c r="D3610" t="s">
        <v>118</v>
      </c>
      <c r="E3610" t="s">
        <v>91</v>
      </c>
      <c r="F3610" t="s">
        <v>143</v>
      </c>
      <c r="G3610" t="s">
        <v>112</v>
      </c>
      <c r="H3610" t="s">
        <v>94</v>
      </c>
      <c r="I3610" t="s">
        <v>73</v>
      </c>
      <c r="J3610" t="s">
        <v>95</v>
      </c>
      <c r="K3610" s="23">
        <v>6</v>
      </c>
      <c r="L3610" s="24">
        <v>3.1</v>
      </c>
      <c r="M3610" s="24">
        <v>18.600000000000001</v>
      </c>
      <c r="N3610" s="24">
        <v>13.02</v>
      </c>
      <c r="O3610" s="24">
        <v>5.58</v>
      </c>
      <c r="P3610" s="25">
        <v>30</v>
      </c>
    </row>
    <row r="3611" spans="1:16" x14ac:dyDescent="0.3">
      <c r="A3611" s="22">
        <v>42092</v>
      </c>
      <c r="B3611">
        <v>2015</v>
      </c>
      <c r="C3611">
        <v>3</v>
      </c>
      <c r="D3611" t="s">
        <v>118</v>
      </c>
      <c r="E3611" t="s">
        <v>91</v>
      </c>
      <c r="F3611" t="s">
        <v>143</v>
      </c>
      <c r="G3611" t="s">
        <v>112</v>
      </c>
      <c r="H3611" t="s">
        <v>96</v>
      </c>
      <c r="I3611" t="s">
        <v>74</v>
      </c>
      <c r="J3611" t="s">
        <v>97</v>
      </c>
      <c r="K3611" s="23">
        <v>5.73</v>
      </c>
      <c r="L3611" s="24">
        <v>3.6</v>
      </c>
      <c r="M3611" s="24">
        <v>20.63</v>
      </c>
      <c r="N3611" s="24">
        <v>14.44</v>
      </c>
      <c r="O3611" s="24">
        <v>6.19</v>
      </c>
      <c r="P3611" s="25">
        <v>30</v>
      </c>
    </row>
    <row r="3612" spans="1:16" x14ac:dyDescent="0.3">
      <c r="A3612" s="22">
        <v>42092</v>
      </c>
      <c r="B3612">
        <v>2015</v>
      </c>
      <c r="C3612">
        <v>3</v>
      </c>
      <c r="D3612" t="s">
        <v>118</v>
      </c>
      <c r="E3612" t="s">
        <v>91</v>
      </c>
      <c r="F3612" t="s">
        <v>143</v>
      </c>
      <c r="G3612" t="s">
        <v>112</v>
      </c>
      <c r="H3612" t="s">
        <v>98</v>
      </c>
      <c r="I3612" t="s">
        <v>75</v>
      </c>
      <c r="J3612" t="s">
        <v>99</v>
      </c>
      <c r="K3612" s="23">
        <v>2.2999999999999998</v>
      </c>
      <c r="L3612" s="24">
        <v>2.8</v>
      </c>
      <c r="M3612" s="24">
        <v>6.44</v>
      </c>
      <c r="N3612" s="24">
        <v>4.6399999999999997</v>
      </c>
      <c r="O3612" s="24">
        <v>1.8</v>
      </c>
      <c r="P3612" s="25">
        <v>28</v>
      </c>
    </row>
    <row r="3613" spans="1:16" x14ac:dyDescent="0.3">
      <c r="A3613" s="22">
        <v>42092</v>
      </c>
      <c r="B3613">
        <v>2015</v>
      </c>
      <c r="C3613">
        <v>3</v>
      </c>
      <c r="D3613" t="s">
        <v>118</v>
      </c>
      <c r="E3613" t="s">
        <v>91</v>
      </c>
      <c r="F3613" t="s">
        <v>143</v>
      </c>
      <c r="G3613" t="s">
        <v>112</v>
      </c>
      <c r="H3613" t="s">
        <v>100</v>
      </c>
      <c r="I3613" t="s">
        <v>70</v>
      </c>
      <c r="J3613" t="s">
        <v>101</v>
      </c>
      <c r="K3613" s="23">
        <v>35.5</v>
      </c>
      <c r="L3613" s="24">
        <v>2.4</v>
      </c>
      <c r="M3613" s="24">
        <v>85.2</v>
      </c>
      <c r="N3613" s="24">
        <v>63.05</v>
      </c>
      <c r="O3613" s="24">
        <v>22.15</v>
      </c>
      <c r="P3613" s="25">
        <v>26</v>
      </c>
    </row>
    <row r="3614" spans="1:16" x14ac:dyDescent="0.3">
      <c r="A3614" s="22">
        <v>42092</v>
      </c>
      <c r="B3614">
        <v>2015</v>
      </c>
      <c r="C3614">
        <v>3</v>
      </c>
      <c r="D3614" t="s">
        <v>118</v>
      </c>
      <c r="E3614" t="s">
        <v>91</v>
      </c>
      <c r="F3614" t="s">
        <v>143</v>
      </c>
      <c r="G3614" t="s">
        <v>112</v>
      </c>
      <c r="H3614" t="s">
        <v>102</v>
      </c>
      <c r="I3614" t="s">
        <v>71</v>
      </c>
      <c r="J3614" t="s">
        <v>103</v>
      </c>
      <c r="K3614" s="23">
        <v>7</v>
      </c>
      <c r="L3614" s="24">
        <v>6.9</v>
      </c>
      <c r="M3614" s="24">
        <v>48.3</v>
      </c>
      <c r="N3614" s="24">
        <v>31.88</v>
      </c>
      <c r="O3614" s="24">
        <v>16.420000000000002</v>
      </c>
      <c r="P3614" s="25">
        <v>34</v>
      </c>
    </row>
    <row r="3615" spans="1:16" x14ac:dyDescent="0.3">
      <c r="A3615" s="22">
        <v>42092</v>
      </c>
      <c r="B3615">
        <v>2015</v>
      </c>
      <c r="C3615">
        <v>3</v>
      </c>
      <c r="D3615" t="s">
        <v>118</v>
      </c>
      <c r="E3615" t="s">
        <v>91</v>
      </c>
      <c r="F3615" t="s">
        <v>143</v>
      </c>
      <c r="G3615" t="s">
        <v>112</v>
      </c>
      <c r="H3615" t="s">
        <v>104</v>
      </c>
      <c r="I3615" t="s">
        <v>76</v>
      </c>
      <c r="J3615" t="s">
        <v>105</v>
      </c>
      <c r="K3615" s="23">
        <v>0</v>
      </c>
      <c r="L3615" s="24">
        <v>7.4</v>
      </c>
      <c r="M3615" s="24">
        <v>0</v>
      </c>
      <c r="N3615" s="24">
        <v>0</v>
      </c>
      <c r="O3615" s="24">
        <v>0</v>
      </c>
      <c r="P3615" s="25">
        <v>34</v>
      </c>
    </row>
    <row r="3616" spans="1:16" x14ac:dyDescent="0.3">
      <c r="A3616" s="22">
        <v>42092</v>
      </c>
      <c r="B3616">
        <v>2015</v>
      </c>
      <c r="C3616">
        <v>3</v>
      </c>
      <c r="D3616" t="s">
        <v>118</v>
      </c>
      <c r="E3616" t="s">
        <v>91</v>
      </c>
      <c r="F3616" t="s">
        <v>143</v>
      </c>
      <c r="G3616" t="s">
        <v>112</v>
      </c>
      <c r="H3616" t="s">
        <v>106</v>
      </c>
      <c r="I3616" t="s">
        <v>69</v>
      </c>
      <c r="J3616" t="s">
        <v>107</v>
      </c>
      <c r="K3616" s="23">
        <v>8</v>
      </c>
      <c r="L3616" s="24">
        <v>16.5</v>
      </c>
      <c r="M3616" s="24">
        <v>132</v>
      </c>
      <c r="N3616" s="24">
        <v>102.96</v>
      </c>
      <c r="O3616" s="24">
        <v>29.04</v>
      </c>
      <c r="P3616" s="25">
        <v>22</v>
      </c>
    </row>
    <row r="3617" spans="1:16" x14ac:dyDescent="0.3">
      <c r="A3617" s="22">
        <v>42092</v>
      </c>
      <c r="B3617">
        <v>2015</v>
      </c>
      <c r="C3617">
        <v>3</v>
      </c>
      <c r="D3617" t="s">
        <v>118</v>
      </c>
      <c r="E3617" t="s">
        <v>91</v>
      </c>
      <c r="F3617" t="s">
        <v>143</v>
      </c>
      <c r="G3617" t="s">
        <v>112</v>
      </c>
      <c r="H3617" t="s">
        <v>108</v>
      </c>
      <c r="I3617" t="s">
        <v>72</v>
      </c>
      <c r="J3617" t="s">
        <v>109</v>
      </c>
      <c r="K3617" s="23">
        <v>2</v>
      </c>
      <c r="L3617" s="24">
        <v>8.1999999999999993</v>
      </c>
      <c r="M3617" s="24">
        <v>16.399999999999999</v>
      </c>
      <c r="N3617" s="24">
        <v>11.15</v>
      </c>
      <c r="O3617" s="24">
        <v>5.25</v>
      </c>
      <c r="P3617" s="25">
        <v>32</v>
      </c>
    </row>
    <row r="3618" spans="1:16" x14ac:dyDescent="0.3">
      <c r="A3618" s="22">
        <v>42093</v>
      </c>
      <c r="B3618">
        <v>2015</v>
      </c>
      <c r="C3618">
        <v>3</v>
      </c>
      <c r="D3618" t="s">
        <v>118</v>
      </c>
      <c r="E3618" t="s">
        <v>91</v>
      </c>
      <c r="F3618" t="s">
        <v>143</v>
      </c>
      <c r="G3618" t="s">
        <v>113</v>
      </c>
      <c r="H3618" t="s">
        <v>94</v>
      </c>
      <c r="I3618" t="s">
        <v>73</v>
      </c>
      <c r="J3618" t="s">
        <v>95</v>
      </c>
      <c r="K3618" s="23">
        <v>6.33</v>
      </c>
      <c r="L3618" s="24">
        <v>3.1</v>
      </c>
      <c r="M3618" s="24">
        <v>19.62</v>
      </c>
      <c r="N3618" s="24">
        <v>13.73</v>
      </c>
      <c r="O3618" s="24">
        <v>5.89</v>
      </c>
      <c r="P3618" s="25">
        <v>30</v>
      </c>
    </row>
    <row r="3619" spans="1:16" x14ac:dyDescent="0.3">
      <c r="A3619" s="22">
        <v>42093</v>
      </c>
      <c r="B3619">
        <v>2015</v>
      </c>
      <c r="C3619">
        <v>3</v>
      </c>
      <c r="D3619" t="s">
        <v>118</v>
      </c>
      <c r="E3619" t="s">
        <v>91</v>
      </c>
      <c r="F3619" t="s">
        <v>143</v>
      </c>
      <c r="G3619" t="s">
        <v>113</v>
      </c>
      <c r="H3619" t="s">
        <v>96</v>
      </c>
      <c r="I3619" t="s">
        <v>74</v>
      </c>
      <c r="J3619" t="s">
        <v>97</v>
      </c>
      <c r="K3619" s="23">
        <v>4.83</v>
      </c>
      <c r="L3619" s="24">
        <v>3.6</v>
      </c>
      <c r="M3619" s="24">
        <v>17.39</v>
      </c>
      <c r="N3619" s="24">
        <v>12.17</v>
      </c>
      <c r="O3619" s="24">
        <v>5.22</v>
      </c>
      <c r="P3619" s="25">
        <v>30</v>
      </c>
    </row>
    <row r="3620" spans="1:16" x14ac:dyDescent="0.3">
      <c r="A3620" s="22">
        <v>42093</v>
      </c>
      <c r="B3620">
        <v>2015</v>
      </c>
      <c r="C3620">
        <v>3</v>
      </c>
      <c r="D3620" t="s">
        <v>118</v>
      </c>
      <c r="E3620" t="s">
        <v>91</v>
      </c>
      <c r="F3620" t="s">
        <v>143</v>
      </c>
      <c r="G3620" t="s">
        <v>113</v>
      </c>
      <c r="H3620" t="s">
        <v>98</v>
      </c>
      <c r="I3620" t="s">
        <v>75</v>
      </c>
      <c r="J3620" t="s">
        <v>99</v>
      </c>
      <c r="K3620" s="23">
        <v>10</v>
      </c>
      <c r="L3620" s="24">
        <v>2.8</v>
      </c>
      <c r="M3620" s="24">
        <v>28</v>
      </c>
      <c r="N3620" s="24">
        <v>20.16</v>
      </c>
      <c r="O3620" s="24">
        <v>7.84</v>
      </c>
      <c r="P3620" s="25">
        <v>28</v>
      </c>
    </row>
    <row r="3621" spans="1:16" x14ac:dyDescent="0.3">
      <c r="A3621" s="22">
        <v>42093</v>
      </c>
      <c r="B3621">
        <v>2015</v>
      </c>
      <c r="C3621">
        <v>3</v>
      </c>
      <c r="D3621" t="s">
        <v>118</v>
      </c>
      <c r="E3621" t="s">
        <v>91</v>
      </c>
      <c r="F3621" t="s">
        <v>143</v>
      </c>
      <c r="G3621" t="s">
        <v>113</v>
      </c>
      <c r="H3621" t="s">
        <v>100</v>
      </c>
      <c r="I3621" t="s">
        <v>70</v>
      </c>
      <c r="J3621" t="s">
        <v>101</v>
      </c>
      <c r="K3621" s="23">
        <v>25.7</v>
      </c>
      <c r="L3621" s="24">
        <v>2.4</v>
      </c>
      <c r="M3621" s="24">
        <v>61.68</v>
      </c>
      <c r="N3621" s="24">
        <v>45.64</v>
      </c>
      <c r="O3621" s="24">
        <v>16.04</v>
      </c>
      <c r="P3621" s="25">
        <v>26</v>
      </c>
    </row>
    <row r="3622" spans="1:16" x14ac:dyDescent="0.3">
      <c r="A3622" s="22">
        <v>42093</v>
      </c>
      <c r="B3622">
        <v>2015</v>
      </c>
      <c r="C3622">
        <v>3</v>
      </c>
      <c r="D3622" t="s">
        <v>118</v>
      </c>
      <c r="E3622" t="s">
        <v>91</v>
      </c>
      <c r="F3622" t="s">
        <v>143</v>
      </c>
      <c r="G3622" t="s">
        <v>113</v>
      </c>
      <c r="H3622" t="s">
        <v>102</v>
      </c>
      <c r="I3622" t="s">
        <v>71</v>
      </c>
      <c r="J3622" t="s">
        <v>103</v>
      </c>
      <c r="K3622" s="23">
        <v>4</v>
      </c>
      <c r="L3622" s="24">
        <v>6.9</v>
      </c>
      <c r="M3622" s="24">
        <v>27.6</v>
      </c>
      <c r="N3622" s="24">
        <v>18.22</v>
      </c>
      <c r="O3622" s="24">
        <v>9.3800000000000008</v>
      </c>
      <c r="P3622" s="25">
        <v>34</v>
      </c>
    </row>
    <row r="3623" spans="1:16" x14ac:dyDescent="0.3">
      <c r="A3623" s="22">
        <v>42093</v>
      </c>
      <c r="B3623">
        <v>2015</v>
      </c>
      <c r="C3623">
        <v>3</v>
      </c>
      <c r="D3623" t="s">
        <v>118</v>
      </c>
      <c r="E3623" t="s">
        <v>91</v>
      </c>
      <c r="F3623" t="s">
        <v>143</v>
      </c>
      <c r="G3623" t="s">
        <v>113</v>
      </c>
      <c r="H3623" t="s">
        <v>104</v>
      </c>
      <c r="I3623" t="s">
        <v>76</v>
      </c>
      <c r="J3623" t="s">
        <v>105</v>
      </c>
      <c r="K3623" s="23">
        <v>0</v>
      </c>
      <c r="L3623" s="24">
        <v>7.4</v>
      </c>
      <c r="M3623" s="24">
        <v>0</v>
      </c>
      <c r="N3623" s="24">
        <v>0</v>
      </c>
      <c r="O3623" s="24">
        <v>0</v>
      </c>
      <c r="P3623" s="25">
        <v>34</v>
      </c>
    </row>
    <row r="3624" spans="1:16" x14ac:dyDescent="0.3">
      <c r="A3624" s="22">
        <v>42093</v>
      </c>
      <c r="B3624">
        <v>2015</v>
      </c>
      <c r="C3624">
        <v>3</v>
      </c>
      <c r="D3624" t="s">
        <v>118</v>
      </c>
      <c r="E3624" t="s">
        <v>91</v>
      </c>
      <c r="F3624" t="s">
        <v>143</v>
      </c>
      <c r="G3624" t="s">
        <v>113</v>
      </c>
      <c r="H3624" t="s">
        <v>106</v>
      </c>
      <c r="I3624" t="s">
        <v>69</v>
      </c>
      <c r="J3624" t="s">
        <v>107</v>
      </c>
      <c r="K3624" s="23">
        <v>0</v>
      </c>
      <c r="L3624" s="24">
        <v>16.5</v>
      </c>
      <c r="M3624" s="24">
        <v>0</v>
      </c>
      <c r="N3624" s="24">
        <v>0</v>
      </c>
      <c r="O3624" s="24">
        <v>0</v>
      </c>
      <c r="P3624" s="25">
        <v>22</v>
      </c>
    </row>
    <row r="3625" spans="1:16" x14ac:dyDescent="0.3">
      <c r="A3625" s="22">
        <v>42093</v>
      </c>
      <c r="B3625">
        <v>2015</v>
      </c>
      <c r="C3625">
        <v>3</v>
      </c>
      <c r="D3625" t="s">
        <v>118</v>
      </c>
      <c r="E3625" t="s">
        <v>91</v>
      </c>
      <c r="F3625" t="s">
        <v>143</v>
      </c>
      <c r="G3625" t="s">
        <v>113</v>
      </c>
      <c r="H3625" t="s">
        <v>108</v>
      </c>
      <c r="I3625" t="s">
        <v>72</v>
      </c>
      <c r="J3625" t="s">
        <v>109</v>
      </c>
      <c r="K3625" s="23">
        <v>0</v>
      </c>
      <c r="L3625" s="24">
        <v>8.1999999999999993</v>
      </c>
      <c r="M3625" s="24">
        <v>0</v>
      </c>
      <c r="N3625" s="24">
        <v>0</v>
      </c>
      <c r="O3625" s="24">
        <v>0</v>
      </c>
      <c r="P3625" s="25">
        <v>32</v>
      </c>
    </row>
    <row r="3626" spans="1:16" x14ac:dyDescent="0.3">
      <c r="A3626" s="22">
        <v>42094</v>
      </c>
      <c r="B3626">
        <v>2015</v>
      </c>
      <c r="C3626">
        <v>3</v>
      </c>
      <c r="D3626" t="s">
        <v>118</v>
      </c>
      <c r="E3626" t="s">
        <v>91</v>
      </c>
      <c r="F3626" t="s">
        <v>143</v>
      </c>
      <c r="G3626" t="s">
        <v>114</v>
      </c>
      <c r="H3626" t="s">
        <v>94</v>
      </c>
      <c r="I3626" t="s">
        <v>73</v>
      </c>
      <c r="J3626" t="s">
        <v>95</v>
      </c>
      <c r="K3626" s="23">
        <v>5</v>
      </c>
      <c r="L3626" s="24">
        <v>3.1</v>
      </c>
      <c r="M3626" s="24">
        <v>15.5</v>
      </c>
      <c r="N3626" s="24">
        <v>10.85</v>
      </c>
      <c r="O3626" s="24">
        <v>4.6500000000000004</v>
      </c>
      <c r="P3626" s="25">
        <v>30</v>
      </c>
    </row>
    <row r="3627" spans="1:16" x14ac:dyDescent="0.3">
      <c r="A3627" s="22">
        <v>42094</v>
      </c>
      <c r="B3627">
        <v>2015</v>
      </c>
      <c r="C3627">
        <v>3</v>
      </c>
      <c r="D3627" t="s">
        <v>118</v>
      </c>
      <c r="E3627" t="s">
        <v>91</v>
      </c>
      <c r="F3627" t="s">
        <v>143</v>
      </c>
      <c r="G3627" t="s">
        <v>114</v>
      </c>
      <c r="H3627" t="s">
        <v>96</v>
      </c>
      <c r="I3627" t="s">
        <v>74</v>
      </c>
      <c r="J3627" t="s">
        <v>97</v>
      </c>
      <c r="K3627" s="23">
        <v>2</v>
      </c>
      <c r="L3627" s="24">
        <v>3.6</v>
      </c>
      <c r="M3627" s="24">
        <v>7.2</v>
      </c>
      <c r="N3627" s="24">
        <v>5.04</v>
      </c>
      <c r="O3627" s="24">
        <v>2.16</v>
      </c>
      <c r="P3627" s="25">
        <v>30</v>
      </c>
    </row>
    <row r="3628" spans="1:16" x14ac:dyDescent="0.3">
      <c r="A3628" s="22">
        <v>42094</v>
      </c>
      <c r="B3628">
        <v>2015</v>
      </c>
      <c r="C3628">
        <v>3</v>
      </c>
      <c r="D3628" t="s">
        <v>118</v>
      </c>
      <c r="E3628" t="s">
        <v>91</v>
      </c>
      <c r="F3628" t="s">
        <v>143</v>
      </c>
      <c r="G3628" t="s">
        <v>114</v>
      </c>
      <c r="H3628" t="s">
        <v>98</v>
      </c>
      <c r="I3628" t="s">
        <v>75</v>
      </c>
      <c r="J3628" t="s">
        <v>99</v>
      </c>
      <c r="K3628" s="23">
        <v>11.2</v>
      </c>
      <c r="L3628" s="24">
        <v>2.8</v>
      </c>
      <c r="M3628" s="24">
        <v>31.36</v>
      </c>
      <c r="N3628" s="24">
        <v>22.58</v>
      </c>
      <c r="O3628" s="24">
        <v>8.7799999999999994</v>
      </c>
      <c r="P3628" s="25">
        <v>28</v>
      </c>
    </row>
    <row r="3629" spans="1:16" x14ac:dyDescent="0.3">
      <c r="A3629" s="22">
        <v>42094</v>
      </c>
      <c r="B3629">
        <v>2015</v>
      </c>
      <c r="C3629">
        <v>3</v>
      </c>
      <c r="D3629" t="s">
        <v>118</v>
      </c>
      <c r="E3629" t="s">
        <v>91</v>
      </c>
      <c r="F3629" t="s">
        <v>143</v>
      </c>
      <c r="G3629" t="s">
        <v>114</v>
      </c>
      <c r="H3629" t="s">
        <v>100</v>
      </c>
      <c r="I3629" t="s">
        <v>70</v>
      </c>
      <c r="J3629" t="s">
        <v>101</v>
      </c>
      <c r="K3629" s="23">
        <v>33.5</v>
      </c>
      <c r="L3629" s="24">
        <v>2.4</v>
      </c>
      <c r="M3629" s="24">
        <v>80.400000000000006</v>
      </c>
      <c r="N3629" s="24">
        <v>59.5</v>
      </c>
      <c r="O3629" s="24">
        <v>20.9</v>
      </c>
      <c r="P3629" s="25">
        <v>26</v>
      </c>
    </row>
    <row r="3630" spans="1:16" x14ac:dyDescent="0.3">
      <c r="A3630" s="22">
        <v>42094</v>
      </c>
      <c r="B3630">
        <v>2015</v>
      </c>
      <c r="C3630">
        <v>3</v>
      </c>
      <c r="D3630" t="s">
        <v>118</v>
      </c>
      <c r="E3630" t="s">
        <v>91</v>
      </c>
      <c r="F3630" t="s">
        <v>143</v>
      </c>
      <c r="G3630" t="s">
        <v>114</v>
      </c>
      <c r="H3630" t="s">
        <v>102</v>
      </c>
      <c r="I3630" t="s">
        <v>71</v>
      </c>
      <c r="J3630" t="s">
        <v>103</v>
      </c>
      <c r="K3630" s="23">
        <v>5</v>
      </c>
      <c r="L3630" s="24">
        <v>6.9</v>
      </c>
      <c r="M3630" s="24">
        <v>34.5</v>
      </c>
      <c r="N3630" s="24">
        <v>22.77</v>
      </c>
      <c r="O3630" s="24">
        <v>11.73</v>
      </c>
      <c r="P3630" s="25">
        <v>34</v>
      </c>
    </row>
    <row r="3631" spans="1:16" x14ac:dyDescent="0.3">
      <c r="A3631" s="22">
        <v>42094</v>
      </c>
      <c r="B3631">
        <v>2015</v>
      </c>
      <c r="C3631">
        <v>3</v>
      </c>
      <c r="D3631" t="s">
        <v>118</v>
      </c>
      <c r="E3631" t="s">
        <v>91</v>
      </c>
      <c r="F3631" t="s">
        <v>143</v>
      </c>
      <c r="G3631" t="s">
        <v>114</v>
      </c>
      <c r="H3631" t="s">
        <v>104</v>
      </c>
      <c r="I3631" t="s">
        <v>76</v>
      </c>
      <c r="J3631" t="s">
        <v>105</v>
      </c>
      <c r="K3631" s="23">
        <v>0</v>
      </c>
      <c r="L3631" s="24">
        <v>7.4</v>
      </c>
      <c r="M3631" s="24">
        <v>0</v>
      </c>
      <c r="N3631" s="24">
        <v>0</v>
      </c>
      <c r="O3631" s="24">
        <v>0</v>
      </c>
      <c r="P3631" s="25">
        <v>34</v>
      </c>
    </row>
    <row r="3632" spans="1:16" x14ac:dyDescent="0.3">
      <c r="A3632" s="22">
        <v>42094</v>
      </c>
      <c r="B3632">
        <v>2015</v>
      </c>
      <c r="C3632">
        <v>3</v>
      </c>
      <c r="D3632" t="s">
        <v>118</v>
      </c>
      <c r="E3632" t="s">
        <v>91</v>
      </c>
      <c r="F3632" t="s">
        <v>143</v>
      </c>
      <c r="G3632" t="s">
        <v>114</v>
      </c>
      <c r="H3632" t="s">
        <v>106</v>
      </c>
      <c r="I3632" t="s">
        <v>69</v>
      </c>
      <c r="J3632" t="s">
        <v>107</v>
      </c>
      <c r="K3632" s="23">
        <v>2</v>
      </c>
      <c r="L3632" s="24">
        <v>16.5</v>
      </c>
      <c r="M3632" s="24">
        <v>33</v>
      </c>
      <c r="N3632" s="24">
        <v>25.74</v>
      </c>
      <c r="O3632" s="24">
        <v>7.26</v>
      </c>
      <c r="P3632" s="25">
        <v>22</v>
      </c>
    </row>
    <row r="3633" spans="1:16" x14ac:dyDescent="0.3">
      <c r="A3633" s="22">
        <v>42094</v>
      </c>
      <c r="B3633">
        <v>2015</v>
      </c>
      <c r="C3633">
        <v>3</v>
      </c>
      <c r="D3633" t="s">
        <v>118</v>
      </c>
      <c r="E3633" t="s">
        <v>91</v>
      </c>
      <c r="F3633" t="s">
        <v>143</v>
      </c>
      <c r="G3633" t="s">
        <v>114</v>
      </c>
      <c r="H3633" t="s">
        <v>108</v>
      </c>
      <c r="I3633" t="s">
        <v>72</v>
      </c>
      <c r="J3633" t="s">
        <v>109</v>
      </c>
      <c r="K3633" s="23">
        <v>4</v>
      </c>
      <c r="L3633" s="24">
        <v>8.1999999999999993</v>
      </c>
      <c r="M3633" s="24">
        <v>32.799999999999997</v>
      </c>
      <c r="N3633" s="24">
        <v>22.3</v>
      </c>
      <c r="O3633" s="24">
        <v>10.5</v>
      </c>
      <c r="P3633" s="25">
        <v>32</v>
      </c>
    </row>
    <row r="3634" spans="1:16" x14ac:dyDescent="0.3">
      <c r="A3634" s="22">
        <v>42095</v>
      </c>
      <c r="B3634">
        <v>2015</v>
      </c>
      <c r="C3634">
        <v>4</v>
      </c>
      <c r="D3634" t="s">
        <v>120</v>
      </c>
      <c r="E3634" t="s">
        <v>121</v>
      </c>
      <c r="F3634" t="s">
        <v>144</v>
      </c>
      <c r="G3634" t="s">
        <v>115</v>
      </c>
      <c r="H3634" t="s">
        <v>94</v>
      </c>
      <c r="I3634" t="s">
        <v>73</v>
      </c>
      <c r="J3634" t="s">
        <v>95</v>
      </c>
      <c r="K3634" s="23">
        <v>6.34</v>
      </c>
      <c r="L3634" s="24">
        <v>3.1</v>
      </c>
      <c r="M3634" s="24">
        <v>19.649999999999999</v>
      </c>
      <c r="N3634" s="24">
        <v>13.76</v>
      </c>
      <c r="O3634" s="24">
        <v>5.89</v>
      </c>
      <c r="P3634" s="25">
        <v>30</v>
      </c>
    </row>
    <row r="3635" spans="1:16" x14ac:dyDescent="0.3">
      <c r="A3635" s="22">
        <v>42095</v>
      </c>
      <c r="B3635">
        <v>2015</v>
      </c>
      <c r="C3635">
        <v>4</v>
      </c>
      <c r="D3635" t="s">
        <v>120</v>
      </c>
      <c r="E3635" t="s">
        <v>121</v>
      </c>
      <c r="F3635" t="s">
        <v>144</v>
      </c>
      <c r="G3635" t="s">
        <v>115</v>
      </c>
      <c r="H3635" t="s">
        <v>96</v>
      </c>
      <c r="I3635" t="s">
        <v>74</v>
      </c>
      <c r="J3635" t="s">
        <v>97</v>
      </c>
      <c r="K3635" s="23">
        <v>1.33</v>
      </c>
      <c r="L3635" s="24">
        <v>3.6</v>
      </c>
      <c r="M3635" s="24">
        <v>4.79</v>
      </c>
      <c r="N3635" s="24">
        <v>3.35</v>
      </c>
      <c r="O3635" s="24">
        <v>1.44</v>
      </c>
      <c r="P3635" s="25">
        <v>30</v>
      </c>
    </row>
    <row r="3636" spans="1:16" x14ac:dyDescent="0.3">
      <c r="A3636" s="22">
        <v>42095</v>
      </c>
      <c r="B3636">
        <v>2015</v>
      </c>
      <c r="C3636">
        <v>4</v>
      </c>
      <c r="D3636" t="s">
        <v>120</v>
      </c>
      <c r="E3636" t="s">
        <v>121</v>
      </c>
      <c r="F3636" t="s">
        <v>144</v>
      </c>
      <c r="G3636" t="s">
        <v>115</v>
      </c>
      <c r="H3636" t="s">
        <v>98</v>
      </c>
      <c r="I3636" t="s">
        <v>75</v>
      </c>
      <c r="J3636" t="s">
        <v>99</v>
      </c>
      <c r="K3636" s="23">
        <v>1</v>
      </c>
      <c r="L3636" s="24">
        <v>2.8</v>
      </c>
      <c r="M3636" s="24">
        <v>2.8</v>
      </c>
      <c r="N3636" s="24">
        <v>2.02</v>
      </c>
      <c r="O3636" s="24">
        <v>0.78</v>
      </c>
      <c r="P3636" s="25">
        <v>28</v>
      </c>
    </row>
    <row r="3637" spans="1:16" x14ac:dyDescent="0.3">
      <c r="A3637" s="22">
        <v>42095</v>
      </c>
      <c r="B3637">
        <v>2015</v>
      </c>
      <c r="C3637">
        <v>4</v>
      </c>
      <c r="D3637" t="s">
        <v>120</v>
      </c>
      <c r="E3637" t="s">
        <v>121</v>
      </c>
      <c r="F3637" t="s">
        <v>144</v>
      </c>
      <c r="G3637" t="s">
        <v>115</v>
      </c>
      <c r="H3637" t="s">
        <v>100</v>
      </c>
      <c r="I3637" t="s">
        <v>70</v>
      </c>
      <c r="J3637" t="s">
        <v>101</v>
      </c>
      <c r="K3637" s="23">
        <v>24.8</v>
      </c>
      <c r="L3637" s="24">
        <v>2.4</v>
      </c>
      <c r="M3637" s="24">
        <v>59.52</v>
      </c>
      <c r="N3637" s="24">
        <v>44.04</v>
      </c>
      <c r="O3637" s="24">
        <v>15.48</v>
      </c>
      <c r="P3637" s="25">
        <v>26</v>
      </c>
    </row>
    <row r="3638" spans="1:16" x14ac:dyDescent="0.3">
      <c r="A3638" s="22">
        <v>42095</v>
      </c>
      <c r="B3638">
        <v>2015</v>
      </c>
      <c r="C3638">
        <v>4</v>
      </c>
      <c r="D3638" t="s">
        <v>120</v>
      </c>
      <c r="E3638" t="s">
        <v>121</v>
      </c>
      <c r="F3638" t="s">
        <v>144</v>
      </c>
      <c r="G3638" t="s">
        <v>115</v>
      </c>
      <c r="H3638" t="s">
        <v>102</v>
      </c>
      <c r="I3638" t="s">
        <v>71</v>
      </c>
      <c r="J3638" t="s">
        <v>103</v>
      </c>
      <c r="K3638" s="23">
        <v>7</v>
      </c>
      <c r="L3638" s="24">
        <v>6.9</v>
      </c>
      <c r="M3638" s="24">
        <v>48.3</v>
      </c>
      <c r="N3638" s="24">
        <v>31.88</v>
      </c>
      <c r="O3638" s="24">
        <v>16.420000000000002</v>
      </c>
      <c r="P3638" s="25">
        <v>34</v>
      </c>
    </row>
    <row r="3639" spans="1:16" x14ac:dyDescent="0.3">
      <c r="A3639" s="22">
        <v>42095</v>
      </c>
      <c r="B3639">
        <v>2015</v>
      </c>
      <c r="C3639">
        <v>4</v>
      </c>
      <c r="D3639" t="s">
        <v>120</v>
      </c>
      <c r="E3639" t="s">
        <v>121</v>
      </c>
      <c r="F3639" t="s">
        <v>144</v>
      </c>
      <c r="G3639" t="s">
        <v>115</v>
      </c>
      <c r="H3639" t="s">
        <v>104</v>
      </c>
      <c r="I3639" t="s">
        <v>76</v>
      </c>
      <c r="J3639" t="s">
        <v>105</v>
      </c>
      <c r="K3639" s="23">
        <v>2</v>
      </c>
      <c r="L3639" s="24">
        <v>7.4</v>
      </c>
      <c r="M3639" s="24">
        <v>14.8</v>
      </c>
      <c r="N3639" s="24">
        <v>9.77</v>
      </c>
      <c r="O3639" s="24">
        <v>5.03</v>
      </c>
      <c r="P3639" s="25">
        <v>34</v>
      </c>
    </row>
    <row r="3640" spans="1:16" x14ac:dyDescent="0.3">
      <c r="A3640" s="22">
        <v>42095</v>
      </c>
      <c r="B3640">
        <v>2015</v>
      </c>
      <c r="C3640">
        <v>4</v>
      </c>
      <c r="D3640" t="s">
        <v>120</v>
      </c>
      <c r="E3640" t="s">
        <v>121</v>
      </c>
      <c r="F3640" t="s">
        <v>144</v>
      </c>
      <c r="G3640" t="s">
        <v>115</v>
      </c>
      <c r="H3640" t="s">
        <v>106</v>
      </c>
      <c r="I3640" t="s">
        <v>69</v>
      </c>
      <c r="J3640" t="s">
        <v>107</v>
      </c>
      <c r="K3640" s="23">
        <v>5</v>
      </c>
      <c r="L3640" s="24">
        <v>16.5</v>
      </c>
      <c r="M3640" s="24">
        <v>82.5</v>
      </c>
      <c r="N3640" s="24">
        <v>64.349999999999994</v>
      </c>
      <c r="O3640" s="24">
        <v>18.149999999999999</v>
      </c>
      <c r="P3640" s="25">
        <v>22</v>
      </c>
    </row>
    <row r="3641" spans="1:16" x14ac:dyDescent="0.3">
      <c r="A3641" s="22">
        <v>42095</v>
      </c>
      <c r="B3641">
        <v>2015</v>
      </c>
      <c r="C3641">
        <v>4</v>
      </c>
      <c r="D3641" t="s">
        <v>120</v>
      </c>
      <c r="E3641" t="s">
        <v>121</v>
      </c>
      <c r="F3641" t="s">
        <v>144</v>
      </c>
      <c r="G3641" t="s">
        <v>115</v>
      </c>
      <c r="H3641" t="s">
        <v>108</v>
      </c>
      <c r="I3641" t="s">
        <v>72</v>
      </c>
      <c r="J3641" t="s">
        <v>109</v>
      </c>
      <c r="K3641" s="23">
        <v>1</v>
      </c>
      <c r="L3641" s="24">
        <v>8.1999999999999993</v>
      </c>
      <c r="M3641" s="24">
        <v>8.1999999999999993</v>
      </c>
      <c r="N3641" s="24">
        <v>5.58</v>
      </c>
      <c r="O3641" s="24">
        <v>2.62</v>
      </c>
      <c r="P3641" s="25">
        <v>32</v>
      </c>
    </row>
    <row r="3642" spans="1:16" x14ac:dyDescent="0.3">
      <c r="A3642" s="22">
        <v>42096</v>
      </c>
      <c r="B3642">
        <v>2015</v>
      </c>
      <c r="C3642">
        <v>4</v>
      </c>
      <c r="D3642" t="s">
        <v>120</v>
      </c>
      <c r="E3642" t="s">
        <v>121</v>
      </c>
      <c r="F3642" t="s">
        <v>144</v>
      </c>
      <c r="G3642" t="s">
        <v>93</v>
      </c>
      <c r="H3642" t="s">
        <v>94</v>
      </c>
      <c r="I3642" t="s">
        <v>73</v>
      </c>
      <c r="J3642" t="s">
        <v>95</v>
      </c>
      <c r="K3642" s="23">
        <v>5</v>
      </c>
      <c r="L3642" s="24">
        <v>3.1</v>
      </c>
      <c r="M3642" s="24">
        <v>15.5</v>
      </c>
      <c r="N3642" s="24">
        <v>10.85</v>
      </c>
      <c r="O3642" s="24">
        <v>4.6500000000000004</v>
      </c>
      <c r="P3642" s="25">
        <v>30</v>
      </c>
    </row>
    <row r="3643" spans="1:16" x14ac:dyDescent="0.3">
      <c r="A3643" s="22">
        <v>42096</v>
      </c>
      <c r="B3643">
        <v>2015</v>
      </c>
      <c r="C3643">
        <v>4</v>
      </c>
      <c r="D3643" t="s">
        <v>120</v>
      </c>
      <c r="E3643" t="s">
        <v>121</v>
      </c>
      <c r="F3643" t="s">
        <v>144</v>
      </c>
      <c r="G3643" t="s">
        <v>93</v>
      </c>
      <c r="H3643" t="s">
        <v>96</v>
      </c>
      <c r="I3643" t="s">
        <v>74</v>
      </c>
      <c r="J3643" t="s">
        <v>97</v>
      </c>
      <c r="K3643" s="23">
        <v>3.99</v>
      </c>
      <c r="L3643" s="24">
        <v>3.6</v>
      </c>
      <c r="M3643" s="24">
        <v>14.36</v>
      </c>
      <c r="N3643" s="24">
        <v>10.050000000000001</v>
      </c>
      <c r="O3643" s="24">
        <v>4.3099999999999996</v>
      </c>
      <c r="P3643" s="25">
        <v>30</v>
      </c>
    </row>
    <row r="3644" spans="1:16" x14ac:dyDescent="0.3">
      <c r="A3644" s="22">
        <v>42096</v>
      </c>
      <c r="B3644">
        <v>2015</v>
      </c>
      <c r="C3644">
        <v>4</v>
      </c>
      <c r="D3644" t="s">
        <v>120</v>
      </c>
      <c r="E3644" t="s">
        <v>121</v>
      </c>
      <c r="F3644" t="s">
        <v>144</v>
      </c>
      <c r="G3644" t="s">
        <v>93</v>
      </c>
      <c r="H3644" t="s">
        <v>98</v>
      </c>
      <c r="I3644" t="s">
        <v>75</v>
      </c>
      <c r="J3644" t="s">
        <v>99</v>
      </c>
      <c r="K3644" s="23">
        <v>5.4</v>
      </c>
      <c r="L3644" s="24">
        <v>2.8</v>
      </c>
      <c r="M3644" s="24">
        <v>15.12</v>
      </c>
      <c r="N3644" s="24">
        <v>10.89</v>
      </c>
      <c r="O3644" s="24">
        <v>4.2300000000000004</v>
      </c>
      <c r="P3644" s="25">
        <v>28</v>
      </c>
    </row>
    <row r="3645" spans="1:16" x14ac:dyDescent="0.3">
      <c r="A3645" s="22">
        <v>42096</v>
      </c>
      <c r="B3645">
        <v>2015</v>
      </c>
      <c r="C3645">
        <v>4</v>
      </c>
      <c r="D3645" t="s">
        <v>120</v>
      </c>
      <c r="E3645" t="s">
        <v>121</v>
      </c>
      <c r="F3645" t="s">
        <v>144</v>
      </c>
      <c r="G3645" t="s">
        <v>93</v>
      </c>
      <c r="H3645" t="s">
        <v>100</v>
      </c>
      <c r="I3645" t="s">
        <v>70</v>
      </c>
      <c r="J3645" t="s">
        <v>101</v>
      </c>
      <c r="K3645" s="23">
        <v>35.07</v>
      </c>
      <c r="L3645" s="24">
        <v>2.4</v>
      </c>
      <c r="M3645" s="24">
        <v>84.17</v>
      </c>
      <c r="N3645" s="24">
        <v>62.29</v>
      </c>
      <c r="O3645" s="24">
        <v>21.88</v>
      </c>
      <c r="P3645" s="25">
        <v>26</v>
      </c>
    </row>
    <row r="3646" spans="1:16" x14ac:dyDescent="0.3">
      <c r="A3646" s="22">
        <v>42096</v>
      </c>
      <c r="B3646">
        <v>2015</v>
      </c>
      <c r="C3646">
        <v>4</v>
      </c>
      <c r="D3646" t="s">
        <v>120</v>
      </c>
      <c r="E3646" t="s">
        <v>121</v>
      </c>
      <c r="F3646" t="s">
        <v>144</v>
      </c>
      <c r="G3646" t="s">
        <v>93</v>
      </c>
      <c r="H3646" t="s">
        <v>102</v>
      </c>
      <c r="I3646" t="s">
        <v>71</v>
      </c>
      <c r="J3646" t="s">
        <v>103</v>
      </c>
      <c r="K3646" s="23">
        <v>3</v>
      </c>
      <c r="L3646" s="24">
        <v>6.9</v>
      </c>
      <c r="M3646" s="24">
        <v>20.7</v>
      </c>
      <c r="N3646" s="24">
        <v>13.66</v>
      </c>
      <c r="O3646" s="24">
        <v>7.04</v>
      </c>
      <c r="P3646" s="25">
        <v>34</v>
      </c>
    </row>
    <row r="3647" spans="1:16" x14ac:dyDescent="0.3">
      <c r="A3647" s="22">
        <v>42096</v>
      </c>
      <c r="B3647">
        <v>2015</v>
      </c>
      <c r="C3647">
        <v>4</v>
      </c>
      <c r="D3647" t="s">
        <v>120</v>
      </c>
      <c r="E3647" t="s">
        <v>121</v>
      </c>
      <c r="F3647" t="s">
        <v>144</v>
      </c>
      <c r="G3647" t="s">
        <v>93</v>
      </c>
      <c r="H3647" t="s">
        <v>104</v>
      </c>
      <c r="I3647" t="s">
        <v>76</v>
      </c>
      <c r="J3647" t="s">
        <v>105</v>
      </c>
      <c r="K3647" s="23">
        <v>0</v>
      </c>
      <c r="L3647" s="24">
        <v>7.4</v>
      </c>
      <c r="M3647" s="24">
        <v>0</v>
      </c>
      <c r="N3647" s="24">
        <v>0</v>
      </c>
      <c r="O3647" s="24">
        <v>0</v>
      </c>
      <c r="P3647" s="25">
        <v>34</v>
      </c>
    </row>
    <row r="3648" spans="1:16" x14ac:dyDescent="0.3">
      <c r="A3648" s="22">
        <v>42096</v>
      </c>
      <c r="B3648">
        <v>2015</v>
      </c>
      <c r="C3648">
        <v>4</v>
      </c>
      <c r="D3648" t="s">
        <v>120</v>
      </c>
      <c r="E3648" t="s">
        <v>121</v>
      </c>
      <c r="F3648" t="s">
        <v>144</v>
      </c>
      <c r="G3648" t="s">
        <v>93</v>
      </c>
      <c r="H3648" t="s">
        <v>106</v>
      </c>
      <c r="I3648" t="s">
        <v>69</v>
      </c>
      <c r="J3648" t="s">
        <v>107</v>
      </c>
      <c r="K3648" s="23">
        <v>3</v>
      </c>
      <c r="L3648" s="24">
        <v>16.5</v>
      </c>
      <c r="M3648" s="24">
        <v>49.5</v>
      </c>
      <c r="N3648" s="24">
        <v>38.61</v>
      </c>
      <c r="O3648" s="24">
        <v>10.89</v>
      </c>
      <c r="P3648" s="25">
        <v>22</v>
      </c>
    </row>
    <row r="3649" spans="1:16" x14ac:dyDescent="0.3">
      <c r="A3649" s="22">
        <v>42096</v>
      </c>
      <c r="B3649">
        <v>2015</v>
      </c>
      <c r="C3649">
        <v>4</v>
      </c>
      <c r="D3649" t="s">
        <v>120</v>
      </c>
      <c r="E3649" t="s">
        <v>121</v>
      </c>
      <c r="F3649" t="s">
        <v>144</v>
      </c>
      <c r="G3649" t="s">
        <v>93</v>
      </c>
      <c r="H3649" t="s">
        <v>108</v>
      </c>
      <c r="I3649" t="s">
        <v>72</v>
      </c>
      <c r="J3649" t="s">
        <v>109</v>
      </c>
      <c r="K3649" s="23">
        <v>5</v>
      </c>
      <c r="L3649" s="24">
        <v>8.1999999999999993</v>
      </c>
      <c r="M3649" s="24">
        <v>41</v>
      </c>
      <c r="N3649" s="24">
        <v>27.88</v>
      </c>
      <c r="O3649" s="24">
        <v>13.12</v>
      </c>
      <c r="P3649" s="25">
        <v>32</v>
      </c>
    </row>
    <row r="3650" spans="1:16" x14ac:dyDescent="0.3">
      <c r="A3650" s="22">
        <v>42097</v>
      </c>
      <c r="B3650">
        <v>2015</v>
      </c>
      <c r="C3650">
        <v>4</v>
      </c>
      <c r="D3650" t="s">
        <v>120</v>
      </c>
      <c r="E3650" t="s">
        <v>121</v>
      </c>
      <c r="F3650" t="s">
        <v>144</v>
      </c>
      <c r="G3650" t="s">
        <v>110</v>
      </c>
      <c r="H3650" t="s">
        <v>94</v>
      </c>
      <c r="I3650" t="s">
        <v>73</v>
      </c>
      <c r="J3650" t="s">
        <v>95</v>
      </c>
      <c r="K3650" s="23">
        <v>5.33</v>
      </c>
      <c r="L3650" s="24">
        <v>3.1</v>
      </c>
      <c r="M3650" s="24">
        <v>16.52</v>
      </c>
      <c r="N3650" s="24">
        <v>11.56</v>
      </c>
      <c r="O3650" s="24">
        <v>4.96</v>
      </c>
      <c r="P3650" s="25">
        <v>30</v>
      </c>
    </row>
    <row r="3651" spans="1:16" x14ac:dyDescent="0.3">
      <c r="A3651" s="22">
        <v>42097</v>
      </c>
      <c r="B3651">
        <v>2015</v>
      </c>
      <c r="C3651">
        <v>4</v>
      </c>
      <c r="D3651" t="s">
        <v>120</v>
      </c>
      <c r="E3651" t="s">
        <v>121</v>
      </c>
      <c r="F3651" t="s">
        <v>144</v>
      </c>
      <c r="G3651" t="s">
        <v>110</v>
      </c>
      <c r="H3651" t="s">
        <v>96</v>
      </c>
      <c r="I3651" t="s">
        <v>74</v>
      </c>
      <c r="J3651" t="s">
        <v>97</v>
      </c>
      <c r="K3651" s="23">
        <v>2.3199999999999998</v>
      </c>
      <c r="L3651" s="24">
        <v>3.6</v>
      </c>
      <c r="M3651" s="24">
        <v>8.35</v>
      </c>
      <c r="N3651" s="24">
        <v>5.84</v>
      </c>
      <c r="O3651" s="24">
        <v>2.5099999999999998</v>
      </c>
      <c r="P3651" s="25">
        <v>30</v>
      </c>
    </row>
    <row r="3652" spans="1:16" x14ac:dyDescent="0.3">
      <c r="A3652" s="22">
        <v>42097</v>
      </c>
      <c r="B3652">
        <v>2015</v>
      </c>
      <c r="C3652">
        <v>4</v>
      </c>
      <c r="D3652" t="s">
        <v>120</v>
      </c>
      <c r="E3652" t="s">
        <v>121</v>
      </c>
      <c r="F3652" t="s">
        <v>144</v>
      </c>
      <c r="G3652" t="s">
        <v>110</v>
      </c>
      <c r="H3652" t="s">
        <v>98</v>
      </c>
      <c r="I3652" t="s">
        <v>75</v>
      </c>
      <c r="J3652" t="s">
        <v>99</v>
      </c>
      <c r="K3652" s="23">
        <v>4</v>
      </c>
      <c r="L3652" s="24">
        <v>2.8</v>
      </c>
      <c r="M3652" s="24">
        <v>11.2</v>
      </c>
      <c r="N3652" s="24">
        <v>8.06</v>
      </c>
      <c r="O3652" s="24">
        <v>3.14</v>
      </c>
      <c r="P3652" s="25">
        <v>28</v>
      </c>
    </row>
    <row r="3653" spans="1:16" x14ac:dyDescent="0.3">
      <c r="A3653" s="22">
        <v>42097</v>
      </c>
      <c r="B3653">
        <v>2015</v>
      </c>
      <c r="C3653">
        <v>4</v>
      </c>
      <c r="D3653" t="s">
        <v>120</v>
      </c>
      <c r="E3653" t="s">
        <v>121</v>
      </c>
      <c r="F3653" t="s">
        <v>144</v>
      </c>
      <c r="G3653" t="s">
        <v>110</v>
      </c>
      <c r="H3653" t="s">
        <v>100</v>
      </c>
      <c r="I3653" t="s">
        <v>70</v>
      </c>
      <c r="J3653" t="s">
        <v>101</v>
      </c>
      <c r="K3653" s="23">
        <v>34.200000000000003</v>
      </c>
      <c r="L3653" s="24">
        <v>2.4</v>
      </c>
      <c r="M3653" s="24">
        <v>82.08</v>
      </c>
      <c r="N3653" s="24">
        <v>60.74</v>
      </c>
      <c r="O3653" s="24">
        <v>21.34</v>
      </c>
      <c r="P3653" s="25">
        <v>26</v>
      </c>
    </row>
    <row r="3654" spans="1:16" x14ac:dyDescent="0.3">
      <c r="A3654" s="22">
        <v>42097</v>
      </c>
      <c r="B3654">
        <v>2015</v>
      </c>
      <c r="C3654">
        <v>4</v>
      </c>
      <c r="D3654" t="s">
        <v>120</v>
      </c>
      <c r="E3654" t="s">
        <v>121</v>
      </c>
      <c r="F3654" t="s">
        <v>144</v>
      </c>
      <c r="G3654" t="s">
        <v>110</v>
      </c>
      <c r="H3654" t="s">
        <v>102</v>
      </c>
      <c r="I3654" t="s">
        <v>71</v>
      </c>
      <c r="J3654" t="s">
        <v>103</v>
      </c>
      <c r="K3654" s="23">
        <v>12</v>
      </c>
      <c r="L3654" s="24">
        <v>6.9</v>
      </c>
      <c r="M3654" s="24">
        <v>82.8</v>
      </c>
      <c r="N3654" s="24">
        <v>54.65</v>
      </c>
      <c r="O3654" s="24">
        <v>28.15</v>
      </c>
      <c r="P3654" s="25">
        <v>34</v>
      </c>
    </row>
    <row r="3655" spans="1:16" x14ac:dyDescent="0.3">
      <c r="A3655" s="22">
        <v>42097</v>
      </c>
      <c r="B3655">
        <v>2015</v>
      </c>
      <c r="C3655">
        <v>4</v>
      </c>
      <c r="D3655" t="s">
        <v>120</v>
      </c>
      <c r="E3655" t="s">
        <v>121</v>
      </c>
      <c r="F3655" t="s">
        <v>144</v>
      </c>
      <c r="G3655" t="s">
        <v>110</v>
      </c>
      <c r="H3655" t="s">
        <v>104</v>
      </c>
      <c r="I3655" t="s">
        <v>76</v>
      </c>
      <c r="J3655" t="s">
        <v>105</v>
      </c>
      <c r="K3655" s="23">
        <v>0</v>
      </c>
      <c r="L3655" s="24">
        <v>7.4</v>
      </c>
      <c r="M3655" s="24">
        <v>0</v>
      </c>
      <c r="N3655" s="24">
        <v>0</v>
      </c>
      <c r="O3655" s="24">
        <v>0</v>
      </c>
      <c r="P3655" s="25">
        <v>34</v>
      </c>
    </row>
    <row r="3656" spans="1:16" x14ac:dyDescent="0.3">
      <c r="A3656" s="22">
        <v>42097</v>
      </c>
      <c r="B3656">
        <v>2015</v>
      </c>
      <c r="C3656">
        <v>4</v>
      </c>
      <c r="D3656" t="s">
        <v>120</v>
      </c>
      <c r="E3656" t="s">
        <v>121</v>
      </c>
      <c r="F3656" t="s">
        <v>144</v>
      </c>
      <c r="G3656" t="s">
        <v>110</v>
      </c>
      <c r="H3656" t="s">
        <v>106</v>
      </c>
      <c r="I3656" t="s">
        <v>69</v>
      </c>
      <c r="J3656" t="s">
        <v>107</v>
      </c>
      <c r="K3656" s="23">
        <v>0</v>
      </c>
      <c r="L3656" s="24">
        <v>16.5</v>
      </c>
      <c r="M3656" s="24">
        <v>0</v>
      </c>
      <c r="N3656" s="24">
        <v>0</v>
      </c>
      <c r="O3656" s="24">
        <v>0</v>
      </c>
      <c r="P3656" s="25">
        <v>22</v>
      </c>
    </row>
    <row r="3657" spans="1:16" x14ac:dyDescent="0.3">
      <c r="A3657" s="22">
        <v>42097</v>
      </c>
      <c r="B3657">
        <v>2015</v>
      </c>
      <c r="C3657">
        <v>4</v>
      </c>
      <c r="D3657" t="s">
        <v>120</v>
      </c>
      <c r="E3657" t="s">
        <v>121</v>
      </c>
      <c r="F3657" t="s">
        <v>144</v>
      </c>
      <c r="G3657" t="s">
        <v>110</v>
      </c>
      <c r="H3657" t="s">
        <v>108</v>
      </c>
      <c r="I3657" t="s">
        <v>72</v>
      </c>
      <c r="J3657" t="s">
        <v>109</v>
      </c>
      <c r="K3657" s="23">
        <v>4</v>
      </c>
      <c r="L3657" s="24">
        <v>8.1999999999999993</v>
      </c>
      <c r="M3657" s="24">
        <v>32.799999999999997</v>
      </c>
      <c r="N3657" s="24">
        <v>22.3</v>
      </c>
      <c r="O3657" s="24">
        <v>10.5</v>
      </c>
      <c r="P3657" s="25">
        <v>32</v>
      </c>
    </row>
    <row r="3658" spans="1:16" x14ac:dyDescent="0.3">
      <c r="A3658" s="22">
        <v>42098</v>
      </c>
      <c r="B3658">
        <v>2015</v>
      </c>
      <c r="C3658">
        <v>4</v>
      </c>
      <c r="D3658" t="s">
        <v>120</v>
      </c>
      <c r="E3658" t="s">
        <v>121</v>
      </c>
      <c r="F3658" t="s">
        <v>144</v>
      </c>
      <c r="G3658" t="s">
        <v>111</v>
      </c>
      <c r="H3658" t="s">
        <v>94</v>
      </c>
      <c r="I3658" t="s">
        <v>73</v>
      </c>
      <c r="J3658" t="s">
        <v>95</v>
      </c>
      <c r="K3658" s="23">
        <v>3.67</v>
      </c>
      <c r="L3658" s="24">
        <v>3.1</v>
      </c>
      <c r="M3658" s="24">
        <v>11.38</v>
      </c>
      <c r="N3658" s="24">
        <v>7.97</v>
      </c>
      <c r="O3658" s="24">
        <v>3.41</v>
      </c>
      <c r="P3658" s="25">
        <v>30</v>
      </c>
    </row>
    <row r="3659" spans="1:16" x14ac:dyDescent="0.3">
      <c r="A3659" s="22">
        <v>42098</v>
      </c>
      <c r="B3659">
        <v>2015</v>
      </c>
      <c r="C3659">
        <v>4</v>
      </c>
      <c r="D3659" t="s">
        <v>120</v>
      </c>
      <c r="E3659" t="s">
        <v>121</v>
      </c>
      <c r="F3659" t="s">
        <v>144</v>
      </c>
      <c r="G3659" t="s">
        <v>111</v>
      </c>
      <c r="H3659" t="s">
        <v>96</v>
      </c>
      <c r="I3659" t="s">
        <v>74</v>
      </c>
      <c r="J3659" t="s">
        <v>97</v>
      </c>
      <c r="K3659" s="23">
        <v>4.33</v>
      </c>
      <c r="L3659" s="24">
        <v>3.6</v>
      </c>
      <c r="M3659" s="24">
        <v>15.59</v>
      </c>
      <c r="N3659" s="24">
        <v>10.91</v>
      </c>
      <c r="O3659" s="24">
        <v>4.68</v>
      </c>
      <c r="P3659" s="25">
        <v>30</v>
      </c>
    </row>
    <row r="3660" spans="1:16" x14ac:dyDescent="0.3">
      <c r="A3660" s="22">
        <v>42098</v>
      </c>
      <c r="B3660">
        <v>2015</v>
      </c>
      <c r="C3660">
        <v>4</v>
      </c>
      <c r="D3660" t="s">
        <v>120</v>
      </c>
      <c r="E3660" t="s">
        <v>121</v>
      </c>
      <c r="F3660" t="s">
        <v>144</v>
      </c>
      <c r="G3660" t="s">
        <v>111</v>
      </c>
      <c r="H3660" t="s">
        <v>98</v>
      </c>
      <c r="I3660" t="s">
        <v>75</v>
      </c>
      <c r="J3660" t="s">
        <v>99</v>
      </c>
      <c r="K3660" s="23">
        <v>6</v>
      </c>
      <c r="L3660" s="24">
        <v>2.8</v>
      </c>
      <c r="M3660" s="24">
        <v>16.8</v>
      </c>
      <c r="N3660" s="24">
        <v>12.1</v>
      </c>
      <c r="O3660" s="24">
        <v>4.7</v>
      </c>
      <c r="P3660" s="25">
        <v>28</v>
      </c>
    </row>
    <row r="3661" spans="1:16" x14ac:dyDescent="0.3">
      <c r="A3661" s="22">
        <v>42098</v>
      </c>
      <c r="B3661">
        <v>2015</v>
      </c>
      <c r="C3661">
        <v>4</v>
      </c>
      <c r="D3661" t="s">
        <v>120</v>
      </c>
      <c r="E3661" t="s">
        <v>121</v>
      </c>
      <c r="F3661" t="s">
        <v>144</v>
      </c>
      <c r="G3661" t="s">
        <v>111</v>
      </c>
      <c r="H3661" t="s">
        <v>100</v>
      </c>
      <c r="I3661" t="s">
        <v>70</v>
      </c>
      <c r="J3661" t="s">
        <v>101</v>
      </c>
      <c r="K3661" s="23">
        <v>43</v>
      </c>
      <c r="L3661" s="24">
        <v>2.4</v>
      </c>
      <c r="M3661" s="24">
        <v>103.2</v>
      </c>
      <c r="N3661" s="24">
        <v>76.37</v>
      </c>
      <c r="O3661" s="24">
        <v>26.83</v>
      </c>
      <c r="P3661" s="25">
        <v>26</v>
      </c>
    </row>
    <row r="3662" spans="1:16" x14ac:dyDescent="0.3">
      <c r="A3662" s="22">
        <v>42098</v>
      </c>
      <c r="B3662">
        <v>2015</v>
      </c>
      <c r="C3662">
        <v>4</v>
      </c>
      <c r="D3662" t="s">
        <v>120</v>
      </c>
      <c r="E3662" t="s">
        <v>121</v>
      </c>
      <c r="F3662" t="s">
        <v>144</v>
      </c>
      <c r="G3662" t="s">
        <v>111</v>
      </c>
      <c r="H3662" t="s">
        <v>102</v>
      </c>
      <c r="I3662" t="s">
        <v>71</v>
      </c>
      <c r="J3662" t="s">
        <v>103</v>
      </c>
      <c r="K3662" s="23">
        <v>7</v>
      </c>
      <c r="L3662" s="24">
        <v>6.9</v>
      </c>
      <c r="M3662" s="24">
        <v>48.3</v>
      </c>
      <c r="N3662" s="24">
        <v>31.88</v>
      </c>
      <c r="O3662" s="24">
        <v>16.420000000000002</v>
      </c>
      <c r="P3662" s="25">
        <v>34</v>
      </c>
    </row>
    <row r="3663" spans="1:16" x14ac:dyDescent="0.3">
      <c r="A3663" s="22">
        <v>42098</v>
      </c>
      <c r="B3663">
        <v>2015</v>
      </c>
      <c r="C3663">
        <v>4</v>
      </c>
      <c r="D3663" t="s">
        <v>120</v>
      </c>
      <c r="E3663" t="s">
        <v>121</v>
      </c>
      <c r="F3663" t="s">
        <v>144</v>
      </c>
      <c r="G3663" t="s">
        <v>111</v>
      </c>
      <c r="H3663" t="s">
        <v>104</v>
      </c>
      <c r="I3663" t="s">
        <v>76</v>
      </c>
      <c r="J3663" t="s">
        <v>105</v>
      </c>
      <c r="K3663" s="23">
        <v>1</v>
      </c>
      <c r="L3663" s="24">
        <v>7.4</v>
      </c>
      <c r="M3663" s="24">
        <v>7.4</v>
      </c>
      <c r="N3663" s="24">
        <v>4.88</v>
      </c>
      <c r="O3663" s="24">
        <v>2.52</v>
      </c>
      <c r="P3663" s="25">
        <v>34</v>
      </c>
    </row>
    <row r="3664" spans="1:16" x14ac:dyDescent="0.3">
      <c r="A3664" s="22">
        <v>42098</v>
      </c>
      <c r="B3664">
        <v>2015</v>
      </c>
      <c r="C3664">
        <v>4</v>
      </c>
      <c r="D3664" t="s">
        <v>120</v>
      </c>
      <c r="E3664" t="s">
        <v>121</v>
      </c>
      <c r="F3664" t="s">
        <v>144</v>
      </c>
      <c r="G3664" t="s">
        <v>111</v>
      </c>
      <c r="H3664" t="s">
        <v>106</v>
      </c>
      <c r="I3664" t="s">
        <v>69</v>
      </c>
      <c r="J3664" t="s">
        <v>107</v>
      </c>
      <c r="K3664" s="23">
        <v>5</v>
      </c>
      <c r="L3664" s="24">
        <v>16.5</v>
      </c>
      <c r="M3664" s="24">
        <v>82.5</v>
      </c>
      <c r="N3664" s="24">
        <v>64.349999999999994</v>
      </c>
      <c r="O3664" s="24">
        <v>18.149999999999999</v>
      </c>
      <c r="P3664" s="25">
        <v>22</v>
      </c>
    </row>
    <row r="3665" spans="1:16" x14ac:dyDescent="0.3">
      <c r="A3665" s="22">
        <v>42098</v>
      </c>
      <c r="B3665">
        <v>2015</v>
      </c>
      <c r="C3665">
        <v>4</v>
      </c>
      <c r="D3665" t="s">
        <v>120</v>
      </c>
      <c r="E3665" t="s">
        <v>121</v>
      </c>
      <c r="F3665" t="s">
        <v>144</v>
      </c>
      <c r="G3665" t="s">
        <v>111</v>
      </c>
      <c r="H3665" t="s">
        <v>108</v>
      </c>
      <c r="I3665" t="s">
        <v>72</v>
      </c>
      <c r="J3665" t="s">
        <v>109</v>
      </c>
      <c r="K3665" s="23">
        <v>6</v>
      </c>
      <c r="L3665" s="24">
        <v>8.1999999999999993</v>
      </c>
      <c r="M3665" s="24">
        <v>49.2</v>
      </c>
      <c r="N3665" s="24">
        <v>33.46</v>
      </c>
      <c r="O3665" s="24">
        <v>15.74</v>
      </c>
      <c r="P3665" s="25">
        <v>32</v>
      </c>
    </row>
    <row r="3666" spans="1:16" x14ac:dyDescent="0.3">
      <c r="A3666" s="22">
        <v>42099</v>
      </c>
      <c r="B3666">
        <v>2015</v>
      </c>
      <c r="C3666">
        <v>4</v>
      </c>
      <c r="D3666" t="s">
        <v>120</v>
      </c>
      <c r="E3666" t="s">
        <v>121</v>
      </c>
      <c r="F3666" t="s">
        <v>144</v>
      </c>
      <c r="G3666" t="s">
        <v>112</v>
      </c>
      <c r="H3666" t="s">
        <v>94</v>
      </c>
      <c r="I3666" t="s">
        <v>73</v>
      </c>
      <c r="J3666" t="s">
        <v>95</v>
      </c>
      <c r="K3666" s="23">
        <v>3.34</v>
      </c>
      <c r="L3666" s="24">
        <v>3.1</v>
      </c>
      <c r="M3666" s="24">
        <v>10.35</v>
      </c>
      <c r="N3666" s="24">
        <v>7.24</v>
      </c>
      <c r="O3666" s="24">
        <v>3.11</v>
      </c>
      <c r="P3666" s="25">
        <v>30</v>
      </c>
    </row>
    <row r="3667" spans="1:16" x14ac:dyDescent="0.3">
      <c r="A3667" s="22">
        <v>42099</v>
      </c>
      <c r="B3667">
        <v>2015</v>
      </c>
      <c r="C3667">
        <v>4</v>
      </c>
      <c r="D3667" t="s">
        <v>120</v>
      </c>
      <c r="E3667" t="s">
        <v>121</v>
      </c>
      <c r="F3667" t="s">
        <v>144</v>
      </c>
      <c r="G3667" t="s">
        <v>112</v>
      </c>
      <c r="H3667" t="s">
        <v>96</v>
      </c>
      <c r="I3667" t="s">
        <v>74</v>
      </c>
      <c r="J3667" t="s">
        <v>97</v>
      </c>
      <c r="K3667" s="23">
        <v>5.01</v>
      </c>
      <c r="L3667" s="24">
        <v>3.6</v>
      </c>
      <c r="M3667" s="24">
        <v>18.04</v>
      </c>
      <c r="N3667" s="24">
        <v>12.63</v>
      </c>
      <c r="O3667" s="24">
        <v>5.41</v>
      </c>
      <c r="P3667" s="25">
        <v>30</v>
      </c>
    </row>
    <row r="3668" spans="1:16" x14ac:dyDescent="0.3">
      <c r="A3668" s="22">
        <v>42099</v>
      </c>
      <c r="B3668">
        <v>2015</v>
      </c>
      <c r="C3668">
        <v>4</v>
      </c>
      <c r="D3668" t="s">
        <v>120</v>
      </c>
      <c r="E3668" t="s">
        <v>121</v>
      </c>
      <c r="F3668" t="s">
        <v>144</v>
      </c>
      <c r="G3668" t="s">
        <v>112</v>
      </c>
      <c r="H3668" t="s">
        <v>98</v>
      </c>
      <c r="I3668" t="s">
        <v>75</v>
      </c>
      <c r="J3668" t="s">
        <v>99</v>
      </c>
      <c r="K3668" s="23">
        <v>4.5</v>
      </c>
      <c r="L3668" s="24">
        <v>2.8</v>
      </c>
      <c r="M3668" s="24">
        <v>12.6</v>
      </c>
      <c r="N3668" s="24">
        <v>9.07</v>
      </c>
      <c r="O3668" s="24">
        <v>3.53</v>
      </c>
      <c r="P3668" s="25">
        <v>28</v>
      </c>
    </row>
    <row r="3669" spans="1:16" x14ac:dyDescent="0.3">
      <c r="A3669" s="22">
        <v>42099</v>
      </c>
      <c r="B3669">
        <v>2015</v>
      </c>
      <c r="C3669">
        <v>4</v>
      </c>
      <c r="D3669" t="s">
        <v>120</v>
      </c>
      <c r="E3669" t="s">
        <v>121</v>
      </c>
      <c r="F3669" t="s">
        <v>144</v>
      </c>
      <c r="G3669" t="s">
        <v>112</v>
      </c>
      <c r="H3669" t="s">
        <v>100</v>
      </c>
      <c r="I3669" t="s">
        <v>70</v>
      </c>
      <c r="J3669" t="s">
        <v>101</v>
      </c>
      <c r="K3669" s="23">
        <v>31.6</v>
      </c>
      <c r="L3669" s="24">
        <v>2.4</v>
      </c>
      <c r="M3669" s="24">
        <v>75.84</v>
      </c>
      <c r="N3669" s="24">
        <v>56.12</v>
      </c>
      <c r="O3669" s="24">
        <v>19.72</v>
      </c>
      <c r="P3669" s="25">
        <v>26</v>
      </c>
    </row>
    <row r="3670" spans="1:16" x14ac:dyDescent="0.3">
      <c r="A3670" s="22">
        <v>42099</v>
      </c>
      <c r="B3670">
        <v>2015</v>
      </c>
      <c r="C3670">
        <v>4</v>
      </c>
      <c r="D3670" t="s">
        <v>120</v>
      </c>
      <c r="E3670" t="s">
        <v>121</v>
      </c>
      <c r="F3670" t="s">
        <v>144</v>
      </c>
      <c r="G3670" t="s">
        <v>112</v>
      </c>
      <c r="H3670" t="s">
        <v>102</v>
      </c>
      <c r="I3670" t="s">
        <v>71</v>
      </c>
      <c r="J3670" t="s">
        <v>103</v>
      </c>
      <c r="K3670" s="23">
        <v>4</v>
      </c>
      <c r="L3670" s="24">
        <v>6.9</v>
      </c>
      <c r="M3670" s="24">
        <v>27.6</v>
      </c>
      <c r="N3670" s="24">
        <v>18.22</v>
      </c>
      <c r="O3670" s="24">
        <v>9.3800000000000008</v>
      </c>
      <c r="P3670" s="25">
        <v>34</v>
      </c>
    </row>
    <row r="3671" spans="1:16" x14ac:dyDescent="0.3">
      <c r="A3671" s="22">
        <v>42099</v>
      </c>
      <c r="B3671">
        <v>2015</v>
      </c>
      <c r="C3671">
        <v>4</v>
      </c>
      <c r="D3671" t="s">
        <v>120</v>
      </c>
      <c r="E3671" t="s">
        <v>121</v>
      </c>
      <c r="F3671" t="s">
        <v>144</v>
      </c>
      <c r="G3671" t="s">
        <v>112</v>
      </c>
      <c r="H3671" t="s">
        <v>104</v>
      </c>
      <c r="I3671" t="s">
        <v>76</v>
      </c>
      <c r="J3671" t="s">
        <v>105</v>
      </c>
      <c r="K3671" s="23">
        <v>0</v>
      </c>
      <c r="L3671" s="24">
        <v>7.4</v>
      </c>
      <c r="M3671" s="24">
        <v>0</v>
      </c>
      <c r="N3671" s="24">
        <v>0</v>
      </c>
      <c r="O3671" s="24">
        <v>0</v>
      </c>
      <c r="P3671" s="25">
        <v>34</v>
      </c>
    </row>
    <row r="3672" spans="1:16" x14ac:dyDescent="0.3">
      <c r="A3672" s="22">
        <v>42099</v>
      </c>
      <c r="B3672">
        <v>2015</v>
      </c>
      <c r="C3672">
        <v>4</v>
      </c>
      <c r="D3672" t="s">
        <v>120</v>
      </c>
      <c r="E3672" t="s">
        <v>121</v>
      </c>
      <c r="F3672" t="s">
        <v>144</v>
      </c>
      <c r="G3672" t="s">
        <v>112</v>
      </c>
      <c r="H3672" t="s">
        <v>106</v>
      </c>
      <c r="I3672" t="s">
        <v>69</v>
      </c>
      <c r="J3672" t="s">
        <v>107</v>
      </c>
      <c r="K3672" s="23">
        <v>0</v>
      </c>
      <c r="L3672" s="24">
        <v>16.5</v>
      </c>
      <c r="M3672" s="24">
        <v>0</v>
      </c>
      <c r="N3672" s="24">
        <v>0</v>
      </c>
      <c r="O3672" s="24">
        <v>0</v>
      </c>
      <c r="P3672" s="25">
        <v>22</v>
      </c>
    </row>
    <row r="3673" spans="1:16" x14ac:dyDescent="0.3">
      <c r="A3673" s="22">
        <v>42099</v>
      </c>
      <c r="B3673">
        <v>2015</v>
      </c>
      <c r="C3673">
        <v>4</v>
      </c>
      <c r="D3673" t="s">
        <v>120</v>
      </c>
      <c r="E3673" t="s">
        <v>121</v>
      </c>
      <c r="F3673" t="s">
        <v>144</v>
      </c>
      <c r="G3673" t="s">
        <v>112</v>
      </c>
      <c r="H3673" t="s">
        <v>108</v>
      </c>
      <c r="I3673" t="s">
        <v>72</v>
      </c>
      <c r="J3673" t="s">
        <v>109</v>
      </c>
      <c r="K3673" s="23">
        <v>1</v>
      </c>
      <c r="L3673" s="24">
        <v>8.1999999999999993</v>
      </c>
      <c r="M3673" s="24">
        <v>8.1999999999999993</v>
      </c>
      <c r="N3673" s="24">
        <v>5.58</v>
      </c>
      <c r="O3673" s="24">
        <v>2.62</v>
      </c>
      <c r="P3673" s="25">
        <v>32</v>
      </c>
    </row>
    <row r="3674" spans="1:16" x14ac:dyDescent="0.3">
      <c r="A3674" s="22">
        <v>42100</v>
      </c>
      <c r="B3674">
        <v>2015</v>
      </c>
      <c r="C3674">
        <v>4</v>
      </c>
      <c r="D3674" t="s">
        <v>120</v>
      </c>
      <c r="E3674" t="s">
        <v>121</v>
      </c>
      <c r="F3674" t="s">
        <v>144</v>
      </c>
      <c r="G3674" t="s">
        <v>113</v>
      </c>
      <c r="H3674" t="s">
        <v>94</v>
      </c>
      <c r="I3674" t="s">
        <v>73</v>
      </c>
      <c r="J3674" t="s">
        <v>95</v>
      </c>
      <c r="K3674" s="23">
        <v>7.33</v>
      </c>
      <c r="L3674" s="24">
        <v>3.1</v>
      </c>
      <c r="M3674" s="24">
        <v>22.72</v>
      </c>
      <c r="N3674" s="24">
        <v>15.9</v>
      </c>
      <c r="O3674" s="24">
        <v>6.82</v>
      </c>
      <c r="P3674" s="25">
        <v>30</v>
      </c>
    </row>
    <row r="3675" spans="1:16" x14ac:dyDescent="0.3">
      <c r="A3675" s="22">
        <v>42100</v>
      </c>
      <c r="B3675">
        <v>2015</v>
      </c>
      <c r="C3675">
        <v>4</v>
      </c>
      <c r="D3675" t="s">
        <v>120</v>
      </c>
      <c r="E3675" t="s">
        <v>121</v>
      </c>
      <c r="F3675" t="s">
        <v>144</v>
      </c>
      <c r="G3675" t="s">
        <v>113</v>
      </c>
      <c r="H3675" t="s">
        <v>96</v>
      </c>
      <c r="I3675" t="s">
        <v>74</v>
      </c>
      <c r="J3675" t="s">
        <v>97</v>
      </c>
      <c r="K3675" s="23">
        <v>3.33</v>
      </c>
      <c r="L3675" s="24">
        <v>3.6</v>
      </c>
      <c r="M3675" s="24">
        <v>11.99</v>
      </c>
      <c r="N3675" s="24">
        <v>8.39</v>
      </c>
      <c r="O3675" s="24">
        <v>3.6</v>
      </c>
      <c r="P3675" s="25">
        <v>30</v>
      </c>
    </row>
    <row r="3676" spans="1:16" x14ac:dyDescent="0.3">
      <c r="A3676" s="22">
        <v>42100</v>
      </c>
      <c r="B3676">
        <v>2015</v>
      </c>
      <c r="C3676">
        <v>4</v>
      </c>
      <c r="D3676" t="s">
        <v>120</v>
      </c>
      <c r="E3676" t="s">
        <v>121</v>
      </c>
      <c r="F3676" t="s">
        <v>144</v>
      </c>
      <c r="G3676" t="s">
        <v>113</v>
      </c>
      <c r="H3676" t="s">
        <v>98</v>
      </c>
      <c r="I3676" t="s">
        <v>75</v>
      </c>
      <c r="J3676" t="s">
        <v>99</v>
      </c>
      <c r="K3676" s="23">
        <v>5.3</v>
      </c>
      <c r="L3676" s="24">
        <v>2.8</v>
      </c>
      <c r="M3676" s="24">
        <v>14.84</v>
      </c>
      <c r="N3676" s="24">
        <v>10.68</v>
      </c>
      <c r="O3676" s="24">
        <v>4.16</v>
      </c>
      <c r="P3676" s="25">
        <v>28</v>
      </c>
    </row>
    <row r="3677" spans="1:16" x14ac:dyDescent="0.3">
      <c r="A3677" s="22">
        <v>42100</v>
      </c>
      <c r="B3677">
        <v>2015</v>
      </c>
      <c r="C3677">
        <v>4</v>
      </c>
      <c r="D3677" t="s">
        <v>120</v>
      </c>
      <c r="E3677" t="s">
        <v>121</v>
      </c>
      <c r="F3677" t="s">
        <v>144</v>
      </c>
      <c r="G3677" t="s">
        <v>113</v>
      </c>
      <c r="H3677" t="s">
        <v>100</v>
      </c>
      <c r="I3677" t="s">
        <v>70</v>
      </c>
      <c r="J3677" t="s">
        <v>101</v>
      </c>
      <c r="K3677" s="23">
        <v>32.9</v>
      </c>
      <c r="L3677" s="24">
        <v>2.4</v>
      </c>
      <c r="M3677" s="24">
        <v>78.959999999999994</v>
      </c>
      <c r="N3677" s="24">
        <v>58.43</v>
      </c>
      <c r="O3677" s="24">
        <v>20.53</v>
      </c>
      <c r="P3677" s="25">
        <v>26</v>
      </c>
    </row>
    <row r="3678" spans="1:16" x14ac:dyDescent="0.3">
      <c r="A3678" s="22">
        <v>42100</v>
      </c>
      <c r="B3678">
        <v>2015</v>
      </c>
      <c r="C3678">
        <v>4</v>
      </c>
      <c r="D3678" t="s">
        <v>120</v>
      </c>
      <c r="E3678" t="s">
        <v>121</v>
      </c>
      <c r="F3678" t="s">
        <v>144</v>
      </c>
      <c r="G3678" t="s">
        <v>113</v>
      </c>
      <c r="H3678" t="s">
        <v>102</v>
      </c>
      <c r="I3678" t="s">
        <v>71</v>
      </c>
      <c r="J3678" t="s">
        <v>103</v>
      </c>
      <c r="K3678" s="23">
        <v>4</v>
      </c>
      <c r="L3678" s="24">
        <v>6.9</v>
      </c>
      <c r="M3678" s="24">
        <v>27.6</v>
      </c>
      <c r="N3678" s="24">
        <v>18.22</v>
      </c>
      <c r="O3678" s="24">
        <v>9.3800000000000008</v>
      </c>
      <c r="P3678" s="25">
        <v>34</v>
      </c>
    </row>
    <row r="3679" spans="1:16" x14ac:dyDescent="0.3">
      <c r="A3679" s="22">
        <v>42100</v>
      </c>
      <c r="B3679">
        <v>2015</v>
      </c>
      <c r="C3679">
        <v>4</v>
      </c>
      <c r="D3679" t="s">
        <v>120</v>
      </c>
      <c r="E3679" t="s">
        <v>121</v>
      </c>
      <c r="F3679" t="s">
        <v>144</v>
      </c>
      <c r="G3679" t="s">
        <v>113</v>
      </c>
      <c r="H3679" t="s">
        <v>104</v>
      </c>
      <c r="I3679" t="s">
        <v>76</v>
      </c>
      <c r="J3679" t="s">
        <v>105</v>
      </c>
      <c r="K3679" s="23">
        <v>0</v>
      </c>
      <c r="L3679" s="24">
        <v>7.4</v>
      </c>
      <c r="M3679" s="24">
        <v>0</v>
      </c>
      <c r="N3679" s="24">
        <v>0</v>
      </c>
      <c r="O3679" s="24">
        <v>0</v>
      </c>
      <c r="P3679" s="25">
        <v>34</v>
      </c>
    </row>
    <row r="3680" spans="1:16" x14ac:dyDescent="0.3">
      <c r="A3680" s="22">
        <v>42100</v>
      </c>
      <c r="B3680">
        <v>2015</v>
      </c>
      <c r="C3680">
        <v>4</v>
      </c>
      <c r="D3680" t="s">
        <v>120</v>
      </c>
      <c r="E3680" t="s">
        <v>121</v>
      </c>
      <c r="F3680" t="s">
        <v>144</v>
      </c>
      <c r="G3680" t="s">
        <v>113</v>
      </c>
      <c r="H3680" t="s">
        <v>106</v>
      </c>
      <c r="I3680" t="s">
        <v>69</v>
      </c>
      <c r="J3680" t="s">
        <v>107</v>
      </c>
      <c r="K3680" s="23">
        <v>3</v>
      </c>
      <c r="L3680" s="24">
        <v>16.5</v>
      </c>
      <c r="M3680" s="24">
        <v>49.5</v>
      </c>
      <c r="N3680" s="24">
        <v>38.61</v>
      </c>
      <c r="O3680" s="24">
        <v>10.89</v>
      </c>
      <c r="P3680" s="25">
        <v>22</v>
      </c>
    </row>
    <row r="3681" spans="1:16" x14ac:dyDescent="0.3">
      <c r="A3681" s="22">
        <v>42100</v>
      </c>
      <c r="B3681">
        <v>2015</v>
      </c>
      <c r="C3681">
        <v>4</v>
      </c>
      <c r="D3681" t="s">
        <v>120</v>
      </c>
      <c r="E3681" t="s">
        <v>121</v>
      </c>
      <c r="F3681" t="s">
        <v>144</v>
      </c>
      <c r="G3681" t="s">
        <v>113</v>
      </c>
      <c r="H3681" t="s">
        <v>108</v>
      </c>
      <c r="I3681" t="s">
        <v>72</v>
      </c>
      <c r="J3681" t="s">
        <v>109</v>
      </c>
      <c r="K3681" s="23">
        <v>2</v>
      </c>
      <c r="L3681" s="24">
        <v>8.1999999999999993</v>
      </c>
      <c r="M3681" s="24">
        <v>16.399999999999999</v>
      </c>
      <c r="N3681" s="24">
        <v>11.15</v>
      </c>
      <c r="O3681" s="24">
        <v>5.25</v>
      </c>
      <c r="P3681" s="25">
        <v>32</v>
      </c>
    </row>
    <row r="3682" spans="1:16" x14ac:dyDescent="0.3">
      <c r="A3682" s="22">
        <v>42101</v>
      </c>
      <c r="B3682">
        <v>2015</v>
      </c>
      <c r="C3682">
        <v>4</v>
      </c>
      <c r="D3682" t="s">
        <v>120</v>
      </c>
      <c r="E3682" t="s">
        <v>121</v>
      </c>
      <c r="F3682" t="s">
        <v>144</v>
      </c>
      <c r="G3682" t="s">
        <v>114</v>
      </c>
      <c r="H3682" t="s">
        <v>94</v>
      </c>
      <c r="I3682" t="s">
        <v>73</v>
      </c>
      <c r="J3682" t="s">
        <v>95</v>
      </c>
      <c r="K3682" s="23">
        <v>6</v>
      </c>
      <c r="L3682" s="24">
        <v>3.1</v>
      </c>
      <c r="M3682" s="24">
        <v>18.600000000000001</v>
      </c>
      <c r="N3682" s="24">
        <v>13.02</v>
      </c>
      <c r="O3682" s="24">
        <v>5.58</v>
      </c>
      <c r="P3682" s="25">
        <v>30</v>
      </c>
    </row>
    <row r="3683" spans="1:16" x14ac:dyDescent="0.3">
      <c r="A3683" s="22">
        <v>42101</v>
      </c>
      <c r="B3683">
        <v>2015</v>
      </c>
      <c r="C3683">
        <v>4</v>
      </c>
      <c r="D3683" t="s">
        <v>120</v>
      </c>
      <c r="E3683" t="s">
        <v>121</v>
      </c>
      <c r="F3683" t="s">
        <v>144</v>
      </c>
      <c r="G3683" t="s">
        <v>114</v>
      </c>
      <c r="H3683" t="s">
        <v>96</v>
      </c>
      <c r="I3683" t="s">
        <v>74</v>
      </c>
      <c r="J3683" t="s">
        <v>97</v>
      </c>
      <c r="K3683" s="23">
        <v>3.66</v>
      </c>
      <c r="L3683" s="24">
        <v>3.6</v>
      </c>
      <c r="M3683" s="24">
        <v>13.18</v>
      </c>
      <c r="N3683" s="24">
        <v>9.23</v>
      </c>
      <c r="O3683" s="24">
        <v>3.95</v>
      </c>
      <c r="P3683" s="25">
        <v>30</v>
      </c>
    </row>
    <row r="3684" spans="1:16" x14ac:dyDescent="0.3">
      <c r="A3684" s="22">
        <v>42101</v>
      </c>
      <c r="B3684">
        <v>2015</v>
      </c>
      <c r="C3684">
        <v>4</v>
      </c>
      <c r="D3684" t="s">
        <v>120</v>
      </c>
      <c r="E3684" t="s">
        <v>121</v>
      </c>
      <c r="F3684" t="s">
        <v>144</v>
      </c>
      <c r="G3684" t="s">
        <v>114</v>
      </c>
      <c r="H3684" t="s">
        <v>98</v>
      </c>
      <c r="I3684" t="s">
        <v>75</v>
      </c>
      <c r="J3684" t="s">
        <v>99</v>
      </c>
      <c r="K3684" s="23">
        <v>6.7</v>
      </c>
      <c r="L3684" s="24">
        <v>2.8</v>
      </c>
      <c r="M3684" s="24">
        <v>18.760000000000002</v>
      </c>
      <c r="N3684" s="24">
        <v>13.51</v>
      </c>
      <c r="O3684" s="24">
        <v>5.25</v>
      </c>
      <c r="P3684" s="25">
        <v>28</v>
      </c>
    </row>
    <row r="3685" spans="1:16" x14ac:dyDescent="0.3">
      <c r="A3685" s="22">
        <v>42101</v>
      </c>
      <c r="B3685">
        <v>2015</v>
      </c>
      <c r="C3685">
        <v>4</v>
      </c>
      <c r="D3685" t="s">
        <v>120</v>
      </c>
      <c r="E3685" t="s">
        <v>121</v>
      </c>
      <c r="F3685" t="s">
        <v>144</v>
      </c>
      <c r="G3685" t="s">
        <v>114</v>
      </c>
      <c r="H3685" t="s">
        <v>100</v>
      </c>
      <c r="I3685" t="s">
        <v>70</v>
      </c>
      <c r="J3685" t="s">
        <v>101</v>
      </c>
      <c r="K3685" s="23">
        <v>25</v>
      </c>
      <c r="L3685" s="24">
        <v>2.4</v>
      </c>
      <c r="M3685" s="24">
        <v>60</v>
      </c>
      <c r="N3685" s="24">
        <v>44.4</v>
      </c>
      <c r="O3685" s="24">
        <v>15.6</v>
      </c>
      <c r="P3685" s="25">
        <v>26</v>
      </c>
    </row>
    <row r="3686" spans="1:16" x14ac:dyDescent="0.3">
      <c r="A3686" s="22">
        <v>42101</v>
      </c>
      <c r="B3686">
        <v>2015</v>
      </c>
      <c r="C3686">
        <v>4</v>
      </c>
      <c r="D3686" t="s">
        <v>120</v>
      </c>
      <c r="E3686" t="s">
        <v>121</v>
      </c>
      <c r="F3686" t="s">
        <v>144</v>
      </c>
      <c r="G3686" t="s">
        <v>114</v>
      </c>
      <c r="H3686" t="s">
        <v>102</v>
      </c>
      <c r="I3686" t="s">
        <v>71</v>
      </c>
      <c r="J3686" t="s">
        <v>103</v>
      </c>
      <c r="K3686" s="23">
        <v>8</v>
      </c>
      <c r="L3686" s="24">
        <v>6.9</v>
      </c>
      <c r="M3686" s="24">
        <v>55.2</v>
      </c>
      <c r="N3686" s="24">
        <v>36.43</v>
      </c>
      <c r="O3686" s="24">
        <v>18.77</v>
      </c>
      <c r="P3686" s="25">
        <v>34</v>
      </c>
    </row>
    <row r="3687" spans="1:16" x14ac:dyDescent="0.3">
      <c r="A3687" s="22">
        <v>42101</v>
      </c>
      <c r="B3687">
        <v>2015</v>
      </c>
      <c r="C3687">
        <v>4</v>
      </c>
      <c r="D3687" t="s">
        <v>120</v>
      </c>
      <c r="E3687" t="s">
        <v>121</v>
      </c>
      <c r="F3687" t="s">
        <v>144</v>
      </c>
      <c r="G3687" t="s">
        <v>114</v>
      </c>
      <c r="H3687" t="s">
        <v>104</v>
      </c>
      <c r="I3687" t="s">
        <v>76</v>
      </c>
      <c r="J3687" t="s">
        <v>105</v>
      </c>
      <c r="K3687" s="23">
        <v>0</v>
      </c>
      <c r="L3687" s="24">
        <v>7.4</v>
      </c>
      <c r="M3687" s="24">
        <v>0</v>
      </c>
      <c r="N3687" s="24">
        <v>0</v>
      </c>
      <c r="O3687" s="24">
        <v>0</v>
      </c>
      <c r="P3687" s="25">
        <v>34</v>
      </c>
    </row>
    <row r="3688" spans="1:16" x14ac:dyDescent="0.3">
      <c r="A3688" s="22">
        <v>42101</v>
      </c>
      <c r="B3688">
        <v>2015</v>
      </c>
      <c r="C3688">
        <v>4</v>
      </c>
      <c r="D3688" t="s">
        <v>120</v>
      </c>
      <c r="E3688" t="s">
        <v>121</v>
      </c>
      <c r="F3688" t="s">
        <v>144</v>
      </c>
      <c r="G3688" t="s">
        <v>114</v>
      </c>
      <c r="H3688" t="s">
        <v>106</v>
      </c>
      <c r="I3688" t="s">
        <v>69</v>
      </c>
      <c r="J3688" t="s">
        <v>107</v>
      </c>
      <c r="K3688" s="23">
        <v>8</v>
      </c>
      <c r="L3688" s="24">
        <v>16.5</v>
      </c>
      <c r="M3688" s="24">
        <v>132</v>
      </c>
      <c r="N3688" s="24">
        <v>102.96</v>
      </c>
      <c r="O3688" s="24">
        <v>29.04</v>
      </c>
      <c r="P3688" s="25">
        <v>22</v>
      </c>
    </row>
    <row r="3689" spans="1:16" x14ac:dyDescent="0.3">
      <c r="A3689" s="22">
        <v>42101</v>
      </c>
      <c r="B3689">
        <v>2015</v>
      </c>
      <c r="C3689">
        <v>4</v>
      </c>
      <c r="D3689" t="s">
        <v>120</v>
      </c>
      <c r="E3689" t="s">
        <v>121</v>
      </c>
      <c r="F3689" t="s">
        <v>144</v>
      </c>
      <c r="G3689" t="s">
        <v>114</v>
      </c>
      <c r="H3689" t="s">
        <v>108</v>
      </c>
      <c r="I3689" t="s">
        <v>72</v>
      </c>
      <c r="J3689" t="s">
        <v>109</v>
      </c>
      <c r="K3689" s="23">
        <v>1</v>
      </c>
      <c r="L3689" s="24">
        <v>8.1999999999999993</v>
      </c>
      <c r="M3689" s="24">
        <v>8.1999999999999993</v>
      </c>
      <c r="N3689" s="24">
        <v>5.58</v>
      </c>
      <c r="O3689" s="24">
        <v>2.62</v>
      </c>
      <c r="P3689" s="25">
        <v>32</v>
      </c>
    </row>
    <row r="3690" spans="1:16" x14ac:dyDescent="0.3">
      <c r="A3690" s="22">
        <v>42102</v>
      </c>
      <c r="B3690">
        <v>2015</v>
      </c>
      <c r="C3690">
        <v>4</v>
      </c>
      <c r="D3690" t="s">
        <v>120</v>
      </c>
      <c r="E3690" t="s">
        <v>121</v>
      </c>
      <c r="F3690" t="s">
        <v>144</v>
      </c>
      <c r="G3690" t="s">
        <v>115</v>
      </c>
      <c r="H3690" t="s">
        <v>94</v>
      </c>
      <c r="I3690" t="s">
        <v>73</v>
      </c>
      <c r="J3690" t="s">
        <v>95</v>
      </c>
      <c r="K3690" s="23">
        <v>4</v>
      </c>
      <c r="L3690" s="24">
        <v>3.1</v>
      </c>
      <c r="M3690" s="24">
        <v>12.4</v>
      </c>
      <c r="N3690" s="24">
        <v>8.68</v>
      </c>
      <c r="O3690" s="24">
        <v>3.72</v>
      </c>
      <c r="P3690" s="25">
        <v>30</v>
      </c>
    </row>
    <row r="3691" spans="1:16" x14ac:dyDescent="0.3">
      <c r="A3691" s="22">
        <v>42102</v>
      </c>
      <c r="B3691">
        <v>2015</v>
      </c>
      <c r="C3691">
        <v>4</v>
      </c>
      <c r="D3691" t="s">
        <v>120</v>
      </c>
      <c r="E3691" t="s">
        <v>121</v>
      </c>
      <c r="F3691" t="s">
        <v>144</v>
      </c>
      <c r="G3691" t="s">
        <v>115</v>
      </c>
      <c r="H3691" t="s">
        <v>96</v>
      </c>
      <c r="I3691" t="s">
        <v>74</v>
      </c>
      <c r="J3691" t="s">
        <v>97</v>
      </c>
      <c r="K3691" s="23">
        <v>2.33</v>
      </c>
      <c r="L3691" s="24">
        <v>3.6</v>
      </c>
      <c r="M3691" s="24">
        <v>8.39</v>
      </c>
      <c r="N3691" s="24">
        <v>5.87</v>
      </c>
      <c r="O3691" s="24">
        <v>2.52</v>
      </c>
      <c r="P3691" s="25">
        <v>30</v>
      </c>
    </row>
    <row r="3692" spans="1:16" x14ac:dyDescent="0.3">
      <c r="A3692" s="22">
        <v>42102</v>
      </c>
      <c r="B3692">
        <v>2015</v>
      </c>
      <c r="C3692">
        <v>4</v>
      </c>
      <c r="D3692" t="s">
        <v>120</v>
      </c>
      <c r="E3692" t="s">
        <v>121</v>
      </c>
      <c r="F3692" t="s">
        <v>144</v>
      </c>
      <c r="G3692" t="s">
        <v>115</v>
      </c>
      <c r="H3692" t="s">
        <v>98</v>
      </c>
      <c r="I3692" t="s">
        <v>75</v>
      </c>
      <c r="J3692" t="s">
        <v>99</v>
      </c>
      <c r="K3692" s="23">
        <v>3</v>
      </c>
      <c r="L3692" s="24">
        <v>2.8</v>
      </c>
      <c r="M3692" s="24">
        <v>8.4</v>
      </c>
      <c r="N3692" s="24">
        <v>6.05</v>
      </c>
      <c r="O3692" s="24">
        <v>2.35</v>
      </c>
      <c r="P3692" s="25">
        <v>28</v>
      </c>
    </row>
    <row r="3693" spans="1:16" x14ac:dyDescent="0.3">
      <c r="A3693" s="22">
        <v>42102</v>
      </c>
      <c r="B3693">
        <v>2015</v>
      </c>
      <c r="C3693">
        <v>4</v>
      </c>
      <c r="D3693" t="s">
        <v>120</v>
      </c>
      <c r="E3693" t="s">
        <v>121</v>
      </c>
      <c r="F3693" t="s">
        <v>144</v>
      </c>
      <c r="G3693" t="s">
        <v>115</v>
      </c>
      <c r="H3693" t="s">
        <v>100</v>
      </c>
      <c r="I3693" t="s">
        <v>70</v>
      </c>
      <c r="J3693" t="s">
        <v>101</v>
      </c>
      <c r="K3693" s="23">
        <v>18</v>
      </c>
      <c r="L3693" s="24">
        <v>2.4</v>
      </c>
      <c r="M3693" s="24">
        <v>43.2</v>
      </c>
      <c r="N3693" s="24">
        <v>31.97</v>
      </c>
      <c r="O3693" s="24">
        <v>11.23</v>
      </c>
      <c r="P3693" s="25">
        <v>26</v>
      </c>
    </row>
    <row r="3694" spans="1:16" x14ac:dyDescent="0.3">
      <c r="A3694" s="22">
        <v>42102</v>
      </c>
      <c r="B3694">
        <v>2015</v>
      </c>
      <c r="C3694">
        <v>4</v>
      </c>
      <c r="D3694" t="s">
        <v>120</v>
      </c>
      <c r="E3694" t="s">
        <v>121</v>
      </c>
      <c r="F3694" t="s">
        <v>144</v>
      </c>
      <c r="G3694" t="s">
        <v>115</v>
      </c>
      <c r="H3694" t="s">
        <v>102</v>
      </c>
      <c r="I3694" t="s">
        <v>71</v>
      </c>
      <c r="J3694" t="s">
        <v>103</v>
      </c>
      <c r="K3694" s="23">
        <v>11</v>
      </c>
      <c r="L3694" s="24">
        <v>6.9</v>
      </c>
      <c r="M3694" s="24">
        <v>75.900000000000006</v>
      </c>
      <c r="N3694" s="24">
        <v>50.09</v>
      </c>
      <c r="O3694" s="24">
        <v>25.81</v>
      </c>
      <c r="P3694" s="25">
        <v>34</v>
      </c>
    </row>
    <row r="3695" spans="1:16" x14ac:dyDescent="0.3">
      <c r="A3695" s="22">
        <v>42102</v>
      </c>
      <c r="B3695">
        <v>2015</v>
      </c>
      <c r="C3695">
        <v>4</v>
      </c>
      <c r="D3695" t="s">
        <v>120</v>
      </c>
      <c r="E3695" t="s">
        <v>121</v>
      </c>
      <c r="F3695" t="s">
        <v>144</v>
      </c>
      <c r="G3695" t="s">
        <v>115</v>
      </c>
      <c r="H3695" t="s">
        <v>104</v>
      </c>
      <c r="I3695" t="s">
        <v>76</v>
      </c>
      <c r="J3695" t="s">
        <v>105</v>
      </c>
      <c r="K3695" s="23">
        <v>0</v>
      </c>
      <c r="L3695" s="24">
        <v>7.4</v>
      </c>
      <c r="M3695" s="24">
        <v>0</v>
      </c>
      <c r="N3695" s="24">
        <v>0</v>
      </c>
      <c r="O3695" s="24">
        <v>0</v>
      </c>
      <c r="P3695" s="25">
        <v>34</v>
      </c>
    </row>
    <row r="3696" spans="1:16" x14ac:dyDescent="0.3">
      <c r="A3696" s="22">
        <v>42102</v>
      </c>
      <c r="B3696">
        <v>2015</v>
      </c>
      <c r="C3696">
        <v>4</v>
      </c>
      <c r="D3696" t="s">
        <v>120</v>
      </c>
      <c r="E3696" t="s">
        <v>121</v>
      </c>
      <c r="F3696" t="s">
        <v>144</v>
      </c>
      <c r="G3696" t="s">
        <v>115</v>
      </c>
      <c r="H3696" t="s">
        <v>106</v>
      </c>
      <c r="I3696" t="s">
        <v>69</v>
      </c>
      <c r="J3696" t="s">
        <v>107</v>
      </c>
      <c r="K3696" s="23">
        <v>10</v>
      </c>
      <c r="L3696" s="24">
        <v>16.5</v>
      </c>
      <c r="M3696" s="24">
        <v>165</v>
      </c>
      <c r="N3696" s="24">
        <v>128.69999999999999</v>
      </c>
      <c r="O3696" s="24">
        <v>36.299999999999997</v>
      </c>
      <c r="P3696" s="25">
        <v>22</v>
      </c>
    </row>
    <row r="3697" spans="1:16" x14ac:dyDescent="0.3">
      <c r="A3697" s="22">
        <v>42102</v>
      </c>
      <c r="B3697">
        <v>2015</v>
      </c>
      <c r="C3697">
        <v>4</v>
      </c>
      <c r="D3697" t="s">
        <v>120</v>
      </c>
      <c r="E3697" t="s">
        <v>121</v>
      </c>
      <c r="F3697" t="s">
        <v>144</v>
      </c>
      <c r="G3697" t="s">
        <v>115</v>
      </c>
      <c r="H3697" t="s">
        <v>108</v>
      </c>
      <c r="I3697" t="s">
        <v>72</v>
      </c>
      <c r="J3697" t="s">
        <v>109</v>
      </c>
      <c r="K3697" s="23">
        <v>4</v>
      </c>
      <c r="L3697" s="24">
        <v>8.1999999999999993</v>
      </c>
      <c r="M3697" s="24">
        <v>32.799999999999997</v>
      </c>
      <c r="N3697" s="24">
        <v>22.3</v>
      </c>
      <c r="O3697" s="24">
        <v>10.5</v>
      </c>
      <c r="P3697" s="25">
        <v>32</v>
      </c>
    </row>
    <row r="3698" spans="1:16" x14ac:dyDescent="0.3">
      <c r="A3698" s="22">
        <v>42103</v>
      </c>
      <c r="B3698">
        <v>2015</v>
      </c>
      <c r="C3698">
        <v>4</v>
      </c>
      <c r="D3698" t="s">
        <v>120</v>
      </c>
      <c r="E3698" t="s">
        <v>121</v>
      </c>
      <c r="F3698" t="s">
        <v>144</v>
      </c>
      <c r="G3698" t="s">
        <v>93</v>
      </c>
      <c r="H3698" t="s">
        <v>94</v>
      </c>
      <c r="I3698" t="s">
        <v>73</v>
      </c>
      <c r="J3698" t="s">
        <v>95</v>
      </c>
      <c r="K3698" s="23">
        <v>1.33</v>
      </c>
      <c r="L3698" s="24">
        <v>3.1</v>
      </c>
      <c r="M3698" s="24">
        <v>4.12</v>
      </c>
      <c r="N3698" s="24">
        <v>2.88</v>
      </c>
      <c r="O3698" s="24">
        <v>1.24</v>
      </c>
      <c r="P3698" s="25">
        <v>30</v>
      </c>
    </row>
    <row r="3699" spans="1:16" x14ac:dyDescent="0.3">
      <c r="A3699" s="22">
        <v>42103</v>
      </c>
      <c r="B3699">
        <v>2015</v>
      </c>
      <c r="C3699">
        <v>4</v>
      </c>
      <c r="D3699" t="s">
        <v>120</v>
      </c>
      <c r="E3699" t="s">
        <v>121</v>
      </c>
      <c r="F3699" t="s">
        <v>144</v>
      </c>
      <c r="G3699" t="s">
        <v>93</v>
      </c>
      <c r="H3699" t="s">
        <v>96</v>
      </c>
      <c r="I3699" t="s">
        <v>74</v>
      </c>
      <c r="J3699" t="s">
        <v>97</v>
      </c>
      <c r="K3699" s="23">
        <v>6</v>
      </c>
      <c r="L3699" s="24">
        <v>3.6</v>
      </c>
      <c r="M3699" s="24">
        <v>21.6</v>
      </c>
      <c r="N3699" s="24">
        <v>15.12</v>
      </c>
      <c r="O3699" s="24">
        <v>6.48</v>
      </c>
      <c r="P3699" s="25">
        <v>30</v>
      </c>
    </row>
    <row r="3700" spans="1:16" x14ac:dyDescent="0.3">
      <c r="A3700" s="22">
        <v>42103</v>
      </c>
      <c r="B3700">
        <v>2015</v>
      </c>
      <c r="C3700">
        <v>4</v>
      </c>
      <c r="D3700" t="s">
        <v>120</v>
      </c>
      <c r="E3700" t="s">
        <v>121</v>
      </c>
      <c r="F3700" t="s">
        <v>144</v>
      </c>
      <c r="G3700" t="s">
        <v>93</v>
      </c>
      <c r="H3700" t="s">
        <v>98</v>
      </c>
      <c r="I3700" t="s">
        <v>75</v>
      </c>
      <c r="J3700" t="s">
        <v>99</v>
      </c>
      <c r="K3700" s="23">
        <v>8</v>
      </c>
      <c r="L3700" s="24">
        <v>2.8</v>
      </c>
      <c r="M3700" s="24">
        <v>22.4</v>
      </c>
      <c r="N3700" s="24">
        <v>16.13</v>
      </c>
      <c r="O3700" s="24">
        <v>6.27</v>
      </c>
      <c r="P3700" s="25">
        <v>28</v>
      </c>
    </row>
    <row r="3701" spans="1:16" x14ac:dyDescent="0.3">
      <c r="A3701" s="22">
        <v>42103</v>
      </c>
      <c r="B3701">
        <v>2015</v>
      </c>
      <c r="C3701">
        <v>4</v>
      </c>
      <c r="D3701" t="s">
        <v>120</v>
      </c>
      <c r="E3701" t="s">
        <v>121</v>
      </c>
      <c r="F3701" t="s">
        <v>144</v>
      </c>
      <c r="G3701" t="s">
        <v>93</v>
      </c>
      <c r="H3701" t="s">
        <v>100</v>
      </c>
      <c r="I3701" t="s">
        <v>70</v>
      </c>
      <c r="J3701" t="s">
        <v>101</v>
      </c>
      <c r="K3701" s="23">
        <v>22.2</v>
      </c>
      <c r="L3701" s="24">
        <v>2.4</v>
      </c>
      <c r="M3701" s="24">
        <v>53.28</v>
      </c>
      <c r="N3701" s="24">
        <v>39.43</v>
      </c>
      <c r="O3701" s="24">
        <v>13.85</v>
      </c>
      <c r="P3701" s="25">
        <v>26</v>
      </c>
    </row>
    <row r="3702" spans="1:16" x14ac:dyDescent="0.3">
      <c r="A3702" s="22">
        <v>42103</v>
      </c>
      <c r="B3702">
        <v>2015</v>
      </c>
      <c r="C3702">
        <v>4</v>
      </c>
      <c r="D3702" t="s">
        <v>120</v>
      </c>
      <c r="E3702" t="s">
        <v>121</v>
      </c>
      <c r="F3702" t="s">
        <v>144</v>
      </c>
      <c r="G3702" t="s">
        <v>93</v>
      </c>
      <c r="H3702" t="s">
        <v>102</v>
      </c>
      <c r="I3702" t="s">
        <v>71</v>
      </c>
      <c r="J3702" t="s">
        <v>103</v>
      </c>
      <c r="K3702" s="23">
        <v>8</v>
      </c>
      <c r="L3702" s="24">
        <v>6.9</v>
      </c>
      <c r="M3702" s="24">
        <v>55.2</v>
      </c>
      <c r="N3702" s="24">
        <v>36.43</v>
      </c>
      <c r="O3702" s="24">
        <v>18.77</v>
      </c>
      <c r="P3702" s="25">
        <v>34</v>
      </c>
    </row>
    <row r="3703" spans="1:16" x14ac:dyDescent="0.3">
      <c r="A3703" s="22">
        <v>42103</v>
      </c>
      <c r="B3703">
        <v>2015</v>
      </c>
      <c r="C3703">
        <v>4</v>
      </c>
      <c r="D3703" t="s">
        <v>120</v>
      </c>
      <c r="E3703" t="s">
        <v>121</v>
      </c>
      <c r="F3703" t="s">
        <v>144</v>
      </c>
      <c r="G3703" t="s">
        <v>93</v>
      </c>
      <c r="H3703" t="s">
        <v>104</v>
      </c>
      <c r="I3703" t="s">
        <v>76</v>
      </c>
      <c r="J3703" t="s">
        <v>105</v>
      </c>
      <c r="K3703" s="23">
        <v>0</v>
      </c>
      <c r="L3703" s="24">
        <v>7.4</v>
      </c>
      <c r="M3703" s="24">
        <v>0</v>
      </c>
      <c r="N3703" s="24">
        <v>0</v>
      </c>
      <c r="O3703" s="24">
        <v>0</v>
      </c>
      <c r="P3703" s="25">
        <v>34</v>
      </c>
    </row>
    <row r="3704" spans="1:16" x14ac:dyDescent="0.3">
      <c r="A3704" s="22">
        <v>42103</v>
      </c>
      <c r="B3704">
        <v>2015</v>
      </c>
      <c r="C3704">
        <v>4</v>
      </c>
      <c r="D3704" t="s">
        <v>120</v>
      </c>
      <c r="E3704" t="s">
        <v>121</v>
      </c>
      <c r="F3704" t="s">
        <v>144</v>
      </c>
      <c r="G3704" t="s">
        <v>93</v>
      </c>
      <c r="H3704" t="s">
        <v>106</v>
      </c>
      <c r="I3704" t="s">
        <v>69</v>
      </c>
      <c r="J3704" t="s">
        <v>107</v>
      </c>
      <c r="K3704" s="23">
        <v>6</v>
      </c>
      <c r="L3704" s="24">
        <v>16.5</v>
      </c>
      <c r="M3704" s="24">
        <v>99</v>
      </c>
      <c r="N3704" s="24">
        <v>77.22</v>
      </c>
      <c r="O3704" s="24">
        <v>21.78</v>
      </c>
      <c r="P3704" s="25">
        <v>22</v>
      </c>
    </row>
    <row r="3705" spans="1:16" x14ac:dyDescent="0.3">
      <c r="A3705" s="22">
        <v>42103</v>
      </c>
      <c r="B3705">
        <v>2015</v>
      </c>
      <c r="C3705">
        <v>4</v>
      </c>
      <c r="D3705" t="s">
        <v>120</v>
      </c>
      <c r="E3705" t="s">
        <v>121</v>
      </c>
      <c r="F3705" t="s">
        <v>144</v>
      </c>
      <c r="G3705" t="s">
        <v>93</v>
      </c>
      <c r="H3705" t="s">
        <v>108</v>
      </c>
      <c r="I3705" t="s">
        <v>72</v>
      </c>
      <c r="J3705" t="s">
        <v>109</v>
      </c>
      <c r="K3705" s="23">
        <v>1</v>
      </c>
      <c r="L3705" s="24">
        <v>8.1999999999999993</v>
      </c>
      <c r="M3705" s="24">
        <v>8.1999999999999993</v>
      </c>
      <c r="N3705" s="24">
        <v>5.58</v>
      </c>
      <c r="O3705" s="24">
        <v>2.62</v>
      </c>
      <c r="P3705" s="25">
        <v>32</v>
      </c>
    </row>
    <row r="3706" spans="1:16" x14ac:dyDescent="0.3">
      <c r="A3706" s="22">
        <v>42104</v>
      </c>
      <c r="B3706">
        <v>2015</v>
      </c>
      <c r="C3706">
        <v>4</v>
      </c>
      <c r="D3706" t="s">
        <v>120</v>
      </c>
      <c r="E3706" t="s">
        <v>121</v>
      </c>
      <c r="F3706" t="s">
        <v>144</v>
      </c>
      <c r="G3706" t="s">
        <v>110</v>
      </c>
      <c r="H3706" t="s">
        <v>94</v>
      </c>
      <c r="I3706" t="s">
        <v>73</v>
      </c>
      <c r="J3706" t="s">
        <v>95</v>
      </c>
      <c r="K3706" s="23">
        <v>9.84</v>
      </c>
      <c r="L3706" s="24">
        <v>3.1</v>
      </c>
      <c r="M3706" s="24">
        <v>30.5</v>
      </c>
      <c r="N3706" s="24">
        <v>21.35</v>
      </c>
      <c r="O3706" s="24">
        <v>9.15</v>
      </c>
      <c r="P3706" s="25">
        <v>30</v>
      </c>
    </row>
    <row r="3707" spans="1:16" x14ac:dyDescent="0.3">
      <c r="A3707" s="22">
        <v>42104</v>
      </c>
      <c r="B3707">
        <v>2015</v>
      </c>
      <c r="C3707">
        <v>4</v>
      </c>
      <c r="D3707" t="s">
        <v>120</v>
      </c>
      <c r="E3707" t="s">
        <v>121</v>
      </c>
      <c r="F3707" t="s">
        <v>144</v>
      </c>
      <c r="G3707" t="s">
        <v>110</v>
      </c>
      <c r="H3707" t="s">
        <v>96</v>
      </c>
      <c r="I3707" t="s">
        <v>74</v>
      </c>
      <c r="J3707" t="s">
        <v>97</v>
      </c>
      <c r="K3707" s="23">
        <v>6.5</v>
      </c>
      <c r="L3707" s="24">
        <v>3.6</v>
      </c>
      <c r="M3707" s="24">
        <v>23.4</v>
      </c>
      <c r="N3707" s="24">
        <v>16.38</v>
      </c>
      <c r="O3707" s="24">
        <v>7.02</v>
      </c>
      <c r="P3707" s="25">
        <v>30</v>
      </c>
    </row>
    <row r="3708" spans="1:16" x14ac:dyDescent="0.3">
      <c r="A3708" s="22">
        <v>42104</v>
      </c>
      <c r="B3708">
        <v>2015</v>
      </c>
      <c r="C3708">
        <v>4</v>
      </c>
      <c r="D3708" t="s">
        <v>120</v>
      </c>
      <c r="E3708" t="s">
        <v>121</v>
      </c>
      <c r="F3708" t="s">
        <v>144</v>
      </c>
      <c r="G3708" t="s">
        <v>110</v>
      </c>
      <c r="H3708" t="s">
        <v>98</v>
      </c>
      <c r="I3708" t="s">
        <v>75</v>
      </c>
      <c r="J3708" t="s">
        <v>99</v>
      </c>
      <c r="K3708" s="23">
        <v>4</v>
      </c>
      <c r="L3708" s="24">
        <v>2.8</v>
      </c>
      <c r="M3708" s="24">
        <v>11.2</v>
      </c>
      <c r="N3708" s="24">
        <v>8.06</v>
      </c>
      <c r="O3708" s="24">
        <v>3.14</v>
      </c>
      <c r="P3708" s="25">
        <v>28</v>
      </c>
    </row>
    <row r="3709" spans="1:16" x14ac:dyDescent="0.3">
      <c r="A3709" s="22">
        <v>42104</v>
      </c>
      <c r="B3709">
        <v>2015</v>
      </c>
      <c r="C3709">
        <v>4</v>
      </c>
      <c r="D3709" t="s">
        <v>120</v>
      </c>
      <c r="E3709" t="s">
        <v>121</v>
      </c>
      <c r="F3709" t="s">
        <v>144</v>
      </c>
      <c r="G3709" t="s">
        <v>110</v>
      </c>
      <c r="H3709" t="s">
        <v>100</v>
      </c>
      <c r="I3709" t="s">
        <v>70</v>
      </c>
      <c r="J3709" t="s">
        <v>101</v>
      </c>
      <c r="K3709" s="23">
        <v>65.599999999999994</v>
      </c>
      <c r="L3709" s="24">
        <v>2.4</v>
      </c>
      <c r="M3709" s="24">
        <v>157.44</v>
      </c>
      <c r="N3709" s="24">
        <v>116.51</v>
      </c>
      <c r="O3709" s="24">
        <v>40.93</v>
      </c>
      <c r="P3709" s="25">
        <v>26</v>
      </c>
    </row>
    <row r="3710" spans="1:16" x14ac:dyDescent="0.3">
      <c r="A3710" s="22">
        <v>42104</v>
      </c>
      <c r="B3710">
        <v>2015</v>
      </c>
      <c r="C3710">
        <v>4</v>
      </c>
      <c r="D3710" t="s">
        <v>120</v>
      </c>
      <c r="E3710" t="s">
        <v>121</v>
      </c>
      <c r="F3710" t="s">
        <v>144</v>
      </c>
      <c r="G3710" t="s">
        <v>110</v>
      </c>
      <c r="H3710" t="s">
        <v>102</v>
      </c>
      <c r="I3710" t="s">
        <v>71</v>
      </c>
      <c r="J3710" t="s">
        <v>103</v>
      </c>
      <c r="K3710" s="23">
        <v>5</v>
      </c>
      <c r="L3710" s="24">
        <v>6.9</v>
      </c>
      <c r="M3710" s="24">
        <v>34.5</v>
      </c>
      <c r="N3710" s="24">
        <v>22.77</v>
      </c>
      <c r="O3710" s="24">
        <v>11.73</v>
      </c>
      <c r="P3710" s="25">
        <v>34</v>
      </c>
    </row>
    <row r="3711" spans="1:16" x14ac:dyDescent="0.3">
      <c r="A3711" s="22">
        <v>42104</v>
      </c>
      <c r="B3711">
        <v>2015</v>
      </c>
      <c r="C3711">
        <v>4</v>
      </c>
      <c r="D3711" t="s">
        <v>120</v>
      </c>
      <c r="E3711" t="s">
        <v>121</v>
      </c>
      <c r="F3711" t="s">
        <v>144</v>
      </c>
      <c r="G3711" t="s">
        <v>110</v>
      </c>
      <c r="H3711" t="s">
        <v>104</v>
      </c>
      <c r="I3711" t="s">
        <v>76</v>
      </c>
      <c r="J3711" t="s">
        <v>105</v>
      </c>
      <c r="K3711" s="23">
        <v>2</v>
      </c>
      <c r="L3711" s="24">
        <v>7.4</v>
      </c>
      <c r="M3711" s="24">
        <v>14.8</v>
      </c>
      <c r="N3711" s="24">
        <v>9.77</v>
      </c>
      <c r="O3711" s="24">
        <v>5.03</v>
      </c>
      <c r="P3711" s="25">
        <v>34</v>
      </c>
    </row>
    <row r="3712" spans="1:16" x14ac:dyDescent="0.3">
      <c r="A3712" s="22">
        <v>42104</v>
      </c>
      <c r="B3712">
        <v>2015</v>
      </c>
      <c r="C3712">
        <v>4</v>
      </c>
      <c r="D3712" t="s">
        <v>120</v>
      </c>
      <c r="E3712" t="s">
        <v>121</v>
      </c>
      <c r="F3712" t="s">
        <v>144</v>
      </c>
      <c r="G3712" t="s">
        <v>110</v>
      </c>
      <c r="H3712" t="s">
        <v>106</v>
      </c>
      <c r="I3712" t="s">
        <v>69</v>
      </c>
      <c r="J3712" t="s">
        <v>107</v>
      </c>
      <c r="K3712" s="23">
        <v>8</v>
      </c>
      <c r="L3712" s="24">
        <v>16.5</v>
      </c>
      <c r="M3712" s="24">
        <v>132</v>
      </c>
      <c r="N3712" s="24">
        <v>102.96</v>
      </c>
      <c r="O3712" s="24">
        <v>29.04</v>
      </c>
      <c r="P3712" s="25">
        <v>22</v>
      </c>
    </row>
    <row r="3713" spans="1:16" x14ac:dyDescent="0.3">
      <c r="A3713" s="22">
        <v>42104</v>
      </c>
      <c r="B3713">
        <v>2015</v>
      </c>
      <c r="C3713">
        <v>4</v>
      </c>
      <c r="D3713" t="s">
        <v>120</v>
      </c>
      <c r="E3713" t="s">
        <v>121</v>
      </c>
      <c r="F3713" t="s">
        <v>144</v>
      </c>
      <c r="G3713" t="s">
        <v>110</v>
      </c>
      <c r="H3713" t="s">
        <v>108</v>
      </c>
      <c r="I3713" t="s">
        <v>72</v>
      </c>
      <c r="J3713" t="s">
        <v>109</v>
      </c>
      <c r="K3713" s="23">
        <v>5</v>
      </c>
      <c r="L3713" s="24">
        <v>8.1999999999999993</v>
      </c>
      <c r="M3713" s="24">
        <v>41</v>
      </c>
      <c r="N3713" s="24">
        <v>27.88</v>
      </c>
      <c r="O3713" s="24">
        <v>13.12</v>
      </c>
      <c r="P3713" s="25">
        <v>32</v>
      </c>
    </row>
    <row r="3714" spans="1:16" x14ac:dyDescent="0.3">
      <c r="A3714" s="22">
        <v>42105</v>
      </c>
      <c r="B3714">
        <v>2015</v>
      </c>
      <c r="C3714">
        <v>4</v>
      </c>
      <c r="D3714" t="s">
        <v>120</v>
      </c>
      <c r="E3714" t="s">
        <v>121</v>
      </c>
      <c r="F3714" t="s">
        <v>144</v>
      </c>
      <c r="G3714" t="s">
        <v>111</v>
      </c>
      <c r="H3714" t="s">
        <v>94</v>
      </c>
      <c r="I3714" t="s">
        <v>73</v>
      </c>
      <c r="J3714" t="s">
        <v>95</v>
      </c>
      <c r="K3714" s="23">
        <v>11.68</v>
      </c>
      <c r="L3714" s="24">
        <v>3.1</v>
      </c>
      <c r="M3714" s="24">
        <v>36.21</v>
      </c>
      <c r="N3714" s="24">
        <v>25.35</v>
      </c>
      <c r="O3714" s="24">
        <v>10.86</v>
      </c>
      <c r="P3714" s="25">
        <v>30</v>
      </c>
    </row>
    <row r="3715" spans="1:16" x14ac:dyDescent="0.3">
      <c r="A3715" s="22">
        <v>42105</v>
      </c>
      <c r="B3715">
        <v>2015</v>
      </c>
      <c r="C3715">
        <v>4</v>
      </c>
      <c r="D3715" t="s">
        <v>120</v>
      </c>
      <c r="E3715" t="s">
        <v>121</v>
      </c>
      <c r="F3715" t="s">
        <v>144</v>
      </c>
      <c r="G3715" t="s">
        <v>111</v>
      </c>
      <c r="H3715" t="s">
        <v>96</v>
      </c>
      <c r="I3715" t="s">
        <v>74</v>
      </c>
      <c r="J3715" t="s">
        <v>97</v>
      </c>
      <c r="K3715" s="23">
        <v>3</v>
      </c>
      <c r="L3715" s="24">
        <v>3.6</v>
      </c>
      <c r="M3715" s="24">
        <v>10.8</v>
      </c>
      <c r="N3715" s="24">
        <v>7.56</v>
      </c>
      <c r="O3715" s="24">
        <v>3.24</v>
      </c>
      <c r="P3715" s="25">
        <v>30</v>
      </c>
    </row>
    <row r="3716" spans="1:16" x14ac:dyDescent="0.3">
      <c r="A3716" s="22">
        <v>42105</v>
      </c>
      <c r="B3716">
        <v>2015</v>
      </c>
      <c r="C3716">
        <v>4</v>
      </c>
      <c r="D3716" t="s">
        <v>120</v>
      </c>
      <c r="E3716" t="s">
        <v>121</v>
      </c>
      <c r="F3716" t="s">
        <v>144</v>
      </c>
      <c r="G3716" t="s">
        <v>111</v>
      </c>
      <c r="H3716" t="s">
        <v>98</v>
      </c>
      <c r="I3716" t="s">
        <v>75</v>
      </c>
      <c r="J3716" t="s">
        <v>99</v>
      </c>
      <c r="K3716" s="23">
        <v>3.4</v>
      </c>
      <c r="L3716" s="24">
        <v>2.8</v>
      </c>
      <c r="M3716" s="24">
        <v>9.52</v>
      </c>
      <c r="N3716" s="24">
        <v>6.85</v>
      </c>
      <c r="O3716" s="24">
        <v>2.67</v>
      </c>
      <c r="P3716" s="25">
        <v>28</v>
      </c>
    </row>
    <row r="3717" spans="1:16" x14ac:dyDescent="0.3">
      <c r="A3717" s="22">
        <v>42105</v>
      </c>
      <c r="B3717">
        <v>2015</v>
      </c>
      <c r="C3717">
        <v>4</v>
      </c>
      <c r="D3717" t="s">
        <v>120</v>
      </c>
      <c r="E3717" t="s">
        <v>121</v>
      </c>
      <c r="F3717" t="s">
        <v>144</v>
      </c>
      <c r="G3717" t="s">
        <v>111</v>
      </c>
      <c r="H3717" t="s">
        <v>100</v>
      </c>
      <c r="I3717" t="s">
        <v>70</v>
      </c>
      <c r="J3717" t="s">
        <v>101</v>
      </c>
      <c r="K3717" s="23">
        <v>26</v>
      </c>
      <c r="L3717" s="24">
        <v>2.4</v>
      </c>
      <c r="M3717" s="24">
        <v>62.4</v>
      </c>
      <c r="N3717" s="24">
        <v>46.18</v>
      </c>
      <c r="O3717" s="24">
        <v>16.22</v>
      </c>
      <c r="P3717" s="25">
        <v>26</v>
      </c>
    </row>
    <row r="3718" spans="1:16" x14ac:dyDescent="0.3">
      <c r="A3718" s="22">
        <v>42105</v>
      </c>
      <c r="B3718">
        <v>2015</v>
      </c>
      <c r="C3718">
        <v>4</v>
      </c>
      <c r="D3718" t="s">
        <v>120</v>
      </c>
      <c r="E3718" t="s">
        <v>121</v>
      </c>
      <c r="F3718" t="s">
        <v>144</v>
      </c>
      <c r="G3718" t="s">
        <v>111</v>
      </c>
      <c r="H3718" t="s">
        <v>102</v>
      </c>
      <c r="I3718" t="s">
        <v>71</v>
      </c>
      <c r="J3718" t="s">
        <v>103</v>
      </c>
      <c r="K3718" s="23">
        <v>9</v>
      </c>
      <c r="L3718" s="24">
        <v>6.9</v>
      </c>
      <c r="M3718" s="24">
        <v>62.1</v>
      </c>
      <c r="N3718" s="24">
        <v>40.99</v>
      </c>
      <c r="O3718" s="24">
        <v>21.11</v>
      </c>
      <c r="P3718" s="25">
        <v>34</v>
      </c>
    </row>
    <row r="3719" spans="1:16" x14ac:dyDescent="0.3">
      <c r="A3719" s="22">
        <v>42105</v>
      </c>
      <c r="B3719">
        <v>2015</v>
      </c>
      <c r="C3719">
        <v>4</v>
      </c>
      <c r="D3719" t="s">
        <v>120</v>
      </c>
      <c r="E3719" t="s">
        <v>121</v>
      </c>
      <c r="F3719" t="s">
        <v>144</v>
      </c>
      <c r="G3719" t="s">
        <v>111</v>
      </c>
      <c r="H3719" t="s">
        <v>104</v>
      </c>
      <c r="I3719" t="s">
        <v>76</v>
      </c>
      <c r="J3719" t="s">
        <v>105</v>
      </c>
      <c r="K3719" s="23">
        <v>0</v>
      </c>
      <c r="L3719" s="24">
        <v>7.4</v>
      </c>
      <c r="M3719" s="24">
        <v>0</v>
      </c>
      <c r="N3719" s="24">
        <v>0</v>
      </c>
      <c r="O3719" s="24">
        <v>0</v>
      </c>
      <c r="P3719" s="25">
        <v>34</v>
      </c>
    </row>
    <row r="3720" spans="1:16" x14ac:dyDescent="0.3">
      <c r="A3720" s="22">
        <v>42105</v>
      </c>
      <c r="B3720">
        <v>2015</v>
      </c>
      <c r="C3720">
        <v>4</v>
      </c>
      <c r="D3720" t="s">
        <v>120</v>
      </c>
      <c r="E3720" t="s">
        <v>121</v>
      </c>
      <c r="F3720" t="s">
        <v>144</v>
      </c>
      <c r="G3720" t="s">
        <v>111</v>
      </c>
      <c r="H3720" t="s">
        <v>106</v>
      </c>
      <c r="I3720" t="s">
        <v>69</v>
      </c>
      <c r="J3720" t="s">
        <v>107</v>
      </c>
      <c r="K3720" s="23">
        <v>5</v>
      </c>
      <c r="L3720" s="24">
        <v>16.5</v>
      </c>
      <c r="M3720" s="24">
        <v>82.5</v>
      </c>
      <c r="N3720" s="24">
        <v>64.349999999999994</v>
      </c>
      <c r="O3720" s="24">
        <v>18.149999999999999</v>
      </c>
      <c r="P3720" s="25">
        <v>22</v>
      </c>
    </row>
    <row r="3721" spans="1:16" x14ac:dyDescent="0.3">
      <c r="A3721" s="22">
        <v>42105</v>
      </c>
      <c r="B3721">
        <v>2015</v>
      </c>
      <c r="C3721">
        <v>4</v>
      </c>
      <c r="D3721" t="s">
        <v>120</v>
      </c>
      <c r="E3721" t="s">
        <v>121</v>
      </c>
      <c r="F3721" t="s">
        <v>144</v>
      </c>
      <c r="G3721" t="s">
        <v>111</v>
      </c>
      <c r="H3721" t="s">
        <v>108</v>
      </c>
      <c r="I3721" t="s">
        <v>72</v>
      </c>
      <c r="J3721" t="s">
        <v>109</v>
      </c>
      <c r="K3721" s="23">
        <v>6</v>
      </c>
      <c r="L3721" s="24">
        <v>8.1999999999999993</v>
      </c>
      <c r="M3721" s="24">
        <v>49.2</v>
      </c>
      <c r="N3721" s="24">
        <v>33.46</v>
      </c>
      <c r="O3721" s="24">
        <v>15.74</v>
      </c>
      <c r="P3721" s="25">
        <v>32</v>
      </c>
    </row>
    <row r="3722" spans="1:16" x14ac:dyDescent="0.3">
      <c r="A3722" s="22">
        <v>42106</v>
      </c>
      <c r="B3722">
        <v>2015</v>
      </c>
      <c r="C3722">
        <v>4</v>
      </c>
      <c r="D3722" t="s">
        <v>120</v>
      </c>
      <c r="E3722" t="s">
        <v>121</v>
      </c>
      <c r="F3722" t="s">
        <v>144</v>
      </c>
      <c r="G3722" t="s">
        <v>112</v>
      </c>
      <c r="H3722" t="s">
        <v>94</v>
      </c>
      <c r="I3722" t="s">
        <v>73</v>
      </c>
      <c r="J3722" t="s">
        <v>95</v>
      </c>
      <c r="K3722" s="23">
        <v>0</v>
      </c>
      <c r="L3722" s="24">
        <v>3.1</v>
      </c>
      <c r="M3722" s="24">
        <v>0</v>
      </c>
      <c r="N3722" s="24">
        <v>0</v>
      </c>
      <c r="O3722" s="24">
        <v>0</v>
      </c>
      <c r="P3722" s="25">
        <v>30</v>
      </c>
    </row>
    <row r="3723" spans="1:16" x14ac:dyDescent="0.3">
      <c r="A3723" s="22">
        <v>42106</v>
      </c>
      <c r="B3723">
        <v>2015</v>
      </c>
      <c r="C3723">
        <v>4</v>
      </c>
      <c r="D3723" t="s">
        <v>120</v>
      </c>
      <c r="E3723" t="s">
        <v>121</v>
      </c>
      <c r="F3723" t="s">
        <v>144</v>
      </c>
      <c r="G3723" t="s">
        <v>112</v>
      </c>
      <c r="H3723" t="s">
        <v>96</v>
      </c>
      <c r="I3723" t="s">
        <v>74</v>
      </c>
      <c r="J3723" t="s">
        <v>97</v>
      </c>
      <c r="K3723" s="23">
        <v>0</v>
      </c>
      <c r="L3723" s="24">
        <v>3.6</v>
      </c>
      <c r="M3723" s="24">
        <v>0</v>
      </c>
      <c r="N3723" s="24">
        <v>0</v>
      </c>
      <c r="O3723" s="24">
        <v>0</v>
      </c>
      <c r="P3723" s="25">
        <v>30</v>
      </c>
    </row>
    <row r="3724" spans="1:16" x14ac:dyDescent="0.3">
      <c r="A3724" s="22">
        <v>42106</v>
      </c>
      <c r="B3724">
        <v>2015</v>
      </c>
      <c r="C3724">
        <v>4</v>
      </c>
      <c r="D3724" t="s">
        <v>120</v>
      </c>
      <c r="E3724" t="s">
        <v>121</v>
      </c>
      <c r="F3724" t="s">
        <v>144</v>
      </c>
      <c r="G3724" t="s">
        <v>112</v>
      </c>
      <c r="H3724" t="s">
        <v>98</v>
      </c>
      <c r="I3724" t="s">
        <v>75</v>
      </c>
      <c r="J3724" t="s">
        <v>99</v>
      </c>
      <c r="K3724" s="23">
        <v>0</v>
      </c>
      <c r="L3724" s="24">
        <v>2.8</v>
      </c>
      <c r="M3724" s="24">
        <v>0</v>
      </c>
      <c r="N3724" s="24">
        <v>0</v>
      </c>
      <c r="O3724" s="24">
        <v>0</v>
      </c>
      <c r="P3724" s="25">
        <v>28</v>
      </c>
    </row>
    <row r="3725" spans="1:16" x14ac:dyDescent="0.3">
      <c r="A3725" s="22">
        <v>42106</v>
      </c>
      <c r="B3725">
        <v>2015</v>
      </c>
      <c r="C3725">
        <v>4</v>
      </c>
      <c r="D3725" t="s">
        <v>120</v>
      </c>
      <c r="E3725" t="s">
        <v>121</v>
      </c>
      <c r="F3725" t="s">
        <v>144</v>
      </c>
      <c r="G3725" t="s">
        <v>112</v>
      </c>
      <c r="H3725" t="s">
        <v>100</v>
      </c>
      <c r="I3725" t="s">
        <v>70</v>
      </c>
      <c r="J3725" t="s">
        <v>101</v>
      </c>
      <c r="K3725" s="23">
        <v>0</v>
      </c>
      <c r="L3725" s="24">
        <v>2.4</v>
      </c>
      <c r="M3725" s="24">
        <v>0</v>
      </c>
      <c r="N3725" s="24">
        <v>0</v>
      </c>
      <c r="O3725" s="24">
        <v>0</v>
      </c>
      <c r="P3725" s="25">
        <v>26</v>
      </c>
    </row>
    <row r="3726" spans="1:16" x14ac:dyDescent="0.3">
      <c r="A3726" s="22">
        <v>42106</v>
      </c>
      <c r="B3726">
        <v>2015</v>
      </c>
      <c r="C3726">
        <v>4</v>
      </c>
      <c r="D3726" t="s">
        <v>120</v>
      </c>
      <c r="E3726" t="s">
        <v>121</v>
      </c>
      <c r="F3726" t="s">
        <v>144</v>
      </c>
      <c r="G3726" t="s">
        <v>112</v>
      </c>
      <c r="H3726" t="s">
        <v>102</v>
      </c>
      <c r="I3726" t="s">
        <v>71</v>
      </c>
      <c r="J3726" t="s">
        <v>103</v>
      </c>
      <c r="K3726" s="23">
        <v>0</v>
      </c>
      <c r="L3726" s="24">
        <v>6.9</v>
      </c>
      <c r="M3726" s="24">
        <v>0</v>
      </c>
      <c r="N3726" s="24">
        <v>0</v>
      </c>
      <c r="O3726" s="24">
        <v>0</v>
      </c>
      <c r="P3726" s="25">
        <v>34</v>
      </c>
    </row>
    <row r="3727" spans="1:16" x14ac:dyDescent="0.3">
      <c r="A3727" s="22">
        <v>42106</v>
      </c>
      <c r="B3727">
        <v>2015</v>
      </c>
      <c r="C3727">
        <v>4</v>
      </c>
      <c r="D3727" t="s">
        <v>120</v>
      </c>
      <c r="E3727" t="s">
        <v>121</v>
      </c>
      <c r="F3727" t="s">
        <v>144</v>
      </c>
      <c r="G3727" t="s">
        <v>112</v>
      </c>
      <c r="H3727" t="s">
        <v>104</v>
      </c>
      <c r="I3727" t="s">
        <v>76</v>
      </c>
      <c r="J3727" t="s">
        <v>105</v>
      </c>
      <c r="K3727" s="23">
        <v>0</v>
      </c>
      <c r="L3727" s="24">
        <v>7.4</v>
      </c>
      <c r="M3727" s="24">
        <v>0</v>
      </c>
      <c r="N3727" s="24">
        <v>0</v>
      </c>
      <c r="O3727" s="24">
        <v>0</v>
      </c>
      <c r="P3727" s="25">
        <v>34</v>
      </c>
    </row>
    <row r="3728" spans="1:16" x14ac:dyDescent="0.3">
      <c r="A3728" s="22">
        <v>42106</v>
      </c>
      <c r="B3728">
        <v>2015</v>
      </c>
      <c r="C3728">
        <v>4</v>
      </c>
      <c r="D3728" t="s">
        <v>120</v>
      </c>
      <c r="E3728" t="s">
        <v>121</v>
      </c>
      <c r="F3728" t="s">
        <v>144</v>
      </c>
      <c r="G3728" t="s">
        <v>112</v>
      </c>
      <c r="H3728" t="s">
        <v>106</v>
      </c>
      <c r="I3728" t="s">
        <v>69</v>
      </c>
      <c r="J3728" t="s">
        <v>107</v>
      </c>
      <c r="K3728" s="23">
        <v>0</v>
      </c>
      <c r="L3728" s="24">
        <v>16.5</v>
      </c>
      <c r="M3728" s="24">
        <v>0</v>
      </c>
      <c r="N3728" s="24">
        <v>0</v>
      </c>
      <c r="O3728" s="24">
        <v>0</v>
      </c>
      <c r="P3728" s="25">
        <v>22</v>
      </c>
    </row>
    <row r="3729" spans="1:16" x14ac:dyDescent="0.3">
      <c r="A3729" s="22">
        <v>42106</v>
      </c>
      <c r="B3729">
        <v>2015</v>
      </c>
      <c r="C3729">
        <v>4</v>
      </c>
      <c r="D3729" t="s">
        <v>120</v>
      </c>
      <c r="E3729" t="s">
        <v>121</v>
      </c>
      <c r="F3729" t="s">
        <v>144</v>
      </c>
      <c r="G3729" t="s">
        <v>112</v>
      </c>
      <c r="H3729" t="s">
        <v>108</v>
      </c>
      <c r="I3729" t="s">
        <v>72</v>
      </c>
      <c r="J3729" t="s">
        <v>109</v>
      </c>
      <c r="K3729" s="23">
        <v>0</v>
      </c>
      <c r="L3729" s="24">
        <v>8.1999999999999993</v>
      </c>
      <c r="M3729" s="24">
        <v>0</v>
      </c>
      <c r="N3729" s="24">
        <v>0</v>
      </c>
      <c r="O3729" s="24">
        <v>0</v>
      </c>
      <c r="P3729" s="25">
        <v>32</v>
      </c>
    </row>
    <row r="3730" spans="1:16" x14ac:dyDescent="0.3">
      <c r="A3730" s="22">
        <v>42107</v>
      </c>
      <c r="B3730">
        <v>2015</v>
      </c>
      <c r="C3730">
        <v>4</v>
      </c>
      <c r="D3730" t="s">
        <v>120</v>
      </c>
      <c r="E3730" t="s">
        <v>121</v>
      </c>
      <c r="F3730" t="s">
        <v>144</v>
      </c>
      <c r="G3730" t="s">
        <v>113</v>
      </c>
      <c r="H3730" t="s">
        <v>94</v>
      </c>
      <c r="I3730" t="s">
        <v>73</v>
      </c>
      <c r="J3730" t="s">
        <v>95</v>
      </c>
      <c r="K3730" s="23">
        <v>6.67</v>
      </c>
      <c r="L3730" s="24">
        <v>3.1</v>
      </c>
      <c r="M3730" s="24">
        <v>20.68</v>
      </c>
      <c r="N3730" s="24">
        <v>14.48</v>
      </c>
      <c r="O3730" s="24">
        <v>6.2</v>
      </c>
      <c r="P3730" s="25">
        <v>30</v>
      </c>
    </row>
    <row r="3731" spans="1:16" x14ac:dyDescent="0.3">
      <c r="A3731" s="22">
        <v>42107</v>
      </c>
      <c r="B3731">
        <v>2015</v>
      </c>
      <c r="C3731">
        <v>4</v>
      </c>
      <c r="D3731" t="s">
        <v>120</v>
      </c>
      <c r="E3731" t="s">
        <v>121</v>
      </c>
      <c r="F3731" t="s">
        <v>144</v>
      </c>
      <c r="G3731" t="s">
        <v>113</v>
      </c>
      <c r="H3731" t="s">
        <v>96</v>
      </c>
      <c r="I3731" t="s">
        <v>74</v>
      </c>
      <c r="J3731" t="s">
        <v>97</v>
      </c>
      <c r="K3731" s="23">
        <v>1.34</v>
      </c>
      <c r="L3731" s="24">
        <v>3.6</v>
      </c>
      <c r="M3731" s="24">
        <v>4.82</v>
      </c>
      <c r="N3731" s="24">
        <v>3.37</v>
      </c>
      <c r="O3731" s="24">
        <v>1.45</v>
      </c>
      <c r="P3731" s="25">
        <v>30</v>
      </c>
    </row>
    <row r="3732" spans="1:16" x14ac:dyDescent="0.3">
      <c r="A3732" s="22">
        <v>42107</v>
      </c>
      <c r="B3732">
        <v>2015</v>
      </c>
      <c r="C3732">
        <v>4</v>
      </c>
      <c r="D3732" t="s">
        <v>120</v>
      </c>
      <c r="E3732" t="s">
        <v>121</v>
      </c>
      <c r="F3732" t="s">
        <v>144</v>
      </c>
      <c r="G3732" t="s">
        <v>113</v>
      </c>
      <c r="H3732" t="s">
        <v>98</v>
      </c>
      <c r="I3732" t="s">
        <v>75</v>
      </c>
      <c r="J3732" t="s">
        <v>99</v>
      </c>
      <c r="K3732" s="23">
        <v>7</v>
      </c>
      <c r="L3732" s="24">
        <v>2.8</v>
      </c>
      <c r="M3732" s="24">
        <v>19.600000000000001</v>
      </c>
      <c r="N3732" s="24">
        <v>14.11</v>
      </c>
      <c r="O3732" s="24">
        <v>5.49</v>
      </c>
      <c r="P3732" s="25">
        <v>28</v>
      </c>
    </row>
    <row r="3733" spans="1:16" x14ac:dyDescent="0.3">
      <c r="A3733" s="22">
        <v>42107</v>
      </c>
      <c r="B3733">
        <v>2015</v>
      </c>
      <c r="C3733">
        <v>4</v>
      </c>
      <c r="D3733" t="s">
        <v>120</v>
      </c>
      <c r="E3733" t="s">
        <v>121</v>
      </c>
      <c r="F3733" t="s">
        <v>144</v>
      </c>
      <c r="G3733" t="s">
        <v>113</v>
      </c>
      <c r="H3733" t="s">
        <v>100</v>
      </c>
      <c r="I3733" t="s">
        <v>70</v>
      </c>
      <c r="J3733" t="s">
        <v>101</v>
      </c>
      <c r="K3733" s="23">
        <v>25.2</v>
      </c>
      <c r="L3733" s="24">
        <v>2.4</v>
      </c>
      <c r="M3733" s="24">
        <v>60.48</v>
      </c>
      <c r="N3733" s="24">
        <v>44.76</v>
      </c>
      <c r="O3733" s="24">
        <v>15.72</v>
      </c>
      <c r="P3733" s="25">
        <v>26</v>
      </c>
    </row>
    <row r="3734" spans="1:16" x14ac:dyDescent="0.3">
      <c r="A3734" s="22">
        <v>42107</v>
      </c>
      <c r="B3734">
        <v>2015</v>
      </c>
      <c r="C3734">
        <v>4</v>
      </c>
      <c r="D3734" t="s">
        <v>120</v>
      </c>
      <c r="E3734" t="s">
        <v>121</v>
      </c>
      <c r="F3734" t="s">
        <v>144</v>
      </c>
      <c r="G3734" t="s">
        <v>113</v>
      </c>
      <c r="H3734" t="s">
        <v>102</v>
      </c>
      <c r="I3734" t="s">
        <v>71</v>
      </c>
      <c r="J3734" t="s">
        <v>103</v>
      </c>
      <c r="K3734" s="23">
        <v>5</v>
      </c>
      <c r="L3734" s="24">
        <v>6.9</v>
      </c>
      <c r="M3734" s="24">
        <v>34.5</v>
      </c>
      <c r="N3734" s="24">
        <v>22.77</v>
      </c>
      <c r="O3734" s="24">
        <v>11.73</v>
      </c>
      <c r="P3734" s="25">
        <v>34</v>
      </c>
    </row>
    <row r="3735" spans="1:16" x14ac:dyDescent="0.3">
      <c r="A3735" s="22">
        <v>42107</v>
      </c>
      <c r="B3735">
        <v>2015</v>
      </c>
      <c r="C3735">
        <v>4</v>
      </c>
      <c r="D3735" t="s">
        <v>120</v>
      </c>
      <c r="E3735" t="s">
        <v>121</v>
      </c>
      <c r="F3735" t="s">
        <v>144</v>
      </c>
      <c r="G3735" t="s">
        <v>113</v>
      </c>
      <c r="H3735" t="s">
        <v>104</v>
      </c>
      <c r="I3735" t="s">
        <v>76</v>
      </c>
      <c r="J3735" t="s">
        <v>105</v>
      </c>
      <c r="K3735" s="23">
        <v>0</v>
      </c>
      <c r="L3735" s="24">
        <v>7.4</v>
      </c>
      <c r="M3735" s="24">
        <v>0</v>
      </c>
      <c r="N3735" s="24">
        <v>0</v>
      </c>
      <c r="O3735" s="24">
        <v>0</v>
      </c>
      <c r="P3735" s="25">
        <v>34</v>
      </c>
    </row>
    <row r="3736" spans="1:16" x14ac:dyDescent="0.3">
      <c r="A3736" s="22">
        <v>42107</v>
      </c>
      <c r="B3736">
        <v>2015</v>
      </c>
      <c r="C3736">
        <v>4</v>
      </c>
      <c r="D3736" t="s">
        <v>120</v>
      </c>
      <c r="E3736" t="s">
        <v>121</v>
      </c>
      <c r="F3736" t="s">
        <v>144</v>
      </c>
      <c r="G3736" t="s">
        <v>113</v>
      </c>
      <c r="H3736" t="s">
        <v>106</v>
      </c>
      <c r="I3736" t="s">
        <v>69</v>
      </c>
      <c r="J3736" t="s">
        <v>107</v>
      </c>
      <c r="K3736" s="23">
        <v>3</v>
      </c>
      <c r="L3736" s="24">
        <v>16.5</v>
      </c>
      <c r="M3736" s="24">
        <v>49.5</v>
      </c>
      <c r="N3736" s="24">
        <v>38.61</v>
      </c>
      <c r="O3736" s="24">
        <v>10.89</v>
      </c>
      <c r="P3736" s="25">
        <v>22</v>
      </c>
    </row>
    <row r="3737" spans="1:16" x14ac:dyDescent="0.3">
      <c r="A3737" s="22">
        <v>42107</v>
      </c>
      <c r="B3737">
        <v>2015</v>
      </c>
      <c r="C3737">
        <v>4</v>
      </c>
      <c r="D3737" t="s">
        <v>120</v>
      </c>
      <c r="E3737" t="s">
        <v>121</v>
      </c>
      <c r="F3737" t="s">
        <v>144</v>
      </c>
      <c r="G3737" t="s">
        <v>113</v>
      </c>
      <c r="H3737" t="s">
        <v>108</v>
      </c>
      <c r="I3737" t="s">
        <v>72</v>
      </c>
      <c r="J3737" t="s">
        <v>109</v>
      </c>
      <c r="K3737" s="23">
        <v>7</v>
      </c>
      <c r="L3737" s="24">
        <v>8.1999999999999993</v>
      </c>
      <c r="M3737" s="24">
        <v>57.4</v>
      </c>
      <c r="N3737" s="24">
        <v>39.03</v>
      </c>
      <c r="O3737" s="24">
        <v>18.37</v>
      </c>
      <c r="P3737" s="25">
        <v>32</v>
      </c>
    </row>
    <row r="3738" spans="1:16" x14ac:dyDescent="0.3">
      <c r="A3738" s="22">
        <v>42108</v>
      </c>
      <c r="B3738">
        <v>2015</v>
      </c>
      <c r="C3738">
        <v>4</v>
      </c>
      <c r="D3738" t="s">
        <v>120</v>
      </c>
      <c r="E3738" t="s">
        <v>121</v>
      </c>
      <c r="F3738" t="s">
        <v>144</v>
      </c>
      <c r="G3738" t="s">
        <v>114</v>
      </c>
      <c r="H3738" t="s">
        <v>94</v>
      </c>
      <c r="I3738" t="s">
        <v>73</v>
      </c>
      <c r="J3738" t="s">
        <v>95</v>
      </c>
      <c r="K3738" s="23">
        <v>4.66</v>
      </c>
      <c r="L3738" s="24">
        <v>3.1</v>
      </c>
      <c r="M3738" s="24">
        <v>14.45</v>
      </c>
      <c r="N3738" s="24">
        <v>10.11</v>
      </c>
      <c r="O3738" s="24">
        <v>4.34</v>
      </c>
      <c r="P3738" s="25">
        <v>30</v>
      </c>
    </row>
    <row r="3739" spans="1:16" x14ac:dyDescent="0.3">
      <c r="A3739" s="22">
        <v>42108</v>
      </c>
      <c r="B3739">
        <v>2015</v>
      </c>
      <c r="C3739">
        <v>4</v>
      </c>
      <c r="D3739" t="s">
        <v>120</v>
      </c>
      <c r="E3739" t="s">
        <v>121</v>
      </c>
      <c r="F3739" t="s">
        <v>144</v>
      </c>
      <c r="G3739" t="s">
        <v>114</v>
      </c>
      <c r="H3739" t="s">
        <v>96</v>
      </c>
      <c r="I3739" t="s">
        <v>74</v>
      </c>
      <c r="J3739" t="s">
        <v>97</v>
      </c>
      <c r="K3739" s="23">
        <v>6.01</v>
      </c>
      <c r="L3739" s="24">
        <v>3.6</v>
      </c>
      <c r="M3739" s="24">
        <v>21.64</v>
      </c>
      <c r="N3739" s="24">
        <v>15.15</v>
      </c>
      <c r="O3739" s="24">
        <v>6.49</v>
      </c>
      <c r="P3739" s="25">
        <v>30</v>
      </c>
    </row>
    <row r="3740" spans="1:16" x14ac:dyDescent="0.3">
      <c r="A3740" s="22">
        <v>42108</v>
      </c>
      <c r="B3740">
        <v>2015</v>
      </c>
      <c r="C3740">
        <v>4</v>
      </c>
      <c r="D3740" t="s">
        <v>120</v>
      </c>
      <c r="E3740" t="s">
        <v>121</v>
      </c>
      <c r="F3740" t="s">
        <v>144</v>
      </c>
      <c r="G3740" t="s">
        <v>114</v>
      </c>
      <c r="H3740" t="s">
        <v>98</v>
      </c>
      <c r="I3740" t="s">
        <v>75</v>
      </c>
      <c r="J3740" t="s">
        <v>99</v>
      </c>
      <c r="K3740" s="23">
        <v>7</v>
      </c>
      <c r="L3740" s="24">
        <v>2.8</v>
      </c>
      <c r="M3740" s="24">
        <v>19.600000000000001</v>
      </c>
      <c r="N3740" s="24">
        <v>14.11</v>
      </c>
      <c r="O3740" s="24">
        <v>5.49</v>
      </c>
      <c r="P3740" s="25">
        <v>28</v>
      </c>
    </row>
    <row r="3741" spans="1:16" x14ac:dyDescent="0.3">
      <c r="A3741" s="22">
        <v>42108</v>
      </c>
      <c r="B3741">
        <v>2015</v>
      </c>
      <c r="C3741">
        <v>4</v>
      </c>
      <c r="D3741" t="s">
        <v>120</v>
      </c>
      <c r="E3741" t="s">
        <v>121</v>
      </c>
      <c r="F3741" t="s">
        <v>144</v>
      </c>
      <c r="G3741" t="s">
        <v>114</v>
      </c>
      <c r="H3741" t="s">
        <v>100</v>
      </c>
      <c r="I3741" t="s">
        <v>70</v>
      </c>
      <c r="J3741" t="s">
        <v>101</v>
      </c>
      <c r="K3741" s="23">
        <v>41.8</v>
      </c>
      <c r="L3741" s="24">
        <v>2.4</v>
      </c>
      <c r="M3741" s="24">
        <v>100.32</v>
      </c>
      <c r="N3741" s="24">
        <v>74.239999999999995</v>
      </c>
      <c r="O3741" s="24">
        <v>26.08</v>
      </c>
      <c r="P3741" s="25">
        <v>26</v>
      </c>
    </row>
    <row r="3742" spans="1:16" x14ac:dyDescent="0.3">
      <c r="A3742" s="22">
        <v>42108</v>
      </c>
      <c r="B3742">
        <v>2015</v>
      </c>
      <c r="C3742">
        <v>4</v>
      </c>
      <c r="D3742" t="s">
        <v>120</v>
      </c>
      <c r="E3742" t="s">
        <v>121</v>
      </c>
      <c r="F3742" t="s">
        <v>144</v>
      </c>
      <c r="G3742" t="s">
        <v>114</v>
      </c>
      <c r="H3742" t="s">
        <v>102</v>
      </c>
      <c r="I3742" t="s">
        <v>71</v>
      </c>
      <c r="J3742" t="s">
        <v>103</v>
      </c>
      <c r="K3742" s="23">
        <v>5</v>
      </c>
      <c r="L3742" s="24">
        <v>6.9</v>
      </c>
      <c r="M3742" s="24">
        <v>34.5</v>
      </c>
      <c r="N3742" s="24">
        <v>22.77</v>
      </c>
      <c r="O3742" s="24">
        <v>11.73</v>
      </c>
      <c r="P3742" s="25">
        <v>34</v>
      </c>
    </row>
    <row r="3743" spans="1:16" x14ac:dyDescent="0.3">
      <c r="A3743" s="22">
        <v>42108</v>
      </c>
      <c r="B3743">
        <v>2015</v>
      </c>
      <c r="C3743">
        <v>4</v>
      </c>
      <c r="D3743" t="s">
        <v>120</v>
      </c>
      <c r="E3743" t="s">
        <v>121</v>
      </c>
      <c r="F3743" t="s">
        <v>144</v>
      </c>
      <c r="G3743" t="s">
        <v>114</v>
      </c>
      <c r="H3743" t="s">
        <v>104</v>
      </c>
      <c r="I3743" t="s">
        <v>76</v>
      </c>
      <c r="J3743" t="s">
        <v>105</v>
      </c>
      <c r="K3743" s="23">
        <v>0</v>
      </c>
      <c r="L3743" s="24">
        <v>7.4</v>
      </c>
      <c r="M3743" s="24">
        <v>0</v>
      </c>
      <c r="N3743" s="24">
        <v>0</v>
      </c>
      <c r="O3743" s="24">
        <v>0</v>
      </c>
      <c r="P3743" s="25">
        <v>34</v>
      </c>
    </row>
    <row r="3744" spans="1:16" x14ac:dyDescent="0.3">
      <c r="A3744" s="22">
        <v>42108</v>
      </c>
      <c r="B3744">
        <v>2015</v>
      </c>
      <c r="C3744">
        <v>4</v>
      </c>
      <c r="D3744" t="s">
        <v>120</v>
      </c>
      <c r="E3744" t="s">
        <v>121</v>
      </c>
      <c r="F3744" t="s">
        <v>144</v>
      </c>
      <c r="G3744" t="s">
        <v>114</v>
      </c>
      <c r="H3744" t="s">
        <v>106</v>
      </c>
      <c r="I3744" t="s">
        <v>69</v>
      </c>
      <c r="J3744" t="s">
        <v>107</v>
      </c>
      <c r="K3744" s="23">
        <v>5</v>
      </c>
      <c r="L3744" s="24">
        <v>16.5</v>
      </c>
      <c r="M3744" s="24">
        <v>82.5</v>
      </c>
      <c r="N3744" s="24">
        <v>64.349999999999994</v>
      </c>
      <c r="O3744" s="24">
        <v>18.149999999999999</v>
      </c>
      <c r="P3744" s="25">
        <v>22</v>
      </c>
    </row>
    <row r="3745" spans="1:16" x14ac:dyDescent="0.3">
      <c r="A3745" s="22">
        <v>42108</v>
      </c>
      <c r="B3745">
        <v>2015</v>
      </c>
      <c r="C3745">
        <v>4</v>
      </c>
      <c r="D3745" t="s">
        <v>120</v>
      </c>
      <c r="E3745" t="s">
        <v>121</v>
      </c>
      <c r="F3745" t="s">
        <v>144</v>
      </c>
      <c r="G3745" t="s">
        <v>114</v>
      </c>
      <c r="H3745" t="s">
        <v>108</v>
      </c>
      <c r="I3745" t="s">
        <v>72</v>
      </c>
      <c r="J3745" t="s">
        <v>109</v>
      </c>
      <c r="K3745" s="23">
        <v>2</v>
      </c>
      <c r="L3745" s="24">
        <v>8.1999999999999993</v>
      </c>
      <c r="M3745" s="24">
        <v>16.399999999999999</v>
      </c>
      <c r="N3745" s="24">
        <v>11.15</v>
      </c>
      <c r="O3745" s="24">
        <v>5.25</v>
      </c>
      <c r="P3745" s="25">
        <v>32</v>
      </c>
    </row>
    <row r="3746" spans="1:16" x14ac:dyDescent="0.3">
      <c r="A3746" s="22">
        <v>42109</v>
      </c>
      <c r="B3746">
        <v>2015</v>
      </c>
      <c r="C3746">
        <v>4</v>
      </c>
      <c r="D3746" t="s">
        <v>120</v>
      </c>
      <c r="E3746" t="s">
        <v>121</v>
      </c>
      <c r="F3746" t="s">
        <v>144</v>
      </c>
      <c r="G3746" t="s">
        <v>115</v>
      </c>
      <c r="H3746" t="s">
        <v>94</v>
      </c>
      <c r="I3746" t="s">
        <v>73</v>
      </c>
      <c r="J3746" t="s">
        <v>95</v>
      </c>
      <c r="K3746" s="23">
        <v>2</v>
      </c>
      <c r="L3746" s="24">
        <v>3.1</v>
      </c>
      <c r="M3746" s="24">
        <v>6.2</v>
      </c>
      <c r="N3746" s="24">
        <v>4.34</v>
      </c>
      <c r="O3746" s="24">
        <v>1.86</v>
      </c>
      <c r="P3746" s="25">
        <v>30</v>
      </c>
    </row>
    <row r="3747" spans="1:16" x14ac:dyDescent="0.3">
      <c r="A3747" s="22">
        <v>42109</v>
      </c>
      <c r="B3747">
        <v>2015</v>
      </c>
      <c r="C3747">
        <v>4</v>
      </c>
      <c r="D3747" t="s">
        <v>120</v>
      </c>
      <c r="E3747" t="s">
        <v>121</v>
      </c>
      <c r="F3747" t="s">
        <v>144</v>
      </c>
      <c r="G3747" t="s">
        <v>115</v>
      </c>
      <c r="H3747" t="s">
        <v>96</v>
      </c>
      <c r="I3747" t="s">
        <v>74</v>
      </c>
      <c r="J3747" t="s">
        <v>97</v>
      </c>
      <c r="K3747" s="23">
        <v>2.33</v>
      </c>
      <c r="L3747" s="24">
        <v>3.6</v>
      </c>
      <c r="M3747" s="24">
        <v>8.39</v>
      </c>
      <c r="N3747" s="24">
        <v>5.87</v>
      </c>
      <c r="O3747" s="24">
        <v>2.52</v>
      </c>
      <c r="P3747" s="25">
        <v>30</v>
      </c>
    </row>
    <row r="3748" spans="1:16" x14ac:dyDescent="0.3">
      <c r="A3748" s="22">
        <v>42109</v>
      </c>
      <c r="B3748">
        <v>2015</v>
      </c>
      <c r="C3748">
        <v>4</v>
      </c>
      <c r="D3748" t="s">
        <v>120</v>
      </c>
      <c r="E3748" t="s">
        <v>121</v>
      </c>
      <c r="F3748" t="s">
        <v>144</v>
      </c>
      <c r="G3748" t="s">
        <v>115</v>
      </c>
      <c r="H3748" t="s">
        <v>98</v>
      </c>
      <c r="I3748" t="s">
        <v>75</v>
      </c>
      <c r="J3748" t="s">
        <v>99</v>
      </c>
      <c r="K3748" s="23">
        <v>3</v>
      </c>
      <c r="L3748" s="24">
        <v>2.8</v>
      </c>
      <c r="M3748" s="24">
        <v>8.4</v>
      </c>
      <c r="N3748" s="24">
        <v>6.05</v>
      </c>
      <c r="O3748" s="24">
        <v>2.35</v>
      </c>
      <c r="P3748" s="25">
        <v>28</v>
      </c>
    </row>
    <row r="3749" spans="1:16" x14ac:dyDescent="0.3">
      <c r="A3749" s="22">
        <v>42109</v>
      </c>
      <c r="B3749">
        <v>2015</v>
      </c>
      <c r="C3749">
        <v>4</v>
      </c>
      <c r="D3749" t="s">
        <v>120</v>
      </c>
      <c r="E3749" t="s">
        <v>121</v>
      </c>
      <c r="F3749" t="s">
        <v>144</v>
      </c>
      <c r="G3749" t="s">
        <v>115</v>
      </c>
      <c r="H3749" t="s">
        <v>100</v>
      </c>
      <c r="I3749" t="s">
        <v>70</v>
      </c>
      <c r="J3749" t="s">
        <v>101</v>
      </c>
      <c r="K3749" s="23">
        <v>29.25</v>
      </c>
      <c r="L3749" s="24">
        <v>2.4</v>
      </c>
      <c r="M3749" s="24">
        <v>70.2</v>
      </c>
      <c r="N3749" s="24">
        <v>51.95</v>
      </c>
      <c r="O3749" s="24">
        <v>18.25</v>
      </c>
      <c r="P3749" s="25">
        <v>26</v>
      </c>
    </row>
    <row r="3750" spans="1:16" x14ac:dyDescent="0.3">
      <c r="A3750" s="22">
        <v>42109</v>
      </c>
      <c r="B3750">
        <v>2015</v>
      </c>
      <c r="C3750">
        <v>4</v>
      </c>
      <c r="D3750" t="s">
        <v>120</v>
      </c>
      <c r="E3750" t="s">
        <v>121</v>
      </c>
      <c r="F3750" t="s">
        <v>144</v>
      </c>
      <c r="G3750" t="s">
        <v>115</v>
      </c>
      <c r="H3750" t="s">
        <v>102</v>
      </c>
      <c r="I3750" t="s">
        <v>71</v>
      </c>
      <c r="J3750" t="s">
        <v>103</v>
      </c>
      <c r="K3750" s="23">
        <v>15</v>
      </c>
      <c r="L3750" s="24">
        <v>6.9</v>
      </c>
      <c r="M3750" s="24">
        <v>103.5</v>
      </c>
      <c r="N3750" s="24">
        <v>68.31</v>
      </c>
      <c r="O3750" s="24">
        <v>35.19</v>
      </c>
      <c r="P3750" s="25">
        <v>34</v>
      </c>
    </row>
    <row r="3751" spans="1:16" x14ac:dyDescent="0.3">
      <c r="A3751" s="22">
        <v>42109</v>
      </c>
      <c r="B3751">
        <v>2015</v>
      </c>
      <c r="C3751">
        <v>4</v>
      </c>
      <c r="D3751" t="s">
        <v>120</v>
      </c>
      <c r="E3751" t="s">
        <v>121</v>
      </c>
      <c r="F3751" t="s">
        <v>144</v>
      </c>
      <c r="G3751" t="s">
        <v>115</v>
      </c>
      <c r="H3751" t="s">
        <v>104</v>
      </c>
      <c r="I3751" t="s">
        <v>76</v>
      </c>
      <c r="J3751" t="s">
        <v>105</v>
      </c>
      <c r="K3751" s="23">
        <v>0</v>
      </c>
      <c r="L3751" s="24">
        <v>7.4</v>
      </c>
      <c r="M3751" s="24">
        <v>0</v>
      </c>
      <c r="N3751" s="24">
        <v>0</v>
      </c>
      <c r="O3751" s="24">
        <v>0</v>
      </c>
      <c r="P3751" s="25">
        <v>34</v>
      </c>
    </row>
    <row r="3752" spans="1:16" x14ac:dyDescent="0.3">
      <c r="A3752" s="22">
        <v>42109</v>
      </c>
      <c r="B3752">
        <v>2015</v>
      </c>
      <c r="C3752">
        <v>4</v>
      </c>
      <c r="D3752" t="s">
        <v>120</v>
      </c>
      <c r="E3752" t="s">
        <v>121</v>
      </c>
      <c r="F3752" t="s">
        <v>144</v>
      </c>
      <c r="G3752" t="s">
        <v>115</v>
      </c>
      <c r="H3752" t="s">
        <v>106</v>
      </c>
      <c r="I3752" t="s">
        <v>69</v>
      </c>
      <c r="J3752" t="s">
        <v>107</v>
      </c>
      <c r="K3752" s="23">
        <v>0</v>
      </c>
      <c r="L3752" s="24">
        <v>16.5</v>
      </c>
      <c r="M3752" s="24">
        <v>0</v>
      </c>
      <c r="N3752" s="24">
        <v>0</v>
      </c>
      <c r="O3752" s="24">
        <v>0</v>
      </c>
      <c r="P3752" s="25">
        <v>22</v>
      </c>
    </row>
    <row r="3753" spans="1:16" x14ac:dyDescent="0.3">
      <c r="A3753" s="22">
        <v>42109</v>
      </c>
      <c r="B3753">
        <v>2015</v>
      </c>
      <c r="C3753">
        <v>4</v>
      </c>
      <c r="D3753" t="s">
        <v>120</v>
      </c>
      <c r="E3753" t="s">
        <v>121</v>
      </c>
      <c r="F3753" t="s">
        <v>144</v>
      </c>
      <c r="G3753" t="s">
        <v>115</v>
      </c>
      <c r="H3753" t="s">
        <v>108</v>
      </c>
      <c r="I3753" t="s">
        <v>72</v>
      </c>
      <c r="J3753" t="s">
        <v>109</v>
      </c>
      <c r="K3753" s="23">
        <v>2</v>
      </c>
      <c r="L3753" s="24">
        <v>8.1999999999999993</v>
      </c>
      <c r="M3753" s="24">
        <v>16.399999999999999</v>
      </c>
      <c r="N3753" s="24">
        <v>11.15</v>
      </c>
      <c r="O3753" s="24">
        <v>5.25</v>
      </c>
      <c r="P3753" s="25">
        <v>32</v>
      </c>
    </row>
    <row r="3754" spans="1:16" x14ac:dyDescent="0.3">
      <c r="A3754" s="22">
        <v>42110</v>
      </c>
      <c r="B3754">
        <v>2015</v>
      </c>
      <c r="C3754">
        <v>4</v>
      </c>
      <c r="D3754" t="s">
        <v>120</v>
      </c>
      <c r="E3754" t="s">
        <v>121</v>
      </c>
      <c r="F3754" t="s">
        <v>144</v>
      </c>
      <c r="G3754" t="s">
        <v>93</v>
      </c>
      <c r="H3754" t="s">
        <v>94</v>
      </c>
      <c r="I3754" t="s">
        <v>73</v>
      </c>
      <c r="J3754" t="s">
        <v>95</v>
      </c>
      <c r="K3754" s="23">
        <v>2.34</v>
      </c>
      <c r="L3754" s="24">
        <v>3.1</v>
      </c>
      <c r="M3754" s="24">
        <v>7.25</v>
      </c>
      <c r="N3754" s="24">
        <v>5.07</v>
      </c>
      <c r="O3754" s="24">
        <v>2.1800000000000002</v>
      </c>
      <c r="P3754" s="25">
        <v>30</v>
      </c>
    </row>
    <row r="3755" spans="1:16" x14ac:dyDescent="0.3">
      <c r="A3755" s="22">
        <v>42110</v>
      </c>
      <c r="B3755">
        <v>2015</v>
      </c>
      <c r="C3755">
        <v>4</v>
      </c>
      <c r="D3755" t="s">
        <v>120</v>
      </c>
      <c r="E3755" t="s">
        <v>121</v>
      </c>
      <c r="F3755" t="s">
        <v>144</v>
      </c>
      <c r="G3755" t="s">
        <v>93</v>
      </c>
      <c r="H3755" t="s">
        <v>96</v>
      </c>
      <c r="I3755" t="s">
        <v>74</v>
      </c>
      <c r="J3755" t="s">
        <v>97</v>
      </c>
      <c r="K3755" s="23">
        <v>1</v>
      </c>
      <c r="L3755" s="24">
        <v>3.6</v>
      </c>
      <c r="M3755" s="24">
        <v>3.6</v>
      </c>
      <c r="N3755" s="24">
        <v>2.52</v>
      </c>
      <c r="O3755" s="24">
        <v>1.08</v>
      </c>
      <c r="P3755" s="25">
        <v>30</v>
      </c>
    </row>
    <row r="3756" spans="1:16" x14ac:dyDescent="0.3">
      <c r="A3756" s="22">
        <v>42110</v>
      </c>
      <c r="B3756">
        <v>2015</v>
      </c>
      <c r="C3756">
        <v>4</v>
      </c>
      <c r="D3756" t="s">
        <v>120</v>
      </c>
      <c r="E3756" t="s">
        <v>121</v>
      </c>
      <c r="F3756" t="s">
        <v>144</v>
      </c>
      <c r="G3756" t="s">
        <v>93</v>
      </c>
      <c r="H3756" t="s">
        <v>98</v>
      </c>
      <c r="I3756" t="s">
        <v>75</v>
      </c>
      <c r="J3756" t="s">
        <v>99</v>
      </c>
      <c r="K3756" s="23">
        <v>7.2</v>
      </c>
      <c r="L3756" s="24">
        <v>2.8</v>
      </c>
      <c r="M3756" s="24">
        <v>20.16</v>
      </c>
      <c r="N3756" s="24">
        <v>14.52</v>
      </c>
      <c r="O3756" s="24">
        <v>5.64</v>
      </c>
      <c r="P3756" s="25">
        <v>28</v>
      </c>
    </row>
    <row r="3757" spans="1:16" x14ac:dyDescent="0.3">
      <c r="A3757" s="22">
        <v>42110</v>
      </c>
      <c r="B3757">
        <v>2015</v>
      </c>
      <c r="C3757">
        <v>4</v>
      </c>
      <c r="D3757" t="s">
        <v>120</v>
      </c>
      <c r="E3757" t="s">
        <v>121</v>
      </c>
      <c r="F3757" t="s">
        <v>144</v>
      </c>
      <c r="G3757" t="s">
        <v>93</v>
      </c>
      <c r="H3757" t="s">
        <v>100</v>
      </c>
      <c r="I3757" t="s">
        <v>70</v>
      </c>
      <c r="J3757" t="s">
        <v>101</v>
      </c>
      <c r="K3757" s="23">
        <v>30.6</v>
      </c>
      <c r="L3757" s="24">
        <v>2.4</v>
      </c>
      <c r="M3757" s="24">
        <v>73.44</v>
      </c>
      <c r="N3757" s="24">
        <v>54.35</v>
      </c>
      <c r="O3757" s="24">
        <v>19.09</v>
      </c>
      <c r="P3757" s="25">
        <v>26</v>
      </c>
    </row>
    <row r="3758" spans="1:16" x14ac:dyDescent="0.3">
      <c r="A3758" s="22">
        <v>42110</v>
      </c>
      <c r="B3758">
        <v>2015</v>
      </c>
      <c r="C3758">
        <v>4</v>
      </c>
      <c r="D3758" t="s">
        <v>120</v>
      </c>
      <c r="E3758" t="s">
        <v>121</v>
      </c>
      <c r="F3758" t="s">
        <v>144</v>
      </c>
      <c r="G3758" t="s">
        <v>93</v>
      </c>
      <c r="H3758" t="s">
        <v>102</v>
      </c>
      <c r="I3758" t="s">
        <v>71</v>
      </c>
      <c r="J3758" t="s">
        <v>103</v>
      </c>
      <c r="K3758" s="23">
        <v>7</v>
      </c>
      <c r="L3758" s="24">
        <v>6.9</v>
      </c>
      <c r="M3758" s="24">
        <v>48.3</v>
      </c>
      <c r="N3758" s="24">
        <v>31.88</v>
      </c>
      <c r="O3758" s="24">
        <v>16.420000000000002</v>
      </c>
      <c r="P3758" s="25">
        <v>34</v>
      </c>
    </row>
    <row r="3759" spans="1:16" x14ac:dyDescent="0.3">
      <c r="A3759" s="22">
        <v>42110</v>
      </c>
      <c r="B3759">
        <v>2015</v>
      </c>
      <c r="C3759">
        <v>4</v>
      </c>
      <c r="D3759" t="s">
        <v>120</v>
      </c>
      <c r="E3759" t="s">
        <v>121</v>
      </c>
      <c r="F3759" t="s">
        <v>144</v>
      </c>
      <c r="G3759" t="s">
        <v>93</v>
      </c>
      <c r="H3759" t="s">
        <v>104</v>
      </c>
      <c r="I3759" t="s">
        <v>76</v>
      </c>
      <c r="J3759" t="s">
        <v>105</v>
      </c>
      <c r="K3759" s="23">
        <v>0</v>
      </c>
      <c r="L3759" s="24">
        <v>7.4</v>
      </c>
      <c r="M3759" s="24">
        <v>0</v>
      </c>
      <c r="N3759" s="24">
        <v>0</v>
      </c>
      <c r="O3759" s="24">
        <v>0</v>
      </c>
      <c r="P3759" s="25">
        <v>34</v>
      </c>
    </row>
    <row r="3760" spans="1:16" x14ac:dyDescent="0.3">
      <c r="A3760" s="22">
        <v>42110</v>
      </c>
      <c r="B3760">
        <v>2015</v>
      </c>
      <c r="C3760">
        <v>4</v>
      </c>
      <c r="D3760" t="s">
        <v>120</v>
      </c>
      <c r="E3760" t="s">
        <v>121</v>
      </c>
      <c r="F3760" t="s">
        <v>144</v>
      </c>
      <c r="G3760" t="s">
        <v>93</v>
      </c>
      <c r="H3760" t="s">
        <v>106</v>
      </c>
      <c r="I3760" t="s">
        <v>69</v>
      </c>
      <c r="J3760" t="s">
        <v>107</v>
      </c>
      <c r="K3760" s="23">
        <v>9</v>
      </c>
      <c r="L3760" s="24">
        <v>16.5</v>
      </c>
      <c r="M3760" s="24">
        <v>148.5</v>
      </c>
      <c r="N3760" s="24">
        <v>115.83</v>
      </c>
      <c r="O3760" s="24">
        <v>32.67</v>
      </c>
      <c r="P3760" s="25">
        <v>22</v>
      </c>
    </row>
    <row r="3761" spans="1:16" x14ac:dyDescent="0.3">
      <c r="A3761" s="22">
        <v>42110</v>
      </c>
      <c r="B3761">
        <v>2015</v>
      </c>
      <c r="C3761">
        <v>4</v>
      </c>
      <c r="D3761" t="s">
        <v>120</v>
      </c>
      <c r="E3761" t="s">
        <v>121</v>
      </c>
      <c r="F3761" t="s">
        <v>144</v>
      </c>
      <c r="G3761" t="s">
        <v>93</v>
      </c>
      <c r="H3761" t="s">
        <v>108</v>
      </c>
      <c r="I3761" t="s">
        <v>72</v>
      </c>
      <c r="J3761" t="s">
        <v>109</v>
      </c>
      <c r="K3761" s="23">
        <v>4</v>
      </c>
      <c r="L3761" s="24">
        <v>8.1999999999999993</v>
      </c>
      <c r="M3761" s="24">
        <v>32.799999999999997</v>
      </c>
      <c r="N3761" s="24">
        <v>22.3</v>
      </c>
      <c r="O3761" s="24">
        <v>10.5</v>
      </c>
      <c r="P3761" s="25">
        <v>32</v>
      </c>
    </row>
    <row r="3762" spans="1:16" x14ac:dyDescent="0.3">
      <c r="A3762" s="22">
        <v>42111</v>
      </c>
      <c r="B3762">
        <v>2015</v>
      </c>
      <c r="C3762">
        <v>4</v>
      </c>
      <c r="D3762" t="s">
        <v>120</v>
      </c>
      <c r="E3762" t="s">
        <v>121</v>
      </c>
      <c r="F3762" t="s">
        <v>144</v>
      </c>
      <c r="G3762" t="s">
        <v>110</v>
      </c>
      <c r="H3762" t="s">
        <v>94</v>
      </c>
      <c r="I3762" t="s">
        <v>73</v>
      </c>
      <c r="J3762" t="s">
        <v>95</v>
      </c>
      <c r="K3762" s="23">
        <v>9.33</v>
      </c>
      <c r="L3762" s="24">
        <v>3.1</v>
      </c>
      <c r="M3762" s="24">
        <v>28.92</v>
      </c>
      <c r="N3762" s="24">
        <v>20.239999999999998</v>
      </c>
      <c r="O3762" s="24">
        <v>8.68</v>
      </c>
      <c r="P3762" s="25">
        <v>30</v>
      </c>
    </row>
    <row r="3763" spans="1:16" x14ac:dyDescent="0.3">
      <c r="A3763" s="22">
        <v>42111</v>
      </c>
      <c r="B3763">
        <v>2015</v>
      </c>
      <c r="C3763">
        <v>4</v>
      </c>
      <c r="D3763" t="s">
        <v>120</v>
      </c>
      <c r="E3763" t="s">
        <v>121</v>
      </c>
      <c r="F3763" t="s">
        <v>144</v>
      </c>
      <c r="G3763" t="s">
        <v>110</v>
      </c>
      <c r="H3763" t="s">
        <v>96</v>
      </c>
      <c r="I3763" t="s">
        <v>74</v>
      </c>
      <c r="J3763" t="s">
        <v>97</v>
      </c>
      <c r="K3763" s="23">
        <v>3.66</v>
      </c>
      <c r="L3763" s="24">
        <v>3.6</v>
      </c>
      <c r="M3763" s="24">
        <v>13.18</v>
      </c>
      <c r="N3763" s="24">
        <v>9.23</v>
      </c>
      <c r="O3763" s="24">
        <v>3.95</v>
      </c>
      <c r="P3763" s="25">
        <v>30</v>
      </c>
    </row>
    <row r="3764" spans="1:16" x14ac:dyDescent="0.3">
      <c r="A3764" s="22">
        <v>42111</v>
      </c>
      <c r="B3764">
        <v>2015</v>
      </c>
      <c r="C3764">
        <v>4</v>
      </c>
      <c r="D3764" t="s">
        <v>120</v>
      </c>
      <c r="E3764" t="s">
        <v>121</v>
      </c>
      <c r="F3764" t="s">
        <v>144</v>
      </c>
      <c r="G3764" t="s">
        <v>110</v>
      </c>
      <c r="H3764" t="s">
        <v>98</v>
      </c>
      <c r="I3764" t="s">
        <v>75</v>
      </c>
      <c r="J3764" t="s">
        <v>99</v>
      </c>
      <c r="K3764" s="23">
        <v>3</v>
      </c>
      <c r="L3764" s="24">
        <v>2.8</v>
      </c>
      <c r="M3764" s="24">
        <v>8.4</v>
      </c>
      <c r="N3764" s="24">
        <v>6.05</v>
      </c>
      <c r="O3764" s="24">
        <v>2.35</v>
      </c>
      <c r="P3764" s="25">
        <v>28</v>
      </c>
    </row>
    <row r="3765" spans="1:16" x14ac:dyDescent="0.3">
      <c r="A3765" s="22">
        <v>42111</v>
      </c>
      <c r="B3765">
        <v>2015</v>
      </c>
      <c r="C3765">
        <v>4</v>
      </c>
      <c r="D3765" t="s">
        <v>120</v>
      </c>
      <c r="E3765" t="s">
        <v>121</v>
      </c>
      <c r="F3765" t="s">
        <v>144</v>
      </c>
      <c r="G3765" t="s">
        <v>110</v>
      </c>
      <c r="H3765" t="s">
        <v>100</v>
      </c>
      <c r="I3765" t="s">
        <v>70</v>
      </c>
      <c r="J3765" t="s">
        <v>101</v>
      </c>
      <c r="K3765" s="23">
        <v>29.65</v>
      </c>
      <c r="L3765" s="24">
        <v>2.4</v>
      </c>
      <c r="M3765" s="24">
        <v>71.16</v>
      </c>
      <c r="N3765" s="24">
        <v>52.66</v>
      </c>
      <c r="O3765" s="24">
        <v>18.5</v>
      </c>
      <c r="P3765" s="25">
        <v>26</v>
      </c>
    </row>
    <row r="3766" spans="1:16" x14ac:dyDescent="0.3">
      <c r="A3766" s="22">
        <v>42111</v>
      </c>
      <c r="B3766">
        <v>2015</v>
      </c>
      <c r="C3766">
        <v>4</v>
      </c>
      <c r="D3766" t="s">
        <v>120</v>
      </c>
      <c r="E3766" t="s">
        <v>121</v>
      </c>
      <c r="F3766" t="s">
        <v>144</v>
      </c>
      <c r="G3766" t="s">
        <v>110</v>
      </c>
      <c r="H3766" t="s">
        <v>102</v>
      </c>
      <c r="I3766" t="s">
        <v>71</v>
      </c>
      <c r="J3766" t="s">
        <v>103</v>
      </c>
      <c r="K3766" s="23">
        <v>6</v>
      </c>
      <c r="L3766" s="24">
        <v>6.9</v>
      </c>
      <c r="M3766" s="24">
        <v>41.4</v>
      </c>
      <c r="N3766" s="24">
        <v>27.32</v>
      </c>
      <c r="O3766" s="24">
        <v>14.08</v>
      </c>
      <c r="P3766" s="25">
        <v>34</v>
      </c>
    </row>
    <row r="3767" spans="1:16" x14ac:dyDescent="0.3">
      <c r="A3767" s="22">
        <v>42111</v>
      </c>
      <c r="B3767">
        <v>2015</v>
      </c>
      <c r="C3767">
        <v>4</v>
      </c>
      <c r="D3767" t="s">
        <v>120</v>
      </c>
      <c r="E3767" t="s">
        <v>121</v>
      </c>
      <c r="F3767" t="s">
        <v>144</v>
      </c>
      <c r="G3767" t="s">
        <v>110</v>
      </c>
      <c r="H3767" t="s">
        <v>104</v>
      </c>
      <c r="I3767" t="s">
        <v>76</v>
      </c>
      <c r="J3767" t="s">
        <v>105</v>
      </c>
      <c r="K3767" s="23">
        <v>0</v>
      </c>
      <c r="L3767" s="24">
        <v>7.4</v>
      </c>
      <c r="M3767" s="24">
        <v>0</v>
      </c>
      <c r="N3767" s="24">
        <v>0</v>
      </c>
      <c r="O3767" s="24">
        <v>0</v>
      </c>
      <c r="P3767" s="25">
        <v>34</v>
      </c>
    </row>
    <row r="3768" spans="1:16" x14ac:dyDescent="0.3">
      <c r="A3768" s="22">
        <v>42111</v>
      </c>
      <c r="B3768">
        <v>2015</v>
      </c>
      <c r="C3768">
        <v>4</v>
      </c>
      <c r="D3768" t="s">
        <v>120</v>
      </c>
      <c r="E3768" t="s">
        <v>121</v>
      </c>
      <c r="F3768" t="s">
        <v>144</v>
      </c>
      <c r="G3768" t="s">
        <v>110</v>
      </c>
      <c r="H3768" t="s">
        <v>106</v>
      </c>
      <c r="I3768" t="s">
        <v>69</v>
      </c>
      <c r="J3768" t="s">
        <v>107</v>
      </c>
      <c r="K3768" s="23">
        <v>1</v>
      </c>
      <c r="L3768" s="24">
        <v>16.5</v>
      </c>
      <c r="M3768" s="24">
        <v>16.5</v>
      </c>
      <c r="N3768" s="24">
        <v>12.87</v>
      </c>
      <c r="O3768" s="24">
        <v>3.63</v>
      </c>
      <c r="P3768" s="25">
        <v>22</v>
      </c>
    </row>
    <row r="3769" spans="1:16" x14ac:dyDescent="0.3">
      <c r="A3769" s="22">
        <v>42111</v>
      </c>
      <c r="B3769">
        <v>2015</v>
      </c>
      <c r="C3769">
        <v>4</v>
      </c>
      <c r="D3769" t="s">
        <v>120</v>
      </c>
      <c r="E3769" t="s">
        <v>121</v>
      </c>
      <c r="F3769" t="s">
        <v>144</v>
      </c>
      <c r="G3769" t="s">
        <v>110</v>
      </c>
      <c r="H3769" t="s">
        <v>108</v>
      </c>
      <c r="I3769" t="s">
        <v>72</v>
      </c>
      <c r="J3769" t="s">
        <v>109</v>
      </c>
      <c r="K3769" s="23">
        <v>5</v>
      </c>
      <c r="L3769" s="24">
        <v>8.1999999999999993</v>
      </c>
      <c r="M3769" s="24">
        <v>41</v>
      </c>
      <c r="N3769" s="24">
        <v>27.88</v>
      </c>
      <c r="O3769" s="24">
        <v>13.12</v>
      </c>
      <c r="P3769" s="25">
        <v>32</v>
      </c>
    </row>
    <row r="3770" spans="1:16" x14ac:dyDescent="0.3">
      <c r="A3770" s="22">
        <v>42112</v>
      </c>
      <c r="B3770">
        <v>2015</v>
      </c>
      <c r="C3770">
        <v>4</v>
      </c>
      <c r="D3770" t="s">
        <v>120</v>
      </c>
      <c r="E3770" t="s">
        <v>121</v>
      </c>
      <c r="F3770" t="s">
        <v>144</v>
      </c>
      <c r="G3770" t="s">
        <v>111</v>
      </c>
      <c r="H3770" t="s">
        <v>94</v>
      </c>
      <c r="I3770" t="s">
        <v>73</v>
      </c>
      <c r="J3770" t="s">
        <v>95</v>
      </c>
      <c r="K3770" s="23">
        <v>7.33</v>
      </c>
      <c r="L3770" s="24">
        <v>3.1</v>
      </c>
      <c r="M3770" s="24">
        <v>22.72</v>
      </c>
      <c r="N3770" s="24">
        <v>15.9</v>
      </c>
      <c r="O3770" s="24">
        <v>6.82</v>
      </c>
      <c r="P3770" s="25">
        <v>30</v>
      </c>
    </row>
    <row r="3771" spans="1:16" x14ac:dyDescent="0.3">
      <c r="A3771" s="22">
        <v>42112</v>
      </c>
      <c r="B3771">
        <v>2015</v>
      </c>
      <c r="C3771">
        <v>4</v>
      </c>
      <c r="D3771" t="s">
        <v>120</v>
      </c>
      <c r="E3771" t="s">
        <v>121</v>
      </c>
      <c r="F3771" t="s">
        <v>144</v>
      </c>
      <c r="G3771" t="s">
        <v>111</v>
      </c>
      <c r="H3771" t="s">
        <v>96</v>
      </c>
      <c r="I3771" t="s">
        <v>74</v>
      </c>
      <c r="J3771" t="s">
        <v>97</v>
      </c>
      <c r="K3771" s="23">
        <v>3</v>
      </c>
      <c r="L3771" s="24">
        <v>3.6</v>
      </c>
      <c r="M3771" s="24">
        <v>10.8</v>
      </c>
      <c r="N3771" s="24">
        <v>7.56</v>
      </c>
      <c r="O3771" s="24">
        <v>3.24</v>
      </c>
      <c r="P3771" s="25">
        <v>30</v>
      </c>
    </row>
    <row r="3772" spans="1:16" x14ac:dyDescent="0.3">
      <c r="A3772" s="22">
        <v>42112</v>
      </c>
      <c r="B3772">
        <v>2015</v>
      </c>
      <c r="C3772">
        <v>4</v>
      </c>
      <c r="D3772" t="s">
        <v>120</v>
      </c>
      <c r="E3772" t="s">
        <v>121</v>
      </c>
      <c r="F3772" t="s">
        <v>144</v>
      </c>
      <c r="G3772" t="s">
        <v>111</v>
      </c>
      <c r="H3772" t="s">
        <v>98</v>
      </c>
      <c r="I3772" t="s">
        <v>75</v>
      </c>
      <c r="J3772" t="s">
        <v>99</v>
      </c>
      <c r="K3772" s="23">
        <v>1</v>
      </c>
      <c r="L3772" s="24">
        <v>2.8</v>
      </c>
      <c r="M3772" s="24">
        <v>2.8</v>
      </c>
      <c r="N3772" s="24">
        <v>2.02</v>
      </c>
      <c r="O3772" s="24">
        <v>0.78</v>
      </c>
      <c r="P3772" s="25">
        <v>28</v>
      </c>
    </row>
    <row r="3773" spans="1:16" x14ac:dyDescent="0.3">
      <c r="A3773" s="22">
        <v>42112</v>
      </c>
      <c r="B3773">
        <v>2015</v>
      </c>
      <c r="C3773">
        <v>4</v>
      </c>
      <c r="D3773" t="s">
        <v>120</v>
      </c>
      <c r="E3773" t="s">
        <v>121</v>
      </c>
      <c r="F3773" t="s">
        <v>144</v>
      </c>
      <c r="G3773" t="s">
        <v>111</v>
      </c>
      <c r="H3773" t="s">
        <v>100</v>
      </c>
      <c r="I3773" t="s">
        <v>70</v>
      </c>
      <c r="J3773" t="s">
        <v>101</v>
      </c>
      <c r="K3773" s="23">
        <v>31.3</v>
      </c>
      <c r="L3773" s="24">
        <v>2.4</v>
      </c>
      <c r="M3773" s="24">
        <v>75.12</v>
      </c>
      <c r="N3773" s="24">
        <v>55.59</v>
      </c>
      <c r="O3773" s="24">
        <v>19.53</v>
      </c>
      <c r="P3773" s="25">
        <v>26</v>
      </c>
    </row>
    <row r="3774" spans="1:16" x14ac:dyDescent="0.3">
      <c r="A3774" s="22">
        <v>42112</v>
      </c>
      <c r="B3774">
        <v>2015</v>
      </c>
      <c r="C3774">
        <v>4</v>
      </c>
      <c r="D3774" t="s">
        <v>120</v>
      </c>
      <c r="E3774" t="s">
        <v>121</v>
      </c>
      <c r="F3774" t="s">
        <v>144</v>
      </c>
      <c r="G3774" t="s">
        <v>111</v>
      </c>
      <c r="H3774" t="s">
        <v>102</v>
      </c>
      <c r="I3774" t="s">
        <v>71</v>
      </c>
      <c r="J3774" t="s">
        <v>103</v>
      </c>
      <c r="K3774" s="23">
        <v>1</v>
      </c>
      <c r="L3774" s="24">
        <v>6.9</v>
      </c>
      <c r="M3774" s="24">
        <v>6.9</v>
      </c>
      <c r="N3774" s="24">
        <v>4.55</v>
      </c>
      <c r="O3774" s="24">
        <v>2.35</v>
      </c>
      <c r="P3774" s="25">
        <v>34</v>
      </c>
    </row>
    <row r="3775" spans="1:16" x14ac:dyDescent="0.3">
      <c r="A3775" s="22">
        <v>42112</v>
      </c>
      <c r="B3775">
        <v>2015</v>
      </c>
      <c r="C3775">
        <v>4</v>
      </c>
      <c r="D3775" t="s">
        <v>120</v>
      </c>
      <c r="E3775" t="s">
        <v>121</v>
      </c>
      <c r="F3775" t="s">
        <v>144</v>
      </c>
      <c r="G3775" t="s">
        <v>111</v>
      </c>
      <c r="H3775" t="s">
        <v>104</v>
      </c>
      <c r="I3775" t="s">
        <v>76</v>
      </c>
      <c r="J3775" t="s">
        <v>105</v>
      </c>
      <c r="K3775" s="23">
        <v>0</v>
      </c>
      <c r="L3775" s="24">
        <v>7.4</v>
      </c>
      <c r="M3775" s="24">
        <v>0</v>
      </c>
      <c r="N3775" s="24">
        <v>0</v>
      </c>
      <c r="O3775" s="24">
        <v>0</v>
      </c>
      <c r="P3775" s="25">
        <v>34</v>
      </c>
    </row>
    <row r="3776" spans="1:16" x14ac:dyDescent="0.3">
      <c r="A3776" s="22">
        <v>42112</v>
      </c>
      <c r="B3776">
        <v>2015</v>
      </c>
      <c r="C3776">
        <v>4</v>
      </c>
      <c r="D3776" t="s">
        <v>120</v>
      </c>
      <c r="E3776" t="s">
        <v>121</v>
      </c>
      <c r="F3776" t="s">
        <v>144</v>
      </c>
      <c r="G3776" t="s">
        <v>111</v>
      </c>
      <c r="H3776" t="s">
        <v>106</v>
      </c>
      <c r="I3776" t="s">
        <v>69</v>
      </c>
      <c r="J3776" t="s">
        <v>107</v>
      </c>
      <c r="K3776" s="23">
        <v>1</v>
      </c>
      <c r="L3776" s="24">
        <v>16.5</v>
      </c>
      <c r="M3776" s="24">
        <v>16.5</v>
      </c>
      <c r="N3776" s="24">
        <v>12.87</v>
      </c>
      <c r="O3776" s="24">
        <v>3.63</v>
      </c>
      <c r="P3776" s="25">
        <v>22</v>
      </c>
    </row>
    <row r="3777" spans="1:16" x14ac:dyDescent="0.3">
      <c r="A3777" s="22">
        <v>42112</v>
      </c>
      <c r="B3777">
        <v>2015</v>
      </c>
      <c r="C3777">
        <v>4</v>
      </c>
      <c r="D3777" t="s">
        <v>120</v>
      </c>
      <c r="E3777" t="s">
        <v>121</v>
      </c>
      <c r="F3777" t="s">
        <v>144</v>
      </c>
      <c r="G3777" t="s">
        <v>111</v>
      </c>
      <c r="H3777" t="s">
        <v>108</v>
      </c>
      <c r="I3777" t="s">
        <v>72</v>
      </c>
      <c r="J3777" t="s">
        <v>109</v>
      </c>
      <c r="K3777" s="23">
        <v>4</v>
      </c>
      <c r="L3777" s="24">
        <v>8.1999999999999993</v>
      </c>
      <c r="M3777" s="24">
        <v>32.799999999999997</v>
      </c>
      <c r="N3777" s="24">
        <v>22.3</v>
      </c>
      <c r="O3777" s="24">
        <v>10.5</v>
      </c>
      <c r="P3777" s="25">
        <v>32</v>
      </c>
    </row>
    <row r="3778" spans="1:16" x14ac:dyDescent="0.3">
      <c r="A3778" s="22">
        <v>42113</v>
      </c>
      <c r="B3778">
        <v>2015</v>
      </c>
      <c r="C3778">
        <v>4</v>
      </c>
      <c r="D3778" t="s">
        <v>120</v>
      </c>
      <c r="E3778" t="s">
        <v>121</v>
      </c>
      <c r="F3778" t="s">
        <v>144</v>
      </c>
      <c r="G3778" t="s">
        <v>112</v>
      </c>
      <c r="H3778" t="s">
        <v>94</v>
      </c>
      <c r="I3778" t="s">
        <v>73</v>
      </c>
      <c r="J3778" t="s">
        <v>95</v>
      </c>
      <c r="K3778" s="23">
        <v>9.32</v>
      </c>
      <c r="L3778" s="24">
        <v>3.1</v>
      </c>
      <c r="M3778" s="24">
        <v>28.89</v>
      </c>
      <c r="N3778" s="24">
        <v>20.22</v>
      </c>
      <c r="O3778" s="24">
        <v>8.67</v>
      </c>
      <c r="P3778" s="25">
        <v>30</v>
      </c>
    </row>
    <row r="3779" spans="1:16" x14ac:dyDescent="0.3">
      <c r="A3779" s="22">
        <v>42113</v>
      </c>
      <c r="B3779">
        <v>2015</v>
      </c>
      <c r="C3779">
        <v>4</v>
      </c>
      <c r="D3779" t="s">
        <v>120</v>
      </c>
      <c r="E3779" t="s">
        <v>121</v>
      </c>
      <c r="F3779" t="s">
        <v>144</v>
      </c>
      <c r="G3779" t="s">
        <v>112</v>
      </c>
      <c r="H3779" t="s">
        <v>96</v>
      </c>
      <c r="I3779" t="s">
        <v>74</v>
      </c>
      <c r="J3779" t="s">
        <v>97</v>
      </c>
      <c r="K3779" s="23">
        <v>5.53</v>
      </c>
      <c r="L3779" s="24">
        <v>3.6</v>
      </c>
      <c r="M3779" s="24">
        <v>19.91</v>
      </c>
      <c r="N3779" s="24">
        <v>13.94</v>
      </c>
      <c r="O3779" s="24">
        <v>5.97</v>
      </c>
      <c r="P3779" s="25">
        <v>30</v>
      </c>
    </row>
    <row r="3780" spans="1:16" x14ac:dyDescent="0.3">
      <c r="A3780" s="22">
        <v>42113</v>
      </c>
      <c r="B3780">
        <v>2015</v>
      </c>
      <c r="C3780">
        <v>4</v>
      </c>
      <c r="D3780" t="s">
        <v>120</v>
      </c>
      <c r="E3780" t="s">
        <v>121</v>
      </c>
      <c r="F3780" t="s">
        <v>144</v>
      </c>
      <c r="G3780" t="s">
        <v>112</v>
      </c>
      <c r="H3780" t="s">
        <v>98</v>
      </c>
      <c r="I3780" t="s">
        <v>75</v>
      </c>
      <c r="J3780" t="s">
        <v>99</v>
      </c>
      <c r="K3780" s="23">
        <v>3.8</v>
      </c>
      <c r="L3780" s="24">
        <v>2.8</v>
      </c>
      <c r="M3780" s="24">
        <v>10.64</v>
      </c>
      <c r="N3780" s="24">
        <v>7.66</v>
      </c>
      <c r="O3780" s="24">
        <v>2.98</v>
      </c>
      <c r="P3780" s="25">
        <v>28</v>
      </c>
    </row>
    <row r="3781" spans="1:16" x14ac:dyDescent="0.3">
      <c r="A3781" s="22">
        <v>42113</v>
      </c>
      <c r="B3781">
        <v>2015</v>
      </c>
      <c r="C3781">
        <v>4</v>
      </c>
      <c r="D3781" t="s">
        <v>120</v>
      </c>
      <c r="E3781" t="s">
        <v>121</v>
      </c>
      <c r="F3781" t="s">
        <v>144</v>
      </c>
      <c r="G3781" t="s">
        <v>112</v>
      </c>
      <c r="H3781" t="s">
        <v>100</v>
      </c>
      <c r="I3781" t="s">
        <v>70</v>
      </c>
      <c r="J3781" t="s">
        <v>101</v>
      </c>
      <c r="K3781" s="23">
        <v>36.5</v>
      </c>
      <c r="L3781" s="24">
        <v>2.4</v>
      </c>
      <c r="M3781" s="24">
        <v>87.6</v>
      </c>
      <c r="N3781" s="24">
        <v>64.819999999999993</v>
      </c>
      <c r="O3781" s="24">
        <v>22.78</v>
      </c>
      <c r="P3781" s="25">
        <v>26</v>
      </c>
    </row>
    <row r="3782" spans="1:16" x14ac:dyDescent="0.3">
      <c r="A3782" s="22">
        <v>42113</v>
      </c>
      <c r="B3782">
        <v>2015</v>
      </c>
      <c r="C3782">
        <v>4</v>
      </c>
      <c r="D3782" t="s">
        <v>120</v>
      </c>
      <c r="E3782" t="s">
        <v>121</v>
      </c>
      <c r="F3782" t="s">
        <v>144</v>
      </c>
      <c r="G3782" t="s">
        <v>112</v>
      </c>
      <c r="H3782" t="s">
        <v>102</v>
      </c>
      <c r="I3782" t="s">
        <v>71</v>
      </c>
      <c r="J3782" t="s">
        <v>103</v>
      </c>
      <c r="K3782" s="23">
        <v>3</v>
      </c>
      <c r="L3782" s="24">
        <v>6.9</v>
      </c>
      <c r="M3782" s="24">
        <v>20.7</v>
      </c>
      <c r="N3782" s="24">
        <v>13.66</v>
      </c>
      <c r="O3782" s="24">
        <v>7.04</v>
      </c>
      <c r="P3782" s="25">
        <v>34</v>
      </c>
    </row>
    <row r="3783" spans="1:16" x14ac:dyDescent="0.3">
      <c r="A3783" s="22">
        <v>42113</v>
      </c>
      <c r="B3783">
        <v>2015</v>
      </c>
      <c r="C3783">
        <v>4</v>
      </c>
      <c r="D3783" t="s">
        <v>120</v>
      </c>
      <c r="E3783" t="s">
        <v>121</v>
      </c>
      <c r="F3783" t="s">
        <v>144</v>
      </c>
      <c r="G3783" t="s">
        <v>112</v>
      </c>
      <c r="H3783" t="s">
        <v>104</v>
      </c>
      <c r="I3783" t="s">
        <v>76</v>
      </c>
      <c r="J3783" t="s">
        <v>105</v>
      </c>
      <c r="K3783" s="23">
        <v>0</v>
      </c>
      <c r="L3783" s="24">
        <v>7.4</v>
      </c>
      <c r="M3783" s="24">
        <v>0</v>
      </c>
      <c r="N3783" s="24">
        <v>0</v>
      </c>
      <c r="O3783" s="24">
        <v>0</v>
      </c>
      <c r="P3783" s="25">
        <v>34</v>
      </c>
    </row>
    <row r="3784" spans="1:16" x14ac:dyDescent="0.3">
      <c r="A3784" s="22">
        <v>42113</v>
      </c>
      <c r="B3784">
        <v>2015</v>
      </c>
      <c r="C3784">
        <v>4</v>
      </c>
      <c r="D3784" t="s">
        <v>120</v>
      </c>
      <c r="E3784" t="s">
        <v>121</v>
      </c>
      <c r="F3784" t="s">
        <v>144</v>
      </c>
      <c r="G3784" t="s">
        <v>112</v>
      </c>
      <c r="H3784" t="s">
        <v>106</v>
      </c>
      <c r="I3784" t="s">
        <v>69</v>
      </c>
      <c r="J3784" t="s">
        <v>107</v>
      </c>
      <c r="K3784" s="23">
        <v>0</v>
      </c>
      <c r="L3784" s="24">
        <v>16.5</v>
      </c>
      <c r="M3784" s="24">
        <v>0</v>
      </c>
      <c r="N3784" s="24">
        <v>0</v>
      </c>
      <c r="O3784" s="24">
        <v>0</v>
      </c>
      <c r="P3784" s="25">
        <v>22</v>
      </c>
    </row>
    <row r="3785" spans="1:16" x14ac:dyDescent="0.3">
      <c r="A3785" s="22">
        <v>42113</v>
      </c>
      <c r="B3785">
        <v>2015</v>
      </c>
      <c r="C3785">
        <v>4</v>
      </c>
      <c r="D3785" t="s">
        <v>120</v>
      </c>
      <c r="E3785" t="s">
        <v>121</v>
      </c>
      <c r="F3785" t="s">
        <v>144</v>
      </c>
      <c r="G3785" t="s">
        <v>112</v>
      </c>
      <c r="H3785" t="s">
        <v>108</v>
      </c>
      <c r="I3785" t="s">
        <v>72</v>
      </c>
      <c r="J3785" t="s">
        <v>109</v>
      </c>
      <c r="K3785" s="23">
        <v>2</v>
      </c>
      <c r="L3785" s="24">
        <v>8.1999999999999993</v>
      </c>
      <c r="M3785" s="24">
        <v>16.399999999999999</v>
      </c>
      <c r="N3785" s="24">
        <v>11.15</v>
      </c>
      <c r="O3785" s="24">
        <v>5.25</v>
      </c>
      <c r="P3785" s="25">
        <v>32</v>
      </c>
    </row>
    <row r="3786" spans="1:16" x14ac:dyDescent="0.3">
      <c r="A3786" s="22">
        <v>42114</v>
      </c>
      <c r="B3786">
        <v>2015</v>
      </c>
      <c r="C3786">
        <v>4</v>
      </c>
      <c r="D3786" t="s">
        <v>120</v>
      </c>
      <c r="E3786" t="s">
        <v>121</v>
      </c>
      <c r="F3786" t="s">
        <v>144</v>
      </c>
      <c r="G3786" t="s">
        <v>113</v>
      </c>
      <c r="H3786" t="s">
        <v>94</v>
      </c>
      <c r="I3786" t="s">
        <v>73</v>
      </c>
      <c r="J3786" t="s">
        <v>95</v>
      </c>
      <c r="K3786" s="23">
        <v>3</v>
      </c>
      <c r="L3786" s="24">
        <v>3.1</v>
      </c>
      <c r="M3786" s="24">
        <v>9.3000000000000007</v>
      </c>
      <c r="N3786" s="24">
        <v>6.51</v>
      </c>
      <c r="O3786" s="24">
        <v>2.79</v>
      </c>
      <c r="P3786" s="25">
        <v>30</v>
      </c>
    </row>
    <row r="3787" spans="1:16" x14ac:dyDescent="0.3">
      <c r="A3787" s="22">
        <v>42114</v>
      </c>
      <c r="B3787">
        <v>2015</v>
      </c>
      <c r="C3787">
        <v>4</v>
      </c>
      <c r="D3787" t="s">
        <v>120</v>
      </c>
      <c r="E3787" t="s">
        <v>121</v>
      </c>
      <c r="F3787" t="s">
        <v>144</v>
      </c>
      <c r="G3787" t="s">
        <v>113</v>
      </c>
      <c r="H3787" t="s">
        <v>96</v>
      </c>
      <c r="I3787" t="s">
        <v>74</v>
      </c>
      <c r="J3787" t="s">
        <v>97</v>
      </c>
      <c r="K3787" s="23">
        <v>5.04</v>
      </c>
      <c r="L3787" s="24">
        <v>3.6</v>
      </c>
      <c r="M3787" s="24">
        <v>18.14</v>
      </c>
      <c r="N3787" s="24">
        <v>12.7</v>
      </c>
      <c r="O3787" s="24">
        <v>5.44</v>
      </c>
      <c r="P3787" s="25">
        <v>30</v>
      </c>
    </row>
    <row r="3788" spans="1:16" x14ac:dyDescent="0.3">
      <c r="A3788" s="22">
        <v>42114</v>
      </c>
      <c r="B3788">
        <v>2015</v>
      </c>
      <c r="C3788">
        <v>4</v>
      </c>
      <c r="D3788" t="s">
        <v>120</v>
      </c>
      <c r="E3788" t="s">
        <v>121</v>
      </c>
      <c r="F3788" t="s">
        <v>144</v>
      </c>
      <c r="G3788" t="s">
        <v>113</v>
      </c>
      <c r="H3788" t="s">
        <v>98</v>
      </c>
      <c r="I3788" t="s">
        <v>75</v>
      </c>
      <c r="J3788" t="s">
        <v>99</v>
      </c>
      <c r="K3788" s="23">
        <v>3.7</v>
      </c>
      <c r="L3788" s="24">
        <v>2.8</v>
      </c>
      <c r="M3788" s="24">
        <v>10.36</v>
      </c>
      <c r="N3788" s="24">
        <v>7.46</v>
      </c>
      <c r="O3788" s="24">
        <v>2.9</v>
      </c>
      <c r="P3788" s="25">
        <v>28</v>
      </c>
    </row>
    <row r="3789" spans="1:16" x14ac:dyDescent="0.3">
      <c r="A3789" s="22">
        <v>42114</v>
      </c>
      <c r="B3789">
        <v>2015</v>
      </c>
      <c r="C3789">
        <v>4</v>
      </c>
      <c r="D3789" t="s">
        <v>120</v>
      </c>
      <c r="E3789" t="s">
        <v>121</v>
      </c>
      <c r="F3789" t="s">
        <v>144</v>
      </c>
      <c r="G3789" t="s">
        <v>113</v>
      </c>
      <c r="H3789" t="s">
        <v>100</v>
      </c>
      <c r="I3789" t="s">
        <v>70</v>
      </c>
      <c r="J3789" t="s">
        <v>101</v>
      </c>
      <c r="K3789" s="23">
        <v>38</v>
      </c>
      <c r="L3789" s="24">
        <v>2.4</v>
      </c>
      <c r="M3789" s="24">
        <v>91.2</v>
      </c>
      <c r="N3789" s="24">
        <v>67.489999999999995</v>
      </c>
      <c r="O3789" s="24">
        <v>23.71</v>
      </c>
      <c r="P3789" s="25">
        <v>26</v>
      </c>
    </row>
    <row r="3790" spans="1:16" x14ac:dyDescent="0.3">
      <c r="A3790" s="22">
        <v>42114</v>
      </c>
      <c r="B3790">
        <v>2015</v>
      </c>
      <c r="C3790">
        <v>4</v>
      </c>
      <c r="D3790" t="s">
        <v>120</v>
      </c>
      <c r="E3790" t="s">
        <v>121</v>
      </c>
      <c r="F3790" t="s">
        <v>144</v>
      </c>
      <c r="G3790" t="s">
        <v>113</v>
      </c>
      <c r="H3790" t="s">
        <v>102</v>
      </c>
      <c r="I3790" t="s">
        <v>71</v>
      </c>
      <c r="J3790" t="s">
        <v>103</v>
      </c>
      <c r="K3790" s="23">
        <v>13</v>
      </c>
      <c r="L3790" s="24">
        <v>6.9</v>
      </c>
      <c r="M3790" s="24">
        <v>89.7</v>
      </c>
      <c r="N3790" s="24">
        <v>59.2</v>
      </c>
      <c r="O3790" s="24">
        <v>30.5</v>
      </c>
      <c r="P3790" s="25">
        <v>34</v>
      </c>
    </row>
    <row r="3791" spans="1:16" x14ac:dyDescent="0.3">
      <c r="A3791" s="22">
        <v>42114</v>
      </c>
      <c r="B3791">
        <v>2015</v>
      </c>
      <c r="C3791">
        <v>4</v>
      </c>
      <c r="D3791" t="s">
        <v>120</v>
      </c>
      <c r="E3791" t="s">
        <v>121</v>
      </c>
      <c r="F3791" t="s">
        <v>144</v>
      </c>
      <c r="G3791" t="s">
        <v>113</v>
      </c>
      <c r="H3791" t="s">
        <v>104</v>
      </c>
      <c r="I3791" t="s">
        <v>76</v>
      </c>
      <c r="J3791" t="s">
        <v>105</v>
      </c>
      <c r="K3791" s="23">
        <v>0</v>
      </c>
      <c r="L3791" s="24">
        <v>7.4</v>
      </c>
      <c r="M3791" s="24">
        <v>0</v>
      </c>
      <c r="N3791" s="24">
        <v>0</v>
      </c>
      <c r="O3791" s="24">
        <v>0</v>
      </c>
      <c r="P3791" s="25">
        <v>34</v>
      </c>
    </row>
    <row r="3792" spans="1:16" x14ac:dyDescent="0.3">
      <c r="A3792" s="22">
        <v>42114</v>
      </c>
      <c r="B3792">
        <v>2015</v>
      </c>
      <c r="C3792">
        <v>4</v>
      </c>
      <c r="D3792" t="s">
        <v>120</v>
      </c>
      <c r="E3792" t="s">
        <v>121</v>
      </c>
      <c r="F3792" t="s">
        <v>144</v>
      </c>
      <c r="G3792" t="s">
        <v>113</v>
      </c>
      <c r="H3792" t="s">
        <v>106</v>
      </c>
      <c r="I3792" t="s">
        <v>69</v>
      </c>
      <c r="J3792" t="s">
        <v>107</v>
      </c>
      <c r="K3792" s="23">
        <v>1</v>
      </c>
      <c r="L3792" s="24">
        <v>16.5</v>
      </c>
      <c r="M3792" s="24">
        <v>16.5</v>
      </c>
      <c r="N3792" s="24">
        <v>12.87</v>
      </c>
      <c r="O3792" s="24">
        <v>3.63</v>
      </c>
      <c r="P3792" s="25">
        <v>22</v>
      </c>
    </row>
    <row r="3793" spans="1:16" x14ac:dyDescent="0.3">
      <c r="A3793" s="22">
        <v>42114</v>
      </c>
      <c r="B3793">
        <v>2015</v>
      </c>
      <c r="C3793">
        <v>4</v>
      </c>
      <c r="D3793" t="s">
        <v>120</v>
      </c>
      <c r="E3793" t="s">
        <v>121</v>
      </c>
      <c r="F3793" t="s">
        <v>144</v>
      </c>
      <c r="G3793" t="s">
        <v>113</v>
      </c>
      <c r="H3793" t="s">
        <v>108</v>
      </c>
      <c r="I3793" t="s">
        <v>72</v>
      </c>
      <c r="J3793" t="s">
        <v>109</v>
      </c>
      <c r="K3793" s="23">
        <v>3</v>
      </c>
      <c r="L3793" s="24">
        <v>8.1999999999999993</v>
      </c>
      <c r="M3793" s="24">
        <v>24.6</v>
      </c>
      <c r="N3793" s="24">
        <v>16.73</v>
      </c>
      <c r="O3793" s="24">
        <v>7.87</v>
      </c>
      <c r="P3793" s="25">
        <v>32</v>
      </c>
    </row>
    <row r="3794" spans="1:16" x14ac:dyDescent="0.3">
      <c r="A3794" s="22">
        <v>42115</v>
      </c>
      <c r="B3794">
        <v>2015</v>
      </c>
      <c r="C3794">
        <v>4</v>
      </c>
      <c r="D3794" t="s">
        <v>120</v>
      </c>
      <c r="E3794" t="s">
        <v>121</v>
      </c>
      <c r="F3794" t="s">
        <v>144</v>
      </c>
      <c r="G3794" t="s">
        <v>114</v>
      </c>
      <c r="H3794" t="s">
        <v>94</v>
      </c>
      <c r="I3794" t="s">
        <v>73</v>
      </c>
      <c r="J3794" t="s">
        <v>95</v>
      </c>
      <c r="K3794" s="23">
        <v>6.33</v>
      </c>
      <c r="L3794" s="24">
        <v>3.1</v>
      </c>
      <c r="M3794" s="24">
        <v>19.62</v>
      </c>
      <c r="N3794" s="24">
        <v>13.73</v>
      </c>
      <c r="O3794" s="24">
        <v>5.89</v>
      </c>
      <c r="P3794" s="25">
        <v>30</v>
      </c>
    </row>
    <row r="3795" spans="1:16" x14ac:dyDescent="0.3">
      <c r="A3795" s="22">
        <v>42115</v>
      </c>
      <c r="B3795">
        <v>2015</v>
      </c>
      <c r="C3795">
        <v>4</v>
      </c>
      <c r="D3795" t="s">
        <v>120</v>
      </c>
      <c r="E3795" t="s">
        <v>121</v>
      </c>
      <c r="F3795" t="s">
        <v>144</v>
      </c>
      <c r="G3795" t="s">
        <v>114</v>
      </c>
      <c r="H3795" t="s">
        <v>96</v>
      </c>
      <c r="I3795" t="s">
        <v>74</v>
      </c>
      <c r="J3795" t="s">
        <v>97</v>
      </c>
      <c r="K3795" s="23">
        <v>1</v>
      </c>
      <c r="L3795" s="24">
        <v>3.6</v>
      </c>
      <c r="M3795" s="24">
        <v>3.6</v>
      </c>
      <c r="N3795" s="24">
        <v>2.52</v>
      </c>
      <c r="O3795" s="24">
        <v>1.08</v>
      </c>
      <c r="P3795" s="25">
        <v>30</v>
      </c>
    </row>
    <row r="3796" spans="1:16" x14ac:dyDescent="0.3">
      <c r="A3796" s="22">
        <v>42115</v>
      </c>
      <c r="B3796">
        <v>2015</v>
      </c>
      <c r="C3796">
        <v>4</v>
      </c>
      <c r="D3796" t="s">
        <v>120</v>
      </c>
      <c r="E3796" t="s">
        <v>121</v>
      </c>
      <c r="F3796" t="s">
        <v>144</v>
      </c>
      <c r="G3796" t="s">
        <v>114</v>
      </c>
      <c r="H3796" t="s">
        <v>98</v>
      </c>
      <c r="I3796" t="s">
        <v>75</v>
      </c>
      <c r="J3796" t="s">
        <v>99</v>
      </c>
      <c r="K3796" s="23">
        <v>2</v>
      </c>
      <c r="L3796" s="24">
        <v>2.8</v>
      </c>
      <c r="M3796" s="24">
        <v>5.6</v>
      </c>
      <c r="N3796" s="24">
        <v>4.03</v>
      </c>
      <c r="O3796" s="24">
        <v>1.57</v>
      </c>
      <c r="P3796" s="25">
        <v>28</v>
      </c>
    </row>
    <row r="3797" spans="1:16" x14ac:dyDescent="0.3">
      <c r="A3797" s="22">
        <v>42115</v>
      </c>
      <c r="B3797">
        <v>2015</v>
      </c>
      <c r="C3797">
        <v>4</v>
      </c>
      <c r="D3797" t="s">
        <v>120</v>
      </c>
      <c r="E3797" t="s">
        <v>121</v>
      </c>
      <c r="F3797" t="s">
        <v>144</v>
      </c>
      <c r="G3797" t="s">
        <v>114</v>
      </c>
      <c r="H3797" t="s">
        <v>100</v>
      </c>
      <c r="I3797" t="s">
        <v>70</v>
      </c>
      <c r="J3797" t="s">
        <v>101</v>
      </c>
      <c r="K3797" s="23">
        <v>35.200000000000003</v>
      </c>
      <c r="L3797" s="24">
        <v>2.4</v>
      </c>
      <c r="M3797" s="24">
        <v>84.48</v>
      </c>
      <c r="N3797" s="24">
        <v>62.52</v>
      </c>
      <c r="O3797" s="24">
        <v>21.96</v>
      </c>
      <c r="P3797" s="25">
        <v>26</v>
      </c>
    </row>
    <row r="3798" spans="1:16" x14ac:dyDescent="0.3">
      <c r="A3798" s="22">
        <v>42115</v>
      </c>
      <c r="B3798">
        <v>2015</v>
      </c>
      <c r="C3798">
        <v>4</v>
      </c>
      <c r="D3798" t="s">
        <v>120</v>
      </c>
      <c r="E3798" t="s">
        <v>121</v>
      </c>
      <c r="F3798" t="s">
        <v>144</v>
      </c>
      <c r="G3798" t="s">
        <v>114</v>
      </c>
      <c r="H3798" t="s">
        <v>102</v>
      </c>
      <c r="I3798" t="s">
        <v>71</v>
      </c>
      <c r="J3798" t="s">
        <v>103</v>
      </c>
      <c r="K3798" s="23">
        <v>9</v>
      </c>
      <c r="L3798" s="24">
        <v>6.9</v>
      </c>
      <c r="M3798" s="24">
        <v>62.1</v>
      </c>
      <c r="N3798" s="24">
        <v>40.99</v>
      </c>
      <c r="O3798" s="24">
        <v>21.11</v>
      </c>
      <c r="P3798" s="25">
        <v>34</v>
      </c>
    </row>
    <row r="3799" spans="1:16" x14ac:dyDescent="0.3">
      <c r="A3799" s="22">
        <v>42115</v>
      </c>
      <c r="B3799">
        <v>2015</v>
      </c>
      <c r="C3799">
        <v>4</v>
      </c>
      <c r="D3799" t="s">
        <v>120</v>
      </c>
      <c r="E3799" t="s">
        <v>121</v>
      </c>
      <c r="F3799" t="s">
        <v>144</v>
      </c>
      <c r="G3799" t="s">
        <v>114</v>
      </c>
      <c r="H3799" t="s">
        <v>104</v>
      </c>
      <c r="I3799" t="s">
        <v>76</v>
      </c>
      <c r="J3799" t="s">
        <v>105</v>
      </c>
      <c r="K3799" s="23">
        <v>0</v>
      </c>
      <c r="L3799" s="24">
        <v>7.4</v>
      </c>
      <c r="M3799" s="24">
        <v>0</v>
      </c>
      <c r="N3799" s="24">
        <v>0</v>
      </c>
      <c r="O3799" s="24">
        <v>0</v>
      </c>
      <c r="P3799" s="25">
        <v>34</v>
      </c>
    </row>
    <row r="3800" spans="1:16" x14ac:dyDescent="0.3">
      <c r="A3800" s="22">
        <v>42115</v>
      </c>
      <c r="B3800">
        <v>2015</v>
      </c>
      <c r="C3800">
        <v>4</v>
      </c>
      <c r="D3800" t="s">
        <v>120</v>
      </c>
      <c r="E3800" t="s">
        <v>121</v>
      </c>
      <c r="F3800" t="s">
        <v>144</v>
      </c>
      <c r="G3800" t="s">
        <v>114</v>
      </c>
      <c r="H3800" t="s">
        <v>106</v>
      </c>
      <c r="I3800" t="s">
        <v>69</v>
      </c>
      <c r="J3800" t="s">
        <v>107</v>
      </c>
      <c r="K3800" s="23">
        <v>0</v>
      </c>
      <c r="L3800" s="24">
        <v>16.5</v>
      </c>
      <c r="M3800" s="24">
        <v>0</v>
      </c>
      <c r="N3800" s="24">
        <v>0</v>
      </c>
      <c r="O3800" s="24">
        <v>0</v>
      </c>
      <c r="P3800" s="25">
        <v>22</v>
      </c>
    </row>
    <row r="3801" spans="1:16" x14ac:dyDescent="0.3">
      <c r="A3801" s="22">
        <v>42115</v>
      </c>
      <c r="B3801">
        <v>2015</v>
      </c>
      <c r="C3801">
        <v>4</v>
      </c>
      <c r="D3801" t="s">
        <v>120</v>
      </c>
      <c r="E3801" t="s">
        <v>121</v>
      </c>
      <c r="F3801" t="s">
        <v>144</v>
      </c>
      <c r="G3801" t="s">
        <v>114</v>
      </c>
      <c r="H3801" t="s">
        <v>108</v>
      </c>
      <c r="I3801" t="s">
        <v>72</v>
      </c>
      <c r="J3801" t="s">
        <v>109</v>
      </c>
      <c r="K3801" s="23">
        <v>6</v>
      </c>
      <c r="L3801" s="24">
        <v>8.1999999999999993</v>
      </c>
      <c r="M3801" s="24">
        <v>49.2</v>
      </c>
      <c r="N3801" s="24">
        <v>33.46</v>
      </c>
      <c r="O3801" s="24">
        <v>15.74</v>
      </c>
      <c r="P3801" s="25">
        <v>32</v>
      </c>
    </row>
    <row r="3802" spans="1:16" x14ac:dyDescent="0.3">
      <c r="A3802" s="22">
        <v>42116</v>
      </c>
      <c r="B3802">
        <v>2015</v>
      </c>
      <c r="C3802">
        <v>4</v>
      </c>
      <c r="D3802" t="s">
        <v>120</v>
      </c>
      <c r="E3802" t="s">
        <v>121</v>
      </c>
      <c r="F3802" t="s">
        <v>144</v>
      </c>
      <c r="G3802" t="s">
        <v>115</v>
      </c>
      <c r="H3802" t="s">
        <v>94</v>
      </c>
      <c r="I3802" t="s">
        <v>73</v>
      </c>
      <c r="J3802" t="s">
        <v>95</v>
      </c>
      <c r="K3802" s="23">
        <v>1.33</v>
      </c>
      <c r="L3802" s="24">
        <v>3.1</v>
      </c>
      <c r="M3802" s="24">
        <v>4.12</v>
      </c>
      <c r="N3802" s="24">
        <v>2.88</v>
      </c>
      <c r="O3802" s="24">
        <v>1.24</v>
      </c>
      <c r="P3802" s="25">
        <v>30</v>
      </c>
    </row>
    <row r="3803" spans="1:16" x14ac:dyDescent="0.3">
      <c r="A3803" s="22">
        <v>42116</v>
      </c>
      <c r="B3803">
        <v>2015</v>
      </c>
      <c r="C3803">
        <v>4</v>
      </c>
      <c r="D3803" t="s">
        <v>120</v>
      </c>
      <c r="E3803" t="s">
        <v>121</v>
      </c>
      <c r="F3803" t="s">
        <v>144</v>
      </c>
      <c r="G3803" t="s">
        <v>115</v>
      </c>
      <c r="H3803" t="s">
        <v>96</v>
      </c>
      <c r="I3803" t="s">
        <v>74</v>
      </c>
      <c r="J3803" t="s">
        <v>97</v>
      </c>
      <c r="K3803" s="23">
        <v>4.63</v>
      </c>
      <c r="L3803" s="24">
        <v>3.6</v>
      </c>
      <c r="M3803" s="24">
        <v>16.670000000000002</v>
      </c>
      <c r="N3803" s="24">
        <v>11.67</v>
      </c>
      <c r="O3803" s="24">
        <v>5</v>
      </c>
      <c r="P3803" s="25">
        <v>30</v>
      </c>
    </row>
    <row r="3804" spans="1:16" x14ac:dyDescent="0.3">
      <c r="A3804" s="22">
        <v>42116</v>
      </c>
      <c r="B3804">
        <v>2015</v>
      </c>
      <c r="C3804">
        <v>4</v>
      </c>
      <c r="D3804" t="s">
        <v>120</v>
      </c>
      <c r="E3804" t="s">
        <v>121</v>
      </c>
      <c r="F3804" t="s">
        <v>144</v>
      </c>
      <c r="G3804" t="s">
        <v>115</v>
      </c>
      <c r="H3804" t="s">
        <v>98</v>
      </c>
      <c r="I3804" t="s">
        <v>75</v>
      </c>
      <c r="J3804" t="s">
        <v>99</v>
      </c>
      <c r="K3804" s="23">
        <v>3.2</v>
      </c>
      <c r="L3804" s="24">
        <v>2.8</v>
      </c>
      <c r="M3804" s="24">
        <v>8.9600000000000009</v>
      </c>
      <c r="N3804" s="24">
        <v>6.45</v>
      </c>
      <c r="O3804" s="24">
        <v>2.5099999999999998</v>
      </c>
      <c r="P3804" s="25">
        <v>28</v>
      </c>
    </row>
    <row r="3805" spans="1:16" x14ac:dyDescent="0.3">
      <c r="A3805" s="22">
        <v>42116</v>
      </c>
      <c r="B3805">
        <v>2015</v>
      </c>
      <c r="C3805">
        <v>4</v>
      </c>
      <c r="D3805" t="s">
        <v>120</v>
      </c>
      <c r="E3805" t="s">
        <v>121</v>
      </c>
      <c r="F3805" t="s">
        <v>144</v>
      </c>
      <c r="G3805" t="s">
        <v>115</v>
      </c>
      <c r="H3805" t="s">
        <v>100</v>
      </c>
      <c r="I3805" t="s">
        <v>70</v>
      </c>
      <c r="J3805" t="s">
        <v>101</v>
      </c>
      <c r="K3805" s="23">
        <v>32</v>
      </c>
      <c r="L3805" s="24">
        <v>2.4</v>
      </c>
      <c r="M3805" s="24">
        <v>76.8</v>
      </c>
      <c r="N3805" s="24">
        <v>56.83</v>
      </c>
      <c r="O3805" s="24">
        <v>19.97</v>
      </c>
      <c r="P3805" s="25">
        <v>26</v>
      </c>
    </row>
    <row r="3806" spans="1:16" x14ac:dyDescent="0.3">
      <c r="A3806" s="22">
        <v>42116</v>
      </c>
      <c r="B3806">
        <v>2015</v>
      </c>
      <c r="C3806">
        <v>4</v>
      </c>
      <c r="D3806" t="s">
        <v>120</v>
      </c>
      <c r="E3806" t="s">
        <v>121</v>
      </c>
      <c r="F3806" t="s">
        <v>144</v>
      </c>
      <c r="G3806" t="s">
        <v>115</v>
      </c>
      <c r="H3806" t="s">
        <v>102</v>
      </c>
      <c r="I3806" t="s">
        <v>71</v>
      </c>
      <c r="J3806" t="s">
        <v>103</v>
      </c>
      <c r="K3806" s="23">
        <v>3</v>
      </c>
      <c r="L3806" s="24">
        <v>6.9</v>
      </c>
      <c r="M3806" s="24">
        <v>20.7</v>
      </c>
      <c r="N3806" s="24">
        <v>13.66</v>
      </c>
      <c r="O3806" s="24">
        <v>7.04</v>
      </c>
      <c r="P3806" s="25">
        <v>34</v>
      </c>
    </row>
    <row r="3807" spans="1:16" x14ac:dyDescent="0.3">
      <c r="A3807" s="22">
        <v>42116</v>
      </c>
      <c r="B3807">
        <v>2015</v>
      </c>
      <c r="C3807">
        <v>4</v>
      </c>
      <c r="D3807" t="s">
        <v>120</v>
      </c>
      <c r="E3807" t="s">
        <v>121</v>
      </c>
      <c r="F3807" t="s">
        <v>144</v>
      </c>
      <c r="G3807" t="s">
        <v>115</v>
      </c>
      <c r="H3807" t="s">
        <v>104</v>
      </c>
      <c r="I3807" t="s">
        <v>76</v>
      </c>
      <c r="J3807" t="s">
        <v>105</v>
      </c>
      <c r="K3807" s="23">
        <v>0</v>
      </c>
      <c r="L3807" s="24">
        <v>7.4</v>
      </c>
      <c r="M3807" s="24">
        <v>0</v>
      </c>
      <c r="N3807" s="24">
        <v>0</v>
      </c>
      <c r="O3807" s="24">
        <v>0</v>
      </c>
      <c r="P3807" s="25">
        <v>34</v>
      </c>
    </row>
    <row r="3808" spans="1:16" x14ac:dyDescent="0.3">
      <c r="A3808" s="22">
        <v>42116</v>
      </c>
      <c r="B3808">
        <v>2015</v>
      </c>
      <c r="C3808">
        <v>4</v>
      </c>
      <c r="D3808" t="s">
        <v>120</v>
      </c>
      <c r="E3808" t="s">
        <v>121</v>
      </c>
      <c r="F3808" t="s">
        <v>144</v>
      </c>
      <c r="G3808" t="s">
        <v>115</v>
      </c>
      <c r="H3808" t="s">
        <v>106</v>
      </c>
      <c r="I3808" t="s">
        <v>69</v>
      </c>
      <c r="J3808" t="s">
        <v>107</v>
      </c>
      <c r="K3808" s="23">
        <v>1</v>
      </c>
      <c r="L3808" s="24">
        <v>16.5</v>
      </c>
      <c r="M3808" s="24">
        <v>16.5</v>
      </c>
      <c r="N3808" s="24">
        <v>12.87</v>
      </c>
      <c r="O3808" s="24">
        <v>3.63</v>
      </c>
      <c r="P3808" s="25">
        <v>22</v>
      </c>
    </row>
    <row r="3809" spans="1:16" x14ac:dyDescent="0.3">
      <c r="A3809" s="22">
        <v>42116</v>
      </c>
      <c r="B3809">
        <v>2015</v>
      </c>
      <c r="C3809">
        <v>4</v>
      </c>
      <c r="D3809" t="s">
        <v>120</v>
      </c>
      <c r="E3809" t="s">
        <v>121</v>
      </c>
      <c r="F3809" t="s">
        <v>144</v>
      </c>
      <c r="G3809" t="s">
        <v>115</v>
      </c>
      <c r="H3809" t="s">
        <v>108</v>
      </c>
      <c r="I3809" t="s">
        <v>72</v>
      </c>
      <c r="J3809" t="s">
        <v>109</v>
      </c>
      <c r="K3809" s="23">
        <v>2</v>
      </c>
      <c r="L3809" s="24">
        <v>8.1999999999999993</v>
      </c>
      <c r="M3809" s="24">
        <v>16.399999999999999</v>
      </c>
      <c r="N3809" s="24">
        <v>11.15</v>
      </c>
      <c r="O3809" s="24">
        <v>5.25</v>
      </c>
      <c r="P3809" s="25">
        <v>32</v>
      </c>
    </row>
    <row r="3810" spans="1:16" x14ac:dyDescent="0.3">
      <c r="A3810" s="22">
        <v>42117</v>
      </c>
      <c r="B3810">
        <v>2015</v>
      </c>
      <c r="C3810">
        <v>4</v>
      </c>
      <c r="D3810" t="s">
        <v>120</v>
      </c>
      <c r="E3810" t="s">
        <v>121</v>
      </c>
      <c r="F3810" t="s">
        <v>144</v>
      </c>
      <c r="G3810" t="s">
        <v>93</v>
      </c>
      <c r="H3810" t="s">
        <v>94</v>
      </c>
      <c r="I3810" t="s">
        <v>73</v>
      </c>
      <c r="J3810" t="s">
        <v>95</v>
      </c>
      <c r="K3810" s="23">
        <v>4</v>
      </c>
      <c r="L3810" s="24">
        <v>3.1</v>
      </c>
      <c r="M3810" s="24">
        <v>12.4</v>
      </c>
      <c r="N3810" s="24">
        <v>8.68</v>
      </c>
      <c r="O3810" s="24">
        <v>3.72</v>
      </c>
      <c r="P3810" s="25">
        <v>30</v>
      </c>
    </row>
    <row r="3811" spans="1:16" x14ac:dyDescent="0.3">
      <c r="A3811" s="22">
        <v>42117</v>
      </c>
      <c r="B3811">
        <v>2015</v>
      </c>
      <c r="C3811">
        <v>4</v>
      </c>
      <c r="D3811" t="s">
        <v>120</v>
      </c>
      <c r="E3811" t="s">
        <v>121</v>
      </c>
      <c r="F3811" t="s">
        <v>144</v>
      </c>
      <c r="G3811" t="s">
        <v>93</v>
      </c>
      <c r="H3811" t="s">
        <v>96</v>
      </c>
      <c r="I3811" t="s">
        <v>74</v>
      </c>
      <c r="J3811" t="s">
        <v>97</v>
      </c>
      <c r="K3811" s="23">
        <v>1</v>
      </c>
      <c r="L3811" s="24">
        <v>3.6</v>
      </c>
      <c r="M3811" s="24">
        <v>3.6</v>
      </c>
      <c r="N3811" s="24">
        <v>2.52</v>
      </c>
      <c r="O3811" s="24">
        <v>1.08</v>
      </c>
      <c r="P3811" s="25">
        <v>30</v>
      </c>
    </row>
    <row r="3812" spans="1:16" x14ac:dyDescent="0.3">
      <c r="A3812" s="22">
        <v>42117</v>
      </c>
      <c r="B3812">
        <v>2015</v>
      </c>
      <c r="C3812">
        <v>4</v>
      </c>
      <c r="D3812" t="s">
        <v>120</v>
      </c>
      <c r="E3812" t="s">
        <v>121</v>
      </c>
      <c r="F3812" t="s">
        <v>144</v>
      </c>
      <c r="G3812" t="s">
        <v>93</v>
      </c>
      <c r="H3812" t="s">
        <v>98</v>
      </c>
      <c r="I3812" t="s">
        <v>75</v>
      </c>
      <c r="J3812" t="s">
        <v>99</v>
      </c>
      <c r="K3812" s="23">
        <v>1</v>
      </c>
      <c r="L3812" s="24">
        <v>2.8</v>
      </c>
      <c r="M3812" s="24">
        <v>2.8</v>
      </c>
      <c r="N3812" s="24">
        <v>2.02</v>
      </c>
      <c r="O3812" s="24">
        <v>0.78</v>
      </c>
      <c r="P3812" s="25">
        <v>28</v>
      </c>
    </row>
    <row r="3813" spans="1:16" x14ac:dyDescent="0.3">
      <c r="A3813" s="22">
        <v>42117</v>
      </c>
      <c r="B3813">
        <v>2015</v>
      </c>
      <c r="C3813">
        <v>4</v>
      </c>
      <c r="D3813" t="s">
        <v>120</v>
      </c>
      <c r="E3813" t="s">
        <v>121</v>
      </c>
      <c r="F3813" t="s">
        <v>144</v>
      </c>
      <c r="G3813" t="s">
        <v>93</v>
      </c>
      <c r="H3813" t="s">
        <v>100</v>
      </c>
      <c r="I3813" t="s">
        <v>70</v>
      </c>
      <c r="J3813" t="s">
        <v>101</v>
      </c>
      <c r="K3813" s="23">
        <v>28.2</v>
      </c>
      <c r="L3813" s="24">
        <v>2.4</v>
      </c>
      <c r="M3813" s="24">
        <v>67.680000000000007</v>
      </c>
      <c r="N3813" s="24">
        <v>50.08</v>
      </c>
      <c r="O3813" s="24">
        <v>17.600000000000001</v>
      </c>
      <c r="P3813" s="25">
        <v>26</v>
      </c>
    </row>
    <row r="3814" spans="1:16" x14ac:dyDescent="0.3">
      <c r="A3814" s="22">
        <v>42117</v>
      </c>
      <c r="B3814">
        <v>2015</v>
      </c>
      <c r="C3814">
        <v>4</v>
      </c>
      <c r="D3814" t="s">
        <v>120</v>
      </c>
      <c r="E3814" t="s">
        <v>121</v>
      </c>
      <c r="F3814" t="s">
        <v>144</v>
      </c>
      <c r="G3814" t="s">
        <v>93</v>
      </c>
      <c r="H3814" t="s">
        <v>102</v>
      </c>
      <c r="I3814" t="s">
        <v>71</v>
      </c>
      <c r="J3814" t="s">
        <v>103</v>
      </c>
      <c r="K3814" s="23">
        <v>8</v>
      </c>
      <c r="L3814" s="24">
        <v>6.9</v>
      </c>
      <c r="M3814" s="24">
        <v>55.2</v>
      </c>
      <c r="N3814" s="24">
        <v>36.43</v>
      </c>
      <c r="O3814" s="24">
        <v>18.77</v>
      </c>
      <c r="P3814" s="25">
        <v>34</v>
      </c>
    </row>
    <row r="3815" spans="1:16" x14ac:dyDescent="0.3">
      <c r="A3815" s="22">
        <v>42117</v>
      </c>
      <c r="B3815">
        <v>2015</v>
      </c>
      <c r="C3815">
        <v>4</v>
      </c>
      <c r="D3815" t="s">
        <v>120</v>
      </c>
      <c r="E3815" t="s">
        <v>121</v>
      </c>
      <c r="F3815" t="s">
        <v>144</v>
      </c>
      <c r="G3815" t="s">
        <v>93</v>
      </c>
      <c r="H3815" t="s">
        <v>104</v>
      </c>
      <c r="I3815" t="s">
        <v>76</v>
      </c>
      <c r="J3815" t="s">
        <v>105</v>
      </c>
      <c r="K3815" s="23">
        <v>0</v>
      </c>
      <c r="L3815" s="24">
        <v>7.4</v>
      </c>
      <c r="M3815" s="24">
        <v>0</v>
      </c>
      <c r="N3815" s="24">
        <v>0</v>
      </c>
      <c r="O3815" s="24">
        <v>0</v>
      </c>
      <c r="P3815" s="25">
        <v>34</v>
      </c>
    </row>
    <row r="3816" spans="1:16" x14ac:dyDescent="0.3">
      <c r="A3816" s="22">
        <v>42117</v>
      </c>
      <c r="B3816">
        <v>2015</v>
      </c>
      <c r="C3816">
        <v>4</v>
      </c>
      <c r="D3816" t="s">
        <v>120</v>
      </c>
      <c r="E3816" t="s">
        <v>121</v>
      </c>
      <c r="F3816" t="s">
        <v>144</v>
      </c>
      <c r="G3816" t="s">
        <v>93</v>
      </c>
      <c r="H3816" t="s">
        <v>106</v>
      </c>
      <c r="I3816" t="s">
        <v>69</v>
      </c>
      <c r="J3816" t="s">
        <v>107</v>
      </c>
      <c r="K3816" s="23">
        <v>1</v>
      </c>
      <c r="L3816" s="24">
        <v>16.5</v>
      </c>
      <c r="M3816" s="24">
        <v>16.5</v>
      </c>
      <c r="N3816" s="24">
        <v>12.87</v>
      </c>
      <c r="O3816" s="24">
        <v>3.63</v>
      </c>
      <c r="P3816" s="25">
        <v>22</v>
      </c>
    </row>
    <row r="3817" spans="1:16" x14ac:dyDescent="0.3">
      <c r="A3817" s="22">
        <v>42117</v>
      </c>
      <c r="B3817">
        <v>2015</v>
      </c>
      <c r="C3817">
        <v>4</v>
      </c>
      <c r="D3817" t="s">
        <v>120</v>
      </c>
      <c r="E3817" t="s">
        <v>121</v>
      </c>
      <c r="F3817" t="s">
        <v>144</v>
      </c>
      <c r="G3817" t="s">
        <v>93</v>
      </c>
      <c r="H3817" t="s">
        <v>108</v>
      </c>
      <c r="I3817" t="s">
        <v>72</v>
      </c>
      <c r="J3817" t="s">
        <v>109</v>
      </c>
      <c r="K3817" s="23">
        <v>4</v>
      </c>
      <c r="L3817" s="24">
        <v>8.1999999999999993</v>
      </c>
      <c r="M3817" s="24">
        <v>32.799999999999997</v>
      </c>
      <c r="N3817" s="24">
        <v>22.3</v>
      </c>
      <c r="O3817" s="24">
        <v>10.5</v>
      </c>
      <c r="P3817" s="25">
        <v>32</v>
      </c>
    </row>
    <row r="3818" spans="1:16" x14ac:dyDescent="0.3">
      <c r="A3818" s="22">
        <v>42118</v>
      </c>
      <c r="B3818">
        <v>2015</v>
      </c>
      <c r="C3818">
        <v>4</v>
      </c>
      <c r="D3818" t="s">
        <v>120</v>
      </c>
      <c r="E3818" t="s">
        <v>121</v>
      </c>
      <c r="F3818" t="s">
        <v>144</v>
      </c>
      <c r="G3818" t="s">
        <v>110</v>
      </c>
      <c r="H3818" t="s">
        <v>94</v>
      </c>
      <c r="I3818" t="s">
        <v>73</v>
      </c>
      <c r="J3818" t="s">
        <v>95</v>
      </c>
      <c r="K3818" s="23">
        <v>10</v>
      </c>
      <c r="L3818" s="24">
        <v>3.1</v>
      </c>
      <c r="M3818" s="24">
        <v>31</v>
      </c>
      <c r="N3818" s="24">
        <v>21.7</v>
      </c>
      <c r="O3818" s="24">
        <v>9.3000000000000007</v>
      </c>
      <c r="P3818" s="25">
        <v>30</v>
      </c>
    </row>
    <row r="3819" spans="1:16" x14ac:dyDescent="0.3">
      <c r="A3819" s="22">
        <v>42118</v>
      </c>
      <c r="B3819">
        <v>2015</v>
      </c>
      <c r="C3819">
        <v>4</v>
      </c>
      <c r="D3819" t="s">
        <v>120</v>
      </c>
      <c r="E3819" t="s">
        <v>121</v>
      </c>
      <c r="F3819" t="s">
        <v>144</v>
      </c>
      <c r="G3819" t="s">
        <v>110</v>
      </c>
      <c r="H3819" t="s">
        <v>96</v>
      </c>
      <c r="I3819" t="s">
        <v>74</v>
      </c>
      <c r="J3819" t="s">
        <v>97</v>
      </c>
      <c r="K3819" s="23">
        <v>1</v>
      </c>
      <c r="L3819" s="24">
        <v>3.6</v>
      </c>
      <c r="M3819" s="24">
        <v>3.6</v>
      </c>
      <c r="N3819" s="24">
        <v>2.52</v>
      </c>
      <c r="O3819" s="24">
        <v>1.08</v>
      </c>
      <c r="P3819" s="25">
        <v>30</v>
      </c>
    </row>
    <row r="3820" spans="1:16" x14ac:dyDescent="0.3">
      <c r="A3820" s="22">
        <v>42118</v>
      </c>
      <c r="B3820">
        <v>2015</v>
      </c>
      <c r="C3820">
        <v>4</v>
      </c>
      <c r="D3820" t="s">
        <v>120</v>
      </c>
      <c r="E3820" t="s">
        <v>121</v>
      </c>
      <c r="F3820" t="s">
        <v>144</v>
      </c>
      <c r="G3820" t="s">
        <v>110</v>
      </c>
      <c r="H3820" t="s">
        <v>98</v>
      </c>
      <c r="I3820" t="s">
        <v>75</v>
      </c>
      <c r="J3820" t="s">
        <v>99</v>
      </c>
      <c r="K3820" s="23">
        <v>4</v>
      </c>
      <c r="L3820" s="24">
        <v>2.8</v>
      </c>
      <c r="M3820" s="24">
        <v>11.2</v>
      </c>
      <c r="N3820" s="24">
        <v>8.06</v>
      </c>
      <c r="O3820" s="24">
        <v>3.14</v>
      </c>
      <c r="P3820" s="25">
        <v>28</v>
      </c>
    </row>
    <row r="3821" spans="1:16" x14ac:dyDescent="0.3">
      <c r="A3821" s="22">
        <v>42118</v>
      </c>
      <c r="B3821">
        <v>2015</v>
      </c>
      <c r="C3821">
        <v>4</v>
      </c>
      <c r="D3821" t="s">
        <v>120</v>
      </c>
      <c r="E3821" t="s">
        <v>121</v>
      </c>
      <c r="F3821" t="s">
        <v>144</v>
      </c>
      <c r="G3821" t="s">
        <v>110</v>
      </c>
      <c r="H3821" t="s">
        <v>100</v>
      </c>
      <c r="I3821" t="s">
        <v>70</v>
      </c>
      <c r="J3821" t="s">
        <v>101</v>
      </c>
      <c r="K3821" s="23">
        <v>30</v>
      </c>
      <c r="L3821" s="24">
        <v>2.4</v>
      </c>
      <c r="M3821" s="24">
        <v>72</v>
      </c>
      <c r="N3821" s="24">
        <v>53.28</v>
      </c>
      <c r="O3821" s="24">
        <v>18.72</v>
      </c>
      <c r="P3821" s="25">
        <v>26</v>
      </c>
    </row>
    <row r="3822" spans="1:16" x14ac:dyDescent="0.3">
      <c r="A3822" s="22">
        <v>42118</v>
      </c>
      <c r="B3822">
        <v>2015</v>
      </c>
      <c r="C3822">
        <v>4</v>
      </c>
      <c r="D3822" t="s">
        <v>120</v>
      </c>
      <c r="E3822" t="s">
        <v>121</v>
      </c>
      <c r="F3822" t="s">
        <v>144</v>
      </c>
      <c r="G3822" t="s">
        <v>110</v>
      </c>
      <c r="H3822" t="s">
        <v>102</v>
      </c>
      <c r="I3822" t="s">
        <v>71</v>
      </c>
      <c r="J3822" t="s">
        <v>103</v>
      </c>
      <c r="K3822" s="23">
        <v>5</v>
      </c>
      <c r="L3822" s="24">
        <v>6.9</v>
      </c>
      <c r="M3822" s="24">
        <v>34.5</v>
      </c>
      <c r="N3822" s="24">
        <v>22.77</v>
      </c>
      <c r="O3822" s="24">
        <v>11.73</v>
      </c>
      <c r="P3822" s="25">
        <v>34</v>
      </c>
    </row>
    <row r="3823" spans="1:16" x14ac:dyDescent="0.3">
      <c r="A3823" s="22">
        <v>42118</v>
      </c>
      <c r="B3823">
        <v>2015</v>
      </c>
      <c r="C3823">
        <v>4</v>
      </c>
      <c r="D3823" t="s">
        <v>120</v>
      </c>
      <c r="E3823" t="s">
        <v>121</v>
      </c>
      <c r="F3823" t="s">
        <v>144</v>
      </c>
      <c r="G3823" t="s">
        <v>110</v>
      </c>
      <c r="H3823" t="s">
        <v>104</v>
      </c>
      <c r="I3823" t="s">
        <v>76</v>
      </c>
      <c r="J3823" t="s">
        <v>105</v>
      </c>
      <c r="K3823" s="23">
        <v>0</v>
      </c>
      <c r="L3823" s="24">
        <v>7.4</v>
      </c>
      <c r="M3823" s="24">
        <v>0</v>
      </c>
      <c r="N3823" s="24">
        <v>0</v>
      </c>
      <c r="O3823" s="24">
        <v>0</v>
      </c>
      <c r="P3823" s="25">
        <v>34</v>
      </c>
    </row>
    <row r="3824" spans="1:16" x14ac:dyDescent="0.3">
      <c r="A3824" s="22">
        <v>42118</v>
      </c>
      <c r="B3824">
        <v>2015</v>
      </c>
      <c r="C3824">
        <v>4</v>
      </c>
      <c r="D3824" t="s">
        <v>120</v>
      </c>
      <c r="E3824" t="s">
        <v>121</v>
      </c>
      <c r="F3824" t="s">
        <v>144</v>
      </c>
      <c r="G3824" t="s">
        <v>110</v>
      </c>
      <c r="H3824" t="s">
        <v>106</v>
      </c>
      <c r="I3824" t="s">
        <v>69</v>
      </c>
      <c r="J3824" t="s">
        <v>107</v>
      </c>
      <c r="K3824" s="23">
        <v>1</v>
      </c>
      <c r="L3824" s="24">
        <v>16.5</v>
      </c>
      <c r="M3824" s="24">
        <v>16.5</v>
      </c>
      <c r="N3824" s="24">
        <v>12.87</v>
      </c>
      <c r="O3824" s="24">
        <v>3.63</v>
      </c>
      <c r="P3824" s="25">
        <v>22</v>
      </c>
    </row>
    <row r="3825" spans="1:16" x14ac:dyDescent="0.3">
      <c r="A3825" s="22">
        <v>42118</v>
      </c>
      <c r="B3825">
        <v>2015</v>
      </c>
      <c r="C3825">
        <v>4</v>
      </c>
      <c r="D3825" t="s">
        <v>120</v>
      </c>
      <c r="E3825" t="s">
        <v>121</v>
      </c>
      <c r="F3825" t="s">
        <v>144</v>
      </c>
      <c r="G3825" t="s">
        <v>110</v>
      </c>
      <c r="H3825" t="s">
        <v>108</v>
      </c>
      <c r="I3825" t="s">
        <v>72</v>
      </c>
      <c r="J3825" t="s">
        <v>109</v>
      </c>
      <c r="K3825" s="23">
        <v>5</v>
      </c>
      <c r="L3825" s="24">
        <v>8.1999999999999993</v>
      </c>
      <c r="M3825" s="24">
        <v>41</v>
      </c>
      <c r="N3825" s="24">
        <v>27.88</v>
      </c>
      <c r="O3825" s="24">
        <v>13.12</v>
      </c>
      <c r="P3825" s="25">
        <v>32</v>
      </c>
    </row>
    <row r="3826" spans="1:16" x14ac:dyDescent="0.3">
      <c r="A3826" s="22">
        <v>42119</v>
      </c>
      <c r="B3826">
        <v>2015</v>
      </c>
      <c r="C3826">
        <v>4</v>
      </c>
      <c r="D3826" t="s">
        <v>120</v>
      </c>
      <c r="E3826" t="s">
        <v>121</v>
      </c>
      <c r="F3826" t="s">
        <v>144</v>
      </c>
      <c r="G3826" t="s">
        <v>111</v>
      </c>
      <c r="H3826" t="s">
        <v>94</v>
      </c>
      <c r="I3826" t="s">
        <v>73</v>
      </c>
      <c r="J3826" t="s">
        <v>95</v>
      </c>
      <c r="K3826" s="23">
        <v>5</v>
      </c>
      <c r="L3826" s="24">
        <v>3.1</v>
      </c>
      <c r="M3826" s="24">
        <v>15.5</v>
      </c>
      <c r="N3826" s="24">
        <v>10.85</v>
      </c>
      <c r="O3826" s="24">
        <v>4.6500000000000004</v>
      </c>
      <c r="P3826" s="25">
        <v>30</v>
      </c>
    </row>
    <row r="3827" spans="1:16" x14ac:dyDescent="0.3">
      <c r="A3827" s="22">
        <v>42119</v>
      </c>
      <c r="B3827">
        <v>2015</v>
      </c>
      <c r="C3827">
        <v>4</v>
      </c>
      <c r="D3827" t="s">
        <v>120</v>
      </c>
      <c r="E3827" t="s">
        <v>121</v>
      </c>
      <c r="F3827" t="s">
        <v>144</v>
      </c>
      <c r="G3827" t="s">
        <v>111</v>
      </c>
      <c r="H3827" t="s">
        <v>96</v>
      </c>
      <c r="I3827" t="s">
        <v>74</v>
      </c>
      <c r="J3827" t="s">
        <v>97</v>
      </c>
      <c r="K3827" s="23">
        <v>3.16</v>
      </c>
      <c r="L3827" s="24">
        <v>3.6</v>
      </c>
      <c r="M3827" s="24">
        <v>11.38</v>
      </c>
      <c r="N3827" s="24">
        <v>7.97</v>
      </c>
      <c r="O3827" s="24">
        <v>3.41</v>
      </c>
      <c r="P3827" s="25">
        <v>30</v>
      </c>
    </row>
    <row r="3828" spans="1:16" x14ac:dyDescent="0.3">
      <c r="A3828" s="22">
        <v>42119</v>
      </c>
      <c r="B3828">
        <v>2015</v>
      </c>
      <c r="C3828">
        <v>4</v>
      </c>
      <c r="D3828" t="s">
        <v>120</v>
      </c>
      <c r="E3828" t="s">
        <v>121</v>
      </c>
      <c r="F3828" t="s">
        <v>144</v>
      </c>
      <c r="G3828" t="s">
        <v>111</v>
      </c>
      <c r="H3828" t="s">
        <v>98</v>
      </c>
      <c r="I3828" t="s">
        <v>75</v>
      </c>
      <c r="J3828" t="s">
        <v>99</v>
      </c>
      <c r="K3828" s="23">
        <v>8</v>
      </c>
      <c r="L3828" s="24">
        <v>2.8</v>
      </c>
      <c r="M3828" s="24">
        <v>22.4</v>
      </c>
      <c r="N3828" s="24">
        <v>16.13</v>
      </c>
      <c r="O3828" s="24">
        <v>6.27</v>
      </c>
      <c r="P3828" s="25">
        <v>28</v>
      </c>
    </row>
    <row r="3829" spans="1:16" x14ac:dyDescent="0.3">
      <c r="A3829" s="22">
        <v>42119</v>
      </c>
      <c r="B3829">
        <v>2015</v>
      </c>
      <c r="C3829">
        <v>4</v>
      </c>
      <c r="D3829" t="s">
        <v>120</v>
      </c>
      <c r="E3829" t="s">
        <v>121</v>
      </c>
      <c r="F3829" t="s">
        <v>144</v>
      </c>
      <c r="G3829" t="s">
        <v>111</v>
      </c>
      <c r="H3829" t="s">
        <v>100</v>
      </c>
      <c r="I3829" t="s">
        <v>70</v>
      </c>
      <c r="J3829" t="s">
        <v>101</v>
      </c>
      <c r="K3829" s="23">
        <v>38.1</v>
      </c>
      <c r="L3829" s="24">
        <v>2.4</v>
      </c>
      <c r="M3829" s="24">
        <v>91.44</v>
      </c>
      <c r="N3829" s="24">
        <v>67.67</v>
      </c>
      <c r="O3829" s="24">
        <v>23.77</v>
      </c>
      <c r="P3829" s="25">
        <v>26</v>
      </c>
    </row>
    <row r="3830" spans="1:16" x14ac:dyDescent="0.3">
      <c r="A3830" s="22">
        <v>42119</v>
      </c>
      <c r="B3830">
        <v>2015</v>
      </c>
      <c r="C3830">
        <v>4</v>
      </c>
      <c r="D3830" t="s">
        <v>120</v>
      </c>
      <c r="E3830" t="s">
        <v>121</v>
      </c>
      <c r="F3830" t="s">
        <v>144</v>
      </c>
      <c r="G3830" t="s">
        <v>111</v>
      </c>
      <c r="H3830" t="s">
        <v>102</v>
      </c>
      <c r="I3830" t="s">
        <v>71</v>
      </c>
      <c r="J3830" t="s">
        <v>103</v>
      </c>
      <c r="K3830" s="23">
        <v>3</v>
      </c>
      <c r="L3830" s="24">
        <v>6.9</v>
      </c>
      <c r="M3830" s="24">
        <v>20.7</v>
      </c>
      <c r="N3830" s="24">
        <v>13.66</v>
      </c>
      <c r="O3830" s="24">
        <v>7.04</v>
      </c>
      <c r="P3830" s="25">
        <v>34</v>
      </c>
    </row>
    <row r="3831" spans="1:16" x14ac:dyDescent="0.3">
      <c r="A3831" s="22">
        <v>42119</v>
      </c>
      <c r="B3831">
        <v>2015</v>
      </c>
      <c r="C3831">
        <v>4</v>
      </c>
      <c r="D3831" t="s">
        <v>120</v>
      </c>
      <c r="E3831" t="s">
        <v>121</v>
      </c>
      <c r="F3831" t="s">
        <v>144</v>
      </c>
      <c r="G3831" t="s">
        <v>111</v>
      </c>
      <c r="H3831" t="s">
        <v>104</v>
      </c>
      <c r="I3831" t="s">
        <v>76</v>
      </c>
      <c r="J3831" t="s">
        <v>105</v>
      </c>
      <c r="K3831" s="23">
        <v>0</v>
      </c>
      <c r="L3831" s="24">
        <v>7.4</v>
      </c>
      <c r="M3831" s="24">
        <v>0</v>
      </c>
      <c r="N3831" s="24">
        <v>0</v>
      </c>
      <c r="O3831" s="24">
        <v>0</v>
      </c>
      <c r="P3831" s="25">
        <v>34</v>
      </c>
    </row>
    <row r="3832" spans="1:16" x14ac:dyDescent="0.3">
      <c r="A3832" s="22">
        <v>42119</v>
      </c>
      <c r="B3832">
        <v>2015</v>
      </c>
      <c r="C3832">
        <v>4</v>
      </c>
      <c r="D3832" t="s">
        <v>120</v>
      </c>
      <c r="E3832" t="s">
        <v>121</v>
      </c>
      <c r="F3832" t="s">
        <v>144</v>
      </c>
      <c r="G3832" t="s">
        <v>111</v>
      </c>
      <c r="H3832" t="s">
        <v>106</v>
      </c>
      <c r="I3832" t="s">
        <v>69</v>
      </c>
      <c r="J3832" t="s">
        <v>107</v>
      </c>
      <c r="K3832" s="23">
        <v>1</v>
      </c>
      <c r="L3832" s="24">
        <v>16.5</v>
      </c>
      <c r="M3832" s="24">
        <v>16.5</v>
      </c>
      <c r="N3832" s="24">
        <v>12.87</v>
      </c>
      <c r="O3832" s="24">
        <v>3.63</v>
      </c>
      <c r="P3832" s="25">
        <v>22</v>
      </c>
    </row>
    <row r="3833" spans="1:16" x14ac:dyDescent="0.3">
      <c r="A3833" s="22">
        <v>42119</v>
      </c>
      <c r="B3833">
        <v>2015</v>
      </c>
      <c r="C3833">
        <v>4</v>
      </c>
      <c r="D3833" t="s">
        <v>120</v>
      </c>
      <c r="E3833" t="s">
        <v>121</v>
      </c>
      <c r="F3833" t="s">
        <v>144</v>
      </c>
      <c r="G3833" t="s">
        <v>111</v>
      </c>
      <c r="H3833" t="s">
        <v>108</v>
      </c>
      <c r="I3833" t="s">
        <v>72</v>
      </c>
      <c r="J3833" t="s">
        <v>109</v>
      </c>
      <c r="K3833" s="23">
        <v>3</v>
      </c>
      <c r="L3833" s="24">
        <v>8.1999999999999993</v>
      </c>
      <c r="M3833" s="24">
        <v>24.6</v>
      </c>
      <c r="N3833" s="24">
        <v>16.73</v>
      </c>
      <c r="O3833" s="24">
        <v>7.87</v>
      </c>
      <c r="P3833" s="25">
        <v>32</v>
      </c>
    </row>
    <row r="3834" spans="1:16" x14ac:dyDescent="0.3">
      <c r="A3834" s="22">
        <v>42120</v>
      </c>
      <c r="B3834">
        <v>2015</v>
      </c>
      <c r="C3834">
        <v>4</v>
      </c>
      <c r="D3834" t="s">
        <v>120</v>
      </c>
      <c r="E3834" t="s">
        <v>121</v>
      </c>
      <c r="F3834" t="s">
        <v>144</v>
      </c>
      <c r="G3834" t="s">
        <v>112</v>
      </c>
      <c r="H3834" t="s">
        <v>94</v>
      </c>
      <c r="I3834" t="s">
        <v>73</v>
      </c>
      <c r="J3834" t="s">
        <v>95</v>
      </c>
      <c r="K3834" s="23">
        <v>7</v>
      </c>
      <c r="L3834" s="24">
        <v>3.1</v>
      </c>
      <c r="M3834" s="24">
        <v>21.7</v>
      </c>
      <c r="N3834" s="24">
        <v>15.19</v>
      </c>
      <c r="O3834" s="24">
        <v>6.51</v>
      </c>
      <c r="P3834" s="25">
        <v>30</v>
      </c>
    </row>
    <row r="3835" spans="1:16" x14ac:dyDescent="0.3">
      <c r="A3835" s="22">
        <v>42120</v>
      </c>
      <c r="B3835">
        <v>2015</v>
      </c>
      <c r="C3835">
        <v>4</v>
      </c>
      <c r="D3835" t="s">
        <v>120</v>
      </c>
      <c r="E3835" t="s">
        <v>121</v>
      </c>
      <c r="F3835" t="s">
        <v>144</v>
      </c>
      <c r="G3835" t="s">
        <v>112</v>
      </c>
      <c r="H3835" t="s">
        <v>96</v>
      </c>
      <c r="I3835" t="s">
        <v>74</v>
      </c>
      <c r="J3835" t="s">
        <v>97</v>
      </c>
      <c r="K3835" s="23">
        <v>6</v>
      </c>
      <c r="L3835" s="24">
        <v>3.6</v>
      </c>
      <c r="M3835" s="24">
        <v>21.6</v>
      </c>
      <c r="N3835" s="24">
        <v>15.12</v>
      </c>
      <c r="O3835" s="24">
        <v>6.48</v>
      </c>
      <c r="P3835" s="25">
        <v>30</v>
      </c>
    </row>
    <row r="3836" spans="1:16" x14ac:dyDescent="0.3">
      <c r="A3836" s="22">
        <v>42120</v>
      </c>
      <c r="B3836">
        <v>2015</v>
      </c>
      <c r="C3836">
        <v>4</v>
      </c>
      <c r="D3836" t="s">
        <v>120</v>
      </c>
      <c r="E3836" t="s">
        <v>121</v>
      </c>
      <c r="F3836" t="s">
        <v>144</v>
      </c>
      <c r="G3836" t="s">
        <v>112</v>
      </c>
      <c r="H3836" t="s">
        <v>98</v>
      </c>
      <c r="I3836" t="s">
        <v>75</v>
      </c>
      <c r="J3836" t="s">
        <v>99</v>
      </c>
      <c r="K3836" s="23">
        <v>3</v>
      </c>
      <c r="L3836" s="24">
        <v>2.8</v>
      </c>
      <c r="M3836" s="24">
        <v>8.4</v>
      </c>
      <c r="N3836" s="24">
        <v>6.05</v>
      </c>
      <c r="O3836" s="24">
        <v>2.35</v>
      </c>
      <c r="P3836" s="25">
        <v>28</v>
      </c>
    </row>
    <row r="3837" spans="1:16" x14ac:dyDescent="0.3">
      <c r="A3837" s="22">
        <v>42120</v>
      </c>
      <c r="B3837">
        <v>2015</v>
      </c>
      <c r="C3837">
        <v>4</v>
      </c>
      <c r="D3837" t="s">
        <v>120</v>
      </c>
      <c r="E3837" t="s">
        <v>121</v>
      </c>
      <c r="F3837" t="s">
        <v>144</v>
      </c>
      <c r="G3837" t="s">
        <v>112</v>
      </c>
      <c r="H3837" t="s">
        <v>100</v>
      </c>
      <c r="I3837" t="s">
        <v>70</v>
      </c>
      <c r="J3837" t="s">
        <v>101</v>
      </c>
      <c r="K3837" s="23">
        <v>37.6</v>
      </c>
      <c r="L3837" s="24">
        <v>2.4</v>
      </c>
      <c r="M3837" s="24">
        <v>90.24</v>
      </c>
      <c r="N3837" s="24">
        <v>66.78</v>
      </c>
      <c r="O3837" s="24">
        <v>23.46</v>
      </c>
      <c r="P3837" s="25">
        <v>26</v>
      </c>
    </row>
    <row r="3838" spans="1:16" x14ac:dyDescent="0.3">
      <c r="A3838" s="22">
        <v>42120</v>
      </c>
      <c r="B3838">
        <v>2015</v>
      </c>
      <c r="C3838">
        <v>4</v>
      </c>
      <c r="D3838" t="s">
        <v>120</v>
      </c>
      <c r="E3838" t="s">
        <v>121</v>
      </c>
      <c r="F3838" t="s">
        <v>144</v>
      </c>
      <c r="G3838" t="s">
        <v>112</v>
      </c>
      <c r="H3838" t="s">
        <v>102</v>
      </c>
      <c r="I3838" t="s">
        <v>71</v>
      </c>
      <c r="J3838" t="s">
        <v>103</v>
      </c>
      <c r="K3838" s="23">
        <v>5</v>
      </c>
      <c r="L3838" s="24">
        <v>6.9</v>
      </c>
      <c r="M3838" s="24">
        <v>34.5</v>
      </c>
      <c r="N3838" s="24">
        <v>22.77</v>
      </c>
      <c r="O3838" s="24">
        <v>11.73</v>
      </c>
      <c r="P3838" s="25">
        <v>34</v>
      </c>
    </row>
    <row r="3839" spans="1:16" x14ac:dyDescent="0.3">
      <c r="A3839" s="22">
        <v>42120</v>
      </c>
      <c r="B3839">
        <v>2015</v>
      </c>
      <c r="C3839">
        <v>4</v>
      </c>
      <c r="D3839" t="s">
        <v>120</v>
      </c>
      <c r="E3839" t="s">
        <v>121</v>
      </c>
      <c r="F3839" t="s">
        <v>144</v>
      </c>
      <c r="G3839" t="s">
        <v>112</v>
      </c>
      <c r="H3839" t="s">
        <v>104</v>
      </c>
      <c r="I3839" t="s">
        <v>76</v>
      </c>
      <c r="J3839" t="s">
        <v>105</v>
      </c>
      <c r="K3839" s="23">
        <v>0</v>
      </c>
      <c r="L3839" s="24">
        <v>7.4</v>
      </c>
      <c r="M3839" s="24">
        <v>0</v>
      </c>
      <c r="N3839" s="24">
        <v>0</v>
      </c>
      <c r="O3839" s="24">
        <v>0</v>
      </c>
      <c r="P3839" s="25">
        <v>34</v>
      </c>
    </row>
    <row r="3840" spans="1:16" x14ac:dyDescent="0.3">
      <c r="A3840" s="22">
        <v>42120</v>
      </c>
      <c r="B3840">
        <v>2015</v>
      </c>
      <c r="C3840">
        <v>4</v>
      </c>
      <c r="D3840" t="s">
        <v>120</v>
      </c>
      <c r="E3840" t="s">
        <v>121</v>
      </c>
      <c r="F3840" t="s">
        <v>144</v>
      </c>
      <c r="G3840" t="s">
        <v>112</v>
      </c>
      <c r="H3840" t="s">
        <v>106</v>
      </c>
      <c r="I3840" t="s">
        <v>69</v>
      </c>
      <c r="J3840" t="s">
        <v>107</v>
      </c>
      <c r="K3840" s="23">
        <v>1</v>
      </c>
      <c r="L3840" s="24">
        <v>16.5</v>
      </c>
      <c r="M3840" s="24">
        <v>16.5</v>
      </c>
      <c r="N3840" s="24">
        <v>12.87</v>
      </c>
      <c r="O3840" s="24">
        <v>3.63</v>
      </c>
      <c r="P3840" s="25">
        <v>22</v>
      </c>
    </row>
    <row r="3841" spans="1:16" x14ac:dyDescent="0.3">
      <c r="A3841" s="22">
        <v>42120</v>
      </c>
      <c r="B3841">
        <v>2015</v>
      </c>
      <c r="C3841">
        <v>4</v>
      </c>
      <c r="D3841" t="s">
        <v>120</v>
      </c>
      <c r="E3841" t="s">
        <v>121</v>
      </c>
      <c r="F3841" t="s">
        <v>144</v>
      </c>
      <c r="G3841" t="s">
        <v>112</v>
      </c>
      <c r="H3841" t="s">
        <v>108</v>
      </c>
      <c r="I3841" t="s">
        <v>72</v>
      </c>
      <c r="J3841" t="s">
        <v>109</v>
      </c>
      <c r="K3841" s="23">
        <v>1</v>
      </c>
      <c r="L3841" s="24">
        <v>8.1999999999999993</v>
      </c>
      <c r="M3841" s="24">
        <v>8.1999999999999993</v>
      </c>
      <c r="N3841" s="24">
        <v>5.58</v>
      </c>
      <c r="O3841" s="24">
        <v>2.62</v>
      </c>
      <c r="P3841" s="25">
        <v>32</v>
      </c>
    </row>
    <row r="3842" spans="1:16" x14ac:dyDescent="0.3">
      <c r="A3842" s="22">
        <v>42121</v>
      </c>
      <c r="B3842">
        <v>2015</v>
      </c>
      <c r="C3842">
        <v>4</v>
      </c>
      <c r="D3842" t="s">
        <v>120</v>
      </c>
      <c r="E3842" t="s">
        <v>121</v>
      </c>
      <c r="F3842" t="s">
        <v>144</v>
      </c>
      <c r="G3842" t="s">
        <v>113</v>
      </c>
      <c r="H3842" t="s">
        <v>94</v>
      </c>
      <c r="I3842" t="s">
        <v>73</v>
      </c>
      <c r="J3842" t="s">
        <v>95</v>
      </c>
      <c r="K3842" s="23">
        <v>3</v>
      </c>
      <c r="L3842" s="24">
        <v>3.1</v>
      </c>
      <c r="M3842" s="24">
        <v>9.3000000000000007</v>
      </c>
      <c r="N3842" s="24">
        <v>6.51</v>
      </c>
      <c r="O3842" s="24">
        <v>2.79</v>
      </c>
      <c r="P3842" s="25">
        <v>30</v>
      </c>
    </row>
    <row r="3843" spans="1:16" x14ac:dyDescent="0.3">
      <c r="A3843" s="22">
        <v>42121</v>
      </c>
      <c r="B3843">
        <v>2015</v>
      </c>
      <c r="C3843">
        <v>4</v>
      </c>
      <c r="D3843" t="s">
        <v>120</v>
      </c>
      <c r="E3843" t="s">
        <v>121</v>
      </c>
      <c r="F3843" t="s">
        <v>144</v>
      </c>
      <c r="G3843" t="s">
        <v>113</v>
      </c>
      <c r="H3843" t="s">
        <v>96</v>
      </c>
      <c r="I3843" t="s">
        <v>74</v>
      </c>
      <c r="J3843" t="s">
        <v>97</v>
      </c>
      <c r="K3843" s="23">
        <v>0.78</v>
      </c>
      <c r="L3843" s="24">
        <v>3.6</v>
      </c>
      <c r="M3843" s="24">
        <v>2.81</v>
      </c>
      <c r="N3843" s="24">
        <v>1.97</v>
      </c>
      <c r="O3843" s="24">
        <v>0.84</v>
      </c>
      <c r="P3843" s="25">
        <v>30</v>
      </c>
    </row>
    <row r="3844" spans="1:16" x14ac:dyDescent="0.3">
      <c r="A3844" s="22">
        <v>42121</v>
      </c>
      <c r="B3844">
        <v>2015</v>
      </c>
      <c r="C3844">
        <v>4</v>
      </c>
      <c r="D3844" t="s">
        <v>120</v>
      </c>
      <c r="E3844" t="s">
        <v>121</v>
      </c>
      <c r="F3844" t="s">
        <v>144</v>
      </c>
      <c r="G3844" t="s">
        <v>113</v>
      </c>
      <c r="H3844" t="s">
        <v>98</v>
      </c>
      <c r="I3844" t="s">
        <v>75</v>
      </c>
      <c r="J3844" t="s">
        <v>99</v>
      </c>
      <c r="K3844" s="23">
        <v>4</v>
      </c>
      <c r="L3844" s="24">
        <v>2.8</v>
      </c>
      <c r="M3844" s="24">
        <v>11.2</v>
      </c>
      <c r="N3844" s="24">
        <v>8.06</v>
      </c>
      <c r="O3844" s="24">
        <v>3.14</v>
      </c>
      <c r="P3844" s="25">
        <v>28</v>
      </c>
    </row>
    <row r="3845" spans="1:16" x14ac:dyDescent="0.3">
      <c r="A3845" s="22">
        <v>42121</v>
      </c>
      <c r="B3845">
        <v>2015</v>
      </c>
      <c r="C3845">
        <v>4</v>
      </c>
      <c r="D3845" t="s">
        <v>120</v>
      </c>
      <c r="E3845" t="s">
        <v>121</v>
      </c>
      <c r="F3845" t="s">
        <v>144</v>
      </c>
      <c r="G3845" t="s">
        <v>113</v>
      </c>
      <c r="H3845" t="s">
        <v>100</v>
      </c>
      <c r="I3845" t="s">
        <v>70</v>
      </c>
      <c r="J3845" t="s">
        <v>101</v>
      </c>
      <c r="K3845" s="23">
        <v>43</v>
      </c>
      <c r="L3845" s="24">
        <v>2.4</v>
      </c>
      <c r="M3845" s="24">
        <v>103.2</v>
      </c>
      <c r="N3845" s="24">
        <v>76.37</v>
      </c>
      <c r="O3845" s="24">
        <v>26.83</v>
      </c>
      <c r="P3845" s="25">
        <v>26</v>
      </c>
    </row>
    <row r="3846" spans="1:16" x14ac:dyDescent="0.3">
      <c r="A3846" s="22">
        <v>42121</v>
      </c>
      <c r="B3846">
        <v>2015</v>
      </c>
      <c r="C3846">
        <v>4</v>
      </c>
      <c r="D3846" t="s">
        <v>120</v>
      </c>
      <c r="E3846" t="s">
        <v>121</v>
      </c>
      <c r="F3846" t="s">
        <v>144</v>
      </c>
      <c r="G3846" t="s">
        <v>113</v>
      </c>
      <c r="H3846" t="s">
        <v>102</v>
      </c>
      <c r="I3846" t="s">
        <v>71</v>
      </c>
      <c r="J3846" t="s">
        <v>103</v>
      </c>
      <c r="K3846" s="23">
        <v>10</v>
      </c>
      <c r="L3846" s="24">
        <v>6.9</v>
      </c>
      <c r="M3846" s="24">
        <v>69</v>
      </c>
      <c r="N3846" s="24">
        <v>45.54</v>
      </c>
      <c r="O3846" s="24">
        <v>23.46</v>
      </c>
      <c r="P3846" s="25">
        <v>34</v>
      </c>
    </row>
    <row r="3847" spans="1:16" x14ac:dyDescent="0.3">
      <c r="A3847" s="22">
        <v>42121</v>
      </c>
      <c r="B3847">
        <v>2015</v>
      </c>
      <c r="C3847">
        <v>4</v>
      </c>
      <c r="D3847" t="s">
        <v>120</v>
      </c>
      <c r="E3847" t="s">
        <v>121</v>
      </c>
      <c r="F3847" t="s">
        <v>144</v>
      </c>
      <c r="G3847" t="s">
        <v>113</v>
      </c>
      <c r="H3847" t="s">
        <v>104</v>
      </c>
      <c r="I3847" t="s">
        <v>76</v>
      </c>
      <c r="J3847" t="s">
        <v>105</v>
      </c>
      <c r="K3847" s="23">
        <v>0</v>
      </c>
      <c r="L3847" s="24">
        <v>7.4</v>
      </c>
      <c r="M3847" s="24">
        <v>0</v>
      </c>
      <c r="N3847" s="24">
        <v>0</v>
      </c>
      <c r="O3847" s="24">
        <v>0</v>
      </c>
      <c r="P3847" s="25">
        <v>34</v>
      </c>
    </row>
    <row r="3848" spans="1:16" x14ac:dyDescent="0.3">
      <c r="A3848" s="22">
        <v>42121</v>
      </c>
      <c r="B3848">
        <v>2015</v>
      </c>
      <c r="C3848">
        <v>4</v>
      </c>
      <c r="D3848" t="s">
        <v>120</v>
      </c>
      <c r="E3848" t="s">
        <v>121</v>
      </c>
      <c r="F3848" t="s">
        <v>144</v>
      </c>
      <c r="G3848" t="s">
        <v>113</v>
      </c>
      <c r="H3848" t="s">
        <v>106</v>
      </c>
      <c r="I3848" t="s">
        <v>69</v>
      </c>
      <c r="J3848" t="s">
        <v>107</v>
      </c>
      <c r="K3848" s="23">
        <v>0</v>
      </c>
      <c r="L3848" s="24">
        <v>16.5</v>
      </c>
      <c r="M3848" s="24">
        <v>0</v>
      </c>
      <c r="N3848" s="24">
        <v>0</v>
      </c>
      <c r="O3848" s="24">
        <v>0</v>
      </c>
      <c r="P3848" s="25">
        <v>22</v>
      </c>
    </row>
    <row r="3849" spans="1:16" x14ac:dyDescent="0.3">
      <c r="A3849" s="22">
        <v>42121</v>
      </c>
      <c r="B3849">
        <v>2015</v>
      </c>
      <c r="C3849">
        <v>4</v>
      </c>
      <c r="D3849" t="s">
        <v>120</v>
      </c>
      <c r="E3849" t="s">
        <v>121</v>
      </c>
      <c r="F3849" t="s">
        <v>144</v>
      </c>
      <c r="G3849" t="s">
        <v>113</v>
      </c>
      <c r="H3849" t="s">
        <v>108</v>
      </c>
      <c r="I3849" t="s">
        <v>72</v>
      </c>
      <c r="J3849" t="s">
        <v>109</v>
      </c>
      <c r="K3849" s="23">
        <v>10</v>
      </c>
      <c r="L3849" s="24">
        <v>8.1999999999999993</v>
      </c>
      <c r="M3849" s="24">
        <v>82</v>
      </c>
      <c r="N3849" s="24">
        <v>55.76</v>
      </c>
      <c r="O3849" s="24">
        <v>26.24</v>
      </c>
      <c r="P3849" s="25">
        <v>32</v>
      </c>
    </row>
    <row r="3850" spans="1:16" x14ac:dyDescent="0.3">
      <c r="A3850" s="22">
        <v>42122</v>
      </c>
      <c r="B3850">
        <v>2015</v>
      </c>
      <c r="C3850">
        <v>4</v>
      </c>
      <c r="D3850" t="s">
        <v>120</v>
      </c>
      <c r="E3850" t="s">
        <v>121</v>
      </c>
      <c r="F3850" t="s">
        <v>144</v>
      </c>
      <c r="G3850" t="s">
        <v>114</v>
      </c>
      <c r="H3850" t="s">
        <v>94</v>
      </c>
      <c r="I3850" t="s">
        <v>73</v>
      </c>
      <c r="J3850" t="s">
        <v>95</v>
      </c>
      <c r="K3850" s="23">
        <v>4.33</v>
      </c>
      <c r="L3850" s="24">
        <v>3.1</v>
      </c>
      <c r="M3850" s="24">
        <v>13.42</v>
      </c>
      <c r="N3850" s="24">
        <v>9.39</v>
      </c>
      <c r="O3850" s="24">
        <v>4.03</v>
      </c>
      <c r="P3850" s="25">
        <v>30</v>
      </c>
    </row>
    <row r="3851" spans="1:16" x14ac:dyDescent="0.3">
      <c r="A3851" s="22">
        <v>42122</v>
      </c>
      <c r="B3851">
        <v>2015</v>
      </c>
      <c r="C3851">
        <v>4</v>
      </c>
      <c r="D3851" t="s">
        <v>120</v>
      </c>
      <c r="E3851" t="s">
        <v>121</v>
      </c>
      <c r="F3851" t="s">
        <v>144</v>
      </c>
      <c r="G3851" t="s">
        <v>114</v>
      </c>
      <c r="H3851" t="s">
        <v>96</v>
      </c>
      <c r="I3851" t="s">
        <v>74</v>
      </c>
      <c r="J3851" t="s">
        <v>97</v>
      </c>
      <c r="K3851" s="23">
        <v>4.67</v>
      </c>
      <c r="L3851" s="24">
        <v>3.6</v>
      </c>
      <c r="M3851" s="24">
        <v>16.809999999999999</v>
      </c>
      <c r="N3851" s="24">
        <v>11.77</v>
      </c>
      <c r="O3851" s="24">
        <v>5.04</v>
      </c>
      <c r="P3851" s="25">
        <v>30</v>
      </c>
    </row>
    <row r="3852" spans="1:16" x14ac:dyDescent="0.3">
      <c r="A3852" s="22">
        <v>42122</v>
      </c>
      <c r="B3852">
        <v>2015</v>
      </c>
      <c r="C3852">
        <v>4</v>
      </c>
      <c r="D3852" t="s">
        <v>120</v>
      </c>
      <c r="E3852" t="s">
        <v>121</v>
      </c>
      <c r="F3852" t="s">
        <v>144</v>
      </c>
      <c r="G3852" t="s">
        <v>114</v>
      </c>
      <c r="H3852" t="s">
        <v>98</v>
      </c>
      <c r="I3852" t="s">
        <v>75</v>
      </c>
      <c r="J3852" t="s">
        <v>99</v>
      </c>
      <c r="K3852" s="23">
        <v>3.1</v>
      </c>
      <c r="L3852" s="24">
        <v>2.8</v>
      </c>
      <c r="M3852" s="24">
        <v>8.68</v>
      </c>
      <c r="N3852" s="24">
        <v>6.25</v>
      </c>
      <c r="O3852" s="24">
        <v>2.4300000000000002</v>
      </c>
      <c r="P3852" s="25">
        <v>28</v>
      </c>
    </row>
    <row r="3853" spans="1:16" x14ac:dyDescent="0.3">
      <c r="A3853" s="22">
        <v>42122</v>
      </c>
      <c r="B3853">
        <v>2015</v>
      </c>
      <c r="C3853">
        <v>4</v>
      </c>
      <c r="D3853" t="s">
        <v>120</v>
      </c>
      <c r="E3853" t="s">
        <v>121</v>
      </c>
      <c r="F3853" t="s">
        <v>144</v>
      </c>
      <c r="G3853" t="s">
        <v>114</v>
      </c>
      <c r="H3853" t="s">
        <v>100</v>
      </c>
      <c r="I3853" t="s">
        <v>70</v>
      </c>
      <c r="J3853" t="s">
        <v>101</v>
      </c>
      <c r="K3853" s="23">
        <v>15.2</v>
      </c>
      <c r="L3853" s="24">
        <v>2.4</v>
      </c>
      <c r="M3853" s="24">
        <v>36.479999999999997</v>
      </c>
      <c r="N3853" s="24">
        <v>27</v>
      </c>
      <c r="O3853" s="24">
        <v>9.48</v>
      </c>
      <c r="P3853" s="25">
        <v>26</v>
      </c>
    </row>
    <row r="3854" spans="1:16" x14ac:dyDescent="0.3">
      <c r="A3854" s="22">
        <v>42122</v>
      </c>
      <c r="B3854">
        <v>2015</v>
      </c>
      <c r="C3854">
        <v>4</v>
      </c>
      <c r="D3854" t="s">
        <v>120</v>
      </c>
      <c r="E3854" t="s">
        <v>121</v>
      </c>
      <c r="F3854" t="s">
        <v>144</v>
      </c>
      <c r="G3854" t="s">
        <v>114</v>
      </c>
      <c r="H3854" t="s">
        <v>102</v>
      </c>
      <c r="I3854" t="s">
        <v>71</v>
      </c>
      <c r="J3854" t="s">
        <v>103</v>
      </c>
      <c r="K3854" s="23">
        <v>7</v>
      </c>
      <c r="L3854" s="24">
        <v>6.9</v>
      </c>
      <c r="M3854" s="24">
        <v>48.3</v>
      </c>
      <c r="N3854" s="24">
        <v>31.88</v>
      </c>
      <c r="O3854" s="24">
        <v>16.420000000000002</v>
      </c>
      <c r="P3854" s="25">
        <v>34</v>
      </c>
    </row>
    <row r="3855" spans="1:16" x14ac:dyDescent="0.3">
      <c r="A3855" s="22">
        <v>42122</v>
      </c>
      <c r="B3855">
        <v>2015</v>
      </c>
      <c r="C3855">
        <v>4</v>
      </c>
      <c r="D3855" t="s">
        <v>120</v>
      </c>
      <c r="E3855" t="s">
        <v>121</v>
      </c>
      <c r="F3855" t="s">
        <v>144</v>
      </c>
      <c r="G3855" t="s">
        <v>114</v>
      </c>
      <c r="H3855" t="s">
        <v>104</v>
      </c>
      <c r="I3855" t="s">
        <v>76</v>
      </c>
      <c r="J3855" t="s">
        <v>105</v>
      </c>
      <c r="K3855" s="23">
        <v>0</v>
      </c>
      <c r="L3855" s="24">
        <v>7.4</v>
      </c>
      <c r="M3855" s="24">
        <v>0</v>
      </c>
      <c r="N3855" s="24">
        <v>0</v>
      </c>
      <c r="O3855" s="24">
        <v>0</v>
      </c>
      <c r="P3855" s="25">
        <v>34</v>
      </c>
    </row>
    <row r="3856" spans="1:16" x14ac:dyDescent="0.3">
      <c r="A3856" s="22">
        <v>42122</v>
      </c>
      <c r="B3856">
        <v>2015</v>
      </c>
      <c r="C3856">
        <v>4</v>
      </c>
      <c r="D3856" t="s">
        <v>120</v>
      </c>
      <c r="E3856" t="s">
        <v>121</v>
      </c>
      <c r="F3856" t="s">
        <v>144</v>
      </c>
      <c r="G3856" t="s">
        <v>114</v>
      </c>
      <c r="H3856" t="s">
        <v>106</v>
      </c>
      <c r="I3856" t="s">
        <v>69</v>
      </c>
      <c r="J3856" t="s">
        <v>107</v>
      </c>
      <c r="K3856" s="23">
        <v>5</v>
      </c>
      <c r="L3856" s="24">
        <v>16.5</v>
      </c>
      <c r="M3856" s="24">
        <v>82.5</v>
      </c>
      <c r="N3856" s="24">
        <v>64.349999999999994</v>
      </c>
      <c r="O3856" s="24">
        <v>18.149999999999999</v>
      </c>
      <c r="P3856" s="25">
        <v>22</v>
      </c>
    </row>
    <row r="3857" spans="1:16" x14ac:dyDescent="0.3">
      <c r="A3857" s="22">
        <v>42122</v>
      </c>
      <c r="B3857">
        <v>2015</v>
      </c>
      <c r="C3857">
        <v>4</v>
      </c>
      <c r="D3857" t="s">
        <v>120</v>
      </c>
      <c r="E3857" t="s">
        <v>121</v>
      </c>
      <c r="F3857" t="s">
        <v>144</v>
      </c>
      <c r="G3857" t="s">
        <v>114</v>
      </c>
      <c r="H3857" t="s">
        <v>108</v>
      </c>
      <c r="I3857" t="s">
        <v>72</v>
      </c>
      <c r="J3857" t="s">
        <v>109</v>
      </c>
      <c r="K3857" s="23">
        <v>6</v>
      </c>
      <c r="L3857" s="24">
        <v>8.1999999999999993</v>
      </c>
      <c r="M3857" s="24">
        <v>49.2</v>
      </c>
      <c r="N3857" s="24">
        <v>33.46</v>
      </c>
      <c r="O3857" s="24">
        <v>15.74</v>
      </c>
      <c r="P3857" s="25">
        <v>32</v>
      </c>
    </row>
    <row r="3858" spans="1:16" x14ac:dyDescent="0.3">
      <c r="A3858" s="22">
        <v>42123</v>
      </c>
      <c r="B3858">
        <v>2015</v>
      </c>
      <c r="C3858">
        <v>4</v>
      </c>
      <c r="D3858" t="s">
        <v>120</v>
      </c>
      <c r="E3858" t="s">
        <v>121</v>
      </c>
      <c r="F3858" t="s">
        <v>144</v>
      </c>
      <c r="G3858" t="s">
        <v>115</v>
      </c>
      <c r="H3858" t="s">
        <v>94</v>
      </c>
      <c r="I3858" t="s">
        <v>73</v>
      </c>
      <c r="J3858" t="s">
        <v>95</v>
      </c>
      <c r="K3858" s="23">
        <v>2</v>
      </c>
      <c r="L3858" s="24">
        <v>3.1</v>
      </c>
      <c r="M3858" s="24">
        <v>6.2</v>
      </c>
      <c r="N3858" s="24">
        <v>4.34</v>
      </c>
      <c r="O3858" s="24">
        <v>1.86</v>
      </c>
      <c r="P3858" s="25">
        <v>30</v>
      </c>
    </row>
    <row r="3859" spans="1:16" x14ac:dyDescent="0.3">
      <c r="A3859" s="22">
        <v>42123</v>
      </c>
      <c r="B3859">
        <v>2015</v>
      </c>
      <c r="C3859">
        <v>4</v>
      </c>
      <c r="D3859" t="s">
        <v>120</v>
      </c>
      <c r="E3859" t="s">
        <v>121</v>
      </c>
      <c r="F3859" t="s">
        <v>144</v>
      </c>
      <c r="G3859" t="s">
        <v>115</v>
      </c>
      <c r="H3859" t="s">
        <v>96</v>
      </c>
      <c r="I3859" t="s">
        <v>74</v>
      </c>
      <c r="J3859" t="s">
        <v>97</v>
      </c>
      <c r="K3859" s="23">
        <v>0.43</v>
      </c>
      <c r="L3859" s="24">
        <v>3.6</v>
      </c>
      <c r="M3859" s="24">
        <v>1.55</v>
      </c>
      <c r="N3859" s="24">
        <v>1.08</v>
      </c>
      <c r="O3859" s="24">
        <v>0.47</v>
      </c>
      <c r="P3859" s="25">
        <v>30</v>
      </c>
    </row>
    <row r="3860" spans="1:16" x14ac:dyDescent="0.3">
      <c r="A3860" s="22">
        <v>42123</v>
      </c>
      <c r="B3860">
        <v>2015</v>
      </c>
      <c r="C3860">
        <v>4</v>
      </c>
      <c r="D3860" t="s">
        <v>120</v>
      </c>
      <c r="E3860" t="s">
        <v>121</v>
      </c>
      <c r="F3860" t="s">
        <v>144</v>
      </c>
      <c r="G3860" t="s">
        <v>115</v>
      </c>
      <c r="H3860" t="s">
        <v>98</v>
      </c>
      <c r="I3860" t="s">
        <v>75</v>
      </c>
      <c r="J3860" t="s">
        <v>99</v>
      </c>
      <c r="K3860" s="23">
        <v>4.2</v>
      </c>
      <c r="L3860" s="24">
        <v>2.8</v>
      </c>
      <c r="M3860" s="24">
        <v>11.76</v>
      </c>
      <c r="N3860" s="24">
        <v>8.4700000000000006</v>
      </c>
      <c r="O3860" s="24">
        <v>3.29</v>
      </c>
      <c r="P3860" s="25">
        <v>28</v>
      </c>
    </row>
    <row r="3861" spans="1:16" x14ac:dyDescent="0.3">
      <c r="A3861" s="22">
        <v>42123</v>
      </c>
      <c r="B3861">
        <v>2015</v>
      </c>
      <c r="C3861">
        <v>4</v>
      </c>
      <c r="D3861" t="s">
        <v>120</v>
      </c>
      <c r="E3861" t="s">
        <v>121</v>
      </c>
      <c r="F3861" t="s">
        <v>144</v>
      </c>
      <c r="G3861" t="s">
        <v>115</v>
      </c>
      <c r="H3861" t="s">
        <v>100</v>
      </c>
      <c r="I3861" t="s">
        <v>70</v>
      </c>
      <c r="J3861" t="s">
        <v>101</v>
      </c>
      <c r="K3861" s="23">
        <v>27.6</v>
      </c>
      <c r="L3861" s="24">
        <v>2.4</v>
      </c>
      <c r="M3861" s="24">
        <v>66.239999999999995</v>
      </c>
      <c r="N3861" s="24">
        <v>49.02</v>
      </c>
      <c r="O3861" s="24">
        <v>17.22</v>
      </c>
      <c r="P3861" s="25">
        <v>26</v>
      </c>
    </row>
    <row r="3862" spans="1:16" x14ac:dyDescent="0.3">
      <c r="A3862" s="22">
        <v>42123</v>
      </c>
      <c r="B3862">
        <v>2015</v>
      </c>
      <c r="C3862">
        <v>4</v>
      </c>
      <c r="D3862" t="s">
        <v>120</v>
      </c>
      <c r="E3862" t="s">
        <v>121</v>
      </c>
      <c r="F3862" t="s">
        <v>144</v>
      </c>
      <c r="G3862" t="s">
        <v>115</v>
      </c>
      <c r="H3862" t="s">
        <v>102</v>
      </c>
      <c r="I3862" t="s">
        <v>71</v>
      </c>
      <c r="J3862" t="s">
        <v>103</v>
      </c>
      <c r="K3862" s="23">
        <v>2</v>
      </c>
      <c r="L3862" s="24">
        <v>6.9</v>
      </c>
      <c r="M3862" s="24">
        <v>13.8</v>
      </c>
      <c r="N3862" s="24">
        <v>9.11</v>
      </c>
      <c r="O3862" s="24">
        <v>4.6900000000000004</v>
      </c>
      <c r="P3862" s="25">
        <v>34</v>
      </c>
    </row>
    <row r="3863" spans="1:16" x14ac:dyDescent="0.3">
      <c r="A3863" s="22">
        <v>42123</v>
      </c>
      <c r="B3863">
        <v>2015</v>
      </c>
      <c r="C3863">
        <v>4</v>
      </c>
      <c r="D3863" t="s">
        <v>120</v>
      </c>
      <c r="E3863" t="s">
        <v>121</v>
      </c>
      <c r="F3863" t="s">
        <v>144</v>
      </c>
      <c r="G3863" t="s">
        <v>115</v>
      </c>
      <c r="H3863" t="s">
        <v>104</v>
      </c>
      <c r="I3863" t="s">
        <v>76</v>
      </c>
      <c r="J3863" t="s">
        <v>105</v>
      </c>
      <c r="K3863" s="23">
        <v>0</v>
      </c>
      <c r="L3863" s="24">
        <v>7.4</v>
      </c>
      <c r="M3863" s="24">
        <v>0</v>
      </c>
      <c r="N3863" s="24">
        <v>0</v>
      </c>
      <c r="O3863" s="24">
        <v>0</v>
      </c>
      <c r="P3863" s="25">
        <v>34</v>
      </c>
    </row>
    <row r="3864" spans="1:16" x14ac:dyDescent="0.3">
      <c r="A3864" s="22">
        <v>42123</v>
      </c>
      <c r="B3864">
        <v>2015</v>
      </c>
      <c r="C3864">
        <v>4</v>
      </c>
      <c r="D3864" t="s">
        <v>120</v>
      </c>
      <c r="E3864" t="s">
        <v>121</v>
      </c>
      <c r="F3864" t="s">
        <v>144</v>
      </c>
      <c r="G3864" t="s">
        <v>115</v>
      </c>
      <c r="H3864" t="s">
        <v>106</v>
      </c>
      <c r="I3864" t="s">
        <v>69</v>
      </c>
      <c r="J3864" t="s">
        <v>107</v>
      </c>
      <c r="K3864" s="23">
        <v>11</v>
      </c>
      <c r="L3864" s="24">
        <v>16.5</v>
      </c>
      <c r="M3864" s="24">
        <v>181.5</v>
      </c>
      <c r="N3864" s="24">
        <v>141.57</v>
      </c>
      <c r="O3864" s="24">
        <v>39.93</v>
      </c>
      <c r="P3864" s="25">
        <v>22</v>
      </c>
    </row>
    <row r="3865" spans="1:16" x14ac:dyDescent="0.3">
      <c r="A3865" s="22">
        <v>42123</v>
      </c>
      <c r="B3865">
        <v>2015</v>
      </c>
      <c r="C3865">
        <v>4</v>
      </c>
      <c r="D3865" t="s">
        <v>120</v>
      </c>
      <c r="E3865" t="s">
        <v>121</v>
      </c>
      <c r="F3865" t="s">
        <v>144</v>
      </c>
      <c r="G3865" t="s">
        <v>115</v>
      </c>
      <c r="H3865" t="s">
        <v>108</v>
      </c>
      <c r="I3865" t="s">
        <v>72</v>
      </c>
      <c r="J3865" t="s">
        <v>109</v>
      </c>
      <c r="K3865" s="23">
        <v>3</v>
      </c>
      <c r="L3865" s="24">
        <v>8.1999999999999993</v>
      </c>
      <c r="M3865" s="24">
        <v>24.6</v>
      </c>
      <c r="N3865" s="24">
        <v>16.73</v>
      </c>
      <c r="O3865" s="24">
        <v>7.87</v>
      </c>
      <c r="P3865" s="25">
        <v>32</v>
      </c>
    </row>
    <row r="3866" spans="1:16" x14ac:dyDescent="0.3">
      <c r="A3866" s="22">
        <v>42124</v>
      </c>
      <c r="B3866">
        <v>2015</v>
      </c>
      <c r="C3866">
        <v>4</v>
      </c>
      <c r="D3866" t="s">
        <v>120</v>
      </c>
      <c r="E3866" t="s">
        <v>121</v>
      </c>
      <c r="F3866" t="s">
        <v>144</v>
      </c>
      <c r="G3866" t="s">
        <v>93</v>
      </c>
      <c r="H3866" t="s">
        <v>94</v>
      </c>
      <c r="I3866" t="s">
        <v>73</v>
      </c>
      <c r="J3866" t="s">
        <v>95</v>
      </c>
      <c r="K3866" s="23">
        <v>3</v>
      </c>
      <c r="L3866" s="24">
        <v>3.1</v>
      </c>
      <c r="M3866" s="24">
        <v>9.3000000000000007</v>
      </c>
      <c r="N3866" s="24">
        <v>6.51</v>
      </c>
      <c r="O3866" s="24">
        <v>2.79</v>
      </c>
      <c r="P3866" s="25">
        <v>30</v>
      </c>
    </row>
    <row r="3867" spans="1:16" x14ac:dyDescent="0.3">
      <c r="A3867" s="22">
        <v>42124</v>
      </c>
      <c r="B3867">
        <v>2015</v>
      </c>
      <c r="C3867">
        <v>4</v>
      </c>
      <c r="D3867" t="s">
        <v>120</v>
      </c>
      <c r="E3867" t="s">
        <v>121</v>
      </c>
      <c r="F3867" t="s">
        <v>144</v>
      </c>
      <c r="G3867" t="s">
        <v>93</v>
      </c>
      <c r="H3867" t="s">
        <v>96</v>
      </c>
      <c r="I3867" t="s">
        <v>74</v>
      </c>
      <c r="J3867" t="s">
        <v>97</v>
      </c>
      <c r="K3867" s="23">
        <v>8.73</v>
      </c>
      <c r="L3867" s="24">
        <v>3.6</v>
      </c>
      <c r="M3867" s="24">
        <v>31.43</v>
      </c>
      <c r="N3867" s="24">
        <v>22</v>
      </c>
      <c r="O3867" s="24">
        <v>9.43</v>
      </c>
      <c r="P3867" s="25">
        <v>30</v>
      </c>
    </row>
    <row r="3868" spans="1:16" x14ac:dyDescent="0.3">
      <c r="A3868" s="22">
        <v>42124</v>
      </c>
      <c r="B3868">
        <v>2015</v>
      </c>
      <c r="C3868">
        <v>4</v>
      </c>
      <c r="D3868" t="s">
        <v>120</v>
      </c>
      <c r="E3868" t="s">
        <v>121</v>
      </c>
      <c r="F3868" t="s">
        <v>144</v>
      </c>
      <c r="G3868" t="s">
        <v>93</v>
      </c>
      <c r="H3868" t="s">
        <v>98</v>
      </c>
      <c r="I3868" t="s">
        <v>75</v>
      </c>
      <c r="J3868" t="s">
        <v>99</v>
      </c>
      <c r="K3868" s="23">
        <v>2.6</v>
      </c>
      <c r="L3868" s="24">
        <v>2.8</v>
      </c>
      <c r="M3868" s="24">
        <v>7.28</v>
      </c>
      <c r="N3868" s="24">
        <v>5.24</v>
      </c>
      <c r="O3868" s="24">
        <v>2.04</v>
      </c>
      <c r="P3868" s="25">
        <v>28</v>
      </c>
    </row>
    <row r="3869" spans="1:16" x14ac:dyDescent="0.3">
      <c r="A3869" s="22">
        <v>42124</v>
      </c>
      <c r="B3869">
        <v>2015</v>
      </c>
      <c r="C3869">
        <v>4</v>
      </c>
      <c r="D3869" t="s">
        <v>120</v>
      </c>
      <c r="E3869" t="s">
        <v>121</v>
      </c>
      <c r="F3869" t="s">
        <v>144</v>
      </c>
      <c r="G3869" t="s">
        <v>93</v>
      </c>
      <c r="H3869" t="s">
        <v>100</v>
      </c>
      <c r="I3869" t="s">
        <v>70</v>
      </c>
      <c r="J3869" t="s">
        <v>101</v>
      </c>
      <c r="K3869" s="23">
        <v>32.6</v>
      </c>
      <c r="L3869" s="24">
        <v>2.4</v>
      </c>
      <c r="M3869" s="24">
        <v>78.239999999999995</v>
      </c>
      <c r="N3869" s="24">
        <v>57.9</v>
      </c>
      <c r="O3869" s="24">
        <v>20.34</v>
      </c>
      <c r="P3869" s="25">
        <v>26</v>
      </c>
    </row>
    <row r="3870" spans="1:16" x14ac:dyDescent="0.3">
      <c r="A3870" s="22">
        <v>42124</v>
      </c>
      <c r="B3870">
        <v>2015</v>
      </c>
      <c r="C3870">
        <v>4</v>
      </c>
      <c r="D3870" t="s">
        <v>120</v>
      </c>
      <c r="E3870" t="s">
        <v>121</v>
      </c>
      <c r="F3870" t="s">
        <v>144</v>
      </c>
      <c r="G3870" t="s">
        <v>93</v>
      </c>
      <c r="H3870" t="s">
        <v>102</v>
      </c>
      <c r="I3870" t="s">
        <v>71</v>
      </c>
      <c r="J3870" t="s">
        <v>103</v>
      </c>
      <c r="K3870" s="23">
        <v>7</v>
      </c>
      <c r="L3870" s="24">
        <v>6.9</v>
      </c>
      <c r="M3870" s="24">
        <v>48.3</v>
      </c>
      <c r="N3870" s="24">
        <v>31.88</v>
      </c>
      <c r="O3870" s="24">
        <v>16.420000000000002</v>
      </c>
      <c r="P3870" s="25">
        <v>34</v>
      </c>
    </row>
    <row r="3871" spans="1:16" x14ac:dyDescent="0.3">
      <c r="A3871" s="22">
        <v>42124</v>
      </c>
      <c r="B3871">
        <v>2015</v>
      </c>
      <c r="C3871">
        <v>4</v>
      </c>
      <c r="D3871" t="s">
        <v>120</v>
      </c>
      <c r="E3871" t="s">
        <v>121</v>
      </c>
      <c r="F3871" t="s">
        <v>144</v>
      </c>
      <c r="G3871" t="s">
        <v>93</v>
      </c>
      <c r="H3871" t="s">
        <v>104</v>
      </c>
      <c r="I3871" t="s">
        <v>76</v>
      </c>
      <c r="J3871" t="s">
        <v>105</v>
      </c>
      <c r="K3871" s="23">
        <v>0</v>
      </c>
      <c r="L3871" s="24">
        <v>7.4</v>
      </c>
      <c r="M3871" s="24">
        <v>0</v>
      </c>
      <c r="N3871" s="24">
        <v>0</v>
      </c>
      <c r="O3871" s="24">
        <v>0</v>
      </c>
      <c r="P3871" s="25">
        <v>34</v>
      </c>
    </row>
    <row r="3872" spans="1:16" x14ac:dyDescent="0.3">
      <c r="A3872" s="22">
        <v>42124</v>
      </c>
      <c r="B3872">
        <v>2015</v>
      </c>
      <c r="C3872">
        <v>4</v>
      </c>
      <c r="D3872" t="s">
        <v>120</v>
      </c>
      <c r="E3872" t="s">
        <v>121</v>
      </c>
      <c r="F3872" t="s">
        <v>144</v>
      </c>
      <c r="G3872" t="s">
        <v>93</v>
      </c>
      <c r="H3872" t="s">
        <v>106</v>
      </c>
      <c r="I3872" t="s">
        <v>69</v>
      </c>
      <c r="J3872" t="s">
        <v>107</v>
      </c>
      <c r="K3872" s="23">
        <v>3</v>
      </c>
      <c r="L3872" s="24">
        <v>16.5</v>
      </c>
      <c r="M3872" s="24">
        <v>49.5</v>
      </c>
      <c r="N3872" s="24">
        <v>38.61</v>
      </c>
      <c r="O3872" s="24">
        <v>10.89</v>
      </c>
      <c r="P3872" s="25">
        <v>22</v>
      </c>
    </row>
    <row r="3873" spans="1:16" x14ac:dyDescent="0.3">
      <c r="A3873" s="22">
        <v>42124</v>
      </c>
      <c r="B3873">
        <v>2015</v>
      </c>
      <c r="C3873">
        <v>4</v>
      </c>
      <c r="D3873" t="s">
        <v>120</v>
      </c>
      <c r="E3873" t="s">
        <v>121</v>
      </c>
      <c r="F3873" t="s">
        <v>144</v>
      </c>
      <c r="G3873" t="s">
        <v>93</v>
      </c>
      <c r="H3873" t="s">
        <v>108</v>
      </c>
      <c r="I3873" t="s">
        <v>72</v>
      </c>
      <c r="J3873" t="s">
        <v>109</v>
      </c>
      <c r="K3873" s="23">
        <v>7</v>
      </c>
      <c r="L3873" s="24">
        <v>8.1999999999999993</v>
      </c>
      <c r="M3873" s="24">
        <v>57.4</v>
      </c>
      <c r="N3873" s="24">
        <v>39.03</v>
      </c>
      <c r="O3873" s="24">
        <v>18.37</v>
      </c>
      <c r="P3873" s="25">
        <v>32</v>
      </c>
    </row>
    <row r="3874" spans="1:16" x14ac:dyDescent="0.3">
      <c r="A3874" s="22">
        <v>42125</v>
      </c>
      <c r="B3874">
        <v>2015</v>
      </c>
      <c r="C3874">
        <v>5</v>
      </c>
      <c r="D3874" t="s">
        <v>123</v>
      </c>
      <c r="E3874" t="s">
        <v>121</v>
      </c>
      <c r="F3874" t="s">
        <v>145</v>
      </c>
      <c r="G3874" t="s">
        <v>110</v>
      </c>
      <c r="H3874" t="s">
        <v>94</v>
      </c>
      <c r="I3874" t="s">
        <v>73</v>
      </c>
      <c r="J3874" t="s">
        <v>95</v>
      </c>
      <c r="K3874" s="23">
        <v>5.34</v>
      </c>
      <c r="L3874" s="24">
        <v>3.1</v>
      </c>
      <c r="M3874" s="24">
        <v>16.55</v>
      </c>
      <c r="N3874" s="24">
        <v>11.58</v>
      </c>
      <c r="O3874" s="24">
        <v>4.97</v>
      </c>
      <c r="P3874" s="25">
        <v>30</v>
      </c>
    </row>
    <row r="3875" spans="1:16" x14ac:dyDescent="0.3">
      <c r="A3875" s="22">
        <v>42125</v>
      </c>
      <c r="B3875">
        <v>2015</v>
      </c>
      <c r="C3875">
        <v>5</v>
      </c>
      <c r="D3875" t="s">
        <v>123</v>
      </c>
      <c r="E3875" t="s">
        <v>121</v>
      </c>
      <c r="F3875" t="s">
        <v>145</v>
      </c>
      <c r="G3875" t="s">
        <v>110</v>
      </c>
      <c r="H3875" t="s">
        <v>96</v>
      </c>
      <c r="I3875" t="s">
        <v>74</v>
      </c>
      <c r="J3875" t="s">
        <v>97</v>
      </c>
      <c r="K3875" s="23">
        <v>1.68</v>
      </c>
      <c r="L3875" s="24">
        <v>3.6</v>
      </c>
      <c r="M3875" s="24">
        <v>6.05</v>
      </c>
      <c r="N3875" s="24">
        <v>4.2300000000000004</v>
      </c>
      <c r="O3875" s="24">
        <v>1.82</v>
      </c>
      <c r="P3875" s="25">
        <v>30</v>
      </c>
    </row>
    <row r="3876" spans="1:16" x14ac:dyDescent="0.3">
      <c r="A3876" s="22">
        <v>42125</v>
      </c>
      <c r="B3876">
        <v>2015</v>
      </c>
      <c r="C3876">
        <v>5</v>
      </c>
      <c r="D3876" t="s">
        <v>123</v>
      </c>
      <c r="E3876" t="s">
        <v>121</v>
      </c>
      <c r="F3876" t="s">
        <v>145</v>
      </c>
      <c r="G3876" t="s">
        <v>110</v>
      </c>
      <c r="H3876" t="s">
        <v>98</v>
      </c>
      <c r="I3876" t="s">
        <v>75</v>
      </c>
      <c r="J3876" t="s">
        <v>99</v>
      </c>
      <c r="K3876" s="23">
        <v>4.9400000000000004</v>
      </c>
      <c r="L3876" s="24">
        <v>2.8</v>
      </c>
      <c r="M3876" s="24">
        <v>13.83</v>
      </c>
      <c r="N3876" s="24">
        <v>9.9600000000000009</v>
      </c>
      <c r="O3876" s="24">
        <v>3.87</v>
      </c>
      <c r="P3876" s="25">
        <v>28</v>
      </c>
    </row>
    <row r="3877" spans="1:16" x14ac:dyDescent="0.3">
      <c r="A3877" s="22">
        <v>42125</v>
      </c>
      <c r="B3877">
        <v>2015</v>
      </c>
      <c r="C3877">
        <v>5</v>
      </c>
      <c r="D3877" t="s">
        <v>123</v>
      </c>
      <c r="E3877" t="s">
        <v>121</v>
      </c>
      <c r="F3877" t="s">
        <v>145</v>
      </c>
      <c r="G3877" t="s">
        <v>110</v>
      </c>
      <c r="H3877" t="s">
        <v>100</v>
      </c>
      <c r="I3877" t="s">
        <v>70</v>
      </c>
      <c r="J3877" t="s">
        <v>101</v>
      </c>
      <c r="K3877" s="23">
        <v>11.4</v>
      </c>
      <c r="L3877" s="24">
        <v>2.4</v>
      </c>
      <c r="M3877" s="24">
        <v>27.36</v>
      </c>
      <c r="N3877" s="24">
        <v>20.25</v>
      </c>
      <c r="O3877" s="24">
        <v>7.11</v>
      </c>
      <c r="P3877" s="25">
        <v>26</v>
      </c>
    </row>
    <row r="3878" spans="1:16" x14ac:dyDescent="0.3">
      <c r="A3878" s="22">
        <v>42125</v>
      </c>
      <c r="B3878">
        <v>2015</v>
      </c>
      <c r="C3878">
        <v>5</v>
      </c>
      <c r="D3878" t="s">
        <v>123</v>
      </c>
      <c r="E3878" t="s">
        <v>121</v>
      </c>
      <c r="F3878" t="s">
        <v>145</v>
      </c>
      <c r="G3878" t="s">
        <v>110</v>
      </c>
      <c r="H3878" t="s">
        <v>102</v>
      </c>
      <c r="I3878" t="s">
        <v>71</v>
      </c>
      <c r="J3878" t="s">
        <v>103</v>
      </c>
      <c r="K3878" s="23">
        <v>4</v>
      </c>
      <c r="L3878" s="24">
        <v>6.9</v>
      </c>
      <c r="M3878" s="24">
        <v>27.6</v>
      </c>
      <c r="N3878" s="24">
        <v>18.22</v>
      </c>
      <c r="O3878" s="24">
        <v>9.3800000000000008</v>
      </c>
      <c r="P3878" s="25">
        <v>34</v>
      </c>
    </row>
    <row r="3879" spans="1:16" x14ac:dyDescent="0.3">
      <c r="A3879" s="22">
        <v>42125</v>
      </c>
      <c r="B3879">
        <v>2015</v>
      </c>
      <c r="C3879">
        <v>5</v>
      </c>
      <c r="D3879" t="s">
        <v>123</v>
      </c>
      <c r="E3879" t="s">
        <v>121</v>
      </c>
      <c r="F3879" t="s">
        <v>145</v>
      </c>
      <c r="G3879" t="s">
        <v>110</v>
      </c>
      <c r="H3879" t="s">
        <v>104</v>
      </c>
      <c r="I3879" t="s">
        <v>76</v>
      </c>
      <c r="J3879" t="s">
        <v>105</v>
      </c>
      <c r="K3879" s="23">
        <v>0</v>
      </c>
      <c r="L3879" s="24">
        <v>7.4</v>
      </c>
      <c r="M3879" s="24">
        <v>0</v>
      </c>
      <c r="N3879" s="24">
        <v>0</v>
      </c>
      <c r="O3879" s="24">
        <v>0</v>
      </c>
      <c r="P3879" s="25">
        <v>34</v>
      </c>
    </row>
    <row r="3880" spans="1:16" x14ac:dyDescent="0.3">
      <c r="A3880" s="22">
        <v>42125</v>
      </c>
      <c r="B3880">
        <v>2015</v>
      </c>
      <c r="C3880">
        <v>5</v>
      </c>
      <c r="D3880" t="s">
        <v>123</v>
      </c>
      <c r="E3880" t="s">
        <v>121</v>
      </c>
      <c r="F3880" t="s">
        <v>145</v>
      </c>
      <c r="G3880" t="s">
        <v>110</v>
      </c>
      <c r="H3880" t="s">
        <v>106</v>
      </c>
      <c r="I3880" t="s">
        <v>69</v>
      </c>
      <c r="J3880" t="s">
        <v>107</v>
      </c>
      <c r="K3880" s="23">
        <v>0</v>
      </c>
      <c r="L3880" s="24">
        <v>16.5</v>
      </c>
      <c r="M3880" s="24">
        <v>0</v>
      </c>
      <c r="N3880" s="24">
        <v>0</v>
      </c>
      <c r="O3880" s="24">
        <v>0</v>
      </c>
      <c r="P3880" s="25">
        <v>22</v>
      </c>
    </row>
    <row r="3881" spans="1:16" x14ac:dyDescent="0.3">
      <c r="A3881" s="22">
        <v>42125</v>
      </c>
      <c r="B3881">
        <v>2015</v>
      </c>
      <c r="C3881">
        <v>5</v>
      </c>
      <c r="D3881" t="s">
        <v>123</v>
      </c>
      <c r="E3881" t="s">
        <v>121</v>
      </c>
      <c r="F3881" t="s">
        <v>145</v>
      </c>
      <c r="G3881" t="s">
        <v>110</v>
      </c>
      <c r="H3881" t="s">
        <v>108</v>
      </c>
      <c r="I3881" t="s">
        <v>72</v>
      </c>
      <c r="J3881" t="s">
        <v>109</v>
      </c>
      <c r="K3881" s="23">
        <v>4.7</v>
      </c>
      <c r="L3881" s="24">
        <v>8.1999999999999993</v>
      </c>
      <c r="M3881" s="24">
        <v>38.54</v>
      </c>
      <c r="N3881" s="24">
        <v>26.21</v>
      </c>
      <c r="O3881" s="24">
        <v>12.33</v>
      </c>
      <c r="P3881" s="25">
        <v>32</v>
      </c>
    </row>
    <row r="3882" spans="1:16" x14ac:dyDescent="0.3">
      <c r="A3882" s="22">
        <v>42126</v>
      </c>
      <c r="B3882">
        <v>2015</v>
      </c>
      <c r="C3882">
        <v>5</v>
      </c>
      <c r="D3882" t="s">
        <v>123</v>
      </c>
      <c r="E3882" t="s">
        <v>121</v>
      </c>
      <c r="F3882" t="s">
        <v>145</v>
      </c>
      <c r="G3882" t="s">
        <v>111</v>
      </c>
      <c r="H3882" t="s">
        <v>94</v>
      </c>
      <c r="I3882" t="s">
        <v>73</v>
      </c>
      <c r="J3882" t="s">
        <v>95</v>
      </c>
      <c r="K3882" s="23">
        <v>5</v>
      </c>
      <c r="L3882" s="24">
        <v>3.1</v>
      </c>
      <c r="M3882" s="24">
        <v>15.5</v>
      </c>
      <c r="N3882" s="24">
        <v>10.85</v>
      </c>
      <c r="O3882" s="24">
        <v>4.6500000000000004</v>
      </c>
      <c r="P3882" s="25">
        <v>30</v>
      </c>
    </row>
    <row r="3883" spans="1:16" x14ac:dyDescent="0.3">
      <c r="A3883" s="22">
        <v>42126</v>
      </c>
      <c r="B3883">
        <v>2015</v>
      </c>
      <c r="C3883">
        <v>5</v>
      </c>
      <c r="D3883" t="s">
        <v>123</v>
      </c>
      <c r="E3883" t="s">
        <v>121</v>
      </c>
      <c r="F3883" t="s">
        <v>145</v>
      </c>
      <c r="G3883" t="s">
        <v>111</v>
      </c>
      <c r="H3883" t="s">
        <v>96</v>
      </c>
      <c r="I3883" t="s">
        <v>74</v>
      </c>
      <c r="J3883" t="s">
        <v>97</v>
      </c>
      <c r="K3883" s="23">
        <v>3.66</v>
      </c>
      <c r="L3883" s="24">
        <v>3.6</v>
      </c>
      <c r="M3883" s="24">
        <v>13.18</v>
      </c>
      <c r="N3883" s="24">
        <v>9.23</v>
      </c>
      <c r="O3883" s="24">
        <v>3.95</v>
      </c>
      <c r="P3883" s="25">
        <v>30</v>
      </c>
    </row>
    <row r="3884" spans="1:16" x14ac:dyDescent="0.3">
      <c r="A3884" s="22">
        <v>42126</v>
      </c>
      <c r="B3884">
        <v>2015</v>
      </c>
      <c r="C3884">
        <v>5</v>
      </c>
      <c r="D3884" t="s">
        <v>123</v>
      </c>
      <c r="E3884" t="s">
        <v>121</v>
      </c>
      <c r="F3884" t="s">
        <v>145</v>
      </c>
      <c r="G3884" t="s">
        <v>111</v>
      </c>
      <c r="H3884" t="s">
        <v>98</v>
      </c>
      <c r="I3884" t="s">
        <v>75</v>
      </c>
      <c r="J3884" t="s">
        <v>99</v>
      </c>
      <c r="K3884" s="23">
        <v>3</v>
      </c>
      <c r="L3884" s="24">
        <v>2.8</v>
      </c>
      <c r="M3884" s="24">
        <v>8.4</v>
      </c>
      <c r="N3884" s="24">
        <v>6.05</v>
      </c>
      <c r="O3884" s="24">
        <v>2.35</v>
      </c>
      <c r="P3884" s="25">
        <v>28</v>
      </c>
    </row>
    <row r="3885" spans="1:16" x14ac:dyDescent="0.3">
      <c r="A3885" s="22">
        <v>42126</v>
      </c>
      <c r="B3885">
        <v>2015</v>
      </c>
      <c r="C3885">
        <v>5</v>
      </c>
      <c r="D3885" t="s">
        <v>123</v>
      </c>
      <c r="E3885" t="s">
        <v>121</v>
      </c>
      <c r="F3885" t="s">
        <v>145</v>
      </c>
      <c r="G3885" t="s">
        <v>111</v>
      </c>
      <c r="H3885" t="s">
        <v>100</v>
      </c>
      <c r="I3885" t="s">
        <v>70</v>
      </c>
      <c r="J3885" t="s">
        <v>101</v>
      </c>
      <c r="K3885" s="23">
        <v>47.8</v>
      </c>
      <c r="L3885" s="24">
        <v>2.4</v>
      </c>
      <c r="M3885" s="24">
        <v>114.72</v>
      </c>
      <c r="N3885" s="24">
        <v>84.89</v>
      </c>
      <c r="O3885" s="24">
        <v>29.83</v>
      </c>
      <c r="P3885" s="25">
        <v>26</v>
      </c>
    </row>
    <row r="3886" spans="1:16" x14ac:dyDescent="0.3">
      <c r="A3886" s="22">
        <v>42126</v>
      </c>
      <c r="B3886">
        <v>2015</v>
      </c>
      <c r="C3886">
        <v>5</v>
      </c>
      <c r="D3886" t="s">
        <v>123</v>
      </c>
      <c r="E3886" t="s">
        <v>121</v>
      </c>
      <c r="F3886" t="s">
        <v>145</v>
      </c>
      <c r="G3886" t="s">
        <v>111</v>
      </c>
      <c r="H3886" t="s">
        <v>102</v>
      </c>
      <c r="I3886" t="s">
        <v>71</v>
      </c>
      <c r="J3886" t="s">
        <v>103</v>
      </c>
      <c r="K3886" s="23">
        <v>6</v>
      </c>
      <c r="L3886" s="24">
        <v>6.9</v>
      </c>
      <c r="M3886" s="24">
        <v>41.4</v>
      </c>
      <c r="N3886" s="24">
        <v>27.32</v>
      </c>
      <c r="O3886" s="24">
        <v>14.08</v>
      </c>
      <c r="P3886" s="25">
        <v>34</v>
      </c>
    </row>
    <row r="3887" spans="1:16" x14ac:dyDescent="0.3">
      <c r="A3887" s="22">
        <v>42126</v>
      </c>
      <c r="B3887">
        <v>2015</v>
      </c>
      <c r="C3887">
        <v>5</v>
      </c>
      <c r="D3887" t="s">
        <v>123</v>
      </c>
      <c r="E3887" t="s">
        <v>121</v>
      </c>
      <c r="F3887" t="s">
        <v>145</v>
      </c>
      <c r="G3887" t="s">
        <v>111</v>
      </c>
      <c r="H3887" t="s">
        <v>104</v>
      </c>
      <c r="I3887" t="s">
        <v>76</v>
      </c>
      <c r="J3887" t="s">
        <v>105</v>
      </c>
      <c r="K3887" s="23">
        <v>2</v>
      </c>
      <c r="L3887" s="24">
        <v>7.4</v>
      </c>
      <c r="M3887" s="24">
        <v>14.8</v>
      </c>
      <c r="N3887" s="24">
        <v>9.77</v>
      </c>
      <c r="O3887" s="24">
        <v>5.03</v>
      </c>
      <c r="P3887" s="25">
        <v>34</v>
      </c>
    </row>
    <row r="3888" spans="1:16" x14ac:dyDescent="0.3">
      <c r="A3888" s="22">
        <v>42126</v>
      </c>
      <c r="B3888">
        <v>2015</v>
      </c>
      <c r="C3888">
        <v>5</v>
      </c>
      <c r="D3888" t="s">
        <v>123</v>
      </c>
      <c r="E3888" t="s">
        <v>121</v>
      </c>
      <c r="F3888" t="s">
        <v>145</v>
      </c>
      <c r="G3888" t="s">
        <v>111</v>
      </c>
      <c r="H3888" t="s">
        <v>106</v>
      </c>
      <c r="I3888" t="s">
        <v>69</v>
      </c>
      <c r="J3888" t="s">
        <v>107</v>
      </c>
      <c r="K3888" s="23">
        <v>0</v>
      </c>
      <c r="L3888" s="24">
        <v>16.5</v>
      </c>
      <c r="M3888" s="24">
        <v>0</v>
      </c>
      <c r="N3888" s="24">
        <v>0</v>
      </c>
      <c r="O3888" s="24">
        <v>0</v>
      </c>
      <c r="P3888" s="25">
        <v>22</v>
      </c>
    </row>
    <row r="3889" spans="1:16" x14ac:dyDescent="0.3">
      <c r="A3889" s="22">
        <v>42126</v>
      </c>
      <c r="B3889">
        <v>2015</v>
      </c>
      <c r="C3889">
        <v>5</v>
      </c>
      <c r="D3889" t="s">
        <v>123</v>
      </c>
      <c r="E3889" t="s">
        <v>121</v>
      </c>
      <c r="F3889" t="s">
        <v>145</v>
      </c>
      <c r="G3889" t="s">
        <v>111</v>
      </c>
      <c r="H3889" t="s">
        <v>108</v>
      </c>
      <c r="I3889" t="s">
        <v>72</v>
      </c>
      <c r="J3889" t="s">
        <v>109</v>
      </c>
      <c r="K3889" s="23">
        <v>5</v>
      </c>
      <c r="L3889" s="24">
        <v>8.1999999999999993</v>
      </c>
      <c r="M3889" s="24">
        <v>41</v>
      </c>
      <c r="N3889" s="24">
        <v>27.88</v>
      </c>
      <c r="O3889" s="24">
        <v>13.12</v>
      </c>
      <c r="P3889" s="25">
        <v>32</v>
      </c>
    </row>
    <row r="3890" spans="1:16" x14ac:dyDescent="0.3">
      <c r="A3890" s="22">
        <v>42127</v>
      </c>
      <c r="B3890">
        <v>2015</v>
      </c>
      <c r="C3890">
        <v>5</v>
      </c>
      <c r="D3890" t="s">
        <v>123</v>
      </c>
      <c r="E3890" t="s">
        <v>121</v>
      </c>
      <c r="F3890" t="s">
        <v>145</v>
      </c>
      <c r="G3890" t="s">
        <v>112</v>
      </c>
      <c r="H3890" t="s">
        <v>94</v>
      </c>
      <c r="I3890" t="s">
        <v>73</v>
      </c>
      <c r="J3890" t="s">
        <v>95</v>
      </c>
      <c r="K3890" s="23">
        <v>6.67</v>
      </c>
      <c r="L3890" s="24">
        <v>3.1</v>
      </c>
      <c r="M3890" s="24">
        <v>20.68</v>
      </c>
      <c r="N3890" s="24">
        <v>14.48</v>
      </c>
      <c r="O3890" s="24">
        <v>6.2</v>
      </c>
      <c r="P3890" s="25">
        <v>30</v>
      </c>
    </row>
    <row r="3891" spans="1:16" x14ac:dyDescent="0.3">
      <c r="A3891" s="22">
        <v>42127</v>
      </c>
      <c r="B3891">
        <v>2015</v>
      </c>
      <c r="C3891">
        <v>5</v>
      </c>
      <c r="D3891" t="s">
        <v>123</v>
      </c>
      <c r="E3891" t="s">
        <v>121</v>
      </c>
      <c r="F3891" t="s">
        <v>145</v>
      </c>
      <c r="G3891" t="s">
        <v>112</v>
      </c>
      <c r="H3891" t="s">
        <v>96</v>
      </c>
      <c r="I3891" t="s">
        <v>74</v>
      </c>
      <c r="J3891" t="s">
        <v>97</v>
      </c>
      <c r="K3891" s="23">
        <v>1.07</v>
      </c>
      <c r="L3891" s="24">
        <v>3.6</v>
      </c>
      <c r="M3891" s="24">
        <v>3.85</v>
      </c>
      <c r="N3891" s="24">
        <v>2.7</v>
      </c>
      <c r="O3891" s="24">
        <v>1.1499999999999999</v>
      </c>
      <c r="P3891" s="25">
        <v>30</v>
      </c>
    </row>
    <row r="3892" spans="1:16" x14ac:dyDescent="0.3">
      <c r="A3892" s="22">
        <v>42127</v>
      </c>
      <c r="B3892">
        <v>2015</v>
      </c>
      <c r="C3892">
        <v>5</v>
      </c>
      <c r="D3892" t="s">
        <v>123</v>
      </c>
      <c r="E3892" t="s">
        <v>121</v>
      </c>
      <c r="F3892" t="s">
        <v>145</v>
      </c>
      <c r="G3892" t="s">
        <v>112</v>
      </c>
      <c r="H3892" t="s">
        <v>98</v>
      </c>
      <c r="I3892" t="s">
        <v>75</v>
      </c>
      <c r="J3892" t="s">
        <v>99</v>
      </c>
      <c r="K3892" s="23">
        <v>2.1</v>
      </c>
      <c r="L3892" s="24">
        <v>2.8</v>
      </c>
      <c r="M3892" s="24">
        <v>5.88</v>
      </c>
      <c r="N3892" s="24">
        <v>4.2300000000000004</v>
      </c>
      <c r="O3892" s="24">
        <v>1.65</v>
      </c>
      <c r="P3892" s="25">
        <v>28</v>
      </c>
    </row>
    <row r="3893" spans="1:16" x14ac:dyDescent="0.3">
      <c r="A3893" s="22">
        <v>42127</v>
      </c>
      <c r="B3893">
        <v>2015</v>
      </c>
      <c r="C3893">
        <v>5</v>
      </c>
      <c r="D3893" t="s">
        <v>123</v>
      </c>
      <c r="E3893" t="s">
        <v>121</v>
      </c>
      <c r="F3893" t="s">
        <v>145</v>
      </c>
      <c r="G3893" t="s">
        <v>112</v>
      </c>
      <c r="H3893" t="s">
        <v>100</v>
      </c>
      <c r="I3893" t="s">
        <v>70</v>
      </c>
      <c r="J3893" t="s">
        <v>101</v>
      </c>
      <c r="K3893" s="23">
        <v>19.2</v>
      </c>
      <c r="L3893" s="24">
        <v>2.4</v>
      </c>
      <c r="M3893" s="24">
        <v>46.08</v>
      </c>
      <c r="N3893" s="24">
        <v>34.1</v>
      </c>
      <c r="O3893" s="24">
        <v>11.98</v>
      </c>
      <c r="P3893" s="25">
        <v>26</v>
      </c>
    </row>
    <row r="3894" spans="1:16" x14ac:dyDescent="0.3">
      <c r="A3894" s="22">
        <v>42127</v>
      </c>
      <c r="B3894">
        <v>2015</v>
      </c>
      <c r="C3894">
        <v>5</v>
      </c>
      <c r="D3894" t="s">
        <v>123</v>
      </c>
      <c r="E3894" t="s">
        <v>121</v>
      </c>
      <c r="F3894" t="s">
        <v>145</v>
      </c>
      <c r="G3894" t="s">
        <v>112</v>
      </c>
      <c r="H3894" t="s">
        <v>102</v>
      </c>
      <c r="I3894" t="s">
        <v>71</v>
      </c>
      <c r="J3894" t="s">
        <v>103</v>
      </c>
      <c r="K3894" s="23">
        <v>4</v>
      </c>
      <c r="L3894" s="24">
        <v>6.9</v>
      </c>
      <c r="M3894" s="24">
        <v>27.6</v>
      </c>
      <c r="N3894" s="24">
        <v>18.22</v>
      </c>
      <c r="O3894" s="24">
        <v>9.3800000000000008</v>
      </c>
      <c r="P3894" s="25">
        <v>34</v>
      </c>
    </row>
    <row r="3895" spans="1:16" x14ac:dyDescent="0.3">
      <c r="A3895" s="22">
        <v>42127</v>
      </c>
      <c r="B3895">
        <v>2015</v>
      </c>
      <c r="C3895">
        <v>5</v>
      </c>
      <c r="D3895" t="s">
        <v>123</v>
      </c>
      <c r="E3895" t="s">
        <v>121</v>
      </c>
      <c r="F3895" t="s">
        <v>145</v>
      </c>
      <c r="G3895" t="s">
        <v>112</v>
      </c>
      <c r="H3895" t="s">
        <v>104</v>
      </c>
      <c r="I3895" t="s">
        <v>76</v>
      </c>
      <c r="J3895" t="s">
        <v>105</v>
      </c>
      <c r="K3895" s="23">
        <v>0</v>
      </c>
      <c r="L3895" s="24">
        <v>7.4</v>
      </c>
      <c r="M3895" s="24">
        <v>0</v>
      </c>
      <c r="N3895" s="24">
        <v>0</v>
      </c>
      <c r="O3895" s="24">
        <v>0</v>
      </c>
      <c r="P3895" s="25">
        <v>34</v>
      </c>
    </row>
    <row r="3896" spans="1:16" x14ac:dyDescent="0.3">
      <c r="A3896" s="22">
        <v>42127</v>
      </c>
      <c r="B3896">
        <v>2015</v>
      </c>
      <c r="C3896">
        <v>5</v>
      </c>
      <c r="D3896" t="s">
        <v>123</v>
      </c>
      <c r="E3896" t="s">
        <v>121</v>
      </c>
      <c r="F3896" t="s">
        <v>145</v>
      </c>
      <c r="G3896" t="s">
        <v>112</v>
      </c>
      <c r="H3896" t="s">
        <v>106</v>
      </c>
      <c r="I3896" t="s">
        <v>69</v>
      </c>
      <c r="J3896" t="s">
        <v>107</v>
      </c>
      <c r="K3896" s="23">
        <v>1</v>
      </c>
      <c r="L3896" s="24">
        <v>16.5</v>
      </c>
      <c r="M3896" s="24">
        <v>16.5</v>
      </c>
      <c r="N3896" s="24">
        <v>12.87</v>
      </c>
      <c r="O3896" s="24">
        <v>3.63</v>
      </c>
      <c r="P3896" s="25">
        <v>22</v>
      </c>
    </row>
    <row r="3897" spans="1:16" x14ac:dyDescent="0.3">
      <c r="A3897" s="22">
        <v>42127</v>
      </c>
      <c r="B3897">
        <v>2015</v>
      </c>
      <c r="C3897">
        <v>5</v>
      </c>
      <c r="D3897" t="s">
        <v>123</v>
      </c>
      <c r="E3897" t="s">
        <v>121</v>
      </c>
      <c r="F3897" t="s">
        <v>145</v>
      </c>
      <c r="G3897" t="s">
        <v>112</v>
      </c>
      <c r="H3897" t="s">
        <v>108</v>
      </c>
      <c r="I3897" t="s">
        <v>72</v>
      </c>
      <c r="J3897" t="s">
        <v>109</v>
      </c>
      <c r="K3897" s="23">
        <v>6</v>
      </c>
      <c r="L3897" s="24">
        <v>8.1999999999999993</v>
      </c>
      <c r="M3897" s="24">
        <v>49.2</v>
      </c>
      <c r="N3897" s="24">
        <v>33.46</v>
      </c>
      <c r="O3897" s="24">
        <v>15.74</v>
      </c>
      <c r="P3897" s="25">
        <v>32</v>
      </c>
    </row>
    <row r="3898" spans="1:16" x14ac:dyDescent="0.3">
      <c r="A3898" s="22">
        <v>42128</v>
      </c>
      <c r="B3898">
        <v>2015</v>
      </c>
      <c r="C3898">
        <v>5</v>
      </c>
      <c r="D3898" t="s">
        <v>123</v>
      </c>
      <c r="E3898" t="s">
        <v>121</v>
      </c>
      <c r="F3898" t="s">
        <v>145</v>
      </c>
      <c r="G3898" t="s">
        <v>113</v>
      </c>
      <c r="H3898" t="s">
        <v>94</v>
      </c>
      <c r="I3898" t="s">
        <v>73</v>
      </c>
      <c r="J3898" t="s">
        <v>95</v>
      </c>
      <c r="K3898" s="23">
        <v>4</v>
      </c>
      <c r="L3898" s="24">
        <v>3.1</v>
      </c>
      <c r="M3898" s="24">
        <v>12.4</v>
      </c>
      <c r="N3898" s="24">
        <v>8.68</v>
      </c>
      <c r="O3898" s="24">
        <v>3.72</v>
      </c>
      <c r="P3898" s="25">
        <v>30</v>
      </c>
    </row>
    <row r="3899" spans="1:16" x14ac:dyDescent="0.3">
      <c r="A3899" s="22">
        <v>42128</v>
      </c>
      <c r="B3899">
        <v>2015</v>
      </c>
      <c r="C3899">
        <v>5</v>
      </c>
      <c r="D3899" t="s">
        <v>123</v>
      </c>
      <c r="E3899" t="s">
        <v>121</v>
      </c>
      <c r="F3899" t="s">
        <v>145</v>
      </c>
      <c r="G3899" t="s">
        <v>113</v>
      </c>
      <c r="H3899" t="s">
        <v>96</v>
      </c>
      <c r="I3899" t="s">
        <v>74</v>
      </c>
      <c r="J3899" t="s">
        <v>97</v>
      </c>
      <c r="K3899" s="23">
        <v>4.72</v>
      </c>
      <c r="L3899" s="24">
        <v>3.6</v>
      </c>
      <c r="M3899" s="24">
        <v>16.989999999999998</v>
      </c>
      <c r="N3899" s="24">
        <v>11.89</v>
      </c>
      <c r="O3899" s="24">
        <v>5.0999999999999996</v>
      </c>
      <c r="P3899" s="25">
        <v>30</v>
      </c>
    </row>
    <row r="3900" spans="1:16" x14ac:dyDescent="0.3">
      <c r="A3900" s="22">
        <v>42128</v>
      </c>
      <c r="B3900">
        <v>2015</v>
      </c>
      <c r="C3900">
        <v>5</v>
      </c>
      <c r="D3900" t="s">
        <v>123</v>
      </c>
      <c r="E3900" t="s">
        <v>121</v>
      </c>
      <c r="F3900" t="s">
        <v>145</v>
      </c>
      <c r="G3900" t="s">
        <v>113</v>
      </c>
      <c r="H3900" t="s">
        <v>98</v>
      </c>
      <c r="I3900" t="s">
        <v>75</v>
      </c>
      <c r="J3900" t="s">
        <v>99</v>
      </c>
      <c r="K3900" s="23">
        <v>8.6</v>
      </c>
      <c r="L3900" s="24">
        <v>2.8</v>
      </c>
      <c r="M3900" s="24">
        <v>24.08</v>
      </c>
      <c r="N3900" s="24">
        <v>17.34</v>
      </c>
      <c r="O3900" s="24">
        <v>6.74</v>
      </c>
      <c r="P3900" s="25">
        <v>28</v>
      </c>
    </row>
    <row r="3901" spans="1:16" x14ac:dyDescent="0.3">
      <c r="A3901" s="22">
        <v>42128</v>
      </c>
      <c r="B3901">
        <v>2015</v>
      </c>
      <c r="C3901">
        <v>5</v>
      </c>
      <c r="D3901" t="s">
        <v>123</v>
      </c>
      <c r="E3901" t="s">
        <v>121</v>
      </c>
      <c r="F3901" t="s">
        <v>145</v>
      </c>
      <c r="G3901" t="s">
        <v>113</v>
      </c>
      <c r="H3901" t="s">
        <v>100</v>
      </c>
      <c r="I3901" t="s">
        <v>70</v>
      </c>
      <c r="J3901" t="s">
        <v>101</v>
      </c>
      <c r="K3901" s="23">
        <v>36</v>
      </c>
      <c r="L3901" s="24">
        <v>2.4</v>
      </c>
      <c r="M3901" s="24">
        <v>86.4</v>
      </c>
      <c r="N3901" s="24">
        <v>63.94</v>
      </c>
      <c r="O3901" s="24">
        <v>22.46</v>
      </c>
      <c r="P3901" s="25">
        <v>26</v>
      </c>
    </row>
    <row r="3902" spans="1:16" x14ac:dyDescent="0.3">
      <c r="A3902" s="22">
        <v>42128</v>
      </c>
      <c r="B3902">
        <v>2015</v>
      </c>
      <c r="C3902">
        <v>5</v>
      </c>
      <c r="D3902" t="s">
        <v>123</v>
      </c>
      <c r="E3902" t="s">
        <v>121</v>
      </c>
      <c r="F3902" t="s">
        <v>145</v>
      </c>
      <c r="G3902" t="s">
        <v>113</v>
      </c>
      <c r="H3902" t="s">
        <v>102</v>
      </c>
      <c r="I3902" t="s">
        <v>71</v>
      </c>
      <c r="J3902" t="s">
        <v>103</v>
      </c>
      <c r="K3902" s="23">
        <v>5</v>
      </c>
      <c r="L3902" s="24">
        <v>6.9</v>
      </c>
      <c r="M3902" s="24">
        <v>34.5</v>
      </c>
      <c r="N3902" s="24">
        <v>22.77</v>
      </c>
      <c r="O3902" s="24">
        <v>11.73</v>
      </c>
      <c r="P3902" s="25">
        <v>34</v>
      </c>
    </row>
    <row r="3903" spans="1:16" x14ac:dyDescent="0.3">
      <c r="A3903" s="22">
        <v>42128</v>
      </c>
      <c r="B3903">
        <v>2015</v>
      </c>
      <c r="C3903">
        <v>5</v>
      </c>
      <c r="D3903" t="s">
        <v>123</v>
      </c>
      <c r="E3903" t="s">
        <v>121</v>
      </c>
      <c r="F3903" t="s">
        <v>145</v>
      </c>
      <c r="G3903" t="s">
        <v>113</v>
      </c>
      <c r="H3903" t="s">
        <v>104</v>
      </c>
      <c r="I3903" t="s">
        <v>76</v>
      </c>
      <c r="J3903" t="s">
        <v>105</v>
      </c>
      <c r="K3903" s="23">
        <v>1</v>
      </c>
      <c r="L3903" s="24">
        <v>7.4</v>
      </c>
      <c r="M3903" s="24">
        <v>7.4</v>
      </c>
      <c r="N3903" s="24">
        <v>4.88</v>
      </c>
      <c r="O3903" s="24">
        <v>2.52</v>
      </c>
      <c r="P3903" s="25">
        <v>34</v>
      </c>
    </row>
    <row r="3904" spans="1:16" x14ac:dyDescent="0.3">
      <c r="A3904" s="22">
        <v>42128</v>
      </c>
      <c r="B3904">
        <v>2015</v>
      </c>
      <c r="C3904">
        <v>5</v>
      </c>
      <c r="D3904" t="s">
        <v>123</v>
      </c>
      <c r="E3904" t="s">
        <v>121</v>
      </c>
      <c r="F3904" t="s">
        <v>145</v>
      </c>
      <c r="G3904" t="s">
        <v>113</v>
      </c>
      <c r="H3904" t="s">
        <v>106</v>
      </c>
      <c r="I3904" t="s">
        <v>69</v>
      </c>
      <c r="J3904" t="s">
        <v>107</v>
      </c>
      <c r="K3904" s="23">
        <v>10</v>
      </c>
      <c r="L3904" s="24">
        <v>16.5</v>
      </c>
      <c r="M3904" s="24">
        <v>165</v>
      </c>
      <c r="N3904" s="24">
        <v>128.69999999999999</v>
      </c>
      <c r="O3904" s="24">
        <v>36.299999999999997</v>
      </c>
      <c r="P3904" s="25">
        <v>22</v>
      </c>
    </row>
    <row r="3905" spans="1:16" x14ac:dyDescent="0.3">
      <c r="A3905" s="22">
        <v>42128</v>
      </c>
      <c r="B3905">
        <v>2015</v>
      </c>
      <c r="C3905">
        <v>5</v>
      </c>
      <c r="D3905" t="s">
        <v>123</v>
      </c>
      <c r="E3905" t="s">
        <v>121</v>
      </c>
      <c r="F3905" t="s">
        <v>145</v>
      </c>
      <c r="G3905" t="s">
        <v>113</v>
      </c>
      <c r="H3905" t="s">
        <v>108</v>
      </c>
      <c r="I3905" t="s">
        <v>72</v>
      </c>
      <c r="J3905" t="s">
        <v>109</v>
      </c>
      <c r="K3905" s="23">
        <v>3.3</v>
      </c>
      <c r="L3905" s="24">
        <v>8.1999999999999993</v>
      </c>
      <c r="M3905" s="24">
        <v>27.06</v>
      </c>
      <c r="N3905" s="24">
        <v>18.399999999999999</v>
      </c>
      <c r="O3905" s="24">
        <v>8.66</v>
      </c>
      <c r="P3905" s="25">
        <v>32</v>
      </c>
    </row>
    <row r="3906" spans="1:16" x14ac:dyDescent="0.3">
      <c r="A3906" s="22">
        <v>42129</v>
      </c>
      <c r="B3906">
        <v>2015</v>
      </c>
      <c r="C3906">
        <v>5</v>
      </c>
      <c r="D3906" t="s">
        <v>123</v>
      </c>
      <c r="E3906" t="s">
        <v>121</v>
      </c>
      <c r="F3906" t="s">
        <v>145</v>
      </c>
      <c r="G3906" t="s">
        <v>114</v>
      </c>
      <c r="H3906" t="s">
        <v>94</v>
      </c>
      <c r="I3906" t="s">
        <v>73</v>
      </c>
      <c r="J3906" t="s">
        <v>95</v>
      </c>
      <c r="K3906" s="23">
        <v>3.34</v>
      </c>
      <c r="L3906" s="24">
        <v>3.1</v>
      </c>
      <c r="M3906" s="24">
        <v>10.35</v>
      </c>
      <c r="N3906" s="24">
        <v>7.24</v>
      </c>
      <c r="O3906" s="24">
        <v>3.11</v>
      </c>
      <c r="P3906" s="25">
        <v>30</v>
      </c>
    </row>
    <row r="3907" spans="1:16" x14ac:dyDescent="0.3">
      <c r="A3907" s="22">
        <v>42129</v>
      </c>
      <c r="B3907">
        <v>2015</v>
      </c>
      <c r="C3907">
        <v>5</v>
      </c>
      <c r="D3907" t="s">
        <v>123</v>
      </c>
      <c r="E3907" t="s">
        <v>121</v>
      </c>
      <c r="F3907" t="s">
        <v>145</v>
      </c>
      <c r="G3907" t="s">
        <v>114</v>
      </c>
      <c r="H3907" t="s">
        <v>96</v>
      </c>
      <c r="I3907" t="s">
        <v>74</v>
      </c>
      <c r="J3907" t="s">
        <v>97</v>
      </c>
      <c r="K3907" s="23">
        <v>3.46</v>
      </c>
      <c r="L3907" s="24">
        <v>3.6</v>
      </c>
      <c r="M3907" s="24">
        <v>12.46</v>
      </c>
      <c r="N3907" s="24">
        <v>8.7200000000000006</v>
      </c>
      <c r="O3907" s="24">
        <v>3.74</v>
      </c>
      <c r="P3907" s="25">
        <v>30</v>
      </c>
    </row>
    <row r="3908" spans="1:16" x14ac:dyDescent="0.3">
      <c r="A3908" s="22">
        <v>42129</v>
      </c>
      <c r="B3908">
        <v>2015</v>
      </c>
      <c r="C3908">
        <v>5</v>
      </c>
      <c r="D3908" t="s">
        <v>123</v>
      </c>
      <c r="E3908" t="s">
        <v>121</v>
      </c>
      <c r="F3908" t="s">
        <v>145</v>
      </c>
      <c r="G3908" t="s">
        <v>114</v>
      </c>
      <c r="H3908" t="s">
        <v>98</v>
      </c>
      <c r="I3908" t="s">
        <v>75</v>
      </c>
      <c r="J3908" t="s">
        <v>99</v>
      </c>
      <c r="K3908" s="23">
        <v>2</v>
      </c>
      <c r="L3908" s="24">
        <v>2.8</v>
      </c>
      <c r="M3908" s="24">
        <v>5.6</v>
      </c>
      <c r="N3908" s="24">
        <v>4.03</v>
      </c>
      <c r="O3908" s="24">
        <v>1.57</v>
      </c>
      <c r="P3908" s="25">
        <v>28</v>
      </c>
    </row>
    <row r="3909" spans="1:16" x14ac:dyDescent="0.3">
      <c r="A3909" s="22">
        <v>42129</v>
      </c>
      <c r="B3909">
        <v>2015</v>
      </c>
      <c r="C3909">
        <v>5</v>
      </c>
      <c r="D3909" t="s">
        <v>123</v>
      </c>
      <c r="E3909" t="s">
        <v>121</v>
      </c>
      <c r="F3909" t="s">
        <v>145</v>
      </c>
      <c r="G3909" t="s">
        <v>114</v>
      </c>
      <c r="H3909" t="s">
        <v>100</v>
      </c>
      <c r="I3909" t="s">
        <v>70</v>
      </c>
      <c r="J3909" t="s">
        <v>101</v>
      </c>
      <c r="K3909" s="23">
        <v>19</v>
      </c>
      <c r="L3909" s="24">
        <v>2.4</v>
      </c>
      <c r="M3909" s="24">
        <v>45.6</v>
      </c>
      <c r="N3909" s="24">
        <v>33.74</v>
      </c>
      <c r="O3909" s="24">
        <v>11.86</v>
      </c>
      <c r="P3909" s="25">
        <v>26</v>
      </c>
    </row>
    <row r="3910" spans="1:16" x14ac:dyDescent="0.3">
      <c r="A3910" s="22">
        <v>42129</v>
      </c>
      <c r="B3910">
        <v>2015</v>
      </c>
      <c r="C3910">
        <v>5</v>
      </c>
      <c r="D3910" t="s">
        <v>123</v>
      </c>
      <c r="E3910" t="s">
        <v>121</v>
      </c>
      <c r="F3910" t="s">
        <v>145</v>
      </c>
      <c r="G3910" t="s">
        <v>114</v>
      </c>
      <c r="H3910" t="s">
        <v>102</v>
      </c>
      <c r="I3910" t="s">
        <v>71</v>
      </c>
      <c r="J3910" t="s">
        <v>103</v>
      </c>
      <c r="K3910" s="23">
        <v>6</v>
      </c>
      <c r="L3910" s="24">
        <v>6.9</v>
      </c>
      <c r="M3910" s="24">
        <v>41.4</v>
      </c>
      <c r="N3910" s="24">
        <v>27.32</v>
      </c>
      <c r="O3910" s="24">
        <v>14.08</v>
      </c>
      <c r="P3910" s="25">
        <v>34</v>
      </c>
    </row>
    <row r="3911" spans="1:16" x14ac:dyDescent="0.3">
      <c r="A3911" s="22">
        <v>42129</v>
      </c>
      <c r="B3911">
        <v>2015</v>
      </c>
      <c r="C3911">
        <v>5</v>
      </c>
      <c r="D3911" t="s">
        <v>123</v>
      </c>
      <c r="E3911" t="s">
        <v>121</v>
      </c>
      <c r="F3911" t="s">
        <v>145</v>
      </c>
      <c r="G3911" t="s">
        <v>114</v>
      </c>
      <c r="H3911" t="s">
        <v>104</v>
      </c>
      <c r="I3911" t="s">
        <v>76</v>
      </c>
      <c r="J3911" t="s">
        <v>105</v>
      </c>
      <c r="K3911" s="23">
        <v>0</v>
      </c>
      <c r="L3911" s="24">
        <v>7.4</v>
      </c>
      <c r="M3911" s="24">
        <v>0</v>
      </c>
      <c r="N3911" s="24">
        <v>0</v>
      </c>
      <c r="O3911" s="24">
        <v>0</v>
      </c>
      <c r="P3911" s="25">
        <v>34</v>
      </c>
    </row>
    <row r="3912" spans="1:16" x14ac:dyDescent="0.3">
      <c r="A3912" s="22">
        <v>42129</v>
      </c>
      <c r="B3912">
        <v>2015</v>
      </c>
      <c r="C3912">
        <v>5</v>
      </c>
      <c r="D3912" t="s">
        <v>123</v>
      </c>
      <c r="E3912" t="s">
        <v>121</v>
      </c>
      <c r="F3912" t="s">
        <v>145</v>
      </c>
      <c r="G3912" t="s">
        <v>114</v>
      </c>
      <c r="H3912" t="s">
        <v>106</v>
      </c>
      <c r="I3912" t="s">
        <v>69</v>
      </c>
      <c r="J3912" t="s">
        <v>107</v>
      </c>
      <c r="K3912" s="23">
        <v>5</v>
      </c>
      <c r="L3912" s="24">
        <v>16.5</v>
      </c>
      <c r="M3912" s="24">
        <v>82.5</v>
      </c>
      <c r="N3912" s="24">
        <v>64.349999999999994</v>
      </c>
      <c r="O3912" s="24">
        <v>18.149999999999999</v>
      </c>
      <c r="P3912" s="25">
        <v>22</v>
      </c>
    </row>
    <row r="3913" spans="1:16" x14ac:dyDescent="0.3">
      <c r="A3913" s="22">
        <v>42129</v>
      </c>
      <c r="B3913">
        <v>2015</v>
      </c>
      <c r="C3913">
        <v>5</v>
      </c>
      <c r="D3913" t="s">
        <v>123</v>
      </c>
      <c r="E3913" t="s">
        <v>121</v>
      </c>
      <c r="F3913" t="s">
        <v>145</v>
      </c>
      <c r="G3913" t="s">
        <v>114</v>
      </c>
      <c r="H3913" t="s">
        <v>108</v>
      </c>
      <c r="I3913" t="s">
        <v>72</v>
      </c>
      <c r="J3913" t="s">
        <v>109</v>
      </c>
      <c r="K3913" s="23">
        <v>2.5</v>
      </c>
      <c r="L3913" s="24">
        <v>8.1999999999999993</v>
      </c>
      <c r="M3913" s="24">
        <v>20.5</v>
      </c>
      <c r="N3913" s="24">
        <v>13.94</v>
      </c>
      <c r="O3913" s="24">
        <v>6.56</v>
      </c>
      <c r="P3913" s="25">
        <v>32</v>
      </c>
    </row>
    <row r="3914" spans="1:16" x14ac:dyDescent="0.3">
      <c r="A3914" s="22">
        <v>42130</v>
      </c>
      <c r="B3914">
        <v>2015</v>
      </c>
      <c r="C3914">
        <v>5</v>
      </c>
      <c r="D3914" t="s">
        <v>123</v>
      </c>
      <c r="E3914" t="s">
        <v>121</v>
      </c>
      <c r="F3914" t="s">
        <v>145</v>
      </c>
      <c r="G3914" t="s">
        <v>115</v>
      </c>
      <c r="H3914" t="s">
        <v>94</v>
      </c>
      <c r="I3914" t="s">
        <v>73</v>
      </c>
      <c r="J3914" t="s">
        <v>95</v>
      </c>
      <c r="K3914" s="23">
        <v>4.66</v>
      </c>
      <c r="L3914" s="24">
        <v>3.1</v>
      </c>
      <c r="M3914" s="24">
        <v>14.45</v>
      </c>
      <c r="N3914" s="24">
        <v>10.11</v>
      </c>
      <c r="O3914" s="24">
        <v>4.34</v>
      </c>
      <c r="P3914" s="25">
        <v>30</v>
      </c>
    </row>
    <row r="3915" spans="1:16" x14ac:dyDescent="0.3">
      <c r="A3915" s="22">
        <v>42130</v>
      </c>
      <c r="B3915">
        <v>2015</v>
      </c>
      <c r="C3915">
        <v>5</v>
      </c>
      <c r="D3915" t="s">
        <v>123</v>
      </c>
      <c r="E3915" t="s">
        <v>121</v>
      </c>
      <c r="F3915" t="s">
        <v>145</v>
      </c>
      <c r="G3915" t="s">
        <v>115</v>
      </c>
      <c r="H3915" t="s">
        <v>96</v>
      </c>
      <c r="I3915" t="s">
        <v>74</v>
      </c>
      <c r="J3915" t="s">
        <v>97</v>
      </c>
      <c r="K3915" s="23">
        <v>6.5</v>
      </c>
      <c r="L3915" s="24">
        <v>3.6</v>
      </c>
      <c r="M3915" s="24">
        <v>23.4</v>
      </c>
      <c r="N3915" s="24">
        <v>16.38</v>
      </c>
      <c r="O3915" s="24">
        <v>7.02</v>
      </c>
      <c r="P3915" s="25">
        <v>30</v>
      </c>
    </row>
    <row r="3916" spans="1:16" x14ac:dyDescent="0.3">
      <c r="A3916" s="22">
        <v>42130</v>
      </c>
      <c r="B3916">
        <v>2015</v>
      </c>
      <c r="C3916">
        <v>5</v>
      </c>
      <c r="D3916" t="s">
        <v>123</v>
      </c>
      <c r="E3916" t="s">
        <v>121</v>
      </c>
      <c r="F3916" t="s">
        <v>145</v>
      </c>
      <c r="G3916" t="s">
        <v>115</v>
      </c>
      <c r="H3916" t="s">
        <v>98</v>
      </c>
      <c r="I3916" t="s">
        <v>75</v>
      </c>
      <c r="J3916" t="s">
        <v>99</v>
      </c>
      <c r="K3916" s="23">
        <v>2</v>
      </c>
      <c r="L3916" s="24">
        <v>2.8</v>
      </c>
      <c r="M3916" s="24">
        <v>5.6</v>
      </c>
      <c r="N3916" s="24">
        <v>4.03</v>
      </c>
      <c r="O3916" s="24">
        <v>1.57</v>
      </c>
      <c r="P3916" s="25">
        <v>28</v>
      </c>
    </row>
    <row r="3917" spans="1:16" x14ac:dyDescent="0.3">
      <c r="A3917" s="22">
        <v>42130</v>
      </c>
      <c r="B3917">
        <v>2015</v>
      </c>
      <c r="C3917">
        <v>5</v>
      </c>
      <c r="D3917" t="s">
        <v>123</v>
      </c>
      <c r="E3917" t="s">
        <v>121</v>
      </c>
      <c r="F3917" t="s">
        <v>145</v>
      </c>
      <c r="G3917" t="s">
        <v>115</v>
      </c>
      <c r="H3917" t="s">
        <v>100</v>
      </c>
      <c r="I3917" t="s">
        <v>70</v>
      </c>
      <c r="J3917" t="s">
        <v>101</v>
      </c>
      <c r="K3917" s="23">
        <v>40.200000000000003</v>
      </c>
      <c r="L3917" s="24">
        <v>2.4</v>
      </c>
      <c r="M3917" s="24">
        <v>96.48</v>
      </c>
      <c r="N3917" s="24">
        <v>71.400000000000006</v>
      </c>
      <c r="O3917" s="24">
        <v>25.08</v>
      </c>
      <c r="P3917" s="25">
        <v>26</v>
      </c>
    </row>
    <row r="3918" spans="1:16" x14ac:dyDescent="0.3">
      <c r="A3918" s="22">
        <v>42130</v>
      </c>
      <c r="B3918">
        <v>2015</v>
      </c>
      <c r="C3918">
        <v>5</v>
      </c>
      <c r="D3918" t="s">
        <v>123</v>
      </c>
      <c r="E3918" t="s">
        <v>121</v>
      </c>
      <c r="F3918" t="s">
        <v>145</v>
      </c>
      <c r="G3918" t="s">
        <v>115</v>
      </c>
      <c r="H3918" t="s">
        <v>102</v>
      </c>
      <c r="I3918" t="s">
        <v>71</v>
      </c>
      <c r="J3918" t="s">
        <v>103</v>
      </c>
      <c r="K3918" s="23">
        <v>11</v>
      </c>
      <c r="L3918" s="24">
        <v>6.9</v>
      </c>
      <c r="M3918" s="24">
        <v>75.900000000000006</v>
      </c>
      <c r="N3918" s="24">
        <v>50.09</v>
      </c>
      <c r="O3918" s="24">
        <v>25.81</v>
      </c>
      <c r="P3918" s="25">
        <v>34</v>
      </c>
    </row>
    <row r="3919" spans="1:16" x14ac:dyDescent="0.3">
      <c r="A3919" s="22">
        <v>42130</v>
      </c>
      <c r="B3919">
        <v>2015</v>
      </c>
      <c r="C3919">
        <v>5</v>
      </c>
      <c r="D3919" t="s">
        <v>123</v>
      </c>
      <c r="E3919" t="s">
        <v>121</v>
      </c>
      <c r="F3919" t="s">
        <v>145</v>
      </c>
      <c r="G3919" t="s">
        <v>115</v>
      </c>
      <c r="H3919" t="s">
        <v>104</v>
      </c>
      <c r="I3919" t="s">
        <v>76</v>
      </c>
      <c r="J3919" t="s">
        <v>105</v>
      </c>
      <c r="K3919" s="23">
        <v>0</v>
      </c>
      <c r="L3919" s="24">
        <v>7.4</v>
      </c>
      <c r="M3919" s="24">
        <v>0</v>
      </c>
      <c r="N3919" s="24">
        <v>0</v>
      </c>
      <c r="O3919" s="24">
        <v>0</v>
      </c>
      <c r="P3919" s="25">
        <v>34</v>
      </c>
    </row>
    <row r="3920" spans="1:16" x14ac:dyDescent="0.3">
      <c r="A3920" s="22">
        <v>42130</v>
      </c>
      <c r="B3920">
        <v>2015</v>
      </c>
      <c r="C3920">
        <v>5</v>
      </c>
      <c r="D3920" t="s">
        <v>123</v>
      </c>
      <c r="E3920" t="s">
        <v>121</v>
      </c>
      <c r="F3920" t="s">
        <v>145</v>
      </c>
      <c r="G3920" t="s">
        <v>115</v>
      </c>
      <c r="H3920" t="s">
        <v>106</v>
      </c>
      <c r="I3920" t="s">
        <v>69</v>
      </c>
      <c r="J3920" t="s">
        <v>107</v>
      </c>
      <c r="K3920" s="23">
        <v>0</v>
      </c>
      <c r="L3920" s="24">
        <v>16.5</v>
      </c>
      <c r="M3920" s="24">
        <v>0</v>
      </c>
      <c r="N3920" s="24">
        <v>0</v>
      </c>
      <c r="O3920" s="24">
        <v>0</v>
      </c>
      <c r="P3920" s="25">
        <v>22</v>
      </c>
    </row>
    <row r="3921" spans="1:16" x14ac:dyDescent="0.3">
      <c r="A3921" s="22">
        <v>42130</v>
      </c>
      <c r="B3921">
        <v>2015</v>
      </c>
      <c r="C3921">
        <v>5</v>
      </c>
      <c r="D3921" t="s">
        <v>123</v>
      </c>
      <c r="E3921" t="s">
        <v>121</v>
      </c>
      <c r="F3921" t="s">
        <v>145</v>
      </c>
      <c r="G3921" t="s">
        <v>115</v>
      </c>
      <c r="H3921" t="s">
        <v>108</v>
      </c>
      <c r="I3921" t="s">
        <v>72</v>
      </c>
      <c r="J3921" t="s">
        <v>109</v>
      </c>
      <c r="K3921" s="23">
        <v>6</v>
      </c>
      <c r="L3921" s="24">
        <v>8.1999999999999993</v>
      </c>
      <c r="M3921" s="24">
        <v>49.2</v>
      </c>
      <c r="N3921" s="24">
        <v>33.46</v>
      </c>
      <c r="O3921" s="24">
        <v>15.74</v>
      </c>
      <c r="P3921" s="25">
        <v>32</v>
      </c>
    </row>
    <row r="3922" spans="1:16" x14ac:dyDescent="0.3">
      <c r="A3922" s="22">
        <v>42131</v>
      </c>
      <c r="B3922">
        <v>2015</v>
      </c>
      <c r="C3922">
        <v>5</v>
      </c>
      <c r="D3922" t="s">
        <v>123</v>
      </c>
      <c r="E3922" t="s">
        <v>121</v>
      </c>
      <c r="F3922" t="s">
        <v>145</v>
      </c>
      <c r="G3922" t="s">
        <v>93</v>
      </c>
      <c r="H3922" t="s">
        <v>94</v>
      </c>
      <c r="I3922" t="s">
        <v>73</v>
      </c>
      <c r="J3922" t="s">
        <v>95</v>
      </c>
      <c r="K3922" s="23">
        <v>2</v>
      </c>
      <c r="L3922" s="24">
        <v>3.1</v>
      </c>
      <c r="M3922" s="24">
        <v>6.2</v>
      </c>
      <c r="N3922" s="24">
        <v>4.34</v>
      </c>
      <c r="O3922" s="24">
        <v>1.86</v>
      </c>
      <c r="P3922" s="25">
        <v>30</v>
      </c>
    </row>
    <row r="3923" spans="1:16" x14ac:dyDescent="0.3">
      <c r="A3923" s="22">
        <v>42131</v>
      </c>
      <c r="B3923">
        <v>2015</v>
      </c>
      <c r="C3923">
        <v>5</v>
      </c>
      <c r="D3923" t="s">
        <v>123</v>
      </c>
      <c r="E3923" t="s">
        <v>121</v>
      </c>
      <c r="F3923" t="s">
        <v>145</v>
      </c>
      <c r="G3923" t="s">
        <v>93</v>
      </c>
      <c r="H3923" t="s">
        <v>96</v>
      </c>
      <c r="I3923" t="s">
        <v>74</v>
      </c>
      <c r="J3923" t="s">
        <v>97</v>
      </c>
      <c r="K3923" s="23">
        <v>3.34</v>
      </c>
      <c r="L3923" s="24">
        <v>3.6</v>
      </c>
      <c r="M3923" s="24">
        <v>12.02</v>
      </c>
      <c r="N3923" s="24">
        <v>8.41</v>
      </c>
      <c r="O3923" s="24">
        <v>3.61</v>
      </c>
      <c r="P3923" s="25">
        <v>30</v>
      </c>
    </row>
    <row r="3924" spans="1:16" x14ac:dyDescent="0.3">
      <c r="A3924" s="22">
        <v>42131</v>
      </c>
      <c r="B3924">
        <v>2015</v>
      </c>
      <c r="C3924">
        <v>5</v>
      </c>
      <c r="D3924" t="s">
        <v>123</v>
      </c>
      <c r="E3924" t="s">
        <v>121</v>
      </c>
      <c r="F3924" t="s">
        <v>145</v>
      </c>
      <c r="G3924" t="s">
        <v>93</v>
      </c>
      <c r="H3924" t="s">
        <v>98</v>
      </c>
      <c r="I3924" t="s">
        <v>75</v>
      </c>
      <c r="J3924" t="s">
        <v>99</v>
      </c>
      <c r="K3924" s="23">
        <v>2</v>
      </c>
      <c r="L3924" s="24">
        <v>2.8</v>
      </c>
      <c r="M3924" s="24">
        <v>5.6</v>
      </c>
      <c r="N3924" s="24">
        <v>4.03</v>
      </c>
      <c r="O3924" s="24">
        <v>1.57</v>
      </c>
      <c r="P3924" s="25">
        <v>28</v>
      </c>
    </row>
    <row r="3925" spans="1:16" x14ac:dyDescent="0.3">
      <c r="A3925" s="22">
        <v>42131</v>
      </c>
      <c r="B3925">
        <v>2015</v>
      </c>
      <c r="C3925">
        <v>5</v>
      </c>
      <c r="D3925" t="s">
        <v>123</v>
      </c>
      <c r="E3925" t="s">
        <v>121</v>
      </c>
      <c r="F3925" t="s">
        <v>145</v>
      </c>
      <c r="G3925" t="s">
        <v>93</v>
      </c>
      <c r="H3925" t="s">
        <v>100</v>
      </c>
      <c r="I3925" t="s">
        <v>70</v>
      </c>
      <c r="J3925" t="s">
        <v>101</v>
      </c>
      <c r="K3925" s="23">
        <v>21</v>
      </c>
      <c r="L3925" s="24">
        <v>2.4</v>
      </c>
      <c r="M3925" s="24">
        <v>50.4</v>
      </c>
      <c r="N3925" s="24">
        <v>37.299999999999997</v>
      </c>
      <c r="O3925" s="24">
        <v>13.1</v>
      </c>
      <c r="P3925" s="25">
        <v>26</v>
      </c>
    </row>
    <row r="3926" spans="1:16" x14ac:dyDescent="0.3">
      <c r="A3926" s="22">
        <v>42131</v>
      </c>
      <c r="B3926">
        <v>2015</v>
      </c>
      <c r="C3926">
        <v>5</v>
      </c>
      <c r="D3926" t="s">
        <v>123</v>
      </c>
      <c r="E3926" t="s">
        <v>121</v>
      </c>
      <c r="F3926" t="s">
        <v>145</v>
      </c>
      <c r="G3926" t="s">
        <v>93</v>
      </c>
      <c r="H3926" t="s">
        <v>102</v>
      </c>
      <c r="I3926" t="s">
        <v>71</v>
      </c>
      <c r="J3926" t="s">
        <v>103</v>
      </c>
      <c r="K3926" s="23">
        <v>4</v>
      </c>
      <c r="L3926" s="24">
        <v>6.9</v>
      </c>
      <c r="M3926" s="24">
        <v>27.6</v>
      </c>
      <c r="N3926" s="24">
        <v>18.22</v>
      </c>
      <c r="O3926" s="24">
        <v>9.3800000000000008</v>
      </c>
      <c r="P3926" s="25">
        <v>34</v>
      </c>
    </row>
    <row r="3927" spans="1:16" x14ac:dyDescent="0.3">
      <c r="A3927" s="22">
        <v>42131</v>
      </c>
      <c r="B3927">
        <v>2015</v>
      </c>
      <c r="C3927">
        <v>5</v>
      </c>
      <c r="D3927" t="s">
        <v>123</v>
      </c>
      <c r="E3927" t="s">
        <v>121</v>
      </c>
      <c r="F3927" t="s">
        <v>145</v>
      </c>
      <c r="G3927" t="s">
        <v>93</v>
      </c>
      <c r="H3927" t="s">
        <v>104</v>
      </c>
      <c r="I3927" t="s">
        <v>76</v>
      </c>
      <c r="J3927" t="s">
        <v>105</v>
      </c>
      <c r="K3927" s="23">
        <v>1</v>
      </c>
      <c r="L3927" s="24">
        <v>7.4</v>
      </c>
      <c r="M3927" s="24">
        <v>7.4</v>
      </c>
      <c r="N3927" s="24">
        <v>4.88</v>
      </c>
      <c r="O3927" s="24">
        <v>2.52</v>
      </c>
      <c r="P3927" s="25">
        <v>34</v>
      </c>
    </row>
    <row r="3928" spans="1:16" x14ac:dyDescent="0.3">
      <c r="A3928" s="22">
        <v>42131</v>
      </c>
      <c r="B3928">
        <v>2015</v>
      </c>
      <c r="C3928">
        <v>5</v>
      </c>
      <c r="D3928" t="s">
        <v>123</v>
      </c>
      <c r="E3928" t="s">
        <v>121</v>
      </c>
      <c r="F3928" t="s">
        <v>145</v>
      </c>
      <c r="G3928" t="s">
        <v>93</v>
      </c>
      <c r="H3928" t="s">
        <v>106</v>
      </c>
      <c r="I3928" t="s">
        <v>69</v>
      </c>
      <c r="J3928" t="s">
        <v>107</v>
      </c>
      <c r="K3928" s="23">
        <v>5</v>
      </c>
      <c r="L3928" s="24">
        <v>16.5</v>
      </c>
      <c r="M3928" s="24">
        <v>82.5</v>
      </c>
      <c r="N3928" s="24">
        <v>64.349999999999994</v>
      </c>
      <c r="O3928" s="24">
        <v>18.149999999999999</v>
      </c>
      <c r="P3928" s="25">
        <v>22</v>
      </c>
    </row>
    <row r="3929" spans="1:16" x14ac:dyDescent="0.3">
      <c r="A3929" s="22">
        <v>42131</v>
      </c>
      <c r="B3929">
        <v>2015</v>
      </c>
      <c r="C3929">
        <v>5</v>
      </c>
      <c r="D3929" t="s">
        <v>123</v>
      </c>
      <c r="E3929" t="s">
        <v>121</v>
      </c>
      <c r="F3929" t="s">
        <v>145</v>
      </c>
      <c r="G3929" t="s">
        <v>93</v>
      </c>
      <c r="H3929" t="s">
        <v>108</v>
      </c>
      <c r="I3929" t="s">
        <v>72</v>
      </c>
      <c r="J3929" t="s">
        <v>109</v>
      </c>
      <c r="K3929" s="23">
        <v>10</v>
      </c>
      <c r="L3929" s="24">
        <v>8.1999999999999993</v>
      </c>
      <c r="M3929" s="24">
        <v>82</v>
      </c>
      <c r="N3929" s="24">
        <v>55.76</v>
      </c>
      <c r="O3929" s="24">
        <v>26.24</v>
      </c>
      <c r="P3929" s="25">
        <v>32</v>
      </c>
    </row>
    <row r="3930" spans="1:16" x14ac:dyDescent="0.3">
      <c r="A3930" s="22">
        <v>42132</v>
      </c>
      <c r="B3930">
        <v>2015</v>
      </c>
      <c r="C3930">
        <v>5</v>
      </c>
      <c r="D3930" t="s">
        <v>123</v>
      </c>
      <c r="E3930" t="s">
        <v>121</v>
      </c>
      <c r="F3930" t="s">
        <v>145</v>
      </c>
      <c r="G3930" t="s">
        <v>110</v>
      </c>
      <c r="H3930" t="s">
        <v>94</v>
      </c>
      <c r="I3930" t="s">
        <v>73</v>
      </c>
      <c r="J3930" t="s">
        <v>95</v>
      </c>
      <c r="K3930" s="23">
        <v>1</v>
      </c>
      <c r="L3930" s="24">
        <v>3.1</v>
      </c>
      <c r="M3930" s="24">
        <v>3.1</v>
      </c>
      <c r="N3930" s="24">
        <v>2.17</v>
      </c>
      <c r="O3930" s="24">
        <v>0.93</v>
      </c>
      <c r="P3930" s="25">
        <v>30</v>
      </c>
    </row>
    <row r="3931" spans="1:16" x14ac:dyDescent="0.3">
      <c r="A3931" s="22">
        <v>42132</v>
      </c>
      <c r="B3931">
        <v>2015</v>
      </c>
      <c r="C3931">
        <v>5</v>
      </c>
      <c r="D3931" t="s">
        <v>123</v>
      </c>
      <c r="E3931" t="s">
        <v>121</v>
      </c>
      <c r="F3931" t="s">
        <v>145</v>
      </c>
      <c r="G3931" t="s">
        <v>110</v>
      </c>
      <c r="H3931" t="s">
        <v>96</v>
      </c>
      <c r="I3931" t="s">
        <v>74</v>
      </c>
      <c r="J3931" t="s">
        <v>97</v>
      </c>
      <c r="K3931" s="23">
        <v>6.34</v>
      </c>
      <c r="L3931" s="24">
        <v>3.6</v>
      </c>
      <c r="M3931" s="24">
        <v>22.82</v>
      </c>
      <c r="N3931" s="24">
        <v>15.97</v>
      </c>
      <c r="O3931" s="24">
        <v>6.85</v>
      </c>
      <c r="P3931" s="25">
        <v>30</v>
      </c>
    </row>
    <row r="3932" spans="1:16" x14ac:dyDescent="0.3">
      <c r="A3932" s="22">
        <v>42132</v>
      </c>
      <c r="B3932">
        <v>2015</v>
      </c>
      <c r="C3932">
        <v>5</v>
      </c>
      <c r="D3932" t="s">
        <v>123</v>
      </c>
      <c r="E3932" t="s">
        <v>121</v>
      </c>
      <c r="F3932" t="s">
        <v>145</v>
      </c>
      <c r="G3932" t="s">
        <v>110</v>
      </c>
      <c r="H3932" t="s">
        <v>98</v>
      </c>
      <c r="I3932" t="s">
        <v>75</v>
      </c>
      <c r="J3932" t="s">
        <v>99</v>
      </c>
      <c r="K3932" s="23">
        <v>5</v>
      </c>
      <c r="L3932" s="24">
        <v>2.8</v>
      </c>
      <c r="M3932" s="24">
        <v>14</v>
      </c>
      <c r="N3932" s="24">
        <v>10.08</v>
      </c>
      <c r="O3932" s="24">
        <v>3.92</v>
      </c>
      <c r="P3932" s="25">
        <v>28</v>
      </c>
    </row>
    <row r="3933" spans="1:16" x14ac:dyDescent="0.3">
      <c r="A3933" s="22">
        <v>42132</v>
      </c>
      <c r="B3933">
        <v>2015</v>
      </c>
      <c r="C3933">
        <v>5</v>
      </c>
      <c r="D3933" t="s">
        <v>123</v>
      </c>
      <c r="E3933" t="s">
        <v>121</v>
      </c>
      <c r="F3933" t="s">
        <v>145</v>
      </c>
      <c r="G3933" t="s">
        <v>110</v>
      </c>
      <c r="H3933" t="s">
        <v>100</v>
      </c>
      <c r="I3933" t="s">
        <v>70</v>
      </c>
      <c r="J3933" t="s">
        <v>101</v>
      </c>
      <c r="K3933" s="23">
        <v>16</v>
      </c>
      <c r="L3933" s="24">
        <v>2.4</v>
      </c>
      <c r="M3933" s="24">
        <v>38.4</v>
      </c>
      <c r="N3933" s="24">
        <v>28.42</v>
      </c>
      <c r="O3933" s="24">
        <v>9.98</v>
      </c>
      <c r="P3933" s="25">
        <v>26</v>
      </c>
    </row>
    <row r="3934" spans="1:16" x14ac:dyDescent="0.3">
      <c r="A3934" s="22">
        <v>42132</v>
      </c>
      <c r="B3934">
        <v>2015</v>
      </c>
      <c r="C3934">
        <v>5</v>
      </c>
      <c r="D3934" t="s">
        <v>123</v>
      </c>
      <c r="E3934" t="s">
        <v>121</v>
      </c>
      <c r="F3934" t="s">
        <v>145</v>
      </c>
      <c r="G3934" t="s">
        <v>110</v>
      </c>
      <c r="H3934" t="s">
        <v>102</v>
      </c>
      <c r="I3934" t="s">
        <v>71</v>
      </c>
      <c r="J3934" t="s">
        <v>103</v>
      </c>
      <c r="K3934" s="23">
        <v>8</v>
      </c>
      <c r="L3934" s="24">
        <v>6.9</v>
      </c>
      <c r="M3934" s="24">
        <v>55.2</v>
      </c>
      <c r="N3934" s="24">
        <v>36.43</v>
      </c>
      <c r="O3934" s="24">
        <v>18.77</v>
      </c>
      <c r="P3934" s="25">
        <v>34</v>
      </c>
    </row>
    <row r="3935" spans="1:16" x14ac:dyDescent="0.3">
      <c r="A3935" s="22">
        <v>42132</v>
      </c>
      <c r="B3935">
        <v>2015</v>
      </c>
      <c r="C3935">
        <v>5</v>
      </c>
      <c r="D3935" t="s">
        <v>123</v>
      </c>
      <c r="E3935" t="s">
        <v>121</v>
      </c>
      <c r="F3935" t="s">
        <v>145</v>
      </c>
      <c r="G3935" t="s">
        <v>110</v>
      </c>
      <c r="H3935" t="s">
        <v>104</v>
      </c>
      <c r="I3935" t="s">
        <v>76</v>
      </c>
      <c r="J3935" t="s">
        <v>105</v>
      </c>
      <c r="K3935" s="23">
        <v>0</v>
      </c>
      <c r="L3935" s="24">
        <v>7.4</v>
      </c>
      <c r="M3935" s="24">
        <v>0</v>
      </c>
      <c r="N3935" s="24">
        <v>0</v>
      </c>
      <c r="O3935" s="24">
        <v>0</v>
      </c>
      <c r="P3935" s="25">
        <v>34</v>
      </c>
    </row>
    <row r="3936" spans="1:16" x14ac:dyDescent="0.3">
      <c r="A3936" s="22">
        <v>42132</v>
      </c>
      <c r="B3936">
        <v>2015</v>
      </c>
      <c r="C3936">
        <v>5</v>
      </c>
      <c r="D3936" t="s">
        <v>123</v>
      </c>
      <c r="E3936" t="s">
        <v>121</v>
      </c>
      <c r="F3936" t="s">
        <v>145</v>
      </c>
      <c r="G3936" t="s">
        <v>110</v>
      </c>
      <c r="H3936" t="s">
        <v>106</v>
      </c>
      <c r="I3936" t="s">
        <v>69</v>
      </c>
      <c r="J3936" t="s">
        <v>107</v>
      </c>
      <c r="K3936" s="23">
        <v>4</v>
      </c>
      <c r="L3936" s="24">
        <v>16.5</v>
      </c>
      <c r="M3936" s="24">
        <v>66</v>
      </c>
      <c r="N3936" s="24">
        <v>51.48</v>
      </c>
      <c r="O3936" s="24">
        <v>14.52</v>
      </c>
      <c r="P3936" s="25">
        <v>22</v>
      </c>
    </row>
    <row r="3937" spans="1:16" x14ac:dyDescent="0.3">
      <c r="A3937" s="22">
        <v>42132</v>
      </c>
      <c r="B3937">
        <v>2015</v>
      </c>
      <c r="C3937">
        <v>5</v>
      </c>
      <c r="D3937" t="s">
        <v>123</v>
      </c>
      <c r="E3937" t="s">
        <v>121</v>
      </c>
      <c r="F3937" t="s">
        <v>145</v>
      </c>
      <c r="G3937" t="s">
        <v>110</v>
      </c>
      <c r="H3937" t="s">
        <v>108</v>
      </c>
      <c r="I3937" t="s">
        <v>72</v>
      </c>
      <c r="J3937" t="s">
        <v>109</v>
      </c>
      <c r="K3937" s="23">
        <v>1</v>
      </c>
      <c r="L3937" s="24">
        <v>8.1999999999999993</v>
      </c>
      <c r="M3937" s="24">
        <v>8.1999999999999993</v>
      </c>
      <c r="N3937" s="24">
        <v>5.58</v>
      </c>
      <c r="O3937" s="24">
        <v>2.62</v>
      </c>
      <c r="P3937" s="25">
        <v>32</v>
      </c>
    </row>
    <row r="3938" spans="1:16" x14ac:dyDescent="0.3">
      <c r="A3938" s="22">
        <v>42133</v>
      </c>
      <c r="B3938">
        <v>2015</v>
      </c>
      <c r="C3938">
        <v>5</v>
      </c>
      <c r="D3938" t="s">
        <v>123</v>
      </c>
      <c r="E3938" t="s">
        <v>121</v>
      </c>
      <c r="F3938" t="s">
        <v>145</v>
      </c>
      <c r="G3938" t="s">
        <v>111</v>
      </c>
      <c r="H3938" t="s">
        <v>94</v>
      </c>
      <c r="I3938" t="s">
        <v>73</v>
      </c>
      <c r="J3938" t="s">
        <v>95</v>
      </c>
      <c r="K3938" s="23">
        <v>3.66</v>
      </c>
      <c r="L3938" s="24">
        <v>3.1</v>
      </c>
      <c r="M3938" s="24">
        <v>11.35</v>
      </c>
      <c r="N3938" s="24">
        <v>7.94</v>
      </c>
      <c r="O3938" s="24">
        <v>3.41</v>
      </c>
      <c r="P3938" s="25">
        <v>30</v>
      </c>
    </row>
    <row r="3939" spans="1:16" x14ac:dyDescent="0.3">
      <c r="A3939" s="22">
        <v>42133</v>
      </c>
      <c r="B3939">
        <v>2015</v>
      </c>
      <c r="C3939">
        <v>5</v>
      </c>
      <c r="D3939" t="s">
        <v>123</v>
      </c>
      <c r="E3939" t="s">
        <v>121</v>
      </c>
      <c r="F3939" t="s">
        <v>145</v>
      </c>
      <c r="G3939" t="s">
        <v>111</v>
      </c>
      <c r="H3939" t="s">
        <v>96</v>
      </c>
      <c r="I3939" t="s">
        <v>74</v>
      </c>
      <c r="J3939" t="s">
        <v>97</v>
      </c>
      <c r="K3939" s="23">
        <v>4.34</v>
      </c>
      <c r="L3939" s="24">
        <v>3.6</v>
      </c>
      <c r="M3939" s="24">
        <v>15.62</v>
      </c>
      <c r="N3939" s="24">
        <v>10.93</v>
      </c>
      <c r="O3939" s="24">
        <v>4.6900000000000004</v>
      </c>
      <c r="P3939" s="25">
        <v>30</v>
      </c>
    </row>
    <row r="3940" spans="1:16" x14ac:dyDescent="0.3">
      <c r="A3940" s="22">
        <v>42133</v>
      </c>
      <c r="B3940">
        <v>2015</v>
      </c>
      <c r="C3940">
        <v>5</v>
      </c>
      <c r="D3940" t="s">
        <v>123</v>
      </c>
      <c r="E3940" t="s">
        <v>121</v>
      </c>
      <c r="F3940" t="s">
        <v>145</v>
      </c>
      <c r="G3940" t="s">
        <v>111</v>
      </c>
      <c r="H3940" t="s">
        <v>98</v>
      </c>
      <c r="I3940" t="s">
        <v>75</v>
      </c>
      <c r="J3940" t="s">
        <v>99</v>
      </c>
      <c r="K3940" s="23">
        <v>7.4</v>
      </c>
      <c r="L3940" s="24">
        <v>2.8</v>
      </c>
      <c r="M3940" s="24">
        <v>20.72</v>
      </c>
      <c r="N3940" s="24">
        <v>14.92</v>
      </c>
      <c r="O3940" s="24">
        <v>5.8</v>
      </c>
      <c r="P3940" s="25">
        <v>28</v>
      </c>
    </row>
    <row r="3941" spans="1:16" x14ac:dyDescent="0.3">
      <c r="A3941" s="22">
        <v>42133</v>
      </c>
      <c r="B3941">
        <v>2015</v>
      </c>
      <c r="C3941">
        <v>5</v>
      </c>
      <c r="D3941" t="s">
        <v>123</v>
      </c>
      <c r="E3941" t="s">
        <v>121</v>
      </c>
      <c r="F3941" t="s">
        <v>145</v>
      </c>
      <c r="G3941" t="s">
        <v>111</v>
      </c>
      <c r="H3941" t="s">
        <v>100</v>
      </c>
      <c r="I3941" t="s">
        <v>70</v>
      </c>
      <c r="J3941" t="s">
        <v>101</v>
      </c>
      <c r="K3941" s="23">
        <v>21</v>
      </c>
      <c r="L3941" s="24">
        <v>2.4</v>
      </c>
      <c r="M3941" s="24">
        <v>50.4</v>
      </c>
      <c r="N3941" s="24">
        <v>37.299999999999997</v>
      </c>
      <c r="O3941" s="24">
        <v>13.1</v>
      </c>
      <c r="P3941" s="25">
        <v>26</v>
      </c>
    </row>
    <row r="3942" spans="1:16" x14ac:dyDescent="0.3">
      <c r="A3942" s="22">
        <v>42133</v>
      </c>
      <c r="B3942">
        <v>2015</v>
      </c>
      <c r="C3942">
        <v>5</v>
      </c>
      <c r="D3942" t="s">
        <v>123</v>
      </c>
      <c r="E3942" t="s">
        <v>121</v>
      </c>
      <c r="F3942" t="s">
        <v>145</v>
      </c>
      <c r="G3942" t="s">
        <v>111</v>
      </c>
      <c r="H3942" t="s">
        <v>102</v>
      </c>
      <c r="I3942" t="s">
        <v>71</v>
      </c>
      <c r="J3942" t="s">
        <v>103</v>
      </c>
      <c r="K3942" s="23">
        <v>11</v>
      </c>
      <c r="L3942" s="24">
        <v>6.9</v>
      </c>
      <c r="M3942" s="24">
        <v>75.900000000000006</v>
      </c>
      <c r="N3942" s="24">
        <v>50.09</v>
      </c>
      <c r="O3942" s="24">
        <v>25.81</v>
      </c>
      <c r="P3942" s="25">
        <v>34</v>
      </c>
    </row>
    <row r="3943" spans="1:16" x14ac:dyDescent="0.3">
      <c r="A3943" s="22">
        <v>42133</v>
      </c>
      <c r="B3943">
        <v>2015</v>
      </c>
      <c r="C3943">
        <v>5</v>
      </c>
      <c r="D3943" t="s">
        <v>123</v>
      </c>
      <c r="E3943" t="s">
        <v>121</v>
      </c>
      <c r="F3943" t="s">
        <v>145</v>
      </c>
      <c r="G3943" t="s">
        <v>111</v>
      </c>
      <c r="H3943" t="s">
        <v>104</v>
      </c>
      <c r="I3943" t="s">
        <v>76</v>
      </c>
      <c r="J3943" t="s">
        <v>105</v>
      </c>
      <c r="K3943" s="23">
        <v>1</v>
      </c>
      <c r="L3943" s="24">
        <v>7.4</v>
      </c>
      <c r="M3943" s="24">
        <v>7.4</v>
      </c>
      <c r="N3943" s="24">
        <v>4.88</v>
      </c>
      <c r="O3943" s="24">
        <v>2.52</v>
      </c>
      <c r="P3943" s="25">
        <v>34</v>
      </c>
    </row>
    <row r="3944" spans="1:16" x14ac:dyDescent="0.3">
      <c r="A3944" s="22">
        <v>42133</v>
      </c>
      <c r="B3944">
        <v>2015</v>
      </c>
      <c r="C3944">
        <v>5</v>
      </c>
      <c r="D3944" t="s">
        <v>123</v>
      </c>
      <c r="E3944" t="s">
        <v>121</v>
      </c>
      <c r="F3944" t="s">
        <v>145</v>
      </c>
      <c r="G3944" t="s">
        <v>111</v>
      </c>
      <c r="H3944" t="s">
        <v>106</v>
      </c>
      <c r="I3944" t="s">
        <v>69</v>
      </c>
      <c r="J3944" t="s">
        <v>107</v>
      </c>
      <c r="K3944" s="23">
        <v>1</v>
      </c>
      <c r="L3944" s="24">
        <v>16.5</v>
      </c>
      <c r="M3944" s="24">
        <v>16.5</v>
      </c>
      <c r="N3944" s="24">
        <v>12.87</v>
      </c>
      <c r="O3944" s="24">
        <v>3.63</v>
      </c>
      <c r="P3944" s="25">
        <v>22</v>
      </c>
    </row>
    <row r="3945" spans="1:16" x14ac:dyDescent="0.3">
      <c r="A3945" s="22">
        <v>42133</v>
      </c>
      <c r="B3945">
        <v>2015</v>
      </c>
      <c r="C3945">
        <v>5</v>
      </c>
      <c r="D3945" t="s">
        <v>123</v>
      </c>
      <c r="E3945" t="s">
        <v>121</v>
      </c>
      <c r="F3945" t="s">
        <v>145</v>
      </c>
      <c r="G3945" t="s">
        <v>111</v>
      </c>
      <c r="H3945" t="s">
        <v>108</v>
      </c>
      <c r="I3945" t="s">
        <v>72</v>
      </c>
      <c r="J3945" t="s">
        <v>109</v>
      </c>
      <c r="K3945" s="23">
        <v>6</v>
      </c>
      <c r="L3945" s="24">
        <v>8.1999999999999993</v>
      </c>
      <c r="M3945" s="24">
        <v>49.2</v>
      </c>
      <c r="N3945" s="24">
        <v>33.46</v>
      </c>
      <c r="O3945" s="24">
        <v>15.74</v>
      </c>
      <c r="P3945" s="25">
        <v>32</v>
      </c>
    </row>
    <row r="3946" spans="1:16" x14ac:dyDescent="0.3">
      <c r="A3946" s="22">
        <v>42134</v>
      </c>
      <c r="B3946">
        <v>2015</v>
      </c>
      <c r="C3946">
        <v>5</v>
      </c>
      <c r="D3946" t="s">
        <v>123</v>
      </c>
      <c r="E3946" t="s">
        <v>121</v>
      </c>
      <c r="F3946" t="s">
        <v>145</v>
      </c>
      <c r="G3946" t="s">
        <v>112</v>
      </c>
      <c r="H3946" t="s">
        <v>94</v>
      </c>
      <c r="I3946" t="s">
        <v>73</v>
      </c>
      <c r="J3946" t="s">
        <v>95</v>
      </c>
      <c r="K3946" s="23">
        <v>3.34</v>
      </c>
      <c r="L3946" s="24">
        <v>3.1</v>
      </c>
      <c r="M3946" s="24">
        <v>10.35</v>
      </c>
      <c r="N3946" s="24">
        <v>7.24</v>
      </c>
      <c r="O3946" s="24">
        <v>3.11</v>
      </c>
      <c r="P3946" s="25">
        <v>30</v>
      </c>
    </row>
    <row r="3947" spans="1:16" x14ac:dyDescent="0.3">
      <c r="A3947" s="22">
        <v>42134</v>
      </c>
      <c r="B3947">
        <v>2015</v>
      </c>
      <c r="C3947">
        <v>5</v>
      </c>
      <c r="D3947" t="s">
        <v>123</v>
      </c>
      <c r="E3947" t="s">
        <v>121</v>
      </c>
      <c r="F3947" t="s">
        <v>145</v>
      </c>
      <c r="G3947" t="s">
        <v>112</v>
      </c>
      <c r="H3947" t="s">
        <v>96</v>
      </c>
      <c r="I3947" t="s">
        <v>74</v>
      </c>
      <c r="J3947" t="s">
        <v>97</v>
      </c>
      <c r="K3947" s="23">
        <v>5.43</v>
      </c>
      <c r="L3947" s="24">
        <v>3.6</v>
      </c>
      <c r="M3947" s="24">
        <v>19.55</v>
      </c>
      <c r="N3947" s="24">
        <v>13.68</v>
      </c>
      <c r="O3947" s="24">
        <v>5.87</v>
      </c>
      <c r="P3947" s="25">
        <v>30</v>
      </c>
    </row>
    <row r="3948" spans="1:16" x14ac:dyDescent="0.3">
      <c r="A3948" s="22">
        <v>42134</v>
      </c>
      <c r="B3948">
        <v>2015</v>
      </c>
      <c r="C3948">
        <v>5</v>
      </c>
      <c r="D3948" t="s">
        <v>123</v>
      </c>
      <c r="E3948" t="s">
        <v>121</v>
      </c>
      <c r="F3948" t="s">
        <v>145</v>
      </c>
      <c r="G3948" t="s">
        <v>112</v>
      </c>
      <c r="H3948" t="s">
        <v>98</v>
      </c>
      <c r="I3948" t="s">
        <v>75</v>
      </c>
      <c r="J3948" t="s">
        <v>99</v>
      </c>
      <c r="K3948" s="23">
        <v>3.8</v>
      </c>
      <c r="L3948" s="24">
        <v>2.8</v>
      </c>
      <c r="M3948" s="24">
        <v>10.64</v>
      </c>
      <c r="N3948" s="24">
        <v>7.66</v>
      </c>
      <c r="O3948" s="24">
        <v>2.98</v>
      </c>
      <c r="P3948" s="25">
        <v>28</v>
      </c>
    </row>
    <row r="3949" spans="1:16" x14ac:dyDescent="0.3">
      <c r="A3949" s="22">
        <v>42134</v>
      </c>
      <c r="B3949">
        <v>2015</v>
      </c>
      <c r="C3949">
        <v>5</v>
      </c>
      <c r="D3949" t="s">
        <v>123</v>
      </c>
      <c r="E3949" t="s">
        <v>121</v>
      </c>
      <c r="F3949" t="s">
        <v>145</v>
      </c>
      <c r="G3949" t="s">
        <v>112</v>
      </c>
      <c r="H3949" t="s">
        <v>100</v>
      </c>
      <c r="I3949" t="s">
        <v>70</v>
      </c>
      <c r="J3949" t="s">
        <v>101</v>
      </c>
      <c r="K3949" s="23">
        <v>13</v>
      </c>
      <c r="L3949" s="24">
        <v>2.4</v>
      </c>
      <c r="M3949" s="24">
        <v>31.2</v>
      </c>
      <c r="N3949" s="24">
        <v>23.09</v>
      </c>
      <c r="O3949" s="24">
        <v>8.11</v>
      </c>
      <c r="P3949" s="25">
        <v>26</v>
      </c>
    </row>
    <row r="3950" spans="1:16" x14ac:dyDescent="0.3">
      <c r="A3950" s="22">
        <v>42134</v>
      </c>
      <c r="B3950">
        <v>2015</v>
      </c>
      <c r="C3950">
        <v>5</v>
      </c>
      <c r="D3950" t="s">
        <v>123</v>
      </c>
      <c r="E3950" t="s">
        <v>121</v>
      </c>
      <c r="F3950" t="s">
        <v>145</v>
      </c>
      <c r="G3950" t="s">
        <v>112</v>
      </c>
      <c r="H3950" t="s">
        <v>102</v>
      </c>
      <c r="I3950" t="s">
        <v>71</v>
      </c>
      <c r="J3950" t="s">
        <v>103</v>
      </c>
      <c r="K3950" s="23">
        <v>3</v>
      </c>
      <c r="L3950" s="24">
        <v>6.9</v>
      </c>
      <c r="M3950" s="24">
        <v>20.7</v>
      </c>
      <c r="N3950" s="24">
        <v>13.66</v>
      </c>
      <c r="O3950" s="24">
        <v>7.04</v>
      </c>
      <c r="P3950" s="25">
        <v>34</v>
      </c>
    </row>
    <row r="3951" spans="1:16" x14ac:dyDescent="0.3">
      <c r="A3951" s="22">
        <v>42134</v>
      </c>
      <c r="B3951">
        <v>2015</v>
      </c>
      <c r="C3951">
        <v>5</v>
      </c>
      <c r="D3951" t="s">
        <v>123</v>
      </c>
      <c r="E3951" t="s">
        <v>121</v>
      </c>
      <c r="F3951" t="s">
        <v>145</v>
      </c>
      <c r="G3951" t="s">
        <v>112</v>
      </c>
      <c r="H3951" t="s">
        <v>104</v>
      </c>
      <c r="I3951" t="s">
        <v>76</v>
      </c>
      <c r="J3951" t="s">
        <v>105</v>
      </c>
      <c r="K3951" s="23">
        <v>0</v>
      </c>
      <c r="L3951" s="24">
        <v>7.4</v>
      </c>
      <c r="M3951" s="24">
        <v>0</v>
      </c>
      <c r="N3951" s="24">
        <v>0</v>
      </c>
      <c r="O3951" s="24">
        <v>0</v>
      </c>
      <c r="P3951" s="25">
        <v>34</v>
      </c>
    </row>
    <row r="3952" spans="1:16" x14ac:dyDescent="0.3">
      <c r="A3952" s="22">
        <v>42134</v>
      </c>
      <c r="B3952">
        <v>2015</v>
      </c>
      <c r="C3952">
        <v>5</v>
      </c>
      <c r="D3952" t="s">
        <v>123</v>
      </c>
      <c r="E3952" t="s">
        <v>121</v>
      </c>
      <c r="F3952" t="s">
        <v>145</v>
      </c>
      <c r="G3952" t="s">
        <v>112</v>
      </c>
      <c r="H3952" t="s">
        <v>106</v>
      </c>
      <c r="I3952" t="s">
        <v>69</v>
      </c>
      <c r="J3952" t="s">
        <v>107</v>
      </c>
      <c r="K3952" s="23">
        <v>1</v>
      </c>
      <c r="L3952" s="24">
        <v>16.5</v>
      </c>
      <c r="M3952" s="24">
        <v>16.5</v>
      </c>
      <c r="N3952" s="24">
        <v>12.87</v>
      </c>
      <c r="O3952" s="24">
        <v>3.63</v>
      </c>
      <c r="P3952" s="25">
        <v>22</v>
      </c>
    </row>
    <row r="3953" spans="1:16" x14ac:dyDescent="0.3">
      <c r="A3953" s="22">
        <v>42134</v>
      </c>
      <c r="B3953">
        <v>2015</v>
      </c>
      <c r="C3953">
        <v>5</v>
      </c>
      <c r="D3953" t="s">
        <v>123</v>
      </c>
      <c r="E3953" t="s">
        <v>121</v>
      </c>
      <c r="F3953" t="s">
        <v>145</v>
      </c>
      <c r="G3953" t="s">
        <v>112</v>
      </c>
      <c r="H3953" t="s">
        <v>108</v>
      </c>
      <c r="I3953" t="s">
        <v>72</v>
      </c>
      <c r="J3953" t="s">
        <v>109</v>
      </c>
      <c r="K3953" s="23">
        <v>10</v>
      </c>
      <c r="L3953" s="24">
        <v>8.1999999999999993</v>
      </c>
      <c r="M3953" s="24">
        <v>82</v>
      </c>
      <c r="N3953" s="24">
        <v>55.76</v>
      </c>
      <c r="O3953" s="24">
        <v>26.24</v>
      </c>
      <c r="P3953" s="25">
        <v>32</v>
      </c>
    </row>
    <row r="3954" spans="1:16" x14ac:dyDescent="0.3">
      <c r="A3954" s="22">
        <v>42135</v>
      </c>
      <c r="B3954">
        <v>2015</v>
      </c>
      <c r="C3954">
        <v>5</v>
      </c>
      <c r="D3954" t="s">
        <v>123</v>
      </c>
      <c r="E3954" t="s">
        <v>121</v>
      </c>
      <c r="F3954" t="s">
        <v>145</v>
      </c>
      <c r="G3954" t="s">
        <v>113</v>
      </c>
      <c r="H3954" t="s">
        <v>94</v>
      </c>
      <c r="I3954" t="s">
        <v>73</v>
      </c>
      <c r="J3954" t="s">
        <v>95</v>
      </c>
      <c r="K3954" s="23">
        <v>3.33</v>
      </c>
      <c r="L3954" s="24">
        <v>3.1</v>
      </c>
      <c r="M3954" s="24">
        <v>10.32</v>
      </c>
      <c r="N3954" s="24">
        <v>7.22</v>
      </c>
      <c r="O3954" s="24">
        <v>3.1</v>
      </c>
      <c r="P3954" s="25">
        <v>30</v>
      </c>
    </row>
    <row r="3955" spans="1:16" x14ac:dyDescent="0.3">
      <c r="A3955" s="22">
        <v>42135</v>
      </c>
      <c r="B3955">
        <v>2015</v>
      </c>
      <c r="C3955">
        <v>5</v>
      </c>
      <c r="D3955" t="s">
        <v>123</v>
      </c>
      <c r="E3955" t="s">
        <v>121</v>
      </c>
      <c r="F3955" t="s">
        <v>145</v>
      </c>
      <c r="G3955" t="s">
        <v>113</v>
      </c>
      <c r="H3955" t="s">
        <v>96</v>
      </c>
      <c r="I3955" t="s">
        <v>74</v>
      </c>
      <c r="J3955" t="s">
        <v>97</v>
      </c>
      <c r="K3955" s="23">
        <v>6.66</v>
      </c>
      <c r="L3955" s="24">
        <v>3.6</v>
      </c>
      <c r="M3955" s="24">
        <v>23.98</v>
      </c>
      <c r="N3955" s="24">
        <v>16.79</v>
      </c>
      <c r="O3955" s="24">
        <v>7.19</v>
      </c>
      <c r="P3955" s="25">
        <v>30</v>
      </c>
    </row>
    <row r="3956" spans="1:16" x14ac:dyDescent="0.3">
      <c r="A3956" s="22">
        <v>42135</v>
      </c>
      <c r="B3956">
        <v>2015</v>
      </c>
      <c r="C3956">
        <v>5</v>
      </c>
      <c r="D3956" t="s">
        <v>123</v>
      </c>
      <c r="E3956" t="s">
        <v>121</v>
      </c>
      <c r="F3956" t="s">
        <v>145</v>
      </c>
      <c r="G3956" t="s">
        <v>113</v>
      </c>
      <c r="H3956" t="s">
        <v>98</v>
      </c>
      <c r="I3956" t="s">
        <v>75</v>
      </c>
      <c r="J3956" t="s">
        <v>99</v>
      </c>
      <c r="K3956" s="23">
        <v>5.9</v>
      </c>
      <c r="L3956" s="24">
        <v>2.8</v>
      </c>
      <c r="M3956" s="24">
        <v>16.52</v>
      </c>
      <c r="N3956" s="24">
        <v>11.89</v>
      </c>
      <c r="O3956" s="24">
        <v>4.63</v>
      </c>
      <c r="P3956" s="25">
        <v>28</v>
      </c>
    </row>
    <row r="3957" spans="1:16" x14ac:dyDescent="0.3">
      <c r="A3957" s="22">
        <v>42135</v>
      </c>
      <c r="B3957">
        <v>2015</v>
      </c>
      <c r="C3957">
        <v>5</v>
      </c>
      <c r="D3957" t="s">
        <v>123</v>
      </c>
      <c r="E3957" t="s">
        <v>121</v>
      </c>
      <c r="F3957" t="s">
        <v>145</v>
      </c>
      <c r="G3957" t="s">
        <v>113</v>
      </c>
      <c r="H3957" t="s">
        <v>100</v>
      </c>
      <c r="I3957" t="s">
        <v>70</v>
      </c>
      <c r="J3957" t="s">
        <v>101</v>
      </c>
      <c r="K3957" s="23">
        <v>21</v>
      </c>
      <c r="L3957" s="24">
        <v>2.4</v>
      </c>
      <c r="M3957" s="24">
        <v>50.4</v>
      </c>
      <c r="N3957" s="24">
        <v>37.299999999999997</v>
      </c>
      <c r="O3957" s="24">
        <v>13.1</v>
      </c>
      <c r="P3957" s="25">
        <v>26</v>
      </c>
    </row>
    <row r="3958" spans="1:16" x14ac:dyDescent="0.3">
      <c r="A3958" s="22">
        <v>42135</v>
      </c>
      <c r="B3958">
        <v>2015</v>
      </c>
      <c r="C3958">
        <v>5</v>
      </c>
      <c r="D3958" t="s">
        <v>123</v>
      </c>
      <c r="E3958" t="s">
        <v>121</v>
      </c>
      <c r="F3958" t="s">
        <v>145</v>
      </c>
      <c r="G3958" t="s">
        <v>113</v>
      </c>
      <c r="H3958" t="s">
        <v>102</v>
      </c>
      <c r="I3958" t="s">
        <v>71</v>
      </c>
      <c r="J3958" t="s">
        <v>103</v>
      </c>
      <c r="K3958" s="23">
        <v>3</v>
      </c>
      <c r="L3958" s="24">
        <v>6.9</v>
      </c>
      <c r="M3958" s="24">
        <v>20.7</v>
      </c>
      <c r="N3958" s="24">
        <v>13.66</v>
      </c>
      <c r="O3958" s="24">
        <v>7.04</v>
      </c>
      <c r="P3958" s="25">
        <v>34</v>
      </c>
    </row>
    <row r="3959" spans="1:16" x14ac:dyDescent="0.3">
      <c r="A3959" s="22">
        <v>42135</v>
      </c>
      <c r="B3959">
        <v>2015</v>
      </c>
      <c r="C3959">
        <v>5</v>
      </c>
      <c r="D3959" t="s">
        <v>123</v>
      </c>
      <c r="E3959" t="s">
        <v>121</v>
      </c>
      <c r="F3959" t="s">
        <v>145</v>
      </c>
      <c r="G3959" t="s">
        <v>113</v>
      </c>
      <c r="H3959" t="s">
        <v>104</v>
      </c>
      <c r="I3959" t="s">
        <v>76</v>
      </c>
      <c r="J3959" t="s">
        <v>105</v>
      </c>
      <c r="K3959" s="23">
        <v>0</v>
      </c>
      <c r="L3959" s="24">
        <v>7.4</v>
      </c>
      <c r="M3959" s="24">
        <v>0</v>
      </c>
      <c r="N3959" s="24">
        <v>0</v>
      </c>
      <c r="O3959" s="24">
        <v>0</v>
      </c>
      <c r="P3959" s="25">
        <v>34</v>
      </c>
    </row>
    <row r="3960" spans="1:16" x14ac:dyDescent="0.3">
      <c r="A3960" s="22">
        <v>42135</v>
      </c>
      <c r="B3960">
        <v>2015</v>
      </c>
      <c r="C3960">
        <v>5</v>
      </c>
      <c r="D3960" t="s">
        <v>123</v>
      </c>
      <c r="E3960" t="s">
        <v>121</v>
      </c>
      <c r="F3960" t="s">
        <v>145</v>
      </c>
      <c r="G3960" t="s">
        <v>113</v>
      </c>
      <c r="H3960" t="s">
        <v>106</v>
      </c>
      <c r="I3960" t="s">
        <v>69</v>
      </c>
      <c r="J3960" t="s">
        <v>107</v>
      </c>
      <c r="K3960" s="23">
        <v>6</v>
      </c>
      <c r="L3960" s="24">
        <v>16.5</v>
      </c>
      <c r="M3960" s="24">
        <v>99</v>
      </c>
      <c r="N3960" s="24">
        <v>77.22</v>
      </c>
      <c r="O3960" s="24">
        <v>21.78</v>
      </c>
      <c r="P3960" s="25">
        <v>22</v>
      </c>
    </row>
    <row r="3961" spans="1:16" x14ac:dyDescent="0.3">
      <c r="A3961" s="22">
        <v>42135</v>
      </c>
      <c r="B3961">
        <v>2015</v>
      </c>
      <c r="C3961">
        <v>5</v>
      </c>
      <c r="D3961" t="s">
        <v>123</v>
      </c>
      <c r="E3961" t="s">
        <v>121</v>
      </c>
      <c r="F3961" t="s">
        <v>145</v>
      </c>
      <c r="G3961" t="s">
        <v>113</v>
      </c>
      <c r="H3961" t="s">
        <v>108</v>
      </c>
      <c r="I3961" t="s">
        <v>72</v>
      </c>
      <c r="J3961" t="s">
        <v>109</v>
      </c>
      <c r="K3961" s="23">
        <v>4</v>
      </c>
      <c r="L3961" s="24">
        <v>8.1999999999999993</v>
      </c>
      <c r="M3961" s="24">
        <v>32.799999999999997</v>
      </c>
      <c r="N3961" s="24">
        <v>22.3</v>
      </c>
      <c r="O3961" s="24">
        <v>10.5</v>
      </c>
      <c r="P3961" s="25">
        <v>32</v>
      </c>
    </row>
    <row r="3962" spans="1:16" x14ac:dyDescent="0.3">
      <c r="A3962" s="22">
        <v>42136</v>
      </c>
      <c r="B3962">
        <v>2015</v>
      </c>
      <c r="C3962">
        <v>5</v>
      </c>
      <c r="D3962" t="s">
        <v>123</v>
      </c>
      <c r="E3962" t="s">
        <v>121</v>
      </c>
      <c r="F3962" t="s">
        <v>145</v>
      </c>
      <c r="G3962" t="s">
        <v>114</v>
      </c>
      <c r="H3962" t="s">
        <v>94</v>
      </c>
      <c r="I3962" t="s">
        <v>73</v>
      </c>
      <c r="J3962" t="s">
        <v>95</v>
      </c>
      <c r="K3962" s="23">
        <v>7.33</v>
      </c>
      <c r="L3962" s="24">
        <v>3.1</v>
      </c>
      <c r="M3962" s="24">
        <v>22.72</v>
      </c>
      <c r="N3962" s="24">
        <v>15.9</v>
      </c>
      <c r="O3962" s="24">
        <v>6.82</v>
      </c>
      <c r="P3962" s="25">
        <v>30</v>
      </c>
    </row>
    <row r="3963" spans="1:16" x14ac:dyDescent="0.3">
      <c r="A3963" s="22">
        <v>42136</v>
      </c>
      <c r="B3963">
        <v>2015</v>
      </c>
      <c r="C3963">
        <v>5</v>
      </c>
      <c r="D3963" t="s">
        <v>123</v>
      </c>
      <c r="E3963" t="s">
        <v>121</v>
      </c>
      <c r="F3963" t="s">
        <v>145</v>
      </c>
      <c r="G3963" t="s">
        <v>114</v>
      </c>
      <c r="H3963" t="s">
        <v>96</v>
      </c>
      <c r="I3963" t="s">
        <v>74</v>
      </c>
      <c r="J3963" t="s">
        <v>97</v>
      </c>
      <c r="K3963" s="23">
        <v>1.99</v>
      </c>
      <c r="L3963" s="24">
        <v>3.6</v>
      </c>
      <c r="M3963" s="24">
        <v>7.16</v>
      </c>
      <c r="N3963" s="24">
        <v>5.01</v>
      </c>
      <c r="O3963" s="24">
        <v>2.15</v>
      </c>
      <c r="P3963" s="25">
        <v>30</v>
      </c>
    </row>
    <row r="3964" spans="1:16" x14ac:dyDescent="0.3">
      <c r="A3964" s="22">
        <v>42136</v>
      </c>
      <c r="B3964">
        <v>2015</v>
      </c>
      <c r="C3964">
        <v>5</v>
      </c>
      <c r="D3964" t="s">
        <v>123</v>
      </c>
      <c r="E3964" t="s">
        <v>121</v>
      </c>
      <c r="F3964" t="s">
        <v>145</v>
      </c>
      <c r="G3964" t="s">
        <v>114</v>
      </c>
      <c r="H3964" t="s">
        <v>98</v>
      </c>
      <c r="I3964" t="s">
        <v>75</v>
      </c>
      <c r="J3964" t="s">
        <v>99</v>
      </c>
      <c r="K3964" s="23">
        <v>8.1999999999999993</v>
      </c>
      <c r="L3964" s="24">
        <v>2.8</v>
      </c>
      <c r="M3964" s="24">
        <v>22.96</v>
      </c>
      <c r="N3964" s="24">
        <v>16.53</v>
      </c>
      <c r="O3964" s="24">
        <v>6.43</v>
      </c>
      <c r="P3964" s="25">
        <v>28</v>
      </c>
    </row>
    <row r="3965" spans="1:16" x14ac:dyDescent="0.3">
      <c r="A3965" s="22">
        <v>42136</v>
      </c>
      <c r="B3965">
        <v>2015</v>
      </c>
      <c r="C3965">
        <v>5</v>
      </c>
      <c r="D3965" t="s">
        <v>123</v>
      </c>
      <c r="E3965" t="s">
        <v>121</v>
      </c>
      <c r="F3965" t="s">
        <v>145</v>
      </c>
      <c r="G3965" t="s">
        <v>114</v>
      </c>
      <c r="H3965" t="s">
        <v>100</v>
      </c>
      <c r="I3965" t="s">
        <v>70</v>
      </c>
      <c r="J3965" t="s">
        <v>101</v>
      </c>
      <c r="K3965" s="23">
        <v>22.95</v>
      </c>
      <c r="L3965" s="24">
        <v>2.4</v>
      </c>
      <c r="M3965" s="24">
        <v>55.08</v>
      </c>
      <c r="N3965" s="24">
        <v>40.76</v>
      </c>
      <c r="O3965" s="24">
        <v>14.32</v>
      </c>
      <c r="P3965" s="25">
        <v>26</v>
      </c>
    </row>
    <row r="3966" spans="1:16" x14ac:dyDescent="0.3">
      <c r="A3966" s="22">
        <v>42136</v>
      </c>
      <c r="B3966">
        <v>2015</v>
      </c>
      <c r="C3966">
        <v>5</v>
      </c>
      <c r="D3966" t="s">
        <v>123</v>
      </c>
      <c r="E3966" t="s">
        <v>121</v>
      </c>
      <c r="F3966" t="s">
        <v>145</v>
      </c>
      <c r="G3966" t="s">
        <v>114</v>
      </c>
      <c r="H3966" t="s">
        <v>102</v>
      </c>
      <c r="I3966" t="s">
        <v>71</v>
      </c>
      <c r="J3966" t="s">
        <v>103</v>
      </c>
      <c r="K3966" s="23">
        <v>13</v>
      </c>
      <c r="L3966" s="24">
        <v>6.9</v>
      </c>
      <c r="M3966" s="24">
        <v>89.7</v>
      </c>
      <c r="N3966" s="24">
        <v>59.2</v>
      </c>
      <c r="O3966" s="24">
        <v>30.5</v>
      </c>
      <c r="P3966" s="25">
        <v>34</v>
      </c>
    </row>
    <row r="3967" spans="1:16" x14ac:dyDescent="0.3">
      <c r="A3967" s="22">
        <v>42136</v>
      </c>
      <c r="B3967">
        <v>2015</v>
      </c>
      <c r="C3967">
        <v>5</v>
      </c>
      <c r="D3967" t="s">
        <v>123</v>
      </c>
      <c r="E3967" t="s">
        <v>121</v>
      </c>
      <c r="F3967" t="s">
        <v>145</v>
      </c>
      <c r="G3967" t="s">
        <v>114</v>
      </c>
      <c r="H3967" t="s">
        <v>104</v>
      </c>
      <c r="I3967" t="s">
        <v>76</v>
      </c>
      <c r="J3967" t="s">
        <v>105</v>
      </c>
      <c r="K3967" s="23">
        <v>0</v>
      </c>
      <c r="L3967" s="24">
        <v>7.4</v>
      </c>
      <c r="M3967" s="24">
        <v>0</v>
      </c>
      <c r="N3967" s="24">
        <v>0</v>
      </c>
      <c r="O3967" s="24">
        <v>0</v>
      </c>
      <c r="P3967" s="25">
        <v>34</v>
      </c>
    </row>
    <row r="3968" spans="1:16" x14ac:dyDescent="0.3">
      <c r="A3968" s="22">
        <v>42136</v>
      </c>
      <c r="B3968">
        <v>2015</v>
      </c>
      <c r="C3968">
        <v>5</v>
      </c>
      <c r="D3968" t="s">
        <v>123</v>
      </c>
      <c r="E3968" t="s">
        <v>121</v>
      </c>
      <c r="F3968" t="s">
        <v>145</v>
      </c>
      <c r="G3968" t="s">
        <v>114</v>
      </c>
      <c r="H3968" t="s">
        <v>106</v>
      </c>
      <c r="I3968" t="s">
        <v>69</v>
      </c>
      <c r="J3968" t="s">
        <v>107</v>
      </c>
      <c r="K3968" s="23">
        <v>0</v>
      </c>
      <c r="L3968" s="24">
        <v>16.5</v>
      </c>
      <c r="M3968" s="24">
        <v>0</v>
      </c>
      <c r="N3968" s="24">
        <v>0</v>
      </c>
      <c r="O3968" s="24">
        <v>0</v>
      </c>
      <c r="P3968" s="25">
        <v>22</v>
      </c>
    </row>
    <row r="3969" spans="1:16" x14ac:dyDescent="0.3">
      <c r="A3969" s="22">
        <v>42136</v>
      </c>
      <c r="B3969">
        <v>2015</v>
      </c>
      <c r="C3969">
        <v>5</v>
      </c>
      <c r="D3969" t="s">
        <v>123</v>
      </c>
      <c r="E3969" t="s">
        <v>121</v>
      </c>
      <c r="F3969" t="s">
        <v>145</v>
      </c>
      <c r="G3969" t="s">
        <v>114</v>
      </c>
      <c r="H3969" t="s">
        <v>108</v>
      </c>
      <c r="I3969" t="s">
        <v>72</v>
      </c>
      <c r="J3969" t="s">
        <v>109</v>
      </c>
      <c r="K3969" s="23">
        <v>8</v>
      </c>
      <c r="L3969" s="24">
        <v>8.1999999999999993</v>
      </c>
      <c r="M3969" s="24">
        <v>65.599999999999994</v>
      </c>
      <c r="N3969" s="24">
        <v>44.61</v>
      </c>
      <c r="O3969" s="24">
        <v>20.99</v>
      </c>
      <c r="P3969" s="25">
        <v>32</v>
      </c>
    </row>
    <row r="3970" spans="1:16" x14ac:dyDescent="0.3">
      <c r="A3970" s="22">
        <v>42137</v>
      </c>
      <c r="B3970">
        <v>2015</v>
      </c>
      <c r="C3970">
        <v>5</v>
      </c>
      <c r="D3970" t="s">
        <v>123</v>
      </c>
      <c r="E3970" t="s">
        <v>121</v>
      </c>
      <c r="F3970" t="s">
        <v>145</v>
      </c>
      <c r="G3970" t="s">
        <v>115</v>
      </c>
      <c r="H3970" t="s">
        <v>94</v>
      </c>
      <c r="I3970" t="s">
        <v>73</v>
      </c>
      <c r="J3970" t="s">
        <v>95</v>
      </c>
      <c r="K3970" s="23">
        <v>8</v>
      </c>
      <c r="L3970" s="24">
        <v>3.1</v>
      </c>
      <c r="M3970" s="24">
        <v>24.8</v>
      </c>
      <c r="N3970" s="24">
        <v>17.36</v>
      </c>
      <c r="O3970" s="24">
        <v>7.44</v>
      </c>
      <c r="P3970" s="25">
        <v>30</v>
      </c>
    </row>
    <row r="3971" spans="1:16" x14ac:dyDescent="0.3">
      <c r="A3971" s="22">
        <v>42137</v>
      </c>
      <c r="B3971">
        <v>2015</v>
      </c>
      <c r="C3971">
        <v>5</v>
      </c>
      <c r="D3971" t="s">
        <v>123</v>
      </c>
      <c r="E3971" t="s">
        <v>121</v>
      </c>
      <c r="F3971" t="s">
        <v>145</v>
      </c>
      <c r="G3971" t="s">
        <v>115</v>
      </c>
      <c r="H3971" t="s">
        <v>96</v>
      </c>
      <c r="I3971" t="s">
        <v>74</v>
      </c>
      <c r="J3971" t="s">
        <v>97</v>
      </c>
      <c r="K3971" s="23">
        <v>3.44</v>
      </c>
      <c r="L3971" s="24">
        <v>3.6</v>
      </c>
      <c r="M3971" s="24">
        <v>12.38</v>
      </c>
      <c r="N3971" s="24">
        <v>8.67</v>
      </c>
      <c r="O3971" s="24">
        <v>3.71</v>
      </c>
      <c r="P3971" s="25">
        <v>30</v>
      </c>
    </row>
    <row r="3972" spans="1:16" x14ac:dyDescent="0.3">
      <c r="A3972" s="22">
        <v>42137</v>
      </c>
      <c r="B3972">
        <v>2015</v>
      </c>
      <c r="C3972">
        <v>5</v>
      </c>
      <c r="D3972" t="s">
        <v>123</v>
      </c>
      <c r="E3972" t="s">
        <v>121</v>
      </c>
      <c r="F3972" t="s">
        <v>145</v>
      </c>
      <c r="G3972" t="s">
        <v>115</v>
      </c>
      <c r="H3972" t="s">
        <v>98</v>
      </c>
      <c r="I3972" t="s">
        <v>75</v>
      </c>
      <c r="J3972" t="s">
        <v>99</v>
      </c>
      <c r="K3972" s="23">
        <v>9</v>
      </c>
      <c r="L3972" s="24">
        <v>2.8</v>
      </c>
      <c r="M3972" s="24">
        <v>25.2</v>
      </c>
      <c r="N3972" s="24">
        <v>18.14</v>
      </c>
      <c r="O3972" s="24">
        <v>7.06</v>
      </c>
      <c r="P3972" s="25">
        <v>28</v>
      </c>
    </row>
    <row r="3973" spans="1:16" x14ac:dyDescent="0.3">
      <c r="A3973" s="22">
        <v>42137</v>
      </c>
      <c r="B3973">
        <v>2015</v>
      </c>
      <c r="C3973">
        <v>5</v>
      </c>
      <c r="D3973" t="s">
        <v>123</v>
      </c>
      <c r="E3973" t="s">
        <v>121</v>
      </c>
      <c r="F3973" t="s">
        <v>145</v>
      </c>
      <c r="G3973" t="s">
        <v>115</v>
      </c>
      <c r="H3973" t="s">
        <v>100</v>
      </c>
      <c r="I3973" t="s">
        <v>70</v>
      </c>
      <c r="J3973" t="s">
        <v>101</v>
      </c>
      <c r="K3973" s="23">
        <v>28.4</v>
      </c>
      <c r="L3973" s="24">
        <v>2.4</v>
      </c>
      <c r="M3973" s="24">
        <v>68.16</v>
      </c>
      <c r="N3973" s="24">
        <v>50.44</v>
      </c>
      <c r="O3973" s="24">
        <v>17.72</v>
      </c>
      <c r="P3973" s="25">
        <v>26</v>
      </c>
    </row>
    <row r="3974" spans="1:16" x14ac:dyDescent="0.3">
      <c r="A3974" s="22">
        <v>42137</v>
      </c>
      <c r="B3974">
        <v>2015</v>
      </c>
      <c r="C3974">
        <v>5</v>
      </c>
      <c r="D3974" t="s">
        <v>123</v>
      </c>
      <c r="E3974" t="s">
        <v>121</v>
      </c>
      <c r="F3974" t="s">
        <v>145</v>
      </c>
      <c r="G3974" t="s">
        <v>115</v>
      </c>
      <c r="H3974" t="s">
        <v>102</v>
      </c>
      <c r="I3974" t="s">
        <v>71</v>
      </c>
      <c r="J3974" t="s">
        <v>103</v>
      </c>
      <c r="K3974" s="23">
        <v>5</v>
      </c>
      <c r="L3974" s="24">
        <v>6.9</v>
      </c>
      <c r="M3974" s="24">
        <v>34.5</v>
      </c>
      <c r="N3974" s="24">
        <v>22.77</v>
      </c>
      <c r="O3974" s="24">
        <v>11.73</v>
      </c>
      <c r="P3974" s="25">
        <v>34</v>
      </c>
    </row>
    <row r="3975" spans="1:16" x14ac:dyDescent="0.3">
      <c r="A3975" s="22">
        <v>42137</v>
      </c>
      <c r="B3975">
        <v>2015</v>
      </c>
      <c r="C3975">
        <v>5</v>
      </c>
      <c r="D3975" t="s">
        <v>123</v>
      </c>
      <c r="E3975" t="s">
        <v>121</v>
      </c>
      <c r="F3975" t="s">
        <v>145</v>
      </c>
      <c r="G3975" t="s">
        <v>115</v>
      </c>
      <c r="H3975" t="s">
        <v>104</v>
      </c>
      <c r="I3975" t="s">
        <v>76</v>
      </c>
      <c r="J3975" t="s">
        <v>105</v>
      </c>
      <c r="K3975" s="23">
        <v>0</v>
      </c>
      <c r="L3975" s="24">
        <v>7.4</v>
      </c>
      <c r="M3975" s="24">
        <v>0</v>
      </c>
      <c r="N3975" s="24">
        <v>0</v>
      </c>
      <c r="O3975" s="24">
        <v>0</v>
      </c>
      <c r="P3975" s="25">
        <v>34</v>
      </c>
    </row>
    <row r="3976" spans="1:16" x14ac:dyDescent="0.3">
      <c r="A3976" s="22">
        <v>42137</v>
      </c>
      <c r="B3976">
        <v>2015</v>
      </c>
      <c r="C3976">
        <v>5</v>
      </c>
      <c r="D3976" t="s">
        <v>123</v>
      </c>
      <c r="E3976" t="s">
        <v>121</v>
      </c>
      <c r="F3976" t="s">
        <v>145</v>
      </c>
      <c r="G3976" t="s">
        <v>115</v>
      </c>
      <c r="H3976" t="s">
        <v>106</v>
      </c>
      <c r="I3976" t="s">
        <v>69</v>
      </c>
      <c r="J3976" t="s">
        <v>107</v>
      </c>
      <c r="K3976" s="23">
        <v>2</v>
      </c>
      <c r="L3976" s="24">
        <v>16.5</v>
      </c>
      <c r="M3976" s="24">
        <v>33</v>
      </c>
      <c r="N3976" s="24">
        <v>25.74</v>
      </c>
      <c r="O3976" s="24">
        <v>7.26</v>
      </c>
      <c r="P3976" s="25">
        <v>22</v>
      </c>
    </row>
    <row r="3977" spans="1:16" x14ac:dyDescent="0.3">
      <c r="A3977" s="22">
        <v>42137</v>
      </c>
      <c r="B3977">
        <v>2015</v>
      </c>
      <c r="C3977">
        <v>5</v>
      </c>
      <c r="D3977" t="s">
        <v>123</v>
      </c>
      <c r="E3977" t="s">
        <v>121</v>
      </c>
      <c r="F3977" t="s">
        <v>145</v>
      </c>
      <c r="G3977" t="s">
        <v>115</v>
      </c>
      <c r="H3977" t="s">
        <v>108</v>
      </c>
      <c r="I3977" t="s">
        <v>72</v>
      </c>
      <c r="J3977" t="s">
        <v>109</v>
      </c>
      <c r="K3977" s="23">
        <v>4.5</v>
      </c>
      <c r="L3977" s="24">
        <v>8.1999999999999993</v>
      </c>
      <c r="M3977" s="24">
        <v>36.9</v>
      </c>
      <c r="N3977" s="24">
        <v>25.09</v>
      </c>
      <c r="O3977" s="24">
        <v>11.81</v>
      </c>
      <c r="P3977" s="25">
        <v>32</v>
      </c>
    </row>
    <row r="3978" spans="1:16" x14ac:dyDescent="0.3">
      <c r="A3978" s="22">
        <v>42138</v>
      </c>
      <c r="B3978">
        <v>2015</v>
      </c>
      <c r="C3978">
        <v>5</v>
      </c>
      <c r="D3978" t="s">
        <v>123</v>
      </c>
      <c r="E3978" t="s">
        <v>121</v>
      </c>
      <c r="F3978" t="s">
        <v>145</v>
      </c>
      <c r="G3978" t="s">
        <v>93</v>
      </c>
      <c r="H3978" t="s">
        <v>94</v>
      </c>
      <c r="I3978" t="s">
        <v>73</v>
      </c>
      <c r="J3978" t="s">
        <v>95</v>
      </c>
      <c r="K3978" s="23">
        <v>3</v>
      </c>
      <c r="L3978" s="24">
        <v>3.1</v>
      </c>
      <c r="M3978" s="24">
        <v>9.3000000000000007</v>
      </c>
      <c r="N3978" s="24">
        <v>6.51</v>
      </c>
      <c r="O3978" s="24">
        <v>2.79</v>
      </c>
      <c r="P3978" s="25">
        <v>30</v>
      </c>
    </row>
    <row r="3979" spans="1:16" x14ac:dyDescent="0.3">
      <c r="A3979" s="22">
        <v>42138</v>
      </c>
      <c r="B3979">
        <v>2015</v>
      </c>
      <c r="C3979">
        <v>5</v>
      </c>
      <c r="D3979" t="s">
        <v>123</v>
      </c>
      <c r="E3979" t="s">
        <v>121</v>
      </c>
      <c r="F3979" t="s">
        <v>145</v>
      </c>
      <c r="G3979" t="s">
        <v>93</v>
      </c>
      <c r="H3979" t="s">
        <v>96</v>
      </c>
      <c r="I3979" t="s">
        <v>74</v>
      </c>
      <c r="J3979" t="s">
        <v>97</v>
      </c>
      <c r="K3979" s="23">
        <v>5.07</v>
      </c>
      <c r="L3979" s="24">
        <v>3.6</v>
      </c>
      <c r="M3979" s="24">
        <v>18.25</v>
      </c>
      <c r="N3979" s="24">
        <v>12.77</v>
      </c>
      <c r="O3979" s="24">
        <v>5.48</v>
      </c>
      <c r="P3979" s="25">
        <v>30</v>
      </c>
    </row>
    <row r="3980" spans="1:16" x14ac:dyDescent="0.3">
      <c r="A3980" s="22">
        <v>42138</v>
      </c>
      <c r="B3980">
        <v>2015</v>
      </c>
      <c r="C3980">
        <v>5</v>
      </c>
      <c r="D3980" t="s">
        <v>123</v>
      </c>
      <c r="E3980" t="s">
        <v>121</v>
      </c>
      <c r="F3980" t="s">
        <v>145</v>
      </c>
      <c r="G3980" t="s">
        <v>93</v>
      </c>
      <c r="H3980" t="s">
        <v>98</v>
      </c>
      <c r="I3980" t="s">
        <v>75</v>
      </c>
      <c r="J3980" t="s">
        <v>99</v>
      </c>
      <c r="K3980" s="23">
        <v>3</v>
      </c>
      <c r="L3980" s="24">
        <v>2.8</v>
      </c>
      <c r="M3980" s="24">
        <v>8.4</v>
      </c>
      <c r="N3980" s="24">
        <v>6.05</v>
      </c>
      <c r="O3980" s="24">
        <v>2.35</v>
      </c>
      <c r="P3980" s="25">
        <v>28</v>
      </c>
    </row>
    <row r="3981" spans="1:16" x14ac:dyDescent="0.3">
      <c r="A3981" s="22">
        <v>42138</v>
      </c>
      <c r="B3981">
        <v>2015</v>
      </c>
      <c r="C3981">
        <v>5</v>
      </c>
      <c r="D3981" t="s">
        <v>123</v>
      </c>
      <c r="E3981" t="s">
        <v>121</v>
      </c>
      <c r="F3981" t="s">
        <v>145</v>
      </c>
      <c r="G3981" t="s">
        <v>93</v>
      </c>
      <c r="H3981" t="s">
        <v>100</v>
      </c>
      <c r="I3981" t="s">
        <v>70</v>
      </c>
      <c r="J3981" t="s">
        <v>101</v>
      </c>
      <c r="K3981" s="23">
        <v>14</v>
      </c>
      <c r="L3981" s="24">
        <v>2.4</v>
      </c>
      <c r="M3981" s="24">
        <v>33.6</v>
      </c>
      <c r="N3981" s="24">
        <v>24.86</v>
      </c>
      <c r="O3981" s="24">
        <v>8.74</v>
      </c>
      <c r="P3981" s="25">
        <v>26</v>
      </c>
    </row>
    <row r="3982" spans="1:16" x14ac:dyDescent="0.3">
      <c r="A3982" s="22">
        <v>42138</v>
      </c>
      <c r="B3982">
        <v>2015</v>
      </c>
      <c r="C3982">
        <v>5</v>
      </c>
      <c r="D3982" t="s">
        <v>123</v>
      </c>
      <c r="E3982" t="s">
        <v>121</v>
      </c>
      <c r="F3982" t="s">
        <v>145</v>
      </c>
      <c r="G3982" t="s">
        <v>93</v>
      </c>
      <c r="H3982" t="s">
        <v>102</v>
      </c>
      <c r="I3982" t="s">
        <v>71</v>
      </c>
      <c r="J3982" t="s">
        <v>103</v>
      </c>
      <c r="K3982" s="23">
        <v>1</v>
      </c>
      <c r="L3982" s="24">
        <v>6.9</v>
      </c>
      <c r="M3982" s="24">
        <v>6.9</v>
      </c>
      <c r="N3982" s="24">
        <v>4.55</v>
      </c>
      <c r="O3982" s="24">
        <v>2.35</v>
      </c>
      <c r="P3982" s="25">
        <v>34</v>
      </c>
    </row>
    <row r="3983" spans="1:16" x14ac:dyDescent="0.3">
      <c r="A3983" s="22">
        <v>42138</v>
      </c>
      <c r="B3983">
        <v>2015</v>
      </c>
      <c r="C3983">
        <v>5</v>
      </c>
      <c r="D3983" t="s">
        <v>123</v>
      </c>
      <c r="E3983" t="s">
        <v>121</v>
      </c>
      <c r="F3983" t="s">
        <v>145</v>
      </c>
      <c r="G3983" t="s">
        <v>93</v>
      </c>
      <c r="H3983" t="s">
        <v>104</v>
      </c>
      <c r="I3983" t="s">
        <v>76</v>
      </c>
      <c r="J3983" t="s">
        <v>105</v>
      </c>
      <c r="K3983" s="23">
        <v>0</v>
      </c>
      <c r="L3983" s="24">
        <v>7.4</v>
      </c>
      <c r="M3983" s="24">
        <v>0</v>
      </c>
      <c r="N3983" s="24">
        <v>0</v>
      </c>
      <c r="O3983" s="24">
        <v>0</v>
      </c>
      <c r="P3983" s="25">
        <v>34</v>
      </c>
    </row>
    <row r="3984" spans="1:16" x14ac:dyDescent="0.3">
      <c r="A3984" s="22">
        <v>42138</v>
      </c>
      <c r="B3984">
        <v>2015</v>
      </c>
      <c r="C3984">
        <v>5</v>
      </c>
      <c r="D3984" t="s">
        <v>123</v>
      </c>
      <c r="E3984" t="s">
        <v>121</v>
      </c>
      <c r="F3984" t="s">
        <v>145</v>
      </c>
      <c r="G3984" t="s">
        <v>93</v>
      </c>
      <c r="H3984" t="s">
        <v>106</v>
      </c>
      <c r="I3984" t="s">
        <v>69</v>
      </c>
      <c r="J3984" t="s">
        <v>107</v>
      </c>
      <c r="K3984" s="23">
        <v>0</v>
      </c>
      <c r="L3984" s="24">
        <v>16.5</v>
      </c>
      <c r="M3984" s="24">
        <v>0</v>
      </c>
      <c r="N3984" s="24">
        <v>0</v>
      </c>
      <c r="O3984" s="24">
        <v>0</v>
      </c>
      <c r="P3984" s="25">
        <v>22</v>
      </c>
    </row>
    <row r="3985" spans="1:16" x14ac:dyDescent="0.3">
      <c r="A3985" s="22">
        <v>42138</v>
      </c>
      <c r="B3985">
        <v>2015</v>
      </c>
      <c r="C3985">
        <v>5</v>
      </c>
      <c r="D3985" t="s">
        <v>123</v>
      </c>
      <c r="E3985" t="s">
        <v>121</v>
      </c>
      <c r="F3985" t="s">
        <v>145</v>
      </c>
      <c r="G3985" t="s">
        <v>93</v>
      </c>
      <c r="H3985" t="s">
        <v>108</v>
      </c>
      <c r="I3985" t="s">
        <v>72</v>
      </c>
      <c r="J3985" t="s">
        <v>109</v>
      </c>
      <c r="K3985" s="23">
        <v>5</v>
      </c>
      <c r="L3985" s="24">
        <v>8.1999999999999993</v>
      </c>
      <c r="M3985" s="24">
        <v>41</v>
      </c>
      <c r="N3985" s="24">
        <v>27.88</v>
      </c>
      <c r="O3985" s="24">
        <v>13.12</v>
      </c>
      <c r="P3985" s="25">
        <v>32</v>
      </c>
    </row>
    <row r="3986" spans="1:16" x14ac:dyDescent="0.3">
      <c r="A3986" s="22">
        <v>42139</v>
      </c>
      <c r="B3986">
        <v>2015</v>
      </c>
      <c r="C3986">
        <v>5</v>
      </c>
      <c r="D3986" t="s">
        <v>123</v>
      </c>
      <c r="E3986" t="s">
        <v>121</v>
      </c>
      <c r="F3986" t="s">
        <v>145</v>
      </c>
      <c r="G3986" t="s">
        <v>110</v>
      </c>
      <c r="H3986" t="s">
        <v>94</v>
      </c>
      <c r="I3986" t="s">
        <v>73</v>
      </c>
      <c r="J3986" t="s">
        <v>95</v>
      </c>
      <c r="K3986" s="23">
        <v>3.34</v>
      </c>
      <c r="L3986" s="24">
        <v>3.1</v>
      </c>
      <c r="M3986" s="24">
        <v>10.35</v>
      </c>
      <c r="N3986" s="24">
        <v>7.24</v>
      </c>
      <c r="O3986" s="24">
        <v>3.11</v>
      </c>
      <c r="P3986" s="25">
        <v>30</v>
      </c>
    </row>
    <row r="3987" spans="1:16" x14ac:dyDescent="0.3">
      <c r="A3987" s="22">
        <v>42139</v>
      </c>
      <c r="B3987">
        <v>2015</v>
      </c>
      <c r="C3987">
        <v>5</v>
      </c>
      <c r="D3987" t="s">
        <v>123</v>
      </c>
      <c r="E3987" t="s">
        <v>121</v>
      </c>
      <c r="F3987" t="s">
        <v>145</v>
      </c>
      <c r="G3987" t="s">
        <v>110</v>
      </c>
      <c r="H3987" t="s">
        <v>96</v>
      </c>
      <c r="I3987" t="s">
        <v>74</v>
      </c>
      <c r="J3987" t="s">
        <v>97</v>
      </c>
      <c r="K3987" s="23">
        <v>6.53</v>
      </c>
      <c r="L3987" s="24">
        <v>3.6</v>
      </c>
      <c r="M3987" s="24">
        <v>23.51</v>
      </c>
      <c r="N3987" s="24">
        <v>16.46</v>
      </c>
      <c r="O3987" s="24">
        <v>7.05</v>
      </c>
      <c r="P3987" s="25">
        <v>30</v>
      </c>
    </row>
    <row r="3988" spans="1:16" x14ac:dyDescent="0.3">
      <c r="A3988" s="22">
        <v>42139</v>
      </c>
      <c r="B3988">
        <v>2015</v>
      </c>
      <c r="C3988">
        <v>5</v>
      </c>
      <c r="D3988" t="s">
        <v>123</v>
      </c>
      <c r="E3988" t="s">
        <v>121</v>
      </c>
      <c r="F3988" t="s">
        <v>145</v>
      </c>
      <c r="G3988" t="s">
        <v>110</v>
      </c>
      <c r="H3988" t="s">
        <v>98</v>
      </c>
      <c r="I3988" t="s">
        <v>75</v>
      </c>
      <c r="J3988" t="s">
        <v>99</v>
      </c>
      <c r="K3988" s="23">
        <v>4.3</v>
      </c>
      <c r="L3988" s="24">
        <v>2.8</v>
      </c>
      <c r="M3988" s="24">
        <v>12.04</v>
      </c>
      <c r="N3988" s="24">
        <v>8.67</v>
      </c>
      <c r="O3988" s="24">
        <v>3.37</v>
      </c>
      <c r="P3988" s="25">
        <v>28</v>
      </c>
    </row>
    <row r="3989" spans="1:16" x14ac:dyDescent="0.3">
      <c r="A3989" s="22">
        <v>42139</v>
      </c>
      <c r="B3989">
        <v>2015</v>
      </c>
      <c r="C3989">
        <v>5</v>
      </c>
      <c r="D3989" t="s">
        <v>123</v>
      </c>
      <c r="E3989" t="s">
        <v>121</v>
      </c>
      <c r="F3989" t="s">
        <v>145</v>
      </c>
      <c r="G3989" t="s">
        <v>110</v>
      </c>
      <c r="H3989" t="s">
        <v>100</v>
      </c>
      <c r="I3989" t="s">
        <v>70</v>
      </c>
      <c r="J3989" t="s">
        <v>101</v>
      </c>
      <c r="K3989" s="23">
        <v>48.4</v>
      </c>
      <c r="L3989" s="24">
        <v>2.4</v>
      </c>
      <c r="M3989" s="24">
        <v>116.16</v>
      </c>
      <c r="N3989" s="24">
        <v>85.96</v>
      </c>
      <c r="O3989" s="24">
        <v>30.2</v>
      </c>
      <c r="P3989" s="25">
        <v>26</v>
      </c>
    </row>
    <row r="3990" spans="1:16" x14ac:dyDescent="0.3">
      <c r="A3990" s="22">
        <v>42139</v>
      </c>
      <c r="B3990">
        <v>2015</v>
      </c>
      <c r="C3990">
        <v>5</v>
      </c>
      <c r="D3990" t="s">
        <v>123</v>
      </c>
      <c r="E3990" t="s">
        <v>121</v>
      </c>
      <c r="F3990" t="s">
        <v>145</v>
      </c>
      <c r="G3990" t="s">
        <v>110</v>
      </c>
      <c r="H3990" t="s">
        <v>102</v>
      </c>
      <c r="I3990" t="s">
        <v>71</v>
      </c>
      <c r="J3990" t="s">
        <v>103</v>
      </c>
      <c r="K3990" s="23">
        <v>8</v>
      </c>
      <c r="L3990" s="24">
        <v>6.9</v>
      </c>
      <c r="M3990" s="24">
        <v>55.2</v>
      </c>
      <c r="N3990" s="24">
        <v>36.43</v>
      </c>
      <c r="O3990" s="24">
        <v>18.77</v>
      </c>
      <c r="P3990" s="25">
        <v>34</v>
      </c>
    </row>
    <row r="3991" spans="1:16" x14ac:dyDescent="0.3">
      <c r="A3991" s="22">
        <v>42139</v>
      </c>
      <c r="B3991">
        <v>2015</v>
      </c>
      <c r="C3991">
        <v>5</v>
      </c>
      <c r="D3991" t="s">
        <v>123</v>
      </c>
      <c r="E3991" t="s">
        <v>121</v>
      </c>
      <c r="F3991" t="s">
        <v>145</v>
      </c>
      <c r="G3991" t="s">
        <v>110</v>
      </c>
      <c r="H3991" t="s">
        <v>104</v>
      </c>
      <c r="I3991" t="s">
        <v>76</v>
      </c>
      <c r="J3991" t="s">
        <v>105</v>
      </c>
      <c r="K3991" s="23">
        <v>0</v>
      </c>
      <c r="L3991" s="24">
        <v>7.4</v>
      </c>
      <c r="M3991" s="24">
        <v>0</v>
      </c>
      <c r="N3991" s="24">
        <v>0</v>
      </c>
      <c r="O3991" s="24">
        <v>0</v>
      </c>
      <c r="P3991" s="25">
        <v>34</v>
      </c>
    </row>
    <row r="3992" spans="1:16" x14ac:dyDescent="0.3">
      <c r="A3992" s="22">
        <v>42139</v>
      </c>
      <c r="B3992">
        <v>2015</v>
      </c>
      <c r="C3992">
        <v>5</v>
      </c>
      <c r="D3992" t="s">
        <v>123</v>
      </c>
      <c r="E3992" t="s">
        <v>121</v>
      </c>
      <c r="F3992" t="s">
        <v>145</v>
      </c>
      <c r="G3992" t="s">
        <v>110</v>
      </c>
      <c r="H3992" t="s">
        <v>106</v>
      </c>
      <c r="I3992" t="s">
        <v>69</v>
      </c>
      <c r="J3992" t="s">
        <v>107</v>
      </c>
      <c r="K3992" s="23">
        <v>4</v>
      </c>
      <c r="L3992" s="24">
        <v>16.5</v>
      </c>
      <c r="M3992" s="24">
        <v>66</v>
      </c>
      <c r="N3992" s="24">
        <v>51.48</v>
      </c>
      <c r="O3992" s="24">
        <v>14.52</v>
      </c>
      <c r="P3992" s="25">
        <v>22</v>
      </c>
    </row>
    <row r="3993" spans="1:16" x14ac:dyDescent="0.3">
      <c r="A3993" s="22">
        <v>42139</v>
      </c>
      <c r="B3993">
        <v>2015</v>
      </c>
      <c r="C3993">
        <v>5</v>
      </c>
      <c r="D3993" t="s">
        <v>123</v>
      </c>
      <c r="E3993" t="s">
        <v>121</v>
      </c>
      <c r="F3993" t="s">
        <v>145</v>
      </c>
      <c r="G3993" t="s">
        <v>110</v>
      </c>
      <c r="H3993" t="s">
        <v>108</v>
      </c>
      <c r="I3993" t="s">
        <v>72</v>
      </c>
      <c r="J3993" t="s">
        <v>109</v>
      </c>
      <c r="K3993" s="23">
        <v>3.2</v>
      </c>
      <c r="L3993" s="24">
        <v>8.1999999999999993</v>
      </c>
      <c r="M3993" s="24">
        <v>26.24</v>
      </c>
      <c r="N3993" s="24">
        <v>17.84</v>
      </c>
      <c r="O3993" s="24">
        <v>8.4</v>
      </c>
      <c r="P3993" s="25">
        <v>32</v>
      </c>
    </row>
    <row r="3994" spans="1:16" x14ac:dyDescent="0.3">
      <c r="A3994" s="22">
        <v>42140</v>
      </c>
      <c r="B3994">
        <v>2015</v>
      </c>
      <c r="C3994">
        <v>5</v>
      </c>
      <c r="D3994" t="s">
        <v>123</v>
      </c>
      <c r="E3994" t="s">
        <v>121</v>
      </c>
      <c r="F3994" t="s">
        <v>145</v>
      </c>
      <c r="G3994" t="s">
        <v>111</v>
      </c>
      <c r="H3994" t="s">
        <v>94</v>
      </c>
      <c r="I3994" t="s">
        <v>73</v>
      </c>
      <c r="J3994" t="s">
        <v>95</v>
      </c>
      <c r="K3994" s="23">
        <v>5</v>
      </c>
      <c r="L3994" s="24">
        <v>3.1</v>
      </c>
      <c r="M3994" s="24">
        <v>15.5</v>
      </c>
      <c r="N3994" s="24">
        <v>10.85</v>
      </c>
      <c r="O3994" s="24">
        <v>4.6500000000000004</v>
      </c>
      <c r="P3994" s="25">
        <v>30</v>
      </c>
    </row>
    <row r="3995" spans="1:16" x14ac:dyDescent="0.3">
      <c r="A3995" s="22">
        <v>42140</v>
      </c>
      <c r="B3995">
        <v>2015</v>
      </c>
      <c r="C3995">
        <v>5</v>
      </c>
      <c r="D3995" t="s">
        <v>123</v>
      </c>
      <c r="E3995" t="s">
        <v>121</v>
      </c>
      <c r="F3995" t="s">
        <v>145</v>
      </c>
      <c r="G3995" t="s">
        <v>111</v>
      </c>
      <c r="H3995" t="s">
        <v>96</v>
      </c>
      <c r="I3995" t="s">
        <v>74</v>
      </c>
      <c r="J3995" t="s">
        <v>97</v>
      </c>
      <c r="K3995" s="23">
        <v>4.07</v>
      </c>
      <c r="L3995" s="24">
        <v>3.6</v>
      </c>
      <c r="M3995" s="24">
        <v>14.65</v>
      </c>
      <c r="N3995" s="24">
        <v>10.26</v>
      </c>
      <c r="O3995" s="24">
        <v>4.3899999999999997</v>
      </c>
      <c r="P3995" s="25">
        <v>30</v>
      </c>
    </row>
    <row r="3996" spans="1:16" x14ac:dyDescent="0.3">
      <c r="A3996" s="22">
        <v>42140</v>
      </c>
      <c r="B3996">
        <v>2015</v>
      </c>
      <c r="C3996">
        <v>5</v>
      </c>
      <c r="D3996" t="s">
        <v>123</v>
      </c>
      <c r="E3996" t="s">
        <v>121</v>
      </c>
      <c r="F3996" t="s">
        <v>145</v>
      </c>
      <c r="G3996" t="s">
        <v>111</v>
      </c>
      <c r="H3996" t="s">
        <v>98</v>
      </c>
      <c r="I3996" t="s">
        <v>75</v>
      </c>
      <c r="J3996" t="s">
        <v>99</v>
      </c>
      <c r="K3996" s="23">
        <v>4.0999999999999996</v>
      </c>
      <c r="L3996" s="24">
        <v>2.8</v>
      </c>
      <c r="M3996" s="24">
        <v>11.48</v>
      </c>
      <c r="N3996" s="24">
        <v>8.27</v>
      </c>
      <c r="O3996" s="24">
        <v>3.21</v>
      </c>
      <c r="P3996" s="25">
        <v>28</v>
      </c>
    </row>
    <row r="3997" spans="1:16" x14ac:dyDescent="0.3">
      <c r="A3997" s="22">
        <v>42140</v>
      </c>
      <c r="B3997">
        <v>2015</v>
      </c>
      <c r="C3997">
        <v>5</v>
      </c>
      <c r="D3997" t="s">
        <v>123</v>
      </c>
      <c r="E3997" t="s">
        <v>121</v>
      </c>
      <c r="F3997" t="s">
        <v>145</v>
      </c>
      <c r="G3997" t="s">
        <v>111</v>
      </c>
      <c r="H3997" t="s">
        <v>100</v>
      </c>
      <c r="I3997" t="s">
        <v>70</v>
      </c>
      <c r="J3997" t="s">
        <v>101</v>
      </c>
      <c r="K3997" s="23">
        <v>40.4</v>
      </c>
      <c r="L3997" s="24">
        <v>2.4</v>
      </c>
      <c r="M3997" s="24">
        <v>96.96</v>
      </c>
      <c r="N3997" s="24">
        <v>71.75</v>
      </c>
      <c r="O3997" s="24">
        <v>25.21</v>
      </c>
      <c r="P3997" s="25">
        <v>26</v>
      </c>
    </row>
    <row r="3998" spans="1:16" x14ac:dyDescent="0.3">
      <c r="A3998" s="22">
        <v>42140</v>
      </c>
      <c r="B3998">
        <v>2015</v>
      </c>
      <c r="C3998">
        <v>5</v>
      </c>
      <c r="D3998" t="s">
        <v>123</v>
      </c>
      <c r="E3998" t="s">
        <v>121</v>
      </c>
      <c r="F3998" t="s">
        <v>145</v>
      </c>
      <c r="G3998" t="s">
        <v>111</v>
      </c>
      <c r="H3998" t="s">
        <v>102</v>
      </c>
      <c r="I3998" t="s">
        <v>71</v>
      </c>
      <c r="J3998" t="s">
        <v>103</v>
      </c>
      <c r="K3998" s="23">
        <v>4</v>
      </c>
      <c r="L3998" s="24">
        <v>6.9</v>
      </c>
      <c r="M3998" s="24">
        <v>27.6</v>
      </c>
      <c r="N3998" s="24">
        <v>18.22</v>
      </c>
      <c r="O3998" s="24">
        <v>9.3800000000000008</v>
      </c>
      <c r="P3998" s="25">
        <v>34</v>
      </c>
    </row>
    <row r="3999" spans="1:16" x14ac:dyDescent="0.3">
      <c r="A3999" s="22">
        <v>42140</v>
      </c>
      <c r="B3999">
        <v>2015</v>
      </c>
      <c r="C3999">
        <v>5</v>
      </c>
      <c r="D3999" t="s">
        <v>123</v>
      </c>
      <c r="E3999" t="s">
        <v>121</v>
      </c>
      <c r="F3999" t="s">
        <v>145</v>
      </c>
      <c r="G3999" t="s">
        <v>111</v>
      </c>
      <c r="H3999" t="s">
        <v>104</v>
      </c>
      <c r="I3999" t="s">
        <v>76</v>
      </c>
      <c r="J3999" t="s">
        <v>105</v>
      </c>
      <c r="K3999" s="23">
        <v>0</v>
      </c>
      <c r="L3999" s="24">
        <v>7.4</v>
      </c>
      <c r="M3999" s="24">
        <v>0</v>
      </c>
      <c r="N3999" s="24">
        <v>0</v>
      </c>
      <c r="O3999" s="24">
        <v>0</v>
      </c>
      <c r="P3999" s="25">
        <v>34</v>
      </c>
    </row>
    <row r="4000" spans="1:16" x14ac:dyDescent="0.3">
      <c r="A4000" s="22">
        <v>42140</v>
      </c>
      <c r="B4000">
        <v>2015</v>
      </c>
      <c r="C4000">
        <v>5</v>
      </c>
      <c r="D4000" t="s">
        <v>123</v>
      </c>
      <c r="E4000" t="s">
        <v>121</v>
      </c>
      <c r="F4000" t="s">
        <v>145</v>
      </c>
      <c r="G4000" t="s">
        <v>111</v>
      </c>
      <c r="H4000" t="s">
        <v>106</v>
      </c>
      <c r="I4000" t="s">
        <v>69</v>
      </c>
      <c r="J4000" t="s">
        <v>107</v>
      </c>
      <c r="K4000" s="23">
        <v>0</v>
      </c>
      <c r="L4000" s="24">
        <v>16.5</v>
      </c>
      <c r="M4000" s="24">
        <v>0</v>
      </c>
      <c r="N4000" s="24">
        <v>0</v>
      </c>
      <c r="O4000" s="24">
        <v>0</v>
      </c>
      <c r="P4000" s="25">
        <v>22</v>
      </c>
    </row>
    <row r="4001" spans="1:16" x14ac:dyDescent="0.3">
      <c r="A4001" s="22">
        <v>42140</v>
      </c>
      <c r="B4001">
        <v>2015</v>
      </c>
      <c r="C4001">
        <v>5</v>
      </c>
      <c r="D4001" t="s">
        <v>123</v>
      </c>
      <c r="E4001" t="s">
        <v>121</v>
      </c>
      <c r="F4001" t="s">
        <v>145</v>
      </c>
      <c r="G4001" t="s">
        <v>111</v>
      </c>
      <c r="H4001" t="s">
        <v>108</v>
      </c>
      <c r="I4001" t="s">
        <v>72</v>
      </c>
      <c r="J4001" t="s">
        <v>109</v>
      </c>
      <c r="K4001" s="23">
        <v>4</v>
      </c>
      <c r="L4001" s="24">
        <v>8.1999999999999993</v>
      </c>
      <c r="M4001" s="24">
        <v>32.799999999999997</v>
      </c>
      <c r="N4001" s="24">
        <v>22.3</v>
      </c>
      <c r="O4001" s="24">
        <v>10.5</v>
      </c>
      <c r="P4001" s="25">
        <v>32</v>
      </c>
    </row>
    <row r="4002" spans="1:16" x14ac:dyDescent="0.3">
      <c r="A4002" s="22">
        <v>42141</v>
      </c>
      <c r="B4002">
        <v>2015</v>
      </c>
      <c r="C4002">
        <v>5</v>
      </c>
      <c r="D4002" t="s">
        <v>123</v>
      </c>
      <c r="E4002" t="s">
        <v>121</v>
      </c>
      <c r="F4002" t="s">
        <v>145</v>
      </c>
      <c r="G4002" t="s">
        <v>112</v>
      </c>
      <c r="H4002" t="s">
        <v>94</v>
      </c>
      <c r="I4002" t="s">
        <v>73</v>
      </c>
      <c r="J4002" t="s">
        <v>95</v>
      </c>
      <c r="K4002" s="23">
        <v>5</v>
      </c>
      <c r="L4002" s="24">
        <v>3.1</v>
      </c>
      <c r="M4002" s="24">
        <v>15.5</v>
      </c>
      <c r="N4002" s="24">
        <v>10.85</v>
      </c>
      <c r="O4002" s="24">
        <v>4.6500000000000004</v>
      </c>
      <c r="P4002" s="25">
        <v>30</v>
      </c>
    </row>
    <row r="4003" spans="1:16" x14ac:dyDescent="0.3">
      <c r="A4003" s="22">
        <v>42141</v>
      </c>
      <c r="B4003">
        <v>2015</v>
      </c>
      <c r="C4003">
        <v>5</v>
      </c>
      <c r="D4003" t="s">
        <v>123</v>
      </c>
      <c r="E4003" t="s">
        <v>121</v>
      </c>
      <c r="F4003" t="s">
        <v>145</v>
      </c>
      <c r="G4003" t="s">
        <v>112</v>
      </c>
      <c r="H4003" t="s">
        <v>96</v>
      </c>
      <c r="I4003" t="s">
        <v>74</v>
      </c>
      <c r="J4003" t="s">
        <v>97</v>
      </c>
      <c r="K4003" s="23">
        <v>3.33</v>
      </c>
      <c r="L4003" s="24">
        <v>3.6</v>
      </c>
      <c r="M4003" s="24">
        <v>11.99</v>
      </c>
      <c r="N4003" s="24">
        <v>8.39</v>
      </c>
      <c r="O4003" s="24">
        <v>3.6</v>
      </c>
      <c r="P4003" s="25">
        <v>30</v>
      </c>
    </row>
    <row r="4004" spans="1:16" x14ac:dyDescent="0.3">
      <c r="A4004" s="22">
        <v>42141</v>
      </c>
      <c r="B4004">
        <v>2015</v>
      </c>
      <c r="C4004">
        <v>5</v>
      </c>
      <c r="D4004" t="s">
        <v>123</v>
      </c>
      <c r="E4004" t="s">
        <v>121</v>
      </c>
      <c r="F4004" t="s">
        <v>145</v>
      </c>
      <c r="G4004" t="s">
        <v>112</v>
      </c>
      <c r="H4004" t="s">
        <v>98</v>
      </c>
      <c r="I4004" t="s">
        <v>75</v>
      </c>
      <c r="J4004" t="s">
        <v>99</v>
      </c>
      <c r="K4004" s="23">
        <v>5</v>
      </c>
      <c r="L4004" s="24">
        <v>2.8</v>
      </c>
      <c r="M4004" s="24">
        <v>14</v>
      </c>
      <c r="N4004" s="24">
        <v>10.08</v>
      </c>
      <c r="O4004" s="24">
        <v>3.92</v>
      </c>
      <c r="P4004" s="25">
        <v>28</v>
      </c>
    </row>
    <row r="4005" spans="1:16" x14ac:dyDescent="0.3">
      <c r="A4005" s="22">
        <v>42141</v>
      </c>
      <c r="B4005">
        <v>2015</v>
      </c>
      <c r="C4005">
        <v>5</v>
      </c>
      <c r="D4005" t="s">
        <v>123</v>
      </c>
      <c r="E4005" t="s">
        <v>121</v>
      </c>
      <c r="F4005" t="s">
        <v>145</v>
      </c>
      <c r="G4005" t="s">
        <v>112</v>
      </c>
      <c r="H4005" t="s">
        <v>100</v>
      </c>
      <c r="I4005" t="s">
        <v>70</v>
      </c>
      <c r="J4005" t="s">
        <v>101</v>
      </c>
      <c r="K4005" s="23">
        <v>23.2</v>
      </c>
      <c r="L4005" s="24">
        <v>2.4</v>
      </c>
      <c r="M4005" s="24">
        <v>55.68</v>
      </c>
      <c r="N4005" s="24">
        <v>41.2</v>
      </c>
      <c r="O4005" s="24">
        <v>14.48</v>
      </c>
      <c r="P4005" s="25">
        <v>26</v>
      </c>
    </row>
    <row r="4006" spans="1:16" x14ac:dyDescent="0.3">
      <c r="A4006" s="22">
        <v>42141</v>
      </c>
      <c r="B4006">
        <v>2015</v>
      </c>
      <c r="C4006">
        <v>5</v>
      </c>
      <c r="D4006" t="s">
        <v>123</v>
      </c>
      <c r="E4006" t="s">
        <v>121</v>
      </c>
      <c r="F4006" t="s">
        <v>145</v>
      </c>
      <c r="G4006" t="s">
        <v>112</v>
      </c>
      <c r="H4006" t="s">
        <v>102</v>
      </c>
      <c r="I4006" t="s">
        <v>71</v>
      </c>
      <c r="J4006" t="s">
        <v>103</v>
      </c>
      <c r="K4006" s="23">
        <v>0</v>
      </c>
      <c r="L4006" s="24">
        <v>6.9</v>
      </c>
      <c r="M4006" s="24">
        <v>0</v>
      </c>
      <c r="N4006" s="24">
        <v>0</v>
      </c>
      <c r="O4006" s="24">
        <v>0</v>
      </c>
      <c r="P4006" s="25">
        <v>34</v>
      </c>
    </row>
    <row r="4007" spans="1:16" x14ac:dyDescent="0.3">
      <c r="A4007" s="22">
        <v>42141</v>
      </c>
      <c r="B4007">
        <v>2015</v>
      </c>
      <c r="C4007">
        <v>5</v>
      </c>
      <c r="D4007" t="s">
        <v>123</v>
      </c>
      <c r="E4007" t="s">
        <v>121</v>
      </c>
      <c r="F4007" t="s">
        <v>145</v>
      </c>
      <c r="G4007" t="s">
        <v>112</v>
      </c>
      <c r="H4007" t="s">
        <v>104</v>
      </c>
      <c r="I4007" t="s">
        <v>76</v>
      </c>
      <c r="J4007" t="s">
        <v>105</v>
      </c>
      <c r="K4007" s="23">
        <v>0</v>
      </c>
      <c r="L4007" s="24">
        <v>7.4</v>
      </c>
      <c r="M4007" s="24">
        <v>0</v>
      </c>
      <c r="N4007" s="24">
        <v>0</v>
      </c>
      <c r="O4007" s="24">
        <v>0</v>
      </c>
      <c r="P4007" s="25">
        <v>34</v>
      </c>
    </row>
    <row r="4008" spans="1:16" x14ac:dyDescent="0.3">
      <c r="A4008" s="22">
        <v>42141</v>
      </c>
      <c r="B4008">
        <v>2015</v>
      </c>
      <c r="C4008">
        <v>5</v>
      </c>
      <c r="D4008" t="s">
        <v>123</v>
      </c>
      <c r="E4008" t="s">
        <v>121</v>
      </c>
      <c r="F4008" t="s">
        <v>145</v>
      </c>
      <c r="G4008" t="s">
        <v>112</v>
      </c>
      <c r="H4008" t="s">
        <v>106</v>
      </c>
      <c r="I4008" t="s">
        <v>69</v>
      </c>
      <c r="J4008" t="s">
        <v>107</v>
      </c>
      <c r="K4008" s="23">
        <v>0</v>
      </c>
      <c r="L4008" s="24">
        <v>16.5</v>
      </c>
      <c r="M4008" s="24">
        <v>0</v>
      </c>
      <c r="N4008" s="24">
        <v>0</v>
      </c>
      <c r="O4008" s="24">
        <v>0</v>
      </c>
      <c r="P4008" s="25">
        <v>22</v>
      </c>
    </row>
    <row r="4009" spans="1:16" x14ac:dyDescent="0.3">
      <c r="A4009" s="22">
        <v>42141</v>
      </c>
      <c r="B4009">
        <v>2015</v>
      </c>
      <c r="C4009">
        <v>5</v>
      </c>
      <c r="D4009" t="s">
        <v>123</v>
      </c>
      <c r="E4009" t="s">
        <v>121</v>
      </c>
      <c r="F4009" t="s">
        <v>145</v>
      </c>
      <c r="G4009" t="s">
        <v>112</v>
      </c>
      <c r="H4009" t="s">
        <v>108</v>
      </c>
      <c r="I4009" t="s">
        <v>72</v>
      </c>
      <c r="J4009" t="s">
        <v>109</v>
      </c>
      <c r="K4009" s="23">
        <v>8</v>
      </c>
      <c r="L4009" s="24">
        <v>8.1999999999999993</v>
      </c>
      <c r="M4009" s="24">
        <v>65.599999999999994</v>
      </c>
      <c r="N4009" s="24">
        <v>44.61</v>
      </c>
      <c r="O4009" s="24">
        <v>20.99</v>
      </c>
      <c r="P4009" s="25">
        <v>32</v>
      </c>
    </row>
    <row r="4010" spans="1:16" x14ac:dyDescent="0.3">
      <c r="A4010" s="22">
        <v>42142</v>
      </c>
      <c r="B4010">
        <v>2015</v>
      </c>
      <c r="C4010">
        <v>5</v>
      </c>
      <c r="D4010" t="s">
        <v>123</v>
      </c>
      <c r="E4010" t="s">
        <v>121</v>
      </c>
      <c r="F4010" t="s">
        <v>145</v>
      </c>
      <c r="G4010" t="s">
        <v>113</v>
      </c>
      <c r="H4010" t="s">
        <v>94</v>
      </c>
      <c r="I4010" t="s">
        <v>73</v>
      </c>
      <c r="J4010" t="s">
        <v>95</v>
      </c>
      <c r="K4010" s="23">
        <v>7</v>
      </c>
      <c r="L4010" s="24">
        <v>3.1</v>
      </c>
      <c r="M4010" s="24">
        <v>21.7</v>
      </c>
      <c r="N4010" s="24">
        <v>15.19</v>
      </c>
      <c r="O4010" s="24">
        <v>6.51</v>
      </c>
      <c r="P4010" s="25">
        <v>30</v>
      </c>
    </row>
    <row r="4011" spans="1:16" x14ac:dyDescent="0.3">
      <c r="A4011" s="22">
        <v>42142</v>
      </c>
      <c r="B4011">
        <v>2015</v>
      </c>
      <c r="C4011">
        <v>5</v>
      </c>
      <c r="D4011" t="s">
        <v>123</v>
      </c>
      <c r="E4011" t="s">
        <v>121</v>
      </c>
      <c r="F4011" t="s">
        <v>145</v>
      </c>
      <c r="G4011" t="s">
        <v>113</v>
      </c>
      <c r="H4011" t="s">
        <v>96</v>
      </c>
      <c r="I4011" t="s">
        <v>74</v>
      </c>
      <c r="J4011" t="s">
        <v>97</v>
      </c>
      <c r="K4011" s="23">
        <v>2.71</v>
      </c>
      <c r="L4011" s="24">
        <v>3.6</v>
      </c>
      <c r="M4011" s="24">
        <v>9.76</v>
      </c>
      <c r="N4011" s="24">
        <v>6.83</v>
      </c>
      <c r="O4011" s="24">
        <v>2.93</v>
      </c>
      <c r="P4011" s="25">
        <v>30</v>
      </c>
    </row>
    <row r="4012" spans="1:16" x14ac:dyDescent="0.3">
      <c r="A4012" s="22">
        <v>42142</v>
      </c>
      <c r="B4012">
        <v>2015</v>
      </c>
      <c r="C4012">
        <v>5</v>
      </c>
      <c r="D4012" t="s">
        <v>123</v>
      </c>
      <c r="E4012" t="s">
        <v>121</v>
      </c>
      <c r="F4012" t="s">
        <v>145</v>
      </c>
      <c r="G4012" t="s">
        <v>113</v>
      </c>
      <c r="H4012" t="s">
        <v>98</v>
      </c>
      <c r="I4012" t="s">
        <v>75</v>
      </c>
      <c r="J4012" t="s">
        <v>99</v>
      </c>
      <c r="K4012" s="23">
        <v>5.2</v>
      </c>
      <c r="L4012" s="24">
        <v>2.8</v>
      </c>
      <c r="M4012" s="24">
        <v>14.56</v>
      </c>
      <c r="N4012" s="24">
        <v>10.48</v>
      </c>
      <c r="O4012" s="24">
        <v>4.08</v>
      </c>
      <c r="P4012" s="25">
        <v>28</v>
      </c>
    </row>
    <row r="4013" spans="1:16" x14ac:dyDescent="0.3">
      <c r="A4013" s="22">
        <v>42142</v>
      </c>
      <c r="B4013">
        <v>2015</v>
      </c>
      <c r="C4013">
        <v>5</v>
      </c>
      <c r="D4013" t="s">
        <v>123</v>
      </c>
      <c r="E4013" t="s">
        <v>121</v>
      </c>
      <c r="F4013" t="s">
        <v>145</v>
      </c>
      <c r="G4013" t="s">
        <v>113</v>
      </c>
      <c r="H4013" t="s">
        <v>100</v>
      </c>
      <c r="I4013" t="s">
        <v>70</v>
      </c>
      <c r="J4013" t="s">
        <v>101</v>
      </c>
      <c r="K4013" s="23">
        <v>21.4</v>
      </c>
      <c r="L4013" s="24">
        <v>2.4</v>
      </c>
      <c r="M4013" s="24">
        <v>51.36</v>
      </c>
      <c r="N4013" s="24">
        <v>38.01</v>
      </c>
      <c r="O4013" s="24">
        <v>13.35</v>
      </c>
      <c r="P4013" s="25">
        <v>26</v>
      </c>
    </row>
    <row r="4014" spans="1:16" x14ac:dyDescent="0.3">
      <c r="A4014" s="22">
        <v>42142</v>
      </c>
      <c r="B4014">
        <v>2015</v>
      </c>
      <c r="C4014">
        <v>5</v>
      </c>
      <c r="D4014" t="s">
        <v>123</v>
      </c>
      <c r="E4014" t="s">
        <v>121</v>
      </c>
      <c r="F4014" t="s">
        <v>145</v>
      </c>
      <c r="G4014" t="s">
        <v>113</v>
      </c>
      <c r="H4014" t="s">
        <v>102</v>
      </c>
      <c r="I4014" t="s">
        <v>71</v>
      </c>
      <c r="J4014" t="s">
        <v>103</v>
      </c>
      <c r="K4014" s="23">
        <v>6</v>
      </c>
      <c r="L4014" s="24">
        <v>6.9</v>
      </c>
      <c r="M4014" s="24">
        <v>41.4</v>
      </c>
      <c r="N4014" s="24">
        <v>27.32</v>
      </c>
      <c r="O4014" s="24">
        <v>14.08</v>
      </c>
      <c r="P4014" s="25">
        <v>34</v>
      </c>
    </row>
    <row r="4015" spans="1:16" x14ac:dyDescent="0.3">
      <c r="A4015" s="22">
        <v>42142</v>
      </c>
      <c r="B4015">
        <v>2015</v>
      </c>
      <c r="C4015">
        <v>5</v>
      </c>
      <c r="D4015" t="s">
        <v>123</v>
      </c>
      <c r="E4015" t="s">
        <v>121</v>
      </c>
      <c r="F4015" t="s">
        <v>145</v>
      </c>
      <c r="G4015" t="s">
        <v>113</v>
      </c>
      <c r="H4015" t="s">
        <v>104</v>
      </c>
      <c r="I4015" t="s">
        <v>76</v>
      </c>
      <c r="J4015" t="s">
        <v>105</v>
      </c>
      <c r="K4015" s="23">
        <v>1</v>
      </c>
      <c r="L4015" s="24">
        <v>7.4</v>
      </c>
      <c r="M4015" s="24">
        <v>7.4</v>
      </c>
      <c r="N4015" s="24">
        <v>4.88</v>
      </c>
      <c r="O4015" s="24">
        <v>2.52</v>
      </c>
      <c r="P4015" s="25">
        <v>34</v>
      </c>
    </row>
    <row r="4016" spans="1:16" x14ac:dyDescent="0.3">
      <c r="A4016" s="22">
        <v>42142</v>
      </c>
      <c r="B4016">
        <v>2015</v>
      </c>
      <c r="C4016">
        <v>5</v>
      </c>
      <c r="D4016" t="s">
        <v>123</v>
      </c>
      <c r="E4016" t="s">
        <v>121</v>
      </c>
      <c r="F4016" t="s">
        <v>145</v>
      </c>
      <c r="G4016" t="s">
        <v>113</v>
      </c>
      <c r="H4016" t="s">
        <v>106</v>
      </c>
      <c r="I4016" t="s">
        <v>69</v>
      </c>
      <c r="J4016" t="s">
        <v>107</v>
      </c>
      <c r="K4016" s="23">
        <v>2</v>
      </c>
      <c r="L4016" s="24">
        <v>16.5</v>
      </c>
      <c r="M4016" s="24">
        <v>33</v>
      </c>
      <c r="N4016" s="24">
        <v>25.74</v>
      </c>
      <c r="O4016" s="24">
        <v>7.26</v>
      </c>
      <c r="P4016" s="25">
        <v>22</v>
      </c>
    </row>
    <row r="4017" spans="1:16" x14ac:dyDescent="0.3">
      <c r="A4017" s="22">
        <v>42142</v>
      </c>
      <c r="B4017">
        <v>2015</v>
      </c>
      <c r="C4017">
        <v>5</v>
      </c>
      <c r="D4017" t="s">
        <v>123</v>
      </c>
      <c r="E4017" t="s">
        <v>121</v>
      </c>
      <c r="F4017" t="s">
        <v>145</v>
      </c>
      <c r="G4017" t="s">
        <v>113</v>
      </c>
      <c r="H4017" t="s">
        <v>108</v>
      </c>
      <c r="I4017" t="s">
        <v>72</v>
      </c>
      <c r="J4017" t="s">
        <v>109</v>
      </c>
      <c r="K4017" s="23">
        <v>2.2000000000000002</v>
      </c>
      <c r="L4017" s="24">
        <v>8.1999999999999993</v>
      </c>
      <c r="M4017" s="24">
        <v>18.04</v>
      </c>
      <c r="N4017" s="24">
        <v>12.27</v>
      </c>
      <c r="O4017" s="24">
        <v>5.77</v>
      </c>
      <c r="P4017" s="25">
        <v>32</v>
      </c>
    </row>
    <row r="4018" spans="1:16" x14ac:dyDescent="0.3">
      <c r="A4018" s="22">
        <v>42143</v>
      </c>
      <c r="B4018">
        <v>2015</v>
      </c>
      <c r="C4018">
        <v>5</v>
      </c>
      <c r="D4018" t="s">
        <v>123</v>
      </c>
      <c r="E4018" t="s">
        <v>121</v>
      </c>
      <c r="F4018" t="s">
        <v>145</v>
      </c>
      <c r="G4018" t="s">
        <v>114</v>
      </c>
      <c r="H4018" t="s">
        <v>94</v>
      </c>
      <c r="I4018" t="s">
        <v>73</v>
      </c>
      <c r="J4018" t="s">
        <v>95</v>
      </c>
      <c r="K4018" s="23">
        <v>3</v>
      </c>
      <c r="L4018" s="24">
        <v>3.1</v>
      </c>
      <c r="M4018" s="24">
        <v>9.3000000000000007</v>
      </c>
      <c r="N4018" s="24">
        <v>6.51</v>
      </c>
      <c r="O4018" s="24">
        <v>2.79</v>
      </c>
      <c r="P4018" s="25">
        <v>30</v>
      </c>
    </row>
    <row r="4019" spans="1:16" x14ac:dyDescent="0.3">
      <c r="A4019" s="22">
        <v>42143</v>
      </c>
      <c r="B4019">
        <v>2015</v>
      </c>
      <c r="C4019">
        <v>5</v>
      </c>
      <c r="D4019" t="s">
        <v>123</v>
      </c>
      <c r="E4019" t="s">
        <v>121</v>
      </c>
      <c r="F4019" t="s">
        <v>145</v>
      </c>
      <c r="G4019" t="s">
        <v>114</v>
      </c>
      <c r="H4019" t="s">
        <v>96</v>
      </c>
      <c r="I4019" t="s">
        <v>74</v>
      </c>
      <c r="J4019" t="s">
        <v>97</v>
      </c>
      <c r="K4019" s="23">
        <v>1.66</v>
      </c>
      <c r="L4019" s="24">
        <v>3.6</v>
      </c>
      <c r="M4019" s="24">
        <v>5.98</v>
      </c>
      <c r="N4019" s="24">
        <v>4.1900000000000004</v>
      </c>
      <c r="O4019" s="24">
        <v>1.79</v>
      </c>
      <c r="P4019" s="25">
        <v>30</v>
      </c>
    </row>
    <row r="4020" spans="1:16" x14ac:dyDescent="0.3">
      <c r="A4020" s="22">
        <v>42143</v>
      </c>
      <c r="B4020">
        <v>2015</v>
      </c>
      <c r="C4020">
        <v>5</v>
      </c>
      <c r="D4020" t="s">
        <v>123</v>
      </c>
      <c r="E4020" t="s">
        <v>121</v>
      </c>
      <c r="F4020" t="s">
        <v>145</v>
      </c>
      <c r="G4020" t="s">
        <v>114</v>
      </c>
      <c r="H4020" t="s">
        <v>98</v>
      </c>
      <c r="I4020" t="s">
        <v>75</v>
      </c>
      <c r="J4020" t="s">
        <v>99</v>
      </c>
      <c r="K4020" s="23">
        <v>3</v>
      </c>
      <c r="L4020" s="24">
        <v>2.8</v>
      </c>
      <c r="M4020" s="24">
        <v>8.4</v>
      </c>
      <c r="N4020" s="24">
        <v>6.05</v>
      </c>
      <c r="O4020" s="24">
        <v>2.35</v>
      </c>
      <c r="P4020" s="25">
        <v>28</v>
      </c>
    </row>
    <row r="4021" spans="1:16" x14ac:dyDescent="0.3">
      <c r="A4021" s="22">
        <v>42143</v>
      </c>
      <c r="B4021">
        <v>2015</v>
      </c>
      <c r="C4021">
        <v>5</v>
      </c>
      <c r="D4021" t="s">
        <v>123</v>
      </c>
      <c r="E4021" t="s">
        <v>121</v>
      </c>
      <c r="F4021" t="s">
        <v>145</v>
      </c>
      <c r="G4021" t="s">
        <v>114</v>
      </c>
      <c r="H4021" t="s">
        <v>100</v>
      </c>
      <c r="I4021" t="s">
        <v>70</v>
      </c>
      <c r="J4021" t="s">
        <v>101</v>
      </c>
      <c r="K4021" s="23">
        <v>20</v>
      </c>
      <c r="L4021" s="24">
        <v>2.4</v>
      </c>
      <c r="M4021" s="24">
        <v>48</v>
      </c>
      <c r="N4021" s="24">
        <v>35.520000000000003</v>
      </c>
      <c r="O4021" s="24">
        <v>12.48</v>
      </c>
      <c r="P4021" s="25">
        <v>26</v>
      </c>
    </row>
    <row r="4022" spans="1:16" x14ac:dyDescent="0.3">
      <c r="A4022" s="22">
        <v>42143</v>
      </c>
      <c r="B4022">
        <v>2015</v>
      </c>
      <c r="C4022">
        <v>5</v>
      </c>
      <c r="D4022" t="s">
        <v>123</v>
      </c>
      <c r="E4022" t="s">
        <v>121</v>
      </c>
      <c r="F4022" t="s">
        <v>145</v>
      </c>
      <c r="G4022" t="s">
        <v>114</v>
      </c>
      <c r="H4022" t="s">
        <v>102</v>
      </c>
      <c r="I4022" t="s">
        <v>71</v>
      </c>
      <c r="J4022" t="s">
        <v>103</v>
      </c>
      <c r="K4022" s="23">
        <v>8</v>
      </c>
      <c r="L4022" s="24">
        <v>6.9</v>
      </c>
      <c r="M4022" s="24">
        <v>55.2</v>
      </c>
      <c r="N4022" s="24">
        <v>36.43</v>
      </c>
      <c r="O4022" s="24">
        <v>18.77</v>
      </c>
      <c r="P4022" s="25">
        <v>34</v>
      </c>
    </row>
    <row r="4023" spans="1:16" x14ac:dyDescent="0.3">
      <c r="A4023" s="22">
        <v>42143</v>
      </c>
      <c r="B4023">
        <v>2015</v>
      </c>
      <c r="C4023">
        <v>5</v>
      </c>
      <c r="D4023" t="s">
        <v>123</v>
      </c>
      <c r="E4023" t="s">
        <v>121</v>
      </c>
      <c r="F4023" t="s">
        <v>145</v>
      </c>
      <c r="G4023" t="s">
        <v>114</v>
      </c>
      <c r="H4023" t="s">
        <v>104</v>
      </c>
      <c r="I4023" t="s">
        <v>76</v>
      </c>
      <c r="J4023" t="s">
        <v>105</v>
      </c>
      <c r="K4023" s="23">
        <v>0</v>
      </c>
      <c r="L4023" s="24">
        <v>7.4</v>
      </c>
      <c r="M4023" s="24">
        <v>0</v>
      </c>
      <c r="N4023" s="24">
        <v>0</v>
      </c>
      <c r="O4023" s="24">
        <v>0</v>
      </c>
      <c r="P4023" s="25">
        <v>34</v>
      </c>
    </row>
    <row r="4024" spans="1:16" x14ac:dyDescent="0.3">
      <c r="A4024" s="22">
        <v>42143</v>
      </c>
      <c r="B4024">
        <v>2015</v>
      </c>
      <c r="C4024">
        <v>5</v>
      </c>
      <c r="D4024" t="s">
        <v>123</v>
      </c>
      <c r="E4024" t="s">
        <v>121</v>
      </c>
      <c r="F4024" t="s">
        <v>145</v>
      </c>
      <c r="G4024" t="s">
        <v>114</v>
      </c>
      <c r="H4024" t="s">
        <v>106</v>
      </c>
      <c r="I4024" t="s">
        <v>69</v>
      </c>
      <c r="J4024" t="s">
        <v>107</v>
      </c>
      <c r="K4024" s="23">
        <v>0</v>
      </c>
      <c r="L4024" s="24">
        <v>16.5</v>
      </c>
      <c r="M4024" s="24">
        <v>0</v>
      </c>
      <c r="N4024" s="24">
        <v>0</v>
      </c>
      <c r="O4024" s="24">
        <v>0</v>
      </c>
      <c r="P4024" s="25">
        <v>22</v>
      </c>
    </row>
    <row r="4025" spans="1:16" x14ac:dyDescent="0.3">
      <c r="A4025" s="22">
        <v>42143</v>
      </c>
      <c r="B4025">
        <v>2015</v>
      </c>
      <c r="C4025">
        <v>5</v>
      </c>
      <c r="D4025" t="s">
        <v>123</v>
      </c>
      <c r="E4025" t="s">
        <v>121</v>
      </c>
      <c r="F4025" t="s">
        <v>145</v>
      </c>
      <c r="G4025" t="s">
        <v>114</v>
      </c>
      <c r="H4025" t="s">
        <v>108</v>
      </c>
      <c r="I4025" t="s">
        <v>72</v>
      </c>
      <c r="J4025" t="s">
        <v>109</v>
      </c>
      <c r="K4025" s="23">
        <v>3</v>
      </c>
      <c r="L4025" s="24">
        <v>8.1999999999999993</v>
      </c>
      <c r="M4025" s="24">
        <v>24.6</v>
      </c>
      <c r="N4025" s="24">
        <v>16.73</v>
      </c>
      <c r="O4025" s="24">
        <v>7.87</v>
      </c>
      <c r="P4025" s="25">
        <v>32</v>
      </c>
    </row>
    <row r="4026" spans="1:16" x14ac:dyDescent="0.3">
      <c r="A4026" s="22">
        <v>42144</v>
      </c>
      <c r="B4026">
        <v>2015</v>
      </c>
      <c r="C4026">
        <v>5</v>
      </c>
      <c r="D4026" t="s">
        <v>123</v>
      </c>
      <c r="E4026" t="s">
        <v>121</v>
      </c>
      <c r="F4026" t="s">
        <v>145</v>
      </c>
      <c r="G4026" t="s">
        <v>115</v>
      </c>
      <c r="H4026" t="s">
        <v>94</v>
      </c>
      <c r="I4026" t="s">
        <v>73</v>
      </c>
      <c r="J4026" t="s">
        <v>95</v>
      </c>
      <c r="K4026" s="23">
        <v>5.67</v>
      </c>
      <c r="L4026" s="24">
        <v>3.1</v>
      </c>
      <c r="M4026" s="24">
        <v>17.579999999999998</v>
      </c>
      <c r="N4026" s="24">
        <v>12.31</v>
      </c>
      <c r="O4026" s="24">
        <v>5.27</v>
      </c>
      <c r="P4026" s="25">
        <v>30</v>
      </c>
    </row>
    <row r="4027" spans="1:16" x14ac:dyDescent="0.3">
      <c r="A4027" s="22">
        <v>42144</v>
      </c>
      <c r="B4027">
        <v>2015</v>
      </c>
      <c r="C4027">
        <v>5</v>
      </c>
      <c r="D4027" t="s">
        <v>123</v>
      </c>
      <c r="E4027" t="s">
        <v>121</v>
      </c>
      <c r="F4027" t="s">
        <v>145</v>
      </c>
      <c r="G4027" t="s">
        <v>115</v>
      </c>
      <c r="H4027" t="s">
        <v>96</v>
      </c>
      <c r="I4027" t="s">
        <v>74</v>
      </c>
      <c r="J4027" t="s">
        <v>97</v>
      </c>
      <c r="K4027" s="23">
        <v>6.46</v>
      </c>
      <c r="L4027" s="24">
        <v>3.6</v>
      </c>
      <c r="M4027" s="24">
        <v>23.26</v>
      </c>
      <c r="N4027" s="24">
        <v>16.28</v>
      </c>
      <c r="O4027" s="24">
        <v>6.98</v>
      </c>
      <c r="P4027" s="25">
        <v>30</v>
      </c>
    </row>
    <row r="4028" spans="1:16" x14ac:dyDescent="0.3">
      <c r="A4028" s="22">
        <v>42144</v>
      </c>
      <c r="B4028">
        <v>2015</v>
      </c>
      <c r="C4028">
        <v>5</v>
      </c>
      <c r="D4028" t="s">
        <v>123</v>
      </c>
      <c r="E4028" t="s">
        <v>121</v>
      </c>
      <c r="F4028" t="s">
        <v>145</v>
      </c>
      <c r="G4028" t="s">
        <v>115</v>
      </c>
      <c r="H4028" t="s">
        <v>98</v>
      </c>
      <c r="I4028" t="s">
        <v>75</v>
      </c>
      <c r="J4028" t="s">
        <v>99</v>
      </c>
      <c r="K4028" s="23">
        <v>2</v>
      </c>
      <c r="L4028" s="24">
        <v>2.8</v>
      </c>
      <c r="M4028" s="24">
        <v>5.6</v>
      </c>
      <c r="N4028" s="24">
        <v>4.03</v>
      </c>
      <c r="O4028" s="24">
        <v>1.57</v>
      </c>
      <c r="P4028" s="25">
        <v>28</v>
      </c>
    </row>
    <row r="4029" spans="1:16" x14ac:dyDescent="0.3">
      <c r="A4029" s="22">
        <v>42144</v>
      </c>
      <c r="B4029">
        <v>2015</v>
      </c>
      <c r="C4029">
        <v>5</v>
      </c>
      <c r="D4029" t="s">
        <v>123</v>
      </c>
      <c r="E4029" t="s">
        <v>121</v>
      </c>
      <c r="F4029" t="s">
        <v>145</v>
      </c>
      <c r="G4029" t="s">
        <v>115</v>
      </c>
      <c r="H4029" t="s">
        <v>100</v>
      </c>
      <c r="I4029" t="s">
        <v>70</v>
      </c>
      <c r="J4029" t="s">
        <v>101</v>
      </c>
      <c r="K4029" s="23">
        <v>17</v>
      </c>
      <c r="L4029" s="24">
        <v>2.4</v>
      </c>
      <c r="M4029" s="24">
        <v>40.799999999999997</v>
      </c>
      <c r="N4029" s="24">
        <v>30.19</v>
      </c>
      <c r="O4029" s="24">
        <v>10.61</v>
      </c>
      <c r="P4029" s="25">
        <v>26</v>
      </c>
    </row>
    <row r="4030" spans="1:16" x14ac:dyDescent="0.3">
      <c r="A4030" s="22">
        <v>42144</v>
      </c>
      <c r="B4030">
        <v>2015</v>
      </c>
      <c r="C4030">
        <v>5</v>
      </c>
      <c r="D4030" t="s">
        <v>123</v>
      </c>
      <c r="E4030" t="s">
        <v>121</v>
      </c>
      <c r="F4030" t="s">
        <v>145</v>
      </c>
      <c r="G4030" t="s">
        <v>115</v>
      </c>
      <c r="H4030" t="s">
        <v>102</v>
      </c>
      <c r="I4030" t="s">
        <v>71</v>
      </c>
      <c r="J4030" t="s">
        <v>103</v>
      </c>
      <c r="K4030" s="23">
        <v>12</v>
      </c>
      <c r="L4030" s="24">
        <v>6.9</v>
      </c>
      <c r="M4030" s="24">
        <v>82.8</v>
      </c>
      <c r="N4030" s="24">
        <v>54.65</v>
      </c>
      <c r="O4030" s="24">
        <v>28.15</v>
      </c>
      <c r="P4030" s="25">
        <v>34</v>
      </c>
    </row>
    <row r="4031" spans="1:16" x14ac:dyDescent="0.3">
      <c r="A4031" s="22">
        <v>42144</v>
      </c>
      <c r="B4031">
        <v>2015</v>
      </c>
      <c r="C4031">
        <v>5</v>
      </c>
      <c r="D4031" t="s">
        <v>123</v>
      </c>
      <c r="E4031" t="s">
        <v>121</v>
      </c>
      <c r="F4031" t="s">
        <v>145</v>
      </c>
      <c r="G4031" t="s">
        <v>115</v>
      </c>
      <c r="H4031" t="s">
        <v>104</v>
      </c>
      <c r="I4031" t="s">
        <v>76</v>
      </c>
      <c r="J4031" t="s">
        <v>105</v>
      </c>
      <c r="K4031" s="23">
        <v>1</v>
      </c>
      <c r="L4031" s="24">
        <v>7.4</v>
      </c>
      <c r="M4031" s="24">
        <v>7.4</v>
      </c>
      <c r="N4031" s="24">
        <v>4.88</v>
      </c>
      <c r="O4031" s="24">
        <v>2.52</v>
      </c>
      <c r="P4031" s="25">
        <v>34</v>
      </c>
    </row>
    <row r="4032" spans="1:16" x14ac:dyDescent="0.3">
      <c r="A4032" s="22">
        <v>42144</v>
      </c>
      <c r="B4032">
        <v>2015</v>
      </c>
      <c r="C4032">
        <v>5</v>
      </c>
      <c r="D4032" t="s">
        <v>123</v>
      </c>
      <c r="E4032" t="s">
        <v>121</v>
      </c>
      <c r="F4032" t="s">
        <v>145</v>
      </c>
      <c r="G4032" t="s">
        <v>115</v>
      </c>
      <c r="H4032" t="s">
        <v>106</v>
      </c>
      <c r="I4032" t="s">
        <v>69</v>
      </c>
      <c r="J4032" t="s">
        <v>107</v>
      </c>
      <c r="K4032" s="23">
        <v>5</v>
      </c>
      <c r="L4032" s="24">
        <v>16.5</v>
      </c>
      <c r="M4032" s="24">
        <v>82.5</v>
      </c>
      <c r="N4032" s="24">
        <v>64.349999999999994</v>
      </c>
      <c r="O4032" s="24">
        <v>18.149999999999999</v>
      </c>
      <c r="P4032" s="25">
        <v>22</v>
      </c>
    </row>
    <row r="4033" spans="1:16" x14ac:dyDescent="0.3">
      <c r="A4033" s="22">
        <v>42144</v>
      </c>
      <c r="B4033">
        <v>2015</v>
      </c>
      <c r="C4033">
        <v>5</v>
      </c>
      <c r="D4033" t="s">
        <v>123</v>
      </c>
      <c r="E4033" t="s">
        <v>121</v>
      </c>
      <c r="F4033" t="s">
        <v>145</v>
      </c>
      <c r="G4033" t="s">
        <v>115</v>
      </c>
      <c r="H4033" t="s">
        <v>108</v>
      </c>
      <c r="I4033" t="s">
        <v>72</v>
      </c>
      <c r="J4033" t="s">
        <v>109</v>
      </c>
      <c r="K4033" s="23">
        <v>6</v>
      </c>
      <c r="L4033" s="24">
        <v>8.1999999999999993</v>
      </c>
      <c r="M4033" s="24">
        <v>49.2</v>
      </c>
      <c r="N4033" s="24">
        <v>33.46</v>
      </c>
      <c r="O4033" s="24">
        <v>15.74</v>
      </c>
      <c r="P4033" s="25">
        <v>32</v>
      </c>
    </row>
    <row r="4034" spans="1:16" x14ac:dyDescent="0.3">
      <c r="A4034" s="22">
        <v>42145</v>
      </c>
      <c r="B4034">
        <v>2015</v>
      </c>
      <c r="C4034">
        <v>5</v>
      </c>
      <c r="D4034" t="s">
        <v>123</v>
      </c>
      <c r="E4034" t="s">
        <v>121</v>
      </c>
      <c r="F4034" t="s">
        <v>145</v>
      </c>
      <c r="G4034" t="s">
        <v>93</v>
      </c>
      <c r="H4034" t="s">
        <v>94</v>
      </c>
      <c r="I4034" t="s">
        <v>73</v>
      </c>
      <c r="J4034" t="s">
        <v>95</v>
      </c>
      <c r="K4034" s="23">
        <v>6</v>
      </c>
      <c r="L4034" s="24">
        <v>3.1</v>
      </c>
      <c r="M4034" s="24">
        <v>18.600000000000001</v>
      </c>
      <c r="N4034" s="24">
        <v>13.02</v>
      </c>
      <c r="O4034" s="24">
        <v>5.58</v>
      </c>
      <c r="P4034" s="25">
        <v>30</v>
      </c>
    </row>
    <row r="4035" spans="1:16" x14ac:dyDescent="0.3">
      <c r="A4035" s="22">
        <v>42145</v>
      </c>
      <c r="B4035">
        <v>2015</v>
      </c>
      <c r="C4035">
        <v>5</v>
      </c>
      <c r="D4035" t="s">
        <v>123</v>
      </c>
      <c r="E4035" t="s">
        <v>121</v>
      </c>
      <c r="F4035" t="s">
        <v>145</v>
      </c>
      <c r="G4035" t="s">
        <v>93</v>
      </c>
      <c r="H4035" t="s">
        <v>96</v>
      </c>
      <c r="I4035" t="s">
        <v>74</v>
      </c>
      <c r="J4035" t="s">
        <v>97</v>
      </c>
      <c r="K4035" s="23">
        <v>1.96</v>
      </c>
      <c r="L4035" s="24">
        <v>3.6</v>
      </c>
      <c r="M4035" s="24">
        <v>7.06</v>
      </c>
      <c r="N4035" s="24">
        <v>4.9400000000000004</v>
      </c>
      <c r="O4035" s="24">
        <v>2.12</v>
      </c>
      <c r="P4035" s="25">
        <v>30</v>
      </c>
    </row>
    <row r="4036" spans="1:16" x14ac:dyDescent="0.3">
      <c r="A4036" s="22">
        <v>42145</v>
      </c>
      <c r="B4036">
        <v>2015</v>
      </c>
      <c r="C4036">
        <v>5</v>
      </c>
      <c r="D4036" t="s">
        <v>123</v>
      </c>
      <c r="E4036" t="s">
        <v>121</v>
      </c>
      <c r="F4036" t="s">
        <v>145</v>
      </c>
      <c r="G4036" t="s">
        <v>93</v>
      </c>
      <c r="H4036" t="s">
        <v>98</v>
      </c>
      <c r="I4036" t="s">
        <v>75</v>
      </c>
      <c r="J4036" t="s">
        <v>99</v>
      </c>
      <c r="K4036" s="23">
        <v>3</v>
      </c>
      <c r="L4036" s="24">
        <v>2.8</v>
      </c>
      <c r="M4036" s="24">
        <v>8.4</v>
      </c>
      <c r="N4036" s="24">
        <v>6.05</v>
      </c>
      <c r="O4036" s="24">
        <v>2.35</v>
      </c>
      <c r="P4036" s="25">
        <v>28</v>
      </c>
    </row>
    <row r="4037" spans="1:16" x14ac:dyDescent="0.3">
      <c r="A4037" s="22">
        <v>42145</v>
      </c>
      <c r="B4037">
        <v>2015</v>
      </c>
      <c r="C4037">
        <v>5</v>
      </c>
      <c r="D4037" t="s">
        <v>123</v>
      </c>
      <c r="E4037" t="s">
        <v>121</v>
      </c>
      <c r="F4037" t="s">
        <v>145</v>
      </c>
      <c r="G4037" t="s">
        <v>93</v>
      </c>
      <c r="H4037" t="s">
        <v>100</v>
      </c>
      <c r="I4037" t="s">
        <v>70</v>
      </c>
      <c r="J4037" t="s">
        <v>101</v>
      </c>
      <c r="K4037" s="23">
        <v>10</v>
      </c>
      <c r="L4037" s="24">
        <v>2.4</v>
      </c>
      <c r="M4037" s="24">
        <v>24</v>
      </c>
      <c r="N4037" s="24">
        <v>17.760000000000002</v>
      </c>
      <c r="O4037" s="24">
        <v>6.24</v>
      </c>
      <c r="P4037" s="25">
        <v>26</v>
      </c>
    </row>
    <row r="4038" spans="1:16" x14ac:dyDescent="0.3">
      <c r="A4038" s="22">
        <v>42145</v>
      </c>
      <c r="B4038">
        <v>2015</v>
      </c>
      <c r="C4038">
        <v>5</v>
      </c>
      <c r="D4038" t="s">
        <v>123</v>
      </c>
      <c r="E4038" t="s">
        <v>121</v>
      </c>
      <c r="F4038" t="s">
        <v>145</v>
      </c>
      <c r="G4038" t="s">
        <v>93</v>
      </c>
      <c r="H4038" t="s">
        <v>102</v>
      </c>
      <c r="I4038" t="s">
        <v>71</v>
      </c>
      <c r="J4038" t="s">
        <v>103</v>
      </c>
      <c r="K4038" s="23">
        <v>5</v>
      </c>
      <c r="L4038" s="24">
        <v>6.9</v>
      </c>
      <c r="M4038" s="24">
        <v>34.5</v>
      </c>
      <c r="N4038" s="24">
        <v>22.77</v>
      </c>
      <c r="O4038" s="24">
        <v>11.73</v>
      </c>
      <c r="P4038" s="25">
        <v>34</v>
      </c>
    </row>
    <row r="4039" spans="1:16" x14ac:dyDescent="0.3">
      <c r="A4039" s="22">
        <v>42145</v>
      </c>
      <c r="B4039">
        <v>2015</v>
      </c>
      <c r="C4039">
        <v>5</v>
      </c>
      <c r="D4039" t="s">
        <v>123</v>
      </c>
      <c r="E4039" t="s">
        <v>121</v>
      </c>
      <c r="F4039" t="s">
        <v>145</v>
      </c>
      <c r="G4039" t="s">
        <v>93</v>
      </c>
      <c r="H4039" t="s">
        <v>104</v>
      </c>
      <c r="I4039" t="s">
        <v>76</v>
      </c>
      <c r="J4039" t="s">
        <v>105</v>
      </c>
      <c r="K4039" s="23">
        <v>0</v>
      </c>
      <c r="L4039" s="24">
        <v>7.4</v>
      </c>
      <c r="M4039" s="24">
        <v>0</v>
      </c>
      <c r="N4039" s="24">
        <v>0</v>
      </c>
      <c r="O4039" s="24">
        <v>0</v>
      </c>
      <c r="P4039" s="25">
        <v>34</v>
      </c>
    </row>
    <row r="4040" spans="1:16" x14ac:dyDescent="0.3">
      <c r="A4040" s="22">
        <v>42145</v>
      </c>
      <c r="B4040">
        <v>2015</v>
      </c>
      <c r="C4040">
        <v>5</v>
      </c>
      <c r="D4040" t="s">
        <v>123</v>
      </c>
      <c r="E4040" t="s">
        <v>121</v>
      </c>
      <c r="F4040" t="s">
        <v>145</v>
      </c>
      <c r="G4040" t="s">
        <v>93</v>
      </c>
      <c r="H4040" t="s">
        <v>106</v>
      </c>
      <c r="I4040" t="s">
        <v>69</v>
      </c>
      <c r="J4040" t="s">
        <v>107</v>
      </c>
      <c r="K4040" s="23">
        <v>1</v>
      </c>
      <c r="L4040" s="24">
        <v>16.5</v>
      </c>
      <c r="M4040" s="24">
        <v>16.5</v>
      </c>
      <c r="N4040" s="24">
        <v>12.87</v>
      </c>
      <c r="O4040" s="24">
        <v>3.63</v>
      </c>
      <c r="P4040" s="25">
        <v>22</v>
      </c>
    </row>
    <row r="4041" spans="1:16" x14ac:dyDescent="0.3">
      <c r="A4041" s="22">
        <v>42145</v>
      </c>
      <c r="B4041">
        <v>2015</v>
      </c>
      <c r="C4041">
        <v>5</v>
      </c>
      <c r="D4041" t="s">
        <v>123</v>
      </c>
      <c r="E4041" t="s">
        <v>121</v>
      </c>
      <c r="F4041" t="s">
        <v>145</v>
      </c>
      <c r="G4041" t="s">
        <v>93</v>
      </c>
      <c r="H4041" t="s">
        <v>108</v>
      </c>
      <c r="I4041" t="s">
        <v>72</v>
      </c>
      <c r="J4041" t="s">
        <v>109</v>
      </c>
      <c r="K4041" s="23">
        <v>3.3</v>
      </c>
      <c r="L4041" s="24">
        <v>8.1999999999999993</v>
      </c>
      <c r="M4041" s="24">
        <v>27.06</v>
      </c>
      <c r="N4041" s="24">
        <v>18.399999999999999</v>
      </c>
      <c r="O4041" s="24">
        <v>8.66</v>
      </c>
      <c r="P4041" s="25">
        <v>32</v>
      </c>
    </row>
    <row r="4042" spans="1:16" x14ac:dyDescent="0.3">
      <c r="A4042" s="22">
        <v>42146</v>
      </c>
      <c r="B4042">
        <v>2015</v>
      </c>
      <c r="C4042">
        <v>5</v>
      </c>
      <c r="D4042" t="s">
        <v>123</v>
      </c>
      <c r="E4042" t="s">
        <v>121</v>
      </c>
      <c r="F4042" t="s">
        <v>145</v>
      </c>
      <c r="G4042" t="s">
        <v>110</v>
      </c>
      <c r="H4042" t="s">
        <v>94</v>
      </c>
      <c r="I4042" t="s">
        <v>73</v>
      </c>
      <c r="J4042" t="s">
        <v>95</v>
      </c>
      <c r="K4042" s="23">
        <v>3</v>
      </c>
      <c r="L4042" s="24">
        <v>3.1</v>
      </c>
      <c r="M4042" s="24">
        <v>9.3000000000000007</v>
      </c>
      <c r="N4042" s="24">
        <v>6.51</v>
      </c>
      <c r="O4042" s="24">
        <v>2.79</v>
      </c>
      <c r="P4042" s="25">
        <v>30</v>
      </c>
    </row>
    <row r="4043" spans="1:16" x14ac:dyDescent="0.3">
      <c r="A4043" s="22">
        <v>42146</v>
      </c>
      <c r="B4043">
        <v>2015</v>
      </c>
      <c r="C4043">
        <v>5</v>
      </c>
      <c r="D4043" t="s">
        <v>123</v>
      </c>
      <c r="E4043" t="s">
        <v>121</v>
      </c>
      <c r="F4043" t="s">
        <v>145</v>
      </c>
      <c r="G4043" t="s">
        <v>110</v>
      </c>
      <c r="H4043" t="s">
        <v>96</v>
      </c>
      <c r="I4043" t="s">
        <v>74</v>
      </c>
      <c r="J4043" t="s">
        <v>97</v>
      </c>
      <c r="K4043" s="23">
        <v>0.2</v>
      </c>
      <c r="L4043" s="24">
        <v>3.6</v>
      </c>
      <c r="M4043" s="24">
        <v>0.72</v>
      </c>
      <c r="N4043" s="24">
        <v>0.5</v>
      </c>
      <c r="O4043" s="24">
        <v>0.22</v>
      </c>
      <c r="P4043" s="25">
        <v>30</v>
      </c>
    </row>
    <row r="4044" spans="1:16" x14ac:dyDescent="0.3">
      <c r="A4044" s="22">
        <v>42146</v>
      </c>
      <c r="B4044">
        <v>2015</v>
      </c>
      <c r="C4044">
        <v>5</v>
      </c>
      <c r="D4044" t="s">
        <v>123</v>
      </c>
      <c r="E4044" t="s">
        <v>121</v>
      </c>
      <c r="F4044" t="s">
        <v>145</v>
      </c>
      <c r="G4044" t="s">
        <v>110</v>
      </c>
      <c r="H4044" t="s">
        <v>98</v>
      </c>
      <c r="I4044" t="s">
        <v>75</v>
      </c>
      <c r="J4044" t="s">
        <v>99</v>
      </c>
      <c r="K4044" s="23">
        <v>2</v>
      </c>
      <c r="L4044" s="24">
        <v>2.8</v>
      </c>
      <c r="M4044" s="24">
        <v>5.6</v>
      </c>
      <c r="N4044" s="24">
        <v>4.03</v>
      </c>
      <c r="O4044" s="24">
        <v>1.57</v>
      </c>
      <c r="P4044" s="25">
        <v>28</v>
      </c>
    </row>
    <row r="4045" spans="1:16" x14ac:dyDescent="0.3">
      <c r="A4045" s="22">
        <v>42146</v>
      </c>
      <c r="B4045">
        <v>2015</v>
      </c>
      <c r="C4045">
        <v>5</v>
      </c>
      <c r="D4045" t="s">
        <v>123</v>
      </c>
      <c r="E4045" t="s">
        <v>121</v>
      </c>
      <c r="F4045" t="s">
        <v>145</v>
      </c>
      <c r="G4045" t="s">
        <v>110</v>
      </c>
      <c r="H4045" t="s">
        <v>100</v>
      </c>
      <c r="I4045" t="s">
        <v>70</v>
      </c>
      <c r="J4045" t="s">
        <v>101</v>
      </c>
      <c r="K4045" s="23">
        <v>15</v>
      </c>
      <c r="L4045" s="24">
        <v>2.4</v>
      </c>
      <c r="M4045" s="24">
        <v>36</v>
      </c>
      <c r="N4045" s="24">
        <v>26.64</v>
      </c>
      <c r="O4045" s="24">
        <v>9.36</v>
      </c>
      <c r="P4045" s="25">
        <v>26</v>
      </c>
    </row>
    <row r="4046" spans="1:16" x14ac:dyDescent="0.3">
      <c r="A4046" s="22">
        <v>42146</v>
      </c>
      <c r="B4046">
        <v>2015</v>
      </c>
      <c r="C4046">
        <v>5</v>
      </c>
      <c r="D4046" t="s">
        <v>123</v>
      </c>
      <c r="E4046" t="s">
        <v>121</v>
      </c>
      <c r="F4046" t="s">
        <v>145</v>
      </c>
      <c r="G4046" t="s">
        <v>110</v>
      </c>
      <c r="H4046" t="s">
        <v>102</v>
      </c>
      <c r="I4046" t="s">
        <v>71</v>
      </c>
      <c r="J4046" t="s">
        <v>103</v>
      </c>
      <c r="K4046" s="23">
        <v>8</v>
      </c>
      <c r="L4046" s="24">
        <v>6.9</v>
      </c>
      <c r="M4046" s="24">
        <v>55.2</v>
      </c>
      <c r="N4046" s="24">
        <v>36.43</v>
      </c>
      <c r="O4046" s="24">
        <v>18.77</v>
      </c>
      <c r="P4046" s="25">
        <v>34</v>
      </c>
    </row>
    <row r="4047" spans="1:16" x14ac:dyDescent="0.3">
      <c r="A4047" s="22">
        <v>42146</v>
      </c>
      <c r="B4047">
        <v>2015</v>
      </c>
      <c r="C4047">
        <v>5</v>
      </c>
      <c r="D4047" t="s">
        <v>123</v>
      </c>
      <c r="E4047" t="s">
        <v>121</v>
      </c>
      <c r="F4047" t="s">
        <v>145</v>
      </c>
      <c r="G4047" t="s">
        <v>110</v>
      </c>
      <c r="H4047" t="s">
        <v>104</v>
      </c>
      <c r="I4047" t="s">
        <v>76</v>
      </c>
      <c r="J4047" t="s">
        <v>105</v>
      </c>
      <c r="K4047" s="23">
        <v>0</v>
      </c>
      <c r="L4047" s="24">
        <v>7.4</v>
      </c>
      <c r="M4047" s="24">
        <v>0</v>
      </c>
      <c r="N4047" s="24">
        <v>0</v>
      </c>
      <c r="O4047" s="24">
        <v>0</v>
      </c>
      <c r="P4047" s="25">
        <v>34</v>
      </c>
    </row>
    <row r="4048" spans="1:16" x14ac:dyDescent="0.3">
      <c r="A4048" s="22">
        <v>42146</v>
      </c>
      <c r="B4048">
        <v>2015</v>
      </c>
      <c r="C4048">
        <v>5</v>
      </c>
      <c r="D4048" t="s">
        <v>123</v>
      </c>
      <c r="E4048" t="s">
        <v>121</v>
      </c>
      <c r="F4048" t="s">
        <v>145</v>
      </c>
      <c r="G4048" t="s">
        <v>110</v>
      </c>
      <c r="H4048" t="s">
        <v>106</v>
      </c>
      <c r="I4048" t="s">
        <v>69</v>
      </c>
      <c r="J4048" t="s">
        <v>107</v>
      </c>
      <c r="K4048" s="23">
        <v>0</v>
      </c>
      <c r="L4048" s="24">
        <v>16.5</v>
      </c>
      <c r="M4048" s="24">
        <v>0</v>
      </c>
      <c r="N4048" s="24">
        <v>0</v>
      </c>
      <c r="O4048" s="24">
        <v>0</v>
      </c>
      <c r="P4048" s="25">
        <v>22</v>
      </c>
    </row>
    <row r="4049" spans="1:16" x14ac:dyDescent="0.3">
      <c r="A4049" s="22">
        <v>42146</v>
      </c>
      <c r="B4049">
        <v>2015</v>
      </c>
      <c r="C4049">
        <v>5</v>
      </c>
      <c r="D4049" t="s">
        <v>123</v>
      </c>
      <c r="E4049" t="s">
        <v>121</v>
      </c>
      <c r="F4049" t="s">
        <v>145</v>
      </c>
      <c r="G4049" t="s">
        <v>110</v>
      </c>
      <c r="H4049" t="s">
        <v>108</v>
      </c>
      <c r="I4049" t="s">
        <v>72</v>
      </c>
      <c r="J4049" t="s">
        <v>109</v>
      </c>
      <c r="K4049" s="23">
        <v>7</v>
      </c>
      <c r="L4049" s="24">
        <v>8.1999999999999993</v>
      </c>
      <c r="M4049" s="24">
        <v>57.4</v>
      </c>
      <c r="N4049" s="24">
        <v>39.03</v>
      </c>
      <c r="O4049" s="24">
        <v>18.37</v>
      </c>
      <c r="P4049" s="25">
        <v>32</v>
      </c>
    </row>
    <row r="4050" spans="1:16" x14ac:dyDescent="0.3">
      <c r="A4050" s="22">
        <v>42147</v>
      </c>
      <c r="B4050">
        <v>2015</v>
      </c>
      <c r="C4050">
        <v>5</v>
      </c>
      <c r="D4050" t="s">
        <v>123</v>
      </c>
      <c r="E4050" t="s">
        <v>121</v>
      </c>
      <c r="F4050" t="s">
        <v>145</v>
      </c>
      <c r="G4050" t="s">
        <v>111</v>
      </c>
      <c r="H4050" t="s">
        <v>94</v>
      </c>
      <c r="I4050" t="s">
        <v>73</v>
      </c>
      <c r="J4050" t="s">
        <v>95</v>
      </c>
      <c r="K4050" s="23">
        <v>5.68</v>
      </c>
      <c r="L4050" s="24">
        <v>3.1</v>
      </c>
      <c r="M4050" s="24">
        <v>17.61</v>
      </c>
      <c r="N4050" s="24">
        <v>12.33</v>
      </c>
      <c r="O4050" s="24">
        <v>5.28</v>
      </c>
      <c r="P4050" s="25">
        <v>30</v>
      </c>
    </row>
    <row r="4051" spans="1:16" x14ac:dyDescent="0.3">
      <c r="A4051" s="22">
        <v>42147</v>
      </c>
      <c r="B4051">
        <v>2015</v>
      </c>
      <c r="C4051">
        <v>5</v>
      </c>
      <c r="D4051" t="s">
        <v>123</v>
      </c>
      <c r="E4051" t="s">
        <v>121</v>
      </c>
      <c r="F4051" t="s">
        <v>145</v>
      </c>
      <c r="G4051" t="s">
        <v>111</v>
      </c>
      <c r="H4051" t="s">
        <v>96</v>
      </c>
      <c r="I4051" t="s">
        <v>74</v>
      </c>
      <c r="J4051" t="s">
        <v>97</v>
      </c>
      <c r="K4051" s="23">
        <v>2.69</v>
      </c>
      <c r="L4051" s="24">
        <v>3.6</v>
      </c>
      <c r="M4051" s="24">
        <v>9.68</v>
      </c>
      <c r="N4051" s="24">
        <v>6.78</v>
      </c>
      <c r="O4051" s="24">
        <v>2.9</v>
      </c>
      <c r="P4051" s="25">
        <v>30</v>
      </c>
    </row>
    <row r="4052" spans="1:16" x14ac:dyDescent="0.3">
      <c r="A4052" s="22">
        <v>42147</v>
      </c>
      <c r="B4052">
        <v>2015</v>
      </c>
      <c r="C4052">
        <v>5</v>
      </c>
      <c r="D4052" t="s">
        <v>123</v>
      </c>
      <c r="E4052" t="s">
        <v>121</v>
      </c>
      <c r="F4052" t="s">
        <v>145</v>
      </c>
      <c r="G4052" t="s">
        <v>111</v>
      </c>
      <c r="H4052" t="s">
        <v>98</v>
      </c>
      <c r="I4052" t="s">
        <v>75</v>
      </c>
      <c r="J4052" t="s">
        <v>99</v>
      </c>
      <c r="K4052" s="23">
        <v>5</v>
      </c>
      <c r="L4052" s="24">
        <v>2.8</v>
      </c>
      <c r="M4052" s="24">
        <v>14</v>
      </c>
      <c r="N4052" s="24">
        <v>10.08</v>
      </c>
      <c r="O4052" s="24">
        <v>3.92</v>
      </c>
      <c r="P4052" s="25">
        <v>28</v>
      </c>
    </row>
    <row r="4053" spans="1:16" x14ac:dyDescent="0.3">
      <c r="A4053" s="22">
        <v>42147</v>
      </c>
      <c r="B4053">
        <v>2015</v>
      </c>
      <c r="C4053">
        <v>5</v>
      </c>
      <c r="D4053" t="s">
        <v>123</v>
      </c>
      <c r="E4053" t="s">
        <v>121</v>
      </c>
      <c r="F4053" t="s">
        <v>145</v>
      </c>
      <c r="G4053" t="s">
        <v>111</v>
      </c>
      <c r="H4053" t="s">
        <v>100</v>
      </c>
      <c r="I4053" t="s">
        <v>70</v>
      </c>
      <c r="J4053" t="s">
        <v>101</v>
      </c>
      <c r="K4053" s="23">
        <v>23.45</v>
      </c>
      <c r="L4053" s="24">
        <v>2.4</v>
      </c>
      <c r="M4053" s="24">
        <v>56.28</v>
      </c>
      <c r="N4053" s="24">
        <v>41.65</v>
      </c>
      <c r="O4053" s="24">
        <v>14.63</v>
      </c>
      <c r="P4053" s="25">
        <v>26</v>
      </c>
    </row>
    <row r="4054" spans="1:16" x14ac:dyDescent="0.3">
      <c r="A4054" s="22">
        <v>42147</v>
      </c>
      <c r="B4054">
        <v>2015</v>
      </c>
      <c r="C4054">
        <v>5</v>
      </c>
      <c r="D4054" t="s">
        <v>123</v>
      </c>
      <c r="E4054" t="s">
        <v>121</v>
      </c>
      <c r="F4054" t="s">
        <v>145</v>
      </c>
      <c r="G4054" t="s">
        <v>111</v>
      </c>
      <c r="H4054" t="s">
        <v>102</v>
      </c>
      <c r="I4054" t="s">
        <v>71</v>
      </c>
      <c r="J4054" t="s">
        <v>103</v>
      </c>
      <c r="K4054" s="23">
        <v>10</v>
      </c>
      <c r="L4054" s="24">
        <v>6.9</v>
      </c>
      <c r="M4054" s="24">
        <v>69</v>
      </c>
      <c r="N4054" s="24">
        <v>45.54</v>
      </c>
      <c r="O4054" s="24">
        <v>23.46</v>
      </c>
      <c r="P4054" s="25">
        <v>34</v>
      </c>
    </row>
    <row r="4055" spans="1:16" x14ac:dyDescent="0.3">
      <c r="A4055" s="22">
        <v>42147</v>
      </c>
      <c r="B4055">
        <v>2015</v>
      </c>
      <c r="C4055">
        <v>5</v>
      </c>
      <c r="D4055" t="s">
        <v>123</v>
      </c>
      <c r="E4055" t="s">
        <v>121</v>
      </c>
      <c r="F4055" t="s">
        <v>145</v>
      </c>
      <c r="G4055" t="s">
        <v>111</v>
      </c>
      <c r="H4055" t="s">
        <v>104</v>
      </c>
      <c r="I4055" t="s">
        <v>76</v>
      </c>
      <c r="J4055" t="s">
        <v>105</v>
      </c>
      <c r="K4055" s="23">
        <v>0</v>
      </c>
      <c r="L4055" s="24">
        <v>7.4</v>
      </c>
      <c r="M4055" s="24">
        <v>0</v>
      </c>
      <c r="N4055" s="24">
        <v>0</v>
      </c>
      <c r="O4055" s="24">
        <v>0</v>
      </c>
      <c r="P4055" s="25">
        <v>34</v>
      </c>
    </row>
    <row r="4056" spans="1:16" x14ac:dyDescent="0.3">
      <c r="A4056" s="22">
        <v>42147</v>
      </c>
      <c r="B4056">
        <v>2015</v>
      </c>
      <c r="C4056">
        <v>5</v>
      </c>
      <c r="D4056" t="s">
        <v>123</v>
      </c>
      <c r="E4056" t="s">
        <v>121</v>
      </c>
      <c r="F4056" t="s">
        <v>145</v>
      </c>
      <c r="G4056" t="s">
        <v>111</v>
      </c>
      <c r="H4056" t="s">
        <v>106</v>
      </c>
      <c r="I4056" t="s">
        <v>69</v>
      </c>
      <c r="J4056" t="s">
        <v>107</v>
      </c>
      <c r="K4056" s="23">
        <v>2</v>
      </c>
      <c r="L4056" s="24">
        <v>16.5</v>
      </c>
      <c r="M4056" s="24">
        <v>33</v>
      </c>
      <c r="N4056" s="24">
        <v>25.74</v>
      </c>
      <c r="O4056" s="24">
        <v>7.26</v>
      </c>
      <c r="P4056" s="25">
        <v>22</v>
      </c>
    </row>
    <row r="4057" spans="1:16" x14ac:dyDescent="0.3">
      <c r="A4057" s="22">
        <v>42147</v>
      </c>
      <c r="B4057">
        <v>2015</v>
      </c>
      <c r="C4057">
        <v>5</v>
      </c>
      <c r="D4057" t="s">
        <v>123</v>
      </c>
      <c r="E4057" t="s">
        <v>121</v>
      </c>
      <c r="F4057" t="s">
        <v>145</v>
      </c>
      <c r="G4057" t="s">
        <v>111</v>
      </c>
      <c r="H4057" t="s">
        <v>108</v>
      </c>
      <c r="I4057" t="s">
        <v>72</v>
      </c>
      <c r="J4057" t="s">
        <v>109</v>
      </c>
      <c r="K4057" s="23">
        <v>7</v>
      </c>
      <c r="L4057" s="24">
        <v>8.1999999999999993</v>
      </c>
      <c r="M4057" s="24">
        <v>57.4</v>
      </c>
      <c r="N4057" s="24">
        <v>39.03</v>
      </c>
      <c r="O4057" s="24">
        <v>18.37</v>
      </c>
      <c r="P4057" s="25">
        <v>32</v>
      </c>
    </row>
    <row r="4058" spans="1:16" x14ac:dyDescent="0.3">
      <c r="A4058" s="22">
        <v>42148</v>
      </c>
      <c r="B4058">
        <v>2015</v>
      </c>
      <c r="C4058">
        <v>5</v>
      </c>
      <c r="D4058" t="s">
        <v>123</v>
      </c>
      <c r="E4058" t="s">
        <v>121</v>
      </c>
      <c r="F4058" t="s">
        <v>145</v>
      </c>
      <c r="G4058" t="s">
        <v>112</v>
      </c>
      <c r="H4058" t="s">
        <v>94</v>
      </c>
      <c r="I4058" t="s">
        <v>73</v>
      </c>
      <c r="J4058" t="s">
        <v>95</v>
      </c>
      <c r="K4058" s="23">
        <v>5.33</v>
      </c>
      <c r="L4058" s="24">
        <v>3.1</v>
      </c>
      <c r="M4058" s="24">
        <v>16.52</v>
      </c>
      <c r="N4058" s="24">
        <v>11.56</v>
      </c>
      <c r="O4058" s="24">
        <v>4.96</v>
      </c>
      <c r="P4058" s="25">
        <v>30</v>
      </c>
    </row>
    <row r="4059" spans="1:16" x14ac:dyDescent="0.3">
      <c r="A4059" s="22">
        <v>42148</v>
      </c>
      <c r="B4059">
        <v>2015</v>
      </c>
      <c r="C4059">
        <v>5</v>
      </c>
      <c r="D4059" t="s">
        <v>123</v>
      </c>
      <c r="E4059" t="s">
        <v>121</v>
      </c>
      <c r="F4059" t="s">
        <v>145</v>
      </c>
      <c r="G4059" t="s">
        <v>112</v>
      </c>
      <c r="H4059" t="s">
        <v>96</v>
      </c>
      <c r="I4059" t="s">
        <v>74</v>
      </c>
      <c r="J4059" t="s">
        <v>97</v>
      </c>
      <c r="K4059" s="23">
        <v>7.77</v>
      </c>
      <c r="L4059" s="24">
        <v>3.6</v>
      </c>
      <c r="M4059" s="24">
        <v>27.97</v>
      </c>
      <c r="N4059" s="24">
        <v>19.579999999999998</v>
      </c>
      <c r="O4059" s="24">
        <v>8.39</v>
      </c>
      <c r="P4059" s="25">
        <v>30</v>
      </c>
    </row>
    <row r="4060" spans="1:16" x14ac:dyDescent="0.3">
      <c r="A4060" s="22">
        <v>42148</v>
      </c>
      <c r="B4060">
        <v>2015</v>
      </c>
      <c r="C4060">
        <v>5</v>
      </c>
      <c r="D4060" t="s">
        <v>123</v>
      </c>
      <c r="E4060" t="s">
        <v>121</v>
      </c>
      <c r="F4060" t="s">
        <v>145</v>
      </c>
      <c r="G4060" t="s">
        <v>112</v>
      </c>
      <c r="H4060" t="s">
        <v>98</v>
      </c>
      <c r="I4060" t="s">
        <v>75</v>
      </c>
      <c r="J4060" t="s">
        <v>99</v>
      </c>
      <c r="K4060" s="23">
        <v>3</v>
      </c>
      <c r="L4060" s="24">
        <v>2.8</v>
      </c>
      <c r="M4060" s="24">
        <v>8.4</v>
      </c>
      <c r="N4060" s="24">
        <v>6.05</v>
      </c>
      <c r="O4060" s="24">
        <v>2.35</v>
      </c>
      <c r="P4060" s="25">
        <v>28</v>
      </c>
    </row>
    <row r="4061" spans="1:16" x14ac:dyDescent="0.3">
      <c r="A4061" s="22">
        <v>42148</v>
      </c>
      <c r="B4061">
        <v>2015</v>
      </c>
      <c r="C4061">
        <v>5</v>
      </c>
      <c r="D4061" t="s">
        <v>123</v>
      </c>
      <c r="E4061" t="s">
        <v>121</v>
      </c>
      <c r="F4061" t="s">
        <v>145</v>
      </c>
      <c r="G4061" t="s">
        <v>112</v>
      </c>
      <c r="H4061" t="s">
        <v>100</v>
      </c>
      <c r="I4061" t="s">
        <v>70</v>
      </c>
      <c r="J4061" t="s">
        <v>101</v>
      </c>
      <c r="K4061" s="23">
        <v>20</v>
      </c>
      <c r="L4061" s="24">
        <v>2.4</v>
      </c>
      <c r="M4061" s="24">
        <v>48</v>
      </c>
      <c r="N4061" s="24">
        <v>35.520000000000003</v>
      </c>
      <c r="O4061" s="24">
        <v>12.48</v>
      </c>
      <c r="P4061" s="25">
        <v>26</v>
      </c>
    </row>
    <row r="4062" spans="1:16" x14ac:dyDescent="0.3">
      <c r="A4062" s="22">
        <v>42148</v>
      </c>
      <c r="B4062">
        <v>2015</v>
      </c>
      <c r="C4062">
        <v>5</v>
      </c>
      <c r="D4062" t="s">
        <v>123</v>
      </c>
      <c r="E4062" t="s">
        <v>121</v>
      </c>
      <c r="F4062" t="s">
        <v>145</v>
      </c>
      <c r="G4062" t="s">
        <v>112</v>
      </c>
      <c r="H4062" t="s">
        <v>102</v>
      </c>
      <c r="I4062" t="s">
        <v>71</v>
      </c>
      <c r="J4062" t="s">
        <v>103</v>
      </c>
      <c r="K4062" s="23">
        <v>5</v>
      </c>
      <c r="L4062" s="24">
        <v>6.9</v>
      </c>
      <c r="M4062" s="24">
        <v>34.5</v>
      </c>
      <c r="N4062" s="24">
        <v>22.77</v>
      </c>
      <c r="O4062" s="24">
        <v>11.73</v>
      </c>
      <c r="P4062" s="25">
        <v>34</v>
      </c>
    </row>
    <row r="4063" spans="1:16" x14ac:dyDescent="0.3">
      <c r="A4063" s="22">
        <v>42148</v>
      </c>
      <c r="B4063">
        <v>2015</v>
      </c>
      <c r="C4063">
        <v>5</v>
      </c>
      <c r="D4063" t="s">
        <v>123</v>
      </c>
      <c r="E4063" t="s">
        <v>121</v>
      </c>
      <c r="F4063" t="s">
        <v>145</v>
      </c>
      <c r="G4063" t="s">
        <v>112</v>
      </c>
      <c r="H4063" t="s">
        <v>104</v>
      </c>
      <c r="I4063" t="s">
        <v>76</v>
      </c>
      <c r="J4063" t="s">
        <v>105</v>
      </c>
      <c r="K4063" s="23">
        <v>0</v>
      </c>
      <c r="L4063" s="24">
        <v>7.4</v>
      </c>
      <c r="M4063" s="24">
        <v>0</v>
      </c>
      <c r="N4063" s="24">
        <v>0</v>
      </c>
      <c r="O4063" s="24">
        <v>0</v>
      </c>
      <c r="P4063" s="25">
        <v>34</v>
      </c>
    </row>
    <row r="4064" spans="1:16" x14ac:dyDescent="0.3">
      <c r="A4064" s="22">
        <v>42148</v>
      </c>
      <c r="B4064">
        <v>2015</v>
      </c>
      <c r="C4064">
        <v>5</v>
      </c>
      <c r="D4064" t="s">
        <v>123</v>
      </c>
      <c r="E4064" t="s">
        <v>121</v>
      </c>
      <c r="F4064" t="s">
        <v>145</v>
      </c>
      <c r="G4064" t="s">
        <v>112</v>
      </c>
      <c r="H4064" t="s">
        <v>106</v>
      </c>
      <c r="I4064" t="s">
        <v>69</v>
      </c>
      <c r="J4064" t="s">
        <v>107</v>
      </c>
      <c r="K4064" s="23">
        <v>0</v>
      </c>
      <c r="L4064" s="24">
        <v>16.5</v>
      </c>
      <c r="M4064" s="24">
        <v>0</v>
      </c>
      <c r="N4064" s="24">
        <v>0</v>
      </c>
      <c r="O4064" s="24">
        <v>0</v>
      </c>
      <c r="P4064" s="25">
        <v>22</v>
      </c>
    </row>
    <row r="4065" spans="1:16" x14ac:dyDescent="0.3">
      <c r="A4065" s="22">
        <v>42148</v>
      </c>
      <c r="B4065">
        <v>2015</v>
      </c>
      <c r="C4065">
        <v>5</v>
      </c>
      <c r="D4065" t="s">
        <v>123</v>
      </c>
      <c r="E4065" t="s">
        <v>121</v>
      </c>
      <c r="F4065" t="s">
        <v>145</v>
      </c>
      <c r="G4065" t="s">
        <v>112</v>
      </c>
      <c r="H4065" t="s">
        <v>108</v>
      </c>
      <c r="I4065" t="s">
        <v>72</v>
      </c>
      <c r="J4065" t="s">
        <v>109</v>
      </c>
      <c r="K4065" s="23">
        <v>1.3</v>
      </c>
      <c r="L4065" s="24">
        <v>8.1999999999999993</v>
      </c>
      <c r="M4065" s="24">
        <v>10.66</v>
      </c>
      <c r="N4065" s="24">
        <v>7.25</v>
      </c>
      <c r="O4065" s="24">
        <v>3.41</v>
      </c>
      <c r="P4065" s="25">
        <v>32</v>
      </c>
    </row>
    <row r="4066" spans="1:16" x14ac:dyDescent="0.3">
      <c r="A4066" s="22">
        <v>42149</v>
      </c>
      <c r="B4066">
        <v>2015</v>
      </c>
      <c r="C4066">
        <v>5</v>
      </c>
      <c r="D4066" t="s">
        <v>123</v>
      </c>
      <c r="E4066" t="s">
        <v>121</v>
      </c>
      <c r="F4066" t="s">
        <v>145</v>
      </c>
      <c r="G4066" t="s">
        <v>113</v>
      </c>
      <c r="H4066" t="s">
        <v>94</v>
      </c>
      <c r="I4066" t="s">
        <v>73</v>
      </c>
      <c r="J4066" t="s">
        <v>95</v>
      </c>
      <c r="K4066" s="23">
        <v>9.66</v>
      </c>
      <c r="L4066" s="24">
        <v>3.1</v>
      </c>
      <c r="M4066" s="24">
        <v>29.95</v>
      </c>
      <c r="N4066" s="24">
        <v>20.96</v>
      </c>
      <c r="O4066" s="24">
        <v>8.99</v>
      </c>
      <c r="P4066" s="25">
        <v>30</v>
      </c>
    </row>
    <row r="4067" spans="1:16" x14ac:dyDescent="0.3">
      <c r="A4067" s="22">
        <v>42149</v>
      </c>
      <c r="B4067">
        <v>2015</v>
      </c>
      <c r="C4067">
        <v>5</v>
      </c>
      <c r="D4067" t="s">
        <v>123</v>
      </c>
      <c r="E4067" t="s">
        <v>121</v>
      </c>
      <c r="F4067" t="s">
        <v>145</v>
      </c>
      <c r="G4067" t="s">
        <v>113</v>
      </c>
      <c r="H4067" t="s">
        <v>96</v>
      </c>
      <c r="I4067" t="s">
        <v>74</v>
      </c>
      <c r="J4067" t="s">
        <v>97</v>
      </c>
      <c r="K4067" s="23">
        <v>3.33</v>
      </c>
      <c r="L4067" s="24">
        <v>3.6</v>
      </c>
      <c r="M4067" s="24">
        <v>11.99</v>
      </c>
      <c r="N4067" s="24">
        <v>8.39</v>
      </c>
      <c r="O4067" s="24">
        <v>3.6</v>
      </c>
      <c r="P4067" s="25">
        <v>30</v>
      </c>
    </row>
    <row r="4068" spans="1:16" x14ac:dyDescent="0.3">
      <c r="A4068" s="22">
        <v>42149</v>
      </c>
      <c r="B4068">
        <v>2015</v>
      </c>
      <c r="C4068">
        <v>5</v>
      </c>
      <c r="D4068" t="s">
        <v>123</v>
      </c>
      <c r="E4068" t="s">
        <v>121</v>
      </c>
      <c r="F4068" t="s">
        <v>145</v>
      </c>
      <c r="G4068" t="s">
        <v>113</v>
      </c>
      <c r="H4068" t="s">
        <v>98</v>
      </c>
      <c r="I4068" t="s">
        <v>75</v>
      </c>
      <c r="J4068" t="s">
        <v>99</v>
      </c>
      <c r="K4068" s="23">
        <v>4</v>
      </c>
      <c r="L4068" s="24">
        <v>2.8</v>
      </c>
      <c r="M4068" s="24">
        <v>11.2</v>
      </c>
      <c r="N4068" s="24">
        <v>8.06</v>
      </c>
      <c r="O4068" s="24">
        <v>3.14</v>
      </c>
      <c r="P4068" s="25">
        <v>28</v>
      </c>
    </row>
    <row r="4069" spans="1:16" x14ac:dyDescent="0.3">
      <c r="A4069" s="22">
        <v>42149</v>
      </c>
      <c r="B4069">
        <v>2015</v>
      </c>
      <c r="C4069">
        <v>5</v>
      </c>
      <c r="D4069" t="s">
        <v>123</v>
      </c>
      <c r="E4069" t="s">
        <v>121</v>
      </c>
      <c r="F4069" t="s">
        <v>145</v>
      </c>
      <c r="G4069" t="s">
        <v>113</v>
      </c>
      <c r="H4069" t="s">
        <v>100</v>
      </c>
      <c r="I4069" t="s">
        <v>70</v>
      </c>
      <c r="J4069" t="s">
        <v>101</v>
      </c>
      <c r="K4069" s="23">
        <v>30</v>
      </c>
      <c r="L4069" s="24">
        <v>2.4</v>
      </c>
      <c r="M4069" s="24">
        <v>72</v>
      </c>
      <c r="N4069" s="24">
        <v>53.28</v>
      </c>
      <c r="O4069" s="24">
        <v>18.72</v>
      </c>
      <c r="P4069" s="25">
        <v>26</v>
      </c>
    </row>
    <row r="4070" spans="1:16" x14ac:dyDescent="0.3">
      <c r="A4070" s="22">
        <v>42149</v>
      </c>
      <c r="B4070">
        <v>2015</v>
      </c>
      <c r="C4070">
        <v>5</v>
      </c>
      <c r="D4070" t="s">
        <v>123</v>
      </c>
      <c r="E4070" t="s">
        <v>121</v>
      </c>
      <c r="F4070" t="s">
        <v>145</v>
      </c>
      <c r="G4070" t="s">
        <v>113</v>
      </c>
      <c r="H4070" t="s">
        <v>102</v>
      </c>
      <c r="I4070" t="s">
        <v>71</v>
      </c>
      <c r="J4070" t="s">
        <v>103</v>
      </c>
      <c r="K4070" s="23">
        <v>11</v>
      </c>
      <c r="L4070" s="24">
        <v>6.9</v>
      </c>
      <c r="M4070" s="24">
        <v>75.900000000000006</v>
      </c>
      <c r="N4070" s="24">
        <v>50.09</v>
      </c>
      <c r="O4070" s="24">
        <v>25.81</v>
      </c>
      <c r="P4070" s="25">
        <v>34</v>
      </c>
    </row>
    <row r="4071" spans="1:16" x14ac:dyDescent="0.3">
      <c r="A4071" s="22">
        <v>42149</v>
      </c>
      <c r="B4071">
        <v>2015</v>
      </c>
      <c r="C4071">
        <v>5</v>
      </c>
      <c r="D4071" t="s">
        <v>123</v>
      </c>
      <c r="E4071" t="s">
        <v>121</v>
      </c>
      <c r="F4071" t="s">
        <v>145</v>
      </c>
      <c r="G4071" t="s">
        <v>113</v>
      </c>
      <c r="H4071" t="s">
        <v>104</v>
      </c>
      <c r="I4071" t="s">
        <v>76</v>
      </c>
      <c r="J4071" t="s">
        <v>105</v>
      </c>
      <c r="K4071" s="23">
        <v>3</v>
      </c>
      <c r="L4071" s="24">
        <v>7.4</v>
      </c>
      <c r="M4071" s="24">
        <v>22.2</v>
      </c>
      <c r="N4071" s="24">
        <v>14.65</v>
      </c>
      <c r="O4071" s="24">
        <v>7.55</v>
      </c>
      <c r="P4071" s="25">
        <v>34</v>
      </c>
    </row>
    <row r="4072" spans="1:16" x14ac:dyDescent="0.3">
      <c r="A4072" s="22">
        <v>42149</v>
      </c>
      <c r="B4072">
        <v>2015</v>
      </c>
      <c r="C4072">
        <v>5</v>
      </c>
      <c r="D4072" t="s">
        <v>123</v>
      </c>
      <c r="E4072" t="s">
        <v>121</v>
      </c>
      <c r="F4072" t="s">
        <v>145</v>
      </c>
      <c r="G4072" t="s">
        <v>113</v>
      </c>
      <c r="H4072" t="s">
        <v>106</v>
      </c>
      <c r="I4072" t="s">
        <v>69</v>
      </c>
      <c r="J4072" t="s">
        <v>107</v>
      </c>
      <c r="K4072" s="23">
        <v>0</v>
      </c>
      <c r="L4072" s="24">
        <v>16.5</v>
      </c>
      <c r="M4072" s="24">
        <v>0</v>
      </c>
      <c r="N4072" s="24">
        <v>0</v>
      </c>
      <c r="O4072" s="24">
        <v>0</v>
      </c>
      <c r="P4072" s="25">
        <v>22</v>
      </c>
    </row>
    <row r="4073" spans="1:16" x14ac:dyDescent="0.3">
      <c r="A4073" s="22">
        <v>42149</v>
      </c>
      <c r="B4073">
        <v>2015</v>
      </c>
      <c r="C4073">
        <v>5</v>
      </c>
      <c r="D4073" t="s">
        <v>123</v>
      </c>
      <c r="E4073" t="s">
        <v>121</v>
      </c>
      <c r="F4073" t="s">
        <v>145</v>
      </c>
      <c r="G4073" t="s">
        <v>113</v>
      </c>
      <c r="H4073" t="s">
        <v>108</v>
      </c>
      <c r="I4073" t="s">
        <v>72</v>
      </c>
      <c r="J4073" t="s">
        <v>109</v>
      </c>
      <c r="K4073" s="23">
        <v>3</v>
      </c>
      <c r="L4073" s="24">
        <v>8.1999999999999993</v>
      </c>
      <c r="M4073" s="24">
        <v>24.6</v>
      </c>
      <c r="N4073" s="24">
        <v>16.73</v>
      </c>
      <c r="O4073" s="24">
        <v>7.87</v>
      </c>
      <c r="P4073" s="25">
        <v>32</v>
      </c>
    </row>
    <row r="4074" spans="1:16" x14ac:dyDescent="0.3">
      <c r="A4074" s="22">
        <v>42150</v>
      </c>
      <c r="B4074">
        <v>2015</v>
      </c>
      <c r="C4074">
        <v>5</v>
      </c>
      <c r="D4074" t="s">
        <v>123</v>
      </c>
      <c r="E4074" t="s">
        <v>121</v>
      </c>
      <c r="F4074" t="s">
        <v>145</v>
      </c>
      <c r="G4074" t="s">
        <v>114</v>
      </c>
      <c r="H4074" t="s">
        <v>94</v>
      </c>
      <c r="I4074" t="s">
        <v>73</v>
      </c>
      <c r="J4074" t="s">
        <v>95</v>
      </c>
      <c r="K4074" s="23">
        <v>7.34</v>
      </c>
      <c r="L4074" s="24">
        <v>3.1</v>
      </c>
      <c r="M4074" s="24">
        <v>22.75</v>
      </c>
      <c r="N4074" s="24">
        <v>15.92</v>
      </c>
      <c r="O4074" s="24">
        <v>6.83</v>
      </c>
      <c r="P4074" s="25">
        <v>30</v>
      </c>
    </row>
    <row r="4075" spans="1:16" x14ac:dyDescent="0.3">
      <c r="A4075" s="22">
        <v>42150</v>
      </c>
      <c r="B4075">
        <v>2015</v>
      </c>
      <c r="C4075">
        <v>5</v>
      </c>
      <c r="D4075" t="s">
        <v>123</v>
      </c>
      <c r="E4075" t="s">
        <v>121</v>
      </c>
      <c r="F4075" t="s">
        <v>145</v>
      </c>
      <c r="G4075" t="s">
        <v>114</v>
      </c>
      <c r="H4075" t="s">
        <v>96</v>
      </c>
      <c r="I4075" t="s">
        <v>74</v>
      </c>
      <c r="J4075" t="s">
        <v>97</v>
      </c>
      <c r="K4075" s="23">
        <v>3.34</v>
      </c>
      <c r="L4075" s="24">
        <v>3.6</v>
      </c>
      <c r="M4075" s="24">
        <v>12.02</v>
      </c>
      <c r="N4075" s="24">
        <v>8.41</v>
      </c>
      <c r="O4075" s="24">
        <v>3.61</v>
      </c>
      <c r="P4075" s="25">
        <v>30</v>
      </c>
    </row>
    <row r="4076" spans="1:16" x14ac:dyDescent="0.3">
      <c r="A4076" s="22">
        <v>42150</v>
      </c>
      <c r="B4076">
        <v>2015</v>
      </c>
      <c r="C4076">
        <v>5</v>
      </c>
      <c r="D4076" t="s">
        <v>123</v>
      </c>
      <c r="E4076" t="s">
        <v>121</v>
      </c>
      <c r="F4076" t="s">
        <v>145</v>
      </c>
      <c r="G4076" t="s">
        <v>114</v>
      </c>
      <c r="H4076" t="s">
        <v>98</v>
      </c>
      <c r="I4076" t="s">
        <v>75</v>
      </c>
      <c r="J4076" t="s">
        <v>99</v>
      </c>
      <c r="K4076" s="23">
        <v>4.5</v>
      </c>
      <c r="L4076" s="24">
        <v>2.8</v>
      </c>
      <c r="M4076" s="24">
        <v>12.6</v>
      </c>
      <c r="N4076" s="24">
        <v>9.07</v>
      </c>
      <c r="O4076" s="24">
        <v>3.53</v>
      </c>
      <c r="P4076" s="25">
        <v>28</v>
      </c>
    </row>
    <row r="4077" spans="1:16" x14ac:dyDescent="0.3">
      <c r="A4077" s="22">
        <v>42150</v>
      </c>
      <c r="B4077">
        <v>2015</v>
      </c>
      <c r="C4077">
        <v>5</v>
      </c>
      <c r="D4077" t="s">
        <v>123</v>
      </c>
      <c r="E4077" t="s">
        <v>121</v>
      </c>
      <c r="F4077" t="s">
        <v>145</v>
      </c>
      <c r="G4077" t="s">
        <v>114</v>
      </c>
      <c r="H4077" t="s">
        <v>100</v>
      </c>
      <c r="I4077" t="s">
        <v>70</v>
      </c>
      <c r="J4077" t="s">
        <v>101</v>
      </c>
      <c r="K4077" s="23">
        <v>27</v>
      </c>
      <c r="L4077" s="24">
        <v>2.4</v>
      </c>
      <c r="M4077" s="24">
        <v>64.8</v>
      </c>
      <c r="N4077" s="24">
        <v>47.95</v>
      </c>
      <c r="O4077" s="24">
        <v>16.850000000000001</v>
      </c>
      <c r="P4077" s="25">
        <v>26</v>
      </c>
    </row>
    <row r="4078" spans="1:16" x14ac:dyDescent="0.3">
      <c r="A4078" s="22">
        <v>42150</v>
      </c>
      <c r="B4078">
        <v>2015</v>
      </c>
      <c r="C4078">
        <v>5</v>
      </c>
      <c r="D4078" t="s">
        <v>123</v>
      </c>
      <c r="E4078" t="s">
        <v>121</v>
      </c>
      <c r="F4078" t="s">
        <v>145</v>
      </c>
      <c r="G4078" t="s">
        <v>114</v>
      </c>
      <c r="H4078" t="s">
        <v>102</v>
      </c>
      <c r="I4078" t="s">
        <v>71</v>
      </c>
      <c r="J4078" t="s">
        <v>103</v>
      </c>
      <c r="K4078" s="23">
        <v>11</v>
      </c>
      <c r="L4078" s="24">
        <v>6.9</v>
      </c>
      <c r="M4078" s="24">
        <v>75.900000000000006</v>
      </c>
      <c r="N4078" s="24">
        <v>50.09</v>
      </c>
      <c r="O4078" s="24">
        <v>25.81</v>
      </c>
      <c r="P4078" s="25">
        <v>34</v>
      </c>
    </row>
    <row r="4079" spans="1:16" x14ac:dyDescent="0.3">
      <c r="A4079" s="22">
        <v>42150</v>
      </c>
      <c r="B4079">
        <v>2015</v>
      </c>
      <c r="C4079">
        <v>5</v>
      </c>
      <c r="D4079" t="s">
        <v>123</v>
      </c>
      <c r="E4079" t="s">
        <v>121</v>
      </c>
      <c r="F4079" t="s">
        <v>145</v>
      </c>
      <c r="G4079" t="s">
        <v>114</v>
      </c>
      <c r="H4079" t="s">
        <v>104</v>
      </c>
      <c r="I4079" t="s">
        <v>76</v>
      </c>
      <c r="J4079" t="s">
        <v>105</v>
      </c>
      <c r="K4079" s="23">
        <v>0</v>
      </c>
      <c r="L4079" s="24">
        <v>7.4</v>
      </c>
      <c r="M4079" s="24">
        <v>0</v>
      </c>
      <c r="N4079" s="24">
        <v>0</v>
      </c>
      <c r="O4079" s="24">
        <v>0</v>
      </c>
      <c r="P4079" s="25">
        <v>34</v>
      </c>
    </row>
    <row r="4080" spans="1:16" x14ac:dyDescent="0.3">
      <c r="A4080" s="22">
        <v>42150</v>
      </c>
      <c r="B4080">
        <v>2015</v>
      </c>
      <c r="C4080">
        <v>5</v>
      </c>
      <c r="D4080" t="s">
        <v>123</v>
      </c>
      <c r="E4080" t="s">
        <v>121</v>
      </c>
      <c r="F4080" t="s">
        <v>145</v>
      </c>
      <c r="G4080" t="s">
        <v>114</v>
      </c>
      <c r="H4080" t="s">
        <v>106</v>
      </c>
      <c r="I4080" t="s">
        <v>69</v>
      </c>
      <c r="J4080" t="s">
        <v>107</v>
      </c>
      <c r="K4080" s="23">
        <v>22</v>
      </c>
      <c r="L4080" s="24">
        <v>16.5</v>
      </c>
      <c r="M4080" s="24">
        <v>363</v>
      </c>
      <c r="N4080" s="24">
        <v>283.14</v>
      </c>
      <c r="O4080" s="24">
        <v>79.86</v>
      </c>
      <c r="P4080" s="25">
        <v>22</v>
      </c>
    </row>
    <row r="4081" spans="1:16" x14ac:dyDescent="0.3">
      <c r="A4081" s="22">
        <v>42150</v>
      </c>
      <c r="B4081">
        <v>2015</v>
      </c>
      <c r="C4081">
        <v>5</v>
      </c>
      <c r="D4081" t="s">
        <v>123</v>
      </c>
      <c r="E4081" t="s">
        <v>121</v>
      </c>
      <c r="F4081" t="s">
        <v>145</v>
      </c>
      <c r="G4081" t="s">
        <v>114</v>
      </c>
      <c r="H4081" t="s">
        <v>108</v>
      </c>
      <c r="I4081" t="s">
        <v>72</v>
      </c>
      <c r="J4081" t="s">
        <v>109</v>
      </c>
      <c r="K4081" s="23">
        <v>10</v>
      </c>
      <c r="L4081" s="24">
        <v>8.1999999999999993</v>
      </c>
      <c r="M4081" s="24">
        <v>82</v>
      </c>
      <c r="N4081" s="24">
        <v>55.76</v>
      </c>
      <c r="O4081" s="24">
        <v>26.24</v>
      </c>
      <c r="P4081" s="25">
        <v>32</v>
      </c>
    </row>
    <row r="4082" spans="1:16" x14ac:dyDescent="0.3">
      <c r="A4082" s="22">
        <v>42151</v>
      </c>
      <c r="B4082">
        <v>2015</v>
      </c>
      <c r="C4082">
        <v>5</v>
      </c>
      <c r="D4082" t="s">
        <v>123</v>
      </c>
      <c r="E4082" t="s">
        <v>121</v>
      </c>
      <c r="F4082" t="s">
        <v>145</v>
      </c>
      <c r="G4082" t="s">
        <v>115</v>
      </c>
      <c r="H4082" t="s">
        <v>94</v>
      </c>
      <c r="I4082" t="s">
        <v>73</v>
      </c>
      <c r="J4082" t="s">
        <v>95</v>
      </c>
      <c r="K4082" s="23">
        <v>4</v>
      </c>
      <c r="L4082" s="24">
        <v>3.1</v>
      </c>
      <c r="M4082" s="24">
        <v>12.4</v>
      </c>
      <c r="N4082" s="24">
        <v>8.68</v>
      </c>
      <c r="O4082" s="24">
        <v>3.72</v>
      </c>
      <c r="P4082" s="25">
        <v>30</v>
      </c>
    </row>
    <row r="4083" spans="1:16" x14ac:dyDescent="0.3">
      <c r="A4083" s="22">
        <v>42151</v>
      </c>
      <c r="B4083">
        <v>2015</v>
      </c>
      <c r="C4083">
        <v>5</v>
      </c>
      <c r="D4083" t="s">
        <v>123</v>
      </c>
      <c r="E4083" t="s">
        <v>121</v>
      </c>
      <c r="F4083" t="s">
        <v>145</v>
      </c>
      <c r="G4083" t="s">
        <v>115</v>
      </c>
      <c r="H4083" t="s">
        <v>96</v>
      </c>
      <c r="I4083" t="s">
        <v>74</v>
      </c>
      <c r="J4083" t="s">
        <v>97</v>
      </c>
      <c r="K4083" s="23">
        <v>2.66</v>
      </c>
      <c r="L4083" s="24">
        <v>3.6</v>
      </c>
      <c r="M4083" s="24">
        <v>9.58</v>
      </c>
      <c r="N4083" s="24">
        <v>6.71</v>
      </c>
      <c r="O4083" s="24">
        <v>2.87</v>
      </c>
      <c r="P4083" s="25">
        <v>30</v>
      </c>
    </row>
    <row r="4084" spans="1:16" x14ac:dyDescent="0.3">
      <c r="A4084" s="22">
        <v>42151</v>
      </c>
      <c r="B4084">
        <v>2015</v>
      </c>
      <c r="C4084">
        <v>5</v>
      </c>
      <c r="D4084" t="s">
        <v>123</v>
      </c>
      <c r="E4084" t="s">
        <v>121</v>
      </c>
      <c r="F4084" t="s">
        <v>145</v>
      </c>
      <c r="G4084" t="s">
        <v>115</v>
      </c>
      <c r="H4084" t="s">
        <v>98</v>
      </c>
      <c r="I4084" t="s">
        <v>75</v>
      </c>
      <c r="J4084" t="s">
        <v>99</v>
      </c>
      <c r="K4084" s="23">
        <v>2</v>
      </c>
      <c r="L4084" s="24">
        <v>2.8</v>
      </c>
      <c r="M4084" s="24">
        <v>5.6</v>
      </c>
      <c r="N4084" s="24">
        <v>4.03</v>
      </c>
      <c r="O4084" s="24">
        <v>1.57</v>
      </c>
      <c r="P4084" s="25">
        <v>28</v>
      </c>
    </row>
    <row r="4085" spans="1:16" x14ac:dyDescent="0.3">
      <c r="A4085" s="22">
        <v>42151</v>
      </c>
      <c r="B4085">
        <v>2015</v>
      </c>
      <c r="C4085">
        <v>5</v>
      </c>
      <c r="D4085" t="s">
        <v>123</v>
      </c>
      <c r="E4085" t="s">
        <v>121</v>
      </c>
      <c r="F4085" t="s">
        <v>145</v>
      </c>
      <c r="G4085" t="s">
        <v>115</v>
      </c>
      <c r="H4085" t="s">
        <v>100</v>
      </c>
      <c r="I4085" t="s">
        <v>70</v>
      </c>
      <c r="J4085" t="s">
        <v>101</v>
      </c>
      <c r="K4085" s="23">
        <v>24.2</v>
      </c>
      <c r="L4085" s="24">
        <v>2.4</v>
      </c>
      <c r="M4085" s="24">
        <v>58.08</v>
      </c>
      <c r="N4085" s="24">
        <v>42.98</v>
      </c>
      <c r="O4085" s="24">
        <v>15.1</v>
      </c>
      <c r="P4085" s="25">
        <v>26</v>
      </c>
    </row>
    <row r="4086" spans="1:16" x14ac:dyDescent="0.3">
      <c r="A4086" s="22">
        <v>42151</v>
      </c>
      <c r="B4086">
        <v>2015</v>
      </c>
      <c r="C4086">
        <v>5</v>
      </c>
      <c r="D4086" t="s">
        <v>123</v>
      </c>
      <c r="E4086" t="s">
        <v>121</v>
      </c>
      <c r="F4086" t="s">
        <v>145</v>
      </c>
      <c r="G4086" t="s">
        <v>115</v>
      </c>
      <c r="H4086" t="s">
        <v>102</v>
      </c>
      <c r="I4086" t="s">
        <v>71</v>
      </c>
      <c r="J4086" t="s">
        <v>103</v>
      </c>
      <c r="K4086" s="23">
        <v>7</v>
      </c>
      <c r="L4086" s="24">
        <v>6.9</v>
      </c>
      <c r="M4086" s="24">
        <v>48.3</v>
      </c>
      <c r="N4086" s="24">
        <v>31.88</v>
      </c>
      <c r="O4086" s="24">
        <v>16.420000000000002</v>
      </c>
      <c r="P4086" s="25">
        <v>34</v>
      </c>
    </row>
    <row r="4087" spans="1:16" x14ac:dyDescent="0.3">
      <c r="A4087" s="22">
        <v>42151</v>
      </c>
      <c r="B4087">
        <v>2015</v>
      </c>
      <c r="C4087">
        <v>5</v>
      </c>
      <c r="D4087" t="s">
        <v>123</v>
      </c>
      <c r="E4087" t="s">
        <v>121</v>
      </c>
      <c r="F4087" t="s">
        <v>145</v>
      </c>
      <c r="G4087" t="s">
        <v>115</v>
      </c>
      <c r="H4087" t="s">
        <v>104</v>
      </c>
      <c r="I4087" t="s">
        <v>76</v>
      </c>
      <c r="J4087" t="s">
        <v>105</v>
      </c>
      <c r="K4087" s="23">
        <v>0</v>
      </c>
      <c r="L4087" s="24">
        <v>7.4</v>
      </c>
      <c r="M4087" s="24">
        <v>0</v>
      </c>
      <c r="N4087" s="24">
        <v>0</v>
      </c>
      <c r="O4087" s="24">
        <v>0</v>
      </c>
      <c r="P4087" s="25">
        <v>34</v>
      </c>
    </row>
    <row r="4088" spans="1:16" x14ac:dyDescent="0.3">
      <c r="A4088" s="22">
        <v>42151</v>
      </c>
      <c r="B4088">
        <v>2015</v>
      </c>
      <c r="C4088">
        <v>5</v>
      </c>
      <c r="D4088" t="s">
        <v>123</v>
      </c>
      <c r="E4088" t="s">
        <v>121</v>
      </c>
      <c r="F4088" t="s">
        <v>145</v>
      </c>
      <c r="G4088" t="s">
        <v>115</v>
      </c>
      <c r="H4088" t="s">
        <v>106</v>
      </c>
      <c r="I4088" t="s">
        <v>69</v>
      </c>
      <c r="J4088" t="s">
        <v>107</v>
      </c>
      <c r="K4088" s="23">
        <v>0</v>
      </c>
      <c r="L4088" s="24">
        <v>16.5</v>
      </c>
      <c r="M4088" s="24">
        <v>0</v>
      </c>
      <c r="N4088" s="24">
        <v>0</v>
      </c>
      <c r="O4088" s="24">
        <v>0</v>
      </c>
      <c r="P4088" s="25">
        <v>22</v>
      </c>
    </row>
    <row r="4089" spans="1:16" x14ac:dyDescent="0.3">
      <c r="A4089" s="22">
        <v>42151</v>
      </c>
      <c r="B4089">
        <v>2015</v>
      </c>
      <c r="C4089">
        <v>5</v>
      </c>
      <c r="D4089" t="s">
        <v>123</v>
      </c>
      <c r="E4089" t="s">
        <v>121</v>
      </c>
      <c r="F4089" t="s">
        <v>145</v>
      </c>
      <c r="G4089" t="s">
        <v>115</v>
      </c>
      <c r="H4089" t="s">
        <v>108</v>
      </c>
      <c r="I4089" t="s">
        <v>72</v>
      </c>
      <c r="J4089" t="s">
        <v>109</v>
      </c>
      <c r="K4089" s="23">
        <v>1</v>
      </c>
      <c r="L4089" s="24">
        <v>8.1999999999999993</v>
      </c>
      <c r="M4089" s="24">
        <v>8.1999999999999993</v>
      </c>
      <c r="N4089" s="24">
        <v>5.58</v>
      </c>
      <c r="O4089" s="24">
        <v>2.62</v>
      </c>
      <c r="P4089" s="25">
        <v>32</v>
      </c>
    </row>
    <row r="4090" spans="1:16" x14ac:dyDescent="0.3">
      <c r="A4090" s="22">
        <v>42152</v>
      </c>
      <c r="B4090">
        <v>2015</v>
      </c>
      <c r="C4090">
        <v>5</v>
      </c>
      <c r="D4090" t="s">
        <v>123</v>
      </c>
      <c r="E4090" t="s">
        <v>121</v>
      </c>
      <c r="F4090" t="s">
        <v>145</v>
      </c>
      <c r="G4090" t="s">
        <v>93</v>
      </c>
      <c r="H4090" t="s">
        <v>94</v>
      </c>
      <c r="I4090" t="s">
        <v>73</v>
      </c>
      <c r="J4090" t="s">
        <v>95</v>
      </c>
      <c r="K4090" s="23">
        <v>6</v>
      </c>
      <c r="L4090" s="24">
        <v>3.1</v>
      </c>
      <c r="M4090" s="24">
        <v>18.600000000000001</v>
      </c>
      <c r="N4090" s="24">
        <v>13.02</v>
      </c>
      <c r="O4090" s="24">
        <v>5.58</v>
      </c>
      <c r="P4090" s="25">
        <v>30</v>
      </c>
    </row>
    <row r="4091" spans="1:16" x14ac:dyDescent="0.3">
      <c r="A4091" s="22">
        <v>42152</v>
      </c>
      <c r="B4091">
        <v>2015</v>
      </c>
      <c r="C4091">
        <v>5</v>
      </c>
      <c r="D4091" t="s">
        <v>123</v>
      </c>
      <c r="E4091" t="s">
        <v>121</v>
      </c>
      <c r="F4091" t="s">
        <v>145</v>
      </c>
      <c r="G4091" t="s">
        <v>93</v>
      </c>
      <c r="H4091" t="s">
        <v>96</v>
      </c>
      <c r="I4091" t="s">
        <v>74</v>
      </c>
      <c r="J4091" t="s">
        <v>97</v>
      </c>
      <c r="K4091" s="23">
        <v>2.33</v>
      </c>
      <c r="L4091" s="24">
        <v>3.6</v>
      </c>
      <c r="M4091" s="24">
        <v>8.39</v>
      </c>
      <c r="N4091" s="24">
        <v>5.87</v>
      </c>
      <c r="O4091" s="24">
        <v>2.52</v>
      </c>
      <c r="P4091" s="25">
        <v>30</v>
      </c>
    </row>
    <row r="4092" spans="1:16" x14ac:dyDescent="0.3">
      <c r="A4092" s="22">
        <v>42152</v>
      </c>
      <c r="B4092">
        <v>2015</v>
      </c>
      <c r="C4092">
        <v>5</v>
      </c>
      <c r="D4092" t="s">
        <v>123</v>
      </c>
      <c r="E4092" t="s">
        <v>121</v>
      </c>
      <c r="F4092" t="s">
        <v>145</v>
      </c>
      <c r="G4092" t="s">
        <v>93</v>
      </c>
      <c r="H4092" t="s">
        <v>98</v>
      </c>
      <c r="I4092" t="s">
        <v>75</v>
      </c>
      <c r="J4092" t="s">
        <v>99</v>
      </c>
      <c r="K4092" s="23">
        <v>6.7</v>
      </c>
      <c r="L4092" s="24">
        <v>2.8</v>
      </c>
      <c r="M4092" s="24">
        <v>18.760000000000002</v>
      </c>
      <c r="N4092" s="24">
        <v>13.51</v>
      </c>
      <c r="O4092" s="24">
        <v>5.25</v>
      </c>
      <c r="P4092" s="25">
        <v>28</v>
      </c>
    </row>
    <row r="4093" spans="1:16" x14ac:dyDescent="0.3">
      <c r="A4093" s="22">
        <v>42152</v>
      </c>
      <c r="B4093">
        <v>2015</v>
      </c>
      <c r="C4093">
        <v>5</v>
      </c>
      <c r="D4093" t="s">
        <v>123</v>
      </c>
      <c r="E4093" t="s">
        <v>121</v>
      </c>
      <c r="F4093" t="s">
        <v>145</v>
      </c>
      <c r="G4093" t="s">
        <v>93</v>
      </c>
      <c r="H4093" t="s">
        <v>100</v>
      </c>
      <c r="I4093" t="s">
        <v>70</v>
      </c>
      <c r="J4093" t="s">
        <v>101</v>
      </c>
      <c r="K4093" s="23">
        <v>17.100000000000001</v>
      </c>
      <c r="L4093" s="24">
        <v>2.4</v>
      </c>
      <c r="M4093" s="24">
        <v>41.04</v>
      </c>
      <c r="N4093" s="24">
        <v>30.37</v>
      </c>
      <c r="O4093" s="24">
        <v>10.67</v>
      </c>
      <c r="P4093" s="25">
        <v>26</v>
      </c>
    </row>
    <row r="4094" spans="1:16" x14ac:dyDescent="0.3">
      <c r="A4094" s="22">
        <v>42152</v>
      </c>
      <c r="B4094">
        <v>2015</v>
      </c>
      <c r="C4094">
        <v>5</v>
      </c>
      <c r="D4094" t="s">
        <v>123</v>
      </c>
      <c r="E4094" t="s">
        <v>121</v>
      </c>
      <c r="F4094" t="s">
        <v>145</v>
      </c>
      <c r="G4094" t="s">
        <v>93</v>
      </c>
      <c r="H4094" t="s">
        <v>102</v>
      </c>
      <c r="I4094" t="s">
        <v>71</v>
      </c>
      <c r="J4094" t="s">
        <v>103</v>
      </c>
      <c r="K4094" s="23">
        <v>3</v>
      </c>
      <c r="L4094" s="24">
        <v>6.9</v>
      </c>
      <c r="M4094" s="24">
        <v>20.7</v>
      </c>
      <c r="N4094" s="24">
        <v>13.66</v>
      </c>
      <c r="O4094" s="24">
        <v>7.04</v>
      </c>
      <c r="P4094" s="25">
        <v>34</v>
      </c>
    </row>
    <row r="4095" spans="1:16" x14ac:dyDescent="0.3">
      <c r="A4095" s="22">
        <v>42152</v>
      </c>
      <c r="B4095">
        <v>2015</v>
      </c>
      <c r="C4095">
        <v>5</v>
      </c>
      <c r="D4095" t="s">
        <v>123</v>
      </c>
      <c r="E4095" t="s">
        <v>121</v>
      </c>
      <c r="F4095" t="s">
        <v>145</v>
      </c>
      <c r="G4095" t="s">
        <v>93</v>
      </c>
      <c r="H4095" t="s">
        <v>104</v>
      </c>
      <c r="I4095" t="s">
        <v>76</v>
      </c>
      <c r="J4095" t="s">
        <v>105</v>
      </c>
      <c r="K4095" s="23">
        <v>0</v>
      </c>
      <c r="L4095" s="24">
        <v>7.4</v>
      </c>
      <c r="M4095" s="24">
        <v>0</v>
      </c>
      <c r="N4095" s="24">
        <v>0</v>
      </c>
      <c r="O4095" s="24">
        <v>0</v>
      </c>
      <c r="P4095" s="25">
        <v>34</v>
      </c>
    </row>
    <row r="4096" spans="1:16" x14ac:dyDescent="0.3">
      <c r="A4096" s="22">
        <v>42152</v>
      </c>
      <c r="B4096">
        <v>2015</v>
      </c>
      <c r="C4096">
        <v>5</v>
      </c>
      <c r="D4096" t="s">
        <v>123</v>
      </c>
      <c r="E4096" t="s">
        <v>121</v>
      </c>
      <c r="F4096" t="s">
        <v>145</v>
      </c>
      <c r="G4096" t="s">
        <v>93</v>
      </c>
      <c r="H4096" t="s">
        <v>106</v>
      </c>
      <c r="I4096" t="s">
        <v>69</v>
      </c>
      <c r="J4096" t="s">
        <v>107</v>
      </c>
      <c r="K4096" s="23">
        <v>20</v>
      </c>
      <c r="L4096" s="24">
        <v>16.5</v>
      </c>
      <c r="M4096" s="24">
        <v>330</v>
      </c>
      <c r="N4096" s="24">
        <v>257.39999999999998</v>
      </c>
      <c r="O4096" s="24">
        <v>72.599999999999994</v>
      </c>
      <c r="P4096" s="25">
        <v>22</v>
      </c>
    </row>
    <row r="4097" spans="1:16" x14ac:dyDescent="0.3">
      <c r="A4097" s="22">
        <v>42152</v>
      </c>
      <c r="B4097">
        <v>2015</v>
      </c>
      <c r="C4097">
        <v>5</v>
      </c>
      <c r="D4097" t="s">
        <v>123</v>
      </c>
      <c r="E4097" t="s">
        <v>121</v>
      </c>
      <c r="F4097" t="s">
        <v>145</v>
      </c>
      <c r="G4097" t="s">
        <v>93</v>
      </c>
      <c r="H4097" t="s">
        <v>108</v>
      </c>
      <c r="I4097" t="s">
        <v>72</v>
      </c>
      <c r="J4097" t="s">
        <v>109</v>
      </c>
      <c r="K4097" s="23">
        <v>3</v>
      </c>
      <c r="L4097" s="24">
        <v>8.1999999999999993</v>
      </c>
      <c r="M4097" s="24">
        <v>24.6</v>
      </c>
      <c r="N4097" s="24">
        <v>16.73</v>
      </c>
      <c r="O4097" s="24">
        <v>7.87</v>
      </c>
      <c r="P4097" s="25">
        <v>32</v>
      </c>
    </row>
    <row r="4098" spans="1:16" x14ac:dyDescent="0.3">
      <c r="A4098" s="22">
        <v>42153</v>
      </c>
      <c r="B4098">
        <v>2015</v>
      </c>
      <c r="C4098">
        <v>5</v>
      </c>
      <c r="D4098" t="s">
        <v>123</v>
      </c>
      <c r="E4098" t="s">
        <v>121</v>
      </c>
      <c r="F4098" t="s">
        <v>145</v>
      </c>
      <c r="G4098" t="s">
        <v>110</v>
      </c>
      <c r="H4098" t="s">
        <v>94</v>
      </c>
      <c r="I4098" t="s">
        <v>73</v>
      </c>
      <c r="J4098" t="s">
        <v>95</v>
      </c>
      <c r="K4098" s="23">
        <v>6.33</v>
      </c>
      <c r="L4098" s="24">
        <v>3.1</v>
      </c>
      <c r="M4098" s="24">
        <v>19.62</v>
      </c>
      <c r="N4098" s="24">
        <v>13.73</v>
      </c>
      <c r="O4098" s="24">
        <v>5.89</v>
      </c>
      <c r="P4098" s="25">
        <v>30</v>
      </c>
    </row>
    <row r="4099" spans="1:16" x14ac:dyDescent="0.3">
      <c r="A4099" s="22">
        <v>42153</v>
      </c>
      <c r="B4099">
        <v>2015</v>
      </c>
      <c r="C4099">
        <v>5</v>
      </c>
      <c r="D4099" t="s">
        <v>123</v>
      </c>
      <c r="E4099" t="s">
        <v>121</v>
      </c>
      <c r="F4099" t="s">
        <v>145</v>
      </c>
      <c r="G4099" t="s">
        <v>110</v>
      </c>
      <c r="H4099" t="s">
        <v>96</v>
      </c>
      <c r="I4099" t="s">
        <v>74</v>
      </c>
      <c r="J4099" t="s">
        <v>97</v>
      </c>
      <c r="K4099" s="23">
        <v>5.01</v>
      </c>
      <c r="L4099" s="24">
        <v>3.6</v>
      </c>
      <c r="M4099" s="24">
        <v>18.04</v>
      </c>
      <c r="N4099" s="24">
        <v>12.63</v>
      </c>
      <c r="O4099" s="24">
        <v>5.41</v>
      </c>
      <c r="P4099" s="25">
        <v>30</v>
      </c>
    </row>
    <row r="4100" spans="1:16" x14ac:dyDescent="0.3">
      <c r="A4100" s="22">
        <v>42153</v>
      </c>
      <c r="B4100">
        <v>2015</v>
      </c>
      <c r="C4100">
        <v>5</v>
      </c>
      <c r="D4100" t="s">
        <v>123</v>
      </c>
      <c r="E4100" t="s">
        <v>121</v>
      </c>
      <c r="F4100" t="s">
        <v>145</v>
      </c>
      <c r="G4100" t="s">
        <v>110</v>
      </c>
      <c r="H4100" t="s">
        <v>98</v>
      </c>
      <c r="I4100" t="s">
        <v>75</v>
      </c>
      <c r="J4100" t="s">
        <v>99</v>
      </c>
      <c r="K4100" s="23">
        <v>3</v>
      </c>
      <c r="L4100" s="24">
        <v>2.8</v>
      </c>
      <c r="M4100" s="24">
        <v>8.4</v>
      </c>
      <c r="N4100" s="24">
        <v>6.05</v>
      </c>
      <c r="O4100" s="24">
        <v>2.35</v>
      </c>
      <c r="P4100" s="25">
        <v>28</v>
      </c>
    </row>
    <row r="4101" spans="1:16" x14ac:dyDescent="0.3">
      <c r="A4101" s="22">
        <v>42153</v>
      </c>
      <c r="B4101">
        <v>2015</v>
      </c>
      <c r="C4101">
        <v>5</v>
      </c>
      <c r="D4101" t="s">
        <v>123</v>
      </c>
      <c r="E4101" t="s">
        <v>121</v>
      </c>
      <c r="F4101" t="s">
        <v>145</v>
      </c>
      <c r="G4101" t="s">
        <v>110</v>
      </c>
      <c r="H4101" t="s">
        <v>100</v>
      </c>
      <c r="I4101" t="s">
        <v>70</v>
      </c>
      <c r="J4101" t="s">
        <v>101</v>
      </c>
      <c r="K4101" s="23">
        <v>41.8</v>
      </c>
      <c r="L4101" s="24">
        <v>2.4</v>
      </c>
      <c r="M4101" s="24">
        <v>100.32</v>
      </c>
      <c r="N4101" s="24">
        <v>74.239999999999995</v>
      </c>
      <c r="O4101" s="24">
        <v>26.08</v>
      </c>
      <c r="P4101" s="25">
        <v>26</v>
      </c>
    </row>
    <row r="4102" spans="1:16" x14ac:dyDescent="0.3">
      <c r="A4102" s="22">
        <v>42153</v>
      </c>
      <c r="B4102">
        <v>2015</v>
      </c>
      <c r="C4102">
        <v>5</v>
      </c>
      <c r="D4102" t="s">
        <v>123</v>
      </c>
      <c r="E4102" t="s">
        <v>121</v>
      </c>
      <c r="F4102" t="s">
        <v>145</v>
      </c>
      <c r="G4102" t="s">
        <v>110</v>
      </c>
      <c r="H4102" t="s">
        <v>102</v>
      </c>
      <c r="I4102" t="s">
        <v>71</v>
      </c>
      <c r="J4102" t="s">
        <v>103</v>
      </c>
      <c r="K4102" s="23">
        <v>6</v>
      </c>
      <c r="L4102" s="24">
        <v>6.9</v>
      </c>
      <c r="M4102" s="24">
        <v>41.4</v>
      </c>
      <c r="N4102" s="24">
        <v>27.32</v>
      </c>
      <c r="O4102" s="24">
        <v>14.08</v>
      </c>
      <c r="P4102" s="25">
        <v>34</v>
      </c>
    </row>
    <row r="4103" spans="1:16" x14ac:dyDescent="0.3">
      <c r="A4103" s="22">
        <v>42153</v>
      </c>
      <c r="B4103">
        <v>2015</v>
      </c>
      <c r="C4103">
        <v>5</v>
      </c>
      <c r="D4103" t="s">
        <v>123</v>
      </c>
      <c r="E4103" t="s">
        <v>121</v>
      </c>
      <c r="F4103" t="s">
        <v>145</v>
      </c>
      <c r="G4103" t="s">
        <v>110</v>
      </c>
      <c r="H4103" t="s">
        <v>104</v>
      </c>
      <c r="I4103" t="s">
        <v>76</v>
      </c>
      <c r="J4103" t="s">
        <v>105</v>
      </c>
      <c r="K4103" s="23">
        <v>0</v>
      </c>
      <c r="L4103" s="24">
        <v>7.4</v>
      </c>
      <c r="M4103" s="24">
        <v>0</v>
      </c>
      <c r="N4103" s="24">
        <v>0</v>
      </c>
      <c r="O4103" s="24">
        <v>0</v>
      </c>
      <c r="P4103" s="25">
        <v>34</v>
      </c>
    </row>
    <row r="4104" spans="1:16" x14ac:dyDescent="0.3">
      <c r="A4104" s="22">
        <v>42153</v>
      </c>
      <c r="B4104">
        <v>2015</v>
      </c>
      <c r="C4104">
        <v>5</v>
      </c>
      <c r="D4104" t="s">
        <v>123</v>
      </c>
      <c r="E4104" t="s">
        <v>121</v>
      </c>
      <c r="F4104" t="s">
        <v>145</v>
      </c>
      <c r="G4104" t="s">
        <v>110</v>
      </c>
      <c r="H4104" t="s">
        <v>106</v>
      </c>
      <c r="I4104" t="s">
        <v>69</v>
      </c>
      <c r="J4104" t="s">
        <v>107</v>
      </c>
      <c r="K4104" s="23">
        <v>5</v>
      </c>
      <c r="L4104" s="24">
        <v>16.5</v>
      </c>
      <c r="M4104" s="24">
        <v>82.5</v>
      </c>
      <c r="N4104" s="24">
        <v>64.349999999999994</v>
      </c>
      <c r="O4104" s="24">
        <v>18.149999999999999</v>
      </c>
      <c r="P4104" s="25">
        <v>22</v>
      </c>
    </row>
    <row r="4105" spans="1:16" x14ac:dyDescent="0.3">
      <c r="A4105" s="22">
        <v>42153</v>
      </c>
      <c r="B4105">
        <v>2015</v>
      </c>
      <c r="C4105">
        <v>5</v>
      </c>
      <c r="D4105" t="s">
        <v>123</v>
      </c>
      <c r="E4105" t="s">
        <v>121</v>
      </c>
      <c r="F4105" t="s">
        <v>145</v>
      </c>
      <c r="G4105" t="s">
        <v>110</v>
      </c>
      <c r="H4105" t="s">
        <v>108</v>
      </c>
      <c r="I4105" t="s">
        <v>72</v>
      </c>
      <c r="J4105" t="s">
        <v>109</v>
      </c>
      <c r="K4105" s="23">
        <v>3</v>
      </c>
      <c r="L4105" s="24">
        <v>8.1999999999999993</v>
      </c>
      <c r="M4105" s="24">
        <v>24.6</v>
      </c>
      <c r="N4105" s="24">
        <v>16.73</v>
      </c>
      <c r="O4105" s="24">
        <v>7.87</v>
      </c>
      <c r="P4105" s="25">
        <v>32</v>
      </c>
    </row>
    <row r="4106" spans="1:16" x14ac:dyDescent="0.3">
      <c r="A4106" s="22">
        <v>42154</v>
      </c>
      <c r="B4106">
        <v>2015</v>
      </c>
      <c r="C4106">
        <v>5</v>
      </c>
      <c r="D4106" t="s">
        <v>123</v>
      </c>
      <c r="E4106" t="s">
        <v>121</v>
      </c>
      <c r="F4106" t="s">
        <v>145</v>
      </c>
      <c r="G4106" t="s">
        <v>111</v>
      </c>
      <c r="H4106" t="s">
        <v>94</v>
      </c>
      <c r="I4106" t="s">
        <v>73</v>
      </c>
      <c r="J4106" t="s">
        <v>95</v>
      </c>
      <c r="K4106" s="23">
        <v>14</v>
      </c>
      <c r="L4106" s="24">
        <v>3.1</v>
      </c>
      <c r="M4106" s="24">
        <v>43.4</v>
      </c>
      <c r="N4106" s="24">
        <v>30.38</v>
      </c>
      <c r="O4106" s="24">
        <v>13.02</v>
      </c>
      <c r="P4106" s="25">
        <v>30</v>
      </c>
    </row>
    <row r="4107" spans="1:16" x14ac:dyDescent="0.3">
      <c r="A4107" s="22">
        <v>42154</v>
      </c>
      <c r="B4107">
        <v>2015</v>
      </c>
      <c r="C4107">
        <v>5</v>
      </c>
      <c r="D4107" t="s">
        <v>123</v>
      </c>
      <c r="E4107" t="s">
        <v>121</v>
      </c>
      <c r="F4107" t="s">
        <v>145</v>
      </c>
      <c r="G4107" t="s">
        <v>111</v>
      </c>
      <c r="H4107" t="s">
        <v>96</v>
      </c>
      <c r="I4107" t="s">
        <v>74</v>
      </c>
      <c r="J4107" t="s">
        <v>97</v>
      </c>
      <c r="K4107" s="23">
        <v>2.68</v>
      </c>
      <c r="L4107" s="24">
        <v>3.6</v>
      </c>
      <c r="M4107" s="24">
        <v>9.65</v>
      </c>
      <c r="N4107" s="24">
        <v>6.76</v>
      </c>
      <c r="O4107" s="24">
        <v>2.89</v>
      </c>
      <c r="P4107" s="25">
        <v>30</v>
      </c>
    </row>
    <row r="4108" spans="1:16" x14ac:dyDescent="0.3">
      <c r="A4108" s="22">
        <v>42154</v>
      </c>
      <c r="B4108">
        <v>2015</v>
      </c>
      <c r="C4108">
        <v>5</v>
      </c>
      <c r="D4108" t="s">
        <v>123</v>
      </c>
      <c r="E4108" t="s">
        <v>121</v>
      </c>
      <c r="F4108" t="s">
        <v>145</v>
      </c>
      <c r="G4108" t="s">
        <v>111</v>
      </c>
      <c r="H4108" t="s">
        <v>98</v>
      </c>
      <c r="I4108" t="s">
        <v>75</v>
      </c>
      <c r="J4108" t="s">
        <v>99</v>
      </c>
      <c r="K4108" s="23">
        <v>6</v>
      </c>
      <c r="L4108" s="24">
        <v>2.8</v>
      </c>
      <c r="M4108" s="24">
        <v>16.8</v>
      </c>
      <c r="N4108" s="24">
        <v>12.1</v>
      </c>
      <c r="O4108" s="24">
        <v>4.7</v>
      </c>
      <c r="P4108" s="25">
        <v>28</v>
      </c>
    </row>
    <row r="4109" spans="1:16" x14ac:dyDescent="0.3">
      <c r="A4109" s="22">
        <v>42154</v>
      </c>
      <c r="B4109">
        <v>2015</v>
      </c>
      <c r="C4109">
        <v>5</v>
      </c>
      <c r="D4109" t="s">
        <v>123</v>
      </c>
      <c r="E4109" t="s">
        <v>121</v>
      </c>
      <c r="F4109" t="s">
        <v>145</v>
      </c>
      <c r="G4109" t="s">
        <v>111</v>
      </c>
      <c r="H4109" t="s">
        <v>100</v>
      </c>
      <c r="I4109" t="s">
        <v>70</v>
      </c>
      <c r="J4109" t="s">
        <v>101</v>
      </c>
      <c r="K4109" s="23">
        <v>24.5</v>
      </c>
      <c r="L4109" s="24">
        <v>2.4</v>
      </c>
      <c r="M4109" s="24">
        <v>58.8</v>
      </c>
      <c r="N4109" s="24">
        <v>43.51</v>
      </c>
      <c r="O4109" s="24">
        <v>15.29</v>
      </c>
      <c r="P4109" s="25">
        <v>26</v>
      </c>
    </row>
    <row r="4110" spans="1:16" x14ac:dyDescent="0.3">
      <c r="A4110" s="22">
        <v>42154</v>
      </c>
      <c r="B4110">
        <v>2015</v>
      </c>
      <c r="C4110">
        <v>5</v>
      </c>
      <c r="D4110" t="s">
        <v>123</v>
      </c>
      <c r="E4110" t="s">
        <v>121</v>
      </c>
      <c r="F4110" t="s">
        <v>145</v>
      </c>
      <c r="G4110" t="s">
        <v>111</v>
      </c>
      <c r="H4110" t="s">
        <v>102</v>
      </c>
      <c r="I4110" t="s">
        <v>71</v>
      </c>
      <c r="J4110" t="s">
        <v>103</v>
      </c>
      <c r="K4110" s="23">
        <v>4</v>
      </c>
      <c r="L4110" s="24">
        <v>6.9</v>
      </c>
      <c r="M4110" s="24">
        <v>27.6</v>
      </c>
      <c r="N4110" s="24">
        <v>18.22</v>
      </c>
      <c r="O4110" s="24">
        <v>9.3800000000000008</v>
      </c>
      <c r="P4110" s="25">
        <v>34</v>
      </c>
    </row>
    <row r="4111" spans="1:16" x14ac:dyDescent="0.3">
      <c r="A4111" s="22">
        <v>42154</v>
      </c>
      <c r="B4111">
        <v>2015</v>
      </c>
      <c r="C4111">
        <v>5</v>
      </c>
      <c r="D4111" t="s">
        <v>123</v>
      </c>
      <c r="E4111" t="s">
        <v>121</v>
      </c>
      <c r="F4111" t="s">
        <v>145</v>
      </c>
      <c r="G4111" t="s">
        <v>111</v>
      </c>
      <c r="H4111" t="s">
        <v>104</v>
      </c>
      <c r="I4111" t="s">
        <v>76</v>
      </c>
      <c r="J4111" t="s">
        <v>105</v>
      </c>
      <c r="K4111" s="23">
        <v>0</v>
      </c>
      <c r="L4111" s="24">
        <v>7.4</v>
      </c>
      <c r="M4111" s="24">
        <v>0</v>
      </c>
      <c r="N4111" s="24">
        <v>0</v>
      </c>
      <c r="O4111" s="24">
        <v>0</v>
      </c>
      <c r="P4111" s="25">
        <v>34</v>
      </c>
    </row>
    <row r="4112" spans="1:16" x14ac:dyDescent="0.3">
      <c r="A4112" s="22">
        <v>42154</v>
      </c>
      <c r="B4112">
        <v>2015</v>
      </c>
      <c r="C4112">
        <v>5</v>
      </c>
      <c r="D4112" t="s">
        <v>123</v>
      </c>
      <c r="E4112" t="s">
        <v>121</v>
      </c>
      <c r="F4112" t="s">
        <v>145</v>
      </c>
      <c r="G4112" t="s">
        <v>111</v>
      </c>
      <c r="H4112" t="s">
        <v>106</v>
      </c>
      <c r="I4112" t="s">
        <v>69</v>
      </c>
      <c r="J4112" t="s">
        <v>107</v>
      </c>
      <c r="K4112" s="23">
        <v>4</v>
      </c>
      <c r="L4112" s="24">
        <v>16.5</v>
      </c>
      <c r="M4112" s="24">
        <v>66</v>
      </c>
      <c r="N4112" s="24">
        <v>51.48</v>
      </c>
      <c r="O4112" s="24">
        <v>14.52</v>
      </c>
      <c r="P4112" s="25">
        <v>22</v>
      </c>
    </row>
    <row r="4113" spans="1:16" x14ac:dyDescent="0.3">
      <c r="A4113" s="22">
        <v>42154</v>
      </c>
      <c r="B4113">
        <v>2015</v>
      </c>
      <c r="C4113">
        <v>5</v>
      </c>
      <c r="D4113" t="s">
        <v>123</v>
      </c>
      <c r="E4113" t="s">
        <v>121</v>
      </c>
      <c r="F4113" t="s">
        <v>145</v>
      </c>
      <c r="G4113" t="s">
        <v>111</v>
      </c>
      <c r="H4113" t="s">
        <v>108</v>
      </c>
      <c r="I4113" t="s">
        <v>72</v>
      </c>
      <c r="J4113" t="s">
        <v>109</v>
      </c>
      <c r="K4113" s="23">
        <v>8</v>
      </c>
      <c r="L4113" s="24">
        <v>8.1999999999999993</v>
      </c>
      <c r="M4113" s="24">
        <v>65.599999999999994</v>
      </c>
      <c r="N4113" s="24">
        <v>44.61</v>
      </c>
      <c r="O4113" s="24">
        <v>20.99</v>
      </c>
      <c r="P4113" s="25">
        <v>32</v>
      </c>
    </row>
    <row r="4114" spans="1:16" x14ac:dyDescent="0.3">
      <c r="A4114" s="22">
        <v>42155</v>
      </c>
      <c r="B4114">
        <v>2015</v>
      </c>
      <c r="C4114">
        <v>5</v>
      </c>
      <c r="D4114" t="s">
        <v>123</v>
      </c>
      <c r="E4114" t="s">
        <v>121</v>
      </c>
      <c r="F4114" t="s">
        <v>145</v>
      </c>
      <c r="G4114" t="s">
        <v>112</v>
      </c>
      <c r="H4114" t="s">
        <v>94</v>
      </c>
      <c r="I4114" t="s">
        <v>73</v>
      </c>
      <c r="J4114" t="s">
        <v>95</v>
      </c>
      <c r="K4114" s="23">
        <v>3</v>
      </c>
      <c r="L4114" s="24">
        <v>3.1</v>
      </c>
      <c r="M4114" s="24">
        <v>9.3000000000000007</v>
      </c>
      <c r="N4114" s="24">
        <v>6.51</v>
      </c>
      <c r="O4114" s="24">
        <v>2.79</v>
      </c>
      <c r="P4114" s="25">
        <v>30</v>
      </c>
    </row>
    <row r="4115" spans="1:16" x14ac:dyDescent="0.3">
      <c r="A4115" s="22">
        <v>42155</v>
      </c>
      <c r="B4115">
        <v>2015</v>
      </c>
      <c r="C4115">
        <v>5</v>
      </c>
      <c r="D4115" t="s">
        <v>123</v>
      </c>
      <c r="E4115" t="s">
        <v>121</v>
      </c>
      <c r="F4115" t="s">
        <v>145</v>
      </c>
      <c r="G4115" t="s">
        <v>112</v>
      </c>
      <c r="H4115" t="s">
        <v>96</v>
      </c>
      <c r="I4115" t="s">
        <v>74</v>
      </c>
      <c r="J4115" t="s">
        <v>97</v>
      </c>
      <c r="K4115" s="23">
        <v>4.7</v>
      </c>
      <c r="L4115" s="24">
        <v>3.6</v>
      </c>
      <c r="M4115" s="24">
        <v>16.920000000000002</v>
      </c>
      <c r="N4115" s="24">
        <v>11.84</v>
      </c>
      <c r="O4115" s="24">
        <v>5.08</v>
      </c>
      <c r="P4115" s="25">
        <v>30</v>
      </c>
    </row>
    <row r="4116" spans="1:16" x14ac:dyDescent="0.3">
      <c r="A4116" s="22">
        <v>42155</v>
      </c>
      <c r="B4116">
        <v>2015</v>
      </c>
      <c r="C4116">
        <v>5</v>
      </c>
      <c r="D4116" t="s">
        <v>123</v>
      </c>
      <c r="E4116" t="s">
        <v>121</v>
      </c>
      <c r="F4116" t="s">
        <v>145</v>
      </c>
      <c r="G4116" t="s">
        <v>112</v>
      </c>
      <c r="H4116" t="s">
        <v>98</v>
      </c>
      <c r="I4116" t="s">
        <v>75</v>
      </c>
      <c r="J4116" t="s">
        <v>99</v>
      </c>
      <c r="K4116" s="23">
        <v>6.3</v>
      </c>
      <c r="L4116" s="24">
        <v>2.8</v>
      </c>
      <c r="M4116" s="24">
        <v>17.64</v>
      </c>
      <c r="N4116" s="24">
        <v>12.7</v>
      </c>
      <c r="O4116" s="24">
        <v>4.9400000000000004</v>
      </c>
      <c r="P4116" s="25">
        <v>28</v>
      </c>
    </row>
    <row r="4117" spans="1:16" x14ac:dyDescent="0.3">
      <c r="A4117" s="22">
        <v>42155</v>
      </c>
      <c r="B4117">
        <v>2015</v>
      </c>
      <c r="C4117">
        <v>5</v>
      </c>
      <c r="D4117" t="s">
        <v>123</v>
      </c>
      <c r="E4117" t="s">
        <v>121</v>
      </c>
      <c r="F4117" t="s">
        <v>145</v>
      </c>
      <c r="G4117" t="s">
        <v>112</v>
      </c>
      <c r="H4117" t="s">
        <v>100</v>
      </c>
      <c r="I4117" t="s">
        <v>70</v>
      </c>
      <c r="J4117" t="s">
        <v>101</v>
      </c>
      <c r="K4117" s="23">
        <v>31.5</v>
      </c>
      <c r="L4117" s="24">
        <v>2.4</v>
      </c>
      <c r="M4117" s="24">
        <v>75.599999999999994</v>
      </c>
      <c r="N4117" s="24">
        <v>55.94</v>
      </c>
      <c r="O4117" s="24">
        <v>19.66</v>
      </c>
      <c r="P4117" s="25">
        <v>26</v>
      </c>
    </row>
    <row r="4118" spans="1:16" x14ac:dyDescent="0.3">
      <c r="A4118" s="22">
        <v>42155</v>
      </c>
      <c r="B4118">
        <v>2015</v>
      </c>
      <c r="C4118">
        <v>5</v>
      </c>
      <c r="D4118" t="s">
        <v>123</v>
      </c>
      <c r="E4118" t="s">
        <v>121</v>
      </c>
      <c r="F4118" t="s">
        <v>145</v>
      </c>
      <c r="G4118" t="s">
        <v>112</v>
      </c>
      <c r="H4118" t="s">
        <v>102</v>
      </c>
      <c r="I4118" t="s">
        <v>71</v>
      </c>
      <c r="J4118" t="s">
        <v>103</v>
      </c>
      <c r="K4118" s="23">
        <v>2</v>
      </c>
      <c r="L4118" s="24">
        <v>6.9</v>
      </c>
      <c r="M4118" s="24">
        <v>13.8</v>
      </c>
      <c r="N4118" s="24">
        <v>9.11</v>
      </c>
      <c r="O4118" s="24">
        <v>4.6900000000000004</v>
      </c>
      <c r="P4118" s="25">
        <v>34</v>
      </c>
    </row>
    <row r="4119" spans="1:16" x14ac:dyDescent="0.3">
      <c r="A4119" s="22">
        <v>42155</v>
      </c>
      <c r="B4119">
        <v>2015</v>
      </c>
      <c r="C4119">
        <v>5</v>
      </c>
      <c r="D4119" t="s">
        <v>123</v>
      </c>
      <c r="E4119" t="s">
        <v>121</v>
      </c>
      <c r="F4119" t="s">
        <v>145</v>
      </c>
      <c r="G4119" t="s">
        <v>112</v>
      </c>
      <c r="H4119" t="s">
        <v>104</v>
      </c>
      <c r="I4119" t="s">
        <v>76</v>
      </c>
      <c r="J4119" t="s">
        <v>105</v>
      </c>
      <c r="K4119" s="23">
        <v>0</v>
      </c>
      <c r="L4119" s="24">
        <v>7.4</v>
      </c>
      <c r="M4119" s="24">
        <v>0</v>
      </c>
      <c r="N4119" s="24">
        <v>0</v>
      </c>
      <c r="O4119" s="24">
        <v>0</v>
      </c>
      <c r="P4119" s="25">
        <v>34</v>
      </c>
    </row>
    <row r="4120" spans="1:16" x14ac:dyDescent="0.3">
      <c r="A4120" s="22">
        <v>42155</v>
      </c>
      <c r="B4120">
        <v>2015</v>
      </c>
      <c r="C4120">
        <v>5</v>
      </c>
      <c r="D4120" t="s">
        <v>123</v>
      </c>
      <c r="E4120" t="s">
        <v>121</v>
      </c>
      <c r="F4120" t="s">
        <v>145</v>
      </c>
      <c r="G4120" t="s">
        <v>112</v>
      </c>
      <c r="H4120" t="s">
        <v>106</v>
      </c>
      <c r="I4120" t="s">
        <v>69</v>
      </c>
      <c r="J4120" t="s">
        <v>107</v>
      </c>
      <c r="K4120" s="23">
        <v>0</v>
      </c>
      <c r="L4120" s="24">
        <v>16.5</v>
      </c>
      <c r="M4120" s="24">
        <v>0</v>
      </c>
      <c r="N4120" s="24">
        <v>0</v>
      </c>
      <c r="O4120" s="24">
        <v>0</v>
      </c>
      <c r="P4120" s="25">
        <v>22</v>
      </c>
    </row>
    <row r="4121" spans="1:16" x14ac:dyDescent="0.3">
      <c r="A4121" s="22">
        <v>42155</v>
      </c>
      <c r="B4121">
        <v>2015</v>
      </c>
      <c r="C4121">
        <v>5</v>
      </c>
      <c r="D4121" t="s">
        <v>123</v>
      </c>
      <c r="E4121" t="s">
        <v>121</v>
      </c>
      <c r="F4121" t="s">
        <v>145</v>
      </c>
      <c r="G4121" t="s">
        <v>112</v>
      </c>
      <c r="H4121" t="s">
        <v>108</v>
      </c>
      <c r="I4121" t="s">
        <v>72</v>
      </c>
      <c r="J4121" t="s">
        <v>109</v>
      </c>
      <c r="K4121" s="23">
        <v>10.5</v>
      </c>
      <c r="L4121" s="24">
        <v>8.1999999999999993</v>
      </c>
      <c r="M4121" s="24">
        <v>86.1</v>
      </c>
      <c r="N4121" s="24">
        <v>58.55</v>
      </c>
      <c r="O4121" s="24">
        <v>27.55</v>
      </c>
      <c r="P4121" s="25">
        <v>32</v>
      </c>
    </row>
    <row r="4122" spans="1:16" x14ac:dyDescent="0.3">
      <c r="A4122" s="22">
        <v>42156</v>
      </c>
      <c r="B4122">
        <v>2015</v>
      </c>
      <c r="C4122">
        <v>6</v>
      </c>
      <c r="D4122" t="s">
        <v>125</v>
      </c>
      <c r="E4122" t="s">
        <v>121</v>
      </c>
      <c r="F4122" t="s">
        <v>146</v>
      </c>
      <c r="G4122" t="s">
        <v>113</v>
      </c>
      <c r="H4122" t="s">
        <v>94</v>
      </c>
      <c r="I4122" t="s">
        <v>73</v>
      </c>
      <c r="J4122" t="s">
        <v>95</v>
      </c>
      <c r="K4122" s="23">
        <v>4.66</v>
      </c>
      <c r="L4122" s="24">
        <v>3.1</v>
      </c>
      <c r="M4122" s="24">
        <v>14.45</v>
      </c>
      <c r="N4122" s="24">
        <v>10.11</v>
      </c>
      <c r="O4122" s="24">
        <v>4.34</v>
      </c>
      <c r="P4122" s="25">
        <v>30</v>
      </c>
    </row>
    <row r="4123" spans="1:16" x14ac:dyDescent="0.3">
      <c r="A4123" s="22">
        <v>42156</v>
      </c>
      <c r="B4123">
        <v>2015</v>
      </c>
      <c r="C4123">
        <v>6</v>
      </c>
      <c r="D4123" t="s">
        <v>125</v>
      </c>
      <c r="E4123" t="s">
        <v>121</v>
      </c>
      <c r="F4123" t="s">
        <v>146</v>
      </c>
      <c r="G4123" t="s">
        <v>113</v>
      </c>
      <c r="H4123" t="s">
        <v>96</v>
      </c>
      <c r="I4123" t="s">
        <v>74</v>
      </c>
      <c r="J4123" t="s">
        <v>97</v>
      </c>
      <c r="K4123" s="23">
        <v>5</v>
      </c>
      <c r="L4123" s="24">
        <v>3.6</v>
      </c>
      <c r="M4123" s="24">
        <v>18</v>
      </c>
      <c r="N4123" s="24">
        <v>12.6</v>
      </c>
      <c r="O4123" s="24">
        <v>5.4</v>
      </c>
      <c r="P4123" s="25">
        <v>30</v>
      </c>
    </row>
    <row r="4124" spans="1:16" x14ac:dyDescent="0.3">
      <c r="A4124" s="22">
        <v>42156</v>
      </c>
      <c r="B4124">
        <v>2015</v>
      </c>
      <c r="C4124">
        <v>6</v>
      </c>
      <c r="D4124" t="s">
        <v>125</v>
      </c>
      <c r="E4124" t="s">
        <v>121</v>
      </c>
      <c r="F4124" t="s">
        <v>146</v>
      </c>
      <c r="G4124" t="s">
        <v>113</v>
      </c>
      <c r="H4124" t="s">
        <v>98</v>
      </c>
      <c r="I4124" t="s">
        <v>75</v>
      </c>
      <c r="J4124" t="s">
        <v>99</v>
      </c>
      <c r="K4124" s="23">
        <v>2.5</v>
      </c>
      <c r="L4124" s="24">
        <v>2.8</v>
      </c>
      <c r="M4124" s="24">
        <v>7</v>
      </c>
      <c r="N4124" s="24">
        <v>5.04</v>
      </c>
      <c r="O4124" s="24">
        <v>1.96</v>
      </c>
      <c r="P4124" s="25">
        <v>28</v>
      </c>
    </row>
    <row r="4125" spans="1:16" x14ac:dyDescent="0.3">
      <c r="A4125" s="22">
        <v>42156</v>
      </c>
      <c r="B4125">
        <v>2015</v>
      </c>
      <c r="C4125">
        <v>6</v>
      </c>
      <c r="D4125" t="s">
        <v>125</v>
      </c>
      <c r="E4125" t="s">
        <v>121</v>
      </c>
      <c r="F4125" t="s">
        <v>146</v>
      </c>
      <c r="G4125" t="s">
        <v>113</v>
      </c>
      <c r="H4125" t="s">
        <v>100</v>
      </c>
      <c r="I4125" t="s">
        <v>70</v>
      </c>
      <c r="J4125" t="s">
        <v>101</v>
      </c>
      <c r="K4125" s="23">
        <v>23.55</v>
      </c>
      <c r="L4125" s="24">
        <v>2.4</v>
      </c>
      <c r="M4125" s="24">
        <v>56.52</v>
      </c>
      <c r="N4125" s="24">
        <v>41.82</v>
      </c>
      <c r="O4125" s="24">
        <v>14.7</v>
      </c>
      <c r="P4125" s="25">
        <v>26</v>
      </c>
    </row>
    <row r="4126" spans="1:16" x14ac:dyDescent="0.3">
      <c r="A4126" s="22">
        <v>42156</v>
      </c>
      <c r="B4126">
        <v>2015</v>
      </c>
      <c r="C4126">
        <v>6</v>
      </c>
      <c r="D4126" t="s">
        <v>125</v>
      </c>
      <c r="E4126" t="s">
        <v>121</v>
      </c>
      <c r="F4126" t="s">
        <v>146</v>
      </c>
      <c r="G4126" t="s">
        <v>113</v>
      </c>
      <c r="H4126" t="s">
        <v>102</v>
      </c>
      <c r="I4126" t="s">
        <v>71</v>
      </c>
      <c r="J4126" t="s">
        <v>103</v>
      </c>
      <c r="K4126" s="23">
        <v>12</v>
      </c>
      <c r="L4126" s="24">
        <v>6.9</v>
      </c>
      <c r="M4126" s="24">
        <v>82.8</v>
      </c>
      <c r="N4126" s="24">
        <v>54.65</v>
      </c>
      <c r="O4126" s="24">
        <v>28.15</v>
      </c>
      <c r="P4126" s="25">
        <v>34</v>
      </c>
    </row>
    <row r="4127" spans="1:16" x14ac:dyDescent="0.3">
      <c r="A4127" s="22">
        <v>42156</v>
      </c>
      <c r="B4127">
        <v>2015</v>
      </c>
      <c r="C4127">
        <v>6</v>
      </c>
      <c r="D4127" t="s">
        <v>125</v>
      </c>
      <c r="E4127" t="s">
        <v>121</v>
      </c>
      <c r="F4127" t="s">
        <v>146</v>
      </c>
      <c r="G4127" t="s">
        <v>113</v>
      </c>
      <c r="H4127" t="s">
        <v>104</v>
      </c>
      <c r="I4127" t="s">
        <v>76</v>
      </c>
      <c r="J4127" t="s">
        <v>105</v>
      </c>
      <c r="K4127" s="23">
        <v>0</v>
      </c>
      <c r="L4127" s="24">
        <v>7.4</v>
      </c>
      <c r="M4127" s="24">
        <v>0</v>
      </c>
      <c r="N4127" s="24">
        <v>0</v>
      </c>
      <c r="O4127" s="24">
        <v>0</v>
      </c>
      <c r="P4127" s="25">
        <v>34</v>
      </c>
    </row>
    <row r="4128" spans="1:16" x14ac:dyDescent="0.3">
      <c r="A4128" s="22">
        <v>42156</v>
      </c>
      <c r="B4128">
        <v>2015</v>
      </c>
      <c r="C4128">
        <v>6</v>
      </c>
      <c r="D4128" t="s">
        <v>125</v>
      </c>
      <c r="E4128" t="s">
        <v>121</v>
      </c>
      <c r="F4128" t="s">
        <v>146</v>
      </c>
      <c r="G4128" t="s">
        <v>113</v>
      </c>
      <c r="H4128" t="s">
        <v>106</v>
      </c>
      <c r="I4128" t="s">
        <v>69</v>
      </c>
      <c r="J4128" t="s">
        <v>107</v>
      </c>
      <c r="K4128" s="23">
        <v>2</v>
      </c>
      <c r="L4128" s="24">
        <v>16.5</v>
      </c>
      <c r="M4128" s="24">
        <v>33</v>
      </c>
      <c r="N4128" s="24">
        <v>25.74</v>
      </c>
      <c r="O4128" s="24">
        <v>7.26</v>
      </c>
      <c r="P4128" s="25">
        <v>22</v>
      </c>
    </row>
    <row r="4129" spans="1:16" x14ac:dyDescent="0.3">
      <c r="A4129" s="22">
        <v>42156</v>
      </c>
      <c r="B4129">
        <v>2015</v>
      </c>
      <c r="C4129">
        <v>6</v>
      </c>
      <c r="D4129" t="s">
        <v>125</v>
      </c>
      <c r="E4129" t="s">
        <v>121</v>
      </c>
      <c r="F4129" t="s">
        <v>146</v>
      </c>
      <c r="G4129" t="s">
        <v>113</v>
      </c>
      <c r="H4129" t="s">
        <v>108</v>
      </c>
      <c r="I4129" t="s">
        <v>72</v>
      </c>
      <c r="J4129" t="s">
        <v>109</v>
      </c>
      <c r="K4129" s="23">
        <v>3</v>
      </c>
      <c r="L4129" s="24">
        <v>8.1999999999999993</v>
      </c>
      <c r="M4129" s="24">
        <v>24.6</v>
      </c>
      <c r="N4129" s="24">
        <v>16.73</v>
      </c>
      <c r="O4129" s="24">
        <v>7.87</v>
      </c>
      <c r="P4129" s="25">
        <v>32</v>
      </c>
    </row>
    <row r="4130" spans="1:16" x14ac:dyDescent="0.3">
      <c r="A4130" s="22">
        <v>42157</v>
      </c>
      <c r="B4130">
        <v>2015</v>
      </c>
      <c r="C4130">
        <v>6</v>
      </c>
      <c r="D4130" t="s">
        <v>125</v>
      </c>
      <c r="E4130" t="s">
        <v>121</v>
      </c>
      <c r="F4130" t="s">
        <v>146</v>
      </c>
      <c r="G4130" t="s">
        <v>114</v>
      </c>
      <c r="H4130" t="s">
        <v>94</v>
      </c>
      <c r="I4130" t="s">
        <v>73</v>
      </c>
      <c r="J4130" t="s">
        <v>95</v>
      </c>
      <c r="K4130" s="23">
        <v>8.33</v>
      </c>
      <c r="L4130" s="24">
        <v>3.1</v>
      </c>
      <c r="M4130" s="24">
        <v>25.82</v>
      </c>
      <c r="N4130" s="24">
        <v>18.07</v>
      </c>
      <c r="O4130" s="24">
        <v>7.75</v>
      </c>
      <c r="P4130" s="25">
        <v>30</v>
      </c>
    </row>
    <row r="4131" spans="1:16" x14ac:dyDescent="0.3">
      <c r="A4131" s="22">
        <v>42157</v>
      </c>
      <c r="B4131">
        <v>2015</v>
      </c>
      <c r="C4131">
        <v>6</v>
      </c>
      <c r="D4131" t="s">
        <v>125</v>
      </c>
      <c r="E4131" t="s">
        <v>121</v>
      </c>
      <c r="F4131" t="s">
        <v>146</v>
      </c>
      <c r="G4131" t="s">
        <v>114</v>
      </c>
      <c r="H4131" t="s">
        <v>96</v>
      </c>
      <c r="I4131" t="s">
        <v>74</v>
      </c>
      <c r="J4131" t="s">
        <v>97</v>
      </c>
      <c r="K4131" s="23">
        <v>8</v>
      </c>
      <c r="L4131" s="24">
        <v>3.6</v>
      </c>
      <c r="M4131" s="24">
        <v>28.8</v>
      </c>
      <c r="N4131" s="24">
        <v>20.16</v>
      </c>
      <c r="O4131" s="24">
        <v>8.64</v>
      </c>
      <c r="P4131" s="25">
        <v>30</v>
      </c>
    </row>
    <row r="4132" spans="1:16" x14ac:dyDescent="0.3">
      <c r="A4132" s="22">
        <v>42157</v>
      </c>
      <c r="B4132">
        <v>2015</v>
      </c>
      <c r="C4132">
        <v>6</v>
      </c>
      <c r="D4132" t="s">
        <v>125</v>
      </c>
      <c r="E4132" t="s">
        <v>121</v>
      </c>
      <c r="F4132" t="s">
        <v>146</v>
      </c>
      <c r="G4132" t="s">
        <v>114</v>
      </c>
      <c r="H4132" t="s">
        <v>98</v>
      </c>
      <c r="I4132" t="s">
        <v>75</v>
      </c>
      <c r="J4132" t="s">
        <v>99</v>
      </c>
      <c r="K4132" s="23">
        <v>7.9</v>
      </c>
      <c r="L4132" s="24">
        <v>2.8</v>
      </c>
      <c r="M4132" s="24">
        <v>22.12</v>
      </c>
      <c r="N4132" s="24">
        <v>15.93</v>
      </c>
      <c r="O4132" s="24">
        <v>6.19</v>
      </c>
      <c r="P4132" s="25">
        <v>28</v>
      </c>
    </row>
    <row r="4133" spans="1:16" x14ac:dyDescent="0.3">
      <c r="A4133" s="22">
        <v>42157</v>
      </c>
      <c r="B4133">
        <v>2015</v>
      </c>
      <c r="C4133">
        <v>6</v>
      </c>
      <c r="D4133" t="s">
        <v>125</v>
      </c>
      <c r="E4133" t="s">
        <v>121</v>
      </c>
      <c r="F4133" t="s">
        <v>146</v>
      </c>
      <c r="G4133" t="s">
        <v>114</v>
      </c>
      <c r="H4133" t="s">
        <v>100</v>
      </c>
      <c r="I4133" t="s">
        <v>70</v>
      </c>
      <c r="J4133" t="s">
        <v>101</v>
      </c>
      <c r="K4133" s="23">
        <v>24</v>
      </c>
      <c r="L4133" s="24">
        <v>2.4</v>
      </c>
      <c r="M4133" s="24">
        <v>57.6</v>
      </c>
      <c r="N4133" s="24">
        <v>42.62</v>
      </c>
      <c r="O4133" s="24">
        <v>14.98</v>
      </c>
      <c r="P4133" s="25">
        <v>26</v>
      </c>
    </row>
    <row r="4134" spans="1:16" x14ac:dyDescent="0.3">
      <c r="A4134" s="22">
        <v>42157</v>
      </c>
      <c r="B4134">
        <v>2015</v>
      </c>
      <c r="C4134">
        <v>6</v>
      </c>
      <c r="D4134" t="s">
        <v>125</v>
      </c>
      <c r="E4134" t="s">
        <v>121</v>
      </c>
      <c r="F4134" t="s">
        <v>146</v>
      </c>
      <c r="G4134" t="s">
        <v>114</v>
      </c>
      <c r="H4134" t="s">
        <v>102</v>
      </c>
      <c r="I4134" t="s">
        <v>71</v>
      </c>
      <c r="J4134" t="s">
        <v>103</v>
      </c>
      <c r="K4134" s="23">
        <v>10</v>
      </c>
      <c r="L4134" s="24">
        <v>6.9</v>
      </c>
      <c r="M4134" s="24">
        <v>69</v>
      </c>
      <c r="N4134" s="24">
        <v>45.54</v>
      </c>
      <c r="O4134" s="24">
        <v>23.46</v>
      </c>
      <c r="P4134" s="25">
        <v>34</v>
      </c>
    </row>
    <row r="4135" spans="1:16" x14ac:dyDescent="0.3">
      <c r="A4135" s="22">
        <v>42157</v>
      </c>
      <c r="B4135">
        <v>2015</v>
      </c>
      <c r="C4135">
        <v>6</v>
      </c>
      <c r="D4135" t="s">
        <v>125</v>
      </c>
      <c r="E4135" t="s">
        <v>121</v>
      </c>
      <c r="F4135" t="s">
        <v>146</v>
      </c>
      <c r="G4135" t="s">
        <v>114</v>
      </c>
      <c r="H4135" t="s">
        <v>104</v>
      </c>
      <c r="I4135" t="s">
        <v>76</v>
      </c>
      <c r="J4135" t="s">
        <v>105</v>
      </c>
      <c r="K4135" s="23">
        <v>4</v>
      </c>
      <c r="L4135" s="24">
        <v>7.4</v>
      </c>
      <c r="M4135" s="24">
        <v>29.6</v>
      </c>
      <c r="N4135" s="24">
        <v>19.54</v>
      </c>
      <c r="O4135" s="24">
        <v>10.06</v>
      </c>
      <c r="P4135" s="25">
        <v>34</v>
      </c>
    </row>
    <row r="4136" spans="1:16" x14ac:dyDescent="0.3">
      <c r="A4136" s="22">
        <v>42157</v>
      </c>
      <c r="B4136">
        <v>2015</v>
      </c>
      <c r="C4136">
        <v>6</v>
      </c>
      <c r="D4136" t="s">
        <v>125</v>
      </c>
      <c r="E4136" t="s">
        <v>121</v>
      </c>
      <c r="F4136" t="s">
        <v>146</v>
      </c>
      <c r="G4136" t="s">
        <v>114</v>
      </c>
      <c r="H4136" t="s">
        <v>106</v>
      </c>
      <c r="I4136" t="s">
        <v>69</v>
      </c>
      <c r="J4136" t="s">
        <v>107</v>
      </c>
      <c r="K4136" s="23">
        <v>3</v>
      </c>
      <c r="L4136" s="24">
        <v>16.5</v>
      </c>
      <c r="M4136" s="24">
        <v>49.5</v>
      </c>
      <c r="N4136" s="24">
        <v>38.61</v>
      </c>
      <c r="O4136" s="24">
        <v>10.89</v>
      </c>
      <c r="P4136" s="25">
        <v>22</v>
      </c>
    </row>
    <row r="4137" spans="1:16" x14ac:dyDescent="0.3">
      <c r="A4137" s="22">
        <v>42157</v>
      </c>
      <c r="B4137">
        <v>2015</v>
      </c>
      <c r="C4137">
        <v>6</v>
      </c>
      <c r="D4137" t="s">
        <v>125</v>
      </c>
      <c r="E4137" t="s">
        <v>121</v>
      </c>
      <c r="F4137" t="s">
        <v>146</v>
      </c>
      <c r="G4137" t="s">
        <v>114</v>
      </c>
      <c r="H4137" t="s">
        <v>108</v>
      </c>
      <c r="I4137" t="s">
        <v>72</v>
      </c>
      <c r="J4137" t="s">
        <v>109</v>
      </c>
      <c r="K4137" s="23">
        <v>6</v>
      </c>
      <c r="L4137" s="24">
        <v>8.1999999999999993</v>
      </c>
      <c r="M4137" s="24">
        <v>49.2</v>
      </c>
      <c r="N4137" s="24">
        <v>33.46</v>
      </c>
      <c r="O4137" s="24">
        <v>15.74</v>
      </c>
      <c r="P4137" s="25">
        <v>32</v>
      </c>
    </row>
    <row r="4138" spans="1:16" x14ac:dyDescent="0.3">
      <c r="A4138" s="22">
        <v>42158</v>
      </c>
      <c r="B4138">
        <v>2015</v>
      </c>
      <c r="C4138">
        <v>6</v>
      </c>
      <c r="D4138" t="s">
        <v>125</v>
      </c>
      <c r="E4138" t="s">
        <v>121</v>
      </c>
      <c r="F4138" t="s">
        <v>146</v>
      </c>
      <c r="G4138" t="s">
        <v>115</v>
      </c>
      <c r="H4138" t="s">
        <v>94</v>
      </c>
      <c r="I4138" t="s">
        <v>73</v>
      </c>
      <c r="J4138" t="s">
        <v>95</v>
      </c>
      <c r="K4138" s="23">
        <v>5</v>
      </c>
      <c r="L4138" s="24">
        <v>3.1</v>
      </c>
      <c r="M4138" s="24">
        <v>15.5</v>
      </c>
      <c r="N4138" s="24">
        <v>10.85</v>
      </c>
      <c r="O4138" s="24">
        <v>4.6500000000000004</v>
      </c>
      <c r="P4138" s="25">
        <v>30</v>
      </c>
    </row>
    <row r="4139" spans="1:16" x14ac:dyDescent="0.3">
      <c r="A4139" s="22">
        <v>42158</v>
      </c>
      <c r="B4139">
        <v>2015</v>
      </c>
      <c r="C4139">
        <v>6</v>
      </c>
      <c r="D4139" t="s">
        <v>125</v>
      </c>
      <c r="E4139" t="s">
        <v>121</v>
      </c>
      <c r="F4139" t="s">
        <v>146</v>
      </c>
      <c r="G4139" t="s">
        <v>115</v>
      </c>
      <c r="H4139" t="s">
        <v>96</v>
      </c>
      <c r="I4139" t="s">
        <v>74</v>
      </c>
      <c r="J4139" t="s">
        <v>97</v>
      </c>
      <c r="K4139" s="23">
        <v>1.66</v>
      </c>
      <c r="L4139" s="24">
        <v>3.6</v>
      </c>
      <c r="M4139" s="24">
        <v>5.98</v>
      </c>
      <c r="N4139" s="24">
        <v>4.1900000000000004</v>
      </c>
      <c r="O4139" s="24">
        <v>1.79</v>
      </c>
      <c r="P4139" s="25">
        <v>30</v>
      </c>
    </row>
    <row r="4140" spans="1:16" x14ac:dyDescent="0.3">
      <c r="A4140" s="22">
        <v>42158</v>
      </c>
      <c r="B4140">
        <v>2015</v>
      </c>
      <c r="C4140">
        <v>6</v>
      </c>
      <c r="D4140" t="s">
        <v>125</v>
      </c>
      <c r="E4140" t="s">
        <v>121</v>
      </c>
      <c r="F4140" t="s">
        <v>146</v>
      </c>
      <c r="G4140" t="s">
        <v>115</v>
      </c>
      <c r="H4140" t="s">
        <v>98</v>
      </c>
      <c r="I4140" t="s">
        <v>75</v>
      </c>
      <c r="J4140" t="s">
        <v>99</v>
      </c>
      <c r="K4140" s="23">
        <v>5.3</v>
      </c>
      <c r="L4140" s="24">
        <v>2.8</v>
      </c>
      <c r="M4140" s="24">
        <v>14.84</v>
      </c>
      <c r="N4140" s="24">
        <v>10.68</v>
      </c>
      <c r="O4140" s="24">
        <v>4.16</v>
      </c>
      <c r="P4140" s="25">
        <v>28</v>
      </c>
    </row>
    <row r="4141" spans="1:16" x14ac:dyDescent="0.3">
      <c r="A4141" s="22">
        <v>42158</v>
      </c>
      <c r="B4141">
        <v>2015</v>
      </c>
      <c r="C4141">
        <v>6</v>
      </c>
      <c r="D4141" t="s">
        <v>125</v>
      </c>
      <c r="E4141" t="s">
        <v>121</v>
      </c>
      <c r="F4141" t="s">
        <v>146</v>
      </c>
      <c r="G4141" t="s">
        <v>115</v>
      </c>
      <c r="H4141" t="s">
        <v>100</v>
      </c>
      <c r="I4141" t="s">
        <v>70</v>
      </c>
      <c r="J4141" t="s">
        <v>101</v>
      </c>
      <c r="K4141" s="23">
        <v>30</v>
      </c>
      <c r="L4141" s="24">
        <v>2.4</v>
      </c>
      <c r="M4141" s="24">
        <v>72</v>
      </c>
      <c r="N4141" s="24">
        <v>53.28</v>
      </c>
      <c r="O4141" s="24">
        <v>18.72</v>
      </c>
      <c r="P4141" s="25">
        <v>26</v>
      </c>
    </row>
    <row r="4142" spans="1:16" x14ac:dyDescent="0.3">
      <c r="A4142" s="22">
        <v>42158</v>
      </c>
      <c r="B4142">
        <v>2015</v>
      </c>
      <c r="C4142">
        <v>6</v>
      </c>
      <c r="D4142" t="s">
        <v>125</v>
      </c>
      <c r="E4142" t="s">
        <v>121</v>
      </c>
      <c r="F4142" t="s">
        <v>146</v>
      </c>
      <c r="G4142" t="s">
        <v>115</v>
      </c>
      <c r="H4142" t="s">
        <v>102</v>
      </c>
      <c r="I4142" t="s">
        <v>71</v>
      </c>
      <c r="J4142" t="s">
        <v>103</v>
      </c>
      <c r="K4142" s="23">
        <v>9</v>
      </c>
      <c r="L4142" s="24">
        <v>6.9</v>
      </c>
      <c r="M4142" s="24">
        <v>62.1</v>
      </c>
      <c r="N4142" s="24">
        <v>40.99</v>
      </c>
      <c r="O4142" s="24">
        <v>21.11</v>
      </c>
      <c r="P4142" s="25">
        <v>34</v>
      </c>
    </row>
    <row r="4143" spans="1:16" x14ac:dyDescent="0.3">
      <c r="A4143" s="22">
        <v>42158</v>
      </c>
      <c r="B4143">
        <v>2015</v>
      </c>
      <c r="C4143">
        <v>6</v>
      </c>
      <c r="D4143" t="s">
        <v>125</v>
      </c>
      <c r="E4143" t="s">
        <v>121</v>
      </c>
      <c r="F4143" t="s">
        <v>146</v>
      </c>
      <c r="G4143" t="s">
        <v>115</v>
      </c>
      <c r="H4143" t="s">
        <v>104</v>
      </c>
      <c r="I4143" t="s">
        <v>76</v>
      </c>
      <c r="J4143" t="s">
        <v>105</v>
      </c>
      <c r="K4143" s="23">
        <v>0</v>
      </c>
      <c r="L4143" s="24">
        <v>7.4</v>
      </c>
      <c r="M4143" s="24">
        <v>0</v>
      </c>
      <c r="N4143" s="24">
        <v>0</v>
      </c>
      <c r="O4143" s="24">
        <v>0</v>
      </c>
      <c r="P4143" s="25">
        <v>34</v>
      </c>
    </row>
    <row r="4144" spans="1:16" x14ac:dyDescent="0.3">
      <c r="A4144" s="22">
        <v>42158</v>
      </c>
      <c r="B4144">
        <v>2015</v>
      </c>
      <c r="C4144">
        <v>6</v>
      </c>
      <c r="D4144" t="s">
        <v>125</v>
      </c>
      <c r="E4144" t="s">
        <v>121</v>
      </c>
      <c r="F4144" t="s">
        <v>146</v>
      </c>
      <c r="G4144" t="s">
        <v>115</v>
      </c>
      <c r="H4144" t="s">
        <v>106</v>
      </c>
      <c r="I4144" t="s">
        <v>69</v>
      </c>
      <c r="J4144" t="s">
        <v>107</v>
      </c>
      <c r="K4144" s="23">
        <v>6</v>
      </c>
      <c r="L4144" s="24">
        <v>16.5</v>
      </c>
      <c r="M4144" s="24">
        <v>99</v>
      </c>
      <c r="N4144" s="24">
        <v>77.22</v>
      </c>
      <c r="O4144" s="24">
        <v>21.78</v>
      </c>
      <c r="P4144" s="25">
        <v>22</v>
      </c>
    </row>
    <row r="4145" spans="1:16" x14ac:dyDescent="0.3">
      <c r="A4145" s="22">
        <v>42158</v>
      </c>
      <c r="B4145">
        <v>2015</v>
      </c>
      <c r="C4145">
        <v>6</v>
      </c>
      <c r="D4145" t="s">
        <v>125</v>
      </c>
      <c r="E4145" t="s">
        <v>121</v>
      </c>
      <c r="F4145" t="s">
        <v>146</v>
      </c>
      <c r="G4145" t="s">
        <v>115</v>
      </c>
      <c r="H4145" t="s">
        <v>108</v>
      </c>
      <c r="I4145" t="s">
        <v>72</v>
      </c>
      <c r="J4145" t="s">
        <v>109</v>
      </c>
      <c r="K4145" s="23">
        <v>2</v>
      </c>
      <c r="L4145" s="24">
        <v>8.1999999999999993</v>
      </c>
      <c r="M4145" s="24">
        <v>16.399999999999999</v>
      </c>
      <c r="N4145" s="24">
        <v>11.15</v>
      </c>
      <c r="O4145" s="24">
        <v>5.25</v>
      </c>
      <c r="P4145" s="25">
        <v>32</v>
      </c>
    </row>
    <row r="4146" spans="1:16" x14ac:dyDescent="0.3">
      <c r="A4146" s="22">
        <v>42159</v>
      </c>
      <c r="B4146">
        <v>2015</v>
      </c>
      <c r="C4146">
        <v>6</v>
      </c>
      <c r="D4146" t="s">
        <v>125</v>
      </c>
      <c r="E4146" t="s">
        <v>121</v>
      </c>
      <c r="F4146" t="s">
        <v>146</v>
      </c>
      <c r="G4146" t="s">
        <v>93</v>
      </c>
      <c r="H4146" t="s">
        <v>94</v>
      </c>
      <c r="I4146" t="s">
        <v>73</v>
      </c>
      <c r="J4146" t="s">
        <v>95</v>
      </c>
      <c r="K4146" s="23">
        <v>2.33</v>
      </c>
      <c r="L4146" s="24">
        <v>3.1</v>
      </c>
      <c r="M4146" s="24">
        <v>7.22</v>
      </c>
      <c r="N4146" s="24">
        <v>5.05</v>
      </c>
      <c r="O4146" s="24">
        <v>2.17</v>
      </c>
      <c r="P4146" s="25">
        <v>30</v>
      </c>
    </row>
    <row r="4147" spans="1:16" x14ac:dyDescent="0.3">
      <c r="A4147" s="22">
        <v>42159</v>
      </c>
      <c r="B4147">
        <v>2015</v>
      </c>
      <c r="C4147">
        <v>6</v>
      </c>
      <c r="D4147" t="s">
        <v>125</v>
      </c>
      <c r="E4147" t="s">
        <v>121</v>
      </c>
      <c r="F4147" t="s">
        <v>146</v>
      </c>
      <c r="G4147" t="s">
        <v>93</v>
      </c>
      <c r="H4147" t="s">
        <v>96</v>
      </c>
      <c r="I4147" t="s">
        <v>74</v>
      </c>
      <c r="J4147" t="s">
        <v>97</v>
      </c>
      <c r="K4147" s="23">
        <v>4</v>
      </c>
      <c r="L4147" s="24">
        <v>3.6</v>
      </c>
      <c r="M4147" s="24">
        <v>14.4</v>
      </c>
      <c r="N4147" s="24">
        <v>10.08</v>
      </c>
      <c r="O4147" s="24">
        <v>4.32</v>
      </c>
      <c r="P4147" s="25">
        <v>30</v>
      </c>
    </row>
    <row r="4148" spans="1:16" x14ac:dyDescent="0.3">
      <c r="A4148" s="22">
        <v>42159</v>
      </c>
      <c r="B4148">
        <v>2015</v>
      </c>
      <c r="C4148">
        <v>6</v>
      </c>
      <c r="D4148" t="s">
        <v>125</v>
      </c>
      <c r="E4148" t="s">
        <v>121</v>
      </c>
      <c r="F4148" t="s">
        <v>146</v>
      </c>
      <c r="G4148" t="s">
        <v>93</v>
      </c>
      <c r="H4148" t="s">
        <v>98</v>
      </c>
      <c r="I4148" t="s">
        <v>75</v>
      </c>
      <c r="J4148" t="s">
        <v>99</v>
      </c>
      <c r="K4148" s="23">
        <v>3</v>
      </c>
      <c r="L4148" s="24">
        <v>2.8</v>
      </c>
      <c r="M4148" s="24">
        <v>8.4</v>
      </c>
      <c r="N4148" s="24">
        <v>6.05</v>
      </c>
      <c r="O4148" s="24">
        <v>2.35</v>
      </c>
      <c r="P4148" s="25">
        <v>28</v>
      </c>
    </row>
    <row r="4149" spans="1:16" x14ac:dyDescent="0.3">
      <c r="A4149" s="22">
        <v>42159</v>
      </c>
      <c r="B4149">
        <v>2015</v>
      </c>
      <c r="C4149">
        <v>6</v>
      </c>
      <c r="D4149" t="s">
        <v>125</v>
      </c>
      <c r="E4149" t="s">
        <v>121</v>
      </c>
      <c r="F4149" t="s">
        <v>146</v>
      </c>
      <c r="G4149" t="s">
        <v>93</v>
      </c>
      <c r="H4149" t="s">
        <v>100</v>
      </c>
      <c r="I4149" t="s">
        <v>70</v>
      </c>
      <c r="J4149" t="s">
        <v>101</v>
      </c>
      <c r="K4149" s="23">
        <v>20</v>
      </c>
      <c r="L4149" s="24">
        <v>2.4</v>
      </c>
      <c r="M4149" s="24">
        <v>48</v>
      </c>
      <c r="N4149" s="24">
        <v>35.520000000000003</v>
      </c>
      <c r="O4149" s="24">
        <v>12.48</v>
      </c>
      <c r="P4149" s="25">
        <v>26</v>
      </c>
    </row>
    <row r="4150" spans="1:16" x14ac:dyDescent="0.3">
      <c r="A4150" s="22">
        <v>42159</v>
      </c>
      <c r="B4150">
        <v>2015</v>
      </c>
      <c r="C4150">
        <v>6</v>
      </c>
      <c r="D4150" t="s">
        <v>125</v>
      </c>
      <c r="E4150" t="s">
        <v>121</v>
      </c>
      <c r="F4150" t="s">
        <v>146</v>
      </c>
      <c r="G4150" t="s">
        <v>93</v>
      </c>
      <c r="H4150" t="s">
        <v>102</v>
      </c>
      <c r="I4150" t="s">
        <v>71</v>
      </c>
      <c r="J4150" t="s">
        <v>103</v>
      </c>
      <c r="K4150" s="23">
        <v>5</v>
      </c>
      <c r="L4150" s="24">
        <v>6.9</v>
      </c>
      <c r="M4150" s="24">
        <v>34.5</v>
      </c>
      <c r="N4150" s="24">
        <v>22.77</v>
      </c>
      <c r="O4150" s="24">
        <v>11.73</v>
      </c>
      <c r="P4150" s="25">
        <v>34</v>
      </c>
    </row>
    <row r="4151" spans="1:16" x14ac:dyDescent="0.3">
      <c r="A4151" s="22">
        <v>42159</v>
      </c>
      <c r="B4151">
        <v>2015</v>
      </c>
      <c r="C4151">
        <v>6</v>
      </c>
      <c r="D4151" t="s">
        <v>125</v>
      </c>
      <c r="E4151" t="s">
        <v>121</v>
      </c>
      <c r="F4151" t="s">
        <v>146</v>
      </c>
      <c r="G4151" t="s">
        <v>93</v>
      </c>
      <c r="H4151" t="s">
        <v>104</v>
      </c>
      <c r="I4151" t="s">
        <v>76</v>
      </c>
      <c r="J4151" t="s">
        <v>105</v>
      </c>
      <c r="K4151" s="23">
        <v>0</v>
      </c>
      <c r="L4151" s="24">
        <v>7.4</v>
      </c>
      <c r="M4151" s="24">
        <v>0</v>
      </c>
      <c r="N4151" s="24">
        <v>0</v>
      </c>
      <c r="O4151" s="24">
        <v>0</v>
      </c>
      <c r="P4151" s="25">
        <v>34</v>
      </c>
    </row>
    <row r="4152" spans="1:16" x14ac:dyDescent="0.3">
      <c r="A4152" s="22">
        <v>42159</v>
      </c>
      <c r="B4152">
        <v>2015</v>
      </c>
      <c r="C4152">
        <v>6</v>
      </c>
      <c r="D4152" t="s">
        <v>125</v>
      </c>
      <c r="E4152" t="s">
        <v>121</v>
      </c>
      <c r="F4152" t="s">
        <v>146</v>
      </c>
      <c r="G4152" t="s">
        <v>93</v>
      </c>
      <c r="H4152" t="s">
        <v>106</v>
      </c>
      <c r="I4152" t="s">
        <v>69</v>
      </c>
      <c r="J4152" t="s">
        <v>107</v>
      </c>
      <c r="K4152" s="23">
        <v>2</v>
      </c>
      <c r="L4152" s="24">
        <v>16.5</v>
      </c>
      <c r="M4152" s="24">
        <v>33</v>
      </c>
      <c r="N4152" s="24">
        <v>25.74</v>
      </c>
      <c r="O4152" s="24">
        <v>7.26</v>
      </c>
      <c r="P4152" s="25">
        <v>22</v>
      </c>
    </row>
    <row r="4153" spans="1:16" x14ac:dyDescent="0.3">
      <c r="A4153" s="22">
        <v>42159</v>
      </c>
      <c r="B4153">
        <v>2015</v>
      </c>
      <c r="C4153">
        <v>6</v>
      </c>
      <c r="D4153" t="s">
        <v>125</v>
      </c>
      <c r="E4153" t="s">
        <v>121</v>
      </c>
      <c r="F4153" t="s">
        <v>146</v>
      </c>
      <c r="G4153" t="s">
        <v>93</v>
      </c>
      <c r="H4153" t="s">
        <v>108</v>
      </c>
      <c r="I4153" t="s">
        <v>72</v>
      </c>
      <c r="J4153" t="s">
        <v>109</v>
      </c>
      <c r="K4153" s="23">
        <v>2</v>
      </c>
      <c r="L4153" s="24">
        <v>8.1999999999999993</v>
      </c>
      <c r="M4153" s="24">
        <v>16.399999999999999</v>
      </c>
      <c r="N4153" s="24">
        <v>11.15</v>
      </c>
      <c r="O4153" s="24">
        <v>5.25</v>
      </c>
      <c r="P4153" s="25">
        <v>32</v>
      </c>
    </row>
    <row r="4154" spans="1:16" x14ac:dyDescent="0.3">
      <c r="A4154" s="22">
        <v>42160</v>
      </c>
      <c r="B4154">
        <v>2015</v>
      </c>
      <c r="C4154">
        <v>6</v>
      </c>
      <c r="D4154" t="s">
        <v>125</v>
      </c>
      <c r="E4154" t="s">
        <v>121</v>
      </c>
      <c r="F4154" t="s">
        <v>146</v>
      </c>
      <c r="G4154" t="s">
        <v>110</v>
      </c>
      <c r="H4154" t="s">
        <v>94</v>
      </c>
      <c r="I4154" t="s">
        <v>73</v>
      </c>
      <c r="J4154" t="s">
        <v>95</v>
      </c>
      <c r="K4154" s="23">
        <v>5</v>
      </c>
      <c r="L4154" s="24">
        <v>3.1</v>
      </c>
      <c r="M4154" s="24">
        <v>15.5</v>
      </c>
      <c r="N4154" s="24">
        <v>10.85</v>
      </c>
      <c r="O4154" s="24">
        <v>4.6500000000000004</v>
      </c>
      <c r="P4154" s="25">
        <v>30</v>
      </c>
    </row>
    <row r="4155" spans="1:16" x14ac:dyDescent="0.3">
      <c r="A4155" s="22">
        <v>42160</v>
      </c>
      <c r="B4155">
        <v>2015</v>
      </c>
      <c r="C4155">
        <v>6</v>
      </c>
      <c r="D4155" t="s">
        <v>125</v>
      </c>
      <c r="E4155" t="s">
        <v>121</v>
      </c>
      <c r="F4155" t="s">
        <v>146</v>
      </c>
      <c r="G4155" t="s">
        <v>110</v>
      </c>
      <c r="H4155" t="s">
        <v>96</v>
      </c>
      <c r="I4155" t="s">
        <v>74</v>
      </c>
      <c r="J4155" t="s">
        <v>97</v>
      </c>
      <c r="K4155" s="23">
        <v>0.67</v>
      </c>
      <c r="L4155" s="24">
        <v>3.6</v>
      </c>
      <c r="M4155" s="24">
        <v>2.41</v>
      </c>
      <c r="N4155" s="24">
        <v>1.69</v>
      </c>
      <c r="O4155" s="24">
        <v>0.72</v>
      </c>
      <c r="P4155" s="25">
        <v>30</v>
      </c>
    </row>
    <row r="4156" spans="1:16" x14ac:dyDescent="0.3">
      <c r="A4156" s="22">
        <v>42160</v>
      </c>
      <c r="B4156">
        <v>2015</v>
      </c>
      <c r="C4156">
        <v>6</v>
      </c>
      <c r="D4156" t="s">
        <v>125</v>
      </c>
      <c r="E4156" t="s">
        <v>121</v>
      </c>
      <c r="F4156" t="s">
        <v>146</v>
      </c>
      <c r="G4156" t="s">
        <v>110</v>
      </c>
      <c r="H4156" t="s">
        <v>98</v>
      </c>
      <c r="I4156" t="s">
        <v>75</v>
      </c>
      <c r="J4156" t="s">
        <v>99</v>
      </c>
      <c r="K4156" s="23">
        <v>5</v>
      </c>
      <c r="L4156" s="24">
        <v>2.8</v>
      </c>
      <c r="M4156" s="24">
        <v>14</v>
      </c>
      <c r="N4156" s="24">
        <v>10.08</v>
      </c>
      <c r="O4156" s="24">
        <v>3.92</v>
      </c>
      <c r="P4156" s="25">
        <v>28</v>
      </c>
    </row>
    <row r="4157" spans="1:16" x14ac:dyDescent="0.3">
      <c r="A4157" s="22">
        <v>42160</v>
      </c>
      <c r="B4157">
        <v>2015</v>
      </c>
      <c r="C4157">
        <v>6</v>
      </c>
      <c r="D4157" t="s">
        <v>125</v>
      </c>
      <c r="E4157" t="s">
        <v>121</v>
      </c>
      <c r="F4157" t="s">
        <v>146</v>
      </c>
      <c r="G4157" t="s">
        <v>110</v>
      </c>
      <c r="H4157" t="s">
        <v>100</v>
      </c>
      <c r="I4157" t="s">
        <v>70</v>
      </c>
      <c r="J4157" t="s">
        <v>101</v>
      </c>
      <c r="K4157" s="23">
        <v>13</v>
      </c>
      <c r="L4157" s="24">
        <v>2.4</v>
      </c>
      <c r="M4157" s="24">
        <v>31.2</v>
      </c>
      <c r="N4157" s="24">
        <v>23.09</v>
      </c>
      <c r="O4157" s="24">
        <v>8.11</v>
      </c>
      <c r="P4157" s="25">
        <v>26</v>
      </c>
    </row>
    <row r="4158" spans="1:16" x14ac:dyDescent="0.3">
      <c r="A4158" s="22">
        <v>42160</v>
      </c>
      <c r="B4158">
        <v>2015</v>
      </c>
      <c r="C4158">
        <v>6</v>
      </c>
      <c r="D4158" t="s">
        <v>125</v>
      </c>
      <c r="E4158" t="s">
        <v>121</v>
      </c>
      <c r="F4158" t="s">
        <v>146</v>
      </c>
      <c r="G4158" t="s">
        <v>110</v>
      </c>
      <c r="H4158" t="s">
        <v>102</v>
      </c>
      <c r="I4158" t="s">
        <v>71</v>
      </c>
      <c r="J4158" t="s">
        <v>103</v>
      </c>
      <c r="K4158" s="23">
        <v>6</v>
      </c>
      <c r="L4158" s="24">
        <v>6.9</v>
      </c>
      <c r="M4158" s="24">
        <v>41.4</v>
      </c>
      <c r="N4158" s="24">
        <v>27.32</v>
      </c>
      <c r="O4158" s="24">
        <v>14.08</v>
      </c>
      <c r="P4158" s="25">
        <v>34</v>
      </c>
    </row>
    <row r="4159" spans="1:16" x14ac:dyDescent="0.3">
      <c r="A4159" s="22">
        <v>42160</v>
      </c>
      <c r="B4159">
        <v>2015</v>
      </c>
      <c r="C4159">
        <v>6</v>
      </c>
      <c r="D4159" t="s">
        <v>125</v>
      </c>
      <c r="E4159" t="s">
        <v>121</v>
      </c>
      <c r="F4159" t="s">
        <v>146</v>
      </c>
      <c r="G4159" t="s">
        <v>110</v>
      </c>
      <c r="H4159" t="s">
        <v>104</v>
      </c>
      <c r="I4159" t="s">
        <v>76</v>
      </c>
      <c r="J4159" t="s">
        <v>105</v>
      </c>
      <c r="K4159" s="23">
        <v>0</v>
      </c>
      <c r="L4159" s="24">
        <v>7.4</v>
      </c>
      <c r="M4159" s="24">
        <v>0</v>
      </c>
      <c r="N4159" s="24">
        <v>0</v>
      </c>
      <c r="O4159" s="24">
        <v>0</v>
      </c>
      <c r="P4159" s="25">
        <v>34</v>
      </c>
    </row>
    <row r="4160" spans="1:16" x14ac:dyDescent="0.3">
      <c r="A4160" s="22">
        <v>42160</v>
      </c>
      <c r="B4160">
        <v>2015</v>
      </c>
      <c r="C4160">
        <v>6</v>
      </c>
      <c r="D4160" t="s">
        <v>125</v>
      </c>
      <c r="E4160" t="s">
        <v>121</v>
      </c>
      <c r="F4160" t="s">
        <v>146</v>
      </c>
      <c r="G4160" t="s">
        <v>110</v>
      </c>
      <c r="H4160" t="s">
        <v>106</v>
      </c>
      <c r="I4160" t="s">
        <v>69</v>
      </c>
      <c r="J4160" t="s">
        <v>107</v>
      </c>
      <c r="K4160" s="23">
        <v>1</v>
      </c>
      <c r="L4160" s="24">
        <v>16.5</v>
      </c>
      <c r="M4160" s="24">
        <v>16.5</v>
      </c>
      <c r="N4160" s="24">
        <v>12.87</v>
      </c>
      <c r="O4160" s="24">
        <v>3.63</v>
      </c>
      <c r="P4160" s="25">
        <v>22</v>
      </c>
    </row>
    <row r="4161" spans="1:16" x14ac:dyDescent="0.3">
      <c r="A4161" s="22">
        <v>42160</v>
      </c>
      <c r="B4161">
        <v>2015</v>
      </c>
      <c r="C4161">
        <v>6</v>
      </c>
      <c r="D4161" t="s">
        <v>125</v>
      </c>
      <c r="E4161" t="s">
        <v>121</v>
      </c>
      <c r="F4161" t="s">
        <v>146</v>
      </c>
      <c r="G4161" t="s">
        <v>110</v>
      </c>
      <c r="H4161" t="s">
        <v>108</v>
      </c>
      <c r="I4161" t="s">
        <v>72</v>
      </c>
      <c r="J4161" t="s">
        <v>109</v>
      </c>
      <c r="K4161" s="23">
        <v>7</v>
      </c>
      <c r="L4161" s="24">
        <v>8.1999999999999993</v>
      </c>
      <c r="M4161" s="24">
        <v>57.4</v>
      </c>
      <c r="N4161" s="24">
        <v>39.03</v>
      </c>
      <c r="O4161" s="24">
        <v>18.37</v>
      </c>
      <c r="P4161" s="25">
        <v>32</v>
      </c>
    </row>
    <row r="4162" spans="1:16" x14ac:dyDescent="0.3">
      <c r="A4162" s="22">
        <v>42161</v>
      </c>
      <c r="B4162">
        <v>2015</v>
      </c>
      <c r="C4162">
        <v>6</v>
      </c>
      <c r="D4162" t="s">
        <v>125</v>
      </c>
      <c r="E4162" t="s">
        <v>121</v>
      </c>
      <c r="F4162" t="s">
        <v>146</v>
      </c>
      <c r="G4162" t="s">
        <v>111</v>
      </c>
      <c r="H4162" t="s">
        <v>94</v>
      </c>
      <c r="I4162" t="s">
        <v>73</v>
      </c>
      <c r="J4162" t="s">
        <v>95</v>
      </c>
      <c r="K4162" s="23">
        <v>3.68</v>
      </c>
      <c r="L4162" s="24">
        <v>3.1</v>
      </c>
      <c r="M4162" s="24">
        <v>11.41</v>
      </c>
      <c r="N4162" s="24">
        <v>7.99</v>
      </c>
      <c r="O4162" s="24">
        <v>3.42</v>
      </c>
      <c r="P4162" s="25">
        <v>30</v>
      </c>
    </row>
    <row r="4163" spans="1:16" x14ac:dyDescent="0.3">
      <c r="A4163" s="22">
        <v>42161</v>
      </c>
      <c r="B4163">
        <v>2015</v>
      </c>
      <c r="C4163">
        <v>6</v>
      </c>
      <c r="D4163" t="s">
        <v>125</v>
      </c>
      <c r="E4163" t="s">
        <v>121</v>
      </c>
      <c r="F4163" t="s">
        <v>146</v>
      </c>
      <c r="G4163" t="s">
        <v>111</v>
      </c>
      <c r="H4163" t="s">
        <v>96</v>
      </c>
      <c r="I4163" t="s">
        <v>74</v>
      </c>
      <c r="J4163" t="s">
        <v>97</v>
      </c>
      <c r="K4163" s="23">
        <v>3.68</v>
      </c>
      <c r="L4163" s="24">
        <v>3.6</v>
      </c>
      <c r="M4163" s="24">
        <v>13.25</v>
      </c>
      <c r="N4163" s="24">
        <v>9.27</v>
      </c>
      <c r="O4163" s="24">
        <v>3.98</v>
      </c>
      <c r="P4163" s="25">
        <v>30</v>
      </c>
    </row>
    <row r="4164" spans="1:16" x14ac:dyDescent="0.3">
      <c r="A4164" s="22">
        <v>42161</v>
      </c>
      <c r="B4164">
        <v>2015</v>
      </c>
      <c r="C4164">
        <v>6</v>
      </c>
      <c r="D4164" t="s">
        <v>125</v>
      </c>
      <c r="E4164" t="s">
        <v>121</v>
      </c>
      <c r="F4164" t="s">
        <v>146</v>
      </c>
      <c r="G4164" t="s">
        <v>111</v>
      </c>
      <c r="H4164" t="s">
        <v>98</v>
      </c>
      <c r="I4164" t="s">
        <v>75</v>
      </c>
      <c r="J4164" t="s">
        <v>99</v>
      </c>
      <c r="K4164" s="23">
        <v>2</v>
      </c>
      <c r="L4164" s="24">
        <v>2.8</v>
      </c>
      <c r="M4164" s="24">
        <v>5.6</v>
      </c>
      <c r="N4164" s="24">
        <v>4.03</v>
      </c>
      <c r="O4164" s="24">
        <v>1.57</v>
      </c>
      <c r="P4164" s="25">
        <v>28</v>
      </c>
    </row>
    <row r="4165" spans="1:16" x14ac:dyDescent="0.3">
      <c r="A4165" s="22">
        <v>42161</v>
      </c>
      <c r="B4165">
        <v>2015</v>
      </c>
      <c r="C4165">
        <v>6</v>
      </c>
      <c r="D4165" t="s">
        <v>125</v>
      </c>
      <c r="E4165" t="s">
        <v>121</v>
      </c>
      <c r="F4165" t="s">
        <v>146</v>
      </c>
      <c r="G4165" t="s">
        <v>111</v>
      </c>
      <c r="H4165" t="s">
        <v>100</v>
      </c>
      <c r="I4165" t="s">
        <v>70</v>
      </c>
      <c r="J4165" t="s">
        <v>101</v>
      </c>
      <c r="K4165" s="23">
        <v>16</v>
      </c>
      <c r="L4165" s="24">
        <v>2.4</v>
      </c>
      <c r="M4165" s="24">
        <v>38.4</v>
      </c>
      <c r="N4165" s="24">
        <v>28.42</v>
      </c>
      <c r="O4165" s="24">
        <v>9.98</v>
      </c>
      <c r="P4165" s="25">
        <v>26</v>
      </c>
    </row>
    <row r="4166" spans="1:16" x14ac:dyDescent="0.3">
      <c r="A4166" s="22">
        <v>42161</v>
      </c>
      <c r="B4166">
        <v>2015</v>
      </c>
      <c r="C4166">
        <v>6</v>
      </c>
      <c r="D4166" t="s">
        <v>125</v>
      </c>
      <c r="E4166" t="s">
        <v>121</v>
      </c>
      <c r="F4166" t="s">
        <v>146</v>
      </c>
      <c r="G4166" t="s">
        <v>111</v>
      </c>
      <c r="H4166" t="s">
        <v>102</v>
      </c>
      <c r="I4166" t="s">
        <v>71</v>
      </c>
      <c r="J4166" t="s">
        <v>103</v>
      </c>
      <c r="K4166" s="23">
        <v>6</v>
      </c>
      <c r="L4166" s="24">
        <v>6.9</v>
      </c>
      <c r="M4166" s="24">
        <v>41.4</v>
      </c>
      <c r="N4166" s="24">
        <v>27.32</v>
      </c>
      <c r="O4166" s="24">
        <v>14.08</v>
      </c>
      <c r="P4166" s="25">
        <v>34</v>
      </c>
    </row>
    <row r="4167" spans="1:16" x14ac:dyDescent="0.3">
      <c r="A4167" s="22">
        <v>42161</v>
      </c>
      <c r="B4167">
        <v>2015</v>
      </c>
      <c r="C4167">
        <v>6</v>
      </c>
      <c r="D4167" t="s">
        <v>125</v>
      </c>
      <c r="E4167" t="s">
        <v>121</v>
      </c>
      <c r="F4167" t="s">
        <v>146</v>
      </c>
      <c r="G4167" t="s">
        <v>111</v>
      </c>
      <c r="H4167" t="s">
        <v>104</v>
      </c>
      <c r="I4167" t="s">
        <v>76</v>
      </c>
      <c r="J4167" t="s">
        <v>105</v>
      </c>
      <c r="K4167" s="23">
        <v>0</v>
      </c>
      <c r="L4167" s="24">
        <v>7.4</v>
      </c>
      <c r="M4167" s="24">
        <v>0</v>
      </c>
      <c r="N4167" s="24">
        <v>0</v>
      </c>
      <c r="O4167" s="24">
        <v>0</v>
      </c>
      <c r="P4167" s="25">
        <v>34</v>
      </c>
    </row>
    <row r="4168" spans="1:16" x14ac:dyDescent="0.3">
      <c r="A4168" s="22">
        <v>42161</v>
      </c>
      <c r="B4168">
        <v>2015</v>
      </c>
      <c r="C4168">
        <v>6</v>
      </c>
      <c r="D4168" t="s">
        <v>125</v>
      </c>
      <c r="E4168" t="s">
        <v>121</v>
      </c>
      <c r="F4168" t="s">
        <v>146</v>
      </c>
      <c r="G4168" t="s">
        <v>111</v>
      </c>
      <c r="H4168" t="s">
        <v>106</v>
      </c>
      <c r="I4168" t="s">
        <v>69</v>
      </c>
      <c r="J4168" t="s">
        <v>107</v>
      </c>
      <c r="K4168" s="23">
        <v>17</v>
      </c>
      <c r="L4168" s="24">
        <v>16.5</v>
      </c>
      <c r="M4168" s="24">
        <v>280.5</v>
      </c>
      <c r="N4168" s="24">
        <v>218.79</v>
      </c>
      <c r="O4168" s="24">
        <v>61.71</v>
      </c>
      <c r="P4168" s="25">
        <v>22</v>
      </c>
    </row>
    <row r="4169" spans="1:16" x14ac:dyDescent="0.3">
      <c r="A4169" s="22">
        <v>42161</v>
      </c>
      <c r="B4169">
        <v>2015</v>
      </c>
      <c r="C4169">
        <v>6</v>
      </c>
      <c r="D4169" t="s">
        <v>125</v>
      </c>
      <c r="E4169" t="s">
        <v>121</v>
      </c>
      <c r="F4169" t="s">
        <v>146</v>
      </c>
      <c r="G4169" t="s">
        <v>111</v>
      </c>
      <c r="H4169" t="s">
        <v>108</v>
      </c>
      <c r="I4169" t="s">
        <v>72</v>
      </c>
      <c r="J4169" t="s">
        <v>109</v>
      </c>
      <c r="K4169" s="23">
        <v>2</v>
      </c>
      <c r="L4169" s="24">
        <v>8.1999999999999993</v>
      </c>
      <c r="M4169" s="24">
        <v>16.399999999999999</v>
      </c>
      <c r="N4169" s="24">
        <v>11.15</v>
      </c>
      <c r="O4169" s="24">
        <v>5.25</v>
      </c>
      <c r="P4169" s="25">
        <v>32</v>
      </c>
    </row>
    <row r="4170" spans="1:16" x14ac:dyDescent="0.3">
      <c r="A4170" s="22">
        <v>42162</v>
      </c>
      <c r="B4170">
        <v>2015</v>
      </c>
      <c r="C4170">
        <v>6</v>
      </c>
      <c r="D4170" t="s">
        <v>125</v>
      </c>
      <c r="E4170" t="s">
        <v>121</v>
      </c>
      <c r="F4170" t="s">
        <v>146</v>
      </c>
      <c r="G4170" t="s">
        <v>112</v>
      </c>
      <c r="H4170" t="s">
        <v>94</v>
      </c>
      <c r="I4170" t="s">
        <v>73</v>
      </c>
      <c r="J4170" t="s">
        <v>95</v>
      </c>
      <c r="K4170" s="23">
        <v>6.34</v>
      </c>
      <c r="L4170" s="24">
        <v>3.1</v>
      </c>
      <c r="M4170" s="24">
        <v>19.649999999999999</v>
      </c>
      <c r="N4170" s="24">
        <v>13.76</v>
      </c>
      <c r="O4170" s="24">
        <v>5.89</v>
      </c>
      <c r="P4170" s="25">
        <v>30</v>
      </c>
    </row>
    <row r="4171" spans="1:16" x14ac:dyDescent="0.3">
      <c r="A4171" s="22">
        <v>42162</v>
      </c>
      <c r="B4171">
        <v>2015</v>
      </c>
      <c r="C4171">
        <v>6</v>
      </c>
      <c r="D4171" t="s">
        <v>125</v>
      </c>
      <c r="E4171" t="s">
        <v>121</v>
      </c>
      <c r="F4171" t="s">
        <v>146</v>
      </c>
      <c r="G4171" t="s">
        <v>112</v>
      </c>
      <c r="H4171" t="s">
        <v>96</v>
      </c>
      <c r="I4171" t="s">
        <v>74</v>
      </c>
      <c r="J4171" t="s">
        <v>97</v>
      </c>
      <c r="K4171" s="23">
        <v>5.01</v>
      </c>
      <c r="L4171" s="24">
        <v>3.6</v>
      </c>
      <c r="M4171" s="24">
        <v>18.04</v>
      </c>
      <c r="N4171" s="24">
        <v>12.63</v>
      </c>
      <c r="O4171" s="24">
        <v>5.41</v>
      </c>
      <c r="P4171" s="25">
        <v>30</v>
      </c>
    </row>
    <row r="4172" spans="1:16" x14ac:dyDescent="0.3">
      <c r="A4172" s="22">
        <v>42162</v>
      </c>
      <c r="B4172">
        <v>2015</v>
      </c>
      <c r="C4172">
        <v>6</v>
      </c>
      <c r="D4172" t="s">
        <v>125</v>
      </c>
      <c r="E4172" t="s">
        <v>121</v>
      </c>
      <c r="F4172" t="s">
        <v>146</v>
      </c>
      <c r="G4172" t="s">
        <v>112</v>
      </c>
      <c r="H4172" t="s">
        <v>98</v>
      </c>
      <c r="I4172" t="s">
        <v>75</v>
      </c>
      <c r="J4172" t="s">
        <v>99</v>
      </c>
      <c r="K4172" s="23">
        <v>2</v>
      </c>
      <c r="L4172" s="24">
        <v>2.8</v>
      </c>
      <c r="M4172" s="24">
        <v>5.6</v>
      </c>
      <c r="N4172" s="24">
        <v>4.03</v>
      </c>
      <c r="O4172" s="24">
        <v>1.57</v>
      </c>
      <c r="P4172" s="25">
        <v>28</v>
      </c>
    </row>
    <row r="4173" spans="1:16" x14ac:dyDescent="0.3">
      <c r="A4173" s="22">
        <v>42162</v>
      </c>
      <c r="B4173">
        <v>2015</v>
      </c>
      <c r="C4173">
        <v>6</v>
      </c>
      <c r="D4173" t="s">
        <v>125</v>
      </c>
      <c r="E4173" t="s">
        <v>121</v>
      </c>
      <c r="F4173" t="s">
        <v>146</v>
      </c>
      <c r="G4173" t="s">
        <v>112</v>
      </c>
      <c r="H4173" t="s">
        <v>100</v>
      </c>
      <c r="I4173" t="s">
        <v>70</v>
      </c>
      <c r="J4173" t="s">
        <v>101</v>
      </c>
      <c r="K4173" s="23">
        <v>17</v>
      </c>
      <c r="L4173" s="24">
        <v>2.4</v>
      </c>
      <c r="M4173" s="24">
        <v>40.799999999999997</v>
      </c>
      <c r="N4173" s="24">
        <v>30.19</v>
      </c>
      <c r="O4173" s="24">
        <v>10.61</v>
      </c>
      <c r="P4173" s="25">
        <v>26</v>
      </c>
    </row>
    <row r="4174" spans="1:16" x14ac:dyDescent="0.3">
      <c r="A4174" s="22">
        <v>42162</v>
      </c>
      <c r="B4174">
        <v>2015</v>
      </c>
      <c r="C4174">
        <v>6</v>
      </c>
      <c r="D4174" t="s">
        <v>125</v>
      </c>
      <c r="E4174" t="s">
        <v>121</v>
      </c>
      <c r="F4174" t="s">
        <v>146</v>
      </c>
      <c r="G4174" t="s">
        <v>112</v>
      </c>
      <c r="H4174" t="s">
        <v>102</v>
      </c>
      <c r="I4174" t="s">
        <v>71</v>
      </c>
      <c r="J4174" t="s">
        <v>103</v>
      </c>
      <c r="K4174" s="23">
        <v>6</v>
      </c>
      <c r="L4174" s="24">
        <v>6.9</v>
      </c>
      <c r="M4174" s="24">
        <v>41.4</v>
      </c>
      <c r="N4174" s="24">
        <v>27.32</v>
      </c>
      <c r="O4174" s="24">
        <v>14.08</v>
      </c>
      <c r="P4174" s="25">
        <v>34</v>
      </c>
    </row>
    <row r="4175" spans="1:16" x14ac:dyDescent="0.3">
      <c r="A4175" s="22">
        <v>42162</v>
      </c>
      <c r="B4175">
        <v>2015</v>
      </c>
      <c r="C4175">
        <v>6</v>
      </c>
      <c r="D4175" t="s">
        <v>125</v>
      </c>
      <c r="E4175" t="s">
        <v>121</v>
      </c>
      <c r="F4175" t="s">
        <v>146</v>
      </c>
      <c r="G4175" t="s">
        <v>112</v>
      </c>
      <c r="H4175" t="s">
        <v>104</v>
      </c>
      <c r="I4175" t="s">
        <v>76</v>
      </c>
      <c r="J4175" t="s">
        <v>105</v>
      </c>
      <c r="K4175" s="23">
        <v>1</v>
      </c>
      <c r="L4175" s="24">
        <v>7.4</v>
      </c>
      <c r="M4175" s="24">
        <v>7.4</v>
      </c>
      <c r="N4175" s="24">
        <v>4.88</v>
      </c>
      <c r="O4175" s="24">
        <v>2.52</v>
      </c>
      <c r="P4175" s="25">
        <v>34</v>
      </c>
    </row>
    <row r="4176" spans="1:16" x14ac:dyDescent="0.3">
      <c r="A4176" s="22">
        <v>42162</v>
      </c>
      <c r="B4176">
        <v>2015</v>
      </c>
      <c r="C4176">
        <v>6</v>
      </c>
      <c r="D4176" t="s">
        <v>125</v>
      </c>
      <c r="E4176" t="s">
        <v>121</v>
      </c>
      <c r="F4176" t="s">
        <v>146</v>
      </c>
      <c r="G4176" t="s">
        <v>112</v>
      </c>
      <c r="H4176" t="s">
        <v>106</v>
      </c>
      <c r="I4176" t="s">
        <v>69</v>
      </c>
      <c r="J4176" t="s">
        <v>107</v>
      </c>
      <c r="K4176" s="23">
        <v>22</v>
      </c>
      <c r="L4176" s="24">
        <v>16.5</v>
      </c>
      <c r="M4176" s="24">
        <v>363</v>
      </c>
      <c r="N4176" s="24">
        <v>283.14</v>
      </c>
      <c r="O4176" s="24">
        <v>79.86</v>
      </c>
      <c r="P4176" s="25">
        <v>22</v>
      </c>
    </row>
    <row r="4177" spans="1:16" x14ac:dyDescent="0.3">
      <c r="A4177" s="22">
        <v>42162</v>
      </c>
      <c r="B4177">
        <v>2015</v>
      </c>
      <c r="C4177">
        <v>6</v>
      </c>
      <c r="D4177" t="s">
        <v>125</v>
      </c>
      <c r="E4177" t="s">
        <v>121</v>
      </c>
      <c r="F4177" t="s">
        <v>146</v>
      </c>
      <c r="G4177" t="s">
        <v>112</v>
      </c>
      <c r="H4177" t="s">
        <v>108</v>
      </c>
      <c r="I4177" t="s">
        <v>72</v>
      </c>
      <c r="J4177" t="s">
        <v>109</v>
      </c>
      <c r="K4177" s="23">
        <v>6</v>
      </c>
      <c r="L4177" s="24">
        <v>8.1999999999999993</v>
      </c>
      <c r="M4177" s="24">
        <v>49.2</v>
      </c>
      <c r="N4177" s="24">
        <v>33.46</v>
      </c>
      <c r="O4177" s="24">
        <v>15.74</v>
      </c>
      <c r="P4177" s="25">
        <v>32</v>
      </c>
    </row>
    <row r="4178" spans="1:16" x14ac:dyDescent="0.3">
      <c r="A4178" s="22">
        <v>42163</v>
      </c>
      <c r="B4178">
        <v>2015</v>
      </c>
      <c r="C4178">
        <v>6</v>
      </c>
      <c r="D4178" t="s">
        <v>125</v>
      </c>
      <c r="E4178" t="s">
        <v>121</v>
      </c>
      <c r="F4178" t="s">
        <v>146</v>
      </c>
      <c r="G4178" t="s">
        <v>113</v>
      </c>
      <c r="H4178" t="s">
        <v>94</v>
      </c>
      <c r="I4178" t="s">
        <v>73</v>
      </c>
      <c r="J4178" t="s">
        <v>95</v>
      </c>
      <c r="K4178" s="23">
        <v>6</v>
      </c>
      <c r="L4178" s="24">
        <v>3.1</v>
      </c>
      <c r="M4178" s="24">
        <v>18.600000000000001</v>
      </c>
      <c r="N4178" s="24">
        <v>13.02</v>
      </c>
      <c r="O4178" s="24">
        <v>5.58</v>
      </c>
      <c r="P4178" s="25">
        <v>30</v>
      </c>
    </row>
    <row r="4179" spans="1:16" x14ac:dyDescent="0.3">
      <c r="A4179" s="22">
        <v>42163</v>
      </c>
      <c r="B4179">
        <v>2015</v>
      </c>
      <c r="C4179">
        <v>6</v>
      </c>
      <c r="D4179" t="s">
        <v>125</v>
      </c>
      <c r="E4179" t="s">
        <v>121</v>
      </c>
      <c r="F4179" t="s">
        <v>146</v>
      </c>
      <c r="G4179" t="s">
        <v>113</v>
      </c>
      <c r="H4179" t="s">
        <v>96</v>
      </c>
      <c r="I4179" t="s">
        <v>74</v>
      </c>
      <c r="J4179" t="s">
        <v>97</v>
      </c>
      <c r="K4179" s="23">
        <v>5.66</v>
      </c>
      <c r="L4179" s="24">
        <v>3.6</v>
      </c>
      <c r="M4179" s="24">
        <v>20.38</v>
      </c>
      <c r="N4179" s="24">
        <v>14.27</v>
      </c>
      <c r="O4179" s="24">
        <v>6.11</v>
      </c>
      <c r="P4179" s="25">
        <v>30</v>
      </c>
    </row>
    <row r="4180" spans="1:16" x14ac:dyDescent="0.3">
      <c r="A4180" s="22">
        <v>42163</v>
      </c>
      <c r="B4180">
        <v>2015</v>
      </c>
      <c r="C4180">
        <v>6</v>
      </c>
      <c r="D4180" t="s">
        <v>125</v>
      </c>
      <c r="E4180" t="s">
        <v>121</v>
      </c>
      <c r="F4180" t="s">
        <v>146</v>
      </c>
      <c r="G4180" t="s">
        <v>113</v>
      </c>
      <c r="H4180" t="s">
        <v>98</v>
      </c>
      <c r="I4180" t="s">
        <v>75</v>
      </c>
      <c r="J4180" t="s">
        <v>99</v>
      </c>
      <c r="K4180" s="23">
        <v>2.5</v>
      </c>
      <c r="L4180" s="24">
        <v>2.8</v>
      </c>
      <c r="M4180" s="24">
        <v>7</v>
      </c>
      <c r="N4180" s="24">
        <v>5.04</v>
      </c>
      <c r="O4180" s="24">
        <v>1.96</v>
      </c>
      <c r="P4180" s="25">
        <v>28</v>
      </c>
    </row>
    <row r="4181" spans="1:16" x14ac:dyDescent="0.3">
      <c r="A4181" s="22">
        <v>42163</v>
      </c>
      <c r="B4181">
        <v>2015</v>
      </c>
      <c r="C4181">
        <v>6</v>
      </c>
      <c r="D4181" t="s">
        <v>125</v>
      </c>
      <c r="E4181" t="s">
        <v>121</v>
      </c>
      <c r="F4181" t="s">
        <v>146</v>
      </c>
      <c r="G4181" t="s">
        <v>113</v>
      </c>
      <c r="H4181" t="s">
        <v>100</v>
      </c>
      <c r="I4181" t="s">
        <v>70</v>
      </c>
      <c r="J4181" t="s">
        <v>101</v>
      </c>
      <c r="K4181" s="23">
        <v>31</v>
      </c>
      <c r="L4181" s="24">
        <v>2.4</v>
      </c>
      <c r="M4181" s="24">
        <v>74.400000000000006</v>
      </c>
      <c r="N4181" s="24">
        <v>55.06</v>
      </c>
      <c r="O4181" s="24">
        <v>19.34</v>
      </c>
      <c r="P4181" s="25">
        <v>26</v>
      </c>
    </row>
    <row r="4182" spans="1:16" x14ac:dyDescent="0.3">
      <c r="A4182" s="22">
        <v>42163</v>
      </c>
      <c r="B4182">
        <v>2015</v>
      </c>
      <c r="C4182">
        <v>6</v>
      </c>
      <c r="D4182" t="s">
        <v>125</v>
      </c>
      <c r="E4182" t="s">
        <v>121</v>
      </c>
      <c r="F4182" t="s">
        <v>146</v>
      </c>
      <c r="G4182" t="s">
        <v>113</v>
      </c>
      <c r="H4182" t="s">
        <v>102</v>
      </c>
      <c r="I4182" t="s">
        <v>71</v>
      </c>
      <c r="J4182" t="s">
        <v>103</v>
      </c>
      <c r="K4182" s="23">
        <v>10</v>
      </c>
      <c r="L4182" s="24">
        <v>6.9</v>
      </c>
      <c r="M4182" s="24">
        <v>69</v>
      </c>
      <c r="N4182" s="24">
        <v>45.54</v>
      </c>
      <c r="O4182" s="24">
        <v>23.46</v>
      </c>
      <c r="P4182" s="25">
        <v>34</v>
      </c>
    </row>
    <row r="4183" spans="1:16" x14ac:dyDescent="0.3">
      <c r="A4183" s="22">
        <v>42163</v>
      </c>
      <c r="B4183">
        <v>2015</v>
      </c>
      <c r="C4183">
        <v>6</v>
      </c>
      <c r="D4183" t="s">
        <v>125</v>
      </c>
      <c r="E4183" t="s">
        <v>121</v>
      </c>
      <c r="F4183" t="s">
        <v>146</v>
      </c>
      <c r="G4183" t="s">
        <v>113</v>
      </c>
      <c r="H4183" t="s">
        <v>104</v>
      </c>
      <c r="I4183" t="s">
        <v>76</v>
      </c>
      <c r="J4183" t="s">
        <v>105</v>
      </c>
      <c r="K4183" s="23">
        <v>1</v>
      </c>
      <c r="L4183" s="24">
        <v>7.4</v>
      </c>
      <c r="M4183" s="24">
        <v>7.4</v>
      </c>
      <c r="N4183" s="24">
        <v>4.88</v>
      </c>
      <c r="O4183" s="24">
        <v>2.52</v>
      </c>
      <c r="P4183" s="25">
        <v>34</v>
      </c>
    </row>
    <row r="4184" spans="1:16" x14ac:dyDescent="0.3">
      <c r="A4184" s="22">
        <v>42163</v>
      </c>
      <c r="B4184">
        <v>2015</v>
      </c>
      <c r="C4184">
        <v>6</v>
      </c>
      <c r="D4184" t="s">
        <v>125</v>
      </c>
      <c r="E4184" t="s">
        <v>121</v>
      </c>
      <c r="F4184" t="s">
        <v>146</v>
      </c>
      <c r="G4184" t="s">
        <v>113</v>
      </c>
      <c r="H4184" t="s">
        <v>106</v>
      </c>
      <c r="I4184" t="s">
        <v>69</v>
      </c>
      <c r="J4184" t="s">
        <v>107</v>
      </c>
      <c r="K4184" s="23">
        <v>3</v>
      </c>
      <c r="L4184" s="24">
        <v>16.5</v>
      </c>
      <c r="M4184" s="24">
        <v>49.5</v>
      </c>
      <c r="N4184" s="24">
        <v>38.61</v>
      </c>
      <c r="O4184" s="24">
        <v>10.89</v>
      </c>
      <c r="P4184" s="25">
        <v>22</v>
      </c>
    </row>
    <row r="4185" spans="1:16" x14ac:dyDescent="0.3">
      <c r="A4185" s="22">
        <v>42163</v>
      </c>
      <c r="B4185">
        <v>2015</v>
      </c>
      <c r="C4185">
        <v>6</v>
      </c>
      <c r="D4185" t="s">
        <v>125</v>
      </c>
      <c r="E4185" t="s">
        <v>121</v>
      </c>
      <c r="F4185" t="s">
        <v>146</v>
      </c>
      <c r="G4185" t="s">
        <v>113</v>
      </c>
      <c r="H4185" t="s">
        <v>108</v>
      </c>
      <c r="I4185" t="s">
        <v>72</v>
      </c>
      <c r="J4185" t="s">
        <v>109</v>
      </c>
      <c r="K4185" s="23">
        <v>7</v>
      </c>
      <c r="L4185" s="24">
        <v>8.1999999999999993</v>
      </c>
      <c r="M4185" s="24">
        <v>57.4</v>
      </c>
      <c r="N4185" s="24">
        <v>39.03</v>
      </c>
      <c r="O4185" s="24">
        <v>18.37</v>
      </c>
      <c r="P4185" s="25">
        <v>32</v>
      </c>
    </row>
    <row r="4186" spans="1:16" x14ac:dyDescent="0.3">
      <c r="A4186" s="22">
        <v>42164</v>
      </c>
      <c r="B4186">
        <v>2015</v>
      </c>
      <c r="C4186">
        <v>6</v>
      </c>
      <c r="D4186" t="s">
        <v>125</v>
      </c>
      <c r="E4186" t="s">
        <v>121</v>
      </c>
      <c r="F4186" t="s">
        <v>146</v>
      </c>
      <c r="G4186" t="s">
        <v>114</v>
      </c>
      <c r="H4186" t="s">
        <v>94</v>
      </c>
      <c r="I4186" t="s">
        <v>73</v>
      </c>
      <c r="J4186" t="s">
        <v>95</v>
      </c>
      <c r="K4186" s="23">
        <v>3</v>
      </c>
      <c r="L4186" s="24">
        <v>3.1</v>
      </c>
      <c r="M4186" s="24">
        <v>9.3000000000000007</v>
      </c>
      <c r="N4186" s="24">
        <v>6.51</v>
      </c>
      <c r="O4186" s="24">
        <v>2.79</v>
      </c>
      <c r="P4186" s="25">
        <v>30</v>
      </c>
    </row>
    <row r="4187" spans="1:16" x14ac:dyDescent="0.3">
      <c r="A4187" s="22">
        <v>42164</v>
      </c>
      <c r="B4187">
        <v>2015</v>
      </c>
      <c r="C4187">
        <v>6</v>
      </c>
      <c r="D4187" t="s">
        <v>125</v>
      </c>
      <c r="E4187" t="s">
        <v>121</v>
      </c>
      <c r="F4187" t="s">
        <v>146</v>
      </c>
      <c r="G4187" t="s">
        <v>114</v>
      </c>
      <c r="H4187" t="s">
        <v>96</v>
      </c>
      <c r="I4187" t="s">
        <v>74</v>
      </c>
      <c r="J4187" t="s">
        <v>97</v>
      </c>
      <c r="K4187" s="23">
        <v>4</v>
      </c>
      <c r="L4187" s="24">
        <v>3.6</v>
      </c>
      <c r="M4187" s="24">
        <v>14.4</v>
      </c>
      <c r="N4187" s="24">
        <v>10.08</v>
      </c>
      <c r="O4187" s="24">
        <v>4.32</v>
      </c>
      <c r="P4187" s="25">
        <v>30</v>
      </c>
    </row>
    <row r="4188" spans="1:16" x14ac:dyDescent="0.3">
      <c r="A4188" s="22">
        <v>42164</v>
      </c>
      <c r="B4188">
        <v>2015</v>
      </c>
      <c r="C4188">
        <v>6</v>
      </c>
      <c r="D4188" t="s">
        <v>125</v>
      </c>
      <c r="E4188" t="s">
        <v>121</v>
      </c>
      <c r="F4188" t="s">
        <v>146</v>
      </c>
      <c r="G4188" t="s">
        <v>114</v>
      </c>
      <c r="H4188" t="s">
        <v>98</v>
      </c>
      <c r="I4188" t="s">
        <v>75</v>
      </c>
      <c r="J4188" t="s">
        <v>99</v>
      </c>
      <c r="K4188" s="23">
        <v>4</v>
      </c>
      <c r="L4188" s="24">
        <v>2.8</v>
      </c>
      <c r="M4188" s="24">
        <v>11.2</v>
      </c>
      <c r="N4188" s="24">
        <v>8.06</v>
      </c>
      <c r="O4188" s="24">
        <v>3.14</v>
      </c>
      <c r="P4188" s="25">
        <v>28</v>
      </c>
    </row>
    <row r="4189" spans="1:16" x14ac:dyDescent="0.3">
      <c r="A4189" s="22">
        <v>42164</v>
      </c>
      <c r="B4189">
        <v>2015</v>
      </c>
      <c r="C4189">
        <v>6</v>
      </c>
      <c r="D4189" t="s">
        <v>125</v>
      </c>
      <c r="E4189" t="s">
        <v>121</v>
      </c>
      <c r="F4189" t="s">
        <v>146</v>
      </c>
      <c r="G4189" t="s">
        <v>114</v>
      </c>
      <c r="H4189" t="s">
        <v>100</v>
      </c>
      <c r="I4189" t="s">
        <v>70</v>
      </c>
      <c r="J4189" t="s">
        <v>101</v>
      </c>
      <c r="K4189" s="23">
        <v>26.6</v>
      </c>
      <c r="L4189" s="24">
        <v>2.4</v>
      </c>
      <c r="M4189" s="24">
        <v>63.84</v>
      </c>
      <c r="N4189" s="24">
        <v>47.24</v>
      </c>
      <c r="O4189" s="24">
        <v>16.600000000000001</v>
      </c>
      <c r="P4189" s="25">
        <v>26</v>
      </c>
    </row>
    <row r="4190" spans="1:16" x14ac:dyDescent="0.3">
      <c r="A4190" s="22">
        <v>42164</v>
      </c>
      <c r="B4190">
        <v>2015</v>
      </c>
      <c r="C4190">
        <v>6</v>
      </c>
      <c r="D4190" t="s">
        <v>125</v>
      </c>
      <c r="E4190" t="s">
        <v>121</v>
      </c>
      <c r="F4190" t="s">
        <v>146</v>
      </c>
      <c r="G4190" t="s">
        <v>114</v>
      </c>
      <c r="H4190" t="s">
        <v>102</v>
      </c>
      <c r="I4190" t="s">
        <v>71</v>
      </c>
      <c r="J4190" t="s">
        <v>103</v>
      </c>
      <c r="K4190" s="23">
        <v>14</v>
      </c>
      <c r="L4190" s="24">
        <v>6.9</v>
      </c>
      <c r="M4190" s="24">
        <v>96.6</v>
      </c>
      <c r="N4190" s="24">
        <v>63.76</v>
      </c>
      <c r="O4190" s="24">
        <v>32.840000000000003</v>
      </c>
      <c r="P4190" s="25">
        <v>34</v>
      </c>
    </row>
    <row r="4191" spans="1:16" x14ac:dyDescent="0.3">
      <c r="A4191" s="22">
        <v>42164</v>
      </c>
      <c r="B4191">
        <v>2015</v>
      </c>
      <c r="C4191">
        <v>6</v>
      </c>
      <c r="D4191" t="s">
        <v>125</v>
      </c>
      <c r="E4191" t="s">
        <v>121</v>
      </c>
      <c r="F4191" t="s">
        <v>146</v>
      </c>
      <c r="G4191" t="s">
        <v>114</v>
      </c>
      <c r="H4191" t="s">
        <v>104</v>
      </c>
      <c r="I4191" t="s">
        <v>76</v>
      </c>
      <c r="J4191" t="s">
        <v>105</v>
      </c>
      <c r="K4191" s="23">
        <v>0</v>
      </c>
      <c r="L4191" s="24">
        <v>7.4</v>
      </c>
      <c r="M4191" s="24">
        <v>0</v>
      </c>
      <c r="N4191" s="24">
        <v>0</v>
      </c>
      <c r="O4191" s="24">
        <v>0</v>
      </c>
      <c r="P4191" s="25">
        <v>34</v>
      </c>
    </row>
    <row r="4192" spans="1:16" x14ac:dyDescent="0.3">
      <c r="A4192" s="22">
        <v>42164</v>
      </c>
      <c r="B4192">
        <v>2015</v>
      </c>
      <c r="C4192">
        <v>6</v>
      </c>
      <c r="D4192" t="s">
        <v>125</v>
      </c>
      <c r="E4192" t="s">
        <v>121</v>
      </c>
      <c r="F4192" t="s">
        <v>146</v>
      </c>
      <c r="G4192" t="s">
        <v>114</v>
      </c>
      <c r="H4192" t="s">
        <v>106</v>
      </c>
      <c r="I4192" t="s">
        <v>69</v>
      </c>
      <c r="J4192" t="s">
        <v>107</v>
      </c>
      <c r="K4192" s="23">
        <v>0</v>
      </c>
      <c r="L4192" s="24">
        <v>16.5</v>
      </c>
      <c r="M4192" s="24">
        <v>0</v>
      </c>
      <c r="N4192" s="24">
        <v>0</v>
      </c>
      <c r="O4192" s="24">
        <v>0</v>
      </c>
      <c r="P4192" s="25">
        <v>22</v>
      </c>
    </row>
    <row r="4193" spans="1:16" x14ac:dyDescent="0.3">
      <c r="A4193" s="22">
        <v>42164</v>
      </c>
      <c r="B4193">
        <v>2015</v>
      </c>
      <c r="C4193">
        <v>6</v>
      </c>
      <c r="D4193" t="s">
        <v>125</v>
      </c>
      <c r="E4193" t="s">
        <v>121</v>
      </c>
      <c r="F4193" t="s">
        <v>146</v>
      </c>
      <c r="G4193" t="s">
        <v>114</v>
      </c>
      <c r="H4193" t="s">
        <v>108</v>
      </c>
      <c r="I4193" t="s">
        <v>72</v>
      </c>
      <c r="J4193" t="s">
        <v>109</v>
      </c>
      <c r="K4193" s="23">
        <v>4.5999999999999996</v>
      </c>
      <c r="L4193" s="24">
        <v>8.1999999999999993</v>
      </c>
      <c r="M4193" s="24">
        <v>37.72</v>
      </c>
      <c r="N4193" s="24">
        <v>25.65</v>
      </c>
      <c r="O4193" s="24">
        <v>12.07</v>
      </c>
      <c r="P4193" s="25">
        <v>32</v>
      </c>
    </row>
    <row r="4194" spans="1:16" x14ac:dyDescent="0.3">
      <c r="A4194" s="22">
        <v>42165</v>
      </c>
      <c r="B4194">
        <v>2015</v>
      </c>
      <c r="C4194">
        <v>6</v>
      </c>
      <c r="D4194" t="s">
        <v>125</v>
      </c>
      <c r="E4194" t="s">
        <v>121</v>
      </c>
      <c r="F4194" t="s">
        <v>146</v>
      </c>
      <c r="G4194" t="s">
        <v>115</v>
      </c>
      <c r="H4194" t="s">
        <v>94</v>
      </c>
      <c r="I4194" t="s">
        <v>73</v>
      </c>
      <c r="J4194" t="s">
        <v>95</v>
      </c>
      <c r="K4194" s="23">
        <v>4.34</v>
      </c>
      <c r="L4194" s="24">
        <v>3.1</v>
      </c>
      <c r="M4194" s="24">
        <v>13.45</v>
      </c>
      <c r="N4194" s="24">
        <v>9.41</v>
      </c>
      <c r="O4194" s="24">
        <v>4.04</v>
      </c>
      <c r="P4194" s="25">
        <v>30</v>
      </c>
    </row>
    <row r="4195" spans="1:16" x14ac:dyDescent="0.3">
      <c r="A4195" s="22">
        <v>42165</v>
      </c>
      <c r="B4195">
        <v>2015</v>
      </c>
      <c r="C4195">
        <v>6</v>
      </c>
      <c r="D4195" t="s">
        <v>125</v>
      </c>
      <c r="E4195" t="s">
        <v>121</v>
      </c>
      <c r="F4195" t="s">
        <v>146</v>
      </c>
      <c r="G4195" t="s">
        <v>115</v>
      </c>
      <c r="H4195" t="s">
        <v>96</v>
      </c>
      <c r="I4195" t="s">
        <v>74</v>
      </c>
      <c r="J4195" t="s">
        <v>97</v>
      </c>
      <c r="K4195" s="23">
        <v>3.01</v>
      </c>
      <c r="L4195" s="24">
        <v>3.6</v>
      </c>
      <c r="M4195" s="24">
        <v>10.84</v>
      </c>
      <c r="N4195" s="24">
        <v>7.59</v>
      </c>
      <c r="O4195" s="24">
        <v>3.25</v>
      </c>
      <c r="P4195" s="25">
        <v>30</v>
      </c>
    </row>
    <row r="4196" spans="1:16" x14ac:dyDescent="0.3">
      <c r="A4196" s="22">
        <v>42165</v>
      </c>
      <c r="B4196">
        <v>2015</v>
      </c>
      <c r="C4196">
        <v>6</v>
      </c>
      <c r="D4196" t="s">
        <v>125</v>
      </c>
      <c r="E4196" t="s">
        <v>121</v>
      </c>
      <c r="F4196" t="s">
        <v>146</v>
      </c>
      <c r="G4196" t="s">
        <v>115</v>
      </c>
      <c r="H4196" t="s">
        <v>98</v>
      </c>
      <c r="I4196" t="s">
        <v>75</v>
      </c>
      <c r="J4196" t="s">
        <v>99</v>
      </c>
      <c r="K4196" s="23">
        <v>8</v>
      </c>
      <c r="L4196" s="24">
        <v>2.8</v>
      </c>
      <c r="M4196" s="24">
        <v>22.4</v>
      </c>
      <c r="N4196" s="24">
        <v>16.13</v>
      </c>
      <c r="O4196" s="24">
        <v>6.27</v>
      </c>
      <c r="P4196" s="25">
        <v>28</v>
      </c>
    </row>
    <row r="4197" spans="1:16" x14ac:dyDescent="0.3">
      <c r="A4197" s="22">
        <v>42165</v>
      </c>
      <c r="B4197">
        <v>2015</v>
      </c>
      <c r="C4197">
        <v>6</v>
      </c>
      <c r="D4197" t="s">
        <v>125</v>
      </c>
      <c r="E4197" t="s">
        <v>121</v>
      </c>
      <c r="F4197" t="s">
        <v>146</v>
      </c>
      <c r="G4197" t="s">
        <v>115</v>
      </c>
      <c r="H4197" t="s">
        <v>100</v>
      </c>
      <c r="I4197" t="s">
        <v>70</v>
      </c>
      <c r="J4197" t="s">
        <v>101</v>
      </c>
      <c r="K4197" s="23">
        <v>18.68</v>
      </c>
      <c r="L4197" s="24">
        <v>2.4</v>
      </c>
      <c r="M4197" s="24">
        <v>44.83</v>
      </c>
      <c r="N4197" s="24">
        <v>33.17</v>
      </c>
      <c r="O4197" s="24">
        <v>11.66</v>
      </c>
      <c r="P4197" s="25">
        <v>26</v>
      </c>
    </row>
    <row r="4198" spans="1:16" x14ac:dyDescent="0.3">
      <c r="A4198" s="22">
        <v>42165</v>
      </c>
      <c r="B4198">
        <v>2015</v>
      </c>
      <c r="C4198">
        <v>6</v>
      </c>
      <c r="D4198" t="s">
        <v>125</v>
      </c>
      <c r="E4198" t="s">
        <v>121</v>
      </c>
      <c r="F4198" t="s">
        <v>146</v>
      </c>
      <c r="G4198" t="s">
        <v>115</v>
      </c>
      <c r="H4198" t="s">
        <v>102</v>
      </c>
      <c r="I4198" t="s">
        <v>71</v>
      </c>
      <c r="J4198" t="s">
        <v>103</v>
      </c>
      <c r="K4198" s="23">
        <v>6</v>
      </c>
      <c r="L4198" s="24">
        <v>6.9</v>
      </c>
      <c r="M4198" s="24">
        <v>41.4</v>
      </c>
      <c r="N4198" s="24">
        <v>27.32</v>
      </c>
      <c r="O4198" s="24">
        <v>14.08</v>
      </c>
      <c r="P4198" s="25">
        <v>34</v>
      </c>
    </row>
    <row r="4199" spans="1:16" x14ac:dyDescent="0.3">
      <c r="A4199" s="22">
        <v>42165</v>
      </c>
      <c r="B4199">
        <v>2015</v>
      </c>
      <c r="C4199">
        <v>6</v>
      </c>
      <c r="D4199" t="s">
        <v>125</v>
      </c>
      <c r="E4199" t="s">
        <v>121</v>
      </c>
      <c r="F4199" t="s">
        <v>146</v>
      </c>
      <c r="G4199" t="s">
        <v>115</v>
      </c>
      <c r="H4199" t="s">
        <v>104</v>
      </c>
      <c r="I4199" t="s">
        <v>76</v>
      </c>
      <c r="J4199" t="s">
        <v>105</v>
      </c>
      <c r="K4199" s="23">
        <v>0</v>
      </c>
      <c r="L4199" s="24">
        <v>7.4</v>
      </c>
      <c r="M4199" s="24">
        <v>0</v>
      </c>
      <c r="N4199" s="24">
        <v>0</v>
      </c>
      <c r="O4199" s="24">
        <v>0</v>
      </c>
      <c r="P4199" s="25">
        <v>34</v>
      </c>
    </row>
    <row r="4200" spans="1:16" x14ac:dyDescent="0.3">
      <c r="A4200" s="22">
        <v>42165</v>
      </c>
      <c r="B4200">
        <v>2015</v>
      </c>
      <c r="C4200">
        <v>6</v>
      </c>
      <c r="D4200" t="s">
        <v>125</v>
      </c>
      <c r="E4200" t="s">
        <v>121</v>
      </c>
      <c r="F4200" t="s">
        <v>146</v>
      </c>
      <c r="G4200" t="s">
        <v>115</v>
      </c>
      <c r="H4200" t="s">
        <v>106</v>
      </c>
      <c r="I4200" t="s">
        <v>69</v>
      </c>
      <c r="J4200" t="s">
        <v>107</v>
      </c>
      <c r="K4200" s="23">
        <v>7</v>
      </c>
      <c r="L4200" s="24">
        <v>16.5</v>
      </c>
      <c r="M4200" s="24">
        <v>115.5</v>
      </c>
      <c r="N4200" s="24">
        <v>90.09</v>
      </c>
      <c r="O4200" s="24">
        <v>25.41</v>
      </c>
      <c r="P4200" s="25">
        <v>22</v>
      </c>
    </row>
    <row r="4201" spans="1:16" x14ac:dyDescent="0.3">
      <c r="A4201" s="22">
        <v>42165</v>
      </c>
      <c r="B4201">
        <v>2015</v>
      </c>
      <c r="C4201">
        <v>6</v>
      </c>
      <c r="D4201" t="s">
        <v>125</v>
      </c>
      <c r="E4201" t="s">
        <v>121</v>
      </c>
      <c r="F4201" t="s">
        <v>146</v>
      </c>
      <c r="G4201" t="s">
        <v>115</v>
      </c>
      <c r="H4201" t="s">
        <v>108</v>
      </c>
      <c r="I4201" t="s">
        <v>72</v>
      </c>
      <c r="J4201" t="s">
        <v>109</v>
      </c>
      <c r="K4201" s="23">
        <v>2</v>
      </c>
      <c r="L4201" s="24">
        <v>8.1999999999999993</v>
      </c>
      <c r="M4201" s="24">
        <v>16.399999999999999</v>
      </c>
      <c r="N4201" s="24">
        <v>11.15</v>
      </c>
      <c r="O4201" s="24">
        <v>5.25</v>
      </c>
      <c r="P4201" s="25">
        <v>32</v>
      </c>
    </row>
    <row r="4202" spans="1:16" x14ac:dyDescent="0.3">
      <c r="A4202" s="22">
        <v>42166</v>
      </c>
      <c r="B4202">
        <v>2015</v>
      </c>
      <c r="C4202">
        <v>6</v>
      </c>
      <c r="D4202" t="s">
        <v>125</v>
      </c>
      <c r="E4202" t="s">
        <v>121</v>
      </c>
      <c r="F4202" t="s">
        <v>146</v>
      </c>
      <c r="G4202" t="s">
        <v>93</v>
      </c>
      <c r="H4202" t="s">
        <v>94</v>
      </c>
      <c r="I4202" t="s">
        <v>73</v>
      </c>
      <c r="J4202" t="s">
        <v>95</v>
      </c>
      <c r="K4202" s="23">
        <v>6</v>
      </c>
      <c r="L4202" s="24">
        <v>3.1</v>
      </c>
      <c r="M4202" s="24">
        <v>18.600000000000001</v>
      </c>
      <c r="N4202" s="24">
        <v>13.02</v>
      </c>
      <c r="O4202" s="24">
        <v>5.58</v>
      </c>
      <c r="P4202" s="25">
        <v>30</v>
      </c>
    </row>
    <row r="4203" spans="1:16" x14ac:dyDescent="0.3">
      <c r="A4203" s="22">
        <v>42166</v>
      </c>
      <c r="B4203">
        <v>2015</v>
      </c>
      <c r="C4203">
        <v>6</v>
      </c>
      <c r="D4203" t="s">
        <v>125</v>
      </c>
      <c r="E4203" t="s">
        <v>121</v>
      </c>
      <c r="F4203" t="s">
        <v>146</v>
      </c>
      <c r="G4203" t="s">
        <v>93</v>
      </c>
      <c r="H4203" t="s">
        <v>96</v>
      </c>
      <c r="I4203" t="s">
        <v>74</v>
      </c>
      <c r="J4203" t="s">
        <v>97</v>
      </c>
      <c r="K4203" s="23">
        <v>2.33</v>
      </c>
      <c r="L4203" s="24">
        <v>3.6</v>
      </c>
      <c r="M4203" s="24">
        <v>8.39</v>
      </c>
      <c r="N4203" s="24">
        <v>5.87</v>
      </c>
      <c r="O4203" s="24">
        <v>2.52</v>
      </c>
      <c r="P4203" s="25">
        <v>30</v>
      </c>
    </row>
    <row r="4204" spans="1:16" x14ac:dyDescent="0.3">
      <c r="A4204" s="22">
        <v>42166</v>
      </c>
      <c r="B4204">
        <v>2015</v>
      </c>
      <c r="C4204">
        <v>6</v>
      </c>
      <c r="D4204" t="s">
        <v>125</v>
      </c>
      <c r="E4204" t="s">
        <v>121</v>
      </c>
      <c r="F4204" t="s">
        <v>146</v>
      </c>
      <c r="G4204" t="s">
        <v>93</v>
      </c>
      <c r="H4204" t="s">
        <v>98</v>
      </c>
      <c r="I4204" t="s">
        <v>75</v>
      </c>
      <c r="J4204" t="s">
        <v>99</v>
      </c>
      <c r="K4204" s="23">
        <v>5.0999999999999996</v>
      </c>
      <c r="L4204" s="24">
        <v>2.8</v>
      </c>
      <c r="M4204" s="24">
        <v>14.28</v>
      </c>
      <c r="N4204" s="24">
        <v>10.28</v>
      </c>
      <c r="O4204" s="24">
        <v>4</v>
      </c>
      <c r="P4204" s="25">
        <v>28</v>
      </c>
    </row>
    <row r="4205" spans="1:16" x14ac:dyDescent="0.3">
      <c r="A4205" s="22">
        <v>42166</v>
      </c>
      <c r="B4205">
        <v>2015</v>
      </c>
      <c r="C4205">
        <v>6</v>
      </c>
      <c r="D4205" t="s">
        <v>125</v>
      </c>
      <c r="E4205" t="s">
        <v>121</v>
      </c>
      <c r="F4205" t="s">
        <v>146</v>
      </c>
      <c r="G4205" t="s">
        <v>93</v>
      </c>
      <c r="H4205" t="s">
        <v>100</v>
      </c>
      <c r="I4205" t="s">
        <v>70</v>
      </c>
      <c r="J4205" t="s">
        <v>101</v>
      </c>
      <c r="K4205" s="23">
        <v>38.299999999999997</v>
      </c>
      <c r="L4205" s="24">
        <v>2.4</v>
      </c>
      <c r="M4205" s="24">
        <v>91.92</v>
      </c>
      <c r="N4205" s="24">
        <v>68.02</v>
      </c>
      <c r="O4205" s="24">
        <v>23.9</v>
      </c>
      <c r="P4205" s="25">
        <v>26</v>
      </c>
    </row>
    <row r="4206" spans="1:16" x14ac:dyDescent="0.3">
      <c r="A4206" s="22">
        <v>42166</v>
      </c>
      <c r="B4206">
        <v>2015</v>
      </c>
      <c r="C4206">
        <v>6</v>
      </c>
      <c r="D4206" t="s">
        <v>125</v>
      </c>
      <c r="E4206" t="s">
        <v>121</v>
      </c>
      <c r="F4206" t="s">
        <v>146</v>
      </c>
      <c r="G4206" t="s">
        <v>93</v>
      </c>
      <c r="H4206" t="s">
        <v>102</v>
      </c>
      <c r="I4206" t="s">
        <v>71</v>
      </c>
      <c r="J4206" t="s">
        <v>103</v>
      </c>
      <c r="K4206" s="23">
        <v>11</v>
      </c>
      <c r="L4206" s="24">
        <v>6.9</v>
      </c>
      <c r="M4206" s="24">
        <v>75.900000000000006</v>
      </c>
      <c r="N4206" s="24">
        <v>50.09</v>
      </c>
      <c r="O4206" s="24">
        <v>25.81</v>
      </c>
      <c r="P4206" s="25">
        <v>34</v>
      </c>
    </row>
    <row r="4207" spans="1:16" x14ac:dyDescent="0.3">
      <c r="A4207" s="22">
        <v>42166</v>
      </c>
      <c r="B4207">
        <v>2015</v>
      </c>
      <c r="C4207">
        <v>6</v>
      </c>
      <c r="D4207" t="s">
        <v>125</v>
      </c>
      <c r="E4207" t="s">
        <v>121</v>
      </c>
      <c r="F4207" t="s">
        <v>146</v>
      </c>
      <c r="G4207" t="s">
        <v>93</v>
      </c>
      <c r="H4207" t="s">
        <v>104</v>
      </c>
      <c r="I4207" t="s">
        <v>76</v>
      </c>
      <c r="J4207" t="s">
        <v>105</v>
      </c>
      <c r="K4207" s="23">
        <v>0</v>
      </c>
      <c r="L4207" s="24">
        <v>7.4</v>
      </c>
      <c r="M4207" s="24">
        <v>0</v>
      </c>
      <c r="N4207" s="24">
        <v>0</v>
      </c>
      <c r="O4207" s="24">
        <v>0</v>
      </c>
      <c r="P4207" s="25">
        <v>34</v>
      </c>
    </row>
    <row r="4208" spans="1:16" x14ac:dyDescent="0.3">
      <c r="A4208" s="22">
        <v>42166</v>
      </c>
      <c r="B4208">
        <v>2015</v>
      </c>
      <c r="C4208">
        <v>6</v>
      </c>
      <c r="D4208" t="s">
        <v>125</v>
      </c>
      <c r="E4208" t="s">
        <v>121</v>
      </c>
      <c r="F4208" t="s">
        <v>146</v>
      </c>
      <c r="G4208" t="s">
        <v>93</v>
      </c>
      <c r="H4208" t="s">
        <v>106</v>
      </c>
      <c r="I4208" t="s">
        <v>69</v>
      </c>
      <c r="J4208" t="s">
        <v>107</v>
      </c>
      <c r="K4208" s="23">
        <v>1</v>
      </c>
      <c r="L4208" s="24">
        <v>16.5</v>
      </c>
      <c r="M4208" s="24">
        <v>16.5</v>
      </c>
      <c r="N4208" s="24">
        <v>12.87</v>
      </c>
      <c r="O4208" s="24">
        <v>3.63</v>
      </c>
      <c r="P4208" s="25">
        <v>22</v>
      </c>
    </row>
    <row r="4209" spans="1:16" x14ac:dyDescent="0.3">
      <c r="A4209" s="22">
        <v>42166</v>
      </c>
      <c r="B4209">
        <v>2015</v>
      </c>
      <c r="C4209">
        <v>6</v>
      </c>
      <c r="D4209" t="s">
        <v>125</v>
      </c>
      <c r="E4209" t="s">
        <v>121</v>
      </c>
      <c r="F4209" t="s">
        <v>146</v>
      </c>
      <c r="G4209" t="s">
        <v>93</v>
      </c>
      <c r="H4209" t="s">
        <v>108</v>
      </c>
      <c r="I4209" t="s">
        <v>72</v>
      </c>
      <c r="J4209" t="s">
        <v>109</v>
      </c>
      <c r="K4209" s="23">
        <v>3</v>
      </c>
      <c r="L4209" s="24">
        <v>8.1999999999999993</v>
      </c>
      <c r="M4209" s="24">
        <v>24.6</v>
      </c>
      <c r="N4209" s="24">
        <v>16.73</v>
      </c>
      <c r="O4209" s="24">
        <v>7.87</v>
      </c>
      <c r="P4209" s="25">
        <v>32</v>
      </c>
    </row>
    <row r="4210" spans="1:16" x14ac:dyDescent="0.3">
      <c r="A4210" s="22">
        <v>42167</v>
      </c>
      <c r="B4210">
        <v>2015</v>
      </c>
      <c r="C4210">
        <v>6</v>
      </c>
      <c r="D4210" t="s">
        <v>125</v>
      </c>
      <c r="E4210" t="s">
        <v>121</v>
      </c>
      <c r="F4210" t="s">
        <v>146</v>
      </c>
      <c r="G4210" t="s">
        <v>110</v>
      </c>
      <c r="H4210" t="s">
        <v>94</v>
      </c>
      <c r="I4210" t="s">
        <v>73</v>
      </c>
      <c r="J4210" t="s">
        <v>95</v>
      </c>
      <c r="K4210" s="23">
        <v>1.67</v>
      </c>
      <c r="L4210" s="24">
        <v>3.1</v>
      </c>
      <c r="M4210" s="24">
        <v>5.18</v>
      </c>
      <c r="N4210" s="24">
        <v>3.63</v>
      </c>
      <c r="O4210" s="24">
        <v>1.55</v>
      </c>
      <c r="P4210" s="25">
        <v>30</v>
      </c>
    </row>
    <row r="4211" spans="1:16" x14ac:dyDescent="0.3">
      <c r="A4211" s="22">
        <v>42167</v>
      </c>
      <c r="B4211">
        <v>2015</v>
      </c>
      <c r="C4211">
        <v>6</v>
      </c>
      <c r="D4211" t="s">
        <v>125</v>
      </c>
      <c r="E4211" t="s">
        <v>121</v>
      </c>
      <c r="F4211" t="s">
        <v>146</v>
      </c>
      <c r="G4211" t="s">
        <v>110</v>
      </c>
      <c r="H4211" t="s">
        <v>96</v>
      </c>
      <c r="I4211" t="s">
        <v>74</v>
      </c>
      <c r="J4211" t="s">
        <v>97</v>
      </c>
      <c r="K4211" s="23">
        <v>1.66</v>
      </c>
      <c r="L4211" s="24">
        <v>3.6</v>
      </c>
      <c r="M4211" s="24">
        <v>5.98</v>
      </c>
      <c r="N4211" s="24">
        <v>4.1900000000000004</v>
      </c>
      <c r="O4211" s="24">
        <v>1.79</v>
      </c>
      <c r="P4211" s="25">
        <v>30</v>
      </c>
    </row>
    <row r="4212" spans="1:16" x14ac:dyDescent="0.3">
      <c r="A4212" s="22">
        <v>42167</v>
      </c>
      <c r="B4212">
        <v>2015</v>
      </c>
      <c r="C4212">
        <v>6</v>
      </c>
      <c r="D4212" t="s">
        <v>125</v>
      </c>
      <c r="E4212" t="s">
        <v>121</v>
      </c>
      <c r="F4212" t="s">
        <v>146</v>
      </c>
      <c r="G4212" t="s">
        <v>110</v>
      </c>
      <c r="H4212" t="s">
        <v>98</v>
      </c>
      <c r="I4212" t="s">
        <v>75</v>
      </c>
      <c r="J4212" t="s">
        <v>99</v>
      </c>
      <c r="K4212" s="23">
        <v>2</v>
      </c>
      <c r="L4212" s="24">
        <v>2.8</v>
      </c>
      <c r="M4212" s="24">
        <v>5.6</v>
      </c>
      <c r="N4212" s="24">
        <v>4.03</v>
      </c>
      <c r="O4212" s="24">
        <v>1.57</v>
      </c>
      <c r="P4212" s="25">
        <v>28</v>
      </c>
    </row>
    <row r="4213" spans="1:16" x14ac:dyDescent="0.3">
      <c r="A4213" s="22">
        <v>42167</v>
      </c>
      <c r="B4213">
        <v>2015</v>
      </c>
      <c r="C4213">
        <v>6</v>
      </c>
      <c r="D4213" t="s">
        <v>125</v>
      </c>
      <c r="E4213" t="s">
        <v>121</v>
      </c>
      <c r="F4213" t="s">
        <v>146</v>
      </c>
      <c r="G4213" t="s">
        <v>110</v>
      </c>
      <c r="H4213" t="s">
        <v>100</v>
      </c>
      <c r="I4213" t="s">
        <v>70</v>
      </c>
      <c r="J4213" t="s">
        <v>101</v>
      </c>
      <c r="K4213" s="23">
        <v>17.5</v>
      </c>
      <c r="L4213" s="24">
        <v>2.4</v>
      </c>
      <c r="M4213" s="24">
        <v>42</v>
      </c>
      <c r="N4213" s="24">
        <v>31.08</v>
      </c>
      <c r="O4213" s="24">
        <v>10.92</v>
      </c>
      <c r="P4213" s="25">
        <v>26</v>
      </c>
    </row>
    <row r="4214" spans="1:16" x14ac:dyDescent="0.3">
      <c r="A4214" s="22">
        <v>42167</v>
      </c>
      <c r="B4214">
        <v>2015</v>
      </c>
      <c r="C4214">
        <v>6</v>
      </c>
      <c r="D4214" t="s">
        <v>125</v>
      </c>
      <c r="E4214" t="s">
        <v>121</v>
      </c>
      <c r="F4214" t="s">
        <v>146</v>
      </c>
      <c r="G4214" t="s">
        <v>110</v>
      </c>
      <c r="H4214" t="s">
        <v>102</v>
      </c>
      <c r="I4214" t="s">
        <v>71</v>
      </c>
      <c r="J4214" t="s">
        <v>103</v>
      </c>
      <c r="K4214" s="23">
        <v>2</v>
      </c>
      <c r="L4214" s="24">
        <v>6.9</v>
      </c>
      <c r="M4214" s="24">
        <v>13.8</v>
      </c>
      <c r="N4214" s="24">
        <v>9.11</v>
      </c>
      <c r="O4214" s="24">
        <v>4.6900000000000004</v>
      </c>
      <c r="P4214" s="25">
        <v>34</v>
      </c>
    </row>
    <row r="4215" spans="1:16" x14ac:dyDescent="0.3">
      <c r="A4215" s="22">
        <v>42167</v>
      </c>
      <c r="B4215">
        <v>2015</v>
      </c>
      <c r="C4215">
        <v>6</v>
      </c>
      <c r="D4215" t="s">
        <v>125</v>
      </c>
      <c r="E4215" t="s">
        <v>121</v>
      </c>
      <c r="F4215" t="s">
        <v>146</v>
      </c>
      <c r="G4215" t="s">
        <v>110</v>
      </c>
      <c r="H4215" t="s">
        <v>104</v>
      </c>
      <c r="I4215" t="s">
        <v>76</v>
      </c>
      <c r="J4215" t="s">
        <v>105</v>
      </c>
      <c r="K4215" s="23">
        <v>2</v>
      </c>
      <c r="L4215" s="24">
        <v>7.4</v>
      </c>
      <c r="M4215" s="24">
        <v>14.8</v>
      </c>
      <c r="N4215" s="24">
        <v>9.77</v>
      </c>
      <c r="O4215" s="24">
        <v>5.03</v>
      </c>
      <c r="P4215" s="25">
        <v>34</v>
      </c>
    </row>
    <row r="4216" spans="1:16" x14ac:dyDescent="0.3">
      <c r="A4216" s="22">
        <v>42167</v>
      </c>
      <c r="B4216">
        <v>2015</v>
      </c>
      <c r="C4216">
        <v>6</v>
      </c>
      <c r="D4216" t="s">
        <v>125</v>
      </c>
      <c r="E4216" t="s">
        <v>121</v>
      </c>
      <c r="F4216" t="s">
        <v>146</v>
      </c>
      <c r="G4216" t="s">
        <v>110</v>
      </c>
      <c r="H4216" t="s">
        <v>106</v>
      </c>
      <c r="I4216" t="s">
        <v>69</v>
      </c>
      <c r="J4216" t="s">
        <v>107</v>
      </c>
      <c r="K4216" s="23">
        <v>0</v>
      </c>
      <c r="L4216" s="24">
        <v>16.5</v>
      </c>
      <c r="M4216" s="24">
        <v>0</v>
      </c>
      <c r="N4216" s="24">
        <v>0</v>
      </c>
      <c r="O4216" s="24">
        <v>0</v>
      </c>
      <c r="P4216" s="25">
        <v>22</v>
      </c>
    </row>
    <row r="4217" spans="1:16" x14ac:dyDescent="0.3">
      <c r="A4217" s="22">
        <v>42167</v>
      </c>
      <c r="B4217">
        <v>2015</v>
      </c>
      <c r="C4217">
        <v>6</v>
      </c>
      <c r="D4217" t="s">
        <v>125</v>
      </c>
      <c r="E4217" t="s">
        <v>121</v>
      </c>
      <c r="F4217" t="s">
        <v>146</v>
      </c>
      <c r="G4217" t="s">
        <v>110</v>
      </c>
      <c r="H4217" t="s">
        <v>108</v>
      </c>
      <c r="I4217" t="s">
        <v>72</v>
      </c>
      <c r="J4217" t="s">
        <v>109</v>
      </c>
      <c r="K4217" s="23">
        <v>5</v>
      </c>
      <c r="L4217" s="24">
        <v>8.1999999999999993</v>
      </c>
      <c r="M4217" s="24">
        <v>41</v>
      </c>
      <c r="N4217" s="24">
        <v>27.88</v>
      </c>
      <c r="O4217" s="24">
        <v>13.12</v>
      </c>
      <c r="P4217" s="25">
        <v>32</v>
      </c>
    </row>
    <row r="4218" spans="1:16" x14ac:dyDescent="0.3">
      <c r="A4218" s="22">
        <v>42168</v>
      </c>
      <c r="B4218">
        <v>2015</v>
      </c>
      <c r="C4218">
        <v>6</v>
      </c>
      <c r="D4218" t="s">
        <v>125</v>
      </c>
      <c r="E4218" t="s">
        <v>121</v>
      </c>
      <c r="F4218" t="s">
        <v>146</v>
      </c>
      <c r="G4218" t="s">
        <v>111</v>
      </c>
      <c r="H4218" t="s">
        <v>94</v>
      </c>
      <c r="I4218" t="s">
        <v>73</v>
      </c>
      <c r="J4218" t="s">
        <v>95</v>
      </c>
      <c r="K4218" s="23">
        <v>2.33</v>
      </c>
      <c r="L4218" s="24">
        <v>3.1</v>
      </c>
      <c r="M4218" s="24">
        <v>7.22</v>
      </c>
      <c r="N4218" s="24">
        <v>5.05</v>
      </c>
      <c r="O4218" s="24">
        <v>2.17</v>
      </c>
      <c r="P4218" s="25">
        <v>30</v>
      </c>
    </row>
    <row r="4219" spans="1:16" x14ac:dyDescent="0.3">
      <c r="A4219" s="22">
        <v>42168</v>
      </c>
      <c r="B4219">
        <v>2015</v>
      </c>
      <c r="C4219">
        <v>6</v>
      </c>
      <c r="D4219" t="s">
        <v>125</v>
      </c>
      <c r="E4219" t="s">
        <v>121</v>
      </c>
      <c r="F4219" t="s">
        <v>146</v>
      </c>
      <c r="G4219" t="s">
        <v>111</v>
      </c>
      <c r="H4219" t="s">
        <v>96</v>
      </c>
      <c r="I4219" t="s">
        <v>74</v>
      </c>
      <c r="J4219" t="s">
        <v>97</v>
      </c>
      <c r="K4219" s="23">
        <v>4.66</v>
      </c>
      <c r="L4219" s="24">
        <v>3.6</v>
      </c>
      <c r="M4219" s="24">
        <v>16.78</v>
      </c>
      <c r="N4219" s="24">
        <v>11.75</v>
      </c>
      <c r="O4219" s="24">
        <v>5.03</v>
      </c>
      <c r="P4219" s="25">
        <v>30</v>
      </c>
    </row>
    <row r="4220" spans="1:16" x14ac:dyDescent="0.3">
      <c r="A4220" s="22">
        <v>42168</v>
      </c>
      <c r="B4220">
        <v>2015</v>
      </c>
      <c r="C4220">
        <v>6</v>
      </c>
      <c r="D4220" t="s">
        <v>125</v>
      </c>
      <c r="E4220" t="s">
        <v>121</v>
      </c>
      <c r="F4220" t="s">
        <v>146</v>
      </c>
      <c r="G4220" t="s">
        <v>111</v>
      </c>
      <c r="H4220" t="s">
        <v>98</v>
      </c>
      <c r="I4220" t="s">
        <v>75</v>
      </c>
      <c r="J4220" t="s">
        <v>99</v>
      </c>
      <c r="K4220" s="23">
        <v>7.3</v>
      </c>
      <c r="L4220" s="24">
        <v>2.8</v>
      </c>
      <c r="M4220" s="24">
        <v>20.440000000000001</v>
      </c>
      <c r="N4220" s="24">
        <v>14.72</v>
      </c>
      <c r="O4220" s="24">
        <v>5.72</v>
      </c>
      <c r="P4220" s="25">
        <v>28</v>
      </c>
    </row>
    <row r="4221" spans="1:16" x14ac:dyDescent="0.3">
      <c r="A4221" s="22">
        <v>42168</v>
      </c>
      <c r="B4221">
        <v>2015</v>
      </c>
      <c r="C4221">
        <v>6</v>
      </c>
      <c r="D4221" t="s">
        <v>125</v>
      </c>
      <c r="E4221" t="s">
        <v>121</v>
      </c>
      <c r="F4221" t="s">
        <v>146</v>
      </c>
      <c r="G4221" t="s">
        <v>111</v>
      </c>
      <c r="H4221" t="s">
        <v>100</v>
      </c>
      <c r="I4221" t="s">
        <v>70</v>
      </c>
      <c r="J4221" t="s">
        <v>101</v>
      </c>
      <c r="K4221" s="23">
        <v>21.4</v>
      </c>
      <c r="L4221" s="24">
        <v>2.4</v>
      </c>
      <c r="M4221" s="24">
        <v>51.36</v>
      </c>
      <c r="N4221" s="24">
        <v>38.01</v>
      </c>
      <c r="O4221" s="24">
        <v>13.35</v>
      </c>
      <c r="P4221" s="25">
        <v>26</v>
      </c>
    </row>
    <row r="4222" spans="1:16" x14ac:dyDescent="0.3">
      <c r="A4222" s="22">
        <v>42168</v>
      </c>
      <c r="B4222">
        <v>2015</v>
      </c>
      <c r="C4222">
        <v>6</v>
      </c>
      <c r="D4222" t="s">
        <v>125</v>
      </c>
      <c r="E4222" t="s">
        <v>121</v>
      </c>
      <c r="F4222" t="s">
        <v>146</v>
      </c>
      <c r="G4222" t="s">
        <v>111</v>
      </c>
      <c r="H4222" t="s">
        <v>102</v>
      </c>
      <c r="I4222" t="s">
        <v>71</v>
      </c>
      <c r="J4222" t="s">
        <v>103</v>
      </c>
      <c r="K4222" s="23">
        <v>6</v>
      </c>
      <c r="L4222" s="24">
        <v>6.9</v>
      </c>
      <c r="M4222" s="24">
        <v>41.4</v>
      </c>
      <c r="N4222" s="24">
        <v>27.32</v>
      </c>
      <c r="O4222" s="24">
        <v>14.08</v>
      </c>
      <c r="P4222" s="25">
        <v>34</v>
      </c>
    </row>
    <row r="4223" spans="1:16" x14ac:dyDescent="0.3">
      <c r="A4223" s="22">
        <v>42168</v>
      </c>
      <c r="B4223">
        <v>2015</v>
      </c>
      <c r="C4223">
        <v>6</v>
      </c>
      <c r="D4223" t="s">
        <v>125</v>
      </c>
      <c r="E4223" t="s">
        <v>121</v>
      </c>
      <c r="F4223" t="s">
        <v>146</v>
      </c>
      <c r="G4223" t="s">
        <v>111</v>
      </c>
      <c r="H4223" t="s">
        <v>104</v>
      </c>
      <c r="I4223" t="s">
        <v>76</v>
      </c>
      <c r="J4223" t="s">
        <v>105</v>
      </c>
      <c r="K4223" s="23">
        <v>0</v>
      </c>
      <c r="L4223" s="24">
        <v>7.4</v>
      </c>
      <c r="M4223" s="24">
        <v>0</v>
      </c>
      <c r="N4223" s="24">
        <v>0</v>
      </c>
      <c r="O4223" s="24">
        <v>0</v>
      </c>
      <c r="P4223" s="25">
        <v>34</v>
      </c>
    </row>
    <row r="4224" spans="1:16" x14ac:dyDescent="0.3">
      <c r="A4224" s="22">
        <v>42168</v>
      </c>
      <c r="B4224">
        <v>2015</v>
      </c>
      <c r="C4224">
        <v>6</v>
      </c>
      <c r="D4224" t="s">
        <v>125</v>
      </c>
      <c r="E4224" t="s">
        <v>121</v>
      </c>
      <c r="F4224" t="s">
        <v>146</v>
      </c>
      <c r="G4224" t="s">
        <v>111</v>
      </c>
      <c r="H4224" t="s">
        <v>106</v>
      </c>
      <c r="I4224" t="s">
        <v>69</v>
      </c>
      <c r="J4224" t="s">
        <v>107</v>
      </c>
      <c r="K4224" s="23">
        <v>12</v>
      </c>
      <c r="L4224" s="24">
        <v>16.5</v>
      </c>
      <c r="M4224" s="24">
        <v>198</v>
      </c>
      <c r="N4224" s="24">
        <v>154.44</v>
      </c>
      <c r="O4224" s="24">
        <v>43.56</v>
      </c>
      <c r="P4224" s="25">
        <v>22</v>
      </c>
    </row>
    <row r="4225" spans="1:16" x14ac:dyDescent="0.3">
      <c r="A4225" s="22">
        <v>42168</v>
      </c>
      <c r="B4225">
        <v>2015</v>
      </c>
      <c r="C4225">
        <v>6</v>
      </c>
      <c r="D4225" t="s">
        <v>125</v>
      </c>
      <c r="E4225" t="s">
        <v>121</v>
      </c>
      <c r="F4225" t="s">
        <v>146</v>
      </c>
      <c r="G4225" t="s">
        <v>111</v>
      </c>
      <c r="H4225" t="s">
        <v>108</v>
      </c>
      <c r="I4225" t="s">
        <v>72</v>
      </c>
      <c r="J4225" t="s">
        <v>109</v>
      </c>
      <c r="K4225" s="23">
        <v>4</v>
      </c>
      <c r="L4225" s="24">
        <v>8.1999999999999993</v>
      </c>
      <c r="M4225" s="24">
        <v>32.799999999999997</v>
      </c>
      <c r="N4225" s="24">
        <v>22.3</v>
      </c>
      <c r="O4225" s="24">
        <v>10.5</v>
      </c>
      <c r="P4225" s="25">
        <v>32</v>
      </c>
    </row>
    <row r="4226" spans="1:16" x14ac:dyDescent="0.3">
      <c r="A4226" s="22">
        <v>42169</v>
      </c>
      <c r="B4226">
        <v>2015</v>
      </c>
      <c r="C4226">
        <v>6</v>
      </c>
      <c r="D4226" t="s">
        <v>125</v>
      </c>
      <c r="E4226" t="s">
        <v>121</v>
      </c>
      <c r="F4226" t="s">
        <v>146</v>
      </c>
      <c r="G4226" t="s">
        <v>112</v>
      </c>
      <c r="H4226" t="s">
        <v>94</v>
      </c>
      <c r="I4226" t="s">
        <v>73</v>
      </c>
      <c r="J4226" t="s">
        <v>95</v>
      </c>
      <c r="K4226" s="23">
        <v>5</v>
      </c>
      <c r="L4226" s="24">
        <v>3.1</v>
      </c>
      <c r="M4226" s="24">
        <v>15.5</v>
      </c>
      <c r="N4226" s="24">
        <v>10.85</v>
      </c>
      <c r="O4226" s="24">
        <v>4.6500000000000004</v>
      </c>
      <c r="P4226" s="25">
        <v>30</v>
      </c>
    </row>
    <row r="4227" spans="1:16" x14ac:dyDescent="0.3">
      <c r="A4227" s="22">
        <v>42169</v>
      </c>
      <c r="B4227">
        <v>2015</v>
      </c>
      <c r="C4227">
        <v>6</v>
      </c>
      <c r="D4227" t="s">
        <v>125</v>
      </c>
      <c r="E4227" t="s">
        <v>121</v>
      </c>
      <c r="F4227" t="s">
        <v>146</v>
      </c>
      <c r="G4227" t="s">
        <v>112</v>
      </c>
      <c r="H4227" t="s">
        <v>96</v>
      </c>
      <c r="I4227" t="s">
        <v>74</v>
      </c>
      <c r="J4227" t="s">
        <v>97</v>
      </c>
      <c r="K4227" s="23">
        <v>3.67</v>
      </c>
      <c r="L4227" s="24">
        <v>3.6</v>
      </c>
      <c r="M4227" s="24">
        <v>13.21</v>
      </c>
      <c r="N4227" s="24">
        <v>9.25</v>
      </c>
      <c r="O4227" s="24">
        <v>3.96</v>
      </c>
      <c r="P4227" s="25">
        <v>30</v>
      </c>
    </row>
    <row r="4228" spans="1:16" x14ac:dyDescent="0.3">
      <c r="A4228" s="22">
        <v>42169</v>
      </c>
      <c r="B4228">
        <v>2015</v>
      </c>
      <c r="C4228">
        <v>6</v>
      </c>
      <c r="D4228" t="s">
        <v>125</v>
      </c>
      <c r="E4228" t="s">
        <v>121</v>
      </c>
      <c r="F4228" t="s">
        <v>146</v>
      </c>
      <c r="G4228" t="s">
        <v>112</v>
      </c>
      <c r="H4228" t="s">
        <v>98</v>
      </c>
      <c r="I4228" t="s">
        <v>75</v>
      </c>
      <c r="J4228" t="s">
        <v>99</v>
      </c>
      <c r="K4228" s="23">
        <v>1.6</v>
      </c>
      <c r="L4228" s="24">
        <v>2.8</v>
      </c>
      <c r="M4228" s="24">
        <v>4.4800000000000004</v>
      </c>
      <c r="N4228" s="24">
        <v>3.23</v>
      </c>
      <c r="O4228" s="24">
        <v>1.25</v>
      </c>
      <c r="P4228" s="25">
        <v>28</v>
      </c>
    </row>
    <row r="4229" spans="1:16" x14ac:dyDescent="0.3">
      <c r="A4229" s="22">
        <v>42169</v>
      </c>
      <c r="B4229">
        <v>2015</v>
      </c>
      <c r="C4229">
        <v>6</v>
      </c>
      <c r="D4229" t="s">
        <v>125</v>
      </c>
      <c r="E4229" t="s">
        <v>121</v>
      </c>
      <c r="F4229" t="s">
        <v>146</v>
      </c>
      <c r="G4229" t="s">
        <v>112</v>
      </c>
      <c r="H4229" t="s">
        <v>100</v>
      </c>
      <c r="I4229" t="s">
        <v>70</v>
      </c>
      <c r="J4229" t="s">
        <v>101</v>
      </c>
      <c r="K4229" s="23">
        <v>14</v>
      </c>
      <c r="L4229" s="24">
        <v>2.4</v>
      </c>
      <c r="M4229" s="24">
        <v>33.6</v>
      </c>
      <c r="N4229" s="24">
        <v>24.86</v>
      </c>
      <c r="O4229" s="24">
        <v>8.74</v>
      </c>
      <c r="P4229" s="25">
        <v>26</v>
      </c>
    </row>
    <row r="4230" spans="1:16" x14ac:dyDescent="0.3">
      <c r="A4230" s="22">
        <v>42169</v>
      </c>
      <c r="B4230">
        <v>2015</v>
      </c>
      <c r="C4230">
        <v>6</v>
      </c>
      <c r="D4230" t="s">
        <v>125</v>
      </c>
      <c r="E4230" t="s">
        <v>121</v>
      </c>
      <c r="F4230" t="s">
        <v>146</v>
      </c>
      <c r="G4230" t="s">
        <v>112</v>
      </c>
      <c r="H4230" t="s">
        <v>102</v>
      </c>
      <c r="I4230" t="s">
        <v>71</v>
      </c>
      <c r="J4230" t="s">
        <v>103</v>
      </c>
      <c r="K4230" s="23">
        <v>6</v>
      </c>
      <c r="L4230" s="24">
        <v>6.9</v>
      </c>
      <c r="M4230" s="24">
        <v>41.4</v>
      </c>
      <c r="N4230" s="24">
        <v>27.32</v>
      </c>
      <c r="O4230" s="24">
        <v>14.08</v>
      </c>
      <c r="P4230" s="25">
        <v>34</v>
      </c>
    </row>
    <row r="4231" spans="1:16" x14ac:dyDescent="0.3">
      <c r="A4231" s="22">
        <v>42169</v>
      </c>
      <c r="B4231">
        <v>2015</v>
      </c>
      <c r="C4231">
        <v>6</v>
      </c>
      <c r="D4231" t="s">
        <v>125</v>
      </c>
      <c r="E4231" t="s">
        <v>121</v>
      </c>
      <c r="F4231" t="s">
        <v>146</v>
      </c>
      <c r="G4231" t="s">
        <v>112</v>
      </c>
      <c r="H4231" t="s">
        <v>104</v>
      </c>
      <c r="I4231" t="s">
        <v>76</v>
      </c>
      <c r="J4231" t="s">
        <v>105</v>
      </c>
      <c r="K4231" s="23">
        <v>0</v>
      </c>
      <c r="L4231" s="24">
        <v>7.4</v>
      </c>
      <c r="M4231" s="24">
        <v>0</v>
      </c>
      <c r="N4231" s="24">
        <v>0</v>
      </c>
      <c r="O4231" s="24">
        <v>0</v>
      </c>
      <c r="P4231" s="25">
        <v>34</v>
      </c>
    </row>
    <row r="4232" spans="1:16" x14ac:dyDescent="0.3">
      <c r="A4232" s="22">
        <v>42169</v>
      </c>
      <c r="B4232">
        <v>2015</v>
      </c>
      <c r="C4232">
        <v>6</v>
      </c>
      <c r="D4232" t="s">
        <v>125</v>
      </c>
      <c r="E4232" t="s">
        <v>121</v>
      </c>
      <c r="F4232" t="s">
        <v>146</v>
      </c>
      <c r="G4232" t="s">
        <v>112</v>
      </c>
      <c r="H4232" t="s">
        <v>106</v>
      </c>
      <c r="I4232" t="s">
        <v>69</v>
      </c>
      <c r="J4232" t="s">
        <v>107</v>
      </c>
      <c r="K4232" s="23">
        <v>3</v>
      </c>
      <c r="L4232" s="24">
        <v>16.5</v>
      </c>
      <c r="M4232" s="24">
        <v>49.5</v>
      </c>
      <c r="N4232" s="24">
        <v>38.61</v>
      </c>
      <c r="O4232" s="24">
        <v>10.89</v>
      </c>
      <c r="P4232" s="25">
        <v>22</v>
      </c>
    </row>
    <row r="4233" spans="1:16" x14ac:dyDescent="0.3">
      <c r="A4233" s="22">
        <v>42169</v>
      </c>
      <c r="B4233">
        <v>2015</v>
      </c>
      <c r="C4233">
        <v>6</v>
      </c>
      <c r="D4233" t="s">
        <v>125</v>
      </c>
      <c r="E4233" t="s">
        <v>121</v>
      </c>
      <c r="F4233" t="s">
        <v>146</v>
      </c>
      <c r="G4233" t="s">
        <v>112</v>
      </c>
      <c r="H4233" t="s">
        <v>108</v>
      </c>
      <c r="I4233" t="s">
        <v>72</v>
      </c>
      <c r="J4233" t="s">
        <v>109</v>
      </c>
      <c r="K4233" s="23">
        <v>2</v>
      </c>
      <c r="L4233" s="24">
        <v>8.1999999999999993</v>
      </c>
      <c r="M4233" s="24">
        <v>16.399999999999999</v>
      </c>
      <c r="N4233" s="24">
        <v>11.15</v>
      </c>
      <c r="O4233" s="24">
        <v>5.25</v>
      </c>
      <c r="P4233" s="25">
        <v>32</v>
      </c>
    </row>
    <row r="4234" spans="1:16" x14ac:dyDescent="0.3">
      <c r="A4234" s="22">
        <v>42170</v>
      </c>
      <c r="B4234">
        <v>2015</v>
      </c>
      <c r="C4234">
        <v>6</v>
      </c>
      <c r="D4234" t="s">
        <v>125</v>
      </c>
      <c r="E4234" t="s">
        <v>121</v>
      </c>
      <c r="F4234" t="s">
        <v>146</v>
      </c>
      <c r="G4234" t="s">
        <v>113</v>
      </c>
      <c r="H4234" t="s">
        <v>94</v>
      </c>
      <c r="I4234" t="s">
        <v>73</v>
      </c>
      <c r="J4234" t="s">
        <v>95</v>
      </c>
      <c r="K4234" s="23">
        <v>4</v>
      </c>
      <c r="L4234" s="24">
        <v>3.1</v>
      </c>
      <c r="M4234" s="24">
        <v>12.4</v>
      </c>
      <c r="N4234" s="24">
        <v>8.68</v>
      </c>
      <c r="O4234" s="24">
        <v>3.72</v>
      </c>
      <c r="P4234" s="25">
        <v>30</v>
      </c>
    </row>
    <row r="4235" spans="1:16" x14ac:dyDescent="0.3">
      <c r="A4235" s="22">
        <v>42170</v>
      </c>
      <c r="B4235">
        <v>2015</v>
      </c>
      <c r="C4235">
        <v>6</v>
      </c>
      <c r="D4235" t="s">
        <v>125</v>
      </c>
      <c r="E4235" t="s">
        <v>121</v>
      </c>
      <c r="F4235" t="s">
        <v>146</v>
      </c>
      <c r="G4235" t="s">
        <v>113</v>
      </c>
      <c r="H4235" t="s">
        <v>96</v>
      </c>
      <c r="I4235" t="s">
        <v>74</v>
      </c>
      <c r="J4235" t="s">
        <v>97</v>
      </c>
      <c r="K4235" s="23">
        <v>3.36</v>
      </c>
      <c r="L4235" s="24">
        <v>3.6</v>
      </c>
      <c r="M4235" s="24">
        <v>12.1</v>
      </c>
      <c r="N4235" s="24">
        <v>8.4700000000000006</v>
      </c>
      <c r="O4235" s="24">
        <v>3.63</v>
      </c>
      <c r="P4235" s="25">
        <v>30</v>
      </c>
    </row>
    <row r="4236" spans="1:16" x14ac:dyDescent="0.3">
      <c r="A4236" s="22">
        <v>42170</v>
      </c>
      <c r="B4236">
        <v>2015</v>
      </c>
      <c r="C4236">
        <v>6</v>
      </c>
      <c r="D4236" t="s">
        <v>125</v>
      </c>
      <c r="E4236" t="s">
        <v>121</v>
      </c>
      <c r="F4236" t="s">
        <v>146</v>
      </c>
      <c r="G4236" t="s">
        <v>113</v>
      </c>
      <c r="H4236" t="s">
        <v>98</v>
      </c>
      <c r="I4236" t="s">
        <v>75</v>
      </c>
      <c r="J4236" t="s">
        <v>99</v>
      </c>
      <c r="K4236" s="23">
        <v>5</v>
      </c>
      <c r="L4236" s="24">
        <v>2.8</v>
      </c>
      <c r="M4236" s="24">
        <v>14</v>
      </c>
      <c r="N4236" s="24">
        <v>10.08</v>
      </c>
      <c r="O4236" s="24">
        <v>3.92</v>
      </c>
      <c r="P4236" s="25">
        <v>28</v>
      </c>
    </row>
    <row r="4237" spans="1:16" x14ac:dyDescent="0.3">
      <c r="A4237" s="22">
        <v>42170</v>
      </c>
      <c r="B4237">
        <v>2015</v>
      </c>
      <c r="C4237">
        <v>6</v>
      </c>
      <c r="D4237" t="s">
        <v>125</v>
      </c>
      <c r="E4237" t="s">
        <v>121</v>
      </c>
      <c r="F4237" t="s">
        <v>146</v>
      </c>
      <c r="G4237" t="s">
        <v>113</v>
      </c>
      <c r="H4237" t="s">
        <v>100</v>
      </c>
      <c r="I4237" t="s">
        <v>70</v>
      </c>
      <c r="J4237" t="s">
        <v>101</v>
      </c>
      <c r="K4237" s="23">
        <v>37</v>
      </c>
      <c r="L4237" s="24">
        <v>2.4</v>
      </c>
      <c r="M4237" s="24">
        <v>88.8</v>
      </c>
      <c r="N4237" s="24">
        <v>65.709999999999994</v>
      </c>
      <c r="O4237" s="24">
        <v>23.09</v>
      </c>
      <c r="P4237" s="25">
        <v>26</v>
      </c>
    </row>
    <row r="4238" spans="1:16" x14ac:dyDescent="0.3">
      <c r="A4238" s="22">
        <v>42170</v>
      </c>
      <c r="B4238">
        <v>2015</v>
      </c>
      <c r="C4238">
        <v>6</v>
      </c>
      <c r="D4238" t="s">
        <v>125</v>
      </c>
      <c r="E4238" t="s">
        <v>121</v>
      </c>
      <c r="F4238" t="s">
        <v>146</v>
      </c>
      <c r="G4238" t="s">
        <v>113</v>
      </c>
      <c r="H4238" t="s">
        <v>102</v>
      </c>
      <c r="I4238" t="s">
        <v>71</v>
      </c>
      <c r="J4238" t="s">
        <v>103</v>
      </c>
      <c r="K4238" s="23">
        <v>9</v>
      </c>
      <c r="L4238" s="24">
        <v>6.9</v>
      </c>
      <c r="M4238" s="24">
        <v>62.1</v>
      </c>
      <c r="N4238" s="24">
        <v>40.99</v>
      </c>
      <c r="O4238" s="24">
        <v>21.11</v>
      </c>
      <c r="P4238" s="25">
        <v>34</v>
      </c>
    </row>
    <row r="4239" spans="1:16" x14ac:dyDescent="0.3">
      <c r="A4239" s="22">
        <v>42170</v>
      </c>
      <c r="B4239">
        <v>2015</v>
      </c>
      <c r="C4239">
        <v>6</v>
      </c>
      <c r="D4239" t="s">
        <v>125</v>
      </c>
      <c r="E4239" t="s">
        <v>121</v>
      </c>
      <c r="F4239" t="s">
        <v>146</v>
      </c>
      <c r="G4239" t="s">
        <v>113</v>
      </c>
      <c r="H4239" t="s">
        <v>104</v>
      </c>
      <c r="I4239" t="s">
        <v>76</v>
      </c>
      <c r="J4239" t="s">
        <v>105</v>
      </c>
      <c r="K4239" s="23">
        <v>0</v>
      </c>
      <c r="L4239" s="24">
        <v>7.4</v>
      </c>
      <c r="M4239" s="24">
        <v>0</v>
      </c>
      <c r="N4239" s="24">
        <v>0</v>
      </c>
      <c r="O4239" s="24">
        <v>0</v>
      </c>
      <c r="P4239" s="25">
        <v>34</v>
      </c>
    </row>
    <row r="4240" spans="1:16" x14ac:dyDescent="0.3">
      <c r="A4240" s="22">
        <v>42170</v>
      </c>
      <c r="B4240">
        <v>2015</v>
      </c>
      <c r="C4240">
        <v>6</v>
      </c>
      <c r="D4240" t="s">
        <v>125</v>
      </c>
      <c r="E4240" t="s">
        <v>121</v>
      </c>
      <c r="F4240" t="s">
        <v>146</v>
      </c>
      <c r="G4240" t="s">
        <v>113</v>
      </c>
      <c r="H4240" t="s">
        <v>106</v>
      </c>
      <c r="I4240" t="s">
        <v>69</v>
      </c>
      <c r="J4240" t="s">
        <v>107</v>
      </c>
      <c r="K4240" s="23">
        <v>6</v>
      </c>
      <c r="L4240" s="24">
        <v>16.5</v>
      </c>
      <c r="M4240" s="24">
        <v>99</v>
      </c>
      <c r="N4240" s="24">
        <v>77.22</v>
      </c>
      <c r="O4240" s="24">
        <v>21.78</v>
      </c>
      <c r="P4240" s="25">
        <v>22</v>
      </c>
    </row>
    <row r="4241" spans="1:16" x14ac:dyDescent="0.3">
      <c r="A4241" s="22">
        <v>42170</v>
      </c>
      <c r="B4241">
        <v>2015</v>
      </c>
      <c r="C4241">
        <v>6</v>
      </c>
      <c r="D4241" t="s">
        <v>125</v>
      </c>
      <c r="E4241" t="s">
        <v>121</v>
      </c>
      <c r="F4241" t="s">
        <v>146</v>
      </c>
      <c r="G4241" t="s">
        <v>113</v>
      </c>
      <c r="H4241" t="s">
        <v>108</v>
      </c>
      <c r="I4241" t="s">
        <v>72</v>
      </c>
      <c r="J4241" t="s">
        <v>109</v>
      </c>
      <c r="K4241" s="23">
        <v>9</v>
      </c>
      <c r="L4241" s="24">
        <v>8.1999999999999993</v>
      </c>
      <c r="M4241" s="24">
        <v>73.8</v>
      </c>
      <c r="N4241" s="24">
        <v>50.18</v>
      </c>
      <c r="O4241" s="24">
        <v>23.62</v>
      </c>
      <c r="P4241" s="25">
        <v>32</v>
      </c>
    </row>
    <row r="4242" spans="1:16" x14ac:dyDescent="0.3">
      <c r="A4242" s="22">
        <v>42171</v>
      </c>
      <c r="B4242">
        <v>2015</v>
      </c>
      <c r="C4242">
        <v>6</v>
      </c>
      <c r="D4242" t="s">
        <v>125</v>
      </c>
      <c r="E4242" t="s">
        <v>121</v>
      </c>
      <c r="F4242" t="s">
        <v>146</v>
      </c>
      <c r="G4242" t="s">
        <v>114</v>
      </c>
      <c r="H4242" t="s">
        <v>94</v>
      </c>
      <c r="I4242" t="s">
        <v>73</v>
      </c>
      <c r="J4242" t="s">
        <v>95</v>
      </c>
      <c r="K4242" s="23">
        <v>7</v>
      </c>
      <c r="L4242" s="24">
        <v>3.1</v>
      </c>
      <c r="M4242" s="24">
        <v>21.7</v>
      </c>
      <c r="N4242" s="24">
        <v>15.19</v>
      </c>
      <c r="O4242" s="24">
        <v>6.51</v>
      </c>
      <c r="P4242" s="25">
        <v>30</v>
      </c>
    </row>
    <row r="4243" spans="1:16" x14ac:dyDescent="0.3">
      <c r="A4243" s="22">
        <v>42171</v>
      </c>
      <c r="B4243">
        <v>2015</v>
      </c>
      <c r="C4243">
        <v>6</v>
      </c>
      <c r="D4243" t="s">
        <v>125</v>
      </c>
      <c r="E4243" t="s">
        <v>121</v>
      </c>
      <c r="F4243" t="s">
        <v>146</v>
      </c>
      <c r="G4243" t="s">
        <v>114</v>
      </c>
      <c r="H4243" t="s">
        <v>96</v>
      </c>
      <c r="I4243" t="s">
        <v>74</v>
      </c>
      <c r="J4243" t="s">
        <v>97</v>
      </c>
      <c r="K4243" s="23">
        <v>3.34</v>
      </c>
      <c r="L4243" s="24">
        <v>3.6</v>
      </c>
      <c r="M4243" s="24">
        <v>12.02</v>
      </c>
      <c r="N4243" s="24">
        <v>8.41</v>
      </c>
      <c r="O4243" s="24">
        <v>3.61</v>
      </c>
      <c r="P4243" s="25">
        <v>30</v>
      </c>
    </row>
    <row r="4244" spans="1:16" x14ac:dyDescent="0.3">
      <c r="A4244" s="22">
        <v>42171</v>
      </c>
      <c r="B4244">
        <v>2015</v>
      </c>
      <c r="C4244">
        <v>6</v>
      </c>
      <c r="D4244" t="s">
        <v>125</v>
      </c>
      <c r="E4244" t="s">
        <v>121</v>
      </c>
      <c r="F4244" t="s">
        <v>146</v>
      </c>
      <c r="G4244" t="s">
        <v>114</v>
      </c>
      <c r="H4244" t="s">
        <v>98</v>
      </c>
      <c r="I4244" t="s">
        <v>75</v>
      </c>
      <c r="J4244" t="s">
        <v>99</v>
      </c>
      <c r="K4244" s="23">
        <v>4</v>
      </c>
      <c r="L4244" s="24">
        <v>2.8</v>
      </c>
      <c r="M4244" s="24">
        <v>11.2</v>
      </c>
      <c r="N4244" s="24">
        <v>8.06</v>
      </c>
      <c r="O4244" s="24">
        <v>3.14</v>
      </c>
      <c r="P4244" s="25">
        <v>28</v>
      </c>
    </row>
    <row r="4245" spans="1:16" x14ac:dyDescent="0.3">
      <c r="A4245" s="22">
        <v>42171</v>
      </c>
      <c r="B4245">
        <v>2015</v>
      </c>
      <c r="C4245">
        <v>6</v>
      </c>
      <c r="D4245" t="s">
        <v>125</v>
      </c>
      <c r="E4245" t="s">
        <v>121</v>
      </c>
      <c r="F4245" t="s">
        <v>146</v>
      </c>
      <c r="G4245" t="s">
        <v>114</v>
      </c>
      <c r="H4245" t="s">
        <v>100</v>
      </c>
      <c r="I4245" t="s">
        <v>70</v>
      </c>
      <c r="J4245" t="s">
        <v>101</v>
      </c>
      <c r="K4245" s="23">
        <v>20</v>
      </c>
      <c r="L4245" s="24">
        <v>2.4</v>
      </c>
      <c r="M4245" s="24">
        <v>48</v>
      </c>
      <c r="N4245" s="24">
        <v>35.520000000000003</v>
      </c>
      <c r="O4245" s="24">
        <v>12.48</v>
      </c>
      <c r="P4245" s="25">
        <v>26</v>
      </c>
    </row>
    <row r="4246" spans="1:16" x14ac:dyDescent="0.3">
      <c r="A4246" s="22">
        <v>42171</v>
      </c>
      <c r="B4246">
        <v>2015</v>
      </c>
      <c r="C4246">
        <v>6</v>
      </c>
      <c r="D4246" t="s">
        <v>125</v>
      </c>
      <c r="E4246" t="s">
        <v>121</v>
      </c>
      <c r="F4246" t="s">
        <v>146</v>
      </c>
      <c r="G4246" t="s">
        <v>114</v>
      </c>
      <c r="H4246" t="s">
        <v>102</v>
      </c>
      <c r="I4246" t="s">
        <v>71</v>
      </c>
      <c r="J4246" t="s">
        <v>103</v>
      </c>
      <c r="K4246" s="23">
        <v>6</v>
      </c>
      <c r="L4246" s="24">
        <v>6.9</v>
      </c>
      <c r="M4246" s="24">
        <v>41.4</v>
      </c>
      <c r="N4246" s="24">
        <v>27.32</v>
      </c>
      <c r="O4246" s="24">
        <v>14.08</v>
      </c>
      <c r="P4246" s="25">
        <v>34</v>
      </c>
    </row>
    <row r="4247" spans="1:16" x14ac:dyDescent="0.3">
      <c r="A4247" s="22">
        <v>42171</v>
      </c>
      <c r="B4247">
        <v>2015</v>
      </c>
      <c r="C4247">
        <v>6</v>
      </c>
      <c r="D4247" t="s">
        <v>125</v>
      </c>
      <c r="E4247" t="s">
        <v>121</v>
      </c>
      <c r="F4247" t="s">
        <v>146</v>
      </c>
      <c r="G4247" t="s">
        <v>114</v>
      </c>
      <c r="H4247" t="s">
        <v>104</v>
      </c>
      <c r="I4247" t="s">
        <v>76</v>
      </c>
      <c r="J4247" t="s">
        <v>105</v>
      </c>
      <c r="K4247" s="23">
        <v>0</v>
      </c>
      <c r="L4247" s="24">
        <v>7.4</v>
      </c>
      <c r="M4247" s="24">
        <v>0</v>
      </c>
      <c r="N4247" s="24">
        <v>0</v>
      </c>
      <c r="O4247" s="24">
        <v>0</v>
      </c>
      <c r="P4247" s="25">
        <v>34</v>
      </c>
    </row>
    <row r="4248" spans="1:16" x14ac:dyDescent="0.3">
      <c r="A4248" s="22">
        <v>42171</v>
      </c>
      <c r="B4248">
        <v>2015</v>
      </c>
      <c r="C4248">
        <v>6</v>
      </c>
      <c r="D4248" t="s">
        <v>125</v>
      </c>
      <c r="E4248" t="s">
        <v>121</v>
      </c>
      <c r="F4248" t="s">
        <v>146</v>
      </c>
      <c r="G4248" t="s">
        <v>114</v>
      </c>
      <c r="H4248" t="s">
        <v>106</v>
      </c>
      <c r="I4248" t="s">
        <v>69</v>
      </c>
      <c r="J4248" t="s">
        <v>107</v>
      </c>
      <c r="K4248" s="23">
        <v>8</v>
      </c>
      <c r="L4248" s="24">
        <v>16.5</v>
      </c>
      <c r="M4248" s="24">
        <v>132</v>
      </c>
      <c r="N4248" s="24">
        <v>102.96</v>
      </c>
      <c r="O4248" s="24">
        <v>29.04</v>
      </c>
      <c r="P4248" s="25">
        <v>22</v>
      </c>
    </row>
    <row r="4249" spans="1:16" x14ac:dyDescent="0.3">
      <c r="A4249" s="22">
        <v>42171</v>
      </c>
      <c r="B4249">
        <v>2015</v>
      </c>
      <c r="C4249">
        <v>6</v>
      </c>
      <c r="D4249" t="s">
        <v>125</v>
      </c>
      <c r="E4249" t="s">
        <v>121</v>
      </c>
      <c r="F4249" t="s">
        <v>146</v>
      </c>
      <c r="G4249" t="s">
        <v>114</v>
      </c>
      <c r="H4249" t="s">
        <v>108</v>
      </c>
      <c r="I4249" t="s">
        <v>72</v>
      </c>
      <c r="J4249" t="s">
        <v>109</v>
      </c>
      <c r="K4249" s="23">
        <v>5</v>
      </c>
      <c r="L4249" s="24">
        <v>8.1999999999999993</v>
      </c>
      <c r="M4249" s="24">
        <v>41</v>
      </c>
      <c r="N4249" s="24">
        <v>27.88</v>
      </c>
      <c r="O4249" s="24">
        <v>13.12</v>
      </c>
      <c r="P4249" s="25">
        <v>32</v>
      </c>
    </row>
    <row r="4250" spans="1:16" x14ac:dyDescent="0.3">
      <c r="A4250" s="22">
        <v>42172</v>
      </c>
      <c r="B4250">
        <v>2015</v>
      </c>
      <c r="C4250">
        <v>6</v>
      </c>
      <c r="D4250" t="s">
        <v>125</v>
      </c>
      <c r="E4250" t="s">
        <v>121</v>
      </c>
      <c r="F4250" t="s">
        <v>146</v>
      </c>
      <c r="G4250" t="s">
        <v>115</v>
      </c>
      <c r="H4250" t="s">
        <v>94</v>
      </c>
      <c r="I4250" t="s">
        <v>73</v>
      </c>
      <c r="J4250" t="s">
        <v>95</v>
      </c>
      <c r="K4250" s="23">
        <v>3.66</v>
      </c>
      <c r="L4250" s="24">
        <v>3.1</v>
      </c>
      <c r="M4250" s="24">
        <v>11.35</v>
      </c>
      <c r="N4250" s="24">
        <v>7.94</v>
      </c>
      <c r="O4250" s="24">
        <v>3.41</v>
      </c>
      <c r="P4250" s="25">
        <v>30</v>
      </c>
    </row>
    <row r="4251" spans="1:16" x14ac:dyDescent="0.3">
      <c r="A4251" s="22">
        <v>42172</v>
      </c>
      <c r="B4251">
        <v>2015</v>
      </c>
      <c r="C4251">
        <v>6</v>
      </c>
      <c r="D4251" t="s">
        <v>125</v>
      </c>
      <c r="E4251" t="s">
        <v>121</v>
      </c>
      <c r="F4251" t="s">
        <v>146</v>
      </c>
      <c r="G4251" t="s">
        <v>115</v>
      </c>
      <c r="H4251" t="s">
        <v>96</v>
      </c>
      <c r="I4251" t="s">
        <v>74</v>
      </c>
      <c r="J4251" t="s">
        <v>97</v>
      </c>
      <c r="K4251" s="23">
        <v>3.32</v>
      </c>
      <c r="L4251" s="24">
        <v>3.6</v>
      </c>
      <c r="M4251" s="24">
        <v>11.95</v>
      </c>
      <c r="N4251" s="24">
        <v>8.36</v>
      </c>
      <c r="O4251" s="24">
        <v>3.59</v>
      </c>
      <c r="P4251" s="25">
        <v>30</v>
      </c>
    </row>
    <row r="4252" spans="1:16" x14ac:dyDescent="0.3">
      <c r="A4252" s="22">
        <v>42172</v>
      </c>
      <c r="B4252">
        <v>2015</v>
      </c>
      <c r="C4252">
        <v>6</v>
      </c>
      <c r="D4252" t="s">
        <v>125</v>
      </c>
      <c r="E4252" t="s">
        <v>121</v>
      </c>
      <c r="F4252" t="s">
        <v>146</v>
      </c>
      <c r="G4252" t="s">
        <v>115</v>
      </c>
      <c r="H4252" t="s">
        <v>98</v>
      </c>
      <c r="I4252" t="s">
        <v>75</v>
      </c>
      <c r="J4252" t="s">
        <v>99</v>
      </c>
      <c r="K4252" s="23">
        <v>8.66</v>
      </c>
      <c r="L4252" s="24">
        <v>2.8</v>
      </c>
      <c r="M4252" s="24">
        <v>24.25</v>
      </c>
      <c r="N4252" s="24">
        <v>17.46</v>
      </c>
      <c r="O4252" s="24">
        <v>6.79</v>
      </c>
      <c r="P4252" s="25">
        <v>28</v>
      </c>
    </row>
    <row r="4253" spans="1:16" x14ac:dyDescent="0.3">
      <c r="A4253" s="22">
        <v>42172</v>
      </c>
      <c r="B4253">
        <v>2015</v>
      </c>
      <c r="C4253">
        <v>6</v>
      </c>
      <c r="D4253" t="s">
        <v>125</v>
      </c>
      <c r="E4253" t="s">
        <v>121</v>
      </c>
      <c r="F4253" t="s">
        <v>146</v>
      </c>
      <c r="G4253" t="s">
        <v>115</v>
      </c>
      <c r="H4253" t="s">
        <v>100</v>
      </c>
      <c r="I4253" t="s">
        <v>70</v>
      </c>
      <c r="J4253" t="s">
        <v>101</v>
      </c>
      <c r="K4253" s="23">
        <v>24</v>
      </c>
      <c r="L4253" s="24">
        <v>2.4</v>
      </c>
      <c r="M4253" s="24">
        <v>57.6</v>
      </c>
      <c r="N4253" s="24">
        <v>42.62</v>
      </c>
      <c r="O4253" s="24">
        <v>14.98</v>
      </c>
      <c r="P4253" s="25">
        <v>26</v>
      </c>
    </row>
    <row r="4254" spans="1:16" x14ac:dyDescent="0.3">
      <c r="A4254" s="22">
        <v>42172</v>
      </c>
      <c r="B4254">
        <v>2015</v>
      </c>
      <c r="C4254">
        <v>6</v>
      </c>
      <c r="D4254" t="s">
        <v>125</v>
      </c>
      <c r="E4254" t="s">
        <v>121</v>
      </c>
      <c r="F4254" t="s">
        <v>146</v>
      </c>
      <c r="G4254" t="s">
        <v>115</v>
      </c>
      <c r="H4254" t="s">
        <v>102</v>
      </c>
      <c r="I4254" t="s">
        <v>71</v>
      </c>
      <c r="J4254" t="s">
        <v>103</v>
      </c>
      <c r="K4254" s="23">
        <v>10</v>
      </c>
      <c r="L4254" s="24">
        <v>6.9</v>
      </c>
      <c r="M4254" s="24">
        <v>69</v>
      </c>
      <c r="N4254" s="24">
        <v>45.54</v>
      </c>
      <c r="O4254" s="24">
        <v>23.46</v>
      </c>
      <c r="P4254" s="25">
        <v>34</v>
      </c>
    </row>
    <row r="4255" spans="1:16" x14ac:dyDescent="0.3">
      <c r="A4255" s="22">
        <v>42172</v>
      </c>
      <c r="B4255">
        <v>2015</v>
      </c>
      <c r="C4255">
        <v>6</v>
      </c>
      <c r="D4255" t="s">
        <v>125</v>
      </c>
      <c r="E4255" t="s">
        <v>121</v>
      </c>
      <c r="F4255" t="s">
        <v>146</v>
      </c>
      <c r="G4255" t="s">
        <v>115</v>
      </c>
      <c r="H4255" t="s">
        <v>104</v>
      </c>
      <c r="I4255" t="s">
        <v>76</v>
      </c>
      <c r="J4255" t="s">
        <v>105</v>
      </c>
      <c r="K4255" s="23">
        <v>1</v>
      </c>
      <c r="L4255" s="24">
        <v>7.4</v>
      </c>
      <c r="M4255" s="24">
        <v>7.4</v>
      </c>
      <c r="N4255" s="24">
        <v>4.88</v>
      </c>
      <c r="O4255" s="24">
        <v>2.52</v>
      </c>
      <c r="P4255" s="25">
        <v>34</v>
      </c>
    </row>
    <row r="4256" spans="1:16" x14ac:dyDescent="0.3">
      <c r="A4256" s="22">
        <v>42172</v>
      </c>
      <c r="B4256">
        <v>2015</v>
      </c>
      <c r="C4256">
        <v>6</v>
      </c>
      <c r="D4256" t="s">
        <v>125</v>
      </c>
      <c r="E4256" t="s">
        <v>121</v>
      </c>
      <c r="F4256" t="s">
        <v>146</v>
      </c>
      <c r="G4256" t="s">
        <v>115</v>
      </c>
      <c r="H4256" t="s">
        <v>106</v>
      </c>
      <c r="I4256" t="s">
        <v>69</v>
      </c>
      <c r="J4256" t="s">
        <v>107</v>
      </c>
      <c r="K4256" s="23">
        <v>20</v>
      </c>
      <c r="L4256" s="24">
        <v>16.5</v>
      </c>
      <c r="M4256" s="24">
        <v>330</v>
      </c>
      <c r="N4256" s="24">
        <v>257.39999999999998</v>
      </c>
      <c r="O4256" s="24">
        <v>72.599999999999994</v>
      </c>
      <c r="P4256" s="25">
        <v>22</v>
      </c>
    </row>
    <row r="4257" spans="1:16" x14ac:dyDescent="0.3">
      <c r="A4257" s="22">
        <v>42172</v>
      </c>
      <c r="B4257">
        <v>2015</v>
      </c>
      <c r="C4257">
        <v>6</v>
      </c>
      <c r="D4257" t="s">
        <v>125</v>
      </c>
      <c r="E4257" t="s">
        <v>121</v>
      </c>
      <c r="F4257" t="s">
        <v>146</v>
      </c>
      <c r="G4257" t="s">
        <v>115</v>
      </c>
      <c r="H4257" t="s">
        <v>108</v>
      </c>
      <c r="I4257" t="s">
        <v>72</v>
      </c>
      <c r="J4257" t="s">
        <v>109</v>
      </c>
      <c r="K4257" s="23">
        <v>2</v>
      </c>
      <c r="L4257" s="24">
        <v>8.1999999999999993</v>
      </c>
      <c r="M4257" s="24">
        <v>16.399999999999999</v>
      </c>
      <c r="N4257" s="24">
        <v>11.15</v>
      </c>
      <c r="O4257" s="24">
        <v>5.25</v>
      </c>
      <c r="P4257" s="25">
        <v>32</v>
      </c>
    </row>
    <row r="4258" spans="1:16" x14ac:dyDescent="0.3">
      <c r="A4258" s="22">
        <v>42173</v>
      </c>
      <c r="B4258">
        <v>2015</v>
      </c>
      <c r="C4258">
        <v>6</v>
      </c>
      <c r="D4258" t="s">
        <v>125</v>
      </c>
      <c r="E4258" t="s">
        <v>121</v>
      </c>
      <c r="F4258" t="s">
        <v>146</v>
      </c>
      <c r="G4258" t="s">
        <v>93</v>
      </c>
      <c r="H4258" t="s">
        <v>94</v>
      </c>
      <c r="I4258" t="s">
        <v>73</v>
      </c>
      <c r="J4258" t="s">
        <v>95</v>
      </c>
      <c r="K4258" s="23">
        <v>3</v>
      </c>
      <c r="L4258" s="24">
        <v>3.1</v>
      </c>
      <c r="M4258" s="24">
        <v>9.3000000000000007</v>
      </c>
      <c r="N4258" s="24">
        <v>6.51</v>
      </c>
      <c r="O4258" s="24">
        <v>2.79</v>
      </c>
      <c r="P4258" s="25">
        <v>30</v>
      </c>
    </row>
    <row r="4259" spans="1:16" x14ac:dyDescent="0.3">
      <c r="A4259" s="22">
        <v>42173</v>
      </c>
      <c r="B4259">
        <v>2015</v>
      </c>
      <c r="C4259">
        <v>6</v>
      </c>
      <c r="D4259" t="s">
        <v>125</v>
      </c>
      <c r="E4259" t="s">
        <v>121</v>
      </c>
      <c r="F4259" t="s">
        <v>146</v>
      </c>
      <c r="G4259" t="s">
        <v>93</v>
      </c>
      <c r="H4259" t="s">
        <v>96</v>
      </c>
      <c r="I4259" t="s">
        <v>74</v>
      </c>
      <c r="J4259" t="s">
        <v>97</v>
      </c>
      <c r="K4259" s="23">
        <v>5.33</v>
      </c>
      <c r="L4259" s="24">
        <v>3.6</v>
      </c>
      <c r="M4259" s="24">
        <v>19.190000000000001</v>
      </c>
      <c r="N4259" s="24">
        <v>13.43</v>
      </c>
      <c r="O4259" s="24">
        <v>5.76</v>
      </c>
      <c r="P4259" s="25">
        <v>30</v>
      </c>
    </row>
    <row r="4260" spans="1:16" x14ac:dyDescent="0.3">
      <c r="A4260" s="22">
        <v>42173</v>
      </c>
      <c r="B4260">
        <v>2015</v>
      </c>
      <c r="C4260">
        <v>6</v>
      </c>
      <c r="D4260" t="s">
        <v>125</v>
      </c>
      <c r="E4260" t="s">
        <v>121</v>
      </c>
      <c r="F4260" t="s">
        <v>146</v>
      </c>
      <c r="G4260" t="s">
        <v>93</v>
      </c>
      <c r="H4260" t="s">
        <v>98</v>
      </c>
      <c r="I4260" t="s">
        <v>75</v>
      </c>
      <c r="J4260" t="s">
        <v>99</v>
      </c>
      <c r="K4260" s="23">
        <v>7</v>
      </c>
      <c r="L4260" s="24">
        <v>2.8</v>
      </c>
      <c r="M4260" s="24">
        <v>19.600000000000001</v>
      </c>
      <c r="N4260" s="24">
        <v>14.11</v>
      </c>
      <c r="O4260" s="24">
        <v>5.49</v>
      </c>
      <c r="P4260" s="25">
        <v>28</v>
      </c>
    </row>
    <row r="4261" spans="1:16" x14ac:dyDescent="0.3">
      <c r="A4261" s="22">
        <v>42173</v>
      </c>
      <c r="B4261">
        <v>2015</v>
      </c>
      <c r="C4261">
        <v>6</v>
      </c>
      <c r="D4261" t="s">
        <v>125</v>
      </c>
      <c r="E4261" t="s">
        <v>121</v>
      </c>
      <c r="F4261" t="s">
        <v>146</v>
      </c>
      <c r="G4261" t="s">
        <v>93</v>
      </c>
      <c r="H4261" t="s">
        <v>100</v>
      </c>
      <c r="I4261" t="s">
        <v>70</v>
      </c>
      <c r="J4261" t="s">
        <v>101</v>
      </c>
      <c r="K4261" s="23">
        <v>24.6</v>
      </c>
      <c r="L4261" s="24">
        <v>2.4</v>
      </c>
      <c r="M4261" s="24">
        <v>59.04</v>
      </c>
      <c r="N4261" s="24">
        <v>43.69</v>
      </c>
      <c r="O4261" s="24">
        <v>15.35</v>
      </c>
      <c r="P4261" s="25">
        <v>26</v>
      </c>
    </row>
    <row r="4262" spans="1:16" x14ac:dyDescent="0.3">
      <c r="A4262" s="22">
        <v>42173</v>
      </c>
      <c r="B4262">
        <v>2015</v>
      </c>
      <c r="C4262">
        <v>6</v>
      </c>
      <c r="D4262" t="s">
        <v>125</v>
      </c>
      <c r="E4262" t="s">
        <v>121</v>
      </c>
      <c r="F4262" t="s">
        <v>146</v>
      </c>
      <c r="G4262" t="s">
        <v>93</v>
      </c>
      <c r="H4262" t="s">
        <v>102</v>
      </c>
      <c r="I4262" t="s">
        <v>71</v>
      </c>
      <c r="J4262" t="s">
        <v>103</v>
      </c>
      <c r="K4262" s="23">
        <v>4</v>
      </c>
      <c r="L4262" s="24">
        <v>6.9</v>
      </c>
      <c r="M4262" s="24">
        <v>27.6</v>
      </c>
      <c r="N4262" s="24">
        <v>18.22</v>
      </c>
      <c r="O4262" s="24">
        <v>9.3800000000000008</v>
      </c>
      <c r="P4262" s="25">
        <v>34</v>
      </c>
    </row>
    <row r="4263" spans="1:16" x14ac:dyDescent="0.3">
      <c r="A4263" s="22">
        <v>42173</v>
      </c>
      <c r="B4263">
        <v>2015</v>
      </c>
      <c r="C4263">
        <v>6</v>
      </c>
      <c r="D4263" t="s">
        <v>125</v>
      </c>
      <c r="E4263" t="s">
        <v>121</v>
      </c>
      <c r="F4263" t="s">
        <v>146</v>
      </c>
      <c r="G4263" t="s">
        <v>93</v>
      </c>
      <c r="H4263" t="s">
        <v>104</v>
      </c>
      <c r="I4263" t="s">
        <v>76</v>
      </c>
      <c r="J4263" t="s">
        <v>105</v>
      </c>
      <c r="K4263" s="23">
        <v>0</v>
      </c>
      <c r="L4263" s="24">
        <v>7.4</v>
      </c>
      <c r="M4263" s="24">
        <v>0</v>
      </c>
      <c r="N4263" s="24">
        <v>0</v>
      </c>
      <c r="O4263" s="24">
        <v>0</v>
      </c>
      <c r="P4263" s="25">
        <v>34</v>
      </c>
    </row>
    <row r="4264" spans="1:16" x14ac:dyDescent="0.3">
      <c r="A4264" s="22">
        <v>42173</v>
      </c>
      <c r="B4264">
        <v>2015</v>
      </c>
      <c r="C4264">
        <v>6</v>
      </c>
      <c r="D4264" t="s">
        <v>125</v>
      </c>
      <c r="E4264" t="s">
        <v>121</v>
      </c>
      <c r="F4264" t="s">
        <v>146</v>
      </c>
      <c r="G4264" t="s">
        <v>93</v>
      </c>
      <c r="H4264" t="s">
        <v>106</v>
      </c>
      <c r="I4264" t="s">
        <v>69</v>
      </c>
      <c r="J4264" t="s">
        <v>107</v>
      </c>
      <c r="K4264" s="23">
        <v>23</v>
      </c>
      <c r="L4264" s="24">
        <v>16.5</v>
      </c>
      <c r="M4264" s="24">
        <v>379.5</v>
      </c>
      <c r="N4264" s="24">
        <v>296.01</v>
      </c>
      <c r="O4264" s="24">
        <v>83.49</v>
      </c>
      <c r="P4264" s="25">
        <v>22</v>
      </c>
    </row>
    <row r="4265" spans="1:16" x14ac:dyDescent="0.3">
      <c r="A4265" s="22">
        <v>42173</v>
      </c>
      <c r="B4265">
        <v>2015</v>
      </c>
      <c r="C4265">
        <v>6</v>
      </c>
      <c r="D4265" t="s">
        <v>125</v>
      </c>
      <c r="E4265" t="s">
        <v>121</v>
      </c>
      <c r="F4265" t="s">
        <v>146</v>
      </c>
      <c r="G4265" t="s">
        <v>93</v>
      </c>
      <c r="H4265" t="s">
        <v>108</v>
      </c>
      <c r="I4265" t="s">
        <v>72</v>
      </c>
      <c r="J4265" t="s">
        <v>109</v>
      </c>
      <c r="K4265" s="23">
        <v>3.6</v>
      </c>
      <c r="L4265" s="24">
        <v>8.1999999999999993</v>
      </c>
      <c r="M4265" s="24">
        <v>29.52</v>
      </c>
      <c r="N4265" s="24">
        <v>20.07</v>
      </c>
      <c r="O4265" s="24">
        <v>9.4499999999999993</v>
      </c>
      <c r="P4265" s="25">
        <v>32</v>
      </c>
    </row>
    <row r="4266" spans="1:16" x14ac:dyDescent="0.3">
      <c r="A4266" s="22">
        <v>42174</v>
      </c>
      <c r="B4266">
        <v>2015</v>
      </c>
      <c r="C4266">
        <v>6</v>
      </c>
      <c r="D4266" t="s">
        <v>125</v>
      </c>
      <c r="E4266" t="s">
        <v>121</v>
      </c>
      <c r="F4266" t="s">
        <v>146</v>
      </c>
      <c r="G4266" t="s">
        <v>110</v>
      </c>
      <c r="H4266" t="s">
        <v>94</v>
      </c>
      <c r="I4266" t="s">
        <v>73</v>
      </c>
      <c r="J4266" t="s">
        <v>95</v>
      </c>
      <c r="K4266" s="23">
        <v>5.33</v>
      </c>
      <c r="L4266" s="24">
        <v>3.1</v>
      </c>
      <c r="M4266" s="24">
        <v>16.52</v>
      </c>
      <c r="N4266" s="24">
        <v>11.56</v>
      </c>
      <c r="O4266" s="24">
        <v>4.96</v>
      </c>
      <c r="P4266" s="25">
        <v>30</v>
      </c>
    </row>
    <row r="4267" spans="1:16" x14ac:dyDescent="0.3">
      <c r="A4267" s="22">
        <v>42174</v>
      </c>
      <c r="B4267">
        <v>2015</v>
      </c>
      <c r="C4267">
        <v>6</v>
      </c>
      <c r="D4267" t="s">
        <v>125</v>
      </c>
      <c r="E4267" t="s">
        <v>121</v>
      </c>
      <c r="F4267" t="s">
        <v>146</v>
      </c>
      <c r="G4267" t="s">
        <v>110</v>
      </c>
      <c r="H4267" t="s">
        <v>96</v>
      </c>
      <c r="I4267" t="s">
        <v>74</v>
      </c>
      <c r="J4267" t="s">
        <v>97</v>
      </c>
      <c r="K4267" s="23">
        <v>4.01</v>
      </c>
      <c r="L4267" s="24">
        <v>3.6</v>
      </c>
      <c r="M4267" s="24">
        <v>14.44</v>
      </c>
      <c r="N4267" s="24">
        <v>10.11</v>
      </c>
      <c r="O4267" s="24">
        <v>4.33</v>
      </c>
      <c r="P4267" s="25">
        <v>30</v>
      </c>
    </row>
    <row r="4268" spans="1:16" x14ac:dyDescent="0.3">
      <c r="A4268" s="22">
        <v>42174</v>
      </c>
      <c r="B4268">
        <v>2015</v>
      </c>
      <c r="C4268">
        <v>6</v>
      </c>
      <c r="D4268" t="s">
        <v>125</v>
      </c>
      <c r="E4268" t="s">
        <v>121</v>
      </c>
      <c r="F4268" t="s">
        <v>146</v>
      </c>
      <c r="G4268" t="s">
        <v>110</v>
      </c>
      <c r="H4268" t="s">
        <v>98</v>
      </c>
      <c r="I4268" t="s">
        <v>75</v>
      </c>
      <c r="J4268" t="s">
        <v>99</v>
      </c>
      <c r="K4268" s="23">
        <v>3.1</v>
      </c>
      <c r="L4268" s="24">
        <v>2.8</v>
      </c>
      <c r="M4268" s="24">
        <v>8.68</v>
      </c>
      <c r="N4268" s="24">
        <v>6.25</v>
      </c>
      <c r="O4268" s="24">
        <v>2.4300000000000002</v>
      </c>
      <c r="P4268" s="25">
        <v>28</v>
      </c>
    </row>
    <row r="4269" spans="1:16" x14ac:dyDescent="0.3">
      <c r="A4269" s="22">
        <v>42174</v>
      </c>
      <c r="B4269">
        <v>2015</v>
      </c>
      <c r="C4269">
        <v>6</v>
      </c>
      <c r="D4269" t="s">
        <v>125</v>
      </c>
      <c r="E4269" t="s">
        <v>121</v>
      </c>
      <c r="F4269" t="s">
        <v>146</v>
      </c>
      <c r="G4269" t="s">
        <v>110</v>
      </c>
      <c r="H4269" t="s">
        <v>100</v>
      </c>
      <c r="I4269" t="s">
        <v>70</v>
      </c>
      <c r="J4269" t="s">
        <v>101</v>
      </c>
      <c r="K4269" s="23">
        <v>24</v>
      </c>
      <c r="L4269" s="24">
        <v>2.4</v>
      </c>
      <c r="M4269" s="24">
        <v>57.6</v>
      </c>
      <c r="N4269" s="24">
        <v>42.62</v>
      </c>
      <c r="O4269" s="24">
        <v>14.98</v>
      </c>
      <c r="P4269" s="25">
        <v>26</v>
      </c>
    </row>
    <row r="4270" spans="1:16" x14ac:dyDescent="0.3">
      <c r="A4270" s="22">
        <v>42174</v>
      </c>
      <c r="B4270">
        <v>2015</v>
      </c>
      <c r="C4270">
        <v>6</v>
      </c>
      <c r="D4270" t="s">
        <v>125</v>
      </c>
      <c r="E4270" t="s">
        <v>121</v>
      </c>
      <c r="F4270" t="s">
        <v>146</v>
      </c>
      <c r="G4270" t="s">
        <v>110</v>
      </c>
      <c r="H4270" t="s">
        <v>102</v>
      </c>
      <c r="I4270" t="s">
        <v>71</v>
      </c>
      <c r="J4270" t="s">
        <v>103</v>
      </c>
      <c r="K4270" s="23">
        <v>13</v>
      </c>
      <c r="L4270" s="24">
        <v>6.9</v>
      </c>
      <c r="M4270" s="24">
        <v>89.7</v>
      </c>
      <c r="N4270" s="24">
        <v>59.2</v>
      </c>
      <c r="O4270" s="24">
        <v>30.5</v>
      </c>
      <c r="P4270" s="25">
        <v>34</v>
      </c>
    </row>
    <row r="4271" spans="1:16" x14ac:dyDescent="0.3">
      <c r="A4271" s="22">
        <v>42174</v>
      </c>
      <c r="B4271">
        <v>2015</v>
      </c>
      <c r="C4271">
        <v>6</v>
      </c>
      <c r="D4271" t="s">
        <v>125</v>
      </c>
      <c r="E4271" t="s">
        <v>121</v>
      </c>
      <c r="F4271" t="s">
        <v>146</v>
      </c>
      <c r="G4271" t="s">
        <v>110</v>
      </c>
      <c r="H4271" t="s">
        <v>104</v>
      </c>
      <c r="I4271" t="s">
        <v>76</v>
      </c>
      <c r="J4271" t="s">
        <v>105</v>
      </c>
      <c r="K4271" s="23">
        <v>2</v>
      </c>
      <c r="L4271" s="24">
        <v>7.4</v>
      </c>
      <c r="M4271" s="24">
        <v>14.8</v>
      </c>
      <c r="N4271" s="24">
        <v>9.77</v>
      </c>
      <c r="O4271" s="24">
        <v>5.03</v>
      </c>
      <c r="P4271" s="25">
        <v>34</v>
      </c>
    </row>
    <row r="4272" spans="1:16" x14ac:dyDescent="0.3">
      <c r="A4272" s="22">
        <v>42174</v>
      </c>
      <c r="B4272">
        <v>2015</v>
      </c>
      <c r="C4272">
        <v>6</v>
      </c>
      <c r="D4272" t="s">
        <v>125</v>
      </c>
      <c r="E4272" t="s">
        <v>121</v>
      </c>
      <c r="F4272" t="s">
        <v>146</v>
      </c>
      <c r="G4272" t="s">
        <v>110</v>
      </c>
      <c r="H4272" t="s">
        <v>106</v>
      </c>
      <c r="I4272" t="s">
        <v>69</v>
      </c>
      <c r="J4272" t="s">
        <v>107</v>
      </c>
      <c r="K4272" s="23">
        <v>10</v>
      </c>
      <c r="L4272" s="24">
        <v>16.5</v>
      </c>
      <c r="M4272" s="24">
        <v>165</v>
      </c>
      <c r="N4272" s="24">
        <v>128.69999999999999</v>
      </c>
      <c r="O4272" s="24">
        <v>36.299999999999997</v>
      </c>
      <c r="P4272" s="25">
        <v>22</v>
      </c>
    </row>
    <row r="4273" spans="1:16" x14ac:dyDescent="0.3">
      <c r="A4273" s="22">
        <v>42174</v>
      </c>
      <c r="B4273">
        <v>2015</v>
      </c>
      <c r="C4273">
        <v>6</v>
      </c>
      <c r="D4273" t="s">
        <v>125</v>
      </c>
      <c r="E4273" t="s">
        <v>121</v>
      </c>
      <c r="F4273" t="s">
        <v>146</v>
      </c>
      <c r="G4273" t="s">
        <v>110</v>
      </c>
      <c r="H4273" t="s">
        <v>108</v>
      </c>
      <c r="I4273" t="s">
        <v>72</v>
      </c>
      <c r="J4273" t="s">
        <v>109</v>
      </c>
      <c r="K4273" s="23">
        <v>6.3</v>
      </c>
      <c r="L4273" s="24">
        <v>8.1999999999999993</v>
      </c>
      <c r="M4273" s="24">
        <v>51.66</v>
      </c>
      <c r="N4273" s="24">
        <v>35.130000000000003</v>
      </c>
      <c r="O4273" s="24">
        <v>16.53</v>
      </c>
      <c r="P4273" s="25">
        <v>32</v>
      </c>
    </row>
    <row r="4274" spans="1:16" x14ac:dyDescent="0.3">
      <c r="A4274" s="22">
        <v>42175</v>
      </c>
      <c r="B4274">
        <v>2015</v>
      </c>
      <c r="C4274">
        <v>6</v>
      </c>
      <c r="D4274" t="s">
        <v>125</v>
      </c>
      <c r="E4274" t="s">
        <v>121</v>
      </c>
      <c r="F4274" t="s">
        <v>146</v>
      </c>
      <c r="G4274" t="s">
        <v>111</v>
      </c>
      <c r="H4274" t="s">
        <v>94</v>
      </c>
      <c r="I4274" t="s">
        <v>73</v>
      </c>
      <c r="J4274" t="s">
        <v>95</v>
      </c>
      <c r="K4274" s="23">
        <v>9.34</v>
      </c>
      <c r="L4274" s="24">
        <v>3.1</v>
      </c>
      <c r="M4274" s="24">
        <v>28.95</v>
      </c>
      <c r="N4274" s="24">
        <v>20.260000000000002</v>
      </c>
      <c r="O4274" s="24">
        <v>8.69</v>
      </c>
      <c r="P4274" s="25">
        <v>30</v>
      </c>
    </row>
    <row r="4275" spans="1:16" x14ac:dyDescent="0.3">
      <c r="A4275" s="22">
        <v>42175</v>
      </c>
      <c r="B4275">
        <v>2015</v>
      </c>
      <c r="C4275">
        <v>6</v>
      </c>
      <c r="D4275" t="s">
        <v>125</v>
      </c>
      <c r="E4275" t="s">
        <v>121</v>
      </c>
      <c r="F4275" t="s">
        <v>146</v>
      </c>
      <c r="G4275" t="s">
        <v>111</v>
      </c>
      <c r="H4275" t="s">
        <v>96</v>
      </c>
      <c r="I4275" t="s">
        <v>74</v>
      </c>
      <c r="J4275" t="s">
        <v>97</v>
      </c>
      <c r="K4275" s="23">
        <v>3</v>
      </c>
      <c r="L4275" s="24">
        <v>3.6</v>
      </c>
      <c r="M4275" s="24">
        <v>10.8</v>
      </c>
      <c r="N4275" s="24">
        <v>7.56</v>
      </c>
      <c r="O4275" s="24">
        <v>3.24</v>
      </c>
      <c r="P4275" s="25">
        <v>30</v>
      </c>
    </row>
    <row r="4276" spans="1:16" x14ac:dyDescent="0.3">
      <c r="A4276" s="22">
        <v>42175</v>
      </c>
      <c r="B4276">
        <v>2015</v>
      </c>
      <c r="C4276">
        <v>6</v>
      </c>
      <c r="D4276" t="s">
        <v>125</v>
      </c>
      <c r="E4276" t="s">
        <v>121</v>
      </c>
      <c r="F4276" t="s">
        <v>146</v>
      </c>
      <c r="G4276" t="s">
        <v>111</v>
      </c>
      <c r="H4276" t="s">
        <v>98</v>
      </c>
      <c r="I4276" t="s">
        <v>75</v>
      </c>
      <c r="J4276" t="s">
        <v>99</v>
      </c>
      <c r="K4276" s="23">
        <v>3</v>
      </c>
      <c r="L4276" s="24">
        <v>2.8</v>
      </c>
      <c r="M4276" s="24">
        <v>8.4</v>
      </c>
      <c r="N4276" s="24">
        <v>6.05</v>
      </c>
      <c r="O4276" s="24">
        <v>2.35</v>
      </c>
      <c r="P4276" s="25">
        <v>28</v>
      </c>
    </row>
    <row r="4277" spans="1:16" x14ac:dyDescent="0.3">
      <c r="A4277" s="22">
        <v>42175</v>
      </c>
      <c r="B4277">
        <v>2015</v>
      </c>
      <c r="C4277">
        <v>6</v>
      </c>
      <c r="D4277" t="s">
        <v>125</v>
      </c>
      <c r="E4277" t="s">
        <v>121</v>
      </c>
      <c r="F4277" t="s">
        <v>146</v>
      </c>
      <c r="G4277" t="s">
        <v>111</v>
      </c>
      <c r="H4277" t="s">
        <v>100</v>
      </c>
      <c r="I4277" t="s">
        <v>70</v>
      </c>
      <c r="J4277" t="s">
        <v>101</v>
      </c>
      <c r="K4277" s="23">
        <v>26.8</v>
      </c>
      <c r="L4277" s="24">
        <v>2.4</v>
      </c>
      <c r="M4277" s="24">
        <v>64.319999999999993</v>
      </c>
      <c r="N4277" s="24">
        <v>47.6</v>
      </c>
      <c r="O4277" s="24">
        <v>16.72</v>
      </c>
      <c r="P4277" s="25">
        <v>26</v>
      </c>
    </row>
    <row r="4278" spans="1:16" x14ac:dyDescent="0.3">
      <c r="A4278" s="22">
        <v>42175</v>
      </c>
      <c r="B4278">
        <v>2015</v>
      </c>
      <c r="C4278">
        <v>6</v>
      </c>
      <c r="D4278" t="s">
        <v>125</v>
      </c>
      <c r="E4278" t="s">
        <v>121</v>
      </c>
      <c r="F4278" t="s">
        <v>146</v>
      </c>
      <c r="G4278" t="s">
        <v>111</v>
      </c>
      <c r="H4278" t="s">
        <v>102</v>
      </c>
      <c r="I4278" t="s">
        <v>71</v>
      </c>
      <c r="J4278" t="s">
        <v>103</v>
      </c>
      <c r="K4278" s="23">
        <v>5</v>
      </c>
      <c r="L4278" s="24">
        <v>6.9</v>
      </c>
      <c r="M4278" s="24">
        <v>34.5</v>
      </c>
      <c r="N4278" s="24">
        <v>22.77</v>
      </c>
      <c r="O4278" s="24">
        <v>11.73</v>
      </c>
      <c r="P4278" s="25">
        <v>34</v>
      </c>
    </row>
    <row r="4279" spans="1:16" x14ac:dyDescent="0.3">
      <c r="A4279" s="22">
        <v>42175</v>
      </c>
      <c r="B4279">
        <v>2015</v>
      </c>
      <c r="C4279">
        <v>6</v>
      </c>
      <c r="D4279" t="s">
        <v>125</v>
      </c>
      <c r="E4279" t="s">
        <v>121</v>
      </c>
      <c r="F4279" t="s">
        <v>146</v>
      </c>
      <c r="G4279" t="s">
        <v>111</v>
      </c>
      <c r="H4279" t="s">
        <v>104</v>
      </c>
      <c r="I4279" t="s">
        <v>76</v>
      </c>
      <c r="J4279" t="s">
        <v>105</v>
      </c>
      <c r="K4279" s="23">
        <v>0</v>
      </c>
      <c r="L4279" s="24">
        <v>7.4</v>
      </c>
      <c r="M4279" s="24">
        <v>0</v>
      </c>
      <c r="N4279" s="24">
        <v>0</v>
      </c>
      <c r="O4279" s="24">
        <v>0</v>
      </c>
      <c r="P4279" s="25">
        <v>34</v>
      </c>
    </row>
    <row r="4280" spans="1:16" x14ac:dyDescent="0.3">
      <c r="A4280" s="22">
        <v>42175</v>
      </c>
      <c r="B4280">
        <v>2015</v>
      </c>
      <c r="C4280">
        <v>6</v>
      </c>
      <c r="D4280" t="s">
        <v>125</v>
      </c>
      <c r="E4280" t="s">
        <v>121</v>
      </c>
      <c r="F4280" t="s">
        <v>146</v>
      </c>
      <c r="G4280" t="s">
        <v>111</v>
      </c>
      <c r="H4280" t="s">
        <v>106</v>
      </c>
      <c r="I4280" t="s">
        <v>69</v>
      </c>
      <c r="J4280" t="s">
        <v>107</v>
      </c>
      <c r="K4280" s="23">
        <v>10</v>
      </c>
      <c r="L4280" s="24">
        <v>16.5</v>
      </c>
      <c r="M4280" s="24">
        <v>165</v>
      </c>
      <c r="N4280" s="24">
        <v>128.69999999999999</v>
      </c>
      <c r="O4280" s="24">
        <v>36.299999999999997</v>
      </c>
      <c r="P4280" s="25">
        <v>22</v>
      </c>
    </row>
    <row r="4281" spans="1:16" x14ac:dyDescent="0.3">
      <c r="A4281" s="22">
        <v>42175</v>
      </c>
      <c r="B4281">
        <v>2015</v>
      </c>
      <c r="C4281">
        <v>6</v>
      </c>
      <c r="D4281" t="s">
        <v>125</v>
      </c>
      <c r="E4281" t="s">
        <v>121</v>
      </c>
      <c r="F4281" t="s">
        <v>146</v>
      </c>
      <c r="G4281" t="s">
        <v>111</v>
      </c>
      <c r="H4281" t="s">
        <v>108</v>
      </c>
      <c r="I4281" t="s">
        <v>72</v>
      </c>
      <c r="J4281" t="s">
        <v>109</v>
      </c>
      <c r="K4281" s="23">
        <v>7</v>
      </c>
      <c r="L4281" s="24">
        <v>8.1999999999999993</v>
      </c>
      <c r="M4281" s="24">
        <v>57.4</v>
      </c>
      <c r="N4281" s="24">
        <v>39.03</v>
      </c>
      <c r="O4281" s="24">
        <v>18.37</v>
      </c>
      <c r="P4281" s="25">
        <v>32</v>
      </c>
    </row>
    <row r="4282" spans="1:16" x14ac:dyDescent="0.3">
      <c r="A4282" s="22">
        <v>42176</v>
      </c>
      <c r="B4282">
        <v>2015</v>
      </c>
      <c r="C4282">
        <v>6</v>
      </c>
      <c r="D4282" t="s">
        <v>125</v>
      </c>
      <c r="E4282" t="s">
        <v>121</v>
      </c>
      <c r="F4282" t="s">
        <v>146</v>
      </c>
      <c r="G4282" t="s">
        <v>112</v>
      </c>
      <c r="H4282" t="s">
        <v>94</v>
      </c>
      <c r="I4282" t="s">
        <v>73</v>
      </c>
      <c r="J4282" t="s">
        <v>95</v>
      </c>
      <c r="K4282" s="23">
        <v>9.34</v>
      </c>
      <c r="L4282" s="24">
        <v>3.1</v>
      </c>
      <c r="M4282" s="24">
        <v>28.95</v>
      </c>
      <c r="N4282" s="24">
        <v>20.260000000000002</v>
      </c>
      <c r="O4282" s="24">
        <v>8.69</v>
      </c>
      <c r="P4282" s="25">
        <v>30</v>
      </c>
    </row>
    <row r="4283" spans="1:16" x14ac:dyDescent="0.3">
      <c r="A4283" s="22">
        <v>42176</v>
      </c>
      <c r="B4283">
        <v>2015</v>
      </c>
      <c r="C4283">
        <v>6</v>
      </c>
      <c r="D4283" t="s">
        <v>125</v>
      </c>
      <c r="E4283" t="s">
        <v>121</v>
      </c>
      <c r="F4283" t="s">
        <v>146</v>
      </c>
      <c r="G4283" t="s">
        <v>112</v>
      </c>
      <c r="H4283" t="s">
        <v>96</v>
      </c>
      <c r="I4283" t="s">
        <v>74</v>
      </c>
      <c r="J4283" t="s">
        <v>97</v>
      </c>
      <c r="K4283" s="23">
        <v>0.68</v>
      </c>
      <c r="L4283" s="24">
        <v>3.6</v>
      </c>
      <c r="M4283" s="24">
        <v>2.4500000000000002</v>
      </c>
      <c r="N4283" s="24">
        <v>1.72</v>
      </c>
      <c r="O4283" s="24">
        <v>0.73</v>
      </c>
      <c r="P4283" s="25">
        <v>30</v>
      </c>
    </row>
    <row r="4284" spans="1:16" x14ac:dyDescent="0.3">
      <c r="A4284" s="22">
        <v>42176</v>
      </c>
      <c r="B4284">
        <v>2015</v>
      </c>
      <c r="C4284">
        <v>6</v>
      </c>
      <c r="D4284" t="s">
        <v>125</v>
      </c>
      <c r="E4284" t="s">
        <v>121</v>
      </c>
      <c r="F4284" t="s">
        <v>146</v>
      </c>
      <c r="G4284" t="s">
        <v>112</v>
      </c>
      <c r="H4284" t="s">
        <v>98</v>
      </c>
      <c r="I4284" t="s">
        <v>75</v>
      </c>
      <c r="J4284" t="s">
        <v>99</v>
      </c>
      <c r="K4284" s="23">
        <v>5</v>
      </c>
      <c r="L4284" s="24">
        <v>2.8</v>
      </c>
      <c r="M4284" s="24">
        <v>14</v>
      </c>
      <c r="N4284" s="24">
        <v>10.08</v>
      </c>
      <c r="O4284" s="24">
        <v>3.92</v>
      </c>
      <c r="P4284" s="25">
        <v>28</v>
      </c>
    </row>
    <row r="4285" spans="1:16" x14ac:dyDescent="0.3">
      <c r="A4285" s="22">
        <v>42176</v>
      </c>
      <c r="B4285">
        <v>2015</v>
      </c>
      <c r="C4285">
        <v>6</v>
      </c>
      <c r="D4285" t="s">
        <v>125</v>
      </c>
      <c r="E4285" t="s">
        <v>121</v>
      </c>
      <c r="F4285" t="s">
        <v>146</v>
      </c>
      <c r="G4285" t="s">
        <v>112</v>
      </c>
      <c r="H4285" t="s">
        <v>100</v>
      </c>
      <c r="I4285" t="s">
        <v>70</v>
      </c>
      <c r="J4285" t="s">
        <v>101</v>
      </c>
      <c r="K4285" s="23">
        <v>18</v>
      </c>
      <c r="L4285" s="24">
        <v>2.4</v>
      </c>
      <c r="M4285" s="24">
        <v>43.2</v>
      </c>
      <c r="N4285" s="24">
        <v>31.97</v>
      </c>
      <c r="O4285" s="24">
        <v>11.23</v>
      </c>
      <c r="P4285" s="25">
        <v>26</v>
      </c>
    </row>
    <row r="4286" spans="1:16" x14ac:dyDescent="0.3">
      <c r="A4286" s="22">
        <v>42176</v>
      </c>
      <c r="B4286">
        <v>2015</v>
      </c>
      <c r="C4286">
        <v>6</v>
      </c>
      <c r="D4286" t="s">
        <v>125</v>
      </c>
      <c r="E4286" t="s">
        <v>121</v>
      </c>
      <c r="F4286" t="s">
        <v>146</v>
      </c>
      <c r="G4286" t="s">
        <v>112</v>
      </c>
      <c r="H4286" t="s">
        <v>102</v>
      </c>
      <c r="I4286" t="s">
        <v>71</v>
      </c>
      <c r="J4286" t="s">
        <v>103</v>
      </c>
      <c r="K4286" s="23">
        <v>5</v>
      </c>
      <c r="L4286" s="24">
        <v>6.9</v>
      </c>
      <c r="M4286" s="24">
        <v>34.5</v>
      </c>
      <c r="N4286" s="24">
        <v>22.77</v>
      </c>
      <c r="O4286" s="24">
        <v>11.73</v>
      </c>
      <c r="P4286" s="25">
        <v>34</v>
      </c>
    </row>
    <row r="4287" spans="1:16" x14ac:dyDescent="0.3">
      <c r="A4287" s="22">
        <v>42176</v>
      </c>
      <c r="B4287">
        <v>2015</v>
      </c>
      <c r="C4287">
        <v>6</v>
      </c>
      <c r="D4287" t="s">
        <v>125</v>
      </c>
      <c r="E4287" t="s">
        <v>121</v>
      </c>
      <c r="F4287" t="s">
        <v>146</v>
      </c>
      <c r="G4287" t="s">
        <v>112</v>
      </c>
      <c r="H4287" t="s">
        <v>104</v>
      </c>
      <c r="I4287" t="s">
        <v>76</v>
      </c>
      <c r="J4287" t="s">
        <v>105</v>
      </c>
      <c r="K4287" s="23">
        <v>0</v>
      </c>
      <c r="L4287" s="24">
        <v>7.4</v>
      </c>
      <c r="M4287" s="24">
        <v>0</v>
      </c>
      <c r="N4287" s="24">
        <v>0</v>
      </c>
      <c r="O4287" s="24">
        <v>0</v>
      </c>
      <c r="P4287" s="25">
        <v>34</v>
      </c>
    </row>
    <row r="4288" spans="1:16" x14ac:dyDescent="0.3">
      <c r="A4288" s="22">
        <v>42176</v>
      </c>
      <c r="B4288">
        <v>2015</v>
      </c>
      <c r="C4288">
        <v>6</v>
      </c>
      <c r="D4288" t="s">
        <v>125</v>
      </c>
      <c r="E4288" t="s">
        <v>121</v>
      </c>
      <c r="F4288" t="s">
        <v>146</v>
      </c>
      <c r="G4288" t="s">
        <v>112</v>
      </c>
      <c r="H4288" t="s">
        <v>106</v>
      </c>
      <c r="I4288" t="s">
        <v>69</v>
      </c>
      <c r="J4288" t="s">
        <v>107</v>
      </c>
      <c r="K4288" s="23">
        <v>6</v>
      </c>
      <c r="L4288" s="24">
        <v>16.5</v>
      </c>
      <c r="M4288" s="24">
        <v>99</v>
      </c>
      <c r="N4288" s="24">
        <v>77.22</v>
      </c>
      <c r="O4288" s="24">
        <v>21.78</v>
      </c>
      <c r="P4288" s="25">
        <v>22</v>
      </c>
    </row>
    <row r="4289" spans="1:16" x14ac:dyDescent="0.3">
      <c r="A4289" s="22">
        <v>42176</v>
      </c>
      <c r="B4289">
        <v>2015</v>
      </c>
      <c r="C4289">
        <v>6</v>
      </c>
      <c r="D4289" t="s">
        <v>125</v>
      </c>
      <c r="E4289" t="s">
        <v>121</v>
      </c>
      <c r="F4289" t="s">
        <v>146</v>
      </c>
      <c r="G4289" t="s">
        <v>112</v>
      </c>
      <c r="H4289" t="s">
        <v>108</v>
      </c>
      <c r="I4289" t="s">
        <v>72</v>
      </c>
      <c r="J4289" t="s">
        <v>109</v>
      </c>
      <c r="K4289" s="23">
        <v>2</v>
      </c>
      <c r="L4289" s="24">
        <v>8.1999999999999993</v>
      </c>
      <c r="M4289" s="24">
        <v>16.399999999999999</v>
      </c>
      <c r="N4289" s="24">
        <v>11.15</v>
      </c>
      <c r="O4289" s="24">
        <v>5.25</v>
      </c>
      <c r="P4289" s="25">
        <v>32</v>
      </c>
    </row>
    <row r="4290" spans="1:16" x14ac:dyDescent="0.3">
      <c r="A4290" s="22">
        <v>42177</v>
      </c>
      <c r="B4290">
        <v>2015</v>
      </c>
      <c r="C4290">
        <v>6</v>
      </c>
      <c r="D4290" t="s">
        <v>125</v>
      </c>
      <c r="E4290" t="s">
        <v>121</v>
      </c>
      <c r="F4290" t="s">
        <v>146</v>
      </c>
      <c r="G4290" t="s">
        <v>113</v>
      </c>
      <c r="H4290" t="s">
        <v>94</v>
      </c>
      <c r="I4290" t="s">
        <v>73</v>
      </c>
      <c r="J4290" t="s">
        <v>95</v>
      </c>
      <c r="K4290" s="23">
        <v>5.17</v>
      </c>
      <c r="L4290" s="24">
        <v>3.1</v>
      </c>
      <c r="M4290" s="24">
        <v>16.03</v>
      </c>
      <c r="N4290" s="24">
        <v>11.22</v>
      </c>
      <c r="O4290" s="24">
        <v>4.8099999999999996</v>
      </c>
      <c r="P4290" s="25">
        <v>30</v>
      </c>
    </row>
    <row r="4291" spans="1:16" x14ac:dyDescent="0.3">
      <c r="A4291" s="22">
        <v>42177</v>
      </c>
      <c r="B4291">
        <v>2015</v>
      </c>
      <c r="C4291">
        <v>6</v>
      </c>
      <c r="D4291" t="s">
        <v>125</v>
      </c>
      <c r="E4291" t="s">
        <v>121</v>
      </c>
      <c r="F4291" t="s">
        <v>146</v>
      </c>
      <c r="G4291" t="s">
        <v>113</v>
      </c>
      <c r="H4291" t="s">
        <v>96</v>
      </c>
      <c r="I4291" t="s">
        <v>74</v>
      </c>
      <c r="J4291" t="s">
        <v>97</v>
      </c>
      <c r="K4291" s="23">
        <v>6.99</v>
      </c>
      <c r="L4291" s="24">
        <v>3.6</v>
      </c>
      <c r="M4291" s="24">
        <v>25.16</v>
      </c>
      <c r="N4291" s="24">
        <v>17.61</v>
      </c>
      <c r="O4291" s="24">
        <v>7.55</v>
      </c>
      <c r="P4291" s="25">
        <v>30</v>
      </c>
    </row>
    <row r="4292" spans="1:16" x14ac:dyDescent="0.3">
      <c r="A4292" s="22">
        <v>42177</v>
      </c>
      <c r="B4292">
        <v>2015</v>
      </c>
      <c r="C4292">
        <v>6</v>
      </c>
      <c r="D4292" t="s">
        <v>125</v>
      </c>
      <c r="E4292" t="s">
        <v>121</v>
      </c>
      <c r="F4292" t="s">
        <v>146</v>
      </c>
      <c r="G4292" t="s">
        <v>113</v>
      </c>
      <c r="H4292" t="s">
        <v>98</v>
      </c>
      <c r="I4292" t="s">
        <v>75</v>
      </c>
      <c r="J4292" t="s">
        <v>99</v>
      </c>
      <c r="K4292" s="23">
        <v>9.6</v>
      </c>
      <c r="L4292" s="24">
        <v>2.8</v>
      </c>
      <c r="M4292" s="24">
        <v>26.88</v>
      </c>
      <c r="N4292" s="24">
        <v>19.350000000000001</v>
      </c>
      <c r="O4292" s="24">
        <v>7.53</v>
      </c>
      <c r="P4292" s="25">
        <v>28</v>
      </c>
    </row>
    <row r="4293" spans="1:16" x14ac:dyDescent="0.3">
      <c r="A4293" s="22">
        <v>42177</v>
      </c>
      <c r="B4293">
        <v>2015</v>
      </c>
      <c r="C4293">
        <v>6</v>
      </c>
      <c r="D4293" t="s">
        <v>125</v>
      </c>
      <c r="E4293" t="s">
        <v>121</v>
      </c>
      <c r="F4293" t="s">
        <v>146</v>
      </c>
      <c r="G4293" t="s">
        <v>113</v>
      </c>
      <c r="H4293" t="s">
        <v>100</v>
      </c>
      <c r="I4293" t="s">
        <v>70</v>
      </c>
      <c r="J4293" t="s">
        <v>101</v>
      </c>
      <c r="K4293" s="23">
        <v>29.06</v>
      </c>
      <c r="L4293" s="24">
        <v>2.4</v>
      </c>
      <c r="M4293" s="24">
        <v>69.739999999999995</v>
      </c>
      <c r="N4293" s="24">
        <v>51.61</v>
      </c>
      <c r="O4293" s="24">
        <v>18.13</v>
      </c>
      <c r="P4293" s="25">
        <v>26</v>
      </c>
    </row>
    <row r="4294" spans="1:16" x14ac:dyDescent="0.3">
      <c r="A4294" s="22">
        <v>42177</v>
      </c>
      <c r="B4294">
        <v>2015</v>
      </c>
      <c r="C4294">
        <v>6</v>
      </c>
      <c r="D4294" t="s">
        <v>125</v>
      </c>
      <c r="E4294" t="s">
        <v>121</v>
      </c>
      <c r="F4294" t="s">
        <v>146</v>
      </c>
      <c r="G4294" t="s">
        <v>113</v>
      </c>
      <c r="H4294" t="s">
        <v>102</v>
      </c>
      <c r="I4294" t="s">
        <v>71</v>
      </c>
      <c r="J4294" t="s">
        <v>103</v>
      </c>
      <c r="K4294" s="23">
        <v>0</v>
      </c>
      <c r="L4294" s="24">
        <v>6.9</v>
      </c>
      <c r="M4294" s="24">
        <v>0</v>
      </c>
      <c r="N4294" s="24">
        <v>0</v>
      </c>
      <c r="O4294" s="24">
        <v>0</v>
      </c>
      <c r="P4294" s="25">
        <v>34</v>
      </c>
    </row>
    <row r="4295" spans="1:16" x14ac:dyDescent="0.3">
      <c r="A4295" s="22">
        <v>42177</v>
      </c>
      <c r="B4295">
        <v>2015</v>
      </c>
      <c r="C4295">
        <v>6</v>
      </c>
      <c r="D4295" t="s">
        <v>125</v>
      </c>
      <c r="E4295" t="s">
        <v>121</v>
      </c>
      <c r="F4295" t="s">
        <v>146</v>
      </c>
      <c r="G4295" t="s">
        <v>113</v>
      </c>
      <c r="H4295" t="s">
        <v>104</v>
      </c>
      <c r="I4295" t="s">
        <v>76</v>
      </c>
      <c r="J4295" t="s">
        <v>105</v>
      </c>
      <c r="K4295" s="23">
        <v>0</v>
      </c>
      <c r="L4295" s="24">
        <v>7.4</v>
      </c>
      <c r="M4295" s="24">
        <v>0</v>
      </c>
      <c r="N4295" s="24">
        <v>0</v>
      </c>
      <c r="O4295" s="24">
        <v>0</v>
      </c>
      <c r="P4295" s="25">
        <v>34</v>
      </c>
    </row>
    <row r="4296" spans="1:16" x14ac:dyDescent="0.3">
      <c r="A4296" s="22">
        <v>42177</v>
      </c>
      <c r="B4296">
        <v>2015</v>
      </c>
      <c r="C4296">
        <v>6</v>
      </c>
      <c r="D4296" t="s">
        <v>125</v>
      </c>
      <c r="E4296" t="s">
        <v>121</v>
      </c>
      <c r="F4296" t="s">
        <v>146</v>
      </c>
      <c r="G4296" t="s">
        <v>113</v>
      </c>
      <c r="H4296" t="s">
        <v>106</v>
      </c>
      <c r="I4296" t="s">
        <v>69</v>
      </c>
      <c r="J4296" t="s">
        <v>107</v>
      </c>
      <c r="K4296" s="23">
        <v>1</v>
      </c>
      <c r="L4296" s="24">
        <v>16.5</v>
      </c>
      <c r="M4296" s="24">
        <v>16.5</v>
      </c>
      <c r="N4296" s="24">
        <v>12.87</v>
      </c>
      <c r="O4296" s="24">
        <v>3.63</v>
      </c>
      <c r="P4296" s="25">
        <v>22</v>
      </c>
    </row>
    <row r="4297" spans="1:16" x14ac:dyDescent="0.3">
      <c r="A4297" s="22">
        <v>42177</v>
      </c>
      <c r="B4297">
        <v>2015</v>
      </c>
      <c r="C4297">
        <v>6</v>
      </c>
      <c r="D4297" t="s">
        <v>125</v>
      </c>
      <c r="E4297" t="s">
        <v>121</v>
      </c>
      <c r="F4297" t="s">
        <v>146</v>
      </c>
      <c r="G4297" t="s">
        <v>113</v>
      </c>
      <c r="H4297" t="s">
        <v>108</v>
      </c>
      <c r="I4297" t="s">
        <v>72</v>
      </c>
      <c r="J4297" t="s">
        <v>109</v>
      </c>
      <c r="K4297" s="23">
        <v>5</v>
      </c>
      <c r="L4297" s="24">
        <v>8.1999999999999993</v>
      </c>
      <c r="M4297" s="24">
        <v>41</v>
      </c>
      <c r="N4297" s="24">
        <v>27.88</v>
      </c>
      <c r="O4297" s="24">
        <v>13.12</v>
      </c>
      <c r="P4297" s="25">
        <v>32</v>
      </c>
    </row>
    <row r="4298" spans="1:16" x14ac:dyDescent="0.3">
      <c r="A4298" s="22">
        <v>42178</v>
      </c>
      <c r="B4298">
        <v>2015</v>
      </c>
      <c r="C4298">
        <v>6</v>
      </c>
      <c r="D4298" t="s">
        <v>125</v>
      </c>
      <c r="E4298" t="s">
        <v>121</v>
      </c>
      <c r="F4298" t="s">
        <v>146</v>
      </c>
      <c r="G4298" t="s">
        <v>114</v>
      </c>
      <c r="H4298" t="s">
        <v>94</v>
      </c>
      <c r="I4298" t="s">
        <v>73</v>
      </c>
      <c r="J4298" t="s">
        <v>95</v>
      </c>
      <c r="K4298" s="23">
        <v>4.67</v>
      </c>
      <c r="L4298" s="24">
        <v>3.1</v>
      </c>
      <c r="M4298" s="24">
        <v>14.48</v>
      </c>
      <c r="N4298" s="24">
        <v>10.14</v>
      </c>
      <c r="O4298" s="24">
        <v>4.34</v>
      </c>
      <c r="P4298" s="25">
        <v>30</v>
      </c>
    </row>
    <row r="4299" spans="1:16" x14ac:dyDescent="0.3">
      <c r="A4299" s="22">
        <v>42178</v>
      </c>
      <c r="B4299">
        <v>2015</v>
      </c>
      <c r="C4299">
        <v>6</v>
      </c>
      <c r="D4299" t="s">
        <v>125</v>
      </c>
      <c r="E4299" t="s">
        <v>121</v>
      </c>
      <c r="F4299" t="s">
        <v>146</v>
      </c>
      <c r="G4299" t="s">
        <v>114</v>
      </c>
      <c r="H4299" t="s">
        <v>96</v>
      </c>
      <c r="I4299" t="s">
        <v>74</v>
      </c>
      <c r="J4299" t="s">
        <v>97</v>
      </c>
      <c r="K4299" s="23">
        <v>5.67</v>
      </c>
      <c r="L4299" s="24">
        <v>3.6</v>
      </c>
      <c r="M4299" s="24">
        <v>20.41</v>
      </c>
      <c r="N4299" s="24">
        <v>14.29</v>
      </c>
      <c r="O4299" s="24">
        <v>6.12</v>
      </c>
      <c r="P4299" s="25">
        <v>30</v>
      </c>
    </row>
    <row r="4300" spans="1:16" x14ac:dyDescent="0.3">
      <c r="A4300" s="22">
        <v>42178</v>
      </c>
      <c r="B4300">
        <v>2015</v>
      </c>
      <c r="C4300">
        <v>6</v>
      </c>
      <c r="D4300" t="s">
        <v>125</v>
      </c>
      <c r="E4300" t="s">
        <v>121</v>
      </c>
      <c r="F4300" t="s">
        <v>146</v>
      </c>
      <c r="G4300" t="s">
        <v>114</v>
      </c>
      <c r="H4300" t="s">
        <v>98</v>
      </c>
      <c r="I4300" t="s">
        <v>75</v>
      </c>
      <c r="J4300" t="s">
        <v>99</v>
      </c>
      <c r="K4300" s="23">
        <v>3.5</v>
      </c>
      <c r="L4300" s="24">
        <v>2.8</v>
      </c>
      <c r="M4300" s="24">
        <v>9.8000000000000007</v>
      </c>
      <c r="N4300" s="24">
        <v>7.06</v>
      </c>
      <c r="O4300" s="24">
        <v>2.74</v>
      </c>
      <c r="P4300" s="25">
        <v>28</v>
      </c>
    </row>
    <row r="4301" spans="1:16" x14ac:dyDescent="0.3">
      <c r="A4301" s="22">
        <v>42178</v>
      </c>
      <c r="B4301">
        <v>2015</v>
      </c>
      <c r="C4301">
        <v>6</v>
      </c>
      <c r="D4301" t="s">
        <v>125</v>
      </c>
      <c r="E4301" t="s">
        <v>121</v>
      </c>
      <c r="F4301" t="s">
        <v>146</v>
      </c>
      <c r="G4301" t="s">
        <v>114</v>
      </c>
      <c r="H4301" t="s">
        <v>100</v>
      </c>
      <c r="I4301" t="s">
        <v>70</v>
      </c>
      <c r="J4301" t="s">
        <v>101</v>
      </c>
      <c r="K4301" s="23">
        <v>19</v>
      </c>
      <c r="L4301" s="24">
        <v>2.4</v>
      </c>
      <c r="M4301" s="24">
        <v>45.6</v>
      </c>
      <c r="N4301" s="24">
        <v>33.74</v>
      </c>
      <c r="O4301" s="24">
        <v>11.86</v>
      </c>
      <c r="P4301" s="25">
        <v>26</v>
      </c>
    </row>
    <row r="4302" spans="1:16" x14ac:dyDescent="0.3">
      <c r="A4302" s="22">
        <v>42178</v>
      </c>
      <c r="B4302">
        <v>2015</v>
      </c>
      <c r="C4302">
        <v>6</v>
      </c>
      <c r="D4302" t="s">
        <v>125</v>
      </c>
      <c r="E4302" t="s">
        <v>121</v>
      </c>
      <c r="F4302" t="s">
        <v>146</v>
      </c>
      <c r="G4302" t="s">
        <v>114</v>
      </c>
      <c r="H4302" t="s">
        <v>102</v>
      </c>
      <c r="I4302" t="s">
        <v>71</v>
      </c>
      <c r="J4302" t="s">
        <v>103</v>
      </c>
      <c r="K4302" s="23">
        <v>7</v>
      </c>
      <c r="L4302" s="24">
        <v>6.9</v>
      </c>
      <c r="M4302" s="24">
        <v>48.3</v>
      </c>
      <c r="N4302" s="24">
        <v>31.88</v>
      </c>
      <c r="O4302" s="24">
        <v>16.420000000000002</v>
      </c>
      <c r="P4302" s="25">
        <v>34</v>
      </c>
    </row>
    <row r="4303" spans="1:16" x14ac:dyDescent="0.3">
      <c r="A4303" s="22">
        <v>42178</v>
      </c>
      <c r="B4303">
        <v>2015</v>
      </c>
      <c r="C4303">
        <v>6</v>
      </c>
      <c r="D4303" t="s">
        <v>125</v>
      </c>
      <c r="E4303" t="s">
        <v>121</v>
      </c>
      <c r="F4303" t="s">
        <v>146</v>
      </c>
      <c r="G4303" t="s">
        <v>114</v>
      </c>
      <c r="H4303" t="s">
        <v>104</v>
      </c>
      <c r="I4303" t="s">
        <v>76</v>
      </c>
      <c r="J4303" t="s">
        <v>105</v>
      </c>
      <c r="K4303" s="23">
        <v>0</v>
      </c>
      <c r="L4303" s="24">
        <v>7.4</v>
      </c>
      <c r="M4303" s="24">
        <v>0</v>
      </c>
      <c r="N4303" s="24">
        <v>0</v>
      </c>
      <c r="O4303" s="24">
        <v>0</v>
      </c>
      <c r="P4303" s="25">
        <v>34</v>
      </c>
    </row>
    <row r="4304" spans="1:16" x14ac:dyDescent="0.3">
      <c r="A4304" s="22">
        <v>42178</v>
      </c>
      <c r="B4304">
        <v>2015</v>
      </c>
      <c r="C4304">
        <v>6</v>
      </c>
      <c r="D4304" t="s">
        <v>125</v>
      </c>
      <c r="E4304" t="s">
        <v>121</v>
      </c>
      <c r="F4304" t="s">
        <v>146</v>
      </c>
      <c r="G4304" t="s">
        <v>114</v>
      </c>
      <c r="H4304" t="s">
        <v>106</v>
      </c>
      <c r="I4304" t="s">
        <v>69</v>
      </c>
      <c r="J4304" t="s">
        <v>107</v>
      </c>
      <c r="K4304" s="23">
        <v>5</v>
      </c>
      <c r="L4304" s="24">
        <v>16.5</v>
      </c>
      <c r="M4304" s="24">
        <v>82.5</v>
      </c>
      <c r="N4304" s="24">
        <v>64.349999999999994</v>
      </c>
      <c r="O4304" s="24">
        <v>18.149999999999999</v>
      </c>
      <c r="P4304" s="25">
        <v>22</v>
      </c>
    </row>
    <row r="4305" spans="1:16" x14ac:dyDescent="0.3">
      <c r="A4305" s="22">
        <v>42178</v>
      </c>
      <c r="B4305">
        <v>2015</v>
      </c>
      <c r="C4305">
        <v>6</v>
      </c>
      <c r="D4305" t="s">
        <v>125</v>
      </c>
      <c r="E4305" t="s">
        <v>121</v>
      </c>
      <c r="F4305" t="s">
        <v>146</v>
      </c>
      <c r="G4305" t="s">
        <v>114</v>
      </c>
      <c r="H4305" t="s">
        <v>108</v>
      </c>
      <c r="I4305" t="s">
        <v>72</v>
      </c>
      <c r="J4305" t="s">
        <v>109</v>
      </c>
      <c r="K4305" s="23">
        <v>5</v>
      </c>
      <c r="L4305" s="24">
        <v>8.1999999999999993</v>
      </c>
      <c r="M4305" s="24">
        <v>41</v>
      </c>
      <c r="N4305" s="24">
        <v>27.88</v>
      </c>
      <c r="O4305" s="24">
        <v>13.12</v>
      </c>
      <c r="P4305" s="25">
        <v>32</v>
      </c>
    </row>
    <row r="4306" spans="1:16" x14ac:dyDescent="0.3">
      <c r="A4306" s="22">
        <v>42179</v>
      </c>
      <c r="B4306">
        <v>2015</v>
      </c>
      <c r="C4306">
        <v>6</v>
      </c>
      <c r="D4306" t="s">
        <v>125</v>
      </c>
      <c r="E4306" t="s">
        <v>121</v>
      </c>
      <c r="F4306" t="s">
        <v>146</v>
      </c>
      <c r="G4306" t="s">
        <v>115</v>
      </c>
      <c r="H4306" t="s">
        <v>94</v>
      </c>
      <c r="I4306" t="s">
        <v>73</v>
      </c>
      <c r="J4306" t="s">
        <v>95</v>
      </c>
      <c r="K4306" s="23">
        <v>3.83</v>
      </c>
      <c r="L4306" s="24">
        <v>3.1</v>
      </c>
      <c r="M4306" s="24">
        <v>11.87</v>
      </c>
      <c r="N4306" s="24">
        <v>8.31</v>
      </c>
      <c r="O4306" s="24">
        <v>3.56</v>
      </c>
      <c r="P4306" s="25">
        <v>30</v>
      </c>
    </row>
    <row r="4307" spans="1:16" x14ac:dyDescent="0.3">
      <c r="A4307" s="22">
        <v>42179</v>
      </c>
      <c r="B4307">
        <v>2015</v>
      </c>
      <c r="C4307">
        <v>6</v>
      </c>
      <c r="D4307" t="s">
        <v>125</v>
      </c>
      <c r="E4307" t="s">
        <v>121</v>
      </c>
      <c r="F4307" t="s">
        <v>146</v>
      </c>
      <c r="G4307" t="s">
        <v>115</v>
      </c>
      <c r="H4307" t="s">
        <v>96</v>
      </c>
      <c r="I4307" t="s">
        <v>74</v>
      </c>
      <c r="J4307" t="s">
        <v>97</v>
      </c>
      <c r="K4307" s="23">
        <v>4</v>
      </c>
      <c r="L4307" s="24">
        <v>3.6</v>
      </c>
      <c r="M4307" s="24">
        <v>14.4</v>
      </c>
      <c r="N4307" s="24">
        <v>10.08</v>
      </c>
      <c r="O4307" s="24">
        <v>4.32</v>
      </c>
      <c r="P4307" s="25">
        <v>30</v>
      </c>
    </row>
    <row r="4308" spans="1:16" x14ac:dyDescent="0.3">
      <c r="A4308" s="22">
        <v>42179</v>
      </c>
      <c r="B4308">
        <v>2015</v>
      </c>
      <c r="C4308">
        <v>6</v>
      </c>
      <c r="D4308" t="s">
        <v>125</v>
      </c>
      <c r="E4308" t="s">
        <v>121</v>
      </c>
      <c r="F4308" t="s">
        <v>146</v>
      </c>
      <c r="G4308" t="s">
        <v>115</v>
      </c>
      <c r="H4308" t="s">
        <v>98</v>
      </c>
      <c r="I4308" t="s">
        <v>75</v>
      </c>
      <c r="J4308" t="s">
        <v>99</v>
      </c>
      <c r="K4308" s="23">
        <v>7</v>
      </c>
      <c r="L4308" s="24">
        <v>2.8</v>
      </c>
      <c r="M4308" s="24">
        <v>19.600000000000001</v>
      </c>
      <c r="N4308" s="24">
        <v>14.11</v>
      </c>
      <c r="O4308" s="24">
        <v>5.49</v>
      </c>
      <c r="P4308" s="25">
        <v>28</v>
      </c>
    </row>
    <row r="4309" spans="1:16" x14ac:dyDescent="0.3">
      <c r="A4309" s="22">
        <v>42179</v>
      </c>
      <c r="B4309">
        <v>2015</v>
      </c>
      <c r="C4309">
        <v>6</v>
      </c>
      <c r="D4309" t="s">
        <v>125</v>
      </c>
      <c r="E4309" t="s">
        <v>121</v>
      </c>
      <c r="F4309" t="s">
        <v>146</v>
      </c>
      <c r="G4309" t="s">
        <v>115</v>
      </c>
      <c r="H4309" t="s">
        <v>100</v>
      </c>
      <c r="I4309" t="s">
        <v>70</v>
      </c>
      <c r="J4309" t="s">
        <v>101</v>
      </c>
      <c r="K4309" s="23">
        <v>23.8</v>
      </c>
      <c r="L4309" s="24">
        <v>2.4</v>
      </c>
      <c r="M4309" s="24">
        <v>57.12</v>
      </c>
      <c r="N4309" s="24">
        <v>42.27</v>
      </c>
      <c r="O4309" s="24">
        <v>14.85</v>
      </c>
      <c r="P4309" s="25">
        <v>26</v>
      </c>
    </row>
    <row r="4310" spans="1:16" x14ac:dyDescent="0.3">
      <c r="A4310" s="22">
        <v>42179</v>
      </c>
      <c r="B4310">
        <v>2015</v>
      </c>
      <c r="C4310">
        <v>6</v>
      </c>
      <c r="D4310" t="s">
        <v>125</v>
      </c>
      <c r="E4310" t="s">
        <v>121</v>
      </c>
      <c r="F4310" t="s">
        <v>146</v>
      </c>
      <c r="G4310" t="s">
        <v>115</v>
      </c>
      <c r="H4310" t="s">
        <v>102</v>
      </c>
      <c r="I4310" t="s">
        <v>71</v>
      </c>
      <c r="J4310" t="s">
        <v>103</v>
      </c>
      <c r="K4310" s="23">
        <v>5</v>
      </c>
      <c r="L4310" s="24">
        <v>6.9</v>
      </c>
      <c r="M4310" s="24">
        <v>34.5</v>
      </c>
      <c r="N4310" s="24">
        <v>22.77</v>
      </c>
      <c r="O4310" s="24">
        <v>11.73</v>
      </c>
      <c r="P4310" s="25">
        <v>34</v>
      </c>
    </row>
    <row r="4311" spans="1:16" x14ac:dyDescent="0.3">
      <c r="A4311" s="22">
        <v>42179</v>
      </c>
      <c r="B4311">
        <v>2015</v>
      </c>
      <c r="C4311">
        <v>6</v>
      </c>
      <c r="D4311" t="s">
        <v>125</v>
      </c>
      <c r="E4311" t="s">
        <v>121</v>
      </c>
      <c r="F4311" t="s">
        <v>146</v>
      </c>
      <c r="G4311" t="s">
        <v>115</v>
      </c>
      <c r="H4311" t="s">
        <v>104</v>
      </c>
      <c r="I4311" t="s">
        <v>76</v>
      </c>
      <c r="J4311" t="s">
        <v>105</v>
      </c>
      <c r="K4311" s="23">
        <v>1</v>
      </c>
      <c r="L4311" s="24">
        <v>7.4</v>
      </c>
      <c r="M4311" s="24">
        <v>7.4</v>
      </c>
      <c r="N4311" s="24">
        <v>4.88</v>
      </c>
      <c r="O4311" s="24">
        <v>2.52</v>
      </c>
      <c r="P4311" s="25">
        <v>34</v>
      </c>
    </row>
    <row r="4312" spans="1:16" x14ac:dyDescent="0.3">
      <c r="A4312" s="22">
        <v>42179</v>
      </c>
      <c r="B4312">
        <v>2015</v>
      </c>
      <c r="C4312">
        <v>6</v>
      </c>
      <c r="D4312" t="s">
        <v>125</v>
      </c>
      <c r="E4312" t="s">
        <v>121</v>
      </c>
      <c r="F4312" t="s">
        <v>146</v>
      </c>
      <c r="G4312" t="s">
        <v>115</v>
      </c>
      <c r="H4312" t="s">
        <v>106</v>
      </c>
      <c r="I4312" t="s">
        <v>69</v>
      </c>
      <c r="J4312" t="s">
        <v>107</v>
      </c>
      <c r="K4312" s="23">
        <v>4</v>
      </c>
      <c r="L4312" s="24">
        <v>16.5</v>
      </c>
      <c r="M4312" s="24">
        <v>66</v>
      </c>
      <c r="N4312" s="24">
        <v>51.48</v>
      </c>
      <c r="O4312" s="24">
        <v>14.52</v>
      </c>
      <c r="P4312" s="25">
        <v>22</v>
      </c>
    </row>
    <row r="4313" spans="1:16" x14ac:dyDescent="0.3">
      <c r="A4313" s="22">
        <v>42179</v>
      </c>
      <c r="B4313">
        <v>2015</v>
      </c>
      <c r="C4313">
        <v>6</v>
      </c>
      <c r="D4313" t="s">
        <v>125</v>
      </c>
      <c r="E4313" t="s">
        <v>121</v>
      </c>
      <c r="F4313" t="s">
        <v>146</v>
      </c>
      <c r="G4313" t="s">
        <v>115</v>
      </c>
      <c r="H4313" t="s">
        <v>108</v>
      </c>
      <c r="I4313" t="s">
        <v>72</v>
      </c>
      <c r="J4313" t="s">
        <v>109</v>
      </c>
      <c r="K4313" s="23">
        <v>3</v>
      </c>
      <c r="L4313" s="24">
        <v>8.1999999999999993</v>
      </c>
      <c r="M4313" s="24">
        <v>24.6</v>
      </c>
      <c r="N4313" s="24">
        <v>16.73</v>
      </c>
      <c r="O4313" s="24">
        <v>7.87</v>
      </c>
      <c r="P4313" s="25">
        <v>32</v>
      </c>
    </row>
    <row r="4314" spans="1:16" x14ac:dyDescent="0.3">
      <c r="A4314" s="22">
        <v>42180</v>
      </c>
      <c r="B4314">
        <v>2015</v>
      </c>
      <c r="C4314">
        <v>6</v>
      </c>
      <c r="D4314" t="s">
        <v>125</v>
      </c>
      <c r="E4314" t="s">
        <v>121</v>
      </c>
      <c r="F4314" t="s">
        <v>146</v>
      </c>
      <c r="G4314" t="s">
        <v>93</v>
      </c>
      <c r="H4314" t="s">
        <v>94</v>
      </c>
      <c r="I4314" t="s">
        <v>73</v>
      </c>
      <c r="J4314" t="s">
        <v>95</v>
      </c>
      <c r="K4314" s="23">
        <v>6.33</v>
      </c>
      <c r="L4314" s="24">
        <v>3.1</v>
      </c>
      <c r="M4314" s="24">
        <v>19.62</v>
      </c>
      <c r="N4314" s="24">
        <v>13.73</v>
      </c>
      <c r="O4314" s="24">
        <v>5.89</v>
      </c>
      <c r="P4314" s="25">
        <v>30</v>
      </c>
    </row>
    <row r="4315" spans="1:16" x14ac:dyDescent="0.3">
      <c r="A4315" s="22">
        <v>42180</v>
      </c>
      <c r="B4315">
        <v>2015</v>
      </c>
      <c r="C4315">
        <v>6</v>
      </c>
      <c r="D4315" t="s">
        <v>125</v>
      </c>
      <c r="E4315" t="s">
        <v>121</v>
      </c>
      <c r="F4315" t="s">
        <v>146</v>
      </c>
      <c r="G4315" t="s">
        <v>93</v>
      </c>
      <c r="H4315" t="s">
        <v>96</v>
      </c>
      <c r="I4315" t="s">
        <v>74</v>
      </c>
      <c r="J4315" t="s">
        <v>97</v>
      </c>
      <c r="K4315" s="23">
        <v>4.34</v>
      </c>
      <c r="L4315" s="24">
        <v>3.6</v>
      </c>
      <c r="M4315" s="24">
        <v>15.62</v>
      </c>
      <c r="N4315" s="24">
        <v>10.93</v>
      </c>
      <c r="O4315" s="24">
        <v>4.6900000000000004</v>
      </c>
      <c r="P4315" s="25">
        <v>30</v>
      </c>
    </row>
    <row r="4316" spans="1:16" x14ac:dyDescent="0.3">
      <c r="A4316" s="22">
        <v>42180</v>
      </c>
      <c r="B4316">
        <v>2015</v>
      </c>
      <c r="C4316">
        <v>6</v>
      </c>
      <c r="D4316" t="s">
        <v>125</v>
      </c>
      <c r="E4316" t="s">
        <v>121</v>
      </c>
      <c r="F4316" t="s">
        <v>146</v>
      </c>
      <c r="G4316" t="s">
        <v>93</v>
      </c>
      <c r="H4316" t="s">
        <v>98</v>
      </c>
      <c r="I4316" t="s">
        <v>75</v>
      </c>
      <c r="J4316" t="s">
        <v>99</v>
      </c>
      <c r="K4316" s="23">
        <v>6</v>
      </c>
      <c r="L4316" s="24">
        <v>2.8</v>
      </c>
      <c r="M4316" s="24">
        <v>16.8</v>
      </c>
      <c r="N4316" s="24">
        <v>12.1</v>
      </c>
      <c r="O4316" s="24">
        <v>4.7</v>
      </c>
      <c r="P4316" s="25">
        <v>28</v>
      </c>
    </row>
    <row r="4317" spans="1:16" x14ac:dyDescent="0.3">
      <c r="A4317" s="22">
        <v>42180</v>
      </c>
      <c r="B4317">
        <v>2015</v>
      </c>
      <c r="C4317">
        <v>6</v>
      </c>
      <c r="D4317" t="s">
        <v>125</v>
      </c>
      <c r="E4317" t="s">
        <v>121</v>
      </c>
      <c r="F4317" t="s">
        <v>146</v>
      </c>
      <c r="G4317" t="s">
        <v>93</v>
      </c>
      <c r="H4317" t="s">
        <v>100</v>
      </c>
      <c r="I4317" t="s">
        <v>70</v>
      </c>
      <c r="J4317" t="s">
        <v>101</v>
      </c>
      <c r="K4317" s="23">
        <v>24.12</v>
      </c>
      <c r="L4317" s="24">
        <v>2.4</v>
      </c>
      <c r="M4317" s="24">
        <v>57.89</v>
      </c>
      <c r="N4317" s="24">
        <v>42.84</v>
      </c>
      <c r="O4317" s="24">
        <v>15.05</v>
      </c>
      <c r="P4317" s="25">
        <v>26</v>
      </c>
    </row>
    <row r="4318" spans="1:16" x14ac:dyDescent="0.3">
      <c r="A4318" s="22">
        <v>42180</v>
      </c>
      <c r="B4318">
        <v>2015</v>
      </c>
      <c r="C4318">
        <v>6</v>
      </c>
      <c r="D4318" t="s">
        <v>125</v>
      </c>
      <c r="E4318" t="s">
        <v>121</v>
      </c>
      <c r="F4318" t="s">
        <v>146</v>
      </c>
      <c r="G4318" t="s">
        <v>93</v>
      </c>
      <c r="H4318" t="s">
        <v>102</v>
      </c>
      <c r="I4318" t="s">
        <v>71</v>
      </c>
      <c r="J4318" t="s">
        <v>103</v>
      </c>
      <c r="K4318" s="23">
        <v>4</v>
      </c>
      <c r="L4318" s="24">
        <v>6.9</v>
      </c>
      <c r="M4318" s="24">
        <v>27.6</v>
      </c>
      <c r="N4318" s="24">
        <v>18.22</v>
      </c>
      <c r="O4318" s="24">
        <v>9.3800000000000008</v>
      </c>
      <c r="P4318" s="25">
        <v>34</v>
      </c>
    </row>
    <row r="4319" spans="1:16" x14ac:dyDescent="0.3">
      <c r="A4319" s="22">
        <v>42180</v>
      </c>
      <c r="B4319">
        <v>2015</v>
      </c>
      <c r="C4319">
        <v>6</v>
      </c>
      <c r="D4319" t="s">
        <v>125</v>
      </c>
      <c r="E4319" t="s">
        <v>121</v>
      </c>
      <c r="F4319" t="s">
        <v>146</v>
      </c>
      <c r="G4319" t="s">
        <v>93</v>
      </c>
      <c r="H4319" t="s">
        <v>104</v>
      </c>
      <c r="I4319" t="s">
        <v>76</v>
      </c>
      <c r="J4319" t="s">
        <v>105</v>
      </c>
      <c r="K4319" s="23">
        <v>0</v>
      </c>
      <c r="L4319" s="24">
        <v>7.4</v>
      </c>
      <c r="M4319" s="24">
        <v>0</v>
      </c>
      <c r="N4319" s="24">
        <v>0</v>
      </c>
      <c r="O4319" s="24">
        <v>0</v>
      </c>
      <c r="P4319" s="25">
        <v>34</v>
      </c>
    </row>
    <row r="4320" spans="1:16" x14ac:dyDescent="0.3">
      <c r="A4320" s="22">
        <v>42180</v>
      </c>
      <c r="B4320">
        <v>2015</v>
      </c>
      <c r="C4320">
        <v>6</v>
      </c>
      <c r="D4320" t="s">
        <v>125</v>
      </c>
      <c r="E4320" t="s">
        <v>121</v>
      </c>
      <c r="F4320" t="s">
        <v>146</v>
      </c>
      <c r="G4320" t="s">
        <v>93</v>
      </c>
      <c r="H4320" t="s">
        <v>106</v>
      </c>
      <c r="I4320" t="s">
        <v>69</v>
      </c>
      <c r="J4320" t="s">
        <v>107</v>
      </c>
      <c r="K4320" s="23">
        <v>0</v>
      </c>
      <c r="L4320" s="24">
        <v>16.5</v>
      </c>
      <c r="M4320" s="24">
        <v>0</v>
      </c>
      <c r="N4320" s="24">
        <v>0</v>
      </c>
      <c r="O4320" s="24">
        <v>0</v>
      </c>
      <c r="P4320" s="25">
        <v>22</v>
      </c>
    </row>
    <row r="4321" spans="1:16" x14ac:dyDescent="0.3">
      <c r="A4321" s="22">
        <v>42180</v>
      </c>
      <c r="B4321">
        <v>2015</v>
      </c>
      <c r="C4321">
        <v>6</v>
      </c>
      <c r="D4321" t="s">
        <v>125</v>
      </c>
      <c r="E4321" t="s">
        <v>121</v>
      </c>
      <c r="F4321" t="s">
        <v>146</v>
      </c>
      <c r="G4321" t="s">
        <v>93</v>
      </c>
      <c r="H4321" t="s">
        <v>108</v>
      </c>
      <c r="I4321" t="s">
        <v>72</v>
      </c>
      <c r="J4321" t="s">
        <v>109</v>
      </c>
      <c r="K4321" s="23">
        <v>3</v>
      </c>
      <c r="L4321" s="24">
        <v>8.1999999999999993</v>
      </c>
      <c r="M4321" s="24">
        <v>24.6</v>
      </c>
      <c r="N4321" s="24">
        <v>16.73</v>
      </c>
      <c r="O4321" s="24">
        <v>7.87</v>
      </c>
      <c r="P4321" s="25">
        <v>32</v>
      </c>
    </row>
    <row r="4322" spans="1:16" x14ac:dyDescent="0.3">
      <c r="A4322" s="22">
        <v>42181</v>
      </c>
      <c r="B4322">
        <v>2015</v>
      </c>
      <c r="C4322">
        <v>6</v>
      </c>
      <c r="D4322" t="s">
        <v>125</v>
      </c>
      <c r="E4322" t="s">
        <v>121</v>
      </c>
      <c r="F4322" t="s">
        <v>146</v>
      </c>
      <c r="G4322" t="s">
        <v>110</v>
      </c>
      <c r="H4322" t="s">
        <v>94</v>
      </c>
      <c r="I4322" t="s">
        <v>73</v>
      </c>
      <c r="J4322" t="s">
        <v>95</v>
      </c>
      <c r="K4322" s="23">
        <v>7.17</v>
      </c>
      <c r="L4322" s="24">
        <v>3.1</v>
      </c>
      <c r="M4322" s="24">
        <v>22.23</v>
      </c>
      <c r="N4322" s="24">
        <v>15.56</v>
      </c>
      <c r="O4322" s="24">
        <v>6.67</v>
      </c>
      <c r="P4322" s="25">
        <v>30</v>
      </c>
    </row>
    <row r="4323" spans="1:16" x14ac:dyDescent="0.3">
      <c r="A4323" s="22">
        <v>42181</v>
      </c>
      <c r="B4323">
        <v>2015</v>
      </c>
      <c r="C4323">
        <v>6</v>
      </c>
      <c r="D4323" t="s">
        <v>125</v>
      </c>
      <c r="E4323" t="s">
        <v>121</v>
      </c>
      <c r="F4323" t="s">
        <v>146</v>
      </c>
      <c r="G4323" t="s">
        <v>110</v>
      </c>
      <c r="H4323" t="s">
        <v>96</v>
      </c>
      <c r="I4323" t="s">
        <v>74</v>
      </c>
      <c r="J4323" t="s">
        <v>97</v>
      </c>
      <c r="K4323" s="23">
        <v>0.33</v>
      </c>
      <c r="L4323" s="24">
        <v>3.6</v>
      </c>
      <c r="M4323" s="24">
        <v>1.19</v>
      </c>
      <c r="N4323" s="24">
        <v>0.83</v>
      </c>
      <c r="O4323" s="24">
        <v>0.36</v>
      </c>
      <c r="P4323" s="25">
        <v>30</v>
      </c>
    </row>
    <row r="4324" spans="1:16" x14ac:dyDescent="0.3">
      <c r="A4324" s="22">
        <v>42181</v>
      </c>
      <c r="B4324">
        <v>2015</v>
      </c>
      <c r="C4324">
        <v>6</v>
      </c>
      <c r="D4324" t="s">
        <v>125</v>
      </c>
      <c r="E4324" t="s">
        <v>121</v>
      </c>
      <c r="F4324" t="s">
        <v>146</v>
      </c>
      <c r="G4324" t="s">
        <v>110</v>
      </c>
      <c r="H4324" t="s">
        <v>98</v>
      </c>
      <c r="I4324" t="s">
        <v>75</v>
      </c>
      <c r="J4324" t="s">
        <v>99</v>
      </c>
      <c r="K4324" s="23">
        <v>2</v>
      </c>
      <c r="L4324" s="24">
        <v>2.8</v>
      </c>
      <c r="M4324" s="24">
        <v>5.6</v>
      </c>
      <c r="N4324" s="24">
        <v>4.03</v>
      </c>
      <c r="O4324" s="24">
        <v>1.57</v>
      </c>
      <c r="P4324" s="25">
        <v>28</v>
      </c>
    </row>
    <row r="4325" spans="1:16" x14ac:dyDescent="0.3">
      <c r="A4325" s="22">
        <v>42181</v>
      </c>
      <c r="B4325">
        <v>2015</v>
      </c>
      <c r="C4325">
        <v>6</v>
      </c>
      <c r="D4325" t="s">
        <v>125</v>
      </c>
      <c r="E4325" t="s">
        <v>121</v>
      </c>
      <c r="F4325" t="s">
        <v>146</v>
      </c>
      <c r="G4325" t="s">
        <v>110</v>
      </c>
      <c r="H4325" t="s">
        <v>100</v>
      </c>
      <c r="I4325" t="s">
        <v>70</v>
      </c>
      <c r="J4325" t="s">
        <v>101</v>
      </c>
      <c r="K4325" s="23">
        <v>29</v>
      </c>
      <c r="L4325" s="24">
        <v>2.4</v>
      </c>
      <c r="M4325" s="24">
        <v>69.599999999999994</v>
      </c>
      <c r="N4325" s="24">
        <v>51.5</v>
      </c>
      <c r="O4325" s="24">
        <v>18.100000000000001</v>
      </c>
      <c r="P4325" s="25">
        <v>26</v>
      </c>
    </row>
    <row r="4326" spans="1:16" x14ac:dyDescent="0.3">
      <c r="A4326" s="22">
        <v>42181</v>
      </c>
      <c r="B4326">
        <v>2015</v>
      </c>
      <c r="C4326">
        <v>6</v>
      </c>
      <c r="D4326" t="s">
        <v>125</v>
      </c>
      <c r="E4326" t="s">
        <v>121</v>
      </c>
      <c r="F4326" t="s">
        <v>146</v>
      </c>
      <c r="G4326" t="s">
        <v>110</v>
      </c>
      <c r="H4326" t="s">
        <v>102</v>
      </c>
      <c r="I4326" t="s">
        <v>71</v>
      </c>
      <c r="J4326" t="s">
        <v>103</v>
      </c>
      <c r="K4326" s="23">
        <v>3</v>
      </c>
      <c r="L4326" s="24">
        <v>6.9</v>
      </c>
      <c r="M4326" s="24">
        <v>20.7</v>
      </c>
      <c r="N4326" s="24">
        <v>13.66</v>
      </c>
      <c r="O4326" s="24">
        <v>7.04</v>
      </c>
      <c r="P4326" s="25">
        <v>34</v>
      </c>
    </row>
    <row r="4327" spans="1:16" x14ac:dyDescent="0.3">
      <c r="A4327" s="22">
        <v>42181</v>
      </c>
      <c r="B4327">
        <v>2015</v>
      </c>
      <c r="C4327">
        <v>6</v>
      </c>
      <c r="D4327" t="s">
        <v>125</v>
      </c>
      <c r="E4327" t="s">
        <v>121</v>
      </c>
      <c r="F4327" t="s">
        <v>146</v>
      </c>
      <c r="G4327" t="s">
        <v>110</v>
      </c>
      <c r="H4327" t="s">
        <v>104</v>
      </c>
      <c r="I4327" t="s">
        <v>76</v>
      </c>
      <c r="J4327" t="s">
        <v>105</v>
      </c>
      <c r="K4327" s="23">
        <v>0</v>
      </c>
      <c r="L4327" s="24">
        <v>7.4</v>
      </c>
      <c r="M4327" s="24">
        <v>0</v>
      </c>
      <c r="N4327" s="24">
        <v>0</v>
      </c>
      <c r="O4327" s="24">
        <v>0</v>
      </c>
      <c r="P4327" s="25">
        <v>34</v>
      </c>
    </row>
    <row r="4328" spans="1:16" x14ac:dyDescent="0.3">
      <c r="A4328" s="22">
        <v>42181</v>
      </c>
      <c r="B4328">
        <v>2015</v>
      </c>
      <c r="C4328">
        <v>6</v>
      </c>
      <c r="D4328" t="s">
        <v>125</v>
      </c>
      <c r="E4328" t="s">
        <v>121</v>
      </c>
      <c r="F4328" t="s">
        <v>146</v>
      </c>
      <c r="G4328" t="s">
        <v>110</v>
      </c>
      <c r="H4328" t="s">
        <v>106</v>
      </c>
      <c r="I4328" t="s">
        <v>69</v>
      </c>
      <c r="J4328" t="s">
        <v>107</v>
      </c>
      <c r="K4328" s="23">
        <v>1</v>
      </c>
      <c r="L4328" s="24">
        <v>16.5</v>
      </c>
      <c r="M4328" s="24">
        <v>16.5</v>
      </c>
      <c r="N4328" s="24">
        <v>12.87</v>
      </c>
      <c r="O4328" s="24">
        <v>3.63</v>
      </c>
      <c r="P4328" s="25">
        <v>22</v>
      </c>
    </row>
    <row r="4329" spans="1:16" x14ac:dyDescent="0.3">
      <c r="A4329" s="22">
        <v>42181</v>
      </c>
      <c r="B4329">
        <v>2015</v>
      </c>
      <c r="C4329">
        <v>6</v>
      </c>
      <c r="D4329" t="s">
        <v>125</v>
      </c>
      <c r="E4329" t="s">
        <v>121</v>
      </c>
      <c r="F4329" t="s">
        <v>146</v>
      </c>
      <c r="G4329" t="s">
        <v>110</v>
      </c>
      <c r="H4329" t="s">
        <v>108</v>
      </c>
      <c r="I4329" t="s">
        <v>72</v>
      </c>
      <c r="J4329" t="s">
        <v>109</v>
      </c>
      <c r="K4329" s="23">
        <v>4</v>
      </c>
      <c r="L4329" s="24">
        <v>8.1999999999999993</v>
      </c>
      <c r="M4329" s="24">
        <v>32.799999999999997</v>
      </c>
      <c r="N4329" s="24">
        <v>22.3</v>
      </c>
      <c r="O4329" s="24">
        <v>10.5</v>
      </c>
      <c r="P4329" s="25">
        <v>32</v>
      </c>
    </row>
    <row r="4330" spans="1:16" x14ac:dyDescent="0.3">
      <c r="A4330" s="22">
        <v>42182</v>
      </c>
      <c r="B4330">
        <v>2015</v>
      </c>
      <c r="C4330">
        <v>6</v>
      </c>
      <c r="D4330" t="s">
        <v>125</v>
      </c>
      <c r="E4330" t="s">
        <v>121</v>
      </c>
      <c r="F4330" t="s">
        <v>146</v>
      </c>
      <c r="G4330" t="s">
        <v>111</v>
      </c>
      <c r="H4330" t="s">
        <v>94</v>
      </c>
      <c r="I4330" t="s">
        <v>73</v>
      </c>
      <c r="J4330" t="s">
        <v>95</v>
      </c>
      <c r="K4330" s="23">
        <v>7.33</v>
      </c>
      <c r="L4330" s="24">
        <v>3.1</v>
      </c>
      <c r="M4330" s="24">
        <v>22.72</v>
      </c>
      <c r="N4330" s="24">
        <v>15.9</v>
      </c>
      <c r="O4330" s="24">
        <v>6.82</v>
      </c>
      <c r="P4330" s="25">
        <v>30</v>
      </c>
    </row>
    <row r="4331" spans="1:16" x14ac:dyDescent="0.3">
      <c r="A4331" s="22">
        <v>42182</v>
      </c>
      <c r="B4331">
        <v>2015</v>
      </c>
      <c r="C4331">
        <v>6</v>
      </c>
      <c r="D4331" t="s">
        <v>125</v>
      </c>
      <c r="E4331" t="s">
        <v>121</v>
      </c>
      <c r="F4331" t="s">
        <v>146</v>
      </c>
      <c r="G4331" t="s">
        <v>111</v>
      </c>
      <c r="H4331" t="s">
        <v>96</v>
      </c>
      <c r="I4331" t="s">
        <v>74</v>
      </c>
      <c r="J4331" t="s">
        <v>97</v>
      </c>
      <c r="K4331" s="23">
        <v>3.33</v>
      </c>
      <c r="L4331" s="24">
        <v>3.6</v>
      </c>
      <c r="M4331" s="24">
        <v>11.99</v>
      </c>
      <c r="N4331" s="24">
        <v>8.39</v>
      </c>
      <c r="O4331" s="24">
        <v>3.6</v>
      </c>
      <c r="P4331" s="25">
        <v>30</v>
      </c>
    </row>
    <row r="4332" spans="1:16" x14ac:dyDescent="0.3">
      <c r="A4332" s="22">
        <v>42182</v>
      </c>
      <c r="B4332">
        <v>2015</v>
      </c>
      <c r="C4332">
        <v>6</v>
      </c>
      <c r="D4332" t="s">
        <v>125</v>
      </c>
      <c r="E4332" t="s">
        <v>121</v>
      </c>
      <c r="F4332" t="s">
        <v>146</v>
      </c>
      <c r="G4332" t="s">
        <v>111</v>
      </c>
      <c r="H4332" t="s">
        <v>98</v>
      </c>
      <c r="I4332" t="s">
        <v>75</v>
      </c>
      <c r="J4332" t="s">
        <v>99</v>
      </c>
      <c r="K4332" s="23">
        <v>6</v>
      </c>
      <c r="L4332" s="24">
        <v>2.8</v>
      </c>
      <c r="M4332" s="24">
        <v>16.8</v>
      </c>
      <c r="N4332" s="24">
        <v>12.1</v>
      </c>
      <c r="O4332" s="24">
        <v>4.7</v>
      </c>
      <c r="P4332" s="25">
        <v>28</v>
      </c>
    </row>
    <row r="4333" spans="1:16" x14ac:dyDescent="0.3">
      <c r="A4333" s="22">
        <v>42182</v>
      </c>
      <c r="B4333">
        <v>2015</v>
      </c>
      <c r="C4333">
        <v>6</v>
      </c>
      <c r="D4333" t="s">
        <v>125</v>
      </c>
      <c r="E4333" t="s">
        <v>121</v>
      </c>
      <c r="F4333" t="s">
        <v>146</v>
      </c>
      <c r="G4333" t="s">
        <v>111</v>
      </c>
      <c r="H4333" t="s">
        <v>100</v>
      </c>
      <c r="I4333" t="s">
        <v>70</v>
      </c>
      <c r="J4333" t="s">
        <v>101</v>
      </c>
      <c r="K4333" s="23">
        <v>36</v>
      </c>
      <c r="L4333" s="24">
        <v>2.4</v>
      </c>
      <c r="M4333" s="24">
        <v>86.4</v>
      </c>
      <c r="N4333" s="24">
        <v>63.94</v>
      </c>
      <c r="O4333" s="24">
        <v>22.46</v>
      </c>
      <c r="P4333" s="25">
        <v>26</v>
      </c>
    </row>
    <row r="4334" spans="1:16" x14ac:dyDescent="0.3">
      <c r="A4334" s="22">
        <v>42182</v>
      </c>
      <c r="B4334">
        <v>2015</v>
      </c>
      <c r="C4334">
        <v>6</v>
      </c>
      <c r="D4334" t="s">
        <v>125</v>
      </c>
      <c r="E4334" t="s">
        <v>121</v>
      </c>
      <c r="F4334" t="s">
        <v>146</v>
      </c>
      <c r="G4334" t="s">
        <v>111</v>
      </c>
      <c r="H4334" t="s">
        <v>102</v>
      </c>
      <c r="I4334" t="s">
        <v>71</v>
      </c>
      <c r="J4334" t="s">
        <v>103</v>
      </c>
      <c r="K4334" s="23">
        <v>10</v>
      </c>
      <c r="L4334" s="24">
        <v>6.9</v>
      </c>
      <c r="M4334" s="24">
        <v>69</v>
      </c>
      <c r="N4334" s="24">
        <v>45.54</v>
      </c>
      <c r="O4334" s="24">
        <v>23.46</v>
      </c>
      <c r="P4334" s="25">
        <v>34</v>
      </c>
    </row>
    <row r="4335" spans="1:16" x14ac:dyDescent="0.3">
      <c r="A4335" s="22">
        <v>42182</v>
      </c>
      <c r="B4335">
        <v>2015</v>
      </c>
      <c r="C4335">
        <v>6</v>
      </c>
      <c r="D4335" t="s">
        <v>125</v>
      </c>
      <c r="E4335" t="s">
        <v>121</v>
      </c>
      <c r="F4335" t="s">
        <v>146</v>
      </c>
      <c r="G4335" t="s">
        <v>111</v>
      </c>
      <c r="H4335" t="s">
        <v>104</v>
      </c>
      <c r="I4335" t="s">
        <v>76</v>
      </c>
      <c r="J4335" t="s">
        <v>105</v>
      </c>
      <c r="K4335" s="23">
        <v>0</v>
      </c>
      <c r="L4335" s="24">
        <v>7.4</v>
      </c>
      <c r="M4335" s="24">
        <v>0</v>
      </c>
      <c r="N4335" s="24">
        <v>0</v>
      </c>
      <c r="O4335" s="24">
        <v>0</v>
      </c>
      <c r="P4335" s="25">
        <v>34</v>
      </c>
    </row>
    <row r="4336" spans="1:16" x14ac:dyDescent="0.3">
      <c r="A4336" s="22">
        <v>42182</v>
      </c>
      <c r="B4336">
        <v>2015</v>
      </c>
      <c r="C4336">
        <v>6</v>
      </c>
      <c r="D4336" t="s">
        <v>125</v>
      </c>
      <c r="E4336" t="s">
        <v>121</v>
      </c>
      <c r="F4336" t="s">
        <v>146</v>
      </c>
      <c r="G4336" t="s">
        <v>111</v>
      </c>
      <c r="H4336" t="s">
        <v>106</v>
      </c>
      <c r="I4336" t="s">
        <v>69</v>
      </c>
      <c r="J4336" t="s">
        <v>107</v>
      </c>
      <c r="K4336" s="23">
        <v>1</v>
      </c>
      <c r="L4336" s="24">
        <v>16.5</v>
      </c>
      <c r="M4336" s="24">
        <v>16.5</v>
      </c>
      <c r="N4336" s="24">
        <v>12.87</v>
      </c>
      <c r="O4336" s="24">
        <v>3.63</v>
      </c>
      <c r="P4336" s="25">
        <v>22</v>
      </c>
    </row>
    <row r="4337" spans="1:16" x14ac:dyDescent="0.3">
      <c r="A4337" s="22">
        <v>42182</v>
      </c>
      <c r="B4337">
        <v>2015</v>
      </c>
      <c r="C4337">
        <v>6</v>
      </c>
      <c r="D4337" t="s">
        <v>125</v>
      </c>
      <c r="E4337" t="s">
        <v>121</v>
      </c>
      <c r="F4337" t="s">
        <v>146</v>
      </c>
      <c r="G4337" t="s">
        <v>111</v>
      </c>
      <c r="H4337" t="s">
        <v>108</v>
      </c>
      <c r="I4337" t="s">
        <v>72</v>
      </c>
      <c r="J4337" t="s">
        <v>109</v>
      </c>
      <c r="K4337" s="23">
        <v>2</v>
      </c>
      <c r="L4337" s="24">
        <v>8.1999999999999993</v>
      </c>
      <c r="M4337" s="24">
        <v>16.399999999999999</v>
      </c>
      <c r="N4337" s="24">
        <v>11.15</v>
      </c>
      <c r="O4337" s="24">
        <v>5.25</v>
      </c>
      <c r="P4337" s="25">
        <v>32</v>
      </c>
    </row>
    <row r="4338" spans="1:16" x14ac:dyDescent="0.3">
      <c r="A4338" s="22">
        <v>42183</v>
      </c>
      <c r="B4338">
        <v>2015</v>
      </c>
      <c r="C4338">
        <v>6</v>
      </c>
      <c r="D4338" t="s">
        <v>125</v>
      </c>
      <c r="E4338" t="s">
        <v>121</v>
      </c>
      <c r="F4338" t="s">
        <v>146</v>
      </c>
      <c r="G4338" t="s">
        <v>112</v>
      </c>
      <c r="H4338" t="s">
        <v>94</v>
      </c>
      <c r="I4338" t="s">
        <v>73</v>
      </c>
      <c r="J4338" t="s">
        <v>95</v>
      </c>
      <c r="K4338" s="23">
        <v>5.34</v>
      </c>
      <c r="L4338" s="24">
        <v>3.1</v>
      </c>
      <c r="M4338" s="24">
        <v>16.55</v>
      </c>
      <c r="N4338" s="24">
        <v>11.58</v>
      </c>
      <c r="O4338" s="24">
        <v>4.97</v>
      </c>
      <c r="P4338" s="25">
        <v>30</v>
      </c>
    </row>
    <row r="4339" spans="1:16" x14ac:dyDescent="0.3">
      <c r="A4339" s="22">
        <v>42183</v>
      </c>
      <c r="B4339">
        <v>2015</v>
      </c>
      <c r="C4339">
        <v>6</v>
      </c>
      <c r="D4339" t="s">
        <v>125</v>
      </c>
      <c r="E4339" t="s">
        <v>121</v>
      </c>
      <c r="F4339" t="s">
        <v>146</v>
      </c>
      <c r="G4339" t="s">
        <v>112</v>
      </c>
      <c r="H4339" t="s">
        <v>96</v>
      </c>
      <c r="I4339" t="s">
        <v>74</v>
      </c>
      <c r="J4339" t="s">
        <v>97</v>
      </c>
      <c r="K4339" s="23">
        <v>4.6500000000000004</v>
      </c>
      <c r="L4339" s="24">
        <v>3.6</v>
      </c>
      <c r="M4339" s="24">
        <v>16.739999999999998</v>
      </c>
      <c r="N4339" s="24">
        <v>11.72</v>
      </c>
      <c r="O4339" s="24">
        <v>5.0199999999999996</v>
      </c>
      <c r="P4339" s="25">
        <v>30</v>
      </c>
    </row>
    <row r="4340" spans="1:16" x14ac:dyDescent="0.3">
      <c r="A4340" s="22">
        <v>42183</v>
      </c>
      <c r="B4340">
        <v>2015</v>
      </c>
      <c r="C4340">
        <v>6</v>
      </c>
      <c r="D4340" t="s">
        <v>125</v>
      </c>
      <c r="E4340" t="s">
        <v>121</v>
      </c>
      <c r="F4340" t="s">
        <v>146</v>
      </c>
      <c r="G4340" t="s">
        <v>112</v>
      </c>
      <c r="H4340" t="s">
        <v>98</v>
      </c>
      <c r="I4340" t="s">
        <v>75</v>
      </c>
      <c r="J4340" t="s">
        <v>99</v>
      </c>
      <c r="K4340" s="23">
        <v>7.4</v>
      </c>
      <c r="L4340" s="24">
        <v>2.8</v>
      </c>
      <c r="M4340" s="24">
        <v>20.72</v>
      </c>
      <c r="N4340" s="24">
        <v>14.92</v>
      </c>
      <c r="O4340" s="24">
        <v>5.8</v>
      </c>
      <c r="P4340" s="25">
        <v>28</v>
      </c>
    </row>
    <row r="4341" spans="1:16" x14ac:dyDescent="0.3">
      <c r="A4341" s="22">
        <v>42183</v>
      </c>
      <c r="B4341">
        <v>2015</v>
      </c>
      <c r="C4341">
        <v>6</v>
      </c>
      <c r="D4341" t="s">
        <v>125</v>
      </c>
      <c r="E4341" t="s">
        <v>121</v>
      </c>
      <c r="F4341" t="s">
        <v>146</v>
      </c>
      <c r="G4341" t="s">
        <v>112</v>
      </c>
      <c r="H4341" t="s">
        <v>100</v>
      </c>
      <c r="I4341" t="s">
        <v>70</v>
      </c>
      <c r="J4341" t="s">
        <v>101</v>
      </c>
      <c r="K4341" s="23">
        <v>12</v>
      </c>
      <c r="L4341" s="24">
        <v>2.4</v>
      </c>
      <c r="M4341" s="24">
        <v>28.8</v>
      </c>
      <c r="N4341" s="24">
        <v>21.31</v>
      </c>
      <c r="O4341" s="24">
        <v>7.49</v>
      </c>
      <c r="P4341" s="25">
        <v>26</v>
      </c>
    </row>
    <row r="4342" spans="1:16" x14ac:dyDescent="0.3">
      <c r="A4342" s="22">
        <v>42183</v>
      </c>
      <c r="B4342">
        <v>2015</v>
      </c>
      <c r="C4342">
        <v>6</v>
      </c>
      <c r="D4342" t="s">
        <v>125</v>
      </c>
      <c r="E4342" t="s">
        <v>121</v>
      </c>
      <c r="F4342" t="s">
        <v>146</v>
      </c>
      <c r="G4342" t="s">
        <v>112</v>
      </c>
      <c r="H4342" t="s">
        <v>102</v>
      </c>
      <c r="I4342" t="s">
        <v>71</v>
      </c>
      <c r="J4342" t="s">
        <v>103</v>
      </c>
      <c r="K4342" s="23">
        <v>0</v>
      </c>
      <c r="L4342" s="24">
        <v>6.9</v>
      </c>
      <c r="M4342" s="24">
        <v>0</v>
      </c>
      <c r="N4342" s="24">
        <v>0</v>
      </c>
      <c r="O4342" s="24">
        <v>0</v>
      </c>
      <c r="P4342" s="25">
        <v>34</v>
      </c>
    </row>
    <row r="4343" spans="1:16" x14ac:dyDescent="0.3">
      <c r="A4343" s="22">
        <v>42183</v>
      </c>
      <c r="B4343">
        <v>2015</v>
      </c>
      <c r="C4343">
        <v>6</v>
      </c>
      <c r="D4343" t="s">
        <v>125</v>
      </c>
      <c r="E4343" t="s">
        <v>121</v>
      </c>
      <c r="F4343" t="s">
        <v>146</v>
      </c>
      <c r="G4343" t="s">
        <v>112</v>
      </c>
      <c r="H4343" t="s">
        <v>104</v>
      </c>
      <c r="I4343" t="s">
        <v>76</v>
      </c>
      <c r="J4343" t="s">
        <v>105</v>
      </c>
      <c r="K4343" s="23">
        <v>0</v>
      </c>
      <c r="L4343" s="24">
        <v>7.4</v>
      </c>
      <c r="M4343" s="24">
        <v>0</v>
      </c>
      <c r="N4343" s="24">
        <v>0</v>
      </c>
      <c r="O4343" s="24">
        <v>0</v>
      </c>
      <c r="P4343" s="25">
        <v>34</v>
      </c>
    </row>
    <row r="4344" spans="1:16" x14ac:dyDescent="0.3">
      <c r="A4344" s="22">
        <v>42183</v>
      </c>
      <c r="B4344">
        <v>2015</v>
      </c>
      <c r="C4344">
        <v>6</v>
      </c>
      <c r="D4344" t="s">
        <v>125</v>
      </c>
      <c r="E4344" t="s">
        <v>121</v>
      </c>
      <c r="F4344" t="s">
        <v>146</v>
      </c>
      <c r="G4344" t="s">
        <v>112</v>
      </c>
      <c r="H4344" t="s">
        <v>106</v>
      </c>
      <c r="I4344" t="s">
        <v>69</v>
      </c>
      <c r="J4344" t="s">
        <v>107</v>
      </c>
      <c r="K4344" s="23">
        <v>6</v>
      </c>
      <c r="L4344" s="24">
        <v>16.5</v>
      </c>
      <c r="M4344" s="24">
        <v>99</v>
      </c>
      <c r="N4344" s="24">
        <v>77.22</v>
      </c>
      <c r="O4344" s="24">
        <v>21.78</v>
      </c>
      <c r="P4344" s="25">
        <v>22</v>
      </c>
    </row>
    <row r="4345" spans="1:16" x14ac:dyDescent="0.3">
      <c r="A4345" s="22">
        <v>42183</v>
      </c>
      <c r="B4345">
        <v>2015</v>
      </c>
      <c r="C4345">
        <v>6</v>
      </c>
      <c r="D4345" t="s">
        <v>125</v>
      </c>
      <c r="E4345" t="s">
        <v>121</v>
      </c>
      <c r="F4345" t="s">
        <v>146</v>
      </c>
      <c r="G4345" t="s">
        <v>112</v>
      </c>
      <c r="H4345" t="s">
        <v>108</v>
      </c>
      <c r="I4345" t="s">
        <v>72</v>
      </c>
      <c r="J4345" t="s">
        <v>109</v>
      </c>
      <c r="K4345" s="23">
        <v>6</v>
      </c>
      <c r="L4345" s="24">
        <v>8.1999999999999993</v>
      </c>
      <c r="M4345" s="24">
        <v>49.2</v>
      </c>
      <c r="N4345" s="24">
        <v>33.46</v>
      </c>
      <c r="O4345" s="24">
        <v>15.74</v>
      </c>
      <c r="P4345" s="25">
        <v>32</v>
      </c>
    </row>
    <row r="4346" spans="1:16" x14ac:dyDescent="0.3">
      <c r="A4346" s="22">
        <v>42184</v>
      </c>
      <c r="B4346">
        <v>2015</v>
      </c>
      <c r="C4346">
        <v>6</v>
      </c>
      <c r="D4346" t="s">
        <v>125</v>
      </c>
      <c r="E4346" t="s">
        <v>121</v>
      </c>
      <c r="F4346" t="s">
        <v>146</v>
      </c>
      <c r="G4346" t="s">
        <v>113</v>
      </c>
      <c r="H4346" t="s">
        <v>94</v>
      </c>
      <c r="I4346" t="s">
        <v>73</v>
      </c>
      <c r="J4346" t="s">
        <v>95</v>
      </c>
      <c r="K4346" s="23">
        <v>5.68</v>
      </c>
      <c r="L4346" s="24">
        <v>3.1</v>
      </c>
      <c r="M4346" s="24">
        <v>17.61</v>
      </c>
      <c r="N4346" s="24">
        <v>12.33</v>
      </c>
      <c r="O4346" s="24">
        <v>5.28</v>
      </c>
      <c r="P4346" s="25">
        <v>30</v>
      </c>
    </row>
    <row r="4347" spans="1:16" x14ac:dyDescent="0.3">
      <c r="A4347" s="22">
        <v>42184</v>
      </c>
      <c r="B4347">
        <v>2015</v>
      </c>
      <c r="C4347">
        <v>6</v>
      </c>
      <c r="D4347" t="s">
        <v>125</v>
      </c>
      <c r="E4347" t="s">
        <v>121</v>
      </c>
      <c r="F4347" t="s">
        <v>146</v>
      </c>
      <c r="G4347" t="s">
        <v>113</v>
      </c>
      <c r="H4347" t="s">
        <v>96</v>
      </c>
      <c r="I4347" t="s">
        <v>74</v>
      </c>
      <c r="J4347" t="s">
        <v>97</v>
      </c>
      <c r="K4347" s="23">
        <v>3.66</v>
      </c>
      <c r="L4347" s="24">
        <v>3.6</v>
      </c>
      <c r="M4347" s="24">
        <v>13.18</v>
      </c>
      <c r="N4347" s="24">
        <v>9.23</v>
      </c>
      <c r="O4347" s="24">
        <v>3.95</v>
      </c>
      <c r="P4347" s="25">
        <v>30</v>
      </c>
    </row>
    <row r="4348" spans="1:16" x14ac:dyDescent="0.3">
      <c r="A4348" s="22">
        <v>42184</v>
      </c>
      <c r="B4348">
        <v>2015</v>
      </c>
      <c r="C4348">
        <v>6</v>
      </c>
      <c r="D4348" t="s">
        <v>125</v>
      </c>
      <c r="E4348" t="s">
        <v>121</v>
      </c>
      <c r="F4348" t="s">
        <v>146</v>
      </c>
      <c r="G4348" t="s">
        <v>113</v>
      </c>
      <c r="H4348" t="s">
        <v>98</v>
      </c>
      <c r="I4348" t="s">
        <v>75</v>
      </c>
      <c r="J4348" t="s">
        <v>99</v>
      </c>
      <c r="K4348" s="23">
        <v>4</v>
      </c>
      <c r="L4348" s="24">
        <v>2.8</v>
      </c>
      <c r="M4348" s="24">
        <v>11.2</v>
      </c>
      <c r="N4348" s="24">
        <v>8.06</v>
      </c>
      <c r="O4348" s="24">
        <v>3.14</v>
      </c>
      <c r="P4348" s="25">
        <v>28</v>
      </c>
    </row>
    <row r="4349" spans="1:16" x14ac:dyDescent="0.3">
      <c r="A4349" s="22">
        <v>42184</v>
      </c>
      <c r="B4349">
        <v>2015</v>
      </c>
      <c r="C4349">
        <v>6</v>
      </c>
      <c r="D4349" t="s">
        <v>125</v>
      </c>
      <c r="E4349" t="s">
        <v>121</v>
      </c>
      <c r="F4349" t="s">
        <v>146</v>
      </c>
      <c r="G4349" t="s">
        <v>113</v>
      </c>
      <c r="H4349" t="s">
        <v>100</v>
      </c>
      <c r="I4349" t="s">
        <v>70</v>
      </c>
      <c r="J4349" t="s">
        <v>101</v>
      </c>
      <c r="K4349" s="23">
        <v>22</v>
      </c>
      <c r="L4349" s="24">
        <v>2.4</v>
      </c>
      <c r="M4349" s="24">
        <v>52.8</v>
      </c>
      <c r="N4349" s="24">
        <v>39.07</v>
      </c>
      <c r="O4349" s="24">
        <v>13.73</v>
      </c>
      <c r="P4349" s="25">
        <v>26</v>
      </c>
    </row>
    <row r="4350" spans="1:16" x14ac:dyDescent="0.3">
      <c r="A4350" s="22">
        <v>42184</v>
      </c>
      <c r="B4350">
        <v>2015</v>
      </c>
      <c r="C4350">
        <v>6</v>
      </c>
      <c r="D4350" t="s">
        <v>125</v>
      </c>
      <c r="E4350" t="s">
        <v>121</v>
      </c>
      <c r="F4350" t="s">
        <v>146</v>
      </c>
      <c r="G4350" t="s">
        <v>113</v>
      </c>
      <c r="H4350" t="s">
        <v>102</v>
      </c>
      <c r="I4350" t="s">
        <v>71</v>
      </c>
      <c r="J4350" t="s">
        <v>103</v>
      </c>
      <c r="K4350" s="23">
        <v>15</v>
      </c>
      <c r="L4350" s="24">
        <v>6.9</v>
      </c>
      <c r="M4350" s="24">
        <v>103.5</v>
      </c>
      <c r="N4350" s="24">
        <v>68.31</v>
      </c>
      <c r="O4350" s="24">
        <v>35.19</v>
      </c>
      <c r="P4350" s="25">
        <v>34</v>
      </c>
    </row>
    <row r="4351" spans="1:16" x14ac:dyDescent="0.3">
      <c r="A4351" s="22">
        <v>42184</v>
      </c>
      <c r="B4351">
        <v>2015</v>
      </c>
      <c r="C4351">
        <v>6</v>
      </c>
      <c r="D4351" t="s">
        <v>125</v>
      </c>
      <c r="E4351" t="s">
        <v>121</v>
      </c>
      <c r="F4351" t="s">
        <v>146</v>
      </c>
      <c r="G4351" t="s">
        <v>113</v>
      </c>
      <c r="H4351" t="s">
        <v>104</v>
      </c>
      <c r="I4351" t="s">
        <v>76</v>
      </c>
      <c r="J4351" t="s">
        <v>105</v>
      </c>
      <c r="K4351" s="23">
        <v>0</v>
      </c>
      <c r="L4351" s="24">
        <v>7.4</v>
      </c>
      <c r="M4351" s="24">
        <v>0</v>
      </c>
      <c r="N4351" s="24">
        <v>0</v>
      </c>
      <c r="O4351" s="24">
        <v>0</v>
      </c>
      <c r="P4351" s="25">
        <v>34</v>
      </c>
    </row>
    <row r="4352" spans="1:16" x14ac:dyDescent="0.3">
      <c r="A4352" s="22">
        <v>42184</v>
      </c>
      <c r="B4352">
        <v>2015</v>
      </c>
      <c r="C4352">
        <v>6</v>
      </c>
      <c r="D4352" t="s">
        <v>125</v>
      </c>
      <c r="E4352" t="s">
        <v>121</v>
      </c>
      <c r="F4352" t="s">
        <v>146</v>
      </c>
      <c r="G4352" t="s">
        <v>113</v>
      </c>
      <c r="H4352" t="s">
        <v>106</v>
      </c>
      <c r="I4352" t="s">
        <v>69</v>
      </c>
      <c r="J4352" t="s">
        <v>107</v>
      </c>
      <c r="K4352" s="23">
        <v>11</v>
      </c>
      <c r="L4352" s="24">
        <v>16.5</v>
      </c>
      <c r="M4352" s="24">
        <v>181.5</v>
      </c>
      <c r="N4352" s="24">
        <v>141.57</v>
      </c>
      <c r="O4352" s="24">
        <v>39.93</v>
      </c>
      <c r="P4352" s="25">
        <v>22</v>
      </c>
    </row>
    <row r="4353" spans="1:16" x14ac:dyDescent="0.3">
      <c r="A4353" s="22">
        <v>42184</v>
      </c>
      <c r="B4353">
        <v>2015</v>
      </c>
      <c r="C4353">
        <v>6</v>
      </c>
      <c r="D4353" t="s">
        <v>125</v>
      </c>
      <c r="E4353" t="s">
        <v>121</v>
      </c>
      <c r="F4353" t="s">
        <v>146</v>
      </c>
      <c r="G4353" t="s">
        <v>113</v>
      </c>
      <c r="H4353" t="s">
        <v>108</v>
      </c>
      <c r="I4353" t="s">
        <v>72</v>
      </c>
      <c r="J4353" t="s">
        <v>109</v>
      </c>
      <c r="K4353" s="23">
        <v>3</v>
      </c>
      <c r="L4353" s="24">
        <v>8.1999999999999993</v>
      </c>
      <c r="M4353" s="24">
        <v>24.6</v>
      </c>
      <c r="N4353" s="24">
        <v>16.73</v>
      </c>
      <c r="O4353" s="24">
        <v>7.87</v>
      </c>
      <c r="P4353" s="25">
        <v>32</v>
      </c>
    </row>
    <row r="4354" spans="1:16" x14ac:dyDescent="0.3">
      <c r="A4354" s="22">
        <v>42185</v>
      </c>
      <c r="B4354">
        <v>2015</v>
      </c>
      <c r="C4354">
        <v>6</v>
      </c>
      <c r="D4354" t="s">
        <v>125</v>
      </c>
      <c r="E4354" t="s">
        <v>121</v>
      </c>
      <c r="F4354" t="s">
        <v>146</v>
      </c>
      <c r="G4354" t="s">
        <v>114</v>
      </c>
      <c r="H4354" t="s">
        <v>94</v>
      </c>
      <c r="I4354" t="s">
        <v>73</v>
      </c>
      <c r="J4354" t="s">
        <v>95</v>
      </c>
      <c r="K4354" s="23">
        <v>1</v>
      </c>
      <c r="L4354" s="24">
        <v>3.1</v>
      </c>
      <c r="M4354" s="24">
        <v>3.1</v>
      </c>
      <c r="N4354" s="24">
        <v>2.17</v>
      </c>
      <c r="O4354" s="24">
        <v>0.93</v>
      </c>
      <c r="P4354" s="25">
        <v>30</v>
      </c>
    </row>
    <row r="4355" spans="1:16" x14ac:dyDescent="0.3">
      <c r="A4355" s="22">
        <v>42185</v>
      </c>
      <c r="B4355">
        <v>2015</v>
      </c>
      <c r="C4355">
        <v>6</v>
      </c>
      <c r="D4355" t="s">
        <v>125</v>
      </c>
      <c r="E4355" t="s">
        <v>121</v>
      </c>
      <c r="F4355" t="s">
        <v>146</v>
      </c>
      <c r="G4355" t="s">
        <v>114</v>
      </c>
      <c r="H4355" t="s">
        <v>96</v>
      </c>
      <c r="I4355" t="s">
        <v>74</v>
      </c>
      <c r="J4355" t="s">
        <v>97</v>
      </c>
      <c r="K4355" s="23">
        <v>4.67</v>
      </c>
      <c r="L4355" s="24">
        <v>3.6</v>
      </c>
      <c r="M4355" s="24">
        <v>16.809999999999999</v>
      </c>
      <c r="N4355" s="24">
        <v>11.77</v>
      </c>
      <c r="O4355" s="24">
        <v>5.04</v>
      </c>
      <c r="P4355" s="25">
        <v>30</v>
      </c>
    </row>
    <row r="4356" spans="1:16" x14ac:dyDescent="0.3">
      <c r="A4356" s="22">
        <v>42185</v>
      </c>
      <c r="B4356">
        <v>2015</v>
      </c>
      <c r="C4356">
        <v>6</v>
      </c>
      <c r="D4356" t="s">
        <v>125</v>
      </c>
      <c r="E4356" t="s">
        <v>121</v>
      </c>
      <c r="F4356" t="s">
        <v>146</v>
      </c>
      <c r="G4356" t="s">
        <v>114</v>
      </c>
      <c r="H4356" t="s">
        <v>98</v>
      </c>
      <c r="I4356" t="s">
        <v>75</v>
      </c>
      <c r="J4356" t="s">
        <v>99</v>
      </c>
      <c r="K4356" s="23">
        <v>6</v>
      </c>
      <c r="L4356" s="24">
        <v>2.8</v>
      </c>
      <c r="M4356" s="24">
        <v>16.8</v>
      </c>
      <c r="N4356" s="24">
        <v>12.1</v>
      </c>
      <c r="O4356" s="24">
        <v>4.7</v>
      </c>
      <c r="P4356" s="25">
        <v>28</v>
      </c>
    </row>
    <row r="4357" spans="1:16" x14ac:dyDescent="0.3">
      <c r="A4357" s="22">
        <v>42185</v>
      </c>
      <c r="B4357">
        <v>2015</v>
      </c>
      <c r="C4357">
        <v>6</v>
      </c>
      <c r="D4357" t="s">
        <v>125</v>
      </c>
      <c r="E4357" t="s">
        <v>121</v>
      </c>
      <c r="F4357" t="s">
        <v>146</v>
      </c>
      <c r="G4357" t="s">
        <v>114</v>
      </c>
      <c r="H4357" t="s">
        <v>100</v>
      </c>
      <c r="I4357" t="s">
        <v>70</v>
      </c>
      <c r="J4357" t="s">
        <v>101</v>
      </c>
      <c r="K4357" s="23">
        <v>35</v>
      </c>
      <c r="L4357" s="24">
        <v>2.4</v>
      </c>
      <c r="M4357" s="24">
        <v>84</v>
      </c>
      <c r="N4357" s="24">
        <v>62.16</v>
      </c>
      <c r="O4357" s="24">
        <v>21.84</v>
      </c>
      <c r="P4357" s="25">
        <v>26</v>
      </c>
    </row>
    <row r="4358" spans="1:16" x14ac:dyDescent="0.3">
      <c r="A4358" s="22">
        <v>42185</v>
      </c>
      <c r="B4358">
        <v>2015</v>
      </c>
      <c r="C4358">
        <v>6</v>
      </c>
      <c r="D4358" t="s">
        <v>125</v>
      </c>
      <c r="E4358" t="s">
        <v>121</v>
      </c>
      <c r="F4358" t="s">
        <v>146</v>
      </c>
      <c r="G4358" t="s">
        <v>114</v>
      </c>
      <c r="H4358" t="s">
        <v>102</v>
      </c>
      <c r="I4358" t="s">
        <v>71</v>
      </c>
      <c r="J4358" t="s">
        <v>103</v>
      </c>
      <c r="K4358" s="23">
        <v>12</v>
      </c>
      <c r="L4358" s="24">
        <v>6.9</v>
      </c>
      <c r="M4358" s="24">
        <v>82.8</v>
      </c>
      <c r="N4358" s="24">
        <v>54.65</v>
      </c>
      <c r="O4358" s="24">
        <v>28.15</v>
      </c>
      <c r="P4358" s="25">
        <v>34</v>
      </c>
    </row>
    <row r="4359" spans="1:16" x14ac:dyDescent="0.3">
      <c r="A4359" s="22">
        <v>42185</v>
      </c>
      <c r="B4359">
        <v>2015</v>
      </c>
      <c r="C4359">
        <v>6</v>
      </c>
      <c r="D4359" t="s">
        <v>125</v>
      </c>
      <c r="E4359" t="s">
        <v>121</v>
      </c>
      <c r="F4359" t="s">
        <v>146</v>
      </c>
      <c r="G4359" t="s">
        <v>114</v>
      </c>
      <c r="H4359" t="s">
        <v>104</v>
      </c>
      <c r="I4359" t="s">
        <v>76</v>
      </c>
      <c r="J4359" t="s">
        <v>105</v>
      </c>
      <c r="K4359" s="23">
        <v>0</v>
      </c>
      <c r="L4359" s="24">
        <v>7.4</v>
      </c>
      <c r="M4359" s="24">
        <v>0</v>
      </c>
      <c r="N4359" s="24">
        <v>0</v>
      </c>
      <c r="O4359" s="24">
        <v>0</v>
      </c>
      <c r="P4359" s="25">
        <v>34</v>
      </c>
    </row>
    <row r="4360" spans="1:16" x14ac:dyDescent="0.3">
      <c r="A4360" s="22">
        <v>42185</v>
      </c>
      <c r="B4360">
        <v>2015</v>
      </c>
      <c r="C4360">
        <v>6</v>
      </c>
      <c r="D4360" t="s">
        <v>125</v>
      </c>
      <c r="E4360" t="s">
        <v>121</v>
      </c>
      <c r="F4360" t="s">
        <v>146</v>
      </c>
      <c r="G4360" t="s">
        <v>114</v>
      </c>
      <c r="H4360" t="s">
        <v>106</v>
      </c>
      <c r="I4360" t="s">
        <v>69</v>
      </c>
      <c r="J4360" t="s">
        <v>107</v>
      </c>
      <c r="K4360" s="23">
        <v>2</v>
      </c>
      <c r="L4360" s="24">
        <v>16.5</v>
      </c>
      <c r="M4360" s="24">
        <v>33</v>
      </c>
      <c r="N4360" s="24">
        <v>25.74</v>
      </c>
      <c r="O4360" s="24">
        <v>7.26</v>
      </c>
      <c r="P4360" s="25">
        <v>22</v>
      </c>
    </row>
    <row r="4361" spans="1:16" x14ac:dyDescent="0.3">
      <c r="A4361" s="22">
        <v>42185</v>
      </c>
      <c r="B4361">
        <v>2015</v>
      </c>
      <c r="C4361">
        <v>6</v>
      </c>
      <c r="D4361" t="s">
        <v>125</v>
      </c>
      <c r="E4361" t="s">
        <v>121</v>
      </c>
      <c r="F4361" t="s">
        <v>146</v>
      </c>
      <c r="G4361" t="s">
        <v>114</v>
      </c>
      <c r="H4361" t="s">
        <v>108</v>
      </c>
      <c r="I4361" t="s">
        <v>72</v>
      </c>
      <c r="J4361" t="s">
        <v>109</v>
      </c>
      <c r="K4361" s="23">
        <v>4.3</v>
      </c>
      <c r="L4361" s="24">
        <v>8.1999999999999993</v>
      </c>
      <c r="M4361" s="24">
        <v>35.26</v>
      </c>
      <c r="N4361" s="24">
        <v>23.98</v>
      </c>
      <c r="O4361" s="24">
        <v>11.28</v>
      </c>
      <c r="P4361" s="25">
        <v>32</v>
      </c>
    </row>
    <row r="4362" spans="1:16" x14ac:dyDescent="0.3">
      <c r="A4362" s="22">
        <v>42186</v>
      </c>
      <c r="B4362">
        <v>2015</v>
      </c>
      <c r="C4362">
        <v>7</v>
      </c>
      <c r="D4362" t="s">
        <v>127</v>
      </c>
      <c r="E4362" t="s">
        <v>128</v>
      </c>
      <c r="F4362" t="s">
        <v>147</v>
      </c>
      <c r="G4362" t="s">
        <v>115</v>
      </c>
      <c r="H4362" t="s">
        <v>94</v>
      </c>
      <c r="I4362" t="s">
        <v>73</v>
      </c>
      <c r="J4362" t="s">
        <v>95</v>
      </c>
      <c r="K4362" s="23">
        <v>8.83</v>
      </c>
      <c r="L4362" s="24">
        <v>3.1</v>
      </c>
      <c r="M4362" s="24">
        <v>27.37</v>
      </c>
      <c r="N4362" s="24">
        <v>19.16</v>
      </c>
      <c r="O4362" s="24">
        <v>8.2100000000000009</v>
      </c>
      <c r="P4362" s="25">
        <v>30</v>
      </c>
    </row>
    <row r="4363" spans="1:16" x14ac:dyDescent="0.3">
      <c r="A4363" s="22">
        <v>42186</v>
      </c>
      <c r="B4363">
        <v>2015</v>
      </c>
      <c r="C4363">
        <v>7</v>
      </c>
      <c r="D4363" t="s">
        <v>127</v>
      </c>
      <c r="E4363" t="s">
        <v>128</v>
      </c>
      <c r="F4363" t="s">
        <v>147</v>
      </c>
      <c r="G4363" t="s">
        <v>115</v>
      </c>
      <c r="H4363" t="s">
        <v>96</v>
      </c>
      <c r="I4363" t="s">
        <v>74</v>
      </c>
      <c r="J4363" t="s">
        <v>97</v>
      </c>
      <c r="K4363" s="23">
        <v>5.68</v>
      </c>
      <c r="L4363" s="24">
        <v>3.6</v>
      </c>
      <c r="M4363" s="24">
        <v>20.45</v>
      </c>
      <c r="N4363" s="24">
        <v>14.31</v>
      </c>
      <c r="O4363" s="24">
        <v>6.14</v>
      </c>
      <c r="P4363" s="25">
        <v>30</v>
      </c>
    </row>
    <row r="4364" spans="1:16" x14ac:dyDescent="0.3">
      <c r="A4364" s="22">
        <v>42186</v>
      </c>
      <c r="B4364">
        <v>2015</v>
      </c>
      <c r="C4364">
        <v>7</v>
      </c>
      <c r="D4364" t="s">
        <v>127</v>
      </c>
      <c r="E4364" t="s">
        <v>128</v>
      </c>
      <c r="F4364" t="s">
        <v>147</v>
      </c>
      <c r="G4364" t="s">
        <v>115</v>
      </c>
      <c r="H4364" t="s">
        <v>98</v>
      </c>
      <c r="I4364" t="s">
        <v>75</v>
      </c>
      <c r="J4364" t="s">
        <v>99</v>
      </c>
      <c r="K4364" s="23">
        <v>5.4</v>
      </c>
      <c r="L4364" s="24">
        <v>2.8</v>
      </c>
      <c r="M4364" s="24">
        <v>15.12</v>
      </c>
      <c r="N4364" s="24">
        <v>10.89</v>
      </c>
      <c r="O4364" s="24">
        <v>4.2300000000000004</v>
      </c>
      <c r="P4364" s="25">
        <v>28</v>
      </c>
    </row>
    <row r="4365" spans="1:16" x14ac:dyDescent="0.3">
      <c r="A4365" s="22">
        <v>42186</v>
      </c>
      <c r="B4365">
        <v>2015</v>
      </c>
      <c r="C4365">
        <v>7</v>
      </c>
      <c r="D4365" t="s">
        <v>127</v>
      </c>
      <c r="E4365" t="s">
        <v>128</v>
      </c>
      <c r="F4365" t="s">
        <v>147</v>
      </c>
      <c r="G4365" t="s">
        <v>115</v>
      </c>
      <c r="H4365" t="s">
        <v>100</v>
      </c>
      <c r="I4365" t="s">
        <v>70</v>
      </c>
      <c r="J4365" t="s">
        <v>101</v>
      </c>
      <c r="K4365" s="23">
        <v>18.25</v>
      </c>
      <c r="L4365" s="24">
        <v>2.4</v>
      </c>
      <c r="M4365" s="24">
        <v>43.8</v>
      </c>
      <c r="N4365" s="24">
        <v>32.409999999999997</v>
      </c>
      <c r="O4365" s="24">
        <v>11.39</v>
      </c>
      <c r="P4365" s="25">
        <v>26</v>
      </c>
    </row>
    <row r="4366" spans="1:16" x14ac:dyDescent="0.3">
      <c r="A4366" s="22">
        <v>42186</v>
      </c>
      <c r="B4366">
        <v>2015</v>
      </c>
      <c r="C4366">
        <v>7</v>
      </c>
      <c r="D4366" t="s">
        <v>127</v>
      </c>
      <c r="E4366" t="s">
        <v>128</v>
      </c>
      <c r="F4366" t="s">
        <v>147</v>
      </c>
      <c r="G4366" t="s">
        <v>115</v>
      </c>
      <c r="H4366" t="s">
        <v>102</v>
      </c>
      <c r="I4366" t="s">
        <v>71</v>
      </c>
      <c r="J4366" t="s">
        <v>103</v>
      </c>
      <c r="K4366" s="23">
        <v>14</v>
      </c>
      <c r="L4366" s="24">
        <v>6.9</v>
      </c>
      <c r="M4366" s="24">
        <v>96.6</v>
      </c>
      <c r="N4366" s="24">
        <v>63.76</v>
      </c>
      <c r="O4366" s="24">
        <v>32.840000000000003</v>
      </c>
      <c r="P4366" s="25">
        <v>34</v>
      </c>
    </row>
    <row r="4367" spans="1:16" x14ac:dyDescent="0.3">
      <c r="A4367" s="22">
        <v>42186</v>
      </c>
      <c r="B4367">
        <v>2015</v>
      </c>
      <c r="C4367">
        <v>7</v>
      </c>
      <c r="D4367" t="s">
        <v>127</v>
      </c>
      <c r="E4367" t="s">
        <v>128</v>
      </c>
      <c r="F4367" t="s">
        <v>147</v>
      </c>
      <c r="G4367" t="s">
        <v>115</v>
      </c>
      <c r="H4367" t="s">
        <v>104</v>
      </c>
      <c r="I4367" t="s">
        <v>76</v>
      </c>
      <c r="J4367" t="s">
        <v>105</v>
      </c>
      <c r="K4367" s="23">
        <v>1</v>
      </c>
      <c r="L4367" s="24">
        <v>7.4</v>
      </c>
      <c r="M4367" s="24">
        <v>7.4</v>
      </c>
      <c r="N4367" s="24">
        <v>4.88</v>
      </c>
      <c r="O4367" s="24">
        <v>2.52</v>
      </c>
      <c r="P4367" s="25">
        <v>34</v>
      </c>
    </row>
    <row r="4368" spans="1:16" x14ac:dyDescent="0.3">
      <c r="A4368" s="22">
        <v>42186</v>
      </c>
      <c r="B4368">
        <v>2015</v>
      </c>
      <c r="C4368">
        <v>7</v>
      </c>
      <c r="D4368" t="s">
        <v>127</v>
      </c>
      <c r="E4368" t="s">
        <v>128</v>
      </c>
      <c r="F4368" t="s">
        <v>147</v>
      </c>
      <c r="G4368" t="s">
        <v>115</v>
      </c>
      <c r="H4368" t="s">
        <v>106</v>
      </c>
      <c r="I4368" t="s">
        <v>69</v>
      </c>
      <c r="J4368" t="s">
        <v>107</v>
      </c>
      <c r="K4368" s="23">
        <v>12</v>
      </c>
      <c r="L4368" s="24">
        <v>16.5</v>
      </c>
      <c r="M4368" s="24">
        <v>198</v>
      </c>
      <c r="N4368" s="24">
        <v>154.44</v>
      </c>
      <c r="O4368" s="24">
        <v>43.56</v>
      </c>
      <c r="P4368" s="25">
        <v>22</v>
      </c>
    </row>
    <row r="4369" spans="1:16" x14ac:dyDescent="0.3">
      <c r="A4369" s="22">
        <v>42186</v>
      </c>
      <c r="B4369">
        <v>2015</v>
      </c>
      <c r="C4369">
        <v>7</v>
      </c>
      <c r="D4369" t="s">
        <v>127</v>
      </c>
      <c r="E4369" t="s">
        <v>128</v>
      </c>
      <c r="F4369" t="s">
        <v>147</v>
      </c>
      <c r="G4369" t="s">
        <v>115</v>
      </c>
      <c r="H4369" t="s">
        <v>108</v>
      </c>
      <c r="I4369" t="s">
        <v>72</v>
      </c>
      <c r="J4369" t="s">
        <v>109</v>
      </c>
      <c r="K4369" s="23">
        <v>10</v>
      </c>
      <c r="L4369" s="24">
        <v>8.1999999999999993</v>
      </c>
      <c r="M4369" s="24">
        <v>82</v>
      </c>
      <c r="N4369" s="24">
        <v>55.76</v>
      </c>
      <c r="O4369" s="24">
        <v>26.24</v>
      </c>
      <c r="P4369" s="25">
        <v>32</v>
      </c>
    </row>
    <row r="4370" spans="1:16" x14ac:dyDescent="0.3">
      <c r="A4370" s="22">
        <v>42187</v>
      </c>
      <c r="B4370">
        <v>2015</v>
      </c>
      <c r="C4370">
        <v>7</v>
      </c>
      <c r="D4370" t="s">
        <v>127</v>
      </c>
      <c r="E4370" t="s">
        <v>128</v>
      </c>
      <c r="F4370" t="s">
        <v>147</v>
      </c>
      <c r="G4370" t="s">
        <v>93</v>
      </c>
      <c r="H4370" t="s">
        <v>94</v>
      </c>
      <c r="I4370" t="s">
        <v>73</v>
      </c>
      <c r="J4370" t="s">
        <v>95</v>
      </c>
      <c r="K4370" s="23">
        <v>3</v>
      </c>
      <c r="L4370" s="24">
        <v>3.1</v>
      </c>
      <c r="M4370" s="24">
        <v>9.3000000000000007</v>
      </c>
      <c r="N4370" s="24">
        <v>6.51</v>
      </c>
      <c r="O4370" s="24">
        <v>2.79</v>
      </c>
      <c r="P4370" s="25">
        <v>30</v>
      </c>
    </row>
    <row r="4371" spans="1:16" x14ac:dyDescent="0.3">
      <c r="A4371" s="22">
        <v>42187</v>
      </c>
      <c r="B4371">
        <v>2015</v>
      </c>
      <c r="C4371">
        <v>7</v>
      </c>
      <c r="D4371" t="s">
        <v>127</v>
      </c>
      <c r="E4371" t="s">
        <v>128</v>
      </c>
      <c r="F4371" t="s">
        <v>147</v>
      </c>
      <c r="G4371" t="s">
        <v>93</v>
      </c>
      <c r="H4371" t="s">
        <v>96</v>
      </c>
      <c r="I4371" t="s">
        <v>74</v>
      </c>
      <c r="J4371" t="s">
        <v>97</v>
      </c>
      <c r="K4371" s="23">
        <v>2</v>
      </c>
      <c r="L4371" s="24">
        <v>3.6</v>
      </c>
      <c r="M4371" s="24">
        <v>7.2</v>
      </c>
      <c r="N4371" s="24">
        <v>5.04</v>
      </c>
      <c r="O4371" s="24">
        <v>2.16</v>
      </c>
      <c r="P4371" s="25">
        <v>30</v>
      </c>
    </row>
    <row r="4372" spans="1:16" x14ac:dyDescent="0.3">
      <c r="A4372" s="22">
        <v>42187</v>
      </c>
      <c r="B4372">
        <v>2015</v>
      </c>
      <c r="C4372">
        <v>7</v>
      </c>
      <c r="D4372" t="s">
        <v>127</v>
      </c>
      <c r="E4372" t="s">
        <v>128</v>
      </c>
      <c r="F4372" t="s">
        <v>147</v>
      </c>
      <c r="G4372" t="s">
        <v>93</v>
      </c>
      <c r="H4372" t="s">
        <v>98</v>
      </c>
      <c r="I4372" t="s">
        <v>75</v>
      </c>
      <c r="J4372" t="s">
        <v>99</v>
      </c>
      <c r="K4372" s="23">
        <v>1</v>
      </c>
      <c r="L4372" s="24">
        <v>2.8</v>
      </c>
      <c r="M4372" s="24">
        <v>2.8</v>
      </c>
      <c r="N4372" s="24">
        <v>2.02</v>
      </c>
      <c r="O4372" s="24">
        <v>0.78</v>
      </c>
      <c r="P4372" s="25">
        <v>28</v>
      </c>
    </row>
    <row r="4373" spans="1:16" x14ac:dyDescent="0.3">
      <c r="A4373" s="22">
        <v>42187</v>
      </c>
      <c r="B4373">
        <v>2015</v>
      </c>
      <c r="C4373">
        <v>7</v>
      </c>
      <c r="D4373" t="s">
        <v>127</v>
      </c>
      <c r="E4373" t="s">
        <v>128</v>
      </c>
      <c r="F4373" t="s">
        <v>147</v>
      </c>
      <c r="G4373" t="s">
        <v>93</v>
      </c>
      <c r="H4373" t="s">
        <v>100</v>
      </c>
      <c r="I4373" t="s">
        <v>70</v>
      </c>
      <c r="J4373" t="s">
        <v>101</v>
      </c>
      <c r="K4373" s="23">
        <v>23.15</v>
      </c>
      <c r="L4373" s="24">
        <v>2.4</v>
      </c>
      <c r="M4373" s="24">
        <v>55.56</v>
      </c>
      <c r="N4373" s="24">
        <v>41.11</v>
      </c>
      <c r="O4373" s="24">
        <v>14.45</v>
      </c>
      <c r="P4373" s="25">
        <v>26</v>
      </c>
    </row>
    <row r="4374" spans="1:16" x14ac:dyDescent="0.3">
      <c r="A4374" s="22">
        <v>42187</v>
      </c>
      <c r="B4374">
        <v>2015</v>
      </c>
      <c r="C4374">
        <v>7</v>
      </c>
      <c r="D4374" t="s">
        <v>127</v>
      </c>
      <c r="E4374" t="s">
        <v>128</v>
      </c>
      <c r="F4374" t="s">
        <v>147</v>
      </c>
      <c r="G4374" t="s">
        <v>93</v>
      </c>
      <c r="H4374" t="s">
        <v>102</v>
      </c>
      <c r="I4374" t="s">
        <v>71</v>
      </c>
      <c r="J4374" t="s">
        <v>103</v>
      </c>
      <c r="K4374" s="23">
        <v>3</v>
      </c>
      <c r="L4374" s="24">
        <v>6.9</v>
      </c>
      <c r="M4374" s="24">
        <v>20.7</v>
      </c>
      <c r="N4374" s="24">
        <v>13.66</v>
      </c>
      <c r="O4374" s="24">
        <v>7.04</v>
      </c>
      <c r="P4374" s="25">
        <v>34</v>
      </c>
    </row>
    <row r="4375" spans="1:16" x14ac:dyDescent="0.3">
      <c r="A4375" s="22">
        <v>42187</v>
      </c>
      <c r="B4375">
        <v>2015</v>
      </c>
      <c r="C4375">
        <v>7</v>
      </c>
      <c r="D4375" t="s">
        <v>127</v>
      </c>
      <c r="E4375" t="s">
        <v>128</v>
      </c>
      <c r="F4375" t="s">
        <v>147</v>
      </c>
      <c r="G4375" t="s">
        <v>93</v>
      </c>
      <c r="H4375" t="s">
        <v>104</v>
      </c>
      <c r="I4375" t="s">
        <v>76</v>
      </c>
      <c r="J4375" t="s">
        <v>105</v>
      </c>
      <c r="K4375" s="23">
        <v>0</v>
      </c>
      <c r="L4375" s="24">
        <v>7.4</v>
      </c>
      <c r="M4375" s="24">
        <v>0</v>
      </c>
      <c r="N4375" s="24">
        <v>0</v>
      </c>
      <c r="O4375" s="24">
        <v>0</v>
      </c>
      <c r="P4375" s="25">
        <v>34</v>
      </c>
    </row>
    <row r="4376" spans="1:16" x14ac:dyDescent="0.3">
      <c r="A4376" s="22">
        <v>42187</v>
      </c>
      <c r="B4376">
        <v>2015</v>
      </c>
      <c r="C4376">
        <v>7</v>
      </c>
      <c r="D4376" t="s">
        <v>127</v>
      </c>
      <c r="E4376" t="s">
        <v>128</v>
      </c>
      <c r="F4376" t="s">
        <v>147</v>
      </c>
      <c r="G4376" t="s">
        <v>93</v>
      </c>
      <c r="H4376" t="s">
        <v>106</v>
      </c>
      <c r="I4376" t="s">
        <v>69</v>
      </c>
      <c r="J4376" t="s">
        <v>107</v>
      </c>
      <c r="K4376" s="23">
        <v>1</v>
      </c>
      <c r="L4376" s="24">
        <v>16.5</v>
      </c>
      <c r="M4376" s="24">
        <v>16.5</v>
      </c>
      <c r="N4376" s="24">
        <v>12.87</v>
      </c>
      <c r="O4376" s="24">
        <v>3.63</v>
      </c>
      <c r="P4376" s="25">
        <v>22</v>
      </c>
    </row>
    <row r="4377" spans="1:16" x14ac:dyDescent="0.3">
      <c r="A4377" s="22">
        <v>42187</v>
      </c>
      <c r="B4377">
        <v>2015</v>
      </c>
      <c r="C4377">
        <v>7</v>
      </c>
      <c r="D4377" t="s">
        <v>127</v>
      </c>
      <c r="E4377" t="s">
        <v>128</v>
      </c>
      <c r="F4377" t="s">
        <v>147</v>
      </c>
      <c r="G4377" t="s">
        <v>93</v>
      </c>
      <c r="H4377" t="s">
        <v>108</v>
      </c>
      <c r="I4377" t="s">
        <v>72</v>
      </c>
      <c r="J4377" t="s">
        <v>109</v>
      </c>
      <c r="K4377" s="23">
        <v>2</v>
      </c>
      <c r="L4377" s="24">
        <v>8.1999999999999993</v>
      </c>
      <c r="M4377" s="24">
        <v>16.399999999999999</v>
      </c>
      <c r="N4377" s="24">
        <v>11.15</v>
      </c>
      <c r="O4377" s="24">
        <v>5.25</v>
      </c>
      <c r="P4377" s="25">
        <v>32</v>
      </c>
    </row>
    <row r="4378" spans="1:16" x14ac:dyDescent="0.3">
      <c r="A4378" s="22">
        <v>42188</v>
      </c>
      <c r="B4378">
        <v>2015</v>
      </c>
      <c r="C4378">
        <v>7</v>
      </c>
      <c r="D4378" t="s">
        <v>127</v>
      </c>
      <c r="E4378" t="s">
        <v>128</v>
      </c>
      <c r="F4378" t="s">
        <v>147</v>
      </c>
      <c r="G4378" t="s">
        <v>110</v>
      </c>
      <c r="H4378" t="s">
        <v>94</v>
      </c>
      <c r="I4378" t="s">
        <v>73</v>
      </c>
      <c r="J4378" t="s">
        <v>95</v>
      </c>
      <c r="K4378" s="23">
        <v>5.5</v>
      </c>
      <c r="L4378" s="24">
        <v>3.1</v>
      </c>
      <c r="M4378" s="24">
        <v>17.05</v>
      </c>
      <c r="N4378" s="24">
        <v>11.94</v>
      </c>
      <c r="O4378" s="24">
        <v>5.1100000000000003</v>
      </c>
      <c r="P4378" s="25">
        <v>30</v>
      </c>
    </row>
    <row r="4379" spans="1:16" x14ac:dyDescent="0.3">
      <c r="A4379" s="22">
        <v>42188</v>
      </c>
      <c r="B4379">
        <v>2015</v>
      </c>
      <c r="C4379">
        <v>7</v>
      </c>
      <c r="D4379" t="s">
        <v>127</v>
      </c>
      <c r="E4379" t="s">
        <v>128</v>
      </c>
      <c r="F4379" t="s">
        <v>147</v>
      </c>
      <c r="G4379" t="s">
        <v>110</v>
      </c>
      <c r="H4379" t="s">
        <v>96</v>
      </c>
      <c r="I4379" t="s">
        <v>74</v>
      </c>
      <c r="J4379" t="s">
        <v>97</v>
      </c>
      <c r="K4379" s="23">
        <v>4.33</v>
      </c>
      <c r="L4379" s="24">
        <v>3.6</v>
      </c>
      <c r="M4379" s="24">
        <v>15.59</v>
      </c>
      <c r="N4379" s="24">
        <v>10.91</v>
      </c>
      <c r="O4379" s="24">
        <v>4.68</v>
      </c>
      <c r="P4379" s="25">
        <v>30</v>
      </c>
    </row>
    <row r="4380" spans="1:16" x14ac:dyDescent="0.3">
      <c r="A4380" s="22">
        <v>42188</v>
      </c>
      <c r="B4380">
        <v>2015</v>
      </c>
      <c r="C4380">
        <v>7</v>
      </c>
      <c r="D4380" t="s">
        <v>127</v>
      </c>
      <c r="E4380" t="s">
        <v>128</v>
      </c>
      <c r="F4380" t="s">
        <v>147</v>
      </c>
      <c r="G4380" t="s">
        <v>110</v>
      </c>
      <c r="H4380" t="s">
        <v>98</v>
      </c>
      <c r="I4380" t="s">
        <v>75</v>
      </c>
      <c r="J4380" t="s">
        <v>99</v>
      </c>
      <c r="K4380" s="23">
        <v>3.5</v>
      </c>
      <c r="L4380" s="24">
        <v>2.8</v>
      </c>
      <c r="M4380" s="24">
        <v>9.8000000000000007</v>
      </c>
      <c r="N4380" s="24">
        <v>7.06</v>
      </c>
      <c r="O4380" s="24">
        <v>2.74</v>
      </c>
      <c r="P4380" s="25">
        <v>28</v>
      </c>
    </row>
    <row r="4381" spans="1:16" x14ac:dyDescent="0.3">
      <c r="A4381" s="22">
        <v>42188</v>
      </c>
      <c r="B4381">
        <v>2015</v>
      </c>
      <c r="C4381">
        <v>7</v>
      </c>
      <c r="D4381" t="s">
        <v>127</v>
      </c>
      <c r="E4381" t="s">
        <v>128</v>
      </c>
      <c r="F4381" t="s">
        <v>147</v>
      </c>
      <c r="G4381" t="s">
        <v>110</v>
      </c>
      <c r="H4381" t="s">
        <v>100</v>
      </c>
      <c r="I4381" t="s">
        <v>70</v>
      </c>
      <c r="J4381" t="s">
        <v>101</v>
      </c>
      <c r="K4381" s="23">
        <v>24.5</v>
      </c>
      <c r="L4381" s="24">
        <v>2.4</v>
      </c>
      <c r="M4381" s="24">
        <v>58.8</v>
      </c>
      <c r="N4381" s="24">
        <v>43.51</v>
      </c>
      <c r="O4381" s="24">
        <v>15.29</v>
      </c>
      <c r="P4381" s="25">
        <v>26</v>
      </c>
    </row>
    <row r="4382" spans="1:16" x14ac:dyDescent="0.3">
      <c r="A4382" s="22">
        <v>42188</v>
      </c>
      <c r="B4382">
        <v>2015</v>
      </c>
      <c r="C4382">
        <v>7</v>
      </c>
      <c r="D4382" t="s">
        <v>127</v>
      </c>
      <c r="E4382" t="s">
        <v>128</v>
      </c>
      <c r="F4382" t="s">
        <v>147</v>
      </c>
      <c r="G4382" t="s">
        <v>110</v>
      </c>
      <c r="H4382" t="s">
        <v>102</v>
      </c>
      <c r="I4382" t="s">
        <v>71</v>
      </c>
      <c r="J4382" t="s">
        <v>103</v>
      </c>
      <c r="K4382" s="23">
        <v>10</v>
      </c>
      <c r="L4382" s="24">
        <v>6.9</v>
      </c>
      <c r="M4382" s="24">
        <v>69</v>
      </c>
      <c r="N4382" s="24">
        <v>45.54</v>
      </c>
      <c r="O4382" s="24">
        <v>23.46</v>
      </c>
      <c r="P4382" s="25">
        <v>34</v>
      </c>
    </row>
    <row r="4383" spans="1:16" x14ac:dyDescent="0.3">
      <c r="A4383" s="22">
        <v>42188</v>
      </c>
      <c r="B4383">
        <v>2015</v>
      </c>
      <c r="C4383">
        <v>7</v>
      </c>
      <c r="D4383" t="s">
        <v>127</v>
      </c>
      <c r="E4383" t="s">
        <v>128</v>
      </c>
      <c r="F4383" t="s">
        <v>147</v>
      </c>
      <c r="G4383" t="s">
        <v>110</v>
      </c>
      <c r="H4383" t="s">
        <v>104</v>
      </c>
      <c r="I4383" t="s">
        <v>76</v>
      </c>
      <c r="J4383" t="s">
        <v>105</v>
      </c>
      <c r="K4383" s="23">
        <v>0</v>
      </c>
      <c r="L4383" s="24">
        <v>7.4</v>
      </c>
      <c r="M4383" s="24">
        <v>0</v>
      </c>
      <c r="N4383" s="24">
        <v>0</v>
      </c>
      <c r="O4383" s="24">
        <v>0</v>
      </c>
      <c r="P4383" s="25">
        <v>34</v>
      </c>
    </row>
    <row r="4384" spans="1:16" x14ac:dyDescent="0.3">
      <c r="A4384" s="22">
        <v>42188</v>
      </c>
      <c r="B4384">
        <v>2015</v>
      </c>
      <c r="C4384">
        <v>7</v>
      </c>
      <c r="D4384" t="s">
        <v>127</v>
      </c>
      <c r="E4384" t="s">
        <v>128</v>
      </c>
      <c r="F4384" t="s">
        <v>147</v>
      </c>
      <c r="G4384" t="s">
        <v>110</v>
      </c>
      <c r="H4384" t="s">
        <v>106</v>
      </c>
      <c r="I4384" t="s">
        <v>69</v>
      </c>
      <c r="J4384" t="s">
        <v>107</v>
      </c>
      <c r="K4384" s="23">
        <v>8</v>
      </c>
      <c r="L4384" s="24">
        <v>16.5</v>
      </c>
      <c r="M4384" s="24">
        <v>132</v>
      </c>
      <c r="N4384" s="24">
        <v>102.96</v>
      </c>
      <c r="O4384" s="24">
        <v>29.04</v>
      </c>
      <c r="P4384" s="25">
        <v>22</v>
      </c>
    </row>
    <row r="4385" spans="1:16" x14ac:dyDescent="0.3">
      <c r="A4385" s="22">
        <v>42188</v>
      </c>
      <c r="B4385">
        <v>2015</v>
      </c>
      <c r="C4385">
        <v>7</v>
      </c>
      <c r="D4385" t="s">
        <v>127</v>
      </c>
      <c r="E4385" t="s">
        <v>128</v>
      </c>
      <c r="F4385" t="s">
        <v>147</v>
      </c>
      <c r="G4385" t="s">
        <v>110</v>
      </c>
      <c r="H4385" t="s">
        <v>108</v>
      </c>
      <c r="I4385" t="s">
        <v>72</v>
      </c>
      <c r="J4385" t="s">
        <v>109</v>
      </c>
      <c r="K4385" s="23">
        <v>4</v>
      </c>
      <c r="L4385" s="24">
        <v>8.1999999999999993</v>
      </c>
      <c r="M4385" s="24">
        <v>32.799999999999997</v>
      </c>
      <c r="N4385" s="24">
        <v>22.3</v>
      </c>
      <c r="O4385" s="24">
        <v>10.5</v>
      </c>
      <c r="P4385" s="25">
        <v>32</v>
      </c>
    </row>
    <row r="4386" spans="1:16" x14ac:dyDescent="0.3">
      <c r="A4386" s="22">
        <v>42189</v>
      </c>
      <c r="B4386">
        <v>2015</v>
      </c>
      <c r="C4386">
        <v>7</v>
      </c>
      <c r="D4386" t="s">
        <v>127</v>
      </c>
      <c r="E4386" t="s">
        <v>128</v>
      </c>
      <c r="F4386" t="s">
        <v>147</v>
      </c>
      <c r="G4386" t="s">
        <v>111</v>
      </c>
      <c r="H4386" t="s">
        <v>94</v>
      </c>
      <c r="I4386" t="s">
        <v>73</v>
      </c>
      <c r="J4386" t="s">
        <v>95</v>
      </c>
      <c r="K4386" s="23">
        <v>7.35</v>
      </c>
      <c r="L4386" s="24">
        <v>3.1</v>
      </c>
      <c r="M4386" s="24">
        <v>22.78</v>
      </c>
      <c r="N4386" s="24">
        <v>15.95</v>
      </c>
      <c r="O4386" s="24">
        <v>6.83</v>
      </c>
      <c r="P4386" s="25">
        <v>30</v>
      </c>
    </row>
    <row r="4387" spans="1:16" x14ac:dyDescent="0.3">
      <c r="A4387" s="22">
        <v>42189</v>
      </c>
      <c r="B4387">
        <v>2015</v>
      </c>
      <c r="C4387">
        <v>7</v>
      </c>
      <c r="D4387" t="s">
        <v>127</v>
      </c>
      <c r="E4387" t="s">
        <v>128</v>
      </c>
      <c r="F4387" t="s">
        <v>147</v>
      </c>
      <c r="G4387" t="s">
        <v>111</v>
      </c>
      <c r="H4387" t="s">
        <v>96</v>
      </c>
      <c r="I4387" t="s">
        <v>74</v>
      </c>
      <c r="J4387" t="s">
        <v>97</v>
      </c>
      <c r="K4387" s="23">
        <v>2.34</v>
      </c>
      <c r="L4387" s="24">
        <v>3.6</v>
      </c>
      <c r="M4387" s="24">
        <v>8.42</v>
      </c>
      <c r="N4387" s="24">
        <v>5.89</v>
      </c>
      <c r="O4387" s="24">
        <v>2.5299999999999998</v>
      </c>
      <c r="P4387" s="25">
        <v>30</v>
      </c>
    </row>
    <row r="4388" spans="1:16" x14ac:dyDescent="0.3">
      <c r="A4388" s="22">
        <v>42189</v>
      </c>
      <c r="B4388">
        <v>2015</v>
      </c>
      <c r="C4388">
        <v>7</v>
      </c>
      <c r="D4388" t="s">
        <v>127</v>
      </c>
      <c r="E4388" t="s">
        <v>128</v>
      </c>
      <c r="F4388" t="s">
        <v>147</v>
      </c>
      <c r="G4388" t="s">
        <v>111</v>
      </c>
      <c r="H4388" t="s">
        <v>98</v>
      </c>
      <c r="I4388" t="s">
        <v>75</v>
      </c>
      <c r="J4388" t="s">
        <v>99</v>
      </c>
      <c r="K4388" s="23">
        <v>4.2</v>
      </c>
      <c r="L4388" s="24">
        <v>2.8</v>
      </c>
      <c r="M4388" s="24">
        <v>11.76</v>
      </c>
      <c r="N4388" s="24">
        <v>8.4700000000000006</v>
      </c>
      <c r="O4388" s="24">
        <v>3.29</v>
      </c>
      <c r="P4388" s="25">
        <v>28</v>
      </c>
    </row>
    <row r="4389" spans="1:16" x14ac:dyDescent="0.3">
      <c r="A4389" s="22">
        <v>42189</v>
      </c>
      <c r="B4389">
        <v>2015</v>
      </c>
      <c r="C4389">
        <v>7</v>
      </c>
      <c r="D4389" t="s">
        <v>127</v>
      </c>
      <c r="E4389" t="s">
        <v>128</v>
      </c>
      <c r="F4389" t="s">
        <v>147</v>
      </c>
      <c r="G4389" t="s">
        <v>111</v>
      </c>
      <c r="H4389" t="s">
        <v>100</v>
      </c>
      <c r="I4389" t="s">
        <v>70</v>
      </c>
      <c r="J4389" t="s">
        <v>101</v>
      </c>
      <c r="K4389" s="23">
        <v>15.2</v>
      </c>
      <c r="L4389" s="24">
        <v>2.4</v>
      </c>
      <c r="M4389" s="24">
        <v>36.479999999999997</v>
      </c>
      <c r="N4389" s="24">
        <v>27</v>
      </c>
      <c r="O4389" s="24">
        <v>9.48</v>
      </c>
      <c r="P4389" s="25">
        <v>26</v>
      </c>
    </row>
    <row r="4390" spans="1:16" x14ac:dyDescent="0.3">
      <c r="A4390" s="22">
        <v>42189</v>
      </c>
      <c r="B4390">
        <v>2015</v>
      </c>
      <c r="C4390">
        <v>7</v>
      </c>
      <c r="D4390" t="s">
        <v>127</v>
      </c>
      <c r="E4390" t="s">
        <v>128</v>
      </c>
      <c r="F4390" t="s">
        <v>147</v>
      </c>
      <c r="G4390" t="s">
        <v>111</v>
      </c>
      <c r="H4390" t="s">
        <v>102</v>
      </c>
      <c r="I4390" t="s">
        <v>71</v>
      </c>
      <c r="J4390" t="s">
        <v>103</v>
      </c>
      <c r="K4390" s="23">
        <v>2</v>
      </c>
      <c r="L4390" s="24">
        <v>6.9</v>
      </c>
      <c r="M4390" s="24">
        <v>13.8</v>
      </c>
      <c r="N4390" s="24">
        <v>9.11</v>
      </c>
      <c r="O4390" s="24">
        <v>4.6900000000000004</v>
      </c>
      <c r="P4390" s="25">
        <v>34</v>
      </c>
    </row>
    <row r="4391" spans="1:16" x14ac:dyDescent="0.3">
      <c r="A4391" s="22">
        <v>42189</v>
      </c>
      <c r="B4391">
        <v>2015</v>
      </c>
      <c r="C4391">
        <v>7</v>
      </c>
      <c r="D4391" t="s">
        <v>127</v>
      </c>
      <c r="E4391" t="s">
        <v>128</v>
      </c>
      <c r="F4391" t="s">
        <v>147</v>
      </c>
      <c r="G4391" t="s">
        <v>111</v>
      </c>
      <c r="H4391" t="s">
        <v>104</v>
      </c>
      <c r="I4391" t="s">
        <v>76</v>
      </c>
      <c r="J4391" t="s">
        <v>105</v>
      </c>
      <c r="K4391" s="23">
        <v>0</v>
      </c>
      <c r="L4391" s="24">
        <v>7.4</v>
      </c>
      <c r="M4391" s="24">
        <v>0</v>
      </c>
      <c r="N4391" s="24">
        <v>0</v>
      </c>
      <c r="O4391" s="24">
        <v>0</v>
      </c>
      <c r="P4391" s="25">
        <v>34</v>
      </c>
    </row>
    <row r="4392" spans="1:16" x14ac:dyDescent="0.3">
      <c r="A4392" s="22">
        <v>42189</v>
      </c>
      <c r="B4392">
        <v>2015</v>
      </c>
      <c r="C4392">
        <v>7</v>
      </c>
      <c r="D4392" t="s">
        <v>127</v>
      </c>
      <c r="E4392" t="s">
        <v>128</v>
      </c>
      <c r="F4392" t="s">
        <v>147</v>
      </c>
      <c r="G4392" t="s">
        <v>111</v>
      </c>
      <c r="H4392" t="s">
        <v>106</v>
      </c>
      <c r="I4392" t="s">
        <v>69</v>
      </c>
      <c r="J4392" t="s">
        <v>107</v>
      </c>
      <c r="K4392" s="23">
        <v>0</v>
      </c>
      <c r="L4392" s="24">
        <v>16.5</v>
      </c>
      <c r="M4392" s="24">
        <v>0</v>
      </c>
      <c r="N4392" s="24">
        <v>0</v>
      </c>
      <c r="O4392" s="24">
        <v>0</v>
      </c>
      <c r="P4392" s="25">
        <v>22</v>
      </c>
    </row>
    <row r="4393" spans="1:16" x14ac:dyDescent="0.3">
      <c r="A4393" s="22">
        <v>42189</v>
      </c>
      <c r="B4393">
        <v>2015</v>
      </c>
      <c r="C4393">
        <v>7</v>
      </c>
      <c r="D4393" t="s">
        <v>127</v>
      </c>
      <c r="E4393" t="s">
        <v>128</v>
      </c>
      <c r="F4393" t="s">
        <v>147</v>
      </c>
      <c r="G4393" t="s">
        <v>111</v>
      </c>
      <c r="H4393" t="s">
        <v>108</v>
      </c>
      <c r="I4393" t="s">
        <v>72</v>
      </c>
      <c r="J4393" t="s">
        <v>109</v>
      </c>
      <c r="K4393" s="23">
        <v>3</v>
      </c>
      <c r="L4393" s="24">
        <v>8.1999999999999993</v>
      </c>
      <c r="M4393" s="24">
        <v>24.6</v>
      </c>
      <c r="N4393" s="24">
        <v>16.73</v>
      </c>
      <c r="O4393" s="24">
        <v>7.87</v>
      </c>
      <c r="P4393" s="25">
        <v>32</v>
      </c>
    </row>
    <row r="4394" spans="1:16" x14ac:dyDescent="0.3">
      <c r="A4394" s="22">
        <v>42190</v>
      </c>
      <c r="B4394">
        <v>2015</v>
      </c>
      <c r="C4394">
        <v>7</v>
      </c>
      <c r="D4394" t="s">
        <v>127</v>
      </c>
      <c r="E4394" t="s">
        <v>128</v>
      </c>
      <c r="F4394" t="s">
        <v>147</v>
      </c>
      <c r="G4394" t="s">
        <v>112</v>
      </c>
      <c r="H4394" t="s">
        <v>94</v>
      </c>
      <c r="I4394" t="s">
        <v>73</v>
      </c>
      <c r="J4394" t="s">
        <v>95</v>
      </c>
      <c r="K4394" s="23">
        <v>5</v>
      </c>
      <c r="L4394" s="24">
        <v>3.1</v>
      </c>
      <c r="M4394" s="24">
        <v>15.5</v>
      </c>
      <c r="N4394" s="24">
        <v>10.85</v>
      </c>
      <c r="O4394" s="24">
        <v>4.6500000000000004</v>
      </c>
      <c r="P4394" s="25">
        <v>30</v>
      </c>
    </row>
    <row r="4395" spans="1:16" x14ac:dyDescent="0.3">
      <c r="A4395" s="22">
        <v>42190</v>
      </c>
      <c r="B4395">
        <v>2015</v>
      </c>
      <c r="C4395">
        <v>7</v>
      </c>
      <c r="D4395" t="s">
        <v>127</v>
      </c>
      <c r="E4395" t="s">
        <v>128</v>
      </c>
      <c r="F4395" t="s">
        <v>147</v>
      </c>
      <c r="G4395" t="s">
        <v>112</v>
      </c>
      <c r="H4395" t="s">
        <v>96</v>
      </c>
      <c r="I4395" t="s">
        <v>74</v>
      </c>
      <c r="J4395" t="s">
        <v>97</v>
      </c>
      <c r="K4395" s="23">
        <v>4.34</v>
      </c>
      <c r="L4395" s="24">
        <v>3.6</v>
      </c>
      <c r="M4395" s="24">
        <v>15.62</v>
      </c>
      <c r="N4395" s="24">
        <v>10.93</v>
      </c>
      <c r="O4395" s="24">
        <v>4.6900000000000004</v>
      </c>
      <c r="P4395" s="25">
        <v>30</v>
      </c>
    </row>
    <row r="4396" spans="1:16" x14ac:dyDescent="0.3">
      <c r="A4396" s="22">
        <v>42190</v>
      </c>
      <c r="B4396">
        <v>2015</v>
      </c>
      <c r="C4396">
        <v>7</v>
      </c>
      <c r="D4396" t="s">
        <v>127</v>
      </c>
      <c r="E4396" t="s">
        <v>128</v>
      </c>
      <c r="F4396" t="s">
        <v>147</v>
      </c>
      <c r="G4396" t="s">
        <v>112</v>
      </c>
      <c r="H4396" t="s">
        <v>98</v>
      </c>
      <c r="I4396" t="s">
        <v>75</v>
      </c>
      <c r="J4396" t="s">
        <v>99</v>
      </c>
      <c r="K4396" s="23">
        <v>4.2</v>
      </c>
      <c r="L4396" s="24">
        <v>2.8</v>
      </c>
      <c r="M4396" s="24">
        <v>11.76</v>
      </c>
      <c r="N4396" s="24">
        <v>8.4700000000000006</v>
      </c>
      <c r="O4396" s="24">
        <v>3.29</v>
      </c>
      <c r="P4396" s="25">
        <v>28</v>
      </c>
    </row>
    <row r="4397" spans="1:16" x14ac:dyDescent="0.3">
      <c r="A4397" s="22">
        <v>42190</v>
      </c>
      <c r="B4397">
        <v>2015</v>
      </c>
      <c r="C4397">
        <v>7</v>
      </c>
      <c r="D4397" t="s">
        <v>127</v>
      </c>
      <c r="E4397" t="s">
        <v>128</v>
      </c>
      <c r="F4397" t="s">
        <v>147</v>
      </c>
      <c r="G4397" t="s">
        <v>112</v>
      </c>
      <c r="H4397" t="s">
        <v>100</v>
      </c>
      <c r="I4397" t="s">
        <v>70</v>
      </c>
      <c r="J4397" t="s">
        <v>101</v>
      </c>
      <c r="K4397" s="23">
        <v>14</v>
      </c>
      <c r="L4397" s="24">
        <v>2.4</v>
      </c>
      <c r="M4397" s="24">
        <v>33.6</v>
      </c>
      <c r="N4397" s="24">
        <v>24.86</v>
      </c>
      <c r="O4397" s="24">
        <v>8.74</v>
      </c>
      <c r="P4397" s="25">
        <v>26</v>
      </c>
    </row>
    <row r="4398" spans="1:16" x14ac:dyDescent="0.3">
      <c r="A4398" s="22">
        <v>42190</v>
      </c>
      <c r="B4398">
        <v>2015</v>
      </c>
      <c r="C4398">
        <v>7</v>
      </c>
      <c r="D4398" t="s">
        <v>127</v>
      </c>
      <c r="E4398" t="s">
        <v>128</v>
      </c>
      <c r="F4398" t="s">
        <v>147</v>
      </c>
      <c r="G4398" t="s">
        <v>112</v>
      </c>
      <c r="H4398" t="s">
        <v>102</v>
      </c>
      <c r="I4398" t="s">
        <v>71</v>
      </c>
      <c r="J4398" t="s">
        <v>103</v>
      </c>
      <c r="K4398" s="23">
        <v>10</v>
      </c>
      <c r="L4398" s="24">
        <v>6.9</v>
      </c>
      <c r="M4398" s="24">
        <v>69</v>
      </c>
      <c r="N4398" s="24">
        <v>45.54</v>
      </c>
      <c r="O4398" s="24">
        <v>23.46</v>
      </c>
      <c r="P4398" s="25">
        <v>34</v>
      </c>
    </row>
    <row r="4399" spans="1:16" x14ac:dyDescent="0.3">
      <c r="A4399" s="22">
        <v>42190</v>
      </c>
      <c r="B4399">
        <v>2015</v>
      </c>
      <c r="C4399">
        <v>7</v>
      </c>
      <c r="D4399" t="s">
        <v>127</v>
      </c>
      <c r="E4399" t="s">
        <v>128</v>
      </c>
      <c r="F4399" t="s">
        <v>147</v>
      </c>
      <c r="G4399" t="s">
        <v>112</v>
      </c>
      <c r="H4399" t="s">
        <v>104</v>
      </c>
      <c r="I4399" t="s">
        <v>76</v>
      </c>
      <c r="J4399" t="s">
        <v>105</v>
      </c>
      <c r="K4399" s="23">
        <v>0</v>
      </c>
      <c r="L4399" s="24">
        <v>7.4</v>
      </c>
      <c r="M4399" s="24">
        <v>0</v>
      </c>
      <c r="N4399" s="24">
        <v>0</v>
      </c>
      <c r="O4399" s="24">
        <v>0</v>
      </c>
      <c r="P4399" s="25">
        <v>34</v>
      </c>
    </row>
    <row r="4400" spans="1:16" x14ac:dyDescent="0.3">
      <c r="A4400" s="22">
        <v>42190</v>
      </c>
      <c r="B4400">
        <v>2015</v>
      </c>
      <c r="C4400">
        <v>7</v>
      </c>
      <c r="D4400" t="s">
        <v>127</v>
      </c>
      <c r="E4400" t="s">
        <v>128</v>
      </c>
      <c r="F4400" t="s">
        <v>147</v>
      </c>
      <c r="G4400" t="s">
        <v>112</v>
      </c>
      <c r="H4400" t="s">
        <v>106</v>
      </c>
      <c r="I4400" t="s">
        <v>69</v>
      </c>
      <c r="J4400" t="s">
        <v>107</v>
      </c>
      <c r="K4400" s="23">
        <v>1</v>
      </c>
      <c r="L4400" s="24">
        <v>16.5</v>
      </c>
      <c r="M4400" s="24">
        <v>16.5</v>
      </c>
      <c r="N4400" s="24">
        <v>12.87</v>
      </c>
      <c r="O4400" s="24">
        <v>3.63</v>
      </c>
      <c r="P4400" s="25">
        <v>22</v>
      </c>
    </row>
    <row r="4401" spans="1:16" x14ac:dyDescent="0.3">
      <c r="A4401" s="22">
        <v>42190</v>
      </c>
      <c r="B4401">
        <v>2015</v>
      </c>
      <c r="C4401">
        <v>7</v>
      </c>
      <c r="D4401" t="s">
        <v>127</v>
      </c>
      <c r="E4401" t="s">
        <v>128</v>
      </c>
      <c r="F4401" t="s">
        <v>147</v>
      </c>
      <c r="G4401" t="s">
        <v>112</v>
      </c>
      <c r="H4401" t="s">
        <v>108</v>
      </c>
      <c r="I4401" t="s">
        <v>72</v>
      </c>
      <c r="J4401" t="s">
        <v>109</v>
      </c>
      <c r="K4401" s="23">
        <v>4</v>
      </c>
      <c r="L4401" s="24">
        <v>8.1999999999999993</v>
      </c>
      <c r="M4401" s="24">
        <v>32.799999999999997</v>
      </c>
      <c r="N4401" s="24">
        <v>22.3</v>
      </c>
      <c r="O4401" s="24">
        <v>10.5</v>
      </c>
      <c r="P4401" s="25">
        <v>32</v>
      </c>
    </row>
    <row r="4402" spans="1:16" x14ac:dyDescent="0.3">
      <c r="A4402" s="22">
        <v>42191</v>
      </c>
      <c r="B4402">
        <v>2015</v>
      </c>
      <c r="C4402">
        <v>7</v>
      </c>
      <c r="D4402" t="s">
        <v>127</v>
      </c>
      <c r="E4402" t="s">
        <v>128</v>
      </c>
      <c r="F4402" t="s">
        <v>147</v>
      </c>
      <c r="G4402" t="s">
        <v>113</v>
      </c>
      <c r="H4402" t="s">
        <v>94</v>
      </c>
      <c r="I4402" t="s">
        <v>73</v>
      </c>
      <c r="J4402" t="s">
        <v>95</v>
      </c>
      <c r="K4402" s="23">
        <v>5.5</v>
      </c>
      <c r="L4402" s="24">
        <v>3.1</v>
      </c>
      <c r="M4402" s="24">
        <v>17.05</v>
      </c>
      <c r="N4402" s="24">
        <v>11.94</v>
      </c>
      <c r="O4402" s="24">
        <v>5.1100000000000003</v>
      </c>
      <c r="P4402" s="25">
        <v>30</v>
      </c>
    </row>
    <row r="4403" spans="1:16" x14ac:dyDescent="0.3">
      <c r="A4403" s="22">
        <v>42191</v>
      </c>
      <c r="B4403">
        <v>2015</v>
      </c>
      <c r="C4403">
        <v>7</v>
      </c>
      <c r="D4403" t="s">
        <v>127</v>
      </c>
      <c r="E4403" t="s">
        <v>128</v>
      </c>
      <c r="F4403" t="s">
        <v>147</v>
      </c>
      <c r="G4403" t="s">
        <v>113</v>
      </c>
      <c r="H4403" t="s">
        <v>96</v>
      </c>
      <c r="I4403" t="s">
        <v>74</v>
      </c>
      <c r="J4403" t="s">
        <v>97</v>
      </c>
      <c r="K4403" s="23">
        <v>4.68</v>
      </c>
      <c r="L4403" s="24">
        <v>3.6</v>
      </c>
      <c r="M4403" s="24">
        <v>16.850000000000001</v>
      </c>
      <c r="N4403" s="24">
        <v>11.8</v>
      </c>
      <c r="O4403" s="24">
        <v>5.05</v>
      </c>
      <c r="P4403" s="25">
        <v>30</v>
      </c>
    </row>
    <row r="4404" spans="1:16" x14ac:dyDescent="0.3">
      <c r="A4404" s="22">
        <v>42191</v>
      </c>
      <c r="B4404">
        <v>2015</v>
      </c>
      <c r="C4404">
        <v>7</v>
      </c>
      <c r="D4404" t="s">
        <v>127</v>
      </c>
      <c r="E4404" t="s">
        <v>128</v>
      </c>
      <c r="F4404" t="s">
        <v>147</v>
      </c>
      <c r="G4404" t="s">
        <v>113</v>
      </c>
      <c r="H4404" t="s">
        <v>98</v>
      </c>
      <c r="I4404" t="s">
        <v>75</v>
      </c>
      <c r="J4404" t="s">
        <v>99</v>
      </c>
      <c r="K4404" s="23">
        <v>2</v>
      </c>
      <c r="L4404" s="24">
        <v>2.8</v>
      </c>
      <c r="M4404" s="24">
        <v>5.6</v>
      </c>
      <c r="N4404" s="24">
        <v>4.03</v>
      </c>
      <c r="O4404" s="24">
        <v>1.57</v>
      </c>
      <c r="P4404" s="25">
        <v>28</v>
      </c>
    </row>
    <row r="4405" spans="1:16" x14ac:dyDescent="0.3">
      <c r="A4405" s="22">
        <v>42191</v>
      </c>
      <c r="B4405">
        <v>2015</v>
      </c>
      <c r="C4405">
        <v>7</v>
      </c>
      <c r="D4405" t="s">
        <v>127</v>
      </c>
      <c r="E4405" t="s">
        <v>128</v>
      </c>
      <c r="F4405" t="s">
        <v>147</v>
      </c>
      <c r="G4405" t="s">
        <v>113</v>
      </c>
      <c r="H4405" t="s">
        <v>100</v>
      </c>
      <c r="I4405" t="s">
        <v>70</v>
      </c>
      <c r="J4405" t="s">
        <v>101</v>
      </c>
      <c r="K4405" s="23">
        <v>20</v>
      </c>
      <c r="L4405" s="24">
        <v>2.4</v>
      </c>
      <c r="M4405" s="24">
        <v>48</v>
      </c>
      <c r="N4405" s="24">
        <v>35.520000000000003</v>
      </c>
      <c r="O4405" s="24">
        <v>12.48</v>
      </c>
      <c r="P4405" s="25">
        <v>26</v>
      </c>
    </row>
    <row r="4406" spans="1:16" x14ac:dyDescent="0.3">
      <c r="A4406" s="22">
        <v>42191</v>
      </c>
      <c r="B4406">
        <v>2015</v>
      </c>
      <c r="C4406">
        <v>7</v>
      </c>
      <c r="D4406" t="s">
        <v>127</v>
      </c>
      <c r="E4406" t="s">
        <v>128</v>
      </c>
      <c r="F4406" t="s">
        <v>147</v>
      </c>
      <c r="G4406" t="s">
        <v>113</v>
      </c>
      <c r="H4406" t="s">
        <v>102</v>
      </c>
      <c r="I4406" t="s">
        <v>71</v>
      </c>
      <c r="J4406" t="s">
        <v>103</v>
      </c>
      <c r="K4406" s="23">
        <v>8</v>
      </c>
      <c r="L4406" s="24">
        <v>6.9</v>
      </c>
      <c r="M4406" s="24">
        <v>55.2</v>
      </c>
      <c r="N4406" s="24">
        <v>36.43</v>
      </c>
      <c r="O4406" s="24">
        <v>18.77</v>
      </c>
      <c r="P4406" s="25">
        <v>34</v>
      </c>
    </row>
    <row r="4407" spans="1:16" x14ac:dyDescent="0.3">
      <c r="A4407" s="22">
        <v>42191</v>
      </c>
      <c r="B4407">
        <v>2015</v>
      </c>
      <c r="C4407">
        <v>7</v>
      </c>
      <c r="D4407" t="s">
        <v>127</v>
      </c>
      <c r="E4407" t="s">
        <v>128</v>
      </c>
      <c r="F4407" t="s">
        <v>147</v>
      </c>
      <c r="G4407" t="s">
        <v>113</v>
      </c>
      <c r="H4407" t="s">
        <v>104</v>
      </c>
      <c r="I4407" t="s">
        <v>76</v>
      </c>
      <c r="J4407" t="s">
        <v>105</v>
      </c>
      <c r="K4407" s="23">
        <v>0</v>
      </c>
      <c r="L4407" s="24">
        <v>7.4</v>
      </c>
      <c r="M4407" s="24">
        <v>0</v>
      </c>
      <c r="N4407" s="24">
        <v>0</v>
      </c>
      <c r="O4407" s="24">
        <v>0</v>
      </c>
      <c r="P4407" s="25">
        <v>34</v>
      </c>
    </row>
    <row r="4408" spans="1:16" x14ac:dyDescent="0.3">
      <c r="A4408" s="22">
        <v>42191</v>
      </c>
      <c r="B4408">
        <v>2015</v>
      </c>
      <c r="C4408">
        <v>7</v>
      </c>
      <c r="D4408" t="s">
        <v>127</v>
      </c>
      <c r="E4408" t="s">
        <v>128</v>
      </c>
      <c r="F4408" t="s">
        <v>147</v>
      </c>
      <c r="G4408" t="s">
        <v>113</v>
      </c>
      <c r="H4408" t="s">
        <v>106</v>
      </c>
      <c r="I4408" t="s">
        <v>69</v>
      </c>
      <c r="J4408" t="s">
        <v>107</v>
      </c>
      <c r="K4408" s="23">
        <v>3</v>
      </c>
      <c r="L4408" s="24">
        <v>16.5</v>
      </c>
      <c r="M4408" s="24">
        <v>49.5</v>
      </c>
      <c r="N4408" s="24">
        <v>38.61</v>
      </c>
      <c r="O4408" s="24">
        <v>10.89</v>
      </c>
      <c r="P4408" s="25">
        <v>22</v>
      </c>
    </row>
    <row r="4409" spans="1:16" x14ac:dyDescent="0.3">
      <c r="A4409" s="22">
        <v>42191</v>
      </c>
      <c r="B4409">
        <v>2015</v>
      </c>
      <c r="C4409">
        <v>7</v>
      </c>
      <c r="D4409" t="s">
        <v>127</v>
      </c>
      <c r="E4409" t="s">
        <v>128</v>
      </c>
      <c r="F4409" t="s">
        <v>147</v>
      </c>
      <c r="G4409" t="s">
        <v>113</v>
      </c>
      <c r="H4409" t="s">
        <v>108</v>
      </c>
      <c r="I4409" t="s">
        <v>72</v>
      </c>
      <c r="J4409" t="s">
        <v>109</v>
      </c>
      <c r="K4409" s="23">
        <v>3</v>
      </c>
      <c r="L4409" s="24">
        <v>8.1999999999999993</v>
      </c>
      <c r="M4409" s="24">
        <v>24.6</v>
      </c>
      <c r="N4409" s="24">
        <v>16.73</v>
      </c>
      <c r="O4409" s="24">
        <v>7.87</v>
      </c>
      <c r="P4409" s="25">
        <v>32</v>
      </c>
    </row>
    <row r="4410" spans="1:16" x14ac:dyDescent="0.3">
      <c r="A4410" s="22">
        <v>42192</v>
      </c>
      <c r="B4410">
        <v>2015</v>
      </c>
      <c r="C4410">
        <v>7</v>
      </c>
      <c r="D4410" t="s">
        <v>127</v>
      </c>
      <c r="E4410" t="s">
        <v>128</v>
      </c>
      <c r="F4410" t="s">
        <v>147</v>
      </c>
      <c r="G4410" t="s">
        <v>114</v>
      </c>
      <c r="H4410" t="s">
        <v>94</v>
      </c>
      <c r="I4410" t="s">
        <v>73</v>
      </c>
      <c r="J4410" t="s">
        <v>95</v>
      </c>
      <c r="K4410" s="23">
        <v>4.84</v>
      </c>
      <c r="L4410" s="24">
        <v>3.1</v>
      </c>
      <c r="M4410" s="24">
        <v>15</v>
      </c>
      <c r="N4410" s="24">
        <v>10.5</v>
      </c>
      <c r="O4410" s="24">
        <v>4.5</v>
      </c>
      <c r="P4410" s="25">
        <v>30</v>
      </c>
    </row>
    <row r="4411" spans="1:16" x14ac:dyDescent="0.3">
      <c r="A4411" s="22">
        <v>42192</v>
      </c>
      <c r="B4411">
        <v>2015</v>
      </c>
      <c r="C4411">
        <v>7</v>
      </c>
      <c r="D4411" t="s">
        <v>127</v>
      </c>
      <c r="E4411" t="s">
        <v>128</v>
      </c>
      <c r="F4411" t="s">
        <v>147</v>
      </c>
      <c r="G4411" t="s">
        <v>114</v>
      </c>
      <c r="H4411" t="s">
        <v>96</v>
      </c>
      <c r="I4411" t="s">
        <v>74</v>
      </c>
      <c r="J4411" t="s">
        <v>97</v>
      </c>
      <c r="K4411" s="23">
        <v>4.68</v>
      </c>
      <c r="L4411" s="24">
        <v>3.6</v>
      </c>
      <c r="M4411" s="24">
        <v>16.850000000000001</v>
      </c>
      <c r="N4411" s="24">
        <v>11.8</v>
      </c>
      <c r="O4411" s="24">
        <v>5.05</v>
      </c>
      <c r="P4411" s="25">
        <v>30</v>
      </c>
    </row>
    <row r="4412" spans="1:16" x14ac:dyDescent="0.3">
      <c r="A4412" s="22">
        <v>42192</v>
      </c>
      <c r="B4412">
        <v>2015</v>
      </c>
      <c r="C4412">
        <v>7</v>
      </c>
      <c r="D4412" t="s">
        <v>127</v>
      </c>
      <c r="E4412" t="s">
        <v>128</v>
      </c>
      <c r="F4412" t="s">
        <v>147</v>
      </c>
      <c r="G4412" t="s">
        <v>114</v>
      </c>
      <c r="H4412" t="s">
        <v>98</v>
      </c>
      <c r="I4412" t="s">
        <v>75</v>
      </c>
      <c r="J4412" t="s">
        <v>99</v>
      </c>
      <c r="K4412" s="23">
        <v>2.2999999999999998</v>
      </c>
      <c r="L4412" s="24">
        <v>2.8</v>
      </c>
      <c r="M4412" s="24">
        <v>6.44</v>
      </c>
      <c r="N4412" s="24">
        <v>4.6399999999999997</v>
      </c>
      <c r="O4412" s="24">
        <v>1.8</v>
      </c>
      <c r="P4412" s="25">
        <v>28</v>
      </c>
    </row>
    <row r="4413" spans="1:16" x14ac:dyDescent="0.3">
      <c r="A4413" s="22">
        <v>42192</v>
      </c>
      <c r="B4413">
        <v>2015</v>
      </c>
      <c r="C4413">
        <v>7</v>
      </c>
      <c r="D4413" t="s">
        <v>127</v>
      </c>
      <c r="E4413" t="s">
        <v>128</v>
      </c>
      <c r="F4413" t="s">
        <v>147</v>
      </c>
      <c r="G4413" t="s">
        <v>114</v>
      </c>
      <c r="H4413" t="s">
        <v>100</v>
      </c>
      <c r="I4413" t="s">
        <v>70</v>
      </c>
      <c r="J4413" t="s">
        <v>101</v>
      </c>
      <c r="K4413" s="23">
        <v>19.600000000000001</v>
      </c>
      <c r="L4413" s="24">
        <v>2.4</v>
      </c>
      <c r="M4413" s="24">
        <v>47.04</v>
      </c>
      <c r="N4413" s="24">
        <v>34.81</v>
      </c>
      <c r="O4413" s="24">
        <v>12.23</v>
      </c>
      <c r="P4413" s="25">
        <v>26</v>
      </c>
    </row>
    <row r="4414" spans="1:16" x14ac:dyDescent="0.3">
      <c r="A4414" s="22">
        <v>42192</v>
      </c>
      <c r="B4414">
        <v>2015</v>
      </c>
      <c r="C4414">
        <v>7</v>
      </c>
      <c r="D4414" t="s">
        <v>127</v>
      </c>
      <c r="E4414" t="s">
        <v>128</v>
      </c>
      <c r="F4414" t="s">
        <v>147</v>
      </c>
      <c r="G4414" t="s">
        <v>114</v>
      </c>
      <c r="H4414" t="s">
        <v>102</v>
      </c>
      <c r="I4414" t="s">
        <v>71</v>
      </c>
      <c r="J4414" t="s">
        <v>103</v>
      </c>
      <c r="K4414" s="23">
        <v>5</v>
      </c>
      <c r="L4414" s="24">
        <v>6.9</v>
      </c>
      <c r="M4414" s="24">
        <v>34.5</v>
      </c>
      <c r="N4414" s="24">
        <v>22.77</v>
      </c>
      <c r="O4414" s="24">
        <v>11.73</v>
      </c>
      <c r="P4414" s="25">
        <v>34</v>
      </c>
    </row>
    <row r="4415" spans="1:16" x14ac:dyDescent="0.3">
      <c r="A4415" s="22">
        <v>42192</v>
      </c>
      <c r="B4415">
        <v>2015</v>
      </c>
      <c r="C4415">
        <v>7</v>
      </c>
      <c r="D4415" t="s">
        <v>127</v>
      </c>
      <c r="E4415" t="s">
        <v>128</v>
      </c>
      <c r="F4415" t="s">
        <v>147</v>
      </c>
      <c r="G4415" t="s">
        <v>114</v>
      </c>
      <c r="H4415" t="s">
        <v>104</v>
      </c>
      <c r="I4415" t="s">
        <v>76</v>
      </c>
      <c r="J4415" t="s">
        <v>105</v>
      </c>
      <c r="K4415" s="23">
        <v>0</v>
      </c>
      <c r="L4415" s="24">
        <v>7.4</v>
      </c>
      <c r="M4415" s="24">
        <v>0</v>
      </c>
      <c r="N4415" s="24">
        <v>0</v>
      </c>
      <c r="O4415" s="24">
        <v>0</v>
      </c>
      <c r="P4415" s="25">
        <v>34</v>
      </c>
    </row>
    <row r="4416" spans="1:16" x14ac:dyDescent="0.3">
      <c r="A4416" s="22">
        <v>42192</v>
      </c>
      <c r="B4416">
        <v>2015</v>
      </c>
      <c r="C4416">
        <v>7</v>
      </c>
      <c r="D4416" t="s">
        <v>127</v>
      </c>
      <c r="E4416" t="s">
        <v>128</v>
      </c>
      <c r="F4416" t="s">
        <v>147</v>
      </c>
      <c r="G4416" t="s">
        <v>114</v>
      </c>
      <c r="H4416" t="s">
        <v>106</v>
      </c>
      <c r="I4416" t="s">
        <v>69</v>
      </c>
      <c r="J4416" t="s">
        <v>107</v>
      </c>
      <c r="K4416" s="23">
        <v>3</v>
      </c>
      <c r="L4416" s="24">
        <v>16.5</v>
      </c>
      <c r="M4416" s="24">
        <v>49.5</v>
      </c>
      <c r="N4416" s="24">
        <v>38.61</v>
      </c>
      <c r="O4416" s="24">
        <v>10.89</v>
      </c>
      <c r="P4416" s="25">
        <v>22</v>
      </c>
    </row>
    <row r="4417" spans="1:16" x14ac:dyDescent="0.3">
      <c r="A4417" s="22">
        <v>42192</v>
      </c>
      <c r="B4417">
        <v>2015</v>
      </c>
      <c r="C4417">
        <v>7</v>
      </c>
      <c r="D4417" t="s">
        <v>127</v>
      </c>
      <c r="E4417" t="s">
        <v>128</v>
      </c>
      <c r="F4417" t="s">
        <v>147</v>
      </c>
      <c r="G4417" t="s">
        <v>114</v>
      </c>
      <c r="H4417" t="s">
        <v>108</v>
      </c>
      <c r="I4417" t="s">
        <v>72</v>
      </c>
      <c r="J4417" t="s">
        <v>109</v>
      </c>
      <c r="K4417" s="23">
        <v>7</v>
      </c>
      <c r="L4417" s="24">
        <v>8.1999999999999993</v>
      </c>
      <c r="M4417" s="24">
        <v>57.4</v>
      </c>
      <c r="N4417" s="24">
        <v>39.03</v>
      </c>
      <c r="O4417" s="24">
        <v>18.37</v>
      </c>
      <c r="P4417" s="25">
        <v>32</v>
      </c>
    </row>
    <row r="4418" spans="1:16" x14ac:dyDescent="0.3">
      <c r="A4418" s="22">
        <v>42193</v>
      </c>
      <c r="B4418">
        <v>2015</v>
      </c>
      <c r="C4418">
        <v>7</v>
      </c>
      <c r="D4418" t="s">
        <v>127</v>
      </c>
      <c r="E4418" t="s">
        <v>128</v>
      </c>
      <c r="F4418" t="s">
        <v>147</v>
      </c>
      <c r="G4418" t="s">
        <v>115</v>
      </c>
      <c r="H4418" t="s">
        <v>94</v>
      </c>
      <c r="I4418" t="s">
        <v>73</v>
      </c>
      <c r="J4418" t="s">
        <v>95</v>
      </c>
      <c r="K4418" s="23">
        <v>2</v>
      </c>
      <c r="L4418" s="24">
        <v>3.1</v>
      </c>
      <c r="M4418" s="24">
        <v>6.2</v>
      </c>
      <c r="N4418" s="24">
        <v>4.34</v>
      </c>
      <c r="O4418" s="24">
        <v>1.86</v>
      </c>
      <c r="P4418" s="25">
        <v>30</v>
      </c>
    </row>
    <row r="4419" spans="1:16" x14ac:dyDescent="0.3">
      <c r="A4419" s="22">
        <v>42193</v>
      </c>
      <c r="B4419">
        <v>2015</v>
      </c>
      <c r="C4419">
        <v>7</v>
      </c>
      <c r="D4419" t="s">
        <v>127</v>
      </c>
      <c r="E4419" t="s">
        <v>128</v>
      </c>
      <c r="F4419" t="s">
        <v>147</v>
      </c>
      <c r="G4419" t="s">
        <v>115</v>
      </c>
      <c r="H4419" t="s">
        <v>96</v>
      </c>
      <c r="I4419" t="s">
        <v>74</v>
      </c>
      <c r="J4419" t="s">
        <v>97</v>
      </c>
      <c r="K4419" s="23">
        <v>1.35</v>
      </c>
      <c r="L4419" s="24">
        <v>3.6</v>
      </c>
      <c r="M4419" s="24">
        <v>4.8600000000000003</v>
      </c>
      <c r="N4419" s="24">
        <v>3.4</v>
      </c>
      <c r="O4419" s="24">
        <v>1.46</v>
      </c>
      <c r="P4419" s="25">
        <v>30</v>
      </c>
    </row>
    <row r="4420" spans="1:16" x14ac:dyDescent="0.3">
      <c r="A4420" s="22">
        <v>42193</v>
      </c>
      <c r="B4420">
        <v>2015</v>
      </c>
      <c r="C4420">
        <v>7</v>
      </c>
      <c r="D4420" t="s">
        <v>127</v>
      </c>
      <c r="E4420" t="s">
        <v>128</v>
      </c>
      <c r="F4420" t="s">
        <v>147</v>
      </c>
      <c r="G4420" t="s">
        <v>115</v>
      </c>
      <c r="H4420" t="s">
        <v>98</v>
      </c>
      <c r="I4420" t="s">
        <v>75</v>
      </c>
      <c r="J4420" t="s">
        <v>99</v>
      </c>
      <c r="K4420" s="23">
        <v>3</v>
      </c>
      <c r="L4420" s="24">
        <v>2.8</v>
      </c>
      <c r="M4420" s="24">
        <v>8.4</v>
      </c>
      <c r="N4420" s="24">
        <v>6.05</v>
      </c>
      <c r="O4420" s="24">
        <v>2.35</v>
      </c>
      <c r="P4420" s="25">
        <v>28</v>
      </c>
    </row>
    <row r="4421" spans="1:16" x14ac:dyDescent="0.3">
      <c r="A4421" s="22">
        <v>42193</v>
      </c>
      <c r="B4421">
        <v>2015</v>
      </c>
      <c r="C4421">
        <v>7</v>
      </c>
      <c r="D4421" t="s">
        <v>127</v>
      </c>
      <c r="E4421" t="s">
        <v>128</v>
      </c>
      <c r="F4421" t="s">
        <v>147</v>
      </c>
      <c r="G4421" t="s">
        <v>115</v>
      </c>
      <c r="H4421" t="s">
        <v>100</v>
      </c>
      <c r="I4421" t="s">
        <v>70</v>
      </c>
      <c r="J4421" t="s">
        <v>101</v>
      </c>
      <c r="K4421" s="23">
        <v>18.600000000000001</v>
      </c>
      <c r="L4421" s="24">
        <v>2.4</v>
      </c>
      <c r="M4421" s="24">
        <v>44.64</v>
      </c>
      <c r="N4421" s="24">
        <v>33.03</v>
      </c>
      <c r="O4421" s="24">
        <v>11.61</v>
      </c>
      <c r="P4421" s="25">
        <v>26</v>
      </c>
    </row>
    <row r="4422" spans="1:16" x14ac:dyDescent="0.3">
      <c r="A4422" s="22">
        <v>42193</v>
      </c>
      <c r="B4422">
        <v>2015</v>
      </c>
      <c r="C4422">
        <v>7</v>
      </c>
      <c r="D4422" t="s">
        <v>127</v>
      </c>
      <c r="E4422" t="s">
        <v>128</v>
      </c>
      <c r="F4422" t="s">
        <v>147</v>
      </c>
      <c r="G4422" t="s">
        <v>115</v>
      </c>
      <c r="H4422" t="s">
        <v>102</v>
      </c>
      <c r="I4422" t="s">
        <v>71</v>
      </c>
      <c r="J4422" t="s">
        <v>103</v>
      </c>
      <c r="K4422" s="23">
        <v>6</v>
      </c>
      <c r="L4422" s="24">
        <v>6.9</v>
      </c>
      <c r="M4422" s="24">
        <v>41.4</v>
      </c>
      <c r="N4422" s="24">
        <v>27.32</v>
      </c>
      <c r="O4422" s="24">
        <v>14.08</v>
      </c>
      <c r="P4422" s="25">
        <v>34</v>
      </c>
    </row>
    <row r="4423" spans="1:16" x14ac:dyDescent="0.3">
      <c r="A4423" s="22">
        <v>42193</v>
      </c>
      <c r="B4423">
        <v>2015</v>
      </c>
      <c r="C4423">
        <v>7</v>
      </c>
      <c r="D4423" t="s">
        <v>127</v>
      </c>
      <c r="E4423" t="s">
        <v>128</v>
      </c>
      <c r="F4423" t="s">
        <v>147</v>
      </c>
      <c r="G4423" t="s">
        <v>115</v>
      </c>
      <c r="H4423" t="s">
        <v>104</v>
      </c>
      <c r="I4423" t="s">
        <v>76</v>
      </c>
      <c r="J4423" t="s">
        <v>105</v>
      </c>
      <c r="K4423" s="23">
        <v>0</v>
      </c>
      <c r="L4423" s="24">
        <v>7.4</v>
      </c>
      <c r="M4423" s="24">
        <v>0</v>
      </c>
      <c r="N4423" s="24">
        <v>0</v>
      </c>
      <c r="O4423" s="24">
        <v>0</v>
      </c>
      <c r="P4423" s="25">
        <v>34</v>
      </c>
    </row>
    <row r="4424" spans="1:16" x14ac:dyDescent="0.3">
      <c r="A4424" s="22">
        <v>42193</v>
      </c>
      <c r="B4424">
        <v>2015</v>
      </c>
      <c r="C4424">
        <v>7</v>
      </c>
      <c r="D4424" t="s">
        <v>127</v>
      </c>
      <c r="E4424" t="s">
        <v>128</v>
      </c>
      <c r="F4424" t="s">
        <v>147</v>
      </c>
      <c r="G4424" t="s">
        <v>115</v>
      </c>
      <c r="H4424" t="s">
        <v>106</v>
      </c>
      <c r="I4424" t="s">
        <v>69</v>
      </c>
      <c r="J4424" t="s">
        <v>107</v>
      </c>
      <c r="K4424" s="23">
        <v>5</v>
      </c>
      <c r="L4424" s="24">
        <v>16.5</v>
      </c>
      <c r="M4424" s="24">
        <v>82.5</v>
      </c>
      <c r="N4424" s="24">
        <v>64.349999999999994</v>
      </c>
      <c r="O4424" s="24">
        <v>18.149999999999999</v>
      </c>
      <c r="P4424" s="25">
        <v>22</v>
      </c>
    </row>
    <row r="4425" spans="1:16" x14ac:dyDescent="0.3">
      <c r="A4425" s="22">
        <v>42193</v>
      </c>
      <c r="B4425">
        <v>2015</v>
      </c>
      <c r="C4425">
        <v>7</v>
      </c>
      <c r="D4425" t="s">
        <v>127</v>
      </c>
      <c r="E4425" t="s">
        <v>128</v>
      </c>
      <c r="F4425" t="s">
        <v>147</v>
      </c>
      <c r="G4425" t="s">
        <v>115</v>
      </c>
      <c r="H4425" t="s">
        <v>108</v>
      </c>
      <c r="I4425" t="s">
        <v>72</v>
      </c>
      <c r="J4425" t="s">
        <v>109</v>
      </c>
      <c r="K4425" s="23">
        <v>3</v>
      </c>
      <c r="L4425" s="24">
        <v>8.1999999999999993</v>
      </c>
      <c r="M4425" s="24">
        <v>24.6</v>
      </c>
      <c r="N4425" s="24">
        <v>16.73</v>
      </c>
      <c r="O4425" s="24">
        <v>7.87</v>
      </c>
      <c r="P4425" s="25">
        <v>32</v>
      </c>
    </row>
    <row r="4426" spans="1:16" x14ac:dyDescent="0.3">
      <c r="A4426" s="22">
        <v>42194</v>
      </c>
      <c r="B4426">
        <v>2015</v>
      </c>
      <c r="C4426">
        <v>7</v>
      </c>
      <c r="D4426" t="s">
        <v>127</v>
      </c>
      <c r="E4426" t="s">
        <v>128</v>
      </c>
      <c r="F4426" t="s">
        <v>147</v>
      </c>
      <c r="G4426" t="s">
        <v>93</v>
      </c>
      <c r="H4426" t="s">
        <v>94</v>
      </c>
      <c r="I4426" t="s">
        <v>73</v>
      </c>
      <c r="J4426" t="s">
        <v>95</v>
      </c>
      <c r="K4426" s="23">
        <v>2.34</v>
      </c>
      <c r="L4426" s="24">
        <v>3.1</v>
      </c>
      <c r="M4426" s="24">
        <v>7.25</v>
      </c>
      <c r="N4426" s="24">
        <v>5.07</v>
      </c>
      <c r="O4426" s="24">
        <v>2.1800000000000002</v>
      </c>
      <c r="P4426" s="25">
        <v>30</v>
      </c>
    </row>
    <row r="4427" spans="1:16" x14ac:dyDescent="0.3">
      <c r="A4427" s="22">
        <v>42194</v>
      </c>
      <c r="B4427">
        <v>2015</v>
      </c>
      <c r="C4427">
        <v>7</v>
      </c>
      <c r="D4427" t="s">
        <v>127</v>
      </c>
      <c r="E4427" t="s">
        <v>128</v>
      </c>
      <c r="F4427" t="s">
        <v>147</v>
      </c>
      <c r="G4427" t="s">
        <v>93</v>
      </c>
      <c r="H4427" t="s">
        <v>96</v>
      </c>
      <c r="I4427" t="s">
        <v>74</v>
      </c>
      <c r="J4427" t="s">
        <v>97</v>
      </c>
      <c r="K4427" s="23">
        <v>1.67</v>
      </c>
      <c r="L4427" s="24">
        <v>3.6</v>
      </c>
      <c r="M4427" s="24">
        <v>6.01</v>
      </c>
      <c r="N4427" s="24">
        <v>4.21</v>
      </c>
      <c r="O4427" s="24">
        <v>1.8</v>
      </c>
      <c r="P4427" s="25">
        <v>30</v>
      </c>
    </row>
    <row r="4428" spans="1:16" x14ac:dyDescent="0.3">
      <c r="A4428" s="22">
        <v>42194</v>
      </c>
      <c r="B4428">
        <v>2015</v>
      </c>
      <c r="C4428">
        <v>7</v>
      </c>
      <c r="D4428" t="s">
        <v>127</v>
      </c>
      <c r="E4428" t="s">
        <v>128</v>
      </c>
      <c r="F4428" t="s">
        <v>147</v>
      </c>
      <c r="G4428" t="s">
        <v>93</v>
      </c>
      <c r="H4428" t="s">
        <v>98</v>
      </c>
      <c r="I4428" t="s">
        <v>75</v>
      </c>
      <c r="J4428" t="s">
        <v>99</v>
      </c>
      <c r="K4428" s="23">
        <v>2</v>
      </c>
      <c r="L4428" s="24">
        <v>2.8</v>
      </c>
      <c r="M4428" s="24">
        <v>5.6</v>
      </c>
      <c r="N4428" s="24">
        <v>4.03</v>
      </c>
      <c r="O4428" s="24">
        <v>1.57</v>
      </c>
      <c r="P4428" s="25">
        <v>28</v>
      </c>
    </row>
    <row r="4429" spans="1:16" x14ac:dyDescent="0.3">
      <c r="A4429" s="22">
        <v>42194</v>
      </c>
      <c r="B4429">
        <v>2015</v>
      </c>
      <c r="C4429">
        <v>7</v>
      </c>
      <c r="D4429" t="s">
        <v>127</v>
      </c>
      <c r="E4429" t="s">
        <v>128</v>
      </c>
      <c r="F4429" t="s">
        <v>147</v>
      </c>
      <c r="G4429" t="s">
        <v>93</v>
      </c>
      <c r="H4429" t="s">
        <v>100</v>
      </c>
      <c r="I4429" t="s">
        <v>70</v>
      </c>
      <c r="J4429" t="s">
        <v>101</v>
      </c>
      <c r="K4429" s="23">
        <v>32.75</v>
      </c>
      <c r="L4429" s="24">
        <v>2.4</v>
      </c>
      <c r="M4429" s="24">
        <v>78.599999999999994</v>
      </c>
      <c r="N4429" s="24">
        <v>58.16</v>
      </c>
      <c r="O4429" s="24">
        <v>20.440000000000001</v>
      </c>
      <c r="P4429" s="25">
        <v>26</v>
      </c>
    </row>
    <row r="4430" spans="1:16" x14ac:dyDescent="0.3">
      <c r="A4430" s="22">
        <v>42194</v>
      </c>
      <c r="B4430">
        <v>2015</v>
      </c>
      <c r="C4430">
        <v>7</v>
      </c>
      <c r="D4430" t="s">
        <v>127</v>
      </c>
      <c r="E4430" t="s">
        <v>128</v>
      </c>
      <c r="F4430" t="s">
        <v>147</v>
      </c>
      <c r="G4430" t="s">
        <v>93</v>
      </c>
      <c r="H4430" t="s">
        <v>102</v>
      </c>
      <c r="I4430" t="s">
        <v>71</v>
      </c>
      <c r="J4430" t="s">
        <v>103</v>
      </c>
      <c r="K4430" s="23">
        <v>4</v>
      </c>
      <c r="L4430" s="24">
        <v>6.9</v>
      </c>
      <c r="M4430" s="24">
        <v>27.6</v>
      </c>
      <c r="N4430" s="24">
        <v>18.22</v>
      </c>
      <c r="O4430" s="24">
        <v>9.3800000000000008</v>
      </c>
      <c r="P4430" s="25">
        <v>34</v>
      </c>
    </row>
    <row r="4431" spans="1:16" x14ac:dyDescent="0.3">
      <c r="A4431" s="22">
        <v>42194</v>
      </c>
      <c r="B4431">
        <v>2015</v>
      </c>
      <c r="C4431">
        <v>7</v>
      </c>
      <c r="D4431" t="s">
        <v>127</v>
      </c>
      <c r="E4431" t="s">
        <v>128</v>
      </c>
      <c r="F4431" t="s">
        <v>147</v>
      </c>
      <c r="G4431" t="s">
        <v>93</v>
      </c>
      <c r="H4431" t="s">
        <v>104</v>
      </c>
      <c r="I4431" t="s">
        <v>76</v>
      </c>
      <c r="J4431" t="s">
        <v>105</v>
      </c>
      <c r="K4431" s="23">
        <v>0</v>
      </c>
      <c r="L4431" s="24">
        <v>7.4</v>
      </c>
      <c r="M4431" s="24">
        <v>0</v>
      </c>
      <c r="N4431" s="24">
        <v>0</v>
      </c>
      <c r="O4431" s="24">
        <v>0</v>
      </c>
      <c r="P4431" s="25">
        <v>34</v>
      </c>
    </row>
    <row r="4432" spans="1:16" x14ac:dyDescent="0.3">
      <c r="A4432" s="22">
        <v>42194</v>
      </c>
      <c r="B4432">
        <v>2015</v>
      </c>
      <c r="C4432">
        <v>7</v>
      </c>
      <c r="D4432" t="s">
        <v>127</v>
      </c>
      <c r="E4432" t="s">
        <v>128</v>
      </c>
      <c r="F4432" t="s">
        <v>147</v>
      </c>
      <c r="G4432" t="s">
        <v>93</v>
      </c>
      <c r="H4432" t="s">
        <v>106</v>
      </c>
      <c r="I4432" t="s">
        <v>69</v>
      </c>
      <c r="J4432" t="s">
        <v>107</v>
      </c>
      <c r="K4432" s="23">
        <v>0</v>
      </c>
      <c r="L4432" s="24">
        <v>16.5</v>
      </c>
      <c r="M4432" s="24">
        <v>0</v>
      </c>
      <c r="N4432" s="24">
        <v>0</v>
      </c>
      <c r="O4432" s="24">
        <v>0</v>
      </c>
      <c r="P4432" s="25">
        <v>22</v>
      </c>
    </row>
    <row r="4433" spans="1:16" x14ac:dyDescent="0.3">
      <c r="A4433" s="22">
        <v>42194</v>
      </c>
      <c r="B4433">
        <v>2015</v>
      </c>
      <c r="C4433">
        <v>7</v>
      </c>
      <c r="D4433" t="s">
        <v>127</v>
      </c>
      <c r="E4433" t="s">
        <v>128</v>
      </c>
      <c r="F4433" t="s">
        <v>147</v>
      </c>
      <c r="G4433" t="s">
        <v>93</v>
      </c>
      <c r="H4433" t="s">
        <v>108</v>
      </c>
      <c r="I4433" t="s">
        <v>72</v>
      </c>
      <c r="J4433" t="s">
        <v>109</v>
      </c>
      <c r="K4433" s="23">
        <v>5</v>
      </c>
      <c r="L4433" s="24">
        <v>8.1999999999999993</v>
      </c>
      <c r="M4433" s="24">
        <v>41</v>
      </c>
      <c r="N4433" s="24">
        <v>27.88</v>
      </c>
      <c r="O4433" s="24">
        <v>13.12</v>
      </c>
      <c r="P4433" s="25">
        <v>32</v>
      </c>
    </row>
    <row r="4434" spans="1:16" x14ac:dyDescent="0.3">
      <c r="A4434" s="22">
        <v>42195</v>
      </c>
      <c r="B4434">
        <v>2015</v>
      </c>
      <c r="C4434">
        <v>7</v>
      </c>
      <c r="D4434" t="s">
        <v>127</v>
      </c>
      <c r="E4434" t="s">
        <v>128</v>
      </c>
      <c r="F4434" t="s">
        <v>147</v>
      </c>
      <c r="G4434" t="s">
        <v>110</v>
      </c>
      <c r="H4434" t="s">
        <v>94</v>
      </c>
      <c r="I4434" t="s">
        <v>73</v>
      </c>
      <c r="J4434" t="s">
        <v>95</v>
      </c>
      <c r="K4434" s="23">
        <v>5.5</v>
      </c>
      <c r="L4434" s="24">
        <v>3.1</v>
      </c>
      <c r="M4434" s="24">
        <v>17.05</v>
      </c>
      <c r="N4434" s="24">
        <v>11.94</v>
      </c>
      <c r="O4434" s="24">
        <v>5.1100000000000003</v>
      </c>
      <c r="P4434" s="25">
        <v>30</v>
      </c>
    </row>
    <row r="4435" spans="1:16" x14ac:dyDescent="0.3">
      <c r="A4435" s="22">
        <v>42195</v>
      </c>
      <c r="B4435">
        <v>2015</v>
      </c>
      <c r="C4435">
        <v>7</v>
      </c>
      <c r="D4435" t="s">
        <v>127</v>
      </c>
      <c r="E4435" t="s">
        <v>128</v>
      </c>
      <c r="F4435" t="s">
        <v>147</v>
      </c>
      <c r="G4435" t="s">
        <v>110</v>
      </c>
      <c r="H4435" t="s">
        <v>96</v>
      </c>
      <c r="I4435" t="s">
        <v>74</v>
      </c>
      <c r="J4435" t="s">
        <v>97</v>
      </c>
      <c r="K4435" s="23">
        <v>6.34</v>
      </c>
      <c r="L4435" s="24">
        <v>3.6</v>
      </c>
      <c r="M4435" s="24">
        <v>22.82</v>
      </c>
      <c r="N4435" s="24">
        <v>15.97</v>
      </c>
      <c r="O4435" s="24">
        <v>6.85</v>
      </c>
      <c r="P4435" s="25">
        <v>30</v>
      </c>
    </row>
    <row r="4436" spans="1:16" x14ac:dyDescent="0.3">
      <c r="A4436" s="22">
        <v>42195</v>
      </c>
      <c r="B4436">
        <v>2015</v>
      </c>
      <c r="C4436">
        <v>7</v>
      </c>
      <c r="D4436" t="s">
        <v>127</v>
      </c>
      <c r="E4436" t="s">
        <v>128</v>
      </c>
      <c r="F4436" t="s">
        <v>147</v>
      </c>
      <c r="G4436" t="s">
        <v>110</v>
      </c>
      <c r="H4436" t="s">
        <v>98</v>
      </c>
      <c r="I4436" t="s">
        <v>75</v>
      </c>
      <c r="J4436" t="s">
        <v>99</v>
      </c>
      <c r="K4436" s="23">
        <v>5</v>
      </c>
      <c r="L4436" s="24">
        <v>2.8</v>
      </c>
      <c r="M4436" s="24">
        <v>14</v>
      </c>
      <c r="N4436" s="24">
        <v>10.08</v>
      </c>
      <c r="O4436" s="24">
        <v>3.92</v>
      </c>
      <c r="P4436" s="25">
        <v>28</v>
      </c>
    </row>
    <row r="4437" spans="1:16" x14ac:dyDescent="0.3">
      <c r="A4437" s="22">
        <v>42195</v>
      </c>
      <c r="B4437">
        <v>2015</v>
      </c>
      <c r="C4437">
        <v>7</v>
      </c>
      <c r="D4437" t="s">
        <v>127</v>
      </c>
      <c r="E4437" t="s">
        <v>128</v>
      </c>
      <c r="F4437" t="s">
        <v>147</v>
      </c>
      <c r="G4437" t="s">
        <v>110</v>
      </c>
      <c r="H4437" t="s">
        <v>100</v>
      </c>
      <c r="I4437" t="s">
        <v>70</v>
      </c>
      <c r="J4437" t="s">
        <v>101</v>
      </c>
      <c r="K4437" s="23">
        <v>37</v>
      </c>
      <c r="L4437" s="24">
        <v>2.4</v>
      </c>
      <c r="M4437" s="24">
        <v>88.8</v>
      </c>
      <c r="N4437" s="24">
        <v>65.709999999999994</v>
      </c>
      <c r="O4437" s="24">
        <v>23.09</v>
      </c>
      <c r="P4437" s="25">
        <v>26</v>
      </c>
    </row>
    <row r="4438" spans="1:16" x14ac:dyDescent="0.3">
      <c r="A4438" s="22">
        <v>42195</v>
      </c>
      <c r="B4438">
        <v>2015</v>
      </c>
      <c r="C4438">
        <v>7</v>
      </c>
      <c r="D4438" t="s">
        <v>127</v>
      </c>
      <c r="E4438" t="s">
        <v>128</v>
      </c>
      <c r="F4438" t="s">
        <v>147</v>
      </c>
      <c r="G4438" t="s">
        <v>110</v>
      </c>
      <c r="H4438" t="s">
        <v>102</v>
      </c>
      <c r="I4438" t="s">
        <v>71</v>
      </c>
      <c r="J4438" t="s">
        <v>103</v>
      </c>
      <c r="K4438" s="23">
        <v>15</v>
      </c>
      <c r="L4438" s="24">
        <v>6.9</v>
      </c>
      <c r="M4438" s="24">
        <v>103.5</v>
      </c>
      <c r="N4438" s="24">
        <v>68.31</v>
      </c>
      <c r="O4438" s="24">
        <v>35.19</v>
      </c>
      <c r="P4438" s="25">
        <v>34</v>
      </c>
    </row>
    <row r="4439" spans="1:16" x14ac:dyDescent="0.3">
      <c r="A4439" s="22">
        <v>42195</v>
      </c>
      <c r="B4439">
        <v>2015</v>
      </c>
      <c r="C4439">
        <v>7</v>
      </c>
      <c r="D4439" t="s">
        <v>127</v>
      </c>
      <c r="E4439" t="s">
        <v>128</v>
      </c>
      <c r="F4439" t="s">
        <v>147</v>
      </c>
      <c r="G4439" t="s">
        <v>110</v>
      </c>
      <c r="H4439" t="s">
        <v>104</v>
      </c>
      <c r="I4439" t="s">
        <v>76</v>
      </c>
      <c r="J4439" t="s">
        <v>105</v>
      </c>
      <c r="K4439" s="23">
        <v>0</v>
      </c>
      <c r="L4439" s="24">
        <v>7.4</v>
      </c>
      <c r="M4439" s="24">
        <v>0</v>
      </c>
      <c r="N4439" s="24">
        <v>0</v>
      </c>
      <c r="O4439" s="24">
        <v>0</v>
      </c>
      <c r="P4439" s="25">
        <v>34</v>
      </c>
    </row>
    <row r="4440" spans="1:16" x14ac:dyDescent="0.3">
      <c r="A4440" s="22">
        <v>42195</v>
      </c>
      <c r="B4440">
        <v>2015</v>
      </c>
      <c r="C4440">
        <v>7</v>
      </c>
      <c r="D4440" t="s">
        <v>127</v>
      </c>
      <c r="E4440" t="s">
        <v>128</v>
      </c>
      <c r="F4440" t="s">
        <v>147</v>
      </c>
      <c r="G4440" t="s">
        <v>110</v>
      </c>
      <c r="H4440" t="s">
        <v>106</v>
      </c>
      <c r="I4440" t="s">
        <v>69</v>
      </c>
      <c r="J4440" t="s">
        <v>107</v>
      </c>
      <c r="K4440" s="23">
        <v>8</v>
      </c>
      <c r="L4440" s="24">
        <v>16.5</v>
      </c>
      <c r="M4440" s="24">
        <v>132</v>
      </c>
      <c r="N4440" s="24">
        <v>102.96</v>
      </c>
      <c r="O4440" s="24">
        <v>29.04</v>
      </c>
      <c r="P4440" s="25">
        <v>22</v>
      </c>
    </row>
    <row r="4441" spans="1:16" x14ac:dyDescent="0.3">
      <c r="A4441" s="22">
        <v>42195</v>
      </c>
      <c r="B4441">
        <v>2015</v>
      </c>
      <c r="C4441">
        <v>7</v>
      </c>
      <c r="D4441" t="s">
        <v>127</v>
      </c>
      <c r="E4441" t="s">
        <v>128</v>
      </c>
      <c r="F4441" t="s">
        <v>147</v>
      </c>
      <c r="G4441" t="s">
        <v>110</v>
      </c>
      <c r="H4441" t="s">
        <v>108</v>
      </c>
      <c r="I4441" t="s">
        <v>72</v>
      </c>
      <c r="J4441" t="s">
        <v>109</v>
      </c>
      <c r="K4441" s="23">
        <v>6</v>
      </c>
      <c r="L4441" s="24">
        <v>8.1999999999999993</v>
      </c>
      <c r="M4441" s="24">
        <v>49.2</v>
      </c>
      <c r="N4441" s="24">
        <v>33.46</v>
      </c>
      <c r="O4441" s="24">
        <v>15.74</v>
      </c>
      <c r="P4441" s="25">
        <v>32</v>
      </c>
    </row>
    <row r="4442" spans="1:16" x14ac:dyDescent="0.3">
      <c r="A4442" s="22">
        <v>42196</v>
      </c>
      <c r="B4442">
        <v>2015</v>
      </c>
      <c r="C4442">
        <v>7</v>
      </c>
      <c r="D4442" t="s">
        <v>127</v>
      </c>
      <c r="E4442" t="s">
        <v>128</v>
      </c>
      <c r="F4442" t="s">
        <v>147</v>
      </c>
      <c r="G4442" t="s">
        <v>111</v>
      </c>
      <c r="H4442" t="s">
        <v>94</v>
      </c>
      <c r="I4442" t="s">
        <v>73</v>
      </c>
      <c r="J4442" t="s">
        <v>95</v>
      </c>
      <c r="K4442" s="23">
        <v>4</v>
      </c>
      <c r="L4442" s="24">
        <v>3.1</v>
      </c>
      <c r="M4442" s="24">
        <v>12.4</v>
      </c>
      <c r="N4442" s="24">
        <v>8.68</v>
      </c>
      <c r="O4442" s="24">
        <v>3.72</v>
      </c>
      <c r="P4442" s="25">
        <v>30</v>
      </c>
    </row>
    <row r="4443" spans="1:16" x14ac:dyDescent="0.3">
      <c r="A4443" s="22">
        <v>42196</v>
      </c>
      <c r="B4443">
        <v>2015</v>
      </c>
      <c r="C4443">
        <v>7</v>
      </c>
      <c r="D4443" t="s">
        <v>127</v>
      </c>
      <c r="E4443" t="s">
        <v>128</v>
      </c>
      <c r="F4443" t="s">
        <v>147</v>
      </c>
      <c r="G4443" t="s">
        <v>111</v>
      </c>
      <c r="H4443" t="s">
        <v>96</v>
      </c>
      <c r="I4443" t="s">
        <v>74</v>
      </c>
      <c r="J4443" t="s">
        <v>97</v>
      </c>
      <c r="K4443" s="23">
        <v>2.33</v>
      </c>
      <c r="L4443" s="24">
        <v>3.6</v>
      </c>
      <c r="M4443" s="24">
        <v>8.39</v>
      </c>
      <c r="N4443" s="24">
        <v>5.87</v>
      </c>
      <c r="O4443" s="24">
        <v>2.52</v>
      </c>
      <c r="P4443" s="25">
        <v>30</v>
      </c>
    </row>
    <row r="4444" spans="1:16" x14ac:dyDescent="0.3">
      <c r="A4444" s="22">
        <v>42196</v>
      </c>
      <c r="B4444">
        <v>2015</v>
      </c>
      <c r="C4444">
        <v>7</v>
      </c>
      <c r="D4444" t="s">
        <v>127</v>
      </c>
      <c r="E4444" t="s">
        <v>128</v>
      </c>
      <c r="F4444" t="s">
        <v>147</v>
      </c>
      <c r="G4444" t="s">
        <v>111</v>
      </c>
      <c r="H4444" t="s">
        <v>98</v>
      </c>
      <c r="I4444" t="s">
        <v>75</v>
      </c>
      <c r="J4444" t="s">
        <v>99</v>
      </c>
      <c r="K4444" s="23">
        <v>4.9000000000000004</v>
      </c>
      <c r="L4444" s="24">
        <v>2.8</v>
      </c>
      <c r="M4444" s="24">
        <v>13.72</v>
      </c>
      <c r="N4444" s="24">
        <v>9.8800000000000008</v>
      </c>
      <c r="O4444" s="24">
        <v>3.84</v>
      </c>
      <c r="P4444" s="25">
        <v>28</v>
      </c>
    </row>
    <row r="4445" spans="1:16" x14ac:dyDescent="0.3">
      <c r="A4445" s="22">
        <v>42196</v>
      </c>
      <c r="B4445">
        <v>2015</v>
      </c>
      <c r="C4445">
        <v>7</v>
      </c>
      <c r="D4445" t="s">
        <v>127</v>
      </c>
      <c r="E4445" t="s">
        <v>128</v>
      </c>
      <c r="F4445" t="s">
        <v>147</v>
      </c>
      <c r="G4445" t="s">
        <v>111</v>
      </c>
      <c r="H4445" t="s">
        <v>100</v>
      </c>
      <c r="I4445" t="s">
        <v>70</v>
      </c>
      <c r="J4445" t="s">
        <v>101</v>
      </c>
      <c r="K4445" s="23">
        <v>45</v>
      </c>
      <c r="L4445" s="24">
        <v>2.4</v>
      </c>
      <c r="M4445" s="24">
        <v>108</v>
      </c>
      <c r="N4445" s="24">
        <v>79.92</v>
      </c>
      <c r="O4445" s="24">
        <v>28.08</v>
      </c>
      <c r="P4445" s="25">
        <v>26</v>
      </c>
    </row>
    <row r="4446" spans="1:16" x14ac:dyDescent="0.3">
      <c r="A4446" s="22">
        <v>42196</v>
      </c>
      <c r="B4446">
        <v>2015</v>
      </c>
      <c r="C4446">
        <v>7</v>
      </c>
      <c r="D4446" t="s">
        <v>127</v>
      </c>
      <c r="E4446" t="s">
        <v>128</v>
      </c>
      <c r="F4446" t="s">
        <v>147</v>
      </c>
      <c r="G4446" t="s">
        <v>111</v>
      </c>
      <c r="H4446" t="s">
        <v>102</v>
      </c>
      <c r="I4446" t="s">
        <v>71</v>
      </c>
      <c r="J4446" t="s">
        <v>103</v>
      </c>
      <c r="K4446" s="23">
        <v>9</v>
      </c>
      <c r="L4446" s="24">
        <v>6.9</v>
      </c>
      <c r="M4446" s="24">
        <v>62.1</v>
      </c>
      <c r="N4446" s="24">
        <v>40.99</v>
      </c>
      <c r="O4446" s="24">
        <v>21.11</v>
      </c>
      <c r="P4446" s="25">
        <v>34</v>
      </c>
    </row>
    <row r="4447" spans="1:16" x14ac:dyDescent="0.3">
      <c r="A4447" s="22">
        <v>42196</v>
      </c>
      <c r="B4447">
        <v>2015</v>
      </c>
      <c r="C4447">
        <v>7</v>
      </c>
      <c r="D4447" t="s">
        <v>127</v>
      </c>
      <c r="E4447" t="s">
        <v>128</v>
      </c>
      <c r="F4447" t="s">
        <v>147</v>
      </c>
      <c r="G4447" t="s">
        <v>111</v>
      </c>
      <c r="H4447" t="s">
        <v>104</v>
      </c>
      <c r="I4447" t="s">
        <v>76</v>
      </c>
      <c r="J4447" t="s">
        <v>105</v>
      </c>
      <c r="K4447" s="23">
        <v>0</v>
      </c>
      <c r="L4447" s="24">
        <v>7.4</v>
      </c>
      <c r="M4447" s="24">
        <v>0</v>
      </c>
      <c r="N4447" s="24">
        <v>0</v>
      </c>
      <c r="O4447" s="24">
        <v>0</v>
      </c>
      <c r="P4447" s="25">
        <v>34</v>
      </c>
    </row>
    <row r="4448" spans="1:16" x14ac:dyDescent="0.3">
      <c r="A4448" s="22">
        <v>42196</v>
      </c>
      <c r="B4448">
        <v>2015</v>
      </c>
      <c r="C4448">
        <v>7</v>
      </c>
      <c r="D4448" t="s">
        <v>127</v>
      </c>
      <c r="E4448" t="s">
        <v>128</v>
      </c>
      <c r="F4448" t="s">
        <v>147</v>
      </c>
      <c r="G4448" t="s">
        <v>111</v>
      </c>
      <c r="H4448" t="s">
        <v>106</v>
      </c>
      <c r="I4448" t="s">
        <v>69</v>
      </c>
      <c r="J4448" t="s">
        <v>107</v>
      </c>
      <c r="K4448" s="23">
        <v>2</v>
      </c>
      <c r="L4448" s="24">
        <v>16.5</v>
      </c>
      <c r="M4448" s="24">
        <v>33</v>
      </c>
      <c r="N4448" s="24">
        <v>25.74</v>
      </c>
      <c r="O4448" s="24">
        <v>7.26</v>
      </c>
      <c r="P4448" s="25">
        <v>22</v>
      </c>
    </row>
    <row r="4449" spans="1:16" x14ac:dyDescent="0.3">
      <c r="A4449" s="22">
        <v>42196</v>
      </c>
      <c r="B4449">
        <v>2015</v>
      </c>
      <c r="C4449">
        <v>7</v>
      </c>
      <c r="D4449" t="s">
        <v>127</v>
      </c>
      <c r="E4449" t="s">
        <v>128</v>
      </c>
      <c r="F4449" t="s">
        <v>147</v>
      </c>
      <c r="G4449" t="s">
        <v>111</v>
      </c>
      <c r="H4449" t="s">
        <v>108</v>
      </c>
      <c r="I4449" t="s">
        <v>72</v>
      </c>
      <c r="J4449" t="s">
        <v>109</v>
      </c>
      <c r="K4449" s="23">
        <v>10</v>
      </c>
      <c r="L4449" s="24">
        <v>8.1999999999999993</v>
      </c>
      <c r="M4449" s="24">
        <v>82</v>
      </c>
      <c r="N4449" s="24">
        <v>55.76</v>
      </c>
      <c r="O4449" s="24">
        <v>26.24</v>
      </c>
      <c r="P4449" s="25">
        <v>32</v>
      </c>
    </row>
    <row r="4450" spans="1:16" x14ac:dyDescent="0.3">
      <c r="A4450" s="22">
        <v>42197</v>
      </c>
      <c r="B4450">
        <v>2015</v>
      </c>
      <c r="C4450">
        <v>7</v>
      </c>
      <c r="D4450" t="s">
        <v>127</v>
      </c>
      <c r="E4450" t="s">
        <v>128</v>
      </c>
      <c r="F4450" t="s">
        <v>147</v>
      </c>
      <c r="G4450" t="s">
        <v>112</v>
      </c>
      <c r="H4450" t="s">
        <v>94</v>
      </c>
      <c r="I4450" t="s">
        <v>73</v>
      </c>
      <c r="J4450" t="s">
        <v>95</v>
      </c>
      <c r="K4450" s="23">
        <v>6.33</v>
      </c>
      <c r="L4450" s="24">
        <v>3.1</v>
      </c>
      <c r="M4450" s="24">
        <v>19.62</v>
      </c>
      <c r="N4450" s="24">
        <v>13.73</v>
      </c>
      <c r="O4450" s="24">
        <v>5.89</v>
      </c>
      <c r="P4450" s="25">
        <v>30</v>
      </c>
    </row>
    <row r="4451" spans="1:16" x14ac:dyDescent="0.3">
      <c r="A4451" s="22">
        <v>42197</v>
      </c>
      <c r="B4451">
        <v>2015</v>
      </c>
      <c r="C4451">
        <v>7</v>
      </c>
      <c r="D4451" t="s">
        <v>127</v>
      </c>
      <c r="E4451" t="s">
        <v>128</v>
      </c>
      <c r="F4451" t="s">
        <v>147</v>
      </c>
      <c r="G4451" t="s">
        <v>112</v>
      </c>
      <c r="H4451" t="s">
        <v>96</v>
      </c>
      <c r="I4451" t="s">
        <v>74</v>
      </c>
      <c r="J4451" t="s">
        <v>97</v>
      </c>
      <c r="K4451" s="23">
        <v>5.33</v>
      </c>
      <c r="L4451" s="24">
        <v>3.6</v>
      </c>
      <c r="M4451" s="24">
        <v>19.190000000000001</v>
      </c>
      <c r="N4451" s="24">
        <v>13.43</v>
      </c>
      <c r="O4451" s="24">
        <v>5.76</v>
      </c>
      <c r="P4451" s="25">
        <v>30</v>
      </c>
    </row>
    <row r="4452" spans="1:16" x14ac:dyDescent="0.3">
      <c r="A4452" s="22">
        <v>42197</v>
      </c>
      <c r="B4452">
        <v>2015</v>
      </c>
      <c r="C4452">
        <v>7</v>
      </c>
      <c r="D4452" t="s">
        <v>127</v>
      </c>
      <c r="E4452" t="s">
        <v>128</v>
      </c>
      <c r="F4452" t="s">
        <v>147</v>
      </c>
      <c r="G4452" t="s">
        <v>112</v>
      </c>
      <c r="H4452" t="s">
        <v>98</v>
      </c>
      <c r="I4452" t="s">
        <v>75</v>
      </c>
      <c r="J4452" t="s">
        <v>99</v>
      </c>
      <c r="K4452" s="23">
        <v>5</v>
      </c>
      <c r="L4452" s="24">
        <v>2.8</v>
      </c>
      <c r="M4452" s="24">
        <v>14</v>
      </c>
      <c r="N4452" s="24">
        <v>10.08</v>
      </c>
      <c r="O4452" s="24">
        <v>3.92</v>
      </c>
      <c r="P4452" s="25">
        <v>28</v>
      </c>
    </row>
    <row r="4453" spans="1:16" x14ac:dyDescent="0.3">
      <c r="A4453" s="22">
        <v>42197</v>
      </c>
      <c r="B4453">
        <v>2015</v>
      </c>
      <c r="C4453">
        <v>7</v>
      </c>
      <c r="D4453" t="s">
        <v>127</v>
      </c>
      <c r="E4453" t="s">
        <v>128</v>
      </c>
      <c r="F4453" t="s">
        <v>147</v>
      </c>
      <c r="G4453" t="s">
        <v>112</v>
      </c>
      <c r="H4453" t="s">
        <v>100</v>
      </c>
      <c r="I4453" t="s">
        <v>70</v>
      </c>
      <c r="J4453" t="s">
        <v>101</v>
      </c>
      <c r="K4453" s="23">
        <v>25.3</v>
      </c>
      <c r="L4453" s="24">
        <v>2.4</v>
      </c>
      <c r="M4453" s="24">
        <v>60.72</v>
      </c>
      <c r="N4453" s="24">
        <v>44.93</v>
      </c>
      <c r="O4453" s="24">
        <v>15.79</v>
      </c>
      <c r="P4453" s="25">
        <v>26</v>
      </c>
    </row>
    <row r="4454" spans="1:16" x14ac:dyDescent="0.3">
      <c r="A4454" s="22">
        <v>42197</v>
      </c>
      <c r="B4454">
        <v>2015</v>
      </c>
      <c r="C4454">
        <v>7</v>
      </c>
      <c r="D4454" t="s">
        <v>127</v>
      </c>
      <c r="E4454" t="s">
        <v>128</v>
      </c>
      <c r="F4454" t="s">
        <v>147</v>
      </c>
      <c r="G4454" t="s">
        <v>112</v>
      </c>
      <c r="H4454" t="s">
        <v>102</v>
      </c>
      <c r="I4454" t="s">
        <v>71</v>
      </c>
      <c r="J4454" t="s">
        <v>103</v>
      </c>
      <c r="K4454" s="23">
        <v>5</v>
      </c>
      <c r="L4454" s="24">
        <v>6.9</v>
      </c>
      <c r="M4454" s="24">
        <v>34.5</v>
      </c>
      <c r="N4454" s="24">
        <v>22.77</v>
      </c>
      <c r="O4454" s="24">
        <v>11.73</v>
      </c>
      <c r="P4454" s="25">
        <v>34</v>
      </c>
    </row>
    <row r="4455" spans="1:16" x14ac:dyDescent="0.3">
      <c r="A4455" s="22">
        <v>42197</v>
      </c>
      <c r="B4455">
        <v>2015</v>
      </c>
      <c r="C4455">
        <v>7</v>
      </c>
      <c r="D4455" t="s">
        <v>127</v>
      </c>
      <c r="E4455" t="s">
        <v>128</v>
      </c>
      <c r="F4455" t="s">
        <v>147</v>
      </c>
      <c r="G4455" t="s">
        <v>112</v>
      </c>
      <c r="H4455" t="s">
        <v>104</v>
      </c>
      <c r="I4455" t="s">
        <v>76</v>
      </c>
      <c r="J4455" t="s">
        <v>105</v>
      </c>
      <c r="K4455" s="23">
        <v>0</v>
      </c>
      <c r="L4455" s="24">
        <v>7.4</v>
      </c>
      <c r="M4455" s="24">
        <v>0</v>
      </c>
      <c r="N4455" s="24">
        <v>0</v>
      </c>
      <c r="O4455" s="24">
        <v>0</v>
      </c>
      <c r="P4455" s="25">
        <v>34</v>
      </c>
    </row>
    <row r="4456" spans="1:16" x14ac:dyDescent="0.3">
      <c r="A4456" s="22">
        <v>42197</v>
      </c>
      <c r="B4456">
        <v>2015</v>
      </c>
      <c r="C4456">
        <v>7</v>
      </c>
      <c r="D4456" t="s">
        <v>127</v>
      </c>
      <c r="E4456" t="s">
        <v>128</v>
      </c>
      <c r="F4456" t="s">
        <v>147</v>
      </c>
      <c r="G4456" t="s">
        <v>112</v>
      </c>
      <c r="H4456" t="s">
        <v>106</v>
      </c>
      <c r="I4456" t="s">
        <v>69</v>
      </c>
      <c r="J4456" t="s">
        <v>107</v>
      </c>
      <c r="K4456" s="23">
        <v>0</v>
      </c>
      <c r="L4456" s="24">
        <v>16.5</v>
      </c>
      <c r="M4456" s="24">
        <v>0</v>
      </c>
      <c r="N4456" s="24">
        <v>0</v>
      </c>
      <c r="O4456" s="24">
        <v>0</v>
      </c>
      <c r="P4456" s="25">
        <v>22</v>
      </c>
    </row>
    <row r="4457" spans="1:16" x14ac:dyDescent="0.3">
      <c r="A4457" s="22">
        <v>42197</v>
      </c>
      <c r="B4457">
        <v>2015</v>
      </c>
      <c r="C4457">
        <v>7</v>
      </c>
      <c r="D4457" t="s">
        <v>127</v>
      </c>
      <c r="E4457" t="s">
        <v>128</v>
      </c>
      <c r="F4457" t="s">
        <v>147</v>
      </c>
      <c r="G4457" t="s">
        <v>112</v>
      </c>
      <c r="H4457" t="s">
        <v>108</v>
      </c>
      <c r="I4457" t="s">
        <v>72</v>
      </c>
      <c r="J4457" t="s">
        <v>109</v>
      </c>
      <c r="K4457" s="23">
        <v>6.5</v>
      </c>
      <c r="L4457" s="24">
        <v>8.1999999999999993</v>
      </c>
      <c r="M4457" s="24">
        <v>53.3</v>
      </c>
      <c r="N4457" s="24">
        <v>36.24</v>
      </c>
      <c r="O4457" s="24">
        <v>17.059999999999999</v>
      </c>
      <c r="P4457" s="25">
        <v>32</v>
      </c>
    </row>
    <row r="4458" spans="1:16" x14ac:dyDescent="0.3">
      <c r="A4458" s="22">
        <v>42198</v>
      </c>
      <c r="B4458">
        <v>2015</v>
      </c>
      <c r="C4458">
        <v>7</v>
      </c>
      <c r="D4458" t="s">
        <v>127</v>
      </c>
      <c r="E4458" t="s">
        <v>128</v>
      </c>
      <c r="F4458" t="s">
        <v>147</v>
      </c>
      <c r="G4458" t="s">
        <v>113</v>
      </c>
      <c r="H4458" t="s">
        <v>94</v>
      </c>
      <c r="I4458" t="s">
        <v>73</v>
      </c>
      <c r="J4458" t="s">
        <v>95</v>
      </c>
      <c r="K4458" s="23">
        <v>3.68</v>
      </c>
      <c r="L4458" s="24">
        <v>3.1</v>
      </c>
      <c r="M4458" s="24">
        <v>11.41</v>
      </c>
      <c r="N4458" s="24">
        <v>7.99</v>
      </c>
      <c r="O4458" s="24">
        <v>3.42</v>
      </c>
      <c r="P4458" s="25">
        <v>30</v>
      </c>
    </row>
    <row r="4459" spans="1:16" x14ac:dyDescent="0.3">
      <c r="A4459" s="22">
        <v>42198</v>
      </c>
      <c r="B4459">
        <v>2015</v>
      </c>
      <c r="C4459">
        <v>7</v>
      </c>
      <c r="D4459" t="s">
        <v>127</v>
      </c>
      <c r="E4459" t="s">
        <v>128</v>
      </c>
      <c r="F4459" t="s">
        <v>147</v>
      </c>
      <c r="G4459" t="s">
        <v>113</v>
      </c>
      <c r="H4459" t="s">
        <v>96</v>
      </c>
      <c r="I4459" t="s">
        <v>74</v>
      </c>
      <c r="J4459" t="s">
        <v>97</v>
      </c>
      <c r="K4459" s="23">
        <v>0.66</v>
      </c>
      <c r="L4459" s="24">
        <v>3.6</v>
      </c>
      <c r="M4459" s="24">
        <v>2.38</v>
      </c>
      <c r="N4459" s="24">
        <v>1.67</v>
      </c>
      <c r="O4459" s="24">
        <v>0.71</v>
      </c>
      <c r="P4459" s="25">
        <v>30</v>
      </c>
    </row>
    <row r="4460" spans="1:16" x14ac:dyDescent="0.3">
      <c r="A4460" s="22">
        <v>42198</v>
      </c>
      <c r="B4460">
        <v>2015</v>
      </c>
      <c r="C4460">
        <v>7</v>
      </c>
      <c r="D4460" t="s">
        <v>127</v>
      </c>
      <c r="E4460" t="s">
        <v>128</v>
      </c>
      <c r="F4460" t="s">
        <v>147</v>
      </c>
      <c r="G4460" t="s">
        <v>113</v>
      </c>
      <c r="H4460" t="s">
        <v>98</v>
      </c>
      <c r="I4460" t="s">
        <v>75</v>
      </c>
      <c r="J4460" t="s">
        <v>99</v>
      </c>
      <c r="K4460" s="23">
        <v>8</v>
      </c>
      <c r="L4460" s="24">
        <v>2.8</v>
      </c>
      <c r="M4460" s="24">
        <v>22.4</v>
      </c>
      <c r="N4460" s="24">
        <v>16.13</v>
      </c>
      <c r="O4460" s="24">
        <v>6.27</v>
      </c>
      <c r="P4460" s="25">
        <v>28</v>
      </c>
    </row>
    <row r="4461" spans="1:16" x14ac:dyDescent="0.3">
      <c r="A4461" s="22">
        <v>42198</v>
      </c>
      <c r="B4461">
        <v>2015</v>
      </c>
      <c r="C4461">
        <v>7</v>
      </c>
      <c r="D4461" t="s">
        <v>127</v>
      </c>
      <c r="E4461" t="s">
        <v>128</v>
      </c>
      <c r="F4461" t="s">
        <v>147</v>
      </c>
      <c r="G4461" t="s">
        <v>113</v>
      </c>
      <c r="H4461" t="s">
        <v>100</v>
      </c>
      <c r="I4461" t="s">
        <v>70</v>
      </c>
      <c r="J4461" t="s">
        <v>101</v>
      </c>
      <c r="K4461" s="23">
        <v>22.55</v>
      </c>
      <c r="L4461" s="24">
        <v>2.4</v>
      </c>
      <c r="M4461" s="24">
        <v>54.12</v>
      </c>
      <c r="N4461" s="24">
        <v>40.049999999999997</v>
      </c>
      <c r="O4461" s="24">
        <v>14.07</v>
      </c>
      <c r="P4461" s="25">
        <v>26</v>
      </c>
    </row>
    <row r="4462" spans="1:16" x14ac:dyDescent="0.3">
      <c r="A4462" s="22">
        <v>42198</v>
      </c>
      <c r="B4462">
        <v>2015</v>
      </c>
      <c r="C4462">
        <v>7</v>
      </c>
      <c r="D4462" t="s">
        <v>127</v>
      </c>
      <c r="E4462" t="s">
        <v>128</v>
      </c>
      <c r="F4462" t="s">
        <v>147</v>
      </c>
      <c r="G4462" t="s">
        <v>113</v>
      </c>
      <c r="H4462" t="s">
        <v>102</v>
      </c>
      <c r="I4462" t="s">
        <v>71</v>
      </c>
      <c r="J4462" t="s">
        <v>103</v>
      </c>
      <c r="K4462" s="23">
        <v>5</v>
      </c>
      <c r="L4462" s="24">
        <v>6.9</v>
      </c>
      <c r="M4462" s="24">
        <v>34.5</v>
      </c>
      <c r="N4462" s="24">
        <v>22.77</v>
      </c>
      <c r="O4462" s="24">
        <v>11.73</v>
      </c>
      <c r="P4462" s="25">
        <v>34</v>
      </c>
    </row>
    <row r="4463" spans="1:16" x14ac:dyDescent="0.3">
      <c r="A4463" s="22">
        <v>42198</v>
      </c>
      <c r="B4463">
        <v>2015</v>
      </c>
      <c r="C4463">
        <v>7</v>
      </c>
      <c r="D4463" t="s">
        <v>127</v>
      </c>
      <c r="E4463" t="s">
        <v>128</v>
      </c>
      <c r="F4463" t="s">
        <v>147</v>
      </c>
      <c r="G4463" t="s">
        <v>113</v>
      </c>
      <c r="H4463" t="s">
        <v>104</v>
      </c>
      <c r="I4463" t="s">
        <v>76</v>
      </c>
      <c r="J4463" t="s">
        <v>105</v>
      </c>
      <c r="K4463" s="23">
        <v>0</v>
      </c>
      <c r="L4463" s="24">
        <v>7.4</v>
      </c>
      <c r="M4463" s="24">
        <v>0</v>
      </c>
      <c r="N4463" s="24">
        <v>0</v>
      </c>
      <c r="O4463" s="24">
        <v>0</v>
      </c>
      <c r="P4463" s="25">
        <v>34</v>
      </c>
    </row>
    <row r="4464" spans="1:16" x14ac:dyDescent="0.3">
      <c r="A4464" s="22">
        <v>42198</v>
      </c>
      <c r="B4464">
        <v>2015</v>
      </c>
      <c r="C4464">
        <v>7</v>
      </c>
      <c r="D4464" t="s">
        <v>127</v>
      </c>
      <c r="E4464" t="s">
        <v>128</v>
      </c>
      <c r="F4464" t="s">
        <v>147</v>
      </c>
      <c r="G4464" t="s">
        <v>113</v>
      </c>
      <c r="H4464" t="s">
        <v>106</v>
      </c>
      <c r="I4464" t="s">
        <v>69</v>
      </c>
      <c r="J4464" t="s">
        <v>107</v>
      </c>
      <c r="K4464" s="23">
        <v>0</v>
      </c>
      <c r="L4464" s="24">
        <v>16.5</v>
      </c>
      <c r="M4464" s="24">
        <v>0</v>
      </c>
      <c r="N4464" s="24">
        <v>0</v>
      </c>
      <c r="O4464" s="24">
        <v>0</v>
      </c>
      <c r="P4464" s="25">
        <v>22</v>
      </c>
    </row>
    <row r="4465" spans="1:16" x14ac:dyDescent="0.3">
      <c r="A4465" s="22">
        <v>42198</v>
      </c>
      <c r="B4465">
        <v>2015</v>
      </c>
      <c r="C4465">
        <v>7</v>
      </c>
      <c r="D4465" t="s">
        <v>127</v>
      </c>
      <c r="E4465" t="s">
        <v>128</v>
      </c>
      <c r="F4465" t="s">
        <v>147</v>
      </c>
      <c r="G4465" t="s">
        <v>113</v>
      </c>
      <c r="H4465" t="s">
        <v>108</v>
      </c>
      <c r="I4465" t="s">
        <v>72</v>
      </c>
      <c r="J4465" t="s">
        <v>109</v>
      </c>
      <c r="K4465" s="23">
        <v>3</v>
      </c>
      <c r="L4465" s="24">
        <v>8.1999999999999993</v>
      </c>
      <c r="M4465" s="24">
        <v>24.6</v>
      </c>
      <c r="N4465" s="24">
        <v>16.73</v>
      </c>
      <c r="O4465" s="24">
        <v>7.87</v>
      </c>
      <c r="P4465" s="25">
        <v>32</v>
      </c>
    </row>
    <row r="4466" spans="1:16" x14ac:dyDescent="0.3">
      <c r="A4466" s="22">
        <v>42199</v>
      </c>
      <c r="B4466">
        <v>2015</v>
      </c>
      <c r="C4466">
        <v>7</v>
      </c>
      <c r="D4466" t="s">
        <v>127</v>
      </c>
      <c r="E4466" t="s">
        <v>128</v>
      </c>
      <c r="F4466" t="s">
        <v>147</v>
      </c>
      <c r="G4466" t="s">
        <v>114</v>
      </c>
      <c r="H4466" t="s">
        <v>94</v>
      </c>
      <c r="I4466" t="s">
        <v>73</v>
      </c>
      <c r="J4466" t="s">
        <v>95</v>
      </c>
      <c r="K4466" s="23">
        <v>0.34</v>
      </c>
      <c r="L4466" s="24">
        <v>3.1</v>
      </c>
      <c r="M4466" s="24">
        <v>1.05</v>
      </c>
      <c r="N4466" s="24">
        <v>0.74</v>
      </c>
      <c r="O4466" s="24">
        <v>0.31</v>
      </c>
      <c r="P4466" s="25">
        <v>30</v>
      </c>
    </row>
    <row r="4467" spans="1:16" x14ac:dyDescent="0.3">
      <c r="A4467" s="22">
        <v>42199</v>
      </c>
      <c r="B4467">
        <v>2015</v>
      </c>
      <c r="C4467">
        <v>7</v>
      </c>
      <c r="D4467" t="s">
        <v>127</v>
      </c>
      <c r="E4467" t="s">
        <v>128</v>
      </c>
      <c r="F4467" t="s">
        <v>147</v>
      </c>
      <c r="G4467" t="s">
        <v>114</v>
      </c>
      <c r="H4467" t="s">
        <v>96</v>
      </c>
      <c r="I4467" t="s">
        <v>74</v>
      </c>
      <c r="J4467" t="s">
        <v>97</v>
      </c>
      <c r="K4467" s="23">
        <v>4.33</v>
      </c>
      <c r="L4467" s="24">
        <v>3.6</v>
      </c>
      <c r="M4467" s="24">
        <v>15.59</v>
      </c>
      <c r="N4467" s="24">
        <v>10.91</v>
      </c>
      <c r="O4467" s="24">
        <v>4.68</v>
      </c>
      <c r="P4467" s="25">
        <v>30</v>
      </c>
    </row>
    <row r="4468" spans="1:16" x14ac:dyDescent="0.3">
      <c r="A4468" s="22">
        <v>42199</v>
      </c>
      <c r="B4468">
        <v>2015</v>
      </c>
      <c r="C4468">
        <v>7</v>
      </c>
      <c r="D4468" t="s">
        <v>127</v>
      </c>
      <c r="E4468" t="s">
        <v>128</v>
      </c>
      <c r="F4468" t="s">
        <v>147</v>
      </c>
      <c r="G4468" t="s">
        <v>114</v>
      </c>
      <c r="H4468" t="s">
        <v>98</v>
      </c>
      <c r="I4468" t="s">
        <v>75</v>
      </c>
      <c r="J4468" t="s">
        <v>99</v>
      </c>
      <c r="K4468" s="23">
        <v>5</v>
      </c>
      <c r="L4468" s="24">
        <v>2.8</v>
      </c>
      <c r="M4468" s="24">
        <v>14</v>
      </c>
      <c r="N4468" s="24">
        <v>10.08</v>
      </c>
      <c r="O4468" s="24">
        <v>3.92</v>
      </c>
      <c r="P4468" s="25">
        <v>28</v>
      </c>
    </row>
    <row r="4469" spans="1:16" x14ac:dyDescent="0.3">
      <c r="A4469" s="22">
        <v>42199</v>
      </c>
      <c r="B4469">
        <v>2015</v>
      </c>
      <c r="C4469">
        <v>7</v>
      </c>
      <c r="D4469" t="s">
        <v>127</v>
      </c>
      <c r="E4469" t="s">
        <v>128</v>
      </c>
      <c r="F4469" t="s">
        <v>147</v>
      </c>
      <c r="G4469" t="s">
        <v>114</v>
      </c>
      <c r="H4469" t="s">
        <v>100</v>
      </c>
      <c r="I4469" t="s">
        <v>70</v>
      </c>
      <c r="J4469" t="s">
        <v>101</v>
      </c>
      <c r="K4469" s="23">
        <v>14</v>
      </c>
      <c r="L4469" s="24">
        <v>2.4</v>
      </c>
      <c r="M4469" s="24">
        <v>33.6</v>
      </c>
      <c r="N4469" s="24">
        <v>24.86</v>
      </c>
      <c r="O4469" s="24">
        <v>8.74</v>
      </c>
      <c r="P4469" s="25">
        <v>26</v>
      </c>
    </row>
    <row r="4470" spans="1:16" x14ac:dyDescent="0.3">
      <c r="A4470" s="22">
        <v>42199</v>
      </c>
      <c r="B4470">
        <v>2015</v>
      </c>
      <c r="C4470">
        <v>7</v>
      </c>
      <c r="D4470" t="s">
        <v>127</v>
      </c>
      <c r="E4470" t="s">
        <v>128</v>
      </c>
      <c r="F4470" t="s">
        <v>147</v>
      </c>
      <c r="G4470" t="s">
        <v>114</v>
      </c>
      <c r="H4470" t="s">
        <v>102</v>
      </c>
      <c r="I4470" t="s">
        <v>71</v>
      </c>
      <c r="J4470" t="s">
        <v>103</v>
      </c>
      <c r="K4470" s="23">
        <v>1</v>
      </c>
      <c r="L4470" s="24">
        <v>6.9</v>
      </c>
      <c r="M4470" s="24">
        <v>6.9</v>
      </c>
      <c r="N4470" s="24">
        <v>4.55</v>
      </c>
      <c r="O4470" s="24">
        <v>2.35</v>
      </c>
      <c r="P4470" s="25">
        <v>34</v>
      </c>
    </row>
    <row r="4471" spans="1:16" x14ac:dyDescent="0.3">
      <c r="A4471" s="22">
        <v>42199</v>
      </c>
      <c r="B4471">
        <v>2015</v>
      </c>
      <c r="C4471">
        <v>7</v>
      </c>
      <c r="D4471" t="s">
        <v>127</v>
      </c>
      <c r="E4471" t="s">
        <v>128</v>
      </c>
      <c r="F4471" t="s">
        <v>147</v>
      </c>
      <c r="G4471" t="s">
        <v>114</v>
      </c>
      <c r="H4471" t="s">
        <v>104</v>
      </c>
      <c r="I4471" t="s">
        <v>76</v>
      </c>
      <c r="J4471" t="s">
        <v>105</v>
      </c>
      <c r="K4471" s="23">
        <v>0</v>
      </c>
      <c r="L4471" s="24">
        <v>7.4</v>
      </c>
      <c r="M4471" s="24">
        <v>0</v>
      </c>
      <c r="N4471" s="24">
        <v>0</v>
      </c>
      <c r="O4471" s="24">
        <v>0</v>
      </c>
      <c r="P4471" s="25">
        <v>34</v>
      </c>
    </row>
    <row r="4472" spans="1:16" x14ac:dyDescent="0.3">
      <c r="A4472" s="22">
        <v>42199</v>
      </c>
      <c r="B4472">
        <v>2015</v>
      </c>
      <c r="C4472">
        <v>7</v>
      </c>
      <c r="D4472" t="s">
        <v>127</v>
      </c>
      <c r="E4472" t="s">
        <v>128</v>
      </c>
      <c r="F4472" t="s">
        <v>147</v>
      </c>
      <c r="G4472" t="s">
        <v>114</v>
      </c>
      <c r="H4472" t="s">
        <v>106</v>
      </c>
      <c r="I4472" t="s">
        <v>69</v>
      </c>
      <c r="J4472" t="s">
        <v>107</v>
      </c>
      <c r="K4472" s="23">
        <v>2</v>
      </c>
      <c r="L4472" s="24">
        <v>16.5</v>
      </c>
      <c r="M4472" s="24">
        <v>33</v>
      </c>
      <c r="N4472" s="24">
        <v>25.74</v>
      </c>
      <c r="O4472" s="24">
        <v>7.26</v>
      </c>
      <c r="P4472" s="25">
        <v>22</v>
      </c>
    </row>
    <row r="4473" spans="1:16" x14ac:dyDescent="0.3">
      <c r="A4473" s="22">
        <v>42199</v>
      </c>
      <c r="B4473">
        <v>2015</v>
      </c>
      <c r="C4473">
        <v>7</v>
      </c>
      <c r="D4473" t="s">
        <v>127</v>
      </c>
      <c r="E4473" t="s">
        <v>128</v>
      </c>
      <c r="F4473" t="s">
        <v>147</v>
      </c>
      <c r="G4473" t="s">
        <v>114</v>
      </c>
      <c r="H4473" t="s">
        <v>108</v>
      </c>
      <c r="I4473" t="s">
        <v>72</v>
      </c>
      <c r="J4473" t="s">
        <v>109</v>
      </c>
      <c r="K4473" s="23">
        <v>2</v>
      </c>
      <c r="L4473" s="24">
        <v>8.1999999999999993</v>
      </c>
      <c r="M4473" s="24">
        <v>16.399999999999999</v>
      </c>
      <c r="N4473" s="24">
        <v>11.15</v>
      </c>
      <c r="O4473" s="24">
        <v>5.25</v>
      </c>
      <c r="P4473" s="25">
        <v>32</v>
      </c>
    </row>
    <row r="4474" spans="1:16" x14ac:dyDescent="0.3">
      <c r="A4474" s="22">
        <v>42200</v>
      </c>
      <c r="B4474">
        <v>2015</v>
      </c>
      <c r="C4474">
        <v>7</v>
      </c>
      <c r="D4474" t="s">
        <v>127</v>
      </c>
      <c r="E4474" t="s">
        <v>128</v>
      </c>
      <c r="F4474" t="s">
        <v>147</v>
      </c>
      <c r="G4474" t="s">
        <v>115</v>
      </c>
      <c r="H4474" t="s">
        <v>94</v>
      </c>
      <c r="I4474" t="s">
        <v>73</v>
      </c>
      <c r="J4474" t="s">
        <v>95</v>
      </c>
      <c r="K4474" s="23">
        <v>8.49</v>
      </c>
      <c r="L4474" s="24">
        <v>3.1</v>
      </c>
      <c r="M4474" s="24">
        <v>26.32</v>
      </c>
      <c r="N4474" s="24">
        <v>18.420000000000002</v>
      </c>
      <c r="O4474" s="24">
        <v>7.9</v>
      </c>
      <c r="P4474" s="25">
        <v>30</v>
      </c>
    </row>
    <row r="4475" spans="1:16" x14ac:dyDescent="0.3">
      <c r="A4475" s="22">
        <v>42200</v>
      </c>
      <c r="B4475">
        <v>2015</v>
      </c>
      <c r="C4475">
        <v>7</v>
      </c>
      <c r="D4475" t="s">
        <v>127</v>
      </c>
      <c r="E4475" t="s">
        <v>128</v>
      </c>
      <c r="F4475" t="s">
        <v>147</v>
      </c>
      <c r="G4475" t="s">
        <v>115</v>
      </c>
      <c r="H4475" t="s">
        <v>96</v>
      </c>
      <c r="I4475" t="s">
        <v>74</v>
      </c>
      <c r="J4475" t="s">
        <v>97</v>
      </c>
      <c r="K4475" s="23">
        <v>1.66</v>
      </c>
      <c r="L4475" s="24">
        <v>3.6</v>
      </c>
      <c r="M4475" s="24">
        <v>5.98</v>
      </c>
      <c r="N4475" s="24">
        <v>4.1900000000000004</v>
      </c>
      <c r="O4475" s="24">
        <v>1.79</v>
      </c>
      <c r="P4475" s="25">
        <v>30</v>
      </c>
    </row>
    <row r="4476" spans="1:16" x14ac:dyDescent="0.3">
      <c r="A4476" s="22">
        <v>42200</v>
      </c>
      <c r="B4476">
        <v>2015</v>
      </c>
      <c r="C4476">
        <v>7</v>
      </c>
      <c r="D4476" t="s">
        <v>127</v>
      </c>
      <c r="E4476" t="s">
        <v>128</v>
      </c>
      <c r="F4476" t="s">
        <v>147</v>
      </c>
      <c r="G4476" t="s">
        <v>115</v>
      </c>
      <c r="H4476" t="s">
        <v>98</v>
      </c>
      <c r="I4476" t="s">
        <v>75</v>
      </c>
      <c r="J4476" t="s">
        <v>99</v>
      </c>
      <c r="K4476" s="23">
        <v>4</v>
      </c>
      <c r="L4476" s="24">
        <v>2.8</v>
      </c>
      <c r="M4476" s="24">
        <v>11.2</v>
      </c>
      <c r="N4476" s="24">
        <v>8.06</v>
      </c>
      <c r="O4476" s="24">
        <v>3.14</v>
      </c>
      <c r="P4476" s="25">
        <v>28</v>
      </c>
    </row>
    <row r="4477" spans="1:16" x14ac:dyDescent="0.3">
      <c r="A4477" s="22">
        <v>42200</v>
      </c>
      <c r="B4477">
        <v>2015</v>
      </c>
      <c r="C4477">
        <v>7</v>
      </c>
      <c r="D4477" t="s">
        <v>127</v>
      </c>
      <c r="E4477" t="s">
        <v>128</v>
      </c>
      <c r="F4477" t="s">
        <v>147</v>
      </c>
      <c r="G4477" t="s">
        <v>115</v>
      </c>
      <c r="H4477" t="s">
        <v>100</v>
      </c>
      <c r="I4477" t="s">
        <v>70</v>
      </c>
      <c r="J4477" t="s">
        <v>101</v>
      </c>
      <c r="K4477" s="23">
        <v>20.2</v>
      </c>
      <c r="L4477" s="24">
        <v>2.4</v>
      </c>
      <c r="M4477" s="24">
        <v>48.48</v>
      </c>
      <c r="N4477" s="24">
        <v>35.880000000000003</v>
      </c>
      <c r="O4477" s="24">
        <v>12.6</v>
      </c>
      <c r="P4477" s="25">
        <v>26</v>
      </c>
    </row>
    <row r="4478" spans="1:16" x14ac:dyDescent="0.3">
      <c r="A4478" s="22">
        <v>42200</v>
      </c>
      <c r="B4478">
        <v>2015</v>
      </c>
      <c r="C4478">
        <v>7</v>
      </c>
      <c r="D4478" t="s">
        <v>127</v>
      </c>
      <c r="E4478" t="s">
        <v>128</v>
      </c>
      <c r="F4478" t="s">
        <v>147</v>
      </c>
      <c r="G4478" t="s">
        <v>115</v>
      </c>
      <c r="H4478" t="s">
        <v>102</v>
      </c>
      <c r="I4478" t="s">
        <v>71</v>
      </c>
      <c r="J4478" t="s">
        <v>103</v>
      </c>
      <c r="K4478" s="23">
        <v>5</v>
      </c>
      <c r="L4478" s="24">
        <v>6.9</v>
      </c>
      <c r="M4478" s="24">
        <v>34.5</v>
      </c>
      <c r="N4478" s="24">
        <v>22.77</v>
      </c>
      <c r="O4478" s="24">
        <v>11.73</v>
      </c>
      <c r="P4478" s="25">
        <v>34</v>
      </c>
    </row>
    <row r="4479" spans="1:16" x14ac:dyDescent="0.3">
      <c r="A4479" s="22">
        <v>42200</v>
      </c>
      <c r="B4479">
        <v>2015</v>
      </c>
      <c r="C4479">
        <v>7</v>
      </c>
      <c r="D4479" t="s">
        <v>127</v>
      </c>
      <c r="E4479" t="s">
        <v>128</v>
      </c>
      <c r="F4479" t="s">
        <v>147</v>
      </c>
      <c r="G4479" t="s">
        <v>115</v>
      </c>
      <c r="H4479" t="s">
        <v>104</v>
      </c>
      <c r="I4479" t="s">
        <v>76</v>
      </c>
      <c r="J4479" t="s">
        <v>105</v>
      </c>
      <c r="K4479" s="23">
        <v>0</v>
      </c>
      <c r="L4479" s="24">
        <v>7.4</v>
      </c>
      <c r="M4479" s="24">
        <v>0</v>
      </c>
      <c r="N4479" s="24">
        <v>0</v>
      </c>
      <c r="O4479" s="24">
        <v>0</v>
      </c>
      <c r="P4479" s="25">
        <v>34</v>
      </c>
    </row>
    <row r="4480" spans="1:16" x14ac:dyDescent="0.3">
      <c r="A4480" s="22">
        <v>42200</v>
      </c>
      <c r="B4480">
        <v>2015</v>
      </c>
      <c r="C4480">
        <v>7</v>
      </c>
      <c r="D4480" t="s">
        <v>127</v>
      </c>
      <c r="E4480" t="s">
        <v>128</v>
      </c>
      <c r="F4480" t="s">
        <v>147</v>
      </c>
      <c r="G4480" t="s">
        <v>115</v>
      </c>
      <c r="H4480" t="s">
        <v>106</v>
      </c>
      <c r="I4480" t="s">
        <v>69</v>
      </c>
      <c r="J4480" t="s">
        <v>107</v>
      </c>
      <c r="K4480" s="23">
        <v>1</v>
      </c>
      <c r="L4480" s="24">
        <v>16.5</v>
      </c>
      <c r="M4480" s="24">
        <v>16.5</v>
      </c>
      <c r="N4480" s="24">
        <v>12.87</v>
      </c>
      <c r="O4480" s="24">
        <v>3.63</v>
      </c>
      <c r="P4480" s="25">
        <v>22</v>
      </c>
    </row>
    <row r="4481" spans="1:16" x14ac:dyDescent="0.3">
      <c r="A4481" s="22">
        <v>42200</v>
      </c>
      <c r="B4481">
        <v>2015</v>
      </c>
      <c r="C4481">
        <v>7</v>
      </c>
      <c r="D4481" t="s">
        <v>127</v>
      </c>
      <c r="E4481" t="s">
        <v>128</v>
      </c>
      <c r="F4481" t="s">
        <v>147</v>
      </c>
      <c r="G4481" t="s">
        <v>115</v>
      </c>
      <c r="H4481" t="s">
        <v>108</v>
      </c>
      <c r="I4481" t="s">
        <v>72</v>
      </c>
      <c r="J4481" t="s">
        <v>109</v>
      </c>
      <c r="K4481" s="23">
        <v>9</v>
      </c>
      <c r="L4481" s="24">
        <v>8.1999999999999993</v>
      </c>
      <c r="M4481" s="24">
        <v>73.8</v>
      </c>
      <c r="N4481" s="24">
        <v>50.18</v>
      </c>
      <c r="O4481" s="24">
        <v>23.62</v>
      </c>
      <c r="P4481" s="25">
        <v>32</v>
      </c>
    </row>
    <row r="4482" spans="1:16" x14ac:dyDescent="0.3">
      <c r="A4482" s="22">
        <v>42201</v>
      </c>
      <c r="B4482">
        <v>2015</v>
      </c>
      <c r="C4482">
        <v>7</v>
      </c>
      <c r="D4482" t="s">
        <v>127</v>
      </c>
      <c r="E4482" t="s">
        <v>128</v>
      </c>
      <c r="F4482" t="s">
        <v>147</v>
      </c>
      <c r="G4482" t="s">
        <v>93</v>
      </c>
      <c r="H4482" t="s">
        <v>94</v>
      </c>
      <c r="I4482" t="s">
        <v>73</v>
      </c>
      <c r="J4482" t="s">
        <v>95</v>
      </c>
      <c r="K4482" s="23">
        <v>8.34</v>
      </c>
      <c r="L4482" s="24">
        <v>3.1</v>
      </c>
      <c r="M4482" s="24">
        <v>25.85</v>
      </c>
      <c r="N4482" s="24">
        <v>18.100000000000001</v>
      </c>
      <c r="O4482" s="24">
        <v>7.75</v>
      </c>
      <c r="P4482" s="25">
        <v>30</v>
      </c>
    </row>
    <row r="4483" spans="1:16" x14ac:dyDescent="0.3">
      <c r="A4483" s="22">
        <v>42201</v>
      </c>
      <c r="B4483">
        <v>2015</v>
      </c>
      <c r="C4483">
        <v>7</v>
      </c>
      <c r="D4483" t="s">
        <v>127</v>
      </c>
      <c r="E4483" t="s">
        <v>128</v>
      </c>
      <c r="F4483" t="s">
        <v>147</v>
      </c>
      <c r="G4483" t="s">
        <v>93</v>
      </c>
      <c r="H4483" t="s">
        <v>96</v>
      </c>
      <c r="I4483" t="s">
        <v>74</v>
      </c>
      <c r="J4483" t="s">
        <v>97</v>
      </c>
      <c r="K4483" s="23">
        <v>3.33</v>
      </c>
      <c r="L4483" s="24">
        <v>3.6</v>
      </c>
      <c r="M4483" s="24">
        <v>11.99</v>
      </c>
      <c r="N4483" s="24">
        <v>8.39</v>
      </c>
      <c r="O4483" s="24">
        <v>3.6</v>
      </c>
      <c r="P4483" s="25">
        <v>30</v>
      </c>
    </row>
    <row r="4484" spans="1:16" x14ac:dyDescent="0.3">
      <c r="A4484" s="22">
        <v>42201</v>
      </c>
      <c r="B4484">
        <v>2015</v>
      </c>
      <c r="C4484">
        <v>7</v>
      </c>
      <c r="D4484" t="s">
        <v>127</v>
      </c>
      <c r="E4484" t="s">
        <v>128</v>
      </c>
      <c r="F4484" t="s">
        <v>147</v>
      </c>
      <c r="G4484" t="s">
        <v>93</v>
      </c>
      <c r="H4484" t="s">
        <v>98</v>
      </c>
      <c r="I4484" t="s">
        <v>75</v>
      </c>
      <c r="J4484" t="s">
        <v>99</v>
      </c>
      <c r="K4484" s="23">
        <v>1</v>
      </c>
      <c r="L4484" s="24">
        <v>2.8</v>
      </c>
      <c r="M4484" s="24">
        <v>2.8</v>
      </c>
      <c r="N4484" s="24">
        <v>2.02</v>
      </c>
      <c r="O4484" s="24">
        <v>0.78</v>
      </c>
      <c r="P4484" s="25">
        <v>28</v>
      </c>
    </row>
    <row r="4485" spans="1:16" x14ac:dyDescent="0.3">
      <c r="A4485" s="22">
        <v>42201</v>
      </c>
      <c r="B4485">
        <v>2015</v>
      </c>
      <c r="C4485">
        <v>7</v>
      </c>
      <c r="D4485" t="s">
        <v>127</v>
      </c>
      <c r="E4485" t="s">
        <v>128</v>
      </c>
      <c r="F4485" t="s">
        <v>147</v>
      </c>
      <c r="G4485" t="s">
        <v>93</v>
      </c>
      <c r="H4485" t="s">
        <v>100</v>
      </c>
      <c r="I4485" t="s">
        <v>70</v>
      </c>
      <c r="J4485" t="s">
        <v>101</v>
      </c>
      <c r="K4485" s="23">
        <v>18</v>
      </c>
      <c r="L4485" s="24">
        <v>2.4</v>
      </c>
      <c r="M4485" s="24">
        <v>43.2</v>
      </c>
      <c r="N4485" s="24">
        <v>31.97</v>
      </c>
      <c r="O4485" s="24">
        <v>11.23</v>
      </c>
      <c r="P4485" s="25">
        <v>26</v>
      </c>
    </row>
    <row r="4486" spans="1:16" x14ac:dyDescent="0.3">
      <c r="A4486" s="22">
        <v>42201</v>
      </c>
      <c r="B4486">
        <v>2015</v>
      </c>
      <c r="C4486">
        <v>7</v>
      </c>
      <c r="D4486" t="s">
        <v>127</v>
      </c>
      <c r="E4486" t="s">
        <v>128</v>
      </c>
      <c r="F4486" t="s">
        <v>147</v>
      </c>
      <c r="G4486" t="s">
        <v>93</v>
      </c>
      <c r="H4486" t="s">
        <v>102</v>
      </c>
      <c r="I4486" t="s">
        <v>71</v>
      </c>
      <c r="J4486" t="s">
        <v>103</v>
      </c>
      <c r="K4486" s="23">
        <v>3</v>
      </c>
      <c r="L4486" s="24">
        <v>6.9</v>
      </c>
      <c r="M4486" s="24">
        <v>20.7</v>
      </c>
      <c r="N4486" s="24">
        <v>13.66</v>
      </c>
      <c r="O4486" s="24">
        <v>7.04</v>
      </c>
      <c r="P4486" s="25">
        <v>34</v>
      </c>
    </row>
    <row r="4487" spans="1:16" x14ac:dyDescent="0.3">
      <c r="A4487" s="22">
        <v>42201</v>
      </c>
      <c r="B4487">
        <v>2015</v>
      </c>
      <c r="C4487">
        <v>7</v>
      </c>
      <c r="D4487" t="s">
        <v>127</v>
      </c>
      <c r="E4487" t="s">
        <v>128</v>
      </c>
      <c r="F4487" t="s">
        <v>147</v>
      </c>
      <c r="G4487" t="s">
        <v>93</v>
      </c>
      <c r="H4487" t="s">
        <v>104</v>
      </c>
      <c r="I4487" t="s">
        <v>76</v>
      </c>
      <c r="J4487" t="s">
        <v>105</v>
      </c>
      <c r="K4487" s="23">
        <v>0</v>
      </c>
      <c r="L4487" s="24">
        <v>7.4</v>
      </c>
      <c r="M4487" s="24">
        <v>0</v>
      </c>
      <c r="N4487" s="24">
        <v>0</v>
      </c>
      <c r="O4487" s="24">
        <v>0</v>
      </c>
      <c r="P4487" s="25">
        <v>34</v>
      </c>
    </row>
    <row r="4488" spans="1:16" x14ac:dyDescent="0.3">
      <c r="A4488" s="22">
        <v>42201</v>
      </c>
      <c r="B4488">
        <v>2015</v>
      </c>
      <c r="C4488">
        <v>7</v>
      </c>
      <c r="D4488" t="s">
        <v>127</v>
      </c>
      <c r="E4488" t="s">
        <v>128</v>
      </c>
      <c r="F4488" t="s">
        <v>147</v>
      </c>
      <c r="G4488" t="s">
        <v>93</v>
      </c>
      <c r="H4488" t="s">
        <v>106</v>
      </c>
      <c r="I4488" t="s">
        <v>69</v>
      </c>
      <c r="J4488" t="s">
        <v>107</v>
      </c>
      <c r="K4488" s="23">
        <v>2</v>
      </c>
      <c r="L4488" s="24">
        <v>16.5</v>
      </c>
      <c r="M4488" s="24">
        <v>33</v>
      </c>
      <c r="N4488" s="24">
        <v>25.74</v>
      </c>
      <c r="O4488" s="24">
        <v>7.26</v>
      </c>
      <c r="P4488" s="25">
        <v>22</v>
      </c>
    </row>
    <row r="4489" spans="1:16" x14ac:dyDescent="0.3">
      <c r="A4489" s="22">
        <v>42201</v>
      </c>
      <c r="B4489">
        <v>2015</v>
      </c>
      <c r="C4489">
        <v>7</v>
      </c>
      <c r="D4489" t="s">
        <v>127</v>
      </c>
      <c r="E4489" t="s">
        <v>128</v>
      </c>
      <c r="F4489" t="s">
        <v>147</v>
      </c>
      <c r="G4489" t="s">
        <v>93</v>
      </c>
      <c r="H4489" t="s">
        <v>108</v>
      </c>
      <c r="I4489" t="s">
        <v>72</v>
      </c>
      <c r="J4489" t="s">
        <v>109</v>
      </c>
      <c r="K4489" s="23">
        <v>4</v>
      </c>
      <c r="L4489" s="24">
        <v>8.1999999999999993</v>
      </c>
      <c r="M4489" s="24">
        <v>32.799999999999997</v>
      </c>
      <c r="N4489" s="24">
        <v>22.3</v>
      </c>
      <c r="O4489" s="24">
        <v>10.5</v>
      </c>
      <c r="P4489" s="25">
        <v>32</v>
      </c>
    </row>
    <row r="4490" spans="1:16" x14ac:dyDescent="0.3">
      <c r="A4490" s="22">
        <v>42202</v>
      </c>
      <c r="B4490">
        <v>2015</v>
      </c>
      <c r="C4490">
        <v>7</v>
      </c>
      <c r="D4490" t="s">
        <v>127</v>
      </c>
      <c r="E4490" t="s">
        <v>128</v>
      </c>
      <c r="F4490" t="s">
        <v>147</v>
      </c>
      <c r="G4490" t="s">
        <v>110</v>
      </c>
      <c r="H4490" t="s">
        <v>94</v>
      </c>
      <c r="I4490" t="s">
        <v>73</v>
      </c>
      <c r="J4490" t="s">
        <v>95</v>
      </c>
      <c r="K4490" s="23">
        <v>2.5</v>
      </c>
      <c r="L4490" s="24">
        <v>3.1</v>
      </c>
      <c r="M4490" s="24">
        <v>7.75</v>
      </c>
      <c r="N4490" s="24">
        <v>5.42</v>
      </c>
      <c r="O4490" s="24">
        <v>2.33</v>
      </c>
      <c r="P4490" s="25">
        <v>30</v>
      </c>
    </row>
    <row r="4491" spans="1:16" x14ac:dyDescent="0.3">
      <c r="A4491" s="22">
        <v>42202</v>
      </c>
      <c r="B4491">
        <v>2015</v>
      </c>
      <c r="C4491">
        <v>7</v>
      </c>
      <c r="D4491" t="s">
        <v>127</v>
      </c>
      <c r="E4491" t="s">
        <v>128</v>
      </c>
      <c r="F4491" t="s">
        <v>147</v>
      </c>
      <c r="G4491" t="s">
        <v>110</v>
      </c>
      <c r="H4491" t="s">
        <v>96</v>
      </c>
      <c r="I4491" t="s">
        <v>74</v>
      </c>
      <c r="J4491" t="s">
        <v>97</v>
      </c>
      <c r="K4491" s="23">
        <v>1.33</v>
      </c>
      <c r="L4491" s="24">
        <v>3.6</v>
      </c>
      <c r="M4491" s="24">
        <v>4.79</v>
      </c>
      <c r="N4491" s="24">
        <v>3.35</v>
      </c>
      <c r="O4491" s="24">
        <v>1.44</v>
      </c>
      <c r="P4491" s="25">
        <v>30</v>
      </c>
    </row>
    <row r="4492" spans="1:16" x14ac:dyDescent="0.3">
      <c r="A4492" s="22">
        <v>42202</v>
      </c>
      <c r="B4492">
        <v>2015</v>
      </c>
      <c r="C4492">
        <v>7</v>
      </c>
      <c r="D4492" t="s">
        <v>127</v>
      </c>
      <c r="E4492" t="s">
        <v>128</v>
      </c>
      <c r="F4492" t="s">
        <v>147</v>
      </c>
      <c r="G4492" t="s">
        <v>110</v>
      </c>
      <c r="H4492" t="s">
        <v>98</v>
      </c>
      <c r="I4492" t="s">
        <v>75</v>
      </c>
      <c r="J4492" t="s">
        <v>99</v>
      </c>
      <c r="K4492" s="23">
        <v>1</v>
      </c>
      <c r="L4492" s="24">
        <v>2.8</v>
      </c>
      <c r="M4492" s="24">
        <v>2.8</v>
      </c>
      <c r="N4492" s="24">
        <v>2.02</v>
      </c>
      <c r="O4492" s="24">
        <v>0.78</v>
      </c>
      <c r="P4492" s="25">
        <v>28</v>
      </c>
    </row>
    <row r="4493" spans="1:16" x14ac:dyDescent="0.3">
      <c r="A4493" s="22">
        <v>42202</v>
      </c>
      <c r="B4493">
        <v>2015</v>
      </c>
      <c r="C4493">
        <v>7</v>
      </c>
      <c r="D4493" t="s">
        <v>127</v>
      </c>
      <c r="E4493" t="s">
        <v>128</v>
      </c>
      <c r="F4493" t="s">
        <v>147</v>
      </c>
      <c r="G4493" t="s">
        <v>110</v>
      </c>
      <c r="H4493" t="s">
        <v>100</v>
      </c>
      <c r="I4493" t="s">
        <v>70</v>
      </c>
      <c r="J4493" t="s">
        <v>101</v>
      </c>
      <c r="K4493" s="23">
        <v>28</v>
      </c>
      <c r="L4493" s="24">
        <v>2.4</v>
      </c>
      <c r="M4493" s="24">
        <v>67.2</v>
      </c>
      <c r="N4493" s="24">
        <v>49.73</v>
      </c>
      <c r="O4493" s="24">
        <v>17.47</v>
      </c>
      <c r="P4493" s="25">
        <v>26</v>
      </c>
    </row>
    <row r="4494" spans="1:16" x14ac:dyDescent="0.3">
      <c r="A4494" s="22">
        <v>42202</v>
      </c>
      <c r="B4494">
        <v>2015</v>
      </c>
      <c r="C4494">
        <v>7</v>
      </c>
      <c r="D4494" t="s">
        <v>127</v>
      </c>
      <c r="E4494" t="s">
        <v>128</v>
      </c>
      <c r="F4494" t="s">
        <v>147</v>
      </c>
      <c r="G4494" t="s">
        <v>110</v>
      </c>
      <c r="H4494" t="s">
        <v>102</v>
      </c>
      <c r="I4494" t="s">
        <v>71</v>
      </c>
      <c r="J4494" t="s">
        <v>103</v>
      </c>
      <c r="K4494" s="23">
        <v>3</v>
      </c>
      <c r="L4494" s="24">
        <v>6.9</v>
      </c>
      <c r="M4494" s="24">
        <v>20.7</v>
      </c>
      <c r="N4494" s="24">
        <v>13.66</v>
      </c>
      <c r="O4494" s="24">
        <v>7.04</v>
      </c>
      <c r="P4494" s="25">
        <v>34</v>
      </c>
    </row>
    <row r="4495" spans="1:16" x14ac:dyDescent="0.3">
      <c r="A4495" s="22">
        <v>42202</v>
      </c>
      <c r="B4495">
        <v>2015</v>
      </c>
      <c r="C4495">
        <v>7</v>
      </c>
      <c r="D4495" t="s">
        <v>127</v>
      </c>
      <c r="E4495" t="s">
        <v>128</v>
      </c>
      <c r="F4495" t="s">
        <v>147</v>
      </c>
      <c r="G4495" t="s">
        <v>110</v>
      </c>
      <c r="H4495" t="s">
        <v>104</v>
      </c>
      <c r="I4495" t="s">
        <v>76</v>
      </c>
      <c r="J4495" t="s">
        <v>105</v>
      </c>
      <c r="K4495" s="23">
        <v>0</v>
      </c>
      <c r="L4495" s="24">
        <v>7.4</v>
      </c>
      <c r="M4495" s="24">
        <v>0</v>
      </c>
      <c r="N4495" s="24">
        <v>0</v>
      </c>
      <c r="O4495" s="24">
        <v>0</v>
      </c>
      <c r="P4495" s="25">
        <v>34</v>
      </c>
    </row>
    <row r="4496" spans="1:16" x14ac:dyDescent="0.3">
      <c r="A4496" s="22">
        <v>42202</v>
      </c>
      <c r="B4496">
        <v>2015</v>
      </c>
      <c r="C4496">
        <v>7</v>
      </c>
      <c r="D4496" t="s">
        <v>127</v>
      </c>
      <c r="E4496" t="s">
        <v>128</v>
      </c>
      <c r="F4496" t="s">
        <v>147</v>
      </c>
      <c r="G4496" t="s">
        <v>110</v>
      </c>
      <c r="H4496" t="s">
        <v>106</v>
      </c>
      <c r="I4496" t="s">
        <v>69</v>
      </c>
      <c r="J4496" t="s">
        <v>107</v>
      </c>
      <c r="K4496" s="23">
        <v>0</v>
      </c>
      <c r="L4496" s="24">
        <v>16.5</v>
      </c>
      <c r="M4496" s="24">
        <v>0</v>
      </c>
      <c r="N4496" s="24">
        <v>0</v>
      </c>
      <c r="O4496" s="24">
        <v>0</v>
      </c>
      <c r="P4496" s="25">
        <v>22</v>
      </c>
    </row>
    <row r="4497" spans="1:16" x14ac:dyDescent="0.3">
      <c r="A4497" s="22">
        <v>42202</v>
      </c>
      <c r="B4497">
        <v>2015</v>
      </c>
      <c r="C4497">
        <v>7</v>
      </c>
      <c r="D4497" t="s">
        <v>127</v>
      </c>
      <c r="E4497" t="s">
        <v>128</v>
      </c>
      <c r="F4497" t="s">
        <v>147</v>
      </c>
      <c r="G4497" t="s">
        <v>110</v>
      </c>
      <c r="H4497" t="s">
        <v>108</v>
      </c>
      <c r="I4497" t="s">
        <v>72</v>
      </c>
      <c r="J4497" t="s">
        <v>109</v>
      </c>
      <c r="K4497" s="23">
        <v>2.2999999999999998</v>
      </c>
      <c r="L4497" s="24">
        <v>8.1999999999999993</v>
      </c>
      <c r="M4497" s="24">
        <v>18.86</v>
      </c>
      <c r="N4497" s="24">
        <v>12.82</v>
      </c>
      <c r="O4497" s="24">
        <v>6.04</v>
      </c>
      <c r="P4497" s="25">
        <v>32</v>
      </c>
    </row>
    <row r="4498" spans="1:16" x14ac:dyDescent="0.3">
      <c r="A4498" s="22">
        <v>42203</v>
      </c>
      <c r="B4498">
        <v>2015</v>
      </c>
      <c r="C4498">
        <v>7</v>
      </c>
      <c r="D4498" t="s">
        <v>127</v>
      </c>
      <c r="E4498" t="s">
        <v>128</v>
      </c>
      <c r="F4498" t="s">
        <v>147</v>
      </c>
      <c r="G4498" t="s">
        <v>111</v>
      </c>
      <c r="H4498" t="s">
        <v>94</v>
      </c>
      <c r="I4498" t="s">
        <v>73</v>
      </c>
      <c r="J4498" t="s">
        <v>95</v>
      </c>
      <c r="K4498" s="23">
        <v>3.68</v>
      </c>
      <c r="L4498" s="24">
        <v>3.1</v>
      </c>
      <c r="M4498" s="24">
        <v>11.41</v>
      </c>
      <c r="N4498" s="24">
        <v>7.99</v>
      </c>
      <c r="O4498" s="24">
        <v>3.42</v>
      </c>
      <c r="P4498" s="25">
        <v>30</v>
      </c>
    </row>
    <row r="4499" spans="1:16" x14ac:dyDescent="0.3">
      <c r="A4499" s="22">
        <v>42203</v>
      </c>
      <c r="B4499">
        <v>2015</v>
      </c>
      <c r="C4499">
        <v>7</v>
      </c>
      <c r="D4499" t="s">
        <v>127</v>
      </c>
      <c r="E4499" t="s">
        <v>128</v>
      </c>
      <c r="F4499" t="s">
        <v>147</v>
      </c>
      <c r="G4499" t="s">
        <v>111</v>
      </c>
      <c r="H4499" t="s">
        <v>96</v>
      </c>
      <c r="I4499" t="s">
        <v>74</v>
      </c>
      <c r="J4499" t="s">
        <v>97</v>
      </c>
      <c r="K4499" s="23">
        <v>7.38</v>
      </c>
      <c r="L4499" s="24">
        <v>3.6</v>
      </c>
      <c r="M4499" s="24">
        <v>26.57</v>
      </c>
      <c r="N4499" s="24">
        <v>18.600000000000001</v>
      </c>
      <c r="O4499" s="24">
        <v>7.97</v>
      </c>
      <c r="P4499" s="25">
        <v>30</v>
      </c>
    </row>
    <row r="4500" spans="1:16" x14ac:dyDescent="0.3">
      <c r="A4500" s="22">
        <v>42203</v>
      </c>
      <c r="B4500">
        <v>2015</v>
      </c>
      <c r="C4500">
        <v>7</v>
      </c>
      <c r="D4500" t="s">
        <v>127</v>
      </c>
      <c r="E4500" t="s">
        <v>128</v>
      </c>
      <c r="F4500" t="s">
        <v>147</v>
      </c>
      <c r="G4500" t="s">
        <v>111</v>
      </c>
      <c r="H4500" t="s">
        <v>98</v>
      </c>
      <c r="I4500" t="s">
        <v>75</v>
      </c>
      <c r="J4500" t="s">
        <v>99</v>
      </c>
      <c r="K4500" s="23">
        <v>2</v>
      </c>
      <c r="L4500" s="24">
        <v>2.8</v>
      </c>
      <c r="M4500" s="24">
        <v>5.6</v>
      </c>
      <c r="N4500" s="24">
        <v>4.03</v>
      </c>
      <c r="O4500" s="24">
        <v>1.57</v>
      </c>
      <c r="P4500" s="25">
        <v>28</v>
      </c>
    </row>
    <row r="4501" spans="1:16" x14ac:dyDescent="0.3">
      <c r="A4501" s="22">
        <v>42203</v>
      </c>
      <c r="B4501">
        <v>2015</v>
      </c>
      <c r="C4501">
        <v>7</v>
      </c>
      <c r="D4501" t="s">
        <v>127</v>
      </c>
      <c r="E4501" t="s">
        <v>128</v>
      </c>
      <c r="F4501" t="s">
        <v>147</v>
      </c>
      <c r="G4501" t="s">
        <v>111</v>
      </c>
      <c r="H4501" t="s">
        <v>100</v>
      </c>
      <c r="I4501" t="s">
        <v>70</v>
      </c>
      <c r="J4501" t="s">
        <v>101</v>
      </c>
      <c r="K4501" s="23">
        <v>25</v>
      </c>
      <c r="L4501" s="24">
        <v>2.4</v>
      </c>
      <c r="M4501" s="24">
        <v>60</v>
      </c>
      <c r="N4501" s="24">
        <v>44.4</v>
      </c>
      <c r="O4501" s="24">
        <v>15.6</v>
      </c>
      <c r="P4501" s="25">
        <v>26</v>
      </c>
    </row>
    <row r="4502" spans="1:16" x14ac:dyDescent="0.3">
      <c r="A4502" s="22">
        <v>42203</v>
      </c>
      <c r="B4502">
        <v>2015</v>
      </c>
      <c r="C4502">
        <v>7</v>
      </c>
      <c r="D4502" t="s">
        <v>127</v>
      </c>
      <c r="E4502" t="s">
        <v>128</v>
      </c>
      <c r="F4502" t="s">
        <v>147</v>
      </c>
      <c r="G4502" t="s">
        <v>111</v>
      </c>
      <c r="H4502" t="s">
        <v>102</v>
      </c>
      <c r="I4502" t="s">
        <v>71</v>
      </c>
      <c r="J4502" t="s">
        <v>103</v>
      </c>
      <c r="K4502" s="23">
        <v>8</v>
      </c>
      <c r="L4502" s="24">
        <v>6.9</v>
      </c>
      <c r="M4502" s="24">
        <v>55.2</v>
      </c>
      <c r="N4502" s="24">
        <v>36.43</v>
      </c>
      <c r="O4502" s="24">
        <v>18.77</v>
      </c>
      <c r="P4502" s="25">
        <v>34</v>
      </c>
    </row>
    <row r="4503" spans="1:16" x14ac:dyDescent="0.3">
      <c r="A4503" s="22">
        <v>42203</v>
      </c>
      <c r="B4503">
        <v>2015</v>
      </c>
      <c r="C4503">
        <v>7</v>
      </c>
      <c r="D4503" t="s">
        <v>127</v>
      </c>
      <c r="E4503" t="s">
        <v>128</v>
      </c>
      <c r="F4503" t="s">
        <v>147</v>
      </c>
      <c r="G4503" t="s">
        <v>111</v>
      </c>
      <c r="H4503" t="s">
        <v>104</v>
      </c>
      <c r="I4503" t="s">
        <v>76</v>
      </c>
      <c r="J4503" t="s">
        <v>105</v>
      </c>
      <c r="K4503" s="23">
        <v>3</v>
      </c>
      <c r="L4503" s="24">
        <v>7.4</v>
      </c>
      <c r="M4503" s="24">
        <v>22.2</v>
      </c>
      <c r="N4503" s="24">
        <v>14.65</v>
      </c>
      <c r="O4503" s="24">
        <v>7.55</v>
      </c>
      <c r="P4503" s="25">
        <v>34</v>
      </c>
    </row>
    <row r="4504" spans="1:16" x14ac:dyDescent="0.3">
      <c r="A4504" s="22">
        <v>42203</v>
      </c>
      <c r="B4504">
        <v>2015</v>
      </c>
      <c r="C4504">
        <v>7</v>
      </c>
      <c r="D4504" t="s">
        <v>127</v>
      </c>
      <c r="E4504" t="s">
        <v>128</v>
      </c>
      <c r="F4504" t="s">
        <v>147</v>
      </c>
      <c r="G4504" t="s">
        <v>111</v>
      </c>
      <c r="H4504" t="s">
        <v>106</v>
      </c>
      <c r="I4504" t="s">
        <v>69</v>
      </c>
      <c r="J4504" t="s">
        <v>107</v>
      </c>
      <c r="K4504" s="23">
        <v>1</v>
      </c>
      <c r="L4504" s="24">
        <v>16.5</v>
      </c>
      <c r="M4504" s="24">
        <v>16.5</v>
      </c>
      <c r="N4504" s="24">
        <v>12.87</v>
      </c>
      <c r="O4504" s="24">
        <v>3.63</v>
      </c>
      <c r="P4504" s="25">
        <v>22</v>
      </c>
    </row>
    <row r="4505" spans="1:16" x14ac:dyDescent="0.3">
      <c r="A4505" s="22">
        <v>42203</v>
      </c>
      <c r="B4505">
        <v>2015</v>
      </c>
      <c r="C4505">
        <v>7</v>
      </c>
      <c r="D4505" t="s">
        <v>127</v>
      </c>
      <c r="E4505" t="s">
        <v>128</v>
      </c>
      <c r="F4505" t="s">
        <v>147</v>
      </c>
      <c r="G4505" t="s">
        <v>111</v>
      </c>
      <c r="H4505" t="s">
        <v>108</v>
      </c>
      <c r="I4505" t="s">
        <v>72</v>
      </c>
      <c r="J4505" t="s">
        <v>109</v>
      </c>
      <c r="K4505" s="23">
        <v>3</v>
      </c>
      <c r="L4505" s="24">
        <v>8.1999999999999993</v>
      </c>
      <c r="M4505" s="24">
        <v>24.6</v>
      </c>
      <c r="N4505" s="24">
        <v>16.73</v>
      </c>
      <c r="O4505" s="24">
        <v>7.87</v>
      </c>
      <c r="P4505" s="25">
        <v>32</v>
      </c>
    </row>
    <row r="4506" spans="1:16" x14ac:dyDescent="0.3">
      <c r="A4506" s="22">
        <v>42204</v>
      </c>
      <c r="B4506">
        <v>2015</v>
      </c>
      <c r="C4506">
        <v>7</v>
      </c>
      <c r="D4506" t="s">
        <v>127</v>
      </c>
      <c r="E4506" t="s">
        <v>128</v>
      </c>
      <c r="F4506" t="s">
        <v>147</v>
      </c>
      <c r="G4506" t="s">
        <v>112</v>
      </c>
      <c r="H4506" t="s">
        <v>94</v>
      </c>
      <c r="I4506" t="s">
        <v>73</v>
      </c>
      <c r="J4506" t="s">
        <v>95</v>
      </c>
      <c r="K4506" s="23">
        <v>11.68</v>
      </c>
      <c r="L4506" s="24">
        <v>3.1</v>
      </c>
      <c r="M4506" s="24">
        <v>36.21</v>
      </c>
      <c r="N4506" s="24">
        <v>25.35</v>
      </c>
      <c r="O4506" s="24">
        <v>10.86</v>
      </c>
      <c r="P4506" s="25">
        <v>30</v>
      </c>
    </row>
    <row r="4507" spans="1:16" x14ac:dyDescent="0.3">
      <c r="A4507" s="22">
        <v>42204</v>
      </c>
      <c r="B4507">
        <v>2015</v>
      </c>
      <c r="C4507">
        <v>7</v>
      </c>
      <c r="D4507" t="s">
        <v>127</v>
      </c>
      <c r="E4507" t="s">
        <v>128</v>
      </c>
      <c r="F4507" t="s">
        <v>147</v>
      </c>
      <c r="G4507" t="s">
        <v>112</v>
      </c>
      <c r="H4507" t="s">
        <v>96</v>
      </c>
      <c r="I4507" t="s">
        <v>74</v>
      </c>
      <c r="J4507" t="s">
        <v>97</v>
      </c>
      <c r="K4507" s="23">
        <v>1.68</v>
      </c>
      <c r="L4507" s="24">
        <v>3.6</v>
      </c>
      <c r="M4507" s="24">
        <v>6.05</v>
      </c>
      <c r="N4507" s="24">
        <v>4.2300000000000004</v>
      </c>
      <c r="O4507" s="24">
        <v>1.82</v>
      </c>
      <c r="P4507" s="25">
        <v>30</v>
      </c>
    </row>
    <row r="4508" spans="1:16" x14ac:dyDescent="0.3">
      <c r="A4508" s="22">
        <v>42204</v>
      </c>
      <c r="B4508">
        <v>2015</v>
      </c>
      <c r="C4508">
        <v>7</v>
      </c>
      <c r="D4508" t="s">
        <v>127</v>
      </c>
      <c r="E4508" t="s">
        <v>128</v>
      </c>
      <c r="F4508" t="s">
        <v>147</v>
      </c>
      <c r="G4508" t="s">
        <v>112</v>
      </c>
      <c r="H4508" t="s">
        <v>98</v>
      </c>
      <c r="I4508" t="s">
        <v>75</v>
      </c>
      <c r="J4508" t="s">
        <v>99</v>
      </c>
      <c r="K4508" s="23">
        <v>2</v>
      </c>
      <c r="L4508" s="24">
        <v>2.8</v>
      </c>
      <c r="M4508" s="24">
        <v>5.6</v>
      </c>
      <c r="N4508" s="24">
        <v>4.03</v>
      </c>
      <c r="O4508" s="24">
        <v>1.57</v>
      </c>
      <c r="P4508" s="25">
        <v>28</v>
      </c>
    </row>
    <row r="4509" spans="1:16" x14ac:dyDescent="0.3">
      <c r="A4509" s="22">
        <v>42204</v>
      </c>
      <c r="B4509">
        <v>2015</v>
      </c>
      <c r="C4509">
        <v>7</v>
      </c>
      <c r="D4509" t="s">
        <v>127</v>
      </c>
      <c r="E4509" t="s">
        <v>128</v>
      </c>
      <c r="F4509" t="s">
        <v>147</v>
      </c>
      <c r="G4509" t="s">
        <v>112</v>
      </c>
      <c r="H4509" t="s">
        <v>100</v>
      </c>
      <c r="I4509" t="s">
        <v>70</v>
      </c>
      <c r="J4509" t="s">
        <v>101</v>
      </c>
      <c r="K4509" s="23">
        <v>15</v>
      </c>
      <c r="L4509" s="24">
        <v>2.4</v>
      </c>
      <c r="M4509" s="24">
        <v>36</v>
      </c>
      <c r="N4509" s="24">
        <v>26.64</v>
      </c>
      <c r="O4509" s="24">
        <v>9.36</v>
      </c>
      <c r="P4509" s="25">
        <v>26</v>
      </c>
    </row>
    <row r="4510" spans="1:16" x14ac:dyDescent="0.3">
      <c r="A4510" s="22">
        <v>42204</v>
      </c>
      <c r="B4510">
        <v>2015</v>
      </c>
      <c r="C4510">
        <v>7</v>
      </c>
      <c r="D4510" t="s">
        <v>127</v>
      </c>
      <c r="E4510" t="s">
        <v>128</v>
      </c>
      <c r="F4510" t="s">
        <v>147</v>
      </c>
      <c r="G4510" t="s">
        <v>112</v>
      </c>
      <c r="H4510" t="s">
        <v>102</v>
      </c>
      <c r="I4510" t="s">
        <v>71</v>
      </c>
      <c r="J4510" t="s">
        <v>103</v>
      </c>
      <c r="K4510" s="23">
        <v>1</v>
      </c>
      <c r="L4510" s="24">
        <v>6.9</v>
      </c>
      <c r="M4510" s="24">
        <v>6.9</v>
      </c>
      <c r="N4510" s="24">
        <v>4.55</v>
      </c>
      <c r="O4510" s="24">
        <v>2.35</v>
      </c>
      <c r="P4510" s="25">
        <v>34</v>
      </c>
    </row>
    <row r="4511" spans="1:16" x14ac:dyDescent="0.3">
      <c r="A4511" s="22">
        <v>42204</v>
      </c>
      <c r="B4511">
        <v>2015</v>
      </c>
      <c r="C4511">
        <v>7</v>
      </c>
      <c r="D4511" t="s">
        <v>127</v>
      </c>
      <c r="E4511" t="s">
        <v>128</v>
      </c>
      <c r="F4511" t="s">
        <v>147</v>
      </c>
      <c r="G4511" t="s">
        <v>112</v>
      </c>
      <c r="H4511" t="s">
        <v>104</v>
      </c>
      <c r="I4511" t="s">
        <v>76</v>
      </c>
      <c r="J4511" t="s">
        <v>105</v>
      </c>
      <c r="K4511" s="23">
        <v>0</v>
      </c>
      <c r="L4511" s="24">
        <v>7.4</v>
      </c>
      <c r="M4511" s="24">
        <v>0</v>
      </c>
      <c r="N4511" s="24">
        <v>0</v>
      </c>
      <c r="O4511" s="24">
        <v>0</v>
      </c>
      <c r="P4511" s="25">
        <v>34</v>
      </c>
    </row>
    <row r="4512" spans="1:16" x14ac:dyDescent="0.3">
      <c r="A4512" s="22">
        <v>42204</v>
      </c>
      <c r="B4512">
        <v>2015</v>
      </c>
      <c r="C4512">
        <v>7</v>
      </c>
      <c r="D4512" t="s">
        <v>127</v>
      </c>
      <c r="E4512" t="s">
        <v>128</v>
      </c>
      <c r="F4512" t="s">
        <v>147</v>
      </c>
      <c r="G4512" t="s">
        <v>112</v>
      </c>
      <c r="H4512" t="s">
        <v>106</v>
      </c>
      <c r="I4512" t="s">
        <v>69</v>
      </c>
      <c r="J4512" t="s">
        <v>107</v>
      </c>
      <c r="K4512" s="23">
        <v>1</v>
      </c>
      <c r="L4512" s="24">
        <v>16.5</v>
      </c>
      <c r="M4512" s="24">
        <v>16.5</v>
      </c>
      <c r="N4512" s="24">
        <v>12.87</v>
      </c>
      <c r="O4512" s="24">
        <v>3.63</v>
      </c>
      <c r="P4512" s="25">
        <v>22</v>
      </c>
    </row>
    <row r="4513" spans="1:16" x14ac:dyDescent="0.3">
      <c r="A4513" s="22">
        <v>42204</v>
      </c>
      <c r="B4513">
        <v>2015</v>
      </c>
      <c r="C4513">
        <v>7</v>
      </c>
      <c r="D4513" t="s">
        <v>127</v>
      </c>
      <c r="E4513" t="s">
        <v>128</v>
      </c>
      <c r="F4513" t="s">
        <v>147</v>
      </c>
      <c r="G4513" t="s">
        <v>112</v>
      </c>
      <c r="H4513" t="s">
        <v>108</v>
      </c>
      <c r="I4513" t="s">
        <v>72</v>
      </c>
      <c r="J4513" t="s">
        <v>109</v>
      </c>
      <c r="K4513" s="23">
        <v>3</v>
      </c>
      <c r="L4513" s="24">
        <v>8.1999999999999993</v>
      </c>
      <c r="M4513" s="24">
        <v>24.6</v>
      </c>
      <c r="N4513" s="24">
        <v>16.73</v>
      </c>
      <c r="O4513" s="24">
        <v>7.87</v>
      </c>
      <c r="P4513" s="25">
        <v>32</v>
      </c>
    </row>
    <row r="4514" spans="1:16" x14ac:dyDescent="0.3">
      <c r="A4514" s="22">
        <v>42205</v>
      </c>
      <c r="B4514">
        <v>2015</v>
      </c>
      <c r="C4514">
        <v>7</v>
      </c>
      <c r="D4514" t="s">
        <v>127</v>
      </c>
      <c r="E4514" t="s">
        <v>128</v>
      </c>
      <c r="F4514" t="s">
        <v>147</v>
      </c>
      <c r="G4514" t="s">
        <v>113</v>
      </c>
      <c r="H4514" t="s">
        <v>94</v>
      </c>
      <c r="I4514" t="s">
        <v>73</v>
      </c>
      <c r="J4514" t="s">
        <v>95</v>
      </c>
      <c r="K4514" s="23">
        <v>5.84</v>
      </c>
      <c r="L4514" s="24">
        <v>3.1</v>
      </c>
      <c r="M4514" s="24">
        <v>18.100000000000001</v>
      </c>
      <c r="N4514" s="24">
        <v>12.67</v>
      </c>
      <c r="O4514" s="24">
        <v>5.43</v>
      </c>
      <c r="P4514" s="25">
        <v>30</v>
      </c>
    </row>
    <row r="4515" spans="1:16" x14ac:dyDescent="0.3">
      <c r="A4515" s="22">
        <v>42205</v>
      </c>
      <c r="B4515">
        <v>2015</v>
      </c>
      <c r="C4515">
        <v>7</v>
      </c>
      <c r="D4515" t="s">
        <v>127</v>
      </c>
      <c r="E4515" t="s">
        <v>128</v>
      </c>
      <c r="F4515" t="s">
        <v>147</v>
      </c>
      <c r="G4515" t="s">
        <v>113</v>
      </c>
      <c r="H4515" t="s">
        <v>96</v>
      </c>
      <c r="I4515" t="s">
        <v>74</v>
      </c>
      <c r="J4515" t="s">
        <v>97</v>
      </c>
      <c r="K4515" s="23">
        <v>4.67</v>
      </c>
      <c r="L4515" s="24">
        <v>3.6</v>
      </c>
      <c r="M4515" s="24">
        <v>16.809999999999999</v>
      </c>
      <c r="N4515" s="24">
        <v>11.77</v>
      </c>
      <c r="O4515" s="24">
        <v>5.04</v>
      </c>
      <c r="P4515" s="25">
        <v>30</v>
      </c>
    </row>
    <row r="4516" spans="1:16" x14ac:dyDescent="0.3">
      <c r="A4516" s="22">
        <v>42205</v>
      </c>
      <c r="B4516">
        <v>2015</v>
      </c>
      <c r="C4516">
        <v>7</v>
      </c>
      <c r="D4516" t="s">
        <v>127</v>
      </c>
      <c r="E4516" t="s">
        <v>128</v>
      </c>
      <c r="F4516" t="s">
        <v>147</v>
      </c>
      <c r="G4516" t="s">
        <v>113</v>
      </c>
      <c r="H4516" t="s">
        <v>98</v>
      </c>
      <c r="I4516" t="s">
        <v>75</v>
      </c>
      <c r="J4516" t="s">
        <v>99</v>
      </c>
      <c r="K4516" s="23">
        <v>5</v>
      </c>
      <c r="L4516" s="24">
        <v>2.8</v>
      </c>
      <c r="M4516" s="24">
        <v>14</v>
      </c>
      <c r="N4516" s="24">
        <v>10.08</v>
      </c>
      <c r="O4516" s="24">
        <v>3.92</v>
      </c>
      <c r="P4516" s="25">
        <v>28</v>
      </c>
    </row>
    <row r="4517" spans="1:16" x14ac:dyDescent="0.3">
      <c r="A4517" s="22">
        <v>42205</v>
      </c>
      <c r="B4517">
        <v>2015</v>
      </c>
      <c r="C4517">
        <v>7</v>
      </c>
      <c r="D4517" t="s">
        <v>127</v>
      </c>
      <c r="E4517" t="s">
        <v>128</v>
      </c>
      <c r="F4517" t="s">
        <v>147</v>
      </c>
      <c r="G4517" t="s">
        <v>113</v>
      </c>
      <c r="H4517" t="s">
        <v>100</v>
      </c>
      <c r="I4517" t="s">
        <v>70</v>
      </c>
      <c r="J4517" t="s">
        <v>101</v>
      </c>
      <c r="K4517" s="23">
        <v>41</v>
      </c>
      <c r="L4517" s="24">
        <v>2.4</v>
      </c>
      <c r="M4517" s="24">
        <v>98.4</v>
      </c>
      <c r="N4517" s="24">
        <v>72.819999999999993</v>
      </c>
      <c r="O4517" s="24">
        <v>25.58</v>
      </c>
      <c r="P4517" s="25">
        <v>26</v>
      </c>
    </row>
    <row r="4518" spans="1:16" x14ac:dyDescent="0.3">
      <c r="A4518" s="22">
        <v>42205</v>
      </c>
      <c r="B4518">
        <v>2015</v>
      </c>
      <c r="C4518">
        <v>7</v>
      </c>
      <c r="D4518" t="s">
        <v>127</v>
      </c>
      <c r="E4518" t="s">
        <v>128</v>
      </c>
      <c r="F4518" t="s">
        <v>147</v>
      </c>
      <c r="G4518" t="s">
        <v>113</v>
      </c>
      <c r="H4518" t="s">
        <v>102</v>
      </c>
      <c r="I4518" t="s">
        <v>71</v>
      </c>
      <c r="J4518" t="s">
        <v>103</v>
      </c>
      <c r="K4518" s="23">
        <v>4</v>
      </c>
      <c r="L4518" s="24">
        <v>6.9</v>
      </c>
      <c r="M4518" s="24">
        <v>27.6</v>
      </c>
      <c r="N4518" s="24">
        <v>18.22</v>
      </c>
      <c r="O4518" s="24">
        <v>9.3800000000000008</v>
      </c>
      <c r="P4518" s="25">
        <v>34</v>
      </c>
    </row>
    <row r="4519" spans="1:16" x14ac:dyDescent="0.3">
      <c r="A4519" s="22">
        <v>42205</v>
      </c>
      <c r="B4519">
        <v>2015</v>
      </c>
      <c r="C4519">
        <v>7</v>
      </c>
      <c r="D4519" t="s">
        <v>127</v>
      </c>
      <c r="E4519" t="s">
        <v>128</v>
      </c>
      <c r="F4519" t="s">
        <v>147</v>
      </c>
      <c r="G4519" t="s">
        <v>113</v>
      </c>
      <c r="H4519" t="s">
        <v>104</v>
      </c>
      <c r="I4519" t="s">
        <v>76</v>
      </c>
      <c r="J4519" t="s">
        <v>105</v>
      </c>
      <c r="K4519" s="23">
        <v>0</v>
      </c>
      <c r="L4519" s="24">
        <v>7.4</v>
      </c>
      <c r="M4519" s="24">
        <v>0</v>
      </c>
      <c r="N4519" s="24">
        <v>0</v>
      </c>
      <c r="O4519" s="24">
        <v>0</v>
      </c>
      <c r="P4519" s="25">
        <v>34</v>
      </c>
    </row>
    <row r="4520" spans="1:16" x14ac:dyDescent="0.3">
      <c r="A4520" s="22">
        <v>42205</v>
      </c>
      <c r="B4520">
        <v>2015</v>
      </c>
      <c r="C4520">
        <v>7</v>
      </c>
      <c r="D4520" t="s">
        <v>127</v>
      </c>
      <c r="E4520" t="s">
        <v>128</v>
      </c>
      <c r="F4520" t="s">
        <v>147</v>
      </c>
      <c r="G4520" t="s">
        <v>113</v>
      </c>
      <c r="H4520" t="s">
        <v>106</v>
      </c>
      <c r="I4520" t="s">
        <v>69</v>
      </c>
      <c r="J4520" t="s">
        <v>107</v>
      </c>
      <c r="K4520" s="23">
        <v>0</v>
      </c>
      <c r="L4520" s="24">
        <v>16.5</v>
      </c>
      <c r="M4520" s="24">
        <v>0</v>
      </c>
      <c r="N4520" s="24">
        <v>0</v>
      </c>
      <c r="O4520" s="24">
        <v>0</v>
      </c>
      <c r="P4520" s="25">
        <v>22</v>
      </c>
    </row>
    <row r="4521" spans="1:16" x14ac:dyDescent="0.3">
      <c r="A4521" s="22">
        <v>42205</v>
      </c>
      <c r="B4521">
        <v>2015</v>
      </c>
      <c r="C4521">
        <v>7</v>
      </c>
      <c r="D4521" t="s">
        <v>127</v>
      </c>
      <c r="E4521" t="s">
        <v>128</v>
      </c>
      <c r="F4521" t="s">
        <v>147</v>
      </c>
      <c r="G4521" t="s">
        <v>113</v>
      </c>
      <c r="H4521" t="s">
        <v>108</v>
      </c>
      <c r="I4521" t="s">
        <v>72</v>
      </c>
      <c r="J4521" t="s">
        <v>109</v>
      </c>
      <c r="K4521" s="23">
        <v>2</v>
      </c>
      <c r="L4521" s="24">
        <v>8.1999999999999993</v>
      </c>
      <c r="M4521" s="24">
        <v>16.399999999999999</v>
      </c>
      <c r="N4521" s="24">
        <v>11.15</v>
      </c>
      <c r="O4521" s="24">
        <v>5.25</v>
      </c>
      <c r="P4521" s="25">
        <v>32</v>
      </c>
    </row>
    <row r="4522" spans="1:16" x14ac:dyDescent="0.3">
      <c r="A4522" s="22">
        <v>42206</v>
      </c>
      <c r="B4522">
        <v>2015</v>
      </c>
      <c r="C4522">
        <v>7</v>
      </c>
      <c r="D4522" t="s">
        <v>127</v>
      </c>
      <c r="E4522" t="s">
        <v>128</v>
      </c>
      <c r="F4522" t="s">
        <v>147</v>
      </c>
      <c r="G4522" t="s">
        <v>114</v>
      </c>
      <c r="H4522" t="s">
        <v>94</v>
      </c>
      <c r="I4522" t="s">
        <v>73</v>
      </c>
      <c r="J4522" t="s">
        <v>95</v>
      </c>
      <c r="K4522" s="23">
        <v>4.68</v>
      </c>
      <c r="L4522" s="24">
        <v>3.1</v>
      </c>
      <c r="M4522" s="24">
        <v>14.51</v>
      </c>
      <c r="N4522" s="24">
        <v>10.16</v>
      </c>
      <c r="O4522" s="24">
        <v>4.3499999999999996</v>
      </c>
      <c r="P4522" s="25">
        <v>30</v>
      </c>
    </row>
    <row r="4523" spans="1:16" x14ac:dyDescent="0.3">
      <c r="A4523" s="22">
        <v>42206</v>
      </c>
      <c r="B4523">
        <v>2015</v>
      </c>
      <c r="C4523">
        <v>7</v>
      </c>
      <c r="D4523" t="s">
        <v>127</v>
      </c>
      <c r="E4523" t="s">
        <v>128</v>
      </c>
      <c r="F4523" t="s">
        <v>147</v>
      </c>
      <c r="G4523" t="s">
        <v>114</v>
      </c>
      <c r="H4523" t="s">
        <v>96</v>
      </c>
      <c r="I4523" t="s">
        <v>74</v>
      </c>
      <c r="J4523" t="s">
        <v>97</v>
      </c>
      <c r="K4523" s="23">
        <v>1</v>
      </c>
      <c r="L4523" s="24">
        <v>3.6</v>
      </c>
      <c r="M4523" s="24">
        <v>3.6</v>
      </c>
      <c r="N4523" s="24">
        <v>2.52</v>
      </c>
      <c r="O4523" s="24">
        <v>1.08</v>
      </c>
      <c r="P4523" s="25">
        <v>30</v>
      </c>
    </row>
    <row r="4524" spans="1:16" x14ac:dyDescent="0.3">
      <c r="A4524" s="22">
        <v>42206</v>
      </c>
      <c r="B4524">
        <v>2015</v>
      </c>
      <c r="C4524">
        <v>7</v>
      </c>
      <c r="D4524" t="s">
        <v>127</v>
      </c>
      <c r="E4524" t="s">
        <v>128</v>
      </c>
      <c r="F4524" t="s">
        <v>147</v>
      </c>
      <c r="G4524" t="s">
        <v>114</v>
      </c>
      <c r="H4524" t="s">
        <v>98</v>
      </c>
      <c r="I4524" t="s">
        <v>75</v>
      </c>
      <c r="J4524" t="s">
        <v>99</v>
      </c>
      <c r="K4524" s="23">
        <v>3.2</v>
      </c>
      <c r="L4524" s="24">
        <v>2.8</v>
      </c>
      <c r="M4524" s="24">
        <v>8.9600000000000009</v>
      </c>
      <c r="N4524" s="24">
        <v>6.45</v>
      </c>
      <c r="O4524" s="24">
        <v>2.5099999999999998</v>
      </c>
      <c r="P4524" s="25">
        <v>28</v>
      </c>
    </row>
    <row r="4525" spans="1:16" x14ac:dyDescent="0.3">
      <c r="A4525" s="22">
        <v>42206</v>
      </c>
      <c r="B4525">
        <v>2015</v>
      </c>
      <c r="C4525">
        <v>7</v>
      </c>
      <c r="D4525" t="s">
        <v>127</v>
      </c>
      <c r="E4525" t="s">
        <v>128</v>
      </c>
      <c r="F4525" t="s">
        <v>147</v>
      </c>
      <c r="G4525" t="s">
        <v>114</v>
      </c>
      <c r="H4525" t="s">
        <v>100</v>
      </c>
      <c r="I4525" t="s">
        <v>70</v>
      </c>
      <c r="J4525" t="s">
        <v>101</v>
      </c>
      <c r="K4525" s="23">
        <v>14.25</v>
      </c>
      <c r="L4525" s="24">
        <v>2.4</v>
      </c>
      <c r="M4525" s="24">
        <v>34.200000000000003</v>
      </c>
      <c r="N4525" s="24">
        <v>25.31</v>
      </c>
      <c r="O4525" s="24">
        <v>8.89</v>
      </c>
      <c r="P4525" s="25">
        <v>26</v>
      </c>
    </row>
    <row r="4526" spans="1:16" x14ac:dyDescent="0.3">
      <c r="A4526" s="22">
        <v>42206</v>
      </c>
      <c r="B4526">
        <v>2015</v>
      </c>
      <c r="C4526">
        <v>7</v>
      </c>
      <c r="D4526" t="s">
        <v>127</v>
      </c>
      <c r="E4526" t="s">
        <v>128</v>
      </c>
      <c r="F4526" t="s">
        <v>147</v>
      </c>
      <c r="G4526" t="s">
        <v>114</v>
      </c>
      <c r="H4526" t="s">
        <v>102</v>
      </c>
      <c r="I4526" t="s">
        <v>71</v>
      </c>
      <c r="J4526" t="s">
        <v>103</v>
      </c>
      <c r="K4526" s="23">
        <v>7</v>
      </c>
      <c r="L4526" s="24">
        <v>6.9</v>
      </c>
      <c r="M4526" s="24">
        <v>48.3</v>
      </c>
      <c r="N4526" s="24">
        <v>31.88</v>
      </c>
      <c r="O4526" s="24">
        <v>16.420000000000002</v>
      </c>
      <c r="P4526" s="25">
        <v>34</v>
      </c>
    </row>
    <row r="4527" spans="1:16" x14ac:dyDescent="0.3">
      <c r="A4527" s="22">
        <v>42206</v>
      </c>
      <c r="B4527">
        <v>2015</v>
      </c>
      <c r="C4527">
        <v>7</v>
      </c>
      <c r="D4527" t="s">
        <v>127</v>
      </c>
      <c r="E4527" t="s">
        <v>128</v>
      </c>
      <c r="F4527" t="s">
        <v>147</v>
      </c>
      <c r="G4527" t="s">
        <v>114</v>
      </c>
      <c r="H4527" t="s">
        <v>104</v>
      </c>
      <c r="I4527" t="s">
        <v>76</v>
      </c>
      <c r="J4527" t="s">
        <v>105</v>
      </c>
      <c r="K4527" s="23">
        <v>0</v>
      </c>
      <c r="L4527" s="24">
        <v>7.4</v>
      </c>
      <c r="M4527" s="24">
        <v>0</v>
      </c>
      <c r="N4527" s="24">
        <v>0</v>
      </c>
      <c r="O4527" s="24">
        <v>0</v>
      </c>
      <c r="P4527" s="25">
        <v>34</v>
      </c>
    </row>
    <row r="4528" spans="1:16" x14ac:dyDescent="0.3">
      <c r="A4528" s="22">
        <v>42206</v>
      </c>
      <c r="B4528">
        <v>2015</v>
      </c>
      <c r="C4528">
        <v>7</v>
      </c>
      <c r="D4528" t="s">
        <v>127</v>
      </c>
      <c r="E4528" t="s">
        <v>128</v>
      </c>
      <c r="F4528" t="s">
        <v>147</v>
      </c>
      <c r="G4528" t="s">
        <v>114</v>
      </c>
      <c r="H4528" t="s">
        <v>106</v>
      </c>
      <c r="I4528" t="s">
        <v>69</v>
      </c>
      <c r="J4528" t="s">
        <v>107</v>
      </c>
      <c r="K4528" s="23">
        <v>1</v>
      </c>
      <c r="L4528" s="24">
        <v>16.5</v>
      </c>
      <c r="M4528" s="24">
        <v>16.5</v>
      </c>
      <c r="N4528" s="24">
        <v>12.87</v>
      </c>
      <c r="O4528" s="24">
        <v>3.63</v>
      </c>
      <c r="P4528" s="25">
        <v>22</v>
      </c>
    </row>
    <row r="4529" spans="1:16" x14ac:dyDescent="0.3">
      <c r="A4529" s="22">
        <v>42206</v>
      </c>
      <c r="B4529">
        <v>2015</v>
      </c>
      <c r="C4529">
        <v>7</v>
      </c>
      <c r="D4529" t="s">
        <v>127</v>
      </c>
      <c r="E4529" t="s">
        <v>128</v>
      </c>
      <c r="F4529" t="s">
        <v>147</v>
      </c>
      <c r="G4529" t="s">
        <v>114</v>
      </c>
      <c r="H4529" t="s">
        <v>108</v>
      </c>
      <c r="I4529" t="s">
        <v>72</v>
      </c>
      <c r="J4529" t="s">
        <v>109</v>
      </c>
      <c r="K4529" s="23">
        <v>4</v>
      </c>
      <c r="L4529" s="24">
        <v>8.1999999999999993</v>
      </c>
      <c r="M4529" s="24">
        <v>32.799999999999997</v>
      </c>
      <c r="N4529" s="24">
        <v>22.3</v>
      </c>
      <c r="O4529" s="24">
        <v>10.5</v>
      </c>
      <c r="P4529" s="25">
        <v>32</v>
      </c>
    </row>
    <row r="4530" spans="1:16" x14ac:dyDescent="0.3">
      <c r="A4530" s="22">
        <v>42207</v>
      </c>
      <c r="B4530">
        <v>2015</v>
      </c>
      <c r="C4530">
        <v>7</v>
      </c>
      <c r="D4530" t="s">
        <v>127</v>
      </c>
      <c r="E4530" t="s">
        <v>128</v>
      </c>
      <c r="F4530" t="s">
        <v>147</v>
      </c>
      <c r="G4530" t="s">
        <v>115</v>
      </c>
      <c r="H4530" t="s">
        <v>94</v>
      </c>
      <c r="I4530" t="s">
        <v>73</v>
      </c>
      <c r="J4530" t="s">
        <v>95</v>
      </c>
      <c r="K4530" s="23">
        <v>9.33</v>
      </c>
      <c r="L4530" s="24">
        <v>3.1</v>
      </c>
      <c r="M4530" s="24">
        <v>28.92</v>
      </c>
      <c r="N4530" s="24">
        <v>20.239999999999998</v>
      </c>
      <c r="O4530" s="24">
        <v>8.68</v>
      </c>
      <c r="P4530" s="25">
        <v>30</v>
      </c>
    </row>
    <row r="4531" spans="1:16" x14ac:dyDescent="0.3">
      <c r="A4531" s="22">
        <v>42207</v>
      </c>
      <c r="B4531">
        <v>2015</v>
      </c>
      <c r="C4531">
        <v>7</v>
      </c>
      <c r="D4531" t="s">
        <v>127</v>
      </c>
      <c r="E4531" t="s">
        <v>128</v>
      </c>
      <c r="F4531" t="s">
        <v>147</v>
      </c>
      <c r="G4531" t="s">
        <v>115</v>
      </c>
      <c r="H4531" t="s">
        <v>96</v>
      </c>
      <c r="I4531" t="s">
        <v>74</v>
      </c>
      <c r="J4531" t="s">
        <v>97</v>
      </c>
      <c r="K4531" s="23">
        <v>0.34</v>
      </c>
      <c r="L4531" s="24">
        <v>3.6</v>
      </c>
      <c r="M4531" s="24">
        <v>1.22</v>
      </c>
      <c r="N4531" s="24">
        <v>0.85</v>
      </c>
      <c r="O4531" s="24">
        <v>0.37</v>
      </c>
      <c r="P4531" s="25">
        <v>30</v>
      </c>
    </row>
    <row r="4532" spans="1:16" x14ac:dyDescent="0.3">
      <c r="A4532" s="22">
        <v>42207</v>
      </c>
      <c r="B4532">
        <v>2015</v>
      </c>
      <c r="C4532">
        <v>7</v>
      </c>
      <c r="D4532" t="s">
        <v>127</v>
      </c>
      <c r="E4532" t="s">
        <v>128</v>
      </c>
      <c r="F4532" t="s">
        <v>147</v>
      </c>
      <c r="G4532" t="s">
        <v>115</v>
      </c>
      <c r="H4532" t="s">
        <v>98</v>
      </c>
      <c r="I4532" t="s">
        <v>75</v>
      </c>
      <c r="J4532" t="s">
        <v>99</v>
      </c>
      <c r="K4532" s="23">
        <v>5</v>
      </c>
      <c r="L4532" s="24">
        <v>2.8</v>
      </c>
      <c r="M4532" s="24">
        <v>14</v>
      </c>
      <c r="N4532" s="24">
        <v>10.08</v>
      </c>
      <c r="O4532" s="24">
        <v>3.92</v>
      </c>
      <c r="P4532" s="25">
        <v>28</v>
      </c>
    </row>
    <row r="4533" spans="1:16" x14ac:dyDescent="0.3">
      <c r="A4533" s="22">
        <v>42207</v>
      </c>
      <c r="B4533">
        <v>2015</v>
      </c>
      <c r="C4533">
        <v>7</v>
      </c>
      <c r="D4533" t="s">
        <v>127</v>
      </c>
      <c r="E4533" t="s">
        <v>128</v>
      </c>
      <c r="F4533" t="s">
        <v>147</v>
      </c>
      <c r="G4533" t="s">
        <v>115</v>
      </c>
      <c r="H4533" t="s">
        <v>100</v>
      </c>
      <c r="I4533" t="s">
        <v>70</v>
      </c>
      <c r="J4533" t="s">
        <v>101</v>
      </c>
      <c r="K4533" s="23">
        <v>22</v>
      </c>
      <c r="L4533" s="24">
        <v>2.4</v>
      </c>
      <c r="M4533" s="24">
        <v>52.8</v>
      </c>
      <c r="N4533" s="24">
        <v>39.07</v>
      </c>
      <c r="O4533" s="24">
        <v>13.73</v>
      </c>
      <c r="P4533" s="25">
        <v>26</v>
      </c>
    </row>
    <row r="4534" spans="1:16" x14ac:dyDescent="0.3">
      <c r="A4534" s="22">
        <v>42207</v>
      </c>
      <c r="B4534">
        <v>2015</v>
      </c>
      <c r="C4534">
        <v>7</v>
      </c>
      <c r="D4534" t="s">
        <v>127</v>
      </c>
      <c r="E4534" t="s">
        <v>128</v>
      </c>
      <c r="F4534" t="s">
        <v>147</v>
      </c>
      <c r="G4534" t="s">
        <v>115</v>
      </c>
      <c r="H4534" t="s">
        <v>102</v>
      </c>
      <c r="I4534" t="s">
        <v>71</v>
      </c>
      <c r="J4534" t="s">
        <v>103</v>
      </c>
      <c r="K4534" s="23">
        <v>10</v>
      </c>
      <c r="L4534" s="24">
        <v>6.9</v>
      </c>
      <c r="M4534" s="24">
        <v>69</v>
      </c>
      <c r="N4534" s="24">
        <v>45.54</v>
      </c>
      <c r="O4534" s="24">
        <v>23.46</v>
      </c>
      <c r="P4534" s="25">
        <v>34</v>
      </c>
    </row>
    <row r="4535" spans="1:16" x14ac:dyDescent="0.3">
      <c r="A4535" s="22">
        <v>42207</v>
      </c>
      <c r="B4535">
        <v>2015</v>
      </c>
      <c r="C4535">
        <v>7</v>
      </c>
      <c r="D4535" t="s">
        <v>127</v>
      </c>
      <c r="E4535" t="s">
        <v>128</v>
      </c>
      <c r="F4535" t="s">
        <v>147</v>
      </c>
      <c r="G4535" t="s">
        <v>115</v>
      </c>
      <c r="H4535" t="s">
        <v>104</v>
      </c>
      <c r="I4535" t="s">
        <v>76</v>
      </c>
      <c r="J4535" t="s">
        <v>105</v>
      </c>
      <c r="K4535" s="23">
        <v>0</v>
      </c>
      <c r="L4535" s="24">
        <v>7.4</v>
      </c>
      <c r="M4535" s="24">
        <v>0</v>
      </c>
      <c r="N4535" s="24">
        <v>0</v>
      </c>
      <c r="O4535" s="24">
        <v>0</v>
      </c>
      <c r="P4535" s="25">
        <v>34</v>
      </c>
    </row>
    <row r="4536" spans="1:16" x14ac:dyDescent="0.3">
      <c r="A4536" s="22">
        <v>42207</v>
      </c>
      <c r="B4536">
        <v>2015</v>
      </c>
      <c r="C4536">
        <v>7</v>
      </c>
      <c r="D4536" t="s">
        <v>127</v>
      </c>
      <c r="E4536" t="s">
        <v>128</v>
      </c>
      <c r="F4536" t="s">
        <v>147</v>
      </c>
      <c r="G4536" t="s">
        <v>115</v>
      </c>
      <c r="H4536" t="s">
        <v>106</v>
      </c>
      <c r="I4536" t="s">
        <v>69</v>
      </c>
      <c r="J4536" t="s">
        <v>107</v>
      </c>
      <c r="K4536" s="23">
        <v>5</v>
      </c>
      <c r="L4536" s="24">
        <v>16.5</v>
      </c>
      <c r="M4536" s="24">
        <v>82.5</v>
      </c>
      <c r="N4536" s="24">
        <v>64.349999999999994</v>
      </c>
      <c r="O4536" s="24">
        <v>18.149999999999999</v>
      </c>
      <c r="P4536" s="25">
        <v>22</v>
      </c>
    </row>
    <row r="4537" spans="1:16" x14ac:dyDescent="0.3">
      <c r="A4537" s="22">
        <v>42207</v>
      </c>
      <c r="B4537">
        <v>2015</v>
      </c>
      <c r="C4537">
        <v>7</v>
      </c>
      <c r="D4537" t="s">
        <v>127</v>
      </c>
      <c r="E4537" t="s">
        <v>128</v>
      </c>
      <c r="F4537" t="s">
        <v>147</v>
      </c>
      <c r="G4537" t="s">
        <v>115</v>
      </c>
      <c r="H4537" t="s">
        <v>108</v>
      </c>
      <c r="I4537" t="s">
        <v>72</v>
      </c>
      <c r="J4537" t="s">
        <v>109</v>
      </c>
      <c r="K4537" s="23">
        <v>3</v>
      </c>
      <c r="L4537" s="24">
        <v>8.1999999999999993</v>
      </c>
      <c r="M4537" s="24">
        <v>24.6</v>
      </c>
      <c r="N4537" s="24">
        <v>16.73</v>
      </c>
      <c r="O4537" s="24">
        <v>7.87</v>
      </c>
      <c r="P4537" s="25">
        <v>32</v>
      </c>
    </row>
    <row r="4538" spans="1:16" x14ac:dyDescent="0.3">
      <c r="A4538" s="22">
        <v>42208</v>
      </c>
      <c r="B4538">
        <v>2015</v>
      </c>
      <c r="C4538">
        <v>7</v>
      </c>
      <c r="D4538" t="s">
        <v>127</v>
      </c>
      <c r="E4538" t="s">
        <v>128</v>
      </c>
      <c r="F4538" t="s">
        <v>147</v>
      </c>
      <c r="G4538" t="s">
        <v>93</v>
      </c>
      <c r="H4538" t="s">
        <v>94</v>
      </c>
      <c r="I4538" t="s">
        <v>73</v>
      </c>
      <c r="J4538" t="s">
        <v>95</v>
      </c>
      <c r="K4538" s="23">
        <v>1.5</v>
      </c>
      <c r="L4538" s="24">
        <v>3.1</v>
      </c>
      <c r="M4538" s="24">
        <v>4.6500000000000004</v>
      </c>
      <c r="N4538" s="24">
        <v>3.26</v>
      </c>
      <c r="O4538" s="24">
        <v>1.39</v>
      </c>
      <c r="P4538" s="25">
        <v>30</v>
      </c>
    </row>
    <row r="4539" spans="1:16" x14ac:dyDescent="0.3">
      <c r="A4539" s="22">
        <v>42208</v>
      </c>
      <c r="B4539">
        <v>2015</v>
      </c>
      <c r="C4539">
        <v>7</v>
      </c>
      <c r="D4539" t="s">
        <v>127</v>
      </c>
      <c r="E4539" t="s">
        <v>128</v>
      </c>
      <c r="F4539" t="s">
        <v>147</v>
      </c>
      <c r="G4539" t="s">
        <v>93</v>
      </c>
      <c r="H4539" t="s">
        <v>96</v>
      </c>
      <c r="I4539" t="s">
        <v>74</v>
      </c>
      <c r="J4539" t="s">
        <v>97</v>
      </c>
      <c r="K4539" s="23">
        <v>4</v>
      </c>
      <c r="L4539" s="24">
        <v>3.6</v>
      </c>
      <c r="M4539" s="24">
        <v>14.4</v>
      </c>
      <c r="N4539" s="24">
        <v>10.08</v>
      </c>
      <c r="O4539" s="24">
        <v>4.32</v>
      </c>
      <c r="P4539" s="25">
        <v>30</v>
      </c>
    </row>
    <row r="4540" spans="1:16" x14ac:dyDescent="0.3">
      <c r="A4540" s="22">
        <v>42208</v>
      </c>
      <c r="B4540">
        <v>2015</v>
      </c>
      <c r="C4540">
        <v>7</v>
      </c>
      <c r="D4540" t="s">
        <v>127</v>
      </c>
      <c r="E4540" t="s">
        <v>128</v>
      </c>
      <c r="F4540" t="s">
        <v>147</v>
      </c>
      <c r="G4540" t="s">
        <v>93</v>
      </c>
      <c r="H4540" t="s">
        <v>98</v>
      </c>
      <c r="I4540" t="s">
        <v>75</v>
      </c>
      <c r="J4540" t="s">
        <v>99</v>
      </c>
      <c r="K4540" s="23">
        <v>3</v>
      </c>
      <c r="L4540" s="24">
        <v>2.8</v>
      </c>
      <c r="M4540" s="24">
        <v>8.4</v>
      </c>
      <c r="N4540" s="24">
        <v>6.05</v>
      </c>
      <c r="O4540" s="24">
        <v>2.35</v>
      </c>
      <c r="P4540" s="25">
        <v>28</v>
      </c>
    </row>
    <row r="4541" spans="1:16" x14ac:dyDescent="0.3">
      <c r="A4541" s="22">
        <v>42208</v>
      </c>
      <c r="B4541">
        <v>2015</v>
      </c>
      <c r="C4541">
        <v>7</v>
      </c>
      <c r="D4541" t="s">
        <v>127</v>
      </c>
      <c r="E4541" t="s">
        <v>128</v>
      </c>
      <c r="F4541" t="s">
        <v>147</v>
      </c>
      <c r="G4541" t="s">
        <v>93</v>
      </c>
      <c r="H4541" t="s">
        <v>100</v>
      </c>
      <c r="I4541" t="s">
        <v>70</v>
      </c>
      <c r="J4541" t="s">
        <v>101</v>
      </c>
      <c r="K4541" s="23">
        <v>14</v>
      </c>
      <c r="L4541" s="24">
        <v>2.4</v>
      </c>
      <c r="M4541" s="24">
        <v>33.6</v>
      </c>
      <c r="N4541" s="24">
        <v>24.86</v>
      </c>
      <c r="O4541" s="24">
        <v>8.74</v>
      </c>
      <c r="P4541" s="25">
        <v>26</v>
      </c>
    </row>
    <row r="4542" spans="1:16" x14ac:dyDescent="0.3">
      <c r="A4542" s="22">
        <v>42208</v>
      </c>
      <c r="B4542">
        <v>2015</v>
      </c>
      <c r="C4542">
        <v>7</v>
      </c>
      <c r="D4542" t="s">
        <v>127</v>
      </c>
      <c r="E4542" t="s">
        <v>128</v>
      </c>
      <c r="F4542" t="s">
        <v>147</v>
      </c>
      <c r="G4542" t="s">
        <v>93</v>
      </c>
      <c r="H4542" t="s">
        <v>102</v>
      </c>
      <c r="I4542" t="s">
        <v>71</v>
      </c>
      <c r="J4542" t="s">
        <v>103</v>
      </c>
      <c r="K4542" s="23">
        <v>3</v>
      </c>
      <c r="L4542" s="24">
        <v>6.9</v>
      </c>
      <c r="M4542" s="24">
        <v>20.7</v>
      </c>
      <c r="N4542" s="24">
        <v>13.66</v>
      </c>
      <c r="O4542" s="24">
        <v>7.04</v>
      </c>
      <c r="P4542" s="25">
        <v>34</v>
      </c>
    </row>
    <row r="4543" spans="1:16" x14ac:dyDescent="0.3">
      <c r="A4543" s="22">
        <v>42208</v>
      </c>
      <c r="B4543">
        <v>2015</v>
      </c>
      <c r="C4543">
        <v>7</v>
      </c>
      <c r="D4543" t="s">
        <v>127</v>
      </c>
      <c r="E4543" t="s">
        <v>128</v>
      </c>
      <c r="F4543" t="s">
        <v>147</v>
      </c>
      <c r="G4543" t="s">
        <v>93</v>
      </c>
      <c r="H4543" t="s">
        <v>104</v>
      </c>
      <c r="I4543" t="s">
        <v>76</v>
      </c>
      <c r="J4543" t="s">
        <v>105</v>
      </c>
      <c r="K4543" s="23">
        <v>0</v>
      </c>
      <c r="L4543" s="24">
        <v>7.4</v>
      </c>
      <c r="M4543" s="24">
        <v>0</v>
      </c>
      <c r="N4543" s="24">
        <v>0</v>
      </c>
      <c r="O4543" s="24">
        <v>0</v>
      </c>
      <c r="P4543" s="25">
        <v>34</v>
      </c>
    </row>
    <row r="4544" spans="1:16" x14ac:dyDescent="0.3">
      <c r="A4544" s="22">
        <v>42208</v>
      </c>
      <c r="B4544">
        <v>2015</v>
      </c>
      <c r="C4544">
        <v>7</v>
      </c>
      <c r="D4544" t="s">
        <v>127</v>
      </c>
      <c r="E4544" t="s">
        <v>128</v>
      </c>
      <c r="F4544" t="s">
        <v>147</v>
      </c>
      <c r="G4544" t="s">
        <v>93</v>
      </c>
      <c r="H4544" t="s">
        <v>106</v>
      </c>
      <c r="I4544" t="s">
        <v>69</v>
      </c>
      <c r="J4544" t="s">
        <v>107</v>
      </c>
      <c r="K4544" s="23">
        <v>0</v>
      </c>
      <c r="L4544" s="24">
        <v>16.5</v>
      </c>
      <c r="M4544" s="24">
        <v>0</v>
      </c>
      <c r="N4544" s="24">
        <v>0</v>
      </c>
      <c r="O4544" s="24">
        <v>0</v>
      </c>
      <c r="P4544" s="25">
        <v>22</v>
      </c>
    </row>
    <row r="4545" spans="1:16" x14ac:dyDescent="0.3">
      <c r="A4545" s="22">
        <v>42208</v>
      </c>
      <c r="B4545">
        <v>2015</v>
      </c>
      <c r="C4545">
        <v>7</v>
      </c>
      <c r="D4545" t="s">
        <v>127</v>
      </c>
      <c r="E4545" t="s">
        <v>128</v>
      </c>
      <c r="F4545" t="s">
        <v>147</v>
      </c>
      <c r="G4545" t="s">
        <v>93</v>
      </c>
      <c r="H4545" t="s">
        <v>108</v>
      </c>
      <c r="I4545" t="s">
        <v>72</v>
      </c>
      <c r="J4545" t="s">
        <v>109</v>
      </c>
      <c r="K4545" s="23">
        <v>2</v>
      </c>
      <c r="L4545" s="24">
        <v>8.1999999999999993</v>
      </c>
      <c r="M4545" s="24">
        <v>16.399999999999999</v>
      </c>
      <c r="N4545" s="24">
        <v>11.15</v>
      </c>
      <c r="O4545" s="24">
        <v>5.25</v>
      </c>
      <c r="P4545" s="25">
        <v>32</v>
      </c>
    </row>
    <row r="4546" spans="1:16" x14ac:dyDescent="0.3">
      <c r="A4546" s="22">
        <v>42209</v>
      </c>
      <c r="B4546">
        <v>2015</v>
      </c>
      <c r="C4546">
        <v>7</v>
      </c>
      <c r="D4546" t="s">
        <v>127</v>
      </c>
      <c r="E4546" t="s">
        <v>128</v>
      </c>
      <c r="F4546" t="s">
        <v>147</v>
      </c>
      <c r="G4546" t="s">
        <v>110</v>
      </c>
      <c r="H4546" t="s">
        <v>94</v>
      </c>
      <c r="I4546" t="s">
        <v>73</v>
      </c>
      <c r="J4546" t="s">
        <v>95</v>
      </c>
      <c r="K4546" s="23">
        <v>6</v>
      </c>
      <c r="L4546" s="24">
        <v>3.1</v>
      </c>
      <c r="M4546" s="24">
        <v>18.600000000000001</v>
      </c>
      <c r="N4546" s="24">
        <v>13.02</v>
      </c>
      <c r="O4546" s="24">
        <v>5.58</v>
      </c>
      <c r="P4546" s="25">
        <v>30</v>
      </c>
    </row>
    <row r="4547" spans="1:16" x14ac:dyDescent="0.3">
      <c r="A4547" s="22">
        <v>42209</v>
      </c>
      <c r="B4547">
        <v>2015</v>
      </c>
      <c r="C4547">
        <v>7</v>
      </c>
      <c r="D4547" t="s">
        <v>127</v>
      </c>
      <c r="E4547" t="s">
        <v>128</v>
      </c>
      <c r="F4547" t="s">
        <v>147</v>
      </c>
      <c r="G4547" t="s">
        <v>110</v>
      </c>
      <c r="H4547" t="s">
        <v>96</v>
      </c>
      <c r="I4547" t="s">
        <v>74</v>
      </c>
      <c r="J4547" t="s">
        <v>97</v>
      </c>
      <c r="K4547" s="23">
        <v>6.34</v>
      </c>
      <c r="L4547" s="24">
        <v>3.6</v>
      </c>
      <c r="M4547" s="24">
        <v>22.82</v>
      </c>
      <c r="N4547" s="24">
        <v>15.97</v>
      </c>
      <c r="O4547" s="24">
        <v>6.85</v>
      </c>
      <c r="P4547" s="25">
        <v>30</v>
      </c>
    </row>
    <row r="4548" spans="1:16" x14ac:dyDescent="0.3">
      <c r="A4548" s="22">
        <v>42209</v>
      </c>
      <c r="B4548">
        <v>2015</v>
      </c>
      <c r="C4548">
        <v>7</v>
      </c>
      <c r="D4548" t="s">
        <v>127</v>
      </c>
      <c r="E4548" t="s">
        <v>128</v>
      </c>
      <c r="F4548" t="s">
        <v>147</v>
      </c>
      <c r="G4548" t="s">
        <v>110</v>
      </c>
      <c r="H4548" t="s">
        <v>98</v>
      </c>
      <c r="I4548" t="s">
        <v>75</v>
      </c>
      <c r="J4548" t="s">
        <v>99</v>
      </c>
      <c r="K4548" s="23">
        <v>3.6</v>
      </c>
      <c r="L4548" s="24">
        <v>2.8</v>
      </c>
      <c r="M4548" s="24">
        <v>10.08</v>
      </c>
      <c r="N4548" s="24">
        <v>7.26</v>
      </c>
      <c r="O4548" s="24">
        <v>2.82</v>
      </c>
      <c r="P4548" s="25">
        <v>28</v>
      </c>
    </row>
    <row r="4549" spans="1:16" x14ac:dyDescent="0.3">
      <c r="A4549" s="22">
        <v>42209</v>
      </c>
      <c r="B4549">
        <v>2015</v>
      </c>
      <c r="C4549">
        <v>7</v>
      </c>
      <c r="D4549" t="s">
        <v>127</v>
      </c>
      <c r="E4549" t="s">
        <v>128</v>
      </c>
      <c r="F4549" t="s">
        <v>147</v>
      </c>
      <c r="G4549" t="s">
        <v>110</v>
      </c>
      <c r="H4549" t="s">
        <v>100</v>
      </c>
      <c r="I4549" t="s">
        <v>70</v>
      </c>
      <c r="J4549" t="s">
        <v>101</v>
      </c>
      <c r="K4549" s="23">
        <v>29.6</v>
      </c>
      <c r="L4549" s="24">
        <v>2.4</v>
      </c>
      <c r="M4549" s="24">
        <v>71.040000000000006</v>
      </c>
      <c r="N4549" s="24">
        <v>52.57</v>
      </c>
      <c r="O4549" s="24">
        <v>18.47</v>
      </c>
      <c r="P4549" s="25">
        <v>26</v>
      </c>
    </row>
    <row r="4550" spans="1:16" x14ac:dyDescent="0.3">
      <c r="A4550" s="22">
        <v>42209</v>
      </c>
      <c r="B4550">
        <v>2015</v>
      </c>
      <c r="C4550">
        <v>7</v>
      </c>
      <c r="D4550" t="s">
        <v>127</v>
      </c>
      <c r="E4550" t="s">
        <v>128</v>
      </c>
      <c r="F4550" t="s">
        <v>147</v>
      </c>
      <c r="G4550" t="s">
        <v>110</v>
      </c>
      <c r="H4550" t="s">
        <v>102</v>
      </c>
      <c r="I4550" t="s">
        <v>71</v>
      </c>
      <c r="J4550" t="s">
        <v>103</v>
      </c>
      <c r="K4550" s="23">
        <v>9</v>
      </c>
      <c r="L4550" s="24">
        <v>6.9</v>
      </c>
      <c r="M4550" s="24">
        <v>62.1</v>
      </c>
      <c r="N4550" s="24">
        <v>40.99</v>
      </c>
      <c r="O4550" s="24">
        <v>21.11</v>
      </c>
      <c r="P4550" s="25">
        <v>34</v>
      </c>
    </row>
    <row r="4551" spans="1:16" x14ac:dyDescent="0.3">
      <c r="A4551" s="22">
        <v>42209</v>
      </c>
      <c r="B4551">
        <v>2015</v>
      </c>
      <c r="C4551">
        <v>7</v>
      </c>
      <c r="D4551" t="s">
        <v>127</v>
      </c>
      <c r="E4551" t="s">
        <v>128</v>
      </c>
      <c r="F4551" t="s">
        <v>147</v>
      </c>
      <c r="G4551" t="s">
        <v>110</v>
      </c>
      <c r="H4551" t="s">
        <v>104</v>
      </c>
      <c r="I4551" t="s">
        <v>76</v>
      </c>
      <c r="J4551" t="s">
        <v>105</v>
      </c>
      <c r="K4551" s="23">
        <v>1</v>
      </c>
      <c r="L4551" s="24">
        <v>7.4</v>
      </c>
      <c r="M4551" s="24">
        <v>7.4</v>
      </c>
      <c r="N4551" s="24">
        <v>4.88</v>
      </c>
      <c r="O4551" s="24">
        <v>2.52</v>
      </c>
      <c r="P4551" s="25">
        <v>34</v>
      </c>
    </row>
    <row r="4552" spans="1:16" x14ac:dyDescent="0.3">
      <c r="A4552" s="22">
        <v>42209</v>
      </c>
      <c r="B4552">
        <v>2015</v>
      </c>
      <c r="C4552">
        <v>7</v>
      </c>
      <c r="D4552" t="s">
        <v>127</v>
      </c>
      <c r="E4552" t="s">
        <v>128</v>
      </c>
      <c r="F4552" t="s">
        <v>147</v>
      </c>
      <c r="G4552" t="s">
        <v>110</v>
      </c>
      <c r="H4552" t="s">
        <v>106</v>
      </c>
      <c r="I4552" t="s">
        <v>69</v>
      </c>
      <c r="J4552" t="s">
        <v>107</v>
      </c>
      <c r="K4552" s="23">
        <v>1</v>
      </c>
      <c r="L4552" s="24">
        <v>16.5</v>
      </c>
      <c r="M4552" s="24">
        <v>16.5</v>
      </c>
      <c r="N4552" s="24">
        <v>12.87</v>
      </c>
      <c r="O4552" s="24">
        <v>3.63</v>
      </c>
      <c r="P4552" s="25">
        <v>22</v>
      </c>
    </row>
    <row r="4553" spans="1:16" x14ac:dyDescent="0.3">
      <c r="A4553" s="22">
        <v>42209</v>
      </c>
      <c r="B4553">
        <v>2015</v>
      </c>
      <c r="C4553">
        <v>7</v>
      </c>
      <c r="D4553" t="s">
        <v>127</v>
      </c>
      <c r="E4553" t="s">
        <v>128</v>
      </c>
      <c r="F4553" t="s">
        <v>147</v>
      </c>
      <c r="G4553" t="s">
        <v>110</v>
      </c>
      <c r="H4553" t="s">
        <v>108</v>
      </c>
      <c r="I4553" t="s">
        <v>72</v>
      </c>
      <c r="J4553" t="s">
        <v>109</v>
      </c>
      <c r="K4553" s="23">
        <v>10</v>
      </c>
      <c r="L4553" s="24">
        <v>8.1999999999999993</v>
      </c>
      <c r="M4553" s="24">
        <v>82</v>
      </c>
      <c r="N4553" s="24">
        <v>55.76</v>
      </c>
      <c r="O4553" s="24">
        <v>26.24</v>
      </c>
      <c r="P4553" s="25">
        <v>32</v>
      </c>
    </row>
    <row r="4554" spans="1:16" x14ac:dyDescent="0.3">
      <c r="A4554" s="22">
        <v>42210</v>
      </c>
      <c r="B4554">
        <v>2015</v>
      </c>
      <c r="C4554">
        <v>7</v>
      </c>
      <c r="D4554" t="s">
        <v>127</v>
      </c>
      <c r="E4554" t="s">
        <v>128</v>
      </c>
      <c r="F4554" t="s">
        <v>147</v>
      </c>
      <c r="G4554" t="s">
        <v>111</v>
      </c>
      <c r="H4554" t="s">
        <v>94</v>
      </c>
      <c r="I4554" t="s">
        <v>73</v>
      </c>
      <c r="J4554" t="s">
        <v>95</v>
      </c>
      <c r="K4554" s="23">
        <v>4</v>
      </c>
      <c r="L4554" s="24">
        <v>3.1</v>
      </c>
      <c r="M4554" s="24">
        <v>12.4</v>
      </c>
      <c r="N4554" s="24">
        <v>8.68</v>
      </c>
      <c r="O4554" s="24">
        <v>3.72</v>
      </c>
      <c r="P4554" s="25">
        <v>30</v>
      </c>
    </row>
    <row r="4555" spans="1:16" x14ac:dyDescent="0.3">
      <c r="A4555" s="22">
        <v>42210</v>
      </c>
      <c r="B4555">
        <v>2015</v>
      </c>
      <c r="C4555">
        <v>7</v>
      </c>
      <c r="D4555" t="s">
        <v>127</v>
      </c>
      <c r="E4555" t="s">
        <v>128</v>
      </c>
      <c r="F4555" t="s">
        <v>147</v>
      </c>
      <c r="G4555" t="s">
        <v>111</v>
      </c>
      <c r="H4555" t="s">
        <v>96</v>
      </c>
      <c r="I4555" t="s">
        <v>74</v>
      </c>
      <c r="J4555" t="s">
        <v>97</v>
      </c>
      <c r="K4555" s="23">
        <v>4</v>
      </c>
      <c r="L4555" s="24">
        <v>3.6</v>
      </c>
      <c r="M4555" s="24">
        <v>14.4</v>
      </c>
      <c r="N4555" s="24">
        <v>10.08</v>
      </c>
      <c r="O4555" s="24">
        <v>4.32</v>
      </c>
      <c r="P4555" s="25">
        <v>30</v>
      </c>
    </row>
    <row r="4556" spans="1:16" x14ac:dyDescent="0.3">
      <c r="A4556" s="22">
        <v>42210</v>
      </c>
      <c r="B4556">
        <v>2015</v>
      </c>
      <c r="C4556">
        <v>7</v>
      </c>
      <c r="D4556" t="s">
        <v>127</v>
      </c>
      <c r="E4556" t="s">
        <v>128</v>
      </c>
      <c r="F4556" t="s">
        <v>147</v>
      </c>
      <c r="G4556" t="s">
        <v>111</v>
      </c>
      <c r="H4556" t="s">
        <v>98</v>
      </c>
      <c r="I4556" t="s">
        <v>75</v>
      </c>
      <c r="J4556" t="s">
        <v>99</v>
      </c>
      <c r="K4556" s="23">
        <v>5</v>
      </c>
      <c r="L4556" s="24">
        <v>2.8</v>
      </c>
      <c r="M4556" s="24">
        <v>14</v>
      </c>
      <c r="N4556" s="24">
        <v>10.08</v>
      </c>
      <c r="O4556" s="24">
        <v>3.92</v>
      </c>
      <c r="P4556" s="25">
        <v>28</v>
      </c>
    </row>
    <row r="4557" spans="1:16" x14ac:dyDescent="0.3">
      <c r="A4557" s="22">
        <v>42210</v>
      </c>
      <c r="B4557">
        <v>2015</v>
      </c>
      <c r="C4557">
        <v>7</v>
      </c>
      <c r="D4557" t="s">
        <v>127</v>
      </c>
      <c r="E4557" t="s">
        <v>128</v>
      </c>
      <c r="F4557" t="s">
        <v>147</v>
      </c>
      <c r="G4557" t="s">
        <v>111</v>
      </c>
      <c r="H4557" t="s">
        <v>100</v>
      </c>
      <c r="I4557" t="s">
        <v>70</v>
      </c>
      <c r="J4557" t="s">
        <v>101</v>
      </c>
      <c r="K4557" s="23">
        <v>22</v>
      </c>
      <c r="L4557" s="24">
        <v>2.4</v>
      </c>
      <c r="M4557" s="24">
        <v>52.8</v>
      </c>
      <c r="N4557" s="24">
        <v>39.07</v>
      </c>
      <c r="O4557" s="24">
        <v>13.73</v>
      </c>
      <c r="P4557" s="25">
        <v>26</v>
      </c>
    </row>
    <row r="4558" spans="1:16" x14ac:dyDescent="0.3">
      <c r="A4558" s="22">
        <v>42210</v>
      </c>
      <c r="B4558">
        <v>2015</v>
      </c>
      <c r="C4558">
        <v>7</v>
      </c>
      <c r="D4558" t="s">
        <v>127</v>
      </c>
      <c r="E4558" t="s">
        <v>128</v>
      </c>
      <c r="F4558" t="s">
        <v>147</v>
      </c>
      <c r="G4558" t="s">
        <v>111</v>
      </c>
      <c r="H4558" t="s">
        <v>102</v>
      </c>
      <c r="I4558" t="s">
        <v>71</v>
      </c>
      <c r="J4558" t="s">
        <v>103</v>
      </c>
      <c r="K4558" s="23">
        <v>7</v>
      </c>
      <c r="L4558" s="24">
        <v>6.9</v>
      </c>
      <c r="M4558" s="24">
        <v>48.3</v>
      </c>
      <c r="N4558" s="24">
        <v>31.88</v>
      </c>
      <c r="O4558" s="24">
        <v>16.420000000000002</v>
      </c>
      <c r="P4558" s="25">
        <v>34</v>
      </c>
    </row>
    <row r="4559" spans="1:16" x14ac:dyDescent="0.3">
      <c r="A4559" s="22">
        <v>42210</v>
      </c>
      <c r="B4559">
        <v>2015</v>
      </c>
      <c r="C4559">
        <v>7</v>
      </c>
      <c r="D4559" t="s">
        <v>127</v>
      </c>
      <c r="E4559" t="s">
        <v>128</v>
      </c>
      <c r="F4559" t="s">
        <v>147</v>
      </c>
      <c r="G4559" t="s">
        <v>111</v>
      </c>
      <c r="H4559" t="s">
        <v>104</v>
      </c>
      <c r="I4559" t="s">
        <v>76</v>
      </c>
      <c r="J4559" t="s">
        <v>105</v>
      </c>
      <c r="K4559" s="23">
        <v>1</v>
      </c>
      <c r="L4559" s="24">
        <v>7.4</v>
      </c>
      <c r="M4559" s="24">
        <v>7.4</v>
      </c>
      <c r="N4559" s="24">
        <v>4.88</v>
      </c>
      <c r="O4559" s="24">
        <v>2.52</v>
      </c>
      <c r="P4559" s="25">
        <v>34</v>
      </c>
    </row>
    <row r="4560" spans="1:16" x14ac:dyDescent="0.3">
      <c r="A4560" s="22">
        <v>42210</v>
      </c>
      <c r="B4560">
        <v>2015</v>
      </c>
      <c r="C4560">
        <v>7</v>
      </c>
      <c r="D4560" t="s">
        <v>127</v>
      </c>
      <c r="E4560" t="s">
        <v>128</v>
      </c>
      <c r="F4560" t="s">
        <v>147</v>
      </c>
      <c r="G4560" t="s">
        <v>111</v>
      </c>
      <c r="H4560" t="s">
        <v>106</v>
      </c>
      <c r="I4560" t="s">
        <v>69</v>
      </c>
      <c r="J4560" t="s">
        <v>107</v>
      </c>
      <c r="K4560" s="23">
        <v>0</v>
      </c>
      <c r="L4560" s="24">
        <v>16.5</v>
      </c>
      <c r="M4560" s="24">
        <v>0</v>
      </c>
      <c r="N4560" s="24">
        <v>0</v>
      </c>
      <c r="O4560" s="24">
        <v>0</v>
      </c>
      <c r="P4560" s="25">
        <v>22</v>
      </c>
    </row>
    <row r="4561" spans="1:16" x14ac:dyDescent="0.3">
      <c r="A4561" s="22">
        <v>42210</v>
      </c>
      <c r="B4561">
        <v>2015</v>
      </c>
      <c r="C4561">
        <v>7</v>
      </c>
      <c r="D4561" t="s">
        <v>127</v>
      </c>
      <c r="E4561" t="s">
        <v>128</v>
      </c>
      <c r="F4561" t="s">
        <v>147</v>
      </c>
      <c r="G4561" t="s">
        <v>111</v>
      </c>
      <c r="H4561" t="s">
        <v>108</v>
      </c>
      <c r="I4561" t="s">
        <v>72</v>
      </c>
      <c r="J4561" t="s">
        <v>109</v>
      </c>
      <c r="K4561" s="23">
        <v>4</v>
      </c>
      <c r="L4561" s="24">
        <v>8.1999999999999993</v>
      </c>
      <c r="M4561" s="24">
        <v>32.799999999999997</v>
      </c>
      <c r="N4561" s="24">
        <v>22.3</v>
      </c>
      <c r="O4561" s="24">
        <v>10.5</v>
      </c>
      <c r="P4561" s="25">
        <v>32</v>
      </c>
    </row>
    <row r="4562" spans="1:16" x14ac:dyDescent="0.3">
      <c r="A4562" s="22">
        <v>42211</v>
      </c>
      <c r="B4562">
        <v>2015</v>
      </c>
      <c r="C4562">
        <v>7</v>
      </c>
      <c r="D4562" t="s">
        <v>127</v>
      </c>
      <c r="E4562" t="s">
        <v>128</v>
      </c>
      <c r="F4562" t="s">
        <v>147</v>
      </c>
      <c r="G4562" t="s">
        <v>112</v>
      </c>
      <c r="H4562" t="s">
        <v>94</v>
      </c>
      <c r="I4562" t="s">
        <v>73</v>
      </c>
      <c r="J4562" t="s">
        <v>95</v>
      </c>
      <c r="K4562" s="23">
        <v>5</v>
      </c>
      <c r="L4562" s="24">
        <v>3.1</v>
      </c>
      <c r="M4562" s="24">
        <v>15.5</v>
      </c>
      <c r="N4562" s="24">
        <v>10.85</v>
      </c>
      <c r="O4562" s="24">
        <v>4.6500000000000004</v>
      </c>
      <c r="P4562" s="25">
        <v>30</v>
      </c>
    </row>
    <row r="4563" spans="1:16" x14ac:dyDescent="0.3">
      <c r="A4563" s="22">
        <v>42211</v>
      </c>
      <c r="B4563">
        <v>2015</v>
      </c>
      <c r="C4563">
        <v>7</v>
      </c>
      <c r="D4563" t="s">
        <v>127</v>
      </c>
      <c r="E4563" t="s">
        <v>128</v>
      </c>
      <c r="F4563" t="s">
        <v>147</v>
      </c>
      <c r="G4563" t="s">
        <v>112</v>
      </c>
      <c r="H4563" t="s">
        <v>96</v>
      </c>
      <c r="I4563" t="s">
        <v>74</v>
      </c>
      <c r="J4563" t="s">
        <v>97</v>
      </c>
      <c r="K4563" s="23">
        <v>2.99</v>
      </c>
      <c r="L4563" s="24">
        <v>3.6</v>
      </c>
      <c r="M4563" s="24">
        <v>10.76</v>
      </c>
      <c r="N4563" s="24">
        <v>7.53</v>
      </c>
      <c r="O4563" s="24">
        <v>3.23</v>
      </c>
      <c r="P4563" s="25">
        <v>30</v>
      </c>
    </row>
    <row r="4564" spans="1:16" x14ac:dyDescent="0.3">
      <c r="A4564" s="22">
        <v>42211</v>
      </c>
      <c r="B4564">
        <v>2015</v>
      </c>
      <c r="C4564">
        <v>7</v>
      </c>
      <c r="D4564" t="s">
        <v>127</v>
      </c>
      <c r="E4564" t="s">
        <v>128</v>
      </c>
      <c r="F4564" t="s">
        <v>147</v>
      </c>
      <c r="G4564" t="s">
        <v>112</v>
      </c>
      <c r="H4564" t="s">
        <v>98</v>
      </c>
      <c r="I4564" t="s">
        <v>75</v>
      </c>
      <c r="J4564" t="s">
        <v>99</v>
      </c>
      <c r="K4564" s="23">
        <v>3</v>
      </c>
      <c r="L4564" s="24">
        <v>2.8</v>
      </c>
      <c r="M4564" s="24">
        <v>8.4</v>
      </c>
      <c r="N4564" s="24">
        <v>6.05</v>
      </c>
      <c r="O4564" s="24">
        <v>2.35</v>
      </c>
      <c r="P4564" s="25">
        <v>28</v>
      </c>
    </row>
    <row r="4565" spans="1:16" x14ac:dyDescent="0.3">
      <c r="A4565" s="22">
        <v>42211</v>
      </c>
      <c r="B4565">
        <v>2015</v>
      </c>
      <c r="C4565">
        <v>7</v>
      </c>
      <c r="D4565" t="s">
        <v>127</v>
      </c>
      <c r="E4565" t="s">
        <v>128</v>
      </c>
      <c r="F4565" t="s">
        <v>147</v>
      </c>
      <c r="G4565" t="s">
        <v>112</v>
      </c>
      <c r="H4565" t="s">
        <v>100</v>
      </c>
      <c r="I4565" t="s">
        <v>70</v>
      </c>
      <c r="J4565" t="s">
        <v>101</v>
      </c>
      <c r="K4565" s="23">
        <v>29</v>
      </c>
      <c r="L4565" s="24">
        <v>2.4</v>
      </c>
      <c r="M4565" s="24">
        <v>69.599999999999994</v>
      </c>
      <c r="N4565" s="24">
        <v>51.5</v>
      </c>
      <c r="O4565" s="24">
        <v>18.100000000000001</v>
      </c>
      <c r="P4565" s="25">
        <v>26</v>
      </c>
    </row>
    <row r="4566" spans="1:16" x14ac:dyDescent="0.3">
      <c r="A4566" s="22">
        <v>42211</v>
      </c>
      <c r="B4566">
        <v>2015</v>
      </c>
      <c r="C4566">
        <v>7</v>
      </c>
      <c r="D4566" t="s">
        <v>127</v>
      </c>
      <c r="E4566" t="s">
        <v>128</v>
      </c>
      <c r="F4566" t="s">
        <v>147</v>
      </c>
      <c r="G4566" t="s">
        <v>112</v>
      </c>
      <c r="H4566" t="s">
        <v>102</v>
      </c>
      <c r="I4566" t="s">
        <v>71</v>
      </c>
      <c r="J4566" t="s">
        <v>103</v>
      </c>
      <c r="K4566" s="23">
        <v>4</v>
      </c>
      <c r="L4566" s="24">
        <v>6.9</v>
      </c>
      <c r="M4566" s="24">
        <v>27.6</v>
      </c>
      <c r="N4566" s="24">
        <v>18.22</v>
      </c>
      <c r="O4566" s="24">
        <v>9.3800000000000008</v>
      </c>
      <c r="P4566" s="25">
        <v>34</v>
      </c>
    </row>
    <row r="4567" spans="1:16" x14ac:dyDescent="0.3">
      <c r="A4567" s="22">
        <v>42211</v>
      </c>
      <c r="B4567">
        <v>2015</v>
      </c>
      <c r="C4567">
        <v>7</v>
      </c>
      <c r="D4567" t="s">
        <v>127</v>
      </c>
      <c r="E4567" t="s">
        <v>128</v>
      </c>
      <c r="F4567" t="s">
        <v>147</v>
      </c>
      <c r="G4567" t="s">
        <v>112</v>
      </c>
      <c r="H4567" t="s">
        <v>104</v>
      </c>
      <c r="I4567" t="s">
        <v>76</v>
      </c>
      <c r="J4567" t="s">
        <v>105</v>
      </c>
      <c r="K4567" s="23">
        <v>0</v>
      </c>
      <c r="L4567" s="24">
        <v>7.4</v>
      </c>
      <c r="M4567" s="24">
        <v>0</v>
      </c>
      <c r="N4567" s="24">
        <v>0</v>
      </c>
      <c r="O4567" s="24">
        <v>0</v>
      </c>
      <c r="P4567" s="25">
        <v>34</v>
      </c>
    </row>
    <row r="4568" spans="1:16" x14ac:dyDescent="0.3">
      <c r="A4568" s="22">
        <v>42211</v>
      </c>
      <c r="B4568">
        <v>2015</v>
      </c>
      <c r="C4568">
        <v>7</v>
      </c>
      <c r="D4568" t="s">
        <v>127</v>
      </c>
      <c r="E4568" t="s">
        <v>128</v>
      </c>
      <c r="F4568" t="s">
        <v>147</v>
      </c>
      <c r="G4568" t="s">
        <v>112</v>
      </c>
      <c r="H4568" t="s">
        <v>106</v>
      </c>
      <c r="I4568" t="s">
        <v>69</v>
      </c>
      <c r="J4568" t="s">
        <v>107</v>
      </c>
      <c r="K4568" s="23">
        <v>0</v>
      </c>
      <c r="L4568" s="24">
        <v>16.5</v>
      </c>
      <c r="M4568" s="24">
        <v>0</v>
      </c>
      <c r="N4568" s="24">
        <v>0</v>
      </c>
      <c r="O4568" s="24">
        <v>0</v>
      </c>
      <c r="P4568" s="25">
        <v>22</v>
      </c>
    </row>
    <row r="4569" spans="1:16" x14ac:dyDescent="0.3">
      <c r="A4569" s="22">
        <v>42211</v>
      </c>
      <c r="B4569">
        <v>2015</v>
      </c>
      <c r="C4569">
        <v>7</v>
      </c>
      <c r="D4569" t="s">
        <v>127</v>
      </c>
      <c r="E4569" t="s">
        <v>128</v>
      </c>
      <c r="F4569" t="s">
        <v>147</v>
      </c>
      <c r="G4569" t="s">
        <v>112</v>
      </c>
      <c r="H4569" t="s">
        <v>108</v>
      </c>
      <c r="I4569" t="s">
        <v>72</v>
      </c>
      <c r="J4569" t="s">
        <v>109</v>
      </c>
      <c r="K4569" s="23">
        <v>0</v>
      </c>
      <c r="L4569" s="24">
        <v>8.1999999999999993</v>
      </c>
      <c r="M4569" s="24">
        <v>0</v>
      </c>
      <c r="N4569" s="24">
        <v>0</v>
      </c>
      <c r="O4569" s="24">
        <v>0</v>
      </c>
      <c r="P4569" s="25">
        <v>32</v>
      </c>
    </row>
    <row r="4570" spans="1:16" x14ac:dyDescent="0.3">
      <c r="A4570" s="22">
        <v>42212</v>
      </c>
      <c r="B4570">
        <v>2015</v>
      </c>
      <c r="C4570">
        <v>7</v>
      </c>
      <c r="D4570" t="s">
        <v>127</v>
      </c>
      <c r="E4570" t="s">
        <v>128</v>
      </c>
      <c r="F4570" t="s">
        <v>147</v>
      </c>
      <c r="G4570" t="s">
        <v>113</v>
      </c>
      <c r="H4570" t="s">
        <v>94</v>
      </c>
      <c r="I4570" t="s">
        <v>73</v>
      </c>
      <c r="J4570" t="s">
        <v>95</v>
      </c>
      <c r="K4570" s="23">
        <v>7.34</v>
      </c>
      <c r="L4570" s="24">
        <v>3.1</v>
      </c>
      <c r="M4570" s="24">
        <v>22.75</v>
      </c>
      <c r="N4570" s="24">
        <v>15.92</v>
      </c>
      <c r="O4570" s="24">
        <v>6.83</v>
      </c>
      <c r="P4570" s="25">
        <v>30</v>
      </c>
    </row>
    <row r="4571" spans="1:16" x14ac:dyDescent="0.3">
      <c r="A4571" s="22">
        <v>42212</v>
      </c>
      <c r="B4571">
        <v>2015</v>
      </c>
      <c r="C4571">
        <v>7</v>
      </c>
      <c r="D4571" t="s">
        <v>127</v>
      </c>
      <c r="E4571" t="s">
        <v>128</v>
      </c>
      <c r="F4571" t="s">
        <v>147</v>
      </c>
      <c r="G4571" t="s">
        <v>113</v>
      </c>
      <c r="H4571" t="s">
        <v>96</v>
      </c>
      <c r="I4571" t="s">
        <v>74</v>
      </c>
      <c r="J4571" t="s">
        <v>97</v>
      </c>
      <c r="K4571" s="23">
        <v>3.34</v>
      </c>
      <c r="L4571" s="24">
        <v>3.6</v>
      </c>
      <c r="M4571" s="24">
        <v>12.02</v>
      </c>
      <c r="N4571" s="24">
        <v>8.41</v>
      </c>
      <c r="O4571" s="24">
        <v>3.61</v>
      </c>
      <c r="P4571" s="25">
        <v>30</v>
      </c>
    </row>
    <row r="4572" spans="1:16" x14ac:dyDescent="0.3">
      <c r="A4572" s="22">
        <v>42212</v>
      </c>
      <c r="B4572">
        <v>2015</v>
      </c>
      <c r="C4572">
        <v>7</v>
      </c>
      <c r="D4572" t="s">
        <v>127</v>
      </c>
      <c r="E4572" t="s">
        <v>128</v>
      </c>
      <c r="F4572" t="s">
        <v>147</v>
      </c>
      <c r="G4572" t="s">
        <v>113</v>
      </c>
      <c r="H4572" t="s">
        <v>98</v>
      </c>
      <c r="I4572" t="s">
        <v>75</v>
      </c>
      <c r="J4572" t="s">
        <v>99</v>
      </c>
      <c r="K4572" s="23">
        <v>7</v>
      </c>
      <c r="L4572" s="24">
        <v>2.8</v>
      </c>
      <c r="M4572" s="24">
        <v>19.600000000000001</v>
      </c>
      <c r="N4572" s="24">
        <v>14.11</v>
      </c>
      <c r="O4572" s="24">
        <v>5.49</v>
      </c>
      <c r="P4572" s="25">
        <v>28</v>
      </c>
    </row>
    <row r="4573" spans="1:16" x14ac:dyDescent="0.3">
      <c r="A4573" s="22">
        <v>42212</v>
      </c>
      <c r="B4573">
        <v>2015</v>
      </c>
      <c r="C4573">
        <v>7</v>
      </c>
      <c r="D4573" t="s">
        <v>127</v>
      </c>
      <c r="E4573" t="s">
        <v>128</v>
      </c>
      <c r="F4573" t="s">
        <v>147</v>
      </c>
      <c r="G4573" t="s">
        <v>113</v>
      </c>
      <c r="H4573" t="s">
        <v>100</v>
      </c>
      <c r="I4573" t="s">
        <v>70</v>
      </c>
      <c r="J4573" t="s">
        <v>101</v>
      </c>
      <c r="K4573" s="23">
        <v>24</v>
      </c>
      <c r="L4573" s="24">
        <v>2.4</v>
      </c>
      <c r="M4573" s="24">
        <v>57.6</v>
      </c>
      <c r="N4573" s="24">
        <v>42.62</v>
      </c>
      <c r="O4573" s="24">
        <v>14.98</v>
      </c>
      <c r="P4573" s="25">
        <v>26</v>
      </c>
    </row>
    <row r="4574" spans="1:16" x14ac:dyDescent="0.3">
      <c r="A4574" s="22">
        <v>42212</v>
      </c>
      <c r="B4574">
        <v>2015</v>
      </c>
      <c r="C4574">
        <v>7</v>
      </c>
      <c r="D4574" t="s">
        <v>127</v>
      </c>
      <c r="E4574" t="s">
        <v>128</v>
      </c>
      <c r="F4574" t="s">
        <v>147</v>
      </c>
      <c r="G4574" t="s">
        <v>113</v>
      </c>
      <c r="H4574" t="s">
        <v>102</v>
      </c>
      <c r="I4574" t="s">
        <v>71</v>
      </c>
      <c r="J4574" t="s">
        <v>103</v>
      </c>
      <c r="K4574" s="23">
        <v>9</v>
      </c>
      <c r="L4574" s="24">
        <v>6.9</v>
      </c>
      <c r="M4574" s="24">
        <v>62.1</v>
      </c>
      <c r="N4574" s="24">
        <v>40.99</v>
      </c>
      <c r="O4574" s="24">
        <v>21.11</v>
      </c>
      <c r="P4574" s="25">
        <v>34</v>
      </c>
    </row>
    <row r="4575" spans="1:16" x14ac:dyDescent="0.3">
      <c r="A4575" s="22">
        <v>42212</v>
      </c>
      <c r="B4575">
        <v>2015</v>
      </c>
      <c r="C4575">
        <v>7</v>
      </c>
      <c r="D4575" t="s">
        <v>127</v>
      </c>
      <c r="E4575" t="s">
        <v>128</v>
      </c>
      <c r="F4575" t="s">
        <v>147</v>
      </c>
      <c r="G4575" t="s">
        <v>113</v>
      </c>
      <c r="H4575" t="s">
        <v>104</v>
      </c>
      <c r="I4575" t="s">
        <v>76</v>
      </c>
      <c r="J4575" t="s">
        <v>105</v>
      </c>
      <c r="K4575" s="23">
        <v>0</v>
      </c>
      <c r="L4575" s="24">
        <v>7.4</v>
      </c>
      <c r="M4575" s="24">
        <v>0</v>
      </c>
      <c r="N4575" s="24">
        <v>0</v>
      </c>
      <c r="O4575" s="24">
        <v>0</v>
      </c>
      <c r="P4575" s="25">
        <v>34</v>
      </c>
    </row>
    <row r="4576" spans="1:16" x14ac:dyDescent="0.3">
      <c r="A4576" s="22">
        <v>42212</v>
      </c>
      <c r="B4576">
        <v>2015</v>
      </c>
      <c r="C4576">
        <v>7</v>
      </c>
      <c r="D4576" t="s">
        <v>127</v>
      </c>
      <c r="E4576" t="s">
        <v>128</v>
      </c>
      <c r="F4576" t="s">
        <v>147</v>
      </c>
      <c r="G4576" t="s">
        <v>113</v>
      </c>
      <c r="H4576" t="s">
        <v>106</v>
      </c>
      <c r="I4576" t="s">
        <v>69</v>
      </c>
      <c r="J4576" t="s">
        <v>107</v>
      </c>
      <c r="K4576" s="23">
        <v>0</v>
      </c>
      <c r="L4576" s="24">
        <v>16.5</v>
      </c>
      <c r="M4576" s="24">
        <v>0</v>
      </c>
      <c r="N4576" s="24">
        <v>0</v>
      </c>
      <c r="O4576" s="24">
        <v>0</v>
      </c>
      <c r="P4576" s="25">
        <v>22</v>
      </c>
    </row>
    <row r="4577" spans="1:16" x14ac:dyDescent="0.3">
      <c r="A4577" s="22">
        <v>42212</v>
      </c>
      <c r="B4577">
        <v>2015</v>
      </c>
      <c r="C4577">
        <v>7</v>
      </c>
      <c r="D4577" t="s">
        <v>127</v>
      </c>
      <c r="E4577" t="s">
        <v>128</v>
      </c>
      <c r="F4577" t="s">
        <v>147</v>
      </c>
      <c r="G4577" t="s">
        <v>113</v>
      </c>
      <c r="H4577" t="s">
        <v>108</v>
      </c>
      <c r="I4577" t="s">
        <v>72</v>
      </c>
      <c r="J4577" t="s">
        <v>109</v>
      </c>
      <c r="K4577" s="23">
        <v>1.5</v>
      </c>
      <c r="L4577" s="24">
        <v>8.1999999999999993</v>
      </c>
      <c r="M4577" s="24">
        <v>12.3</v>
      </c>
      <c r="N4577" s="24">
        <v>8.36</v>
      </c>
      <c r="O4577" s="24">
        <v>3.94</v>
      </c>
      <c r="P4577" s="25">
        <v>32</v>
      </c>
    </row>
    <row r="4578" spans="1:16" x14ac:dyDescent="0.3">
      <c r="A4578" s="22">
        <v>42213</v>
      </c>
      <c r="B4578">
        <v>2015</v>
      </c>
      <c r="C4578">
        <v>7</v>
      </c>
      <c r="D4578" t="s">
        <v>127</v>
      </c>
      <c r="E4578" t="s">
        <v>128</v>
      </c>
      <c r="F4578" t="s">
        <v>147</v>
      </c>
      <c r="G4578" t="s">
        <v>114</v>
      </c>
      <c r="H4578" t="s">
        <v>94</v>
      </c>
      <c r="I4578" t="s">
        <v>73</v>
      </c>
      <c r="J4578" t="s">
        <v>95</v>
      </c>
      <c r="K4578" s="23">
        <v>14.18</v>
      </c>
      <c r="L4578" s="24">
        <v>3.1</v>
      </c>
      <c r="M4578" s="24">
        <v>43.96</v>
      </c>
      <c r="N4578" s="24">
        <v>30.77</v>
      </c>
      <c r="O4578" s="24">
        <v>13.19</v>
      </c>
      <c r="P4578" s="25">
        <v>30</v>
      </c>
    </row>
    <row r="4579" spans="1:16" x14ac:dyDescent="0.3">
      <c r="A4579" s="22">
        <v>42213</v>
      </c>
      <c r="B4579">
        <v>2015</v>
      </c>
      <c r="C4579">
        <v>7</v>
      </c>
      <c r="D4579" t="s">
        <v>127</v>
      </c>
      <c r="E4579" t="s">
        <v>128</v>
      </c>
      <c r="F4579" t="s">
        <v>147</v>
      </c>
      <c r="G4579" t="s">
        <v>114</v>
      </c>
      <c r="H4579" t="s">
        <v>96</v>
      </c>
      <c r="I4579" t="s">
        <v>74</v>
      </c>
      <c r="J4579" t="s">
        <v>97</v>
      </c>
      <c r="K4579" s="23">
        <v>6.02</v>
      </c>
      <c r="L4579" s="24">
        <v>3.6</v>
      </c>
      <c r="M4579" s="24">
        <v>21.67</v>
      </c>
      <c r="N4579" s="24">
        <v>15.17</v>
      </c>
      <c r="O4579" s="24">
        <v>6.5</v>
      </c>
      <c r="P4579" s="25">
        <v>30</v>
      </c>
    </row>
    <row r="4580" spans="1:16" x14ac:dyDescent="0.3">
      <c r="A4580" s="22">
        <v>42213</v>
      </c>
      <c r="B4580">
        <v>2015</v>
      </c>
      <c r="C4580">
        <v>7</v>
      </c>
      <c r="D4580" t="s">
        <v>127</v>
      </c>
      <c r="E4580" t="s">
        <v>128</v>
      </c>
      <c r="F4580" t="s">
        <v>147</v>
      </c>
      <c r="G4580" t="s">
        <v>114</v>
      </c>
      <c r="H4580" t="s">
        <v>98</v>
      </c>
      <c r="I4580" t="s">
        <v>75</v>
      </c>
      <c r="J4580" t="s">
        <v>99</v>
      </c>
      <c r="K4580" s="23">
        <v>1</v>
      </c>
      <c r="L4580" s="24">
        <v>2.8</v>
      </c>
      <c r="M4580" s="24">
        <v>2.8</v>
      </c>
      <c r="N4580" s="24">
        <v>2.02</v>
      </c>
      <c r="O4580" s="24">
        <v>0.78</v>
      </c>
      <c r="P4580" s="25">
        <v>28</v>
      </c>
    </row>
    <row r="4581" spans="1:16" x14ac:dyDescent="0.3">
      <c r="A4581" s="22">
        <v>42213</v>
      </c>
      <c r="B4581">
        <v>2015</v>
      </c>
      <c r="C4581">
        <v>7</v>
      </c>
      <c r="D4581" t="s">
        <v>127</v>
      </c>
      <c r="E4581" t="s">
        <v>128</v>
      </c>
      <c r="F4581" t="s">
        <v>147</v>
      </c>
      <c r="G4581" t="s">
        <v>114</v>
      </c>
      <c r="H4581" t="s">
        <v>100</v>
      </c>
      <c r="I4581" t="s">
        <v>70</v>
      </c>
      <c r="J4581" t="s">
        <v>101</v>
      </c>
      <c r="K4581" s="23">
        <v>15.2</v>
      </c>
      <c r="L4581" s="24">
        <v>2.4</v>
      </c>
      <c r="M4581" s="24">
        <v>36.479999999999997</v>
      </c>
      <c r="N4581" s="24">
        <v>27</v>
      </c>
      <c r="O4581" s="24">
        <v>9.48</v>
      </c>
      <c r="P4581" s="25">
        <v>26</v>
      </c>
    </row>
    <row r="4582" spans="1:16" x14ac:dyDescent="0.3">
      <c r="A4582" s="22">
        <v>42213</v>
      </c>
      <c r="B4582">
        <v>2015</v>
      </c>
      <c r="C4582">
        <v>7</v>
      </c>
      <c r="D4582" t="s">
        <v>127</v>
      </c>
      <c r="E4582" t="s">
        <v>128</v>
      </c>
      <c r="F4582" t="s">
        <v>147</v>
      </c>
      <c r="G4582" t="s">
        <v>114</v>
      </c>
      <c r="H4582" t="s">
        <v>102</v>
      </c>
      <c r="I4582" t="s">
        <v>71</v>
      </c>
      <c r="J4582" t="s">
        <v>103</v>
      </c>
      <c r="K4582" s="23">
        <v>14</v>
      </c>
      <c r="L4582" s="24">
        <v>6.9</v>
      </c>
      <c r="M4582" s="24">
        <v>96.6</v>
      </c>
      <c r="N4582" s="24">
        <v>63.76</v>
      </c>
      <c r="O4582" s="24">
        <v>32.840000000000003</v>
      </c>
      <c r="P4582" s="25">
        <v>34</v>
      </c>
    </row>
    <row r="4583" spans="1:16" x14ac:dyDescent="0.3">
      <c r="A4583" s="22">
        <v>42213</v>
      </c>
      <c r="B4583">
        <v>2015</v>
      </c>
      <c r="C4583">
        <v>7</v>
      </c>
      <c r="D4583" t="s">
        <v>127</v>
      </c>
      <c r="E4583" t="s">
        <v>128</v>
      </c>
      <c r="F4583" t="s">
        <v>147</v>
      </c>
      <c r="G4583" t="s">
        <v>114</v>
      </c>
      <c r="H4583" t="s">
        <v>104</v>
      </c>
      <c r="I4583" t="s">
        <v>76</v>
      </c>
      <c r="J4583" t="s">
        <v>105</v>
      </c>
      <c r="K4583" s="23">
        <v>0</v>
      </c>
      <c r="L4583" s="24">
        <v>7.4</v>
      </c>
      <c r="M4583" s="24">
        <v>0</v>
      </c>
      <c r="N4583" s="24">
        <v>0</v>
      </c>
      <c r="O4583" s="24">
        <v>0</v>
      </c>
      <c r="P4583" s="25">
        <v>34</v>
      </c>
    </row>
    <row r="4584" spans="1:16" x14ac:dyDescent="0.3">
      <c r="A4584" s="22">
        <v>42213</v>
      </c>
      <c r="B4584">
        <v>2015</v>
      </c>
      <c r="C4584">
        <v>7</v>
      </c>
      <c r="D4584" t="s">
        <v>127</v>
      </c>
      <c r="E4584" t="s">
        <v>128</v>
      </c>
      <c r="F4584" t="s">
        <v>147</v>
      </c>
      <c r="G4584" t="s">
        <v>114</v>
      </c>
      <c r="H4584" t="s">
        <v>106</v>
      </c>
      <c r="I4584" t="s">
        <v>69</v>
      </c>
      <c r="J4584" t="s">
        <v>107</v>
      </c>
      <c r="K4584" s="23">
        <v>1</v>
      </c>
      <c r="L4584" s="24">
        <v>16.5</v>
      </c>
      <c r="M4584" s="24">
        <v>16.5</v>
      </c>
      <c r="N4584" s="24">
        <v>12.87</v>
      </c>
      <c r="O4584" s="24">
        <v>3.63</v>
      </c>
      <c r="P4584" s="25">
        <v>22</v>
      </c>
    </row>
    <row r="4585" spans="1:16" x14ac:dyDescent="0.3">
      <c r="A4585" s="22">
        <v>42213</v>
      </c>
      <c r="B4585">
        <v>2015</v>
      </c>
      <c r="C4585">
        <v>7</v>
      </c>
      <c r="D4585" t="s">
        <v>127</v>
      </c>
      <c r="E4585" t="s">
        <v>128</v>
      </c>
      <c r="F4585" t="s">
        <v>147</v>
      </c>
      <c r="G4585" t="s">
        <v>114</v>
      </c>
      <c r="H4585" t="s">
        <v>108</v>
      </c>
      <c r="I4585" t="s">
        <v>72</v>
      </c>
      <c r="J4585" t="s">
        <v>109</v>
      </c>
      <c r="K4585" s="23">
        <v>3</v>
      </c>
      <c r="L4585" s="24">
        <v>8.1999999999999993</v>
      </c>
      <c r="M4585" s="24">
        <v>24.6</v>
      </c>
      <c r="N4585" s="24">
        <v>16.73</v>
      </c>
      <c r="O4585" s="24">
        <v>7.87</v>
      </c>
      <c r="P4585" s="25">
        <v>32</v>
      </c>
    </row>
    <row r="4586" spans="1:16" x14ac:dyDescent="0.3">
      <c r="A4586" s="22">
        <v>42214</v>
      </c>
      <c r="B4586">
        <v>2015</v>
      </c>
      <c r="C4586">
        <v>7</v>
      </c>
      <c r="D4586" t="s">
        <v>127</v>
      </c>
      <c r="E4586" t="s">
        <v>128</v>
      </c>
      <c r="F4586" t="s">
        <v>147</v>
      </c>
      <c r="G4586" t="s">
        <v>115</v>
      </c>
      <c r="H4586" t="s">
        <v>94</v>
      </c>
      <c r="I4586" t="s">
        <v>73</v>
      </c>
      <c r="J4586" t="s">
        <v>95</v>
      </c>
      <c r="K4586" s="23">
        <v>10.34</v>
      </c>
      <c r="L4586" s="24">
        <v>3.1</v>
      </c>
      <c r="M4586" s="24">
        <v>32.049999999999997</v>
      </c>
      <c r="N4586" s="24">
        <v>22.43</v>
      </c>
      <c r="O4586" s="24">
        <v>9.6199999999999992</v>
      </c>
      <c r="P4586" s="25">
        <v>30</v>
      </c>
    </row>
    <row r="4587" spans="1:16" x14ac:dyDescent="0.3">
      <c r="A4587" s="22">
        <v>42214</v>
      </c>
      <c r="B4587">
        <v>2015</v>
      </c>
      <c r="C4587">
        <v>7</v>
      </c>
      <c r="D4587" t="s">
        <v>127</v>
      </c>
      <c r="E4587" t="s">
        <v>128</v>
      </c>
      <c r="F4587" t="s">
        <v>147</v>
      </c>
      <c r="G4587" t="s">
        <v>115</v>
      </c>
      <c r="H4587" t="s">
        <v>96</v>
      </c>
      <c r="I4587" t="s">
        <v>74</v>
      </c>
      <c r="J4587" t="s">
        <v>97</v>
      </c>
      <c r="K4587" s="23">
        <v>3.34</v>
      </c>
      <c r="L4587" s="24">
        <v>3.6</v>
      </c>
      <c r="M4587" s="24">
        <v>12.02</v>
      </c>
      <c r="N4587" s="24">
        <v>8.41</v>
      </c>
      <c r="O4587" s="24">
        <v>3.61</v>
      </c>
      <c r="P4587" s="25">
        <v>30</v>
      </c>
    </row>
    <row r="4588" spans="1:16" x14ac:dyDescent="0.3">
      <c r="A4588" s="22">
        <v>42214</v>
      </c>
      <c r="B4588">
        <v>2015</v>
      </c>
      <c r="C4588">
        <v>7</v>
      </c>
      <c r="D4588" t="s">
        <v>127</v>
      </c>
      <c r="E4588" t="s">
        <v>128</v>
      </c>
      <c r="F4588" t="s">
        <v>147</v>
      </c>
      <c r="G4588" t="s">
        <v>115</v>
      </c>
      <c r="H4588" t="s">
        <v>98</v>
      </c>
      <c r="I4588" t="s">
        <v>75</v>
      </c>
      <c r="J4588" t="s">
        <v>99</v>
      </c>
      <c r="K4588" s="23">
        <v>4</v>
      </c>
      <c r="L4588" s="24">
        <v>2.8</v>
      </c>
      <c r="M4588" s="24">
        <v>11.2</v>
      </c>
      <c r="N4588" s="24">
        <v>8.06</v>
      </c>
      <c r="O4588" s="24">
        <v>3.14</v>
      </c>
      <c r="P4588" s="25">
        <v>28</v>
      </c>
    </row>
    <row r="4589" spans="1:16" x14ac:dyDescent="0.3">
      <c r="A4589" s="22">
        <v>42214</v>
      </c>
      <c r="B4589">
        <v>2015</v>
      </c>
      <c r="C4589">
        <v>7</v>
      </c>
      <c r="D4589" t="s">
        <v>127</v>
      </c>
      <c r="E4589" t="s">
        <v>128</v>
      </c>
      <c r="F4589" t="s">
        <v>147</v>
      </c>
      <c r="G4589" t="s">
        <v>115</v>
      </c>
      <c r="H4589" t="s">
        <v>100</v>
      </c>
      <c r="I4589" t="s">
        <v>70</v>
      </c>
      <c r="J4589" t="s">
        <v>101</v>
      </c>
      <c r="K4589" s="23">
        <v>21.38</v>
      </c>
      <c r="L4589" s="24">
        <v>2.4</v>
      </c>
      <c r="M4589" s="24">
        <v>51.31</v>
      </c>
      <c r="N4589" s="24">
        <v>37.97</v>
      </c>
      <c r="O4589" s="24">
        <v>13.34</v>
      </c>
      <c r="P4589" s="25">
        <v>26</v>
      </c>
    </row>
    <row r="4590" spans="1:16" x14ac:dyDescent="0.3">
      <c r="A4590" s="22">
        <v>42214</v>
      </c>
      <c r="B4590">
        <v>2015</v>
      </c>
      <c r="C4590">
        <v>7</v>
      </c>
      <c r="D4590" t="s">
        <v>127</v>
      </c>
      <c r="E4590" t="s">
        <v>128</v>
      </c>
      <c r="F4590" t="s">
        <v>147</v>
      </c>
      <c r="G4590" t="s">
        <v>115</v>
      </c>
      <c r="H4590" t="s">
        <v>102</v>
      </c>
      <c r="I4590" t="s">
        <v>71</v>
      </c>
      <c r="J4590" t="s">
        <v>103</v>
      </c>
      <c r="K4590" s="23">
        <v>8</v>
      </c>
      <c r="L4590" s="24">
        <v>6.9</v>
      </c>
      <c r="M4590" s="24">
        <v>55.2</v>
      </c>
      <c r="N4590" s="24">
        <v>36.43</v>
      </c>
      <c r="O4590" s="24">
        <v>18.77</v>
      </c>
      <c r="P4590" s="25">
        <v>34</v>
      </c>
    </row>
    <row r="4591" spans="1:16" x14ac:dyDescent="0.3">
      <c r="A4591" s="22">
        <v>42214</v>
      </c>
      <c r="B4591">
        <v>2015</v>
      </c>
      <c r="C4591">
        <v>7</v>
      </c>
      <c r="D4591" t="s">
        <v>127</v>
      </c>
      <c r="E4591" t="s">
        <v>128</v>
      </c>
      <c r="F4591" t="s">
        <v>147</v>
      </c>
      <c r="G4591" t="s">
        <v>115</v>
      </c>
      <c r="H4591" t="s">
        <v>104</v>
      </c>
      <c r="I4591" t="s">
        <v>76</v>
      </c>
      <c r="J4591" t="s">
        <v>105</v>
      </c>
      <c r="K4591" s="23">
        <v>0</v>
      </c>
      <c r="L4591" s="24">
        <v>7.4</v>
      </c>
      <c r="M4591" s="24">
        <v>0</v>
      </c>
      <c r="N4591" s="24">
        <v>0</v>
      </c>
      <c r="O4591" s="24">
        <v>0</v>
      </c>
      <c r="P4591" s="25">
        <v>34</v>
      </c>
    </row>
    <row r="4592" spans="1:16" x14ac:dyDescent="0.3">
      <c r="A4592" s="22">
        <v>42214</v>
      </c>
      <c r="B4592">
        <v>2015</v>
      </c>
      <c r="C4592">
        <v>7</v>
      </c>
      <c r="D4592" t="s">
        <v>127</v>
      </c>
      <c r="E4592" t="s">
        <v>128</v>
      </c>
      <c r="F4592" t="s">
        <v>147</v>
      </c>
      <c r="G4592" t="s">
        <v>115</v>
      </c>
      <c r="H4592" t="s">
        <v>106</v>
      </c>
      <c r="I4592" t="s">
        <v>69</v>
      </c>
      <c r="J4592" t="s">
        <v>107</v>
      </c>
      <c r="K4592" s="23">
        <v>2</v>
      </c>
      <c r="L4592" s="24">
        <v>16.5</v>
      </c>
      <c r="M4592" s="24">
        <v>33</v>
      </c>
      <c r="N4592" s="24">
        <v>25.74</v>
      </c>
      <c r="O4592" s="24">
        <v>7.26</v>
      </c>
      <c r="P4592" s="25">
        <v>22</v>
      </c>
    </row>
    <row r="4593" spans="1:16" x14ac:dyDescent="0.3">
      <c r="A4593" s="22">
        <v>42214</v>
      </c>
      <c r="B4593">
        <v>2015</v>
      </c>
      <c r="C4593">
        <v>7</v>
      </c>
      <c r="D4593" t="s">
        <v>127</v>
      </c>
      <c r="E4593" t="s">
        <v>128</v>
      </c>
      <c r="F4593" t="s">
        <v>147</v>
      </c>
      <c r="G4593" t="s">
        <v>115</v>
      </c>
      <c r="H4593" t="s">
        <v>108</v>
      </c>
      <c r="I4593" t="s">
        <v>72</v>
      </c>
      <c r="J4593" t="s">
        <v>109</v>
      </c>
      <c r="K4593" s="23">
        <v>1</v>
      </c>
      <c r="L4593" s="24">
        <v>8.1999999999999993</v>
      </c>
      <c r="M4593" s="24">
        <v>8.1999999999999993</v>
      </c>
      <c r="N4593" s="24">
        <v>5.58</v>
      </c>
      <c r="O4593" s="24">
        <v>2.62</v>
      </c>
      <c r="P4593" s="25">
        <v>32</v>
      </c>
    </row>
    <row r="4594" spans="1:16" x14ac:dyDescent="0.3">
      <c r="A4594" s="22">
        <v>42215</v>
      </c>
      <c r="B4594">
        <v>2015</v>
      </c>
      <c r="C4594">
        <v>7</v>
      </c>
      <c r="D4594" t="s">
        <v>127</v>
      </c>
      <c r="E4594" t="s">
        <v>128</v>
      </c>
      <c r="F4594" t="s">
        <v>147</v>
      </c>
      <c r="G4594" t="s">
        <v>93</v>
      </c>
      <c r="H4594" t="s">
        <v>94</v>
      </c>
      <c r="I4594" t="s">
        <v>73</v>
      </c>
      <c r="J4594" t="s">
        <v>95</v>
      </c>
      <c r="K4594" s="23">
        <v>3</v>
      </c>
      <c r="L4594" s="24">
        <v>3.1</v>
      </c>
      <c r="M4594" s="24">
        <v>9.3000000000000007</v>
      </c>
      <c r="N4594" s="24">
        <v>6.51</v>
      </c>
      <c r="O4594" s="24">
        <v>2.79</v>
      </c>
      <c r="P4594" s="25">
        <v>30</v>
      </c>
    </row>
    <row r="4595" spans="1:16" x14ac:dyDescent="0.3">
      <c r="A4595" s="22">
        <v>42215</v>
      </c>
      <c r="B4595">
        <v>2015</v>
      </c>
      <c r="C4595">
        <v>7</v>
      </c>
      <c r="D4595" t="s">
        <v>127</v>
      </c>
      <c r="E4595" t="s">
        <v>128</v>
      </c>
      <c r="F4595" t="s">
        <v>147</v>
      </c>
      <c r="G4595" t="s">
        <v>93</v>
      </c>
      <c r="H4595" t="s">
        <v>96</v>
      </c>
      <c r="I4595" t="s">
        <v>74</v>
      </c>
      <c r="J4595" t="s">
        <v>97</v>
      </c>
      <c r="K4595" s="23">
        <v>3.33</v>
      </c>
      <c r="L4595" s="24">
        <v>3.6</v>
      </c>
      <c r="M4595" s="24">
        <v>11.99</v>
      </c>
      <c r="N4595" s="24">
        <v>8.39</v>
      </c>
      <c r="O4595" s="24">
        <v>3.6</v>
      </c>
      <c r="P4595" s="25">
        <v>30</v>
      </c>
    </row>
    <row r="4596" spans="1:16" x14ac:dyDescent="0.3">
      <c r="A4596" s="22">
        <v>42215</v>
      </c>
      <c r="B4596">
        <v>2015</v>
      </c>
      <c r="C4596">
        <v>7</v>
      </c>
      <c r="D4596" t="s">
        <v>127</v>
      </c>
      <c r="E4596" t="s">
        <v>128</v>
      </c>
      <c r="F4596" t="s">
        <v>147</v>
      </c>
      <c r="G4596" t="s">
        <v>93</v>
      </c>
      <c r="H4596" t="s">
        <v>98</v>
      </c>
      <c r="I4596" t="s">
        <v>75</v>
      </c>
      <c r="J4596" t="s">
        <v>99</v>
      </c>
      <c r="K4596" s="23">
        <v>14</v>
      </c>
      <c r="L4596" s="24">
        <v>2.8</v>
      </c>
      <c r="M4596" s="24">
        <v>39.200000000000003</v>
      </c>
      <c r="N4596" s="24">
        <v>28.22</v>
      </c>
      <c r="O4596" s="24">
        <v>10.98</v>
      </c>
      <c r="P4596" s="25">
        <v>28</v>
      </c>
    </row>
    <row r="4597" spans="1:16" x14ac:dyDescent="0.3">
      <c r="A4597" s="22">
        <v>42215</v>
      </c>
      <c r="B4597">
        <v>2015</v>
      </c>
      <c r="C4597">
        <v>7</v>
      </c>
      <c r="D4597" t="s">
        <v>127</v>
      </c>
      <c r="E4597" t="s">
        <v>128</v>
      </c>
      <c r="F4597" t="s">
        <v>147</v>
      </c>
      <c r="G4597" t="s">
        <v>93</v>
      </c>
      <c r="H4597" t="s">
        <v>100</v>
      </c>
      <c r="I4597" t="s">
        <v>70</v>
      </c>
      <c r="J4597" t="s">
        <v>101</v>
      </c>
      <c r="K4597" s="23">
        <v>16.3</v>
      </c>
      <c r="L4597" s="24">
        <v>2.4</v>
      </c>
      <c r="M4597" s="24">
        <v>39.119999999999997</v>
      </c>
      <c r="N4597" s="24">
        <v>28.95</v>
      </c>
      <c r="O4597" s="24">
        <v>10.17</v>
      </c>
      <c r="P4597" s="25">
        <v>26</v>
      </c>
    </row>
    <row r="4598" spans="1:16" x14ac:dyDescent="0.3">
      <c r="A4598" s="22">
        <v>42215</v>
      </c>
      <c r="B4598">
        <v>2015</v>
      </c>
      <c r="C4598">
        <v>7</v>
      </c>
      <c r="D4598" t="s">
        <v>127</v>
      </c>
      <c r="E4598" t="s">
        <v>128</v>
      </c>
      <c r="F4598" t="s">
        <v>147</v>
      </c>
      <c r="G4598" t="s">
        <v>93</v>
      </c>
      <c r="H4598" t="s">
        <v>102</v>
      </c>
      <c r="I4598" t="s">
        <v>71</v>
      </c>
      <c r="J4598" t="s">
        <v>103</v>
      </c>
      <c r="K4598" s="23">
        <v>3</v>
      </c>
      <c r="L4598" s="24">
        <v>6.9</v>
      </c>
      <c r="M4598" s="24">
        <v>20.7</v>
      </c>
      <c r="N4598" s="24">
        <v>13.66</v>
      </c>
      <c r="O4598" s="24">
        <v>7.04</v>
      </c>
      <c r="P4598" s="25">
        <v>34</v>
      </c>
    </row>
    <row r="4599" spans="1:16" x14ac:dyDescent="0.3">
      <c r="A4599" s="22">
        <v>42215</v>
      </c>
      <c r="B4599">
        <v>2015</v>
      </c>
      <c r="C4599">
        <v>7</v>
      </c>
      <c r="D4599" t="s">
        <v>127</v>
      </c>
      <c r="E4599" t="s">
        <v>128</v>
      </c>
      <c r="F4599" t="s">
        <v>147</v>
      </c>
      <c r="G4599" t="s">
        <v>93</v>
      </c>
      <c r="H4599" t="s">
        <v>104</v>
      </c>
      <c r="I4599" t="s">
        <v>76</v>
      </c>
      <c r="J4599" t="s">
        <v>105</v>
      </c>
      <c r="K4599" s="23">
        <v>0</v>
      </c>
      <c r="L4599" s="24">
        <v>7.4</v>
      </c>
      <c r="M4599" s="24">
        <v>0</v>
      </c>
      <c r="N4599" s="24">
        <v>0</v>
      </c>
      <c r="O4599" s="24">
        <v>0</v>
      </c>
      <c r="P4599" s="25">
        <v>34</v>
      </c>
    </row>
    <row r="4600" spans="1:16" x14ac:dyDescent="0.3">
      <c r="A4600" s="22">
        <v>42215</v>
      </c>
      <c r="B4600">
        <v>2015</v>
      </c>
      <c r="C4600">
        <v>7</v>
      </c>
      <c r="D4600" t="s">
        <v>127</v>
      </c>
      <c r="E4600" t="s">
        <v>128</v>
      </c>
      <c r="F4600" t="s">
        <v>147</v>
      </c>
      <c r="G4600" t="s">
        <v>93</v>
      </c>
      <c r="H4600" t="s">
        <v>106</v>
      </c>
      <c r="I4600" t="s">
        <v>69</v>
      </c>
      <c r="J4600" t="s">
        <v>107</v>
      </c>
      <c r="K4600" s="23">
        <v>0</v>
      </c>
      <c r="L4600" s="24">
        <v>16.5</v>
      </c>
      <c r="M4600" s="24">
        <v>0</v>
      </c>
      <c r="N4600" s="24">
        <v>0</v>
      </c>
      <c r="O4600" s="24">
        <v>0</v>
      </c>
      <c r="P4600" s="25">
        <v>22</v>
      </c>
    </row>
    <row r="4601" spans="1:16" x14ac:dyDescent="0.3">
      <c r="A4601" s="22">
        <v>42215</v>
      </c>
      <c r="B4601">
        <v>2015</v>
      </c>
      <c r="C4601">
        <v>7</v>
      </c>
      <c r="D4601" t="s">
        <v>127</v>
      </c>
      <c r="E4601" t="s">
        <v>128</v>
      </c>
      <c r="F4601" t="s">
        <v>147</v>
      </c>
      <c r="G4601" t="s">
        <v>93</v>
      </c>
      <c r="H4601" t="s">
        <v>108</v>
      </c>
      <c r="I4601" t="s">
        <v>72</v>
      </c>
      <c r="J4601" t="s">
        <v>109</v>
      </c>
      <c r="K4601" s="23">
        <v>4</v>
      </c>
      <c r="L4601" s="24">
        <v>8.1999999999999993</v>
      </c>
      <c r="M4601" s="24">
        <v>32.799999999999997</v>
      </c>
      <c r="N4601" s="24">
        <v>22.3</v>
      </c>
      <c r="O4601" s="24">
        <v>10.5</v>
      </c>
      <c r="P4601" s="25">
        <v>32</v>
      </c>
    </row>
    <row r="4602" spans="1:16" x14ac:dyDescent="0.3">
      <c r="A4602" s="22">
        <v>42216</v>
      </c>
      <c r="B4602">
        <v>2015</v>
      </c>
      <c r="C4602">
        <v>7</v>
      </c>
      <c r="D4602" t="s">
        <v>127</v>
      </c>
      <c r="E4602" t="s">
        <v>128</v>
      </c>
      <c r="F4602" t="s">
        <v>147</v>
      </c>
      <c r="G4602" t="s">
        <v>110</v>
      </c>
      <c r="H4602" t="s">
        <v>94</v>
      </c>
      <c r="I4602" t="s">
        <v>73</v>
      </c>
      <c r="J4602" t="s">
        <v>95</v>
      </c>
      <c r="K4602" s="23">
        <v>5.5</v>
      </c>
      <c r="L4602" s="24">
        <v>3.1</v>
      </c>
      <c r="M4602" s="24">
        <v>17.05</v>
      </c>
      <c r="N4602" s="24">
        <v>11.94</v>
      </c>
      <c r="O4602" s="24">
        <v>5.1100000000000003</v>
      </c>
      <c r="P4602" s="25">
        <v>30</v>
      </c>
    </row>
    <row r="4603" spans="1:16" x14ac:dyDescent="0.3">
      <c r="A4603" s="22">
        <v>42216</v>
      </c>
      <c r="B4603">
        <v>2015</v>
      </c>
      <c r="C4603">
        <v>7</v>
      </c>
      <c r="D4603" t="s">
        <v>127</v>
      </c>
      <c r="E4603" t="s">
        <v>128</v>
      </c>
      <c r="F4603" t="s">
        <v>147</v>
      </c>
      <c r="G4603" t="s">
        <v>110</v>
      </c>
      <c r="H4603" t="s">
        <v>96</v>
      </c>
      <c r="I4603" t="s">
        <v>74</v>
      </c>
      <c r="J4603" t="s">
        <v>97</v>
      </c>
      <c r="K4603" s="23">
        <v>9</v>
      </c>
      <c r="L4603" s="24">
        <v>3.6</v>
      </c>
      <c r="M4603" s="24">
        <v>32.4</v>
      </c>
      <c r="N4603" s="24">
        <v>22.68</v>
      </c>
      <c r="O4603" s="24">
        <v>9.7200000000000006</v>
      </c>
      <c r="P4603" s="25">
        <v>30</v>
      </c>
    </row>
    <row r="4604" spans="1:16" x14ac:dyDescent="0.3">
      <c r="A4604" s="22">
        <v>42216</v>
      </c>
      <c r="B4604">
        <v>2015</v>
      </c>
      <c r="C4604">
        <v>7</v>
      </c>
      <c r="D4604" t="s">
        <v>127</v>
      </c>
      <c r="E4604" t="s">
        <v>128</v>
      </c>
      <c r="F4604" t="s">
        <v>147</v>
      </c>
      <c r="G4604" t="s">
        <v>110</v>
      </c>
      <c r="H4604" t="s">
        <v>98</v>
      </c>
      <c r="I4604" t="s">
        <v>75</v>
      </c>
      <c r="J4604" t="s">
        <v>99</v>
      </c>
      <c r="K4604" s="23">
        <v>6.2</v>
      </c>
      <c r="L4604" s="24">
        <v>2.8</v>
      </c>
      <c r="M4604" s="24">
        <v>17.36</v>
      </c>
      <c r="N4604" s="24">
        <v>12.5</v>
      </c>
      <c r="O4604" s="24">
        <v>4.8600000000000003</v>
      </c>
      <c r="P4604" s="25">
        <v>28</v>
      </c>
    </row>
    <row r="4605" spans="1:16" x14ac:dyDescent="0.3">
      <c r="A4605" s="22">
        <v>42216</v>
      </c>
      <c r="B4605">
        <v>2015</v>
      </c>
      <c r="C4605">
        <v>7</v>
      </c>
      <c r="D4605" t="s">
        <v>127</v>
      </c>
      <c r="E4605" t="s">
        <v>128</v>
      </c>
      <c r="F4605" t="s">
        <v>147</v>
      </c>
      <c r="G4605" t="s">
        <v>110</v>
      </c>
      <c r="H4605" t="s">
        <v>100</v>
      </c>
      <c r="I4605" t="s">
        <v>70</v>
      </c>
      <c r="J4605" t="s">
        <v>101</v>
      </c>
      <c r="K4605" s="23">
        <v>24</v>
      </c>
      <c r="L4605" s="24">
        <v>2.4</v>
      </c>
      <c r="M4605" s="24">
        <v>57.6</v>
      </c>
      <c r="N4605" s="24">
        <v>42.62</v>
      </c>
      <c r="O4605" s="24">
        <v>14.98</v>
      </c>
      <c r="P4605" s="25">
        <v>26</v>
      </c>
    </row>
    <row r="4606" spans="1:16" x14ac:dyDescent="0.3">
      <c r="A4606" s="22">
        <v>42216</v>
      </c>
      <c r="B4606">
        <v>2015</v>
      </c>
      <c r="C4606">
        <v>7</v>
      </c>
      <c r="D4606" t="s">
        <v>127</v>
      </c>
      <c r="E4606" t="s">
        <v>128</v>
      </c>
      <c r="F4606" t="s">
        <v>147</v>
      </c>
      <c r="G4606" t="s">
        <v>110</v>
      </c>
      <c r="H4606" t="s">
        <v>102</v>
      </c>
      <c r="I4606" t="s">
        <v>71</v>
      </c>
      <c r="J4606" t="s">
        <v>103</v>
      </c>
      <c r="K4606" s="23">
        <v>8</v>
      </c>
      <c r="L4606" s="24">
        <v>6.9</v>
      </c>
      <c r="M4606" s="24">
        <v>55.2</v>
      </c>
      <c r="N4606" s="24">
        <v>36.43</v>
      </c>
      <c r="O4606" s="24">
        <v>18.77</v>
      </c>
      <c r="P4606" s="25">
        <v>34</v>
      </c>
    </row>
    <row r="4607" spans="1:16" x14ac:dyDescent="0.3">
      <c r="A4607" s="22">
        <v>42216</v>
      </c>
      <c r="B4607">
        <v>2015</v>
      </c>
      <c r="C4607">
        <v>7</v>
      </c>
      <c r="D4607" t="s">
        <v>127</v>
      </c>
      <c r="E4607" t="s">
        <v>128</v>
      </c>
      <c r="F4607" t="s">
        <v>147</v>
      </c>
      <c r="G4607" t="s">
        <v>110</v>
      </c>
      <c r="H4607" t="s">
        <v>104</v>
      </c>
      <c r="I4607" t="s">
        <v>76</v>
      </c>
      <c r="J4607" t="s">
        <v>105</v>
      </c>
      <c r="K4607" s="23">
        <v>0</v>
      </c>
      <c r="L4607" s="24">
        <v>7.4</v>
      </c>
      <c r="M4607" s="24">
        <v>0</v>
      </c>
      <c r="N4607" s="24">
        <v>0</v>
      </c>
      <c r="O4607" s="24">
        <v>0</v>
      </c>
      <c r="P4607" s="25">
        <v>34</v>
      </c>
    </row>
    <row r="4608" spans="1:16" x14ac:dyDescent="0.3">
      <c r="A4608" s="22">
        <v>42216</v>
      </c>
      <c r="B4608">
        <v>2015</v>
      </c>
      <c r="C4608">
        <v>7</v>
      </c>
      <c r="D4608" t="s">
        <v>127</v>
      </c>
      <c r="E4608" t="s">
        <v>128</v>
      </c>
      <c r="F4608" t="s">
        <v>147</v>
      </c>
      <c r="G4608" t="s">
        <v>110</v>
      </c>
      <c r="H4608" t="s">
        <v>106</v>
      </c>
      <c r="I4608" t="s">
        <v>69</v>
      </c>
      <c r="J4608" t="s">
        <v>107</v>
      </c>
      <c r="K4608" s="23">
        <v>0</v>
      </c>
      <c r="L4608" s="24">
        <v>16.5</v>
      </c>
      <c r="M4608" s="24">
        <v>0</v>
      </c>
      <c r="N4608" s="24">
        <v>0</v>
      </c>
      <c r="O4608" s="24">
        <v>0</v>
      </c>
      <c r="P4608" s="25">
        <v>22</v>
      </c>
    </row>
    <row r="4609" spans="1:16" x14ac:dyDescent="0.3">
      <c r="A4609" s="22">
        <v>42216</v>
      </c>
      <c r="B4609">
        <v>2015</v>
      </c>
      <c r="C4609">
        <v>7</v>
      </c>
      <c r="D4609" t="s">
        <v>127</v>
      </c>
      <c r="E4609" t="s">
        <v>128</v>
      </c>
      <c r="F4609" t="s">
        <v>147</v>
      </c>
      <c r="G4609" t="s">
        <v>110</v>
      </c>
      <c r="H4609" t="s">
        <v>108</v>
      </c>
      <c r="I4609" t="s">
        <v>72</v>
      </c>
      <c r="J4609" t="s">
        <v>109</v>
      </c>
      <c r="K4609" s="23">
        <v>6</v>
      </c>
      <c r="L4609" s="24">
        <v>8.1999999999999993</v>
      </c>
      <c r="M4609" s="24">
        <v>49.2</v>
      </c>
      <c r="N4609" s="24">
        <v>33.46</v>
      </c>
      <c r="O4609" s="24">
        <v>15.74</v>
      </c>
      <c r="P4609" s="25">
        <v>32</v>
      </c>
    </row>
    <row r="4610" spans="1:16" x14ac:dyDescent="0.3">
      <c r="A4610" s="22">
        <v>42217</v>
      </c>
      <c r="B4610">
        <v>2015</v>
      </c>
      <c r="C4610">
        <v>8</v>
      </c>
      <c r="D4610" t="s">
        <v>130</v>
      </c>
      <c r="E4610" t="s">
        <v>128</v>
      </c>
      <c r="F4610" t="s">
        <v>148</v>
      </c>
      <c r="G4610" t="s">
        <v>111</v>
      </c>
      <c r="H4610" t="s">
        <v>94</v>
      </c>
      <c r="I4610" t="s">
        <v>73</v>
      </c>
      <c r="J4610" t="s">
        <v>95</v>
      </c>
      <c r="K4610" s="23">
        <v>5</v>
      </c>
      <c r="L4610" s="24">
        <v>3.1</v>
      </c>
      <c r="M4610" s="24">
        <v>15.5</v>
      </c>
      <c r="N4610" s="24">
        <v>10.85</v>
      </c>
      <c r="O4610" s="24">
        <v>4.6500000000000004</v>
      </c>
      <c r="P4610" s="25">
        <v>30</v>
      </c>
    </row>
    <row r="4611" spans="1:16" x14ac:dyDescent="0.3">
      <c r="A4611" s="22">
        <v>42217</v>
      </c>
      <c r="B4611">
        <v>2015</v>
      </c>
      <c r="C4611">
        <v>8</v>
      </c>
      <c r="D4611" t="s">
        <v>130</v>
      </c>
      <c r="E4611" t="s">
        <v>128</v>
      </c>
      <c r="F4611" t="s">
        <v>148</v>
      </c>
      <c r="G4611" t="s">
        <v>111</v>
      </c>
      <c r="H4611" t="s">
        <v>96</v>
      </c>
      <c r="I4611" t="s">
        <v>74</v>
      </c>
      <c r="J4611" t="s">
        <v>97</v>
      </c>
      <c r="K4611" s="23">
        <v>5</v>
      </c>
      <c r="L4611" s="24">
        <v>3.6</v>
      </c>
      <c r="M4611" s="24">
        <v>18</v>
      </c>
      <c r="N4611" s="24">
        <v>12.6</v>
      </c>
      <c r="O4611" s="24">
        <v>5.4</v>
      </c>
      <c r="P4611" s="25">
        <v>30</v>
      </c>
    </row>
    <row r="4612" spans="1:16" x14ac:dyDescent="0.3">
      <c r="A4612" s="22">
        <v>42217</v>
      </c>
      <c r="B4612">
        <v>2015</v>
      </c>
      <c r="C4612">
        <v>8</v>
      </c>
      <c r="D4612" t="s">
        <v>130</v>
      </c>
      <c r="E4612" t="s">
        <v>128</v>
      </c>
      <c r="F4612" t="s">
        <v>148</v>
      </c>
      <c r="G4612" t="s">
        <v>111</v>
      </c>
      <c r="H4612" t="s">
        <v>98</v>
      </c>
      <c r="I4612" t="s">
        <v>75</v>
      </c>
      <c r="J4612" t="s">
        <v>99</v>
      </c>
      <c r="K4612" s="23">
        <v>4</v>
      </c>
      <c r="L4612" s="24">
        <v>2.8</v>
      </c>
      <c r="M4612" s="24">
        <v>11.2</v>
      </c>
      <c r="N4612" s="24">
        <v>8.06</v>
      </c>
      <c r="O4612" s="24">
        <v>3.14</v>
      </c>
      <c r="P4612" s="25">
        <v>28</v>
      </c>
    </row>
    <row r="4613" spans="1:16" x14ac:dyDescent="0.3">
      <c r="A4613" s="22">
        <v>42217</v>
      </c>
      <c r="B4613">
        <v>2015</v>
      </c>
      <c r="C4613">
        <v>8</v>
      </c>
      <c r="D4613" t="s">
        <v>130</v>
      </c>
      <c r="E4613" t="s">
        <v>128</v>
      </c>
      <c r="F4613" t="s">
        <v>148</v>
      </c>
      <c r="G4613" t="s">
        <v>111</v>
      </c>
      <c r="H4613" t="s">
        <v>100</v>
      </c>
      <c r="I4613" t="s">
        <v>70</v>
      </c>
      <c r="J4613" t="s">
        <v>101</v>
      </c>
      <c r="K4613" s="23">
        <v>19</v>
      </c>
      <c r="L4613" s="24">
        <v>2.4</v>
      </c>
      <c r="M4613" s="24">
        <v>45.6</v>
      </c>
      <c r="N4613" s="24">
        <v>33.74</v>
      </c>
      <c r="O4613" s="24">
        <v>11.86</v>
      </c>
      <c r="P4613" s="25">
        <v>26</v>
      </c>
    </row>
    <row r="4614" spans="1:16" x14ac:dyDescent="0.3">
      <c r="A4614" s="22">
        <v>42217</v>
      </c>
      <c r="B4614">
        <v>2015</v>
      </c>
      <c r="C4614">
        <v>8</v>
      </c>
      <c r="D4614" t="s">
        <v>130</v>
      </c>
      <c r="E4614" t="s">
        <v>128</v>
      </c>
      <c r="F4614" t="s">
        <v>148</v>
      </c>
      <c r="G4614" t="s">
        <v>111</v>
      </c>
      <c r="H4614" t="s">
        <v>102</v>
      </c>
      <c r="I4614" t="s">
        <v>71</v>
      </c>
      <c r="J4614" t="s">
        <v>103</v>
      </c>
      <c r="K4614" s="23">
        <v>14</v>
      </c>
      <c r="L4614" s="24">
        <v>6.9</v>
      </c>
      <c r="M4614" s="24">
        <v>96.6</v>
      </c>
      <c r="N4614" s="24">
        <v>63.76</v>
      </c>
      <c r="O4614" s="24">
        <v>32.840000000000003</v>
      </c>
      <c r="P4614" s="25">
        <v>34</v>
      </c>
    </row>
    <row r="4615" spans="1:16" x14ac:dyDescent="0.3">
      <c r="A4615" s="22">
        <v>42217</v>
      </c>
      <c r="B4615">
        <v>2015</v>
      </c>
      <c r="C4615">
        <v>8</v>
      </c>
      <c r="D4615" t="s">
        <v>130</v>
      </c>
      <c r="E4615" t="s">
        <v>128</v>
      </c>
      <c r="F4615" t="s">
        <v>148</v>
      </c>
      <c r="G4615" t="s">
        <v>111</v>
      </c>
      <c r="H4615" t="s">
        <v>104</v>
      </c>
      <c r="I4615" t="s">
        <v>76</v>
      </c>
      <c r="J4615" t="s">
        <v>105</v>
      </c>
      <c r="K4615" s="23">
        <v>0</v>
      </c>
      <c r="L4615" s="24">
        <v>7.4</v>
      </c>
      <c r="M4615" s="24">
        <v>0</v>
      </c>
      <c r="N4615" s="24">
        <v>0</v>
      </c>
      <c r="O4615" s="24">
        <v>0</v>
      </c>
      <c r="P4615" s="25">
        <v>34</v>
      </c>
    </row>
    <row r="4616" spans="1:16" x14ac:dyDescent="0.3">
      <c r="A4616" s="22">
        <v>42217</v>
      </c>
      <c r="B4616">
        <v>2015</v>
      </c>
      <c r="C4616">
        <v>8</v>
      </c>
      <c r="D4616" t="s">
        <v>130</v>
      </c>
      <c r="E4616" t="s">
        <v>128</v>
      </c>
      <c r="F4616" t="s">
        <v>148</v>
      </c>
      <c r="G4616" t="s">
        <v>111</v>
      </c>
      <c r="H4616" t="s">
        <v>106</v>
      </c>
      <c r="I4616" t="s">
        <v>69</v>
      </c>
      <c r="J4616" t="s">
        <v>107</v>
      </c>
      <c r="K4616" s="23">
        <v>0</v>
      </c>
      <c r="L4616" s="24">
        <v>16.5</v>
      </c>
      <c r="M4616" s="24">
        <v>0</v>
      </c>
      <c r="N4616" s="24">
        <v>0</v>
      </c>
      <c r="O4616" s="24">
        <v>0</v>
      </c>
      <c r="P4616" s="25">
        <v>22</v>
      </c>
    </row>
    <row r="4617" spans="1:16" x14ac:dyDescent="0.3">
      <c r="A4617" s="22">
        <v>42217</v>
      </c>
      <c r="B4617">
        <v>2015</v>
      </c>
      <c r="C4617">
        <v>8</v>
      </c>
      <c r="D4617" t="s">
        <v>130</v>
      </c>
      <c r="E4617" t="s">
        <v>128</v>
      </c>
      <c r="F4617" t="s">
        <v>148</v>
      </c>
      <c r="G4617" t="s">
        <v>111</v>
      </c>
      <c r="H4617" t="s">
        <v>108</v>
      </c>
      <c r="I4617" t="s">
        <v>72</v>
      </c>
      <c r="J4617" t="s">
        <v>109</v>
      </c>
      <c r="K4617" s="23">
        <v>2</v>
      </c>
      <c r="L4617" s="24">
        <v>8.1999999999999993</v>
      </c>
      <c r="M4617" s="24">
        <v>16.399999999999999</v>
      </c>
      <c r="N4617" s="24">
        <v>11.15</v>
      </c>
      <c r="O4617" s="24">
        <v>5.25</v>
      </c>
      <c r="P4617" s="25">
        <v>32</v>
      </c>
    </row>
    <row r="4618" spans="1:16" x14ac:dyDescent="0.3">
      <c r="A4618" s="22">
        <v>42218</v>
      </c>
      <c r="B4618">
        <v>2015</v>
      </c>
      <c r="C4618">
        <v>8</v>
      </c>
      <c r="D4618" t="s">
        <v>130</v>
      </c>
      <c r="E4618" t="s">
        <v>128</v>
      </c>
      <c r="F4618" t="s">
        <v>148</v>
      </c>
      <c r="G4618" t="s">
        <v>112</v>
      </c>
      <c r="H4618" t="s">
        <v>94</v>
      </c>
      <c r="I4618" t="s">
        <v>73</v>
      </c>
      <c r="J4618" t="s">
        <v>95</v>
      </c>
      <c r="K4618" s="23">
        <v>5</v>
      </c>
      <c r="L4618" s="24">
        <v>3.1</v>
      </c>
      <c r="M4618" s="24">
        <v>15.5</v>
      </c>
      <c r="N4618" s="24">
        <v>10.85</v>
      </c>
      <c r="O4618" s="24">
        <v>4.6500000000000004</v>
      </c>
      <c r="P4618" s="25">
        <v>30</v>
      </c>
    </row>
    <row r="4619" spans="1:16" x14ac:dyDescent="0.3">
      <c r="A4619" s="22">
        <v>42218</v>
      </c>
      <c r="B4619">
        <v>2015</v>
      </c>
      <c r="C4619">
        <v>8</v>
      </c>
      <c r="D4619" t="s">
        <v>130</v>
      </c>
      <c r="E4619" t="s">
        <v>128</v>
      </c>
      <c r="F4619" t="s">
        <v>148</v>
      </c>
      <c r="G4619" t="s">
        <v>112</v>
      </c>
      <c r="H4619" t="s">
        <v>96</v>
      </c>
      <c r="I4619" t="s">
        <v>74</v>
      </c>
      <c r="J4619" t="s">
        <v>97</v>
      </c>
      <c r="K4619" s="23">
        <v>6.7</v>
      </c>
      <c r="L4619" s="24">
        <v>3.6</v>
      </c>
      <c r="M4619" s="24">
        <v>24.12</v>
      </c>
      <c r="N4619" s="24">
        <v>16.88</v>
      </c>
      <c r="O4619" s="24">
        <v>7.24</v>
      </c>
      <c r="P4619" s="25">
        <v>30</v>
      </c>
    </row>
    <row r="4620" spans="1:16" x14ac:dyDescent="0.3">
      <c r="A4620" s="22">
        <v>42218</v>
      </c>
      <c r="B4620">
        <v>2015</v>
      </c>
      <c r="C4620">
        <v>8</v>
      </c>
      <c r="D4620" t="s">
        <v>130</v>
      </c>
      <c r="E4620" t="s">
        <v>128</v>
      </c>
      <c r="F4620" t="s">
        <v>148</v>
      </c>
      <c r="G4620" t="s">
        <v>112</v>
      </c>
      <c r="H4620" t="s">
        <v>98</v>
      </c>
      <c r="I4620" t="s">
        <v>75</v>
      </c>
      <c r="J4620" t="s">
        <v>99</v>
      </c>
      <c r="K4620" s="23">
        <v>4</v>
      </c>
      <c r="L4620" s="24">
        <v>2.8</v>
      </c>
      <c r="M4620" s="24">
        <v>11.2</v>
      </c>
      <c r="N4620" s="24">
        <v>8.06</v>
      </c>
      <c r="O4620" s="24">
        <v>3.14</v>
      </c>
      <c r="P4620" s="25">
        <v>28</v>
      </c>
    </row>
    <row r="4621" spans="1:16" x14ac:dyDescent="0.3">
      <c r="A4621" s="22">
        <v>42218</v>
      </c>
      <c r="B4621">
        <v>2015</v>
      </c>
      <c r="C4621">
        <v>8</v>
      </c>
      <c r="D4621" t="s">
        <v>130</v>
      </c>
      <c r="E4621" t="s">
        <v>128</v>
      </c>
      <c r="F4621" t="s">
        <v>148</v>
      </c>
      <c r="G4621" t="s">
        <v>112</v>
      </c>
      <c r="H4621" t="s">
        <v>100</v>
      </c>
      <c r="I4621" t="s">
        <v>70</v>
      </c>
      <c r="J4621" t="s">
        <v>101</v>
      </c>
      <c r="K4621" s="23">
        <v>15</v>
      </c>
      <c r="L4621" s="24">
        <v>2.4</v>
      </c>
      <c r="M4621" s="24">
        <v>36</v>
      </c>
      <c r="N4621" s="24">
        <v>26.64</v>
      </c>
      <c r="O4621" s="24">
        <v>9.36</v>
      </c>
      <c r="P4621" s="25">
        <v>26</v>
      </c>
    </row>
    <row r="4622" spans="1:16" x14ac:dyDescent="0.3">
      <c r="A4622" s="22">
        <v>42218</v>
      </c>
      <c r="B4622">
        <v>2015</v>
      </c>
      <c r="C4622">
        <v>8</v>
      </c>
      <c r="D4622" t="s">
        <v>130</v>
      </c>
      <c r="E4622" t="s">
        <v>128</v>
      </c>
      <c r="F4622" t="s">
        <v>148</v>
      </c>
      <c r="G4622" t="s">
        <v>112</v>
      </c>
      <c r="H4622" t="s">
        <v>102</v>
      </c>
      <c r="I4622" t="s">
        <v>71</v>
      </c>
      <c r="J4622" t="s">
        <v>103</v>
      </c>
      <c r="K4622" s="23">
        <v>9</v>
      </c>
      <c r="L4622" s="24">
        <v>6.9</v>
      </c>
      <c r="M4622" s="24">
        <v>62.1</v>
      </c>
      <c r="N4622" s="24">
        <v>40.99</v>
      </c>
      <c r="O4622" s="24">
        <v>21.11</v>
      </c>
      <c r="P4622" s="25">
        <v>34</v>
      </c>
    </row>
    <row r="4623" spans="1:16" x14ac:dyDescent="0.3">
      <c r="A4623" s="22">
        <v>42218</v>
      </c>
      <c r="B4623">
        <v>2015</v>
      </c>
      <c r="C4623">
        <v>8</v>
      </c>
      <c r="D4623" t="s">
        <v>130</v>
      </c>
      <c r="E4623" t="s">
        <v>128</v>
      </c>
      <c r="F4623" t="s">
        <v>148</v>
      </c>
      <c r="G4623" t="s">
        <v>112</v>
      </c>
      <c r="H4623" t="s">
        <v>104</v>
      </c>
      <c r="I4623" t="s">
        <v>76</v>
      </c>
      <c r="J4623" t="s">
        <v>105</v>
      </c>
      <c r="K4623" s="23">
        <v>0</v>
      </c>
      <c r="L4623" s="24">
        <v>7.4</v>
      </c>
      <c r="M4623" s="24">
        <v>0</v>
      </c>
      <c r="N4623" s="24">
        <v>0</v>
      </c>
      <c r="O4623" s="24">
        <v>0</v>
      </c>
      <c r="P4623" s="25">
        <v>34</v>
      </c>
    </row>
    <row r="4624" spans="1:16" x14ac:dyDescent="0.3">
      <c r="A4624" s="22">
        <v>42218</v>
      </c>
      <c r="B4624">
        <v>2015</v>
      </c>
      <c r="C4624">
        <v>8</v>
      </c>
      <c r="D4624" t="s">
        <v>130</v>
      </c>
      <c r="E4624" t="s">
        <v>128</v>
      </c>
      <c r="F4624" t="s">
        <v>148</v>
      </c>
      <c r="G4624" t="s">
        <v>112</v>
      </c>
      <c r="H4624" t="s">
        <v>106</v>
      </c>
      <c r="I4624" t="s">
        <v>69</v>
      </c>
      <c r="J4624" t="s">
        <v>107</v>
      </c>
      <c r="K4624" s="23">
        <v>0</v>
      </c>
      <c r="L4624" s="24">
        <v>16.5</v>
      </c>
      <c r="M4624" s="24">
        <v>0</v>
      </c>
      <c r="N4624" s="24">
        <v>0</v>
      </c>
      <c r="O4624" s="24">
        <v>0</v>
      </c>
      <c r="P4624" s="25">
        <v>22</v>
      </c>
    </row>
    <row r="4625" spans="1:16" x14ac:dyDescent="0.3">
      <c r="A4625" s="22">
        <v>42218</v>
      </c>
      <c r="B4625">
        <v>2015</v>
      </c>
      <c r="C4625">
        <v>8</v>
      </c>
      <c r="D4625" t="s">
        <v>130</v>
      </c>
      <c r="E4625" t="s">
        <v>128</v>
      </c>
      <c r="F4625" t="s">
        <v>148</v>
      </c>
      <c r="G4625" t="s">
        <v>112</v>
      </c>
      <c r="H4625" t="s">
        <v>108</v>
      </c>
      <c r="I4625" t="s">
        <v>72</v>
      </c>
      <c r="J4625" t="s">
        <v>109</v>
      </c>
      <c r="K4625" s="23">
        <v>2</v>
      </c>
      <c r="L4625" s="24">
        <v>8.1999999999999993</v>
      </c>
      <c r="M4625" s="24">
        <v>16.399999999999999</v>
      </c>
      <c r="N4625" s="24">
        <v>11.15</v>
      </c>
      <c r="O4625" s="24">
        <v>5.25</v>
      </c>
      <c r="P4625" s="25">
        <v>32</v>
      </c>
    </row>
    <row r="4626" spans="1:16" x14ac:dyDescent="0.3">
      <c r="A4626" s="22">
        <v>42219</v>
      </c>
      <c r="B4626">
        <v>2015</v>
      </c>
      <c r="C4626">
        <v>8</v>
      </c>
      <c r="D4626" t="s">
        <v>130</v>
      </c>
      <c r="E4626" t="s">
        <v>128</v>
      </c>
      <c r="F4626" t="s">
        <v>148</v>
      </c>
      <c r="G4626" t="s">
        <v>113</v>
      </c>
      <c r="H4626" t="s">
        <v>94</v>
      </c>
      <c r="I4626" t="s">
        <v>73</v>
      </c>
      <c r="J4626" t="s">
        <v>95</v>
      </c>
      <c r="K4626" s="23">
        <v>1.5</v>
      </c>
      <c r="L4626" s="24">
        <v>3.1</v>
      </c>
      <c r="M4626" s="24">
        <v>4.6500000000000004</v>
      </c>
      <c r="N4626" s="24">
        <v>3.26</v>
      </c>
      <c r="O4626" s="24">
        <v>1.39</v>
      </c>
      <c r="P4626" s="25">
        <v>30</v>
      </c>
    </row>
    <row r="4627" spans="1:16" x14ac:dyDescent="0.3">
      <c r="A4627" s="22">
        <v>42219</v>
      </c>
      <c r="B4627">
        <v>2015</v>
      </c>
      <c r="C4627">
        <v>8</v>
      </c>
      <c r="D4627" t="s">
        <v>130</v>
      </c>
      <c r="E4627" t="s">
        <v>128</v>
      </c>
      <c r="F4627" t="s">
        <v>148</v>
      </c>
      <c r="G4627" t="s">
        <v>113</v>
      </c>
      <c r="H4627" t="s">
        <v>96</v>
      </c>
      <c r="I4627" t="s">
        <v>74</v>
      </c>
      <c r="J4627" t="s">
        <v>97</v>
      </c>
      <c r="K4627" s="23">
        <v>2.33</v>
      </c>
      <c r="L4627" s="24">
        <v>3.6</v>
      </c>
      <c r="M4627" s="24">
        <v>8.39</v>
      </c>
      <c r="N4627" s="24">
        <v>5.87</v>
      </c>
      <c r="O4627" s="24">
        <v>2.52</v>
      </c>
      <c r="P4627" s="25">
        <v>30</v>
      </c>
    </row>
    <row r="4628" spans="1:16" x14ac:dyDescent="0.3">
      <c r="A4628" s="22">
        <v>42219</v>
      </c>
      <c r="B4628">
        <v>2015</v>
      </c>
      <c r="C4628">
        <v>8</v>
      </c>
      <c r="D4628" t="s">
        <v>130</v>
      </c>
      <c r="E4628" t="s">
        <v>128</v>
      </c>
      <c r="F4628" t="s">
        <v>148</v>
      </c>
      <c r="G4628" t="s">
        <v>113</v>
      </c>
      <c r="H4628" t="s">
        <v>98</v>
      </c>
      <c r="I4628" t="s">
        <v>75</v>
      </c>
      <c r="J4628" t="s">
        <v>99</v>
      </c>
      <c r="K4628" s="23">
        <v>1.5</v>
      </c>
      <c r="L4628" s="24">
        <v>2.8</v>
      </c>
      <c r="M4628" s="24">
        <v>4.2</v>
      </c>
      <c r="N4628" s="24">
        <v>3.02</v>
      </c>
      <c r="O4628" s="24">
        <v>1.18</v>
      </c>
      <c r="P4628" s="25">
        <v>28</v>
      </c>
    </row>
    <row r="4629" spans="1:16" x14ac:dyDescent="0.3">
      <c r="A4629" s="22">
        <v>42219</v>
      </c>
      <c r="B4629">
        <v>2015</v>
      </c>
      <c r="C4629">
        <v>8</v>
      </c>
      <c r="D4629" t="s">
        <v>130</v>
      </c>
      <c r="E4629" t="s">
        <v>128</v>
      </c>
      <c r="F4629" t="s">
        <v>148</v>
      </c>
      <c r="G4629" t="s">
        <v>113</v>
      </c>
      <c r="H4629" t="s">
        <v>100</v>
      </c>
      <c r="I4629" t="s">
        <v>70</v>
      </c>
      <c r="J4629" t="s">
        <v>101</v>
      </c>
      <c r="K4629" s="23">
        <v>23</v>
      </c>
      <c r="L4629" s="24">
        <v>2.4</v>
      </c>
      <c r="M4629" s="24">
        <v>55.2</v>
      </c>
      <c r="N4629" s="24">
        <v>40.85</v>
      </c>
      <c r="O4629" s="24">
        <v>14.35</v>
      </c>
      <c r="P4629" s="25">
        <v>26</v>
      </c>
    </row>
    <row r="4630" spans="1:16" x14ac:dyDescent="0.3">
      <c r="A4630" s="22">
        <v>42219</v>
      </c>
      <c r="B4630">
        <v>2015</v>
      </c>
      <c r="C4630">
        <v>8</v>
      </c>
      <c r="D4630" t="s">
        <v>130</v>
      </c>
      <c r="E4630" t="s">
        <v>128</v>
      </c>
      <c r="F4630" t="s">
        <v>148</v>
      </c>
      <c r="G4630" t="s">
        <v>113</v>
      </c>
      <c r="H4630" t="s">
        <v>102</v>
      </c>
      <c r="I4630" t="s">
        <v>71</v>
      </c>
      <c r="J4630" t="s">
        <v>103</v>
      </c>
      <c r="K4630" s="23">
        <v>3.5</v>
      </c>
      <c r="L4630" s="24">
        <v>6.9</v>
      </c>
      <c r="M4630" s="24">
        <v>24.15</v>
      </c>
      <c r="N4630" s="24">
        <v>15.94</v>
      </c>
      <c r="O4630" s="24">
        <v>8.2100000000000009</v>
      </c>
      <c r="P4630" s="25">
        <v>34</v>
      </c>
    </row>
    <row r="4631" spans="1:16" x14ac:dyDescent="0.3">
      <c r="A4631" s="22">
        <v>42219</v>
      </c>
      <c r="B4631">
        <v>2015</v>
      </c>
      <c r="C4631">
        <v>8</v>
      </c>
      <c r="D4631" t="s">
        <v>130</v>
      </c>
      <c r="E4631" t="s">
        <v>128</v>
      </c>
      <c r="F4631" t="s">
        <v>148</v>
      </c>
      <c r="G4631" t="s">
        <v>113</v>
      </c>
      <c r="H4631" t="s">
        <v>104</v>
      </c>
      <c r="I4631" t="s">
        <v>76</v>
      </c>
      <c r="J4631" t="s">
        <v>105</v>
      </c>
      <c r="K4631" s="23">
        <v>1</v>
      </c>
      <c r="L4631" s="24">
        <v>7.4</v>
      </c>
      <c r="M4631" s="24">
        <v>7.4</v>
      </c>
      <c r="N4631" s="24">
        <v>4.88</v>
      </c>
      <c r="O4631" s="24">
        <v>2.52</v>
      </c>
      <c r="P4631" s="25">
        <v>34</v>
      </c>
    </row>
    <row r="4632" spans="1:16" x14ac:dyDescent="0.3">
      <c r="A4632" s="22">
        <v>42219</v>
      </c>
      <c r="B4632">
        <v>2015</v>
      </c>
      <c r="C4632">
        <v>8</v>
      </c>
      <c r="D4632" t="s">
        <v>130</v>
      </c>
      <c r="E4632" t="s">
        <v>128</v>
      </c>
      <c r="F4632" t="s">
        <v>148</v>
      </c>
      <c r="G4632" t="s">
        <v>113</v>
      </c>
      <c r="H4632" t="s">
        <v>106</v>
      </c>
      <c r="I4632" t="s">
        <v>69</v>
      </c>
      <c r="J4632" t="s">
        <v>107</v>
      </c>
      <c r="K4632" s="23">
        <v>5</v>
      </c>
      <c r="L4632" s="24">
        <v>16.5</v>
      </c>
      <c r="M4632" s="24">
        <v>82.5</v>
      </c>
      <c r="N4632" s="24">
        <v>64.349999999999994</v>
      </c>
      <c r="O4632" s="24">
        <v>18.149999999999999</v>
      </c>
      <c r="P4632" s="25">
        <v>22</v>
      </c>
    </row>
    <row r="4633" spans="1:16" x14ac:dyDescent="0.3">
      <c r="A4633" s="22">
        <v>42219</v>
      </c>
      <c r="B4633">
        <v>2015</v>
      </c>
      <c r="C4633">
        <v>8</v>
      </c>
      <c r="D4633" t="s">
        <v>130</v>
      </c>
      <c r="E4633" t="s">
        <v>128</v>
      </c>
      <c r="F4633" t="s">
        <v>148</v>
      </c>
      <c r="G4633" t="s">
        <v>113</v>
      </c>
      <c r="H4633" t="s">
        <v>108</v>
      </c>
      <c r="I4633" t="s">
        <v>72</v>
      </c>
      <c r="J4633" t="s">
        <v>109</v>
      </c>
      <c r="K4633" s="23">
        <v>1</v>
      </c>
      <c r="L4633" s="24">
        <v>8.1999999999999993</v>
      </c>
      <c r="M4633" s="24">
        <v>8.1999999999999993</v>
      </c>
      <c r="N4633" s="24">
        <v>5.58</v>
      </c>
      <c r="O4633" s="24">
        <v>2.62</v>
      </c>
      <c r="P4633" s="25">
        <v>32</v>
      </c>
    </row>
    <row r="4634" spans="1:16" x14ac:dyDescent="0.3">
      <c r="A4634" s="22">
        <v>42220</v>
      </c>
      <c r="B4634">
        <v>2015</v>
      </c>
      <c r="C4634">
        <v>8</v>
      </c>
      <c r="D4634" t="s">
        <v>130</v>
      </c>
      <c r="E4634" t="s">
        <v>128</v>
      </c>
      <c r="F4634" t="s">
        <v>148</v>
      </c>
      <c r="G4634" t="s">
        <v>114</v>
      </c>
      <c r="H4634" t="s">
        <v>94</v>
      </c>
      <c r="I4634" t="s">
        <v>73</v>
      </c>
      <c r="J4634" t="s">
        <v>95</v>
      </c>
      <c r="K4634" s="23">
        <v>6.34</v>
      </c>
      <c r="L4634" s="24">
        <v>3.1</v>
      </c>
      <c r="M4634" s="24">
        <v>19.649999999999999</v>
      </c>
      <c r="N4634" s="24">
        <v>13.76</v>
      </c>
      <c r="O4634" s="24">
        <v>5.89</v>
      </c>
      <c r="P4634" s="25">
        <v>30</v>
      </c>
    </row>
    <row r="4635" spans="1:16" x14ac:dyDescent="0.3">
      <c r="A4635" s="22">
        <v>42220</v>
      </c>
      <c r="B4635">
        <v>2015</v>
      </c>
      <c r="C4635">
        <v>8</v>
      </c>
      <c r="D4635" t="s">
        <v>130</v>
      </c>
      <c r="E4635" t="s">
        <v>128</v>
      </c>
      <c r="F4635" t="s">
        <v>148</v>
      </c>
      <c r="G4635" t="s">
        <v>114</v>
      </c>
      <c r="H4635" t="s">
        <v>96</v>
      </c>
      <c r="I4635" t="s">
        <v>74</v>
      </c>
      <c r="J4635" t="s">
        <v>97</v>
      </c>
      <c r="K4635" s="23">
        <v>2.33</v>
      </c>
      <c r="L4635" s="24">
        <v>3.6</v>
      </c>
      <c r="M4635" s="24">
        <v>8.39</v>
      </c>
      <c r="N4635" s="24">
        <v>5.87</v>
      </c>
      <c r="O4635" s="24">
        <v>2.52</v>
      </c>
      <c r="P4635" s="25">
        <v>30</v>
      </c>
    </row>
    <row r="4636" spans="1:16" x14ac:dyDescent="0.3">
      <c r="A4636" s="22">
        <v>42220</v>
      </c>
      <c r="B4636">
        <v>2015</v>
      </c>
      <c r="C4636">
        <v>8</v>
      </c>
      <c r="D4636" t="s">
        <v>130</v>
      </c>
      <c r="E4636" t="s">
        <v>128</v>
      </c>
      <c r="F4636" t="s">
        <v>148</v>
      </c>
      <c r="G4636" t="s">
        <v>114</v>
      </c>
      <c r="H4636" t="s">
        <v>98</v>
      </c>
      <c r="I4636" t="s">
        <v>75</v>
      </c>
      <c r="J4636" t="s">
        <v>99</v>
      </c>
      <c r="K4636" s="23">
        <v>3</v>
      </c>
      <c r="L4636" s="24">
        <v>2.8</v>
      </c>
      <c r="M4636" s="24">
        <v>8.4</v>
      </c>
      <c r="N4636" s="24">
        <v>6.05</v>
      </c>
      <c r="O4636" s="24">
        <v>2.35</v>
      </c>
      <c r="P4636" s="25">
        <v>28</v>
      </c>
    </row>
    <row r="4637" spans="1:16" x14ac:dyDescent="0.3">
      <c r="A4637" s="22">
        <v>42220</v>
      </c>
      <c r="B4637">
        <v>2015</v>
      </c>
      <c r="C4637">
        <v>8</v>
      </c>
      <c r="D4637" t="s">
        <v>130</v>
      </c>
      <c r="E4637" t="s">
        <v>128</v>
      </c>
      <c r="F4637" t="s">
        <v>148</v>
      </c>
      <c r="G4637" t="s">
        <v>114</v>
      </c>
      <c r="H4637" t="s">
        <v>100</v>
      </c>
      <c r="I4637" t="s">
        <v>70</v>
      </c>
      <c r="J4637" t="s">
        <v>101</v>
      </c>
      <c r="K4637" s="23">
        <v>23</v>
      </c>
      <c r="L4637" s="24">
        <v>2.4</v>
      </c>
      <c r="M4637" s="24">
        <v>55.2</v>
      </c>
      <c r="N4637" s="24">
        <v>40.85</v>
      </c>
      <c r="O4637" s="24">
        <v>14.35</v>
      </c>
      <c r="P4637" s="25">
        <v>26</v>
      </c>
    </row>
    <row r="4638" spans="1:16" x14ac:dyDescent="0.3">
      <c r="A4638" s="22">
        <v>42220</v>
      </c>
      <c r="B4638">
        <v>2015</v>
      </c>
      <c r="C4638">
        <v>8</v>
      </c>
      <c r="D4638" t="s">
        <v>130</v>
      </c>
      <c r="E4638" t="s">
        <v>128</v>
      </c>
      <c r="F4638" t="s">
        <v>148</v>
      </c>
      <c r="G4638" t="s">
        <v>114</v>
      </c>
      <c r="H4638" t="s">
        <v>102</v>
      </c>
      <c r="I4638" t="s">
        <v>71</v>
      </c>
      <c r="J4638" t="s">
        <v>103</v>
      </c>
      <c r="K4638" s="23">
        <v>5</v>
      </c>
      <c r="L4638" s="24">
        <v>6.9</v>
      </c>
      <c r="M4638" s="24">
        <v>34.5</v>
      </c>
      <c r="N4638" s="24">
        <v>22.77</v>
      </c>
      <c r="O4638" s="24">
        <v>11.73</v>
      </c>
      <c r="P4638" s="25">
        <v>34</v>
      </c>
    </row>
    <row r="4639" spans="1:16" x14ac:dyDescent="0.3">
      <c r="A4639" s="22">
        <v>42220</v>
      </c>
      <c r="B4639">
        <v>2015</v>
      </c>
      <c r="C4639">
        <v>8</v>
      </c>
      <c r="D4639" t="s">
        <v>130</v>
      </c>
      <c r="E4639" t="s">
        <v>128</v>
      </c>
      <c r="F4639" t="s">
        <v>148</v>
      </c>
      <c r="G4639" t="s">
        <v>114</v>
      </c>
      <c r="H4639" t="s">
        <v>104</v>
      </c>
      <c r="I4639" t="s">
        <v>76</v>
      </c>
      <c r="J4639" t="s">
        <v>105</v>
      </c>
      <c r="K4639" s="23">
        <v>1</v>
      </c>
      <c r="L4639" s="24">
        <v>7.4</v>
      </c>
      <c r="M4639" s="24">
        <v>7.4</v>
      </c>
      <c r="N4639" s="24">
        <v>4.88</v>
      </c>
      <c r="O4639" s="24">
        <v>2.52</v>
      </c>
      <c r="P4639" s="25">
        <v>34</v>
      </c>
    </row>
    <row r="4640" spans="1:16" x14ac:dyDescent="0.3">
      <c r="A4640" s="22">
        <v>42220</v>
      </c>
      <c r="B4640">
        <v>2015</v>
      </c>
      <c r="C4640">
        <v>8</v>
      </c>
      <c r="D4640" t="s">
        <v>130</v>
      </c>
      <c r="E4640" t="s">
        <v>128</v>
      </c>
      <c r="F4640" t="s">
        <v>148</v>
      </c>
      <c r="G4640" t="s">
        <v>114</v>
      </c>
      <c r="H4640" t="s">
        <v>106</v>
      </c>
      <c r="I4640" t="s">
        <v>69</v>
      </c>
      <c r="J4640" t="s">
        <v>107</v>
      </c>
      <c r="K4640" s="23">
        <v>0</v>
      </c>
      <c r="L4640" s="24">
        <v>16.5</v>
      </c>
      <c r="M4640" s="24">
        <v>0</v>
      </c>
      <c r="N4640" s="24">
        <v>0</v>
      </c>
      <c r="O4640" s="24">
        <v>0</v>
      </c>
      <c r="P4640" s="25">
        <v>22</v>
      </c>
    </row>
    <row r="4641" spans="1:16" x14ac:dyDescent="0.3">
      <c r="A4641" s="22">
        <v>42220</v>
      </c>
      <c r="B4641">
        <v>2015</v>
      </c>
      <c r="C4641">
        <v>8</v>
      </c>
      <c r="D4641" t="s">
        <v>130</v>
      </c>
      <c r="E4641" t="s">
        <v>128</v>
      </c>
      <c r="F4641" t="s">
        <v>148</v>
      </c>
      <c r="G4641" t="s">
        <v>114</v>
      </c>
      <c r="H4641" t="s">
        <v>108</v>
      </c>
      <c r="I4641" t="s">
        <v>72</v>
      </c>
      <c r="J4641" t="s">
        <v>109</v>
      </c>
      <c r="K4641" s="23">
        <v>4</v>
      </c>
      <c r="L4641" s="24">
        <v>8.1999999999999993</v>
      </c>
      <c r="M4641" s="24">
        <v>32.799999999999997</v>
      </c>
      <c r="N4641" s="24">
        <v>22.3</v>
      </c>
      <c r="O4641" s="24">
        <v>10.5</v>
      </c>
      <c r="P4641" s="25">
        <v>32</v>
      </c>
    </row>
    <row r="4642" spans="1:16" x14ac:dyDescent="0.3">
      <c r="A4642" s="22">
        <v>42221</v>
      </c>
      <c r="B4642">
        <v>2015</v>
      </c>
      <c r="C4642">
        <v>8</v>
      </c>
      <c r="D4642" t="s">
        <v>130</v>
      </c>
      <c r="E4642" t="s">
        <v>128</v>
      </c>
      <c r="F4642" t="s">
        <v>148</v>
      </c>
      <c r="G4642" t="s">
        <v>115</v>
      </c>
      <c r="H4642" t="s">
        <v>94</v>
      </c>
      <c r="I4642" t="s">
        <v>73</v>
      </c>
      <c r="J4642" t="s">
        <v>95</v>
      </c>
      <c r="K4642" s="23">
        <v>5</v>
      </c>
      <c r="L4642" s="24">
        <v>3.1</v>
      </c>
      <c r="M4642" s="24">
        <v>15.5</v>
      </c>
      <c r="N4642" s="24">
        <v>10.85</v>
      </c>
      <c r="O4642" s="24">
        <v>4.6500000000000004</v>
      </c>
      <c r="P4642" s="25">
        <v>30</v>
      </c>
    </row>
    <row r="4643" spans="1:16" x14ac:dyDescent="0.3">
      <c r="A4643" s="22">
        <v>42221</v>
      </c>
      <c r="B4643">
        <v>2015</v>
      </c>
      <c r="C4643">
        <v>8</v>
      </c>
      <c r="D4643" t="s">
        <v>130</v>
      </c>
      <c r="E4643" t="s">
        <v>128</v>
      </c>
      <c r="F4643" t="s">
        <v>148</v>
      </c>
      <c r="G4643" t="s">
        <v>115</v>
      </c>
      <c r="H4643" t="s">
        <v>96</v>
      </c>
      <c r="I4643" t="s">
        <v>74</v>
      </c>
      <c r="J4643" t="s">
        <v>97</v>
      </c>
      <c r="K4643" s="23">
        <v>3.33</v>
      </c>
      <c r="L4643" s="24">
        <v>3.6</v>
      </c>
      <c r="M4643" s="24">
        <v>11.99</v>
      </c>
      <c r="N4643" s="24">
        <v>8.39</v>
      </c>
      <c r="O4643" s="24">
        <v>3.6</v>
      </c>
      <c r="P4643" s="25">
        <v>30</v>
      </c>
    </row>
    <row r="4644" spans="1:16" x14ac:dyDescent="0.3">
      <c r="A4644" s="22">
        <v>42221</v>
      </c>
      <c r="B4644">
        <v>2015</v>
      </c>
      <c r="C4644">
        <v>8</v>
      </c>
      <c r="D4644" t="s">
        <v>130</v>
      </c>
      <c r="E4644" t="s">
        <v>128</v>
      </c>
      <c r="F4644" t="s">
        <v>148</v>
      </c>
      <c r="G4644" t="s">
        <v>115</v>
      </c>
      <c r="H4644" t="s">
        <v>98</v>
      </c>
      <c r="I4644" t="s">
        <v>75</v>
      </c>
      <c r="J4644" t="s">
        <v>99</v>
      </c>
      <c r="K4644" s="23">
        <v>4.2</v>
      </c>
      <c r="L4644" s="24">
        <v>2.8</v>
      </c>
      <c r="M4644" s="24">
        <v>11.76</v>
      </c>
      <c r="N4644" s="24">
        <v>8.4700000000000006</v>
      </c>
      <c r="O4644" s="24">
        <v>3.29</v>
      </c>
      <c r="P4644" s="25">
        <v>28</v>
      </c>
    </row>
    <row r="4645" spans="1:16" x14ac:dyDescent="0.3">
      <c r="A4645" s="22">
        <v>42221</v>
      </c>
      <c r="B4645">
        <v>2015</v>
      </c>
      <c r="C4645">
        <v>8</v>
      </c>
      <c r="D4645" t="s">
        <v>130</v>
      </c>
      <c r="E4645" t="s">
        <v>128</v>
      </c>
      <c r="F4645" t="s">
        <v>148</v>
      </c>
      <c r="G4645" t="s">
        <v>115</v>
      </c>
      <c r="H4645" t="s">
        <v>100</v>
      </c>
      <c r="I4645" t="s">
        <v>70</v>
      </c>
      <c r="J4645" t="s">
        <v>101</v>
      </c>
      <c r="K4645" s="23">
        <v>22.2</v>
      </c>
      <c r="L4645" s="24">
        <v>2.4</v>
      </c>
      <c r="M4645" s="24">
        <v>53.28</v>
      </c>
      <c r="N4645" s="24">
        <v>39.43</v>
      </c>
      <c r="O4645" s="24">
        <v>13.85</v>
      </c>
      <c r="P4645" s="25">
        <v>26</v>
      </c>
    </row>
    <row r="4646" spans="1:16" x14ac:dyDescent="0.3">
      <c r="A4646" s="22">
        <v>42221</v>
      </c>
      <c r="B4646">
        <v>2015</v>
      </c>
      <c r="C4646">
        <v>8</v>
      </c>
      <c r="D4646" t="s">
        <v>130</v>
      </c>
      <c r="E4646" t="s">
        <v>128</v>
      </c>
      <c r="F4646" t="s">
        <v>148</v>
      </c>
      <c r="G4646" t="s">
        <v>115</v>
      </c>
      <c r="H4646" t="s">
        <v>102</v>
      </c>
      <c r="I4646" t="s">
        <v>71</v>
      </c>
      <c r="J4646" t="s">
        <v>103</v>
      </c>
      <c r="K4646" s="23">
        <v>3.5</v>
      </c>
      <c r="L4646" s="24">
        <v>6.9</v>
      </c>
      <c r="M4646" s="24">
        <v>24.15</v>
      </c>
      <c r="N4646" s="24">
        <v>15.94</v>
      </c>
      <c r="O4646" s="24">
        <v>8.2100000000000009</v>
      </c>
      <c r="P4646" s="25">
        <v>34</v>
      </c>
    </row>
    <row r="4647" spans="1:16" x14ac:dyDescent="0.3">
      <c r="A4647" s="22">
        <v>42221</v>
      </c>
      <c r="B4647">
        <v>2015</v>
      </c>
      <c r="C4647">
        <v>8</v>
      </c>
      <c r="D4647" t="s">
        <v>130</v>
      </c>
      <c r="E4647" t="s">
        <v>128</v>
      </c>
      <c r="F4647" t="s">
        <v>148</v>
      </c>
      <c r="G4647" t="s">
        <v>115</v>
      </c>
      <c r="H4647" t="s">
        <v>104</v>
      </c>
      <c r="I4647" t="s">
        <v>76</v>
      </c>
      <c r="J4647" t="s">
        <v>105</v>
      </c>
      <c r="K4647" s="23">
        <v>0</v>
      </c>
      <c r="L4647" s="24">
        <v>7.4</v>
      </c>
      <c r="M4647" s="24">
        <v>0</v>
      </c>
      <c r="N4647" s="24">
        <v>0</v>
      </c>
      <c r="O4647" s="24">
        <v>0</v>
      </c>
      <c r="P4647" s="25">
        <v>34</v>
      </c>
    </row>
    <row r="4648" spans="1:16" x14ac:dyDescent="0.3">
      <c r="A4648" s="22">
        <v>42221</v>
      </c>
      <c r="B4648">
        <v>2015</v>
      </c>
      <c r="C4648">
        <v>8</v>
      </c>
      <c r="D4648" t="s">
        <v>130</v>
      </c>
      <c r="E4648" t="s">
        <v>128</v>
      </c>
      <c r="F4648" t="s">
        <v>148</v>
      </c>
      <c r="G4648" t="s">
        <v>115</v>
      </c>
      <c r="H4648" t="s">
        <v>106</v>
      </c>
      <c r="I4648" t="s">
        <v>69</v>
      </c>
      <c r="J4648" t="s">
        <v>107</v>
      </c>
      <c r="K4648" s="23">
        <v>0</v>
      </c>
      <c r="L4648" s="24">
        <v>16.5</v>
      </c>
      <c r="M4648" s="24">
        <v>0</v>
      </c>
      <c r="N4648" s="24">
        <v>0</v>
      </c>
      <c r="O4648" s="24">
        <v>0</v>
      </c>
      <c r="P4648" s="25">
        <v>22</v>
      </c>
    </row>
    <row r="4649" spans="1:16" x14ac:dyDescent="0.3">
      <c r="A4649" s="22">
        <v>42221</v>
      </c>
      <c r="B4649">
        <v>2015</v>
      </c>
      <c r="C4649">
        <v>8</v>
      </c>
      <c r="D4649" t="s">
        <v>130</v>
      </c>
      <c r="E4649" t="s">
        <v>128</v>
      </c>
      <c r="F4649" t="s">
        <v>148</v>
      </c>
      <c r="G4649" t="s">
        <v>115</v>
      </c>
      <c r="H4649" t="s">
        <v>108</v>
      </c>
      <c r="I4649" t="s">
        <v>72</v>
      </c>
      <c r="J4649" t="s">
        <v>109</v>
      </c>
      <c r="K4649" s="23">
        <v>1</v>
      </c>
      <c r="L4649" s="24">
        <v>8.1999999999999993</v>
      </c>
      <c r="M4649" s="24">
        <v>8.1999999999999993</v>
      </c>
      <c r="N4649" s="24">
        <v>5.58</v>
      </c>
      <c r="O4649" s="24">
        <v>2.62</v>
      </c>
      <c r="P4649" s="25">
        <v>32</v>
      </c>
    </row>
    <row r="4650" spans="1:16" x14ac:dyDescent="0.3">
      <c r="A4650" s="22">
        <v>42222</v>
      </c>
      <c r="B4650">
        <v>2015</v>
      </c>
      <c r="C4650">
        <v>8</v>
      </c>
      <c r="D4650" t="s">
        <v>130</v>
      </c>
      <c r="E4650" t="s">
        <v>128</v>
      </c>
      <c r="F4650" t="s">
        <v>148</v>
      </c>
      <c r="G4650" t="s">
        <v>93</v>
      </c>
      <c r="H4650" t="s">
        <v>94</v>
      </c>
      <c r="I4650" t="s">
        <v>73</v>
      </c>
      <c r="J4650" t="s">
        <v>95</v>
      </c>
      <c r="K4650" s="23">
        <v>5.33</v>
      </c>
      <c r="L4650" s="24">
        <v>3.1</v>
      </c>
      <c r="M4650" s="24">
        <v>16.52</v>
      </c>
      <c r="N4650" s="24">
        <v>11.56</v>
      </c>
      <c r="O4650" s="24">
        <v>4.96</v>
      </c>
      <c r="P4650" s="25">
        <v>30</v>
      </c>
    </row>
    <row r="4651" spans="1:16" x14ac:dyDescent="0.3">
      <c r="A4651" s="22">
        <v>42222</v>
      </c>
      <c r="B4651">
        <v>2015</v>
      </c>
      <c r="C4651">
        <v>8</v>
      </c>
      <c r="D4651" t="s">
        <v>130</v>
      </c>
      <c r="E4651" t="s">
        <v>128</v>
      </c>
      <c r="F4651" t="s">
        <v>148</v>
      </c>
      <c r="G4651" t="s">
        <v>93</v>
      </c>
      <c r="H4651" t="s">
        <v>96</v>
      </c>
      <c r="I4651" t="s">
        <v>74</v>
      </c>
      <c r="J4651" t="s">
        <v>97</v>
      </c>
      <c r="K4651" s="23">
        <v>1.67</v>
      </c>
      <c r="L4651" s="24">
        <v>3.6</v>
      </c>
      <c r="M4651" s="24">
        <v>6.01</v>
      </c>
      <c r="N4651" s="24">
        <v>4.21</v>
      </c>
      <c r="O4651" s="24">
        <v>1.8</v>
      </c>
      <c r="P4651" s="25">
        <v>30</v>
      </c>
    </row>
    <row r="4652" spans="1:16" x14ac:dyDescent="0.3">
      <c r="A4652" s="22">
        <v>42222</v>
      </c>
      <c r="B4652">
        <v>2015</v>
      </c>
      <c r="C4652">
        <v>8</v>
      </c>
      <c r="D4652" t="s">
        <v>130</v>
      </c>
      <c r="E4652" t="s">
        <v>128</v>
      </c>
      <c r="F4652" t="s">
        <v>148</v>
      </c>
      <c r="G4652" t="s">
        <v>93</v>
      </c>
      <c r="H4652" t="s">
        <v>98</v>
      </c>
      <c r="I4652" t="s">
        <v>75</v>
      </c>
      <c r="J4652" t="s">
        <v>99</v>
      </c>
      <c r="K4652" s="23">
        <v>8</v>
      </c>
      <c r="L4652" s="24">
        <v>2.8</v>
      </c>
      <c r="M4652" s="24">
        <v>22.4</v>
      </c>
      <c r="N4652" s="24">
        <v>16.13</v>
      </c>
      <c r="O4652" s="24">
        <v>6.27</v>
      </c>
      <c r="P4652" s="25">
        <v>28</v>
      </c>
    </row>
    <row r="4653" spans="1:16" x14ac:dyDescent="0.3">
      <c r="A4653" s="22">
        <v>42222</v>
      </c>
      <c r="B4653">
        <v>2015</v>
      </c>
      <c r="C4653">
        <v>8</v>
      </c>
      <c r="D4653" t="s">
        <v>130</v>
      </c>
      <c r="E4653" t="s">
        <v>128</v>
      </c>
      <c r="F4653" t="s">
        <v>148</v>
      </c>
      <c r="G4653" t="s">
        <v>93</v>
      </c>
      <c r="H4653" t="s">
        <v>100</v>
      </c>
      <c r="I4653" t="s">
        <v>70</v>
      </c>
      <c r="J4653" t="s">
        <v>101</v>
      </c>
      <c r="K4653" s="23">
        <v>35</v>
      </c>
      <c r="L4653" s="24">
        <v>2.4</v>
      </c>
      <c r="M4653" s="24">
        <v>84</v>
      </c>
      <c r="N4653" s="24">
        <v>62.16</v>
      </c>
      <c r="O4653" s="24">
        <v>21.84</v>
      </c>
      <c r="P4653" s="25">
        <v>26</v>
      </c>
    </row>
    <row r="4654" spans="1:16" x14ac:dyDescent="0.3">
      <c r="A4654" s="22">
        <v>42222</v>
      </c>
      <c r="B4654">
        <v>2015</v>
      </c>
      <c r="C4654">
        <v>8</v>
      </c>
      <c r="D4654" t="s">
        <v>130</v>
      </c>
      <c r="E4654" t="s">
        <v>128</v>
      </c>
      <c r="F4654" t="s">
        <v>148</v>
      </c>
      <c r="G4654" t="s">
        <v>93</v>
      </c>
      <c r="H4654" t="s">
        <v>102</v>
      </c>
      <c r="I4654" t="s">
        <v>71</v>
      </c>
      <c r="J4654" t="s">
        <v>103</v>
      </c>
      <c r="K4654" s="23">
        <v>11</v>
      </c>
      <c r="L4654" s="24">
        <v>6.9</v>
      </c>
      <c r="M4654" s="24">
        <v>75.900000000000006</v>
      </c>
      <c r="N4654" s="24">
        <v>50.09</v>
      </c>
      <c r="O4654" s="24">
        <v>25.81</v>
      </c>
      <c r="P4654" s="25">
        <v>34</v>
      </c>
    </row>
    <row r="4655" spans="1:16" x14ac:dyDescent="0.3">
      <c r="A4655" s="22">
        <v>42222</v>
      </c>
      <c r="B4655">
        <v>2015</v>
      </c>
      <c r="C4655">
        <v>8</v>
      </c>
      <c r="D4655" t="s">
        <v>130</v>
      </c>
      <c r="E4655" t="s">
        <v>128</v>
      </c>
      <c r="F4655" t="s">
        <v>148</v>
      </c>
      <c r="G4655" t="s">
        <v>93</v>
      </c>
      <c r="H4655" t="s">
        <v>104</v>
      </c>
      <c r="I4655" t="s">
        <v>76</v>
      </c>
      <c r="J4655" t="s">
        <v>105</v>
      </c>
      <c r="K4655" s="23">
        <v>0</v>
      </c>
      <c r="L4655" s="24">
        <v>7.4</v>
      </c>
      <c r="M4655" s="24">
        <v>0</v>
      </c>
      <c r="N4655" s="24">
        <v>0</v>
      </c>
      <c r="O4655" s="24">
        <v>0</v>
      </c>
      <c r="P4655" s="25">
        <v>34</v>
      </c>
    </row>
    <row r="4656" spans="1:16" x14ac:dyDescent="0.3">
      <c r="A4656" s="22">
        <v>42222</v>
      </c>
      <c r="B4656">
        <v>2015</v>
      </c>
      <c r="C4656">
        <v>8</v>
      </c>
      <c r="D4656" t="s">
        <v>130</v>
      </c>
      <c r="E4656" t="s">
        <v>128</v>
      </c>
      <c r="F4656" t="s">
        <v>148</v>
      </c>
      <c r="G4656" t="s">
        <v>93</v>
      </c>
      <c r="H4656" t="s">
        <v>106</v>
      </c>
      <c r="I4656" t="s">
        <v>69</v>
      </c>
      <c r="J4656" t="s">
        <v>107</v>
      </c>
      <c r="K4656" s="23">
        <v>3</v>
      </c>
      <c r="L4656" s="24">
        <v>16.5</v>
      </c>
      <c r="M4656" s="24">
        <v>49.5</v>
      </c>
      <c r="N4656" s="24">
        <v>38.61</v>
      </c>
      <c r="O4656" s="24">
        <v>10.89</v>
      </c>
      <c r="P4656" s="25">
        <v>22</v>
      </c>
    </row>
    <row r="4657" spans="1:16" x14ac:dyDescent="0.3">
      <c r="A4657" s="22">
        <v>42222</v>
      </c>
      <c r="B4657">
        <v>2015</v>
      </c>
      <c r="C4657">
        <v>8</v>
      </c>
      <c r="D4657" t="s">
        <v>130</v>
      </c>
      <c r="E4657" t="s">
        <v>128</v>
      </c>
      <c r="F4657" t="s">
        <v>148</v>
      </c>
      <c r="G4657" t="s">
        <v>93</v>
      </c>
      <c r="H4657" t="s">
        <v>108</v>
      </c>
      <c r="I4657" t="s">
        <v>72</v>
      </c>
      <c r="J4657" t="s">
        <v>109</v>
      </c>
      <c r="K4657" s="23">
        <v>2</v>
      </c>
      <c r="L4657" s="24">
        <v>8.1999999999999993</v>
      </c>
      <c r="M4657" s="24">
        <v>16.399999999999999</v>
      </c>
      <c r="N4657" s="24">
        <v>11.15</v>
      </c>
      <c r="O4657" s="24">
        <v>5.25</v>
      </c>
      <c r="P4657" s="25">
        <v>32</v>
      </c>
    </row>
    <row r="4658" spans="1:16" x14ac:dyDescent="0.3">
      <c r="A4658" s="22">
        <v>42223</v>
      </c>
      <c r="B4658">
        <v>2015</v>
      </c>
      <c r="C4658">
        <v>8</v>
      </c>
      <c r="D4658" t="s">
        <v>130</v>
      </c>
      <c r="E4658" t="s">
        <v>128</v>
      </c>
      <c r="F4658" t="s">
        <v>148</v>
      </c>
      <c r="G4658" t="s">
        <v>110</v>
      </c>
      <c r="H4658" t="s">
        <v>94</v>
      </c>
      <c r="I4658" t="s">
        <v>73</v>
      </c>
      <c r="J4658" t="s">
        <v>95</v>
      </c>
      <c r="K4658" s="23">
        <v>4.33</v>
      </c>
      <c r="L4658" s="24">
        <v>3.1</v>
      </c>
      <c r="M4658" s="24">
        <v>13.42</v>
      </c>
      <c r="N4658" s="24">
        <v>9.39</v>
      </c>
      <c r="O4658" s="24">
        <v>4.03</v>
      </c>
      <c r="P4658" s="25">
        <v>30</v>
      </c>
    </row>
    <row r="4659" spans="1:16" x14ac:dyDescent="0.3">
      <c r="A4659" s="22">
        <v>42223</v>
      </c>
      <c r="B4659">
        <v>2015</v>
      </c>
      <c r="C4659">
        <v>8</v>
      </c>
      <c r="D4659" t="s">
        <v>130</v>
      </c>
      <c r="E4659" t="s">
        <v>128</v>
      </c>
      <c r="F4659" t="s">
        <v>148</v>
      </c>
      <c r="G4659" t="s">
        <v>110</v>
      </c>
      <c r="H4659" t="s">
        <v>96</v>
      </c>
      <c r="I4659" t="s">
        <v>74</v>
      </c>
      <c r="J4659" t="s">
        <v>97</v>
      </c>
      <c r="K4659" s="23">
        <v>4</v>
      </c>
      <c r="L4659" s="24">
        <v>3.6</v>
      </c>
      <c r="M4659" s="24">
        <v>14.4</v>
      </c>
      <c r="N4659" s="24">
        <v>10.08</v>
      </c>
      <c r="O4659" s="24">
        <v>4.32</v>
      </c>
      <c r="P4659" s="25">
        <v>30</v>
      </c>
    </row>
    <row r="4660" spans="1:16" x14ac:dyDescent="0.3">
      <c r="A4660" s="22">
        <v>42223</v>
      </c>
      <c r="B4660">
        <v>2015</v>
      </c>
      <c r="C4660">
        <v>8</v>
      </c>
      <c r="D4660" t="s">
        <v>130</v>
      </c>
      <c r="E4660" t="s">
        <v>128</v>
      </c>
      <c r="F4660" t="s">
        <v>148</v>
      </c>
      <c r="G4660" t="s">
        <v>110</v>
      </c>
      <c r="H4660" t="s">
        <v>98</v>
      </c>
      <c r="I4660" t="s">
        <v>75</v>
      </c>
      <c r="J4660" t="s">
        <v>99</v>
      </c>
      <c r="K4660" s="23">
        <v>6</v>
      </c>
      <c r="L4660" s="24">
        <v>2.8</v>
      </c>
      <c r="M4660" s="24">
        <v>16.8</v>
      </c>
      <c r="N4660" s="24">
        <v>12.1</v>
      </c>
      <c r="O4660" s="24">
        <v>4.7</v>
      </c>
      <c r="P4660" s="25">
        <v>28</v>
      </c>
    </row>
    <row r="4661" spans="1:16" x14ac:dyDescent="0.3">
      <c r="A4661" s="22">
        <v>42223</v>
      </c>
      <c r="B4661">
        <v>2015</v>
      </c>
      <c r="C4661">
        <v>8</v>
      </c>
      <c r="D4661" t="s">
        <v>130</v>
      </c>
      <c r="E4661" t="s">
        <v>128</v>
      </c>
      <c r="F4661" t="s">
        <v>148</v>
      </c>
      <c r="G4661" t="s">
        <v>110</v>
      </c>
      <c r="H4661" t="s">
        <v>100</v>
      </c>
      <c r="I4661" t="s">
        <v>70</v>
      </c>
      <c r="J4661" t="s">
        <v>101</v>
      </c>
      <c r="K4661" s="23">
        <v>22</v>
      </c>
      <c r="L4661" s="24">
        <v>2.4</v>
      </c>
      <c r="M4661" s="24">
        <v>52.8</v>
      </c>
      <c r="N4661" s="24">
        <v>39.07</v>
      </c>
      <c r="O4661" s="24">
        <v>13.73</v>
      </c>
      <c r="P4661" s="25">
        <v>26</v>
      </c>
    </row>
    <row r="4662" spans="1:16" x14ac:dyDescent="0.3">
      <c r="A4662" s="22">
        <v>42223</v>
      </c>
      <c r="B4662">
        <v>2015</v>
      </c>
      <c r="C4662">
        <v>8</v>
      </c>
      <c r="D4662" t="s">
        <v>130</v>
      </c>
      <c r="E4662" t="s">
        <v>128</v>
      </c>
      <c r="F4662" t="s">
        <v>148</v>
      </c>
      <c r="G4662" t="s">
        <v>110</v>
      </c>
      <c r="H4662" t="s">
        <v>102</v>
      </c>
      <c r="I4662" t="s">
        <v>71</v>
      </c>
      <c r="J4662" t="s">
        <v>103</v>
      </c>
      <c r="K4662" s="23">
        <v>9</v>
      </c>
      <c r="L4662" s="24">
        <v>6.9</v>
      </c>
      <c r="M4662" s="24">
        <v>62.1</v>
      </c>
      <c r="N4662" s="24">
        <v>40.99</v>
      </c>
      <c r="O4662" s="24">
        <v>21.11</v>
      </c>
      <c r="P4662" s="25">
        <v>34</v>
      </c>
    </row>
    <row r="4663" spans="1:16" x14ac:dyDescent="0.3">
      <c r="A4663" s="22">
        <v>42223</v>
      </c>
      <c r="B4663">
        <v>2015</v>
      </c>
      <c r="C4663">
        <v>8</v>
      </c>
      <c r="D4663" t="s">
        <v>130</v>
      </c>
      <c r="E4663" t="s">
        <v>128</v>
      </c>
      <c r="F4663" t="s">
        <v>148</v>
      </c>
      <c r="G4663" t="s">
        <v>110</v>
      </c>
      <c r="H4663" t="s">
        <v>104</v>
      </c>
      <c r="I4663" t="s">
        <v>76</v>
      </c>
      <c r="J4663" t="s">
        <v>105</v>
      </c>
      <c r="K4663" s="23">
        <v>2</v>
      </c>
      <c r="L4663" s="24">
        <v>7.4</v>
      </c>
      <c r="M4663" s="24">
        <v>14.8</v>
      </c>
      <c r="N4663" s="24">
        <v>9.77</v>
      </c>
      <c r="O4663" s="24">
        <v>5.03</v>
      </c>
      <c r="P4663" s="25">
        <v>34</v>
      </c>
    </row>
    <row r="4664" spans="1:16" x14ac:dyDescent="0.3">
      <c r="A4664" s="22">
        <v>42223</v>
      </c>
      <c r="B4664">
        <v>2015</v>
      </c>
      <c r="C4664">
        <v>8</v>
      </c>
      <c r="D4664" t="s">
        <v>130</v>
      </c>
      <c r="E4664" t="s">
        <v>128</v>
      </c>
      <c r="F4664" t="s">
        <v>148</v>
      </c>
      <c r="G4664" t="s">
        <v>110</v>
      </c>
      <c r="H4664" t="s">
        <v>106</v>
      </c>
      <c r="I4664" t="s">
        <v>69</v>
      </c>
      <c r="J4664" t="s">
        <v>107</v>
      </c>
      <c r="K4664" s="23">
        <v>1</v>
      </c>
      <c r="L4664" s="24">
        <v>16.5</v>
      </c>
      <c r="M4664" s="24">
        <v>16.5</v>
      </c>
      <c r="N4664" s="24">
        <v>12.87</v>
      </c>
      <c r="O4664" s="24">
        <v>3.63</v>
      </c>
      <c r="P4664" s="25">
        <v>22</v>
      </c>
    </row>
    <row r="4665" spans="1:16" x14ac:dyDescent="0.3">
      <c r="A4665" s="22">
        <v>42223</v>
      </c>
      <c r="B4665">
        <v>2015</v>
      </c>
      <c r="C4665">
        <v>8</v>
      </c>
      <c r="D4665" t="s">
        <v>130</v>
      </c>
      <c r="E4665" t="s">
        <v>128</v>
      </c>
      <c r="F4665" t="s">
        <v>148</v>
      </c>
      <c r="G4665" t="s">
        <v>110</v>
      </c>
      <c r="H4665" t="s">
        <v>108</v>
      </c>
      <c r="I4665" t="s">
        <v>72</v>
      </c>
      <c r="J4665" t="s">
        <v>109</v>
      </c>
      <c r="K4665" s="23">
        <v>6</v>
      </c>
      <c r="L4665" s="24">
        <v>8.1999999999999993</v>
      </c>
      <c r="M4665" s="24">
        <v>49.2</v>
      </c>
      <c r="N4665" s="24">
        <v>33.46</v>
      </c>
      <c r="O4665" s="24">
        <v>15.74</v>
      </c>
      <c r="P4665" s="25">
        <v>32</v>
      </c>
    </row>
    <row r="4666" spans="1:16" x14ac:dyDescent="0.3">
      <c r="A4666" s="22">
        <v>42224</v>
      </c>
      <c r="B4666">
        <v>2015</v>
      </c>
      <c r="C4666">
        <v>8</v>
      </c>
      <c r="D4666" t="s">
        <v>130</v>
      </c>
      <c r="E4666" t="s">
        <v>128</v>
      </c>
      <c r="F4666" t="s">
        <v>148</v>
      </c>
      <c r="G4666" t="s">
        <v>111</v>
      </c>
      <c r="H4666" t="s">
        <v>94</v>
      </c>
      <c r="I4666" t="s">
        <v>73</v>
      </c>
      <c r="J4666" t="s">
        <v>95</v>
      </c>
      <c r="K4666" s="23">
        <v>6.33</v>
      </c>
      <c r="L4666" s="24">
        <v>3.1</v>
      </c>
      <c r="M4666" s="24">
        <v>19.62</v>
      </c>
      <c r="N4666" s="24">
        <v>13.73</v>
      </c>
      <c r="O4666" s="24">
        <v>5.89</v>
      </c>
      <c r="P4666" s="25">
        <v>30</v>
      </c>
    </row>
    <row r="4667" spans="1:16" x14ac:dyDescent="0.3">
      <c r="A4667" s="22">
        <v>42224</v>
      </c>
      <c r="B4667">
        <v>2015</v>
      </c>
      <c r="C4667">
        <v>8</v>
      </c>
      <c r="D4667" t="s">
        <v>130</v>
      </c>
      <c r="E4667" t="s">
        <v>128</v>
      </c>
      <c r="F4667" t="s">
        <v>148</v>
      </c>
      <c r="G4667" t="s">
        <v>111</v>
      </c>
      <c r="H4667" t="s">
        <v>96</v>
      </c>
      <c r="I4667" t="s">
        <v>74</v>
      </c>
      <c r="J4667" t="s">
        <v>97</v>
      </c>
      <c r="K4667" s="23">
        <v>5.33</v>
      </c>
      <c r="L4667" s="24">
        <v>3.6</v>
      </c>
      <c r="M4667" s="24">
        <v>19.190000000000001</v>
      </c>
      <c r="N4667" s="24">
        <v>13.43</v>
      </c>
      <c r="O4667" s="24">
        <v>5.76</v>
      </c>
      <c r="P4667" s="25">
        <v>30</v>
      </c>
    </row>
    <row r="4668" spans="1:16" x14ac:dyDescent="0.3">
      <c r="A4668" s="22">
        <v>42224</v>
      </c>
      <c r="B4668">
        <v>2015</v>
      </c>
      <c r="C4668">
        <v>8</v>
      </c>
      <c r="D4668" t="s">
        <v>130</v>
      </c>
      <c r="E4668" t="s">
        <v>128</v>
      </c>
      <c r="F4668" t="s">
        <v>148</v>
      </c>
      <c r="G4668" t="s">
        <v>111</v>
      </c>
      <c r="H4668" t="s">
        <v>98</v>
      </c>
      <c r="I4668" t="s">
        <v>75</v>
      </c>
      <c r="J4668" t="s">
        <v>99</v>
      </c>
      <c r="K4668" s="23">
        <v>7</v>
      </c>
      <c r="L4668" s="24">
        <v>2.8</v>
      </c>
      <c r="M4668" s="24">
        <v>19.600000000000001</v>
      </c>
      <c r="N4668" s="24">
        <v>14.11</v>
      </c>
      <c r="O4668" s="24">
        <v>5.49</v>
      </c>
      <c r="P4668" s="25">
        <v>28</v>
      </c>
    </row>
    <row r="4669" spans="1:16" x14ac:dyDescent="0.3">
      <c r="A4669" s="22">
        <v>42224</v>
      </c>
      <c r="B4669">
        <v>2015</v>
      </c>
      <c r="C4669">
        <v>8</v>
      </c>
      <c r="D4669" t="s">
        <v>130</v>
      </c>
      <c r="E4669" t="s">
        <v>128</v>
      </c>
      <c r="F4669" t="s">
        <v>148</v>
      </c>
      <c r="G4669" t="s">
        <v>111</v>
      </c>
      <c r="H4669" t="s">
        <v>100</v>
      </c>
      <c r="I4669" t="s">
        <v>70</v>
      </c>
      <c r="J4669" t="s">
        <v>101</v>
      </c>
      <c r="K4669" s="23">
        <v>22</v>
      </c>
      <c r="L4669" s="24">
        <v>2.4</v>
      </c>
      <c r="M4669" s="24">
        <v>52.8</v>
      </c>
      <c r="N4669" s="24">
        <v>39.07</v>
      </c>
      <c r="O4669" s="24">
        <v>13.73</v>
      </c>
      <c r="P4669" s="25">
        <v>26</v>
      </c>
    </row>
    <row r="4670" spans="1:16" x14ac:dyDescent="0.3">
      <c r="A4670" s="22">
        <v>42224</v>
      </c>
      <c r="B4670">
        <v>2015</v>
      </c>
      <c r="C4670">
        <v>8</v>
      </c>
      <c r="D4670" t="s">
        <v>130</v>
      </c>
      <c r="E4670" t="s">
        <v>128</v>
      </c>
      <c r="F4670" t="s">
        <v>148</v>
      </c>
      <c r="G4670" t="s">
        <v>111</v>
      </c>
      <c r="H4670" t="s">
        <v>102</v>
      </c>
      <c r="I4670" t="s">
        <v>71</v>
      </c>
      <c r="J4670" t="s">
        <v>103</v>
      </c>
      <c r="K4670" s="23">
        <v>5</v>
      </c>
      <c r="L4670" s="24">
        <v>6.9</v>
      </c>
      <c r="M4670" s="24">
        <v>34.5</v>
      </c>
      <c r="N4670" s="24">
        <v>22.77</v>
      </c>
      <c r="O4670" s="24">
        <v>11.73</v>
      </c>
      <c r="P4670" s="25">
        <v>34</v>
      </c>
    </row>
    <row r="4671" spans="1:16" x14ac:dyDescent="0.3">
      <c r="A4671" s="22">
        <v>42224</v>
      </c>
      <c r="B4671">
        <v>2015</v>
      </c>
      <c r="C4671">
        <v>8</v>
      </c>
      <c r="D4671" t="s">
        <v>130</v>
      </c>
      <c r="E4671" t="s">
        <v>128</v>
      </c>
      <c r="F4671" t="s">
        <v>148</v>
      </c>
      <c r="G4671" t="s">
        <v>111</v>
      </c>
      <c r="H4671" t="s">
        <v>104</v>
      </c>
      <c r="I4671" t="s">
        <v>76</v>
      </c>
      <c r="J4671" t="s">
        <v>105</v>
      </c>
      <c r="K4671" s="23">
        <v>0</v>
      </c>
      <c r="L4671" s="24">
        <v>7.4</v>
      </c>
      <c r="M4671" s="24">
        <v>0</v>
      </c>
      <c r="N4671" s="24">
        <v>0</v>
      </c>
      <c r="O4671" s="24">
        <v>0</v>
      </c>
      <c r="P4671" s="25">
        <v>34</v>
      </c>
    </row>
    <row r="4672" spans="1:16" x14ac:dyDescent="0.3">
      <c r="A4672" s="22">
        <v>42224</v>
      </c>
      <c r="B4672">
        <v>2015</v>
      </c>
      <c r="C4672">
        <v>8</v>
      </c>
      <c r="D4672" t="s">
        <v>130</v>
      </c>
      <c r="E4672" t="s">
        <v>128</v>
      </c>
      <c r="F4672" t="s">
        <v>148</v>
      </c>
      <c r="G4672" t="s">
        <v>111</v>
      </c>
      <c r="H4672" t="s">
        <v>106</v>
      </c>
      <c r="I4672" t="s">
        <v>69</v>
      </c>
      <c r="J4672" t="s">
        <v>107</v>
      </c>
      <c r="K4672" s="23">
        <v>0</v>
      </c>
      <c r="L4672" s="24">
        <v>16.5</v>
      </c>
      <c r="M4672" s="24">
        <v>0</v>
      </c>
      <c r="N4672" s="24">
        <v>0</v>
      </c>
      <c r="O4672" s="24">
        <v>0</v>
      </c>
      <c r="P4672" s="25">
        <v>22</v>
      </c>
    </row>
    <row r="4673" spans="1:16" x14ac:dyDescent="0.3">
      <c r="A4673" s="22">
        <v>42224</v>
      </c>
      <c r="B4673">
        <v>2015</v>
      </c>
      <c r="C4673">
        <v>8</v>
      </c>
      <c r="D4673" t="s">
        <v>130</v>
      </c>
      <c r="E4673" t="s">
        <v>128</v>
      </c>
      <c r="F4673" t="s">
        <v>148</v>
      </c>
      <c r="G4673" t="s">
        <v>111</v>
      </c>
      <c r="H4673" t="s">
        <v>108</v>
      </c>
      <c r="I4673" t="s">
        <v>72</v>
      </c>
      <c r="J4673" t="s">
        <v>109</v>
      </c>
      <c r="K4673" s="23">
        <v>0.7</v>
      </c>
      <c r="L4673" s="24">
        <v>8.1999999999999993</v>
      </c>
      <c r="M4673" s="24">
        <v>5.74</v>
      </c>
      <c r="N4673" s="24">
        <v>3.9</v>
      </c>
      <c r="O4673" s="24">
        <v>1.84</v>
      </c>
      <c r="P4673" s="25">
        <v>32</v>
      </c>
    </row>
    <row r="4674" spans="1:16" x14ac:dyDescent="0.3">
      <c r="A4674" s="22">
        <v>42225</v>
      </c>
      <c r="B4674">
        <v>2015</v>
      </c>
      <c r="C4674">
        <v>8</v>
      </c>
      <c r="D4674" t="s">
        <v>130</v>
      </c>
      <c r="E4674" t="s">
        <v>128</v>
      </c>
      <c r="F4674" t="s">
        <v>148</v>
      </c>
      <c r="G4674" t="s">
        <v>112</v>
      </c>
      <c r="H4674" t="s">
        <v>94</v>
      </c>
      <c r="I4674" t="s">
        <v>73</v>
      </c>
      <c r="J4674" t="s">
        <v>95</v>
      </c>
      <c r="K4674" s="23">
        <v>5</v>
      </c>
      <c r="L4674" s="24">
        <v>3.1</v>
      </c>
      <c r="M4674" s="24">
        <v>15.5</v>
      </c>
      <c r="N4674" s="24">
        <v>10.85</v>
      </c>
      <c r="O4674" s="24">
        <v>4.6500000000000004</v>
      </c>
      <c r="P4674" s="25">
        <v>30</v>
      </c>
    </row>
    <row r="4675" spans="1:16" x14ac:dyDescent="0.3">
      <c r="A4675" s="22">
        <v>42225</v>
      </c>
      <c r="B4675">
        <v>2015</v>
      </c>
      <c r="C4675">
        <v>8</v>
      </c>
      <c r="D4675" t="s">
        <v>130</v>
      </c>
      <c r="E4675" t="s">
        <v>128</v>
      </c>
      <c r="F4675" t="s">
        <v>148</v>
      </c>
      <c r="G4675" t="s">
        <v>112</v>
      </c>
      <c r="H4675" t="s">
        <v>96</v>
      </c>
      <c r="I4675" t="s">
        <v>74</v>
      </c>
      <c r="J4675" t="s">
        <v>97</v>
      </c>
      <c r="K4675" s="23">
        <v>3.66</v>
      </c>
      <c r="L4675" s="24">
        <v>3.6</v>
      </c>
      <c r="M4675" s="24">
        <v>13.18</v>
      </c>
      <c r="N4675" s="24">
        <v>9.23</v>
      </c>
      <c r="O4675" s="24">
        <v>3.95</v>
      </c>
      <c r="P4675" s="25">
        <v>30</v>
      </c>
    </row>
    <row r="4676" spans="1:16" x14ac:dyDescent="0.3">
      <c r="A4676" s="22">
        <v>42225</v>
      </c>
      <c r="B4676">
        <v>2015</v>
      </c>
      <c r="C4676">
        <v>8</v>
      </c>
      <c r="D4676" t="s">
        <v>130</v>
      </c>
      <c r="E4676" t="s">
        <v>128</v>
      </c>
      <c r="F4676" t="s">
        <v>148</v>
      </c>
      <c r="G4676" t="s">
        <v>112</v>
      </c>
      <c r="H4676" t="s">
        <v>98</v>
      </c>
      <c r="I4676" t="s">
        <v>75</v>
      </c>
      <c r="J4676" t="s">
        <v>99</v>
      </c>
      <c r="K4676" s="23">
        <v>2</v>
      </c>
      <c r="L4676" s="24">
        <v>2.8</v>
      </c>
      <c r="M4676" s="24">
        <v>5.6</v>
      </c>
      <c r="N4676" s="24">
        <v>4.03</v>
      </c>
      <c r="O4676" s="24">
        <v>1.57</v>
      </c>
      <c r="P4676" s="25">
        <v>28</v>
      </c>
    </row>
    <row r="4677" spans="1:16" x14ac:dyDescent="0.3">
      <c r="A4677" s="22">
        <v>42225</v>
      </c>
      <c r="B4677">
        <v>2015</v>
      </c>
      <c r="C4677">
        <v>8</v>
      </c>
      <c r="D4677" t="s">
        <v>130</v>
      </c>
      <c r="E4677" t="s">
        <v>128</v>
      </c>
      <c r="F4677" t="s">
        <v>148</v>
      </c>
      <c r="G4677" t="s">
        <v>112</v>
      </c>
      <c r="H4677" t="s">
        <v>100</v>
      </c>
      <c r="I4677" t="s">
        <v>70</v>
      </c>
      <c r="J4677" t="s">
        <v>101</v>
      </c>
      <c r="K4677" s="23">
        <v>21</v>
      </c>
      <c r="L4677" s="24">
        <v>2.4</v>
      </c>
      <c r="M4677" s="24">
        <v>50.4</v>
      </c>
      <c r="N4677" s="24">
        <v>37.299999999999997</v>
      </c>
      <c r="O4677" s="24">
        <v>13.1</v>
      </c>
      <c r="P4677" s="25">
        <v>26</v>
      </c>
    </row>
    <row r="4678" spans="1:16" x14ac:dyDescent="0.3">
      <c r="A4678" s="22">
        <v>42225</v>
      </c>
      <c r="B4678">
        <v>2015</v>
      </c>
      <c r="C4678">
        <v>8</v>
      </c>
      <c r="D4678" t="s">
        <v>130</v>
      </c>
      <c r="E4678" t="s">
        <v>128</v>
      </c>
      <c r="F4678" t="s">
        <v>148</v>
      </c>
      <c r="G4678" t="s">
        <v>112</v>
      </c>
      <c r="H4678" t="s">
        <v>102</v>
      </c>
      <c r="I4678" t="s">
        <v>71</v>
      </c>
      <c r="J4678" t="s">
        <v>103</v>
      </c>
      <c r="K4678" s="23">
        <v>5</v>
      </c>
      <c r="L4678" s="24">
        <v>6.9</v>
      </c>
      <c r="M4678" s="24">
        <v>34.5</v>
      </c>
      <c r="N4678" s="24">
        <v>22.77</v>
      </c>
      <c r="O4678" s="24">
        <v>11.73</v>
      </c>
      <c r="P4678" s="25">
        <v>34</v>
      </c>
    </row>
    <row r="4679" spans="1:16" x14ac:dyDescent="0.3">
      <c r="A4679" s="22">
        <v>42225</v>
      </c>
      <c r="B4679">
        <v>2015</v>
      </c>
      <c r="C4679">
        <v>8</v>
      </c>
      <c r="D4679" t="s">
        <v>130</v>
      </c>
      <c r="E4679" t="s">
        <v>128</v>
      </c>
      <c r="F4679" t="s">
        <v>148</v>
      </c>
      <c r="G4679" t="s">
        <v>112</v>
      </c>
      <c r="H4679" t="s">
        <v>104</v>
      </c>
      <c r="I4679" t="s">
        <v>76</v>
      </c>
      <c r="J4679" t="s">
        <v>105</v>
      </c>
      <c r="K4679" s="23">
        <v>0</v>
      </c>
      <c r="L4679" s="24">
        <v>7.4</v>
      </c>
      <c r="M4679" s="24">
        <v>0</v>
      </c>
      <c r="N4679" s="24">
        <v>0</v>
      </c>
      <c r="O4679" s="24">
        <v>0</v>
      </c>
      <c r="P4679" s="25">
        <v>34</v>
      </c>
    </row>
    <row r="4680" spans="1:16" x14ac:dyDescent="0.3">
      <c r="A4680" s="22">
        <v>42225</v>
      </c>
      <c r="B4680">
        <v>2015</v>
      </c>
      <c r="C4680">
        <v>8</v>
      </c>
      <c r="D4680" t="s">
        <v>130</v>
      </c>
      <c r="E4680" t="s">
        <v>128</v>
      </c>
      <c r="F4680" t="s">
        <v>148</v>
      </c>
      <c r="G4680" t="s">
        <v>112</v>
      </c>
      <c r="H4680" t="s">
        <v>106</v>
      </c>
      <c r="I4680" t="s">
        <v>69</v>
      </c>
      <c r="J4680" t="s">
        <v>107</v>
      </c>
      <c r="K4680" s="23">
        <v>2</v>
      </c>
      <c r="L4680" s="24">
        <v>16.5</v>
      </c>
      <c r="M4680" s="24">
        <v>33</v>
      </c>
      <c r="N4680" s="24">
        <v>25.74</v>
      </c>
      <c r="O4680" s="24">
        <v>7.26</v>
      </c>
      <c r="P4680" s="25">
        <v>22</v>
      </c>
    </row>
    <row r="4681" spans="1:16" x14ac:dyDescent="0.3">
      <c r="A4681" s="22">
        <v>42225</v>
      </c>
      <c r="B4681">
        <v>2015</v>
      </c>
      <c r="C4681">
        <v>8</v>
      </c>
      <c r="D4681" t="s">
        <v>130</v>
      </c>
      <c r="E4681" t="s">
        <v>128</v>
      </c>
      <c r="F4681" t="s">
        <v>148</v>
      </c>
      <c r="G4681" t="s">
        <v>112</v>
      </c>
      <c r="H4681" t="s">
        <v>108</v>
      </c>
      <c r="I4681" t="s">
        <v>72</v>
      </c>
      <c r="J4681" t="s">
        <v>109</v>
      </c>
      <c r="K4681" s="23">
        <v>3</v>
      </c>
      <c r="L4681" s="24">
        <v>8.1999999999999993</v>
      </c>
      <c r="M4681" s="24">
        <v>24.6</v>
      </c>
      <c r="N4681" s="24">
        <v>16.73</v>
      </c>
      <c r="O4681" s="24">
        <v>7.87</v>
      </c>
      <c r="P4681" s="25">
        <v>32</v>
      </c>
    </row>
    <row r="4682" spans="1:16" x14ac:dyDescent="0.3">
      <c r="A4682" s="22">
        <v>42226</v>
      </c>
      <c r="B4682">
        <v>2015</v>
      </c>
      <c r="C4682">
        <v>8</v>
      </c>
      <c r="D4682" t="s">
        <v>130</v>
      </c>
      <c r="E4682" t="s">
        <v>128</v>
      </c>
      <c r="F4682" t="s">
        <v>148</v>
      </c>
      <c r="G4682" t="s">
        <v>113</v>
      </c>
      <c r="H4682" t="s">
        <v>94</v>
      </c>
      <c r="I4682" t="s">
        <v>73</v>
      </c>
      <c r="J4682" t="s">
        <v>95</v>
      </c>
      <c r="K4682" s="23">
        <v>3.67</v>
      </c>
      <c r="L4682" s="24">
        <v>3.1</v>
      </c>
      <c r="M4682" s="24">
        <v>11.38</v>
      </c>
      <c r="N4682" s="24">
        <v>7.97</v>
      </c>
      <c r="O4682" s="24">
        <v>3.41</v>
      </c>
      <c r="P4682" s="25">
        <v>30</v>
      </c>
    </row>
    <row r="4683" spans="1:16" x14ac:dyDescent="0.3">
      <c r="A4683" s="22">
        <v>42226</v>
      </c>
      <c r="B4683">
        <v>2015</v>
      </c>
      <c r="C4683">
        <v>8</v>
      </c>
      <c r="D4683" t="s">
        <v>130</v>
      </c>
      <c r="E4683" t="s">
        <v>128</v>
      </c>
      <c r="F4683" t="s">
        <v>148</v>
      </c>
      <c r="G4683" t="s">
        <v>113</v>
      </c>
      <c r="H4683" t="s">
        <v>96</v>
      </c>
      <c r="I4683" t="s">
        <v>74</v>
      </c>
      <c r="J4683" t="s">
        <v>97</v>
      </c>
      <c r="K4683" s="23">
        <v>5.68</v>
      </c>
      <c r="L4683" s="24">
        <v>3.6</v>
      </c>
      <c r="M4683" s="24">
        <v>20.45</v>
      </c>
      <c r="N4683" s="24">
        <v>14.31</v>
      </c>
      <c r="O4683" s="24">
        <v>6.14</v>
      </c>
      <c r="P4683" s="25">
        <v>30</v>
      </c>
    </row>
    <row r="4684" spans="1:16" x14ac:dyDescent="0.3">
      <c r="A4684" s="22">
        <v>42226</v>
      </c>
      <c r="B4684">
        <v>2015</v>
      </c>
      <c r="C4684">
        <v>8</v>
      </c>
      <c r="D4684" t="s">
        <v>130</v>
      </c>
      <c r="E4684" t="s">
        <v>128</v>
      </c>
      <c r="F4684" t="s">
        <v>148</v>
      </c>
      <c r="G4684" t="s">
        <v>113</v>
      </c>
      <c r="H4684" t="s">
        <v>98</v>
      </c>
      <c r="I4684" t="s">
        <v>75</v>
      </c>
      <c r="J4684" t="s">
        <v>99</v>
      </c>
      <c r="K4684" s="23">
        <v>4.2</v>
      </c>
      <c r="L4684" s="24">
        <v>2.8</v>
      </c>
      <c r="M4684" s="24">
        <v>11.76</v>
      </c>
      <c r="N4684" s="24">
        <v>8.4700000000000006</v>
      </c>
      <c r="O4684" s="24">
        <v>3.29</v>
      </c>
      <c r="P4684" s="25">
        <v>28</v>
      </c>
    </row>
    <row r="4685" spans="1:16" x14ac:dyDescent="0.3">
      <c r="A4685" s="22">
        <v>42226</v>
      </c>
      <c r="B4685">
        <v>2015</v>
      </c>
      <c r="C4685">
        <v>8</v>
      </c>
      <c r="D4685" t="s">
        <v>130</v>
      </c>
      <c r="E4685" t="s">
        <v>128</v>
      </c>
      <c r="F4685" t="s">
        <v>148</v>
      </c>
      <c r="G4685" t="s">
        <v>113</v>
      </c>
      <c r="H4685" t="s">
        <v>100</v>
      </c>
      <c r="I4685" t="s">
        <v>70</v>
      </c>
      <c r="J4685" t="s">
        <v>101</v>
      </c>
      <c r="K4685" s="23">
        <v>29</v>
      </c>
      <c r="L4685" s="24">
        <v>2.4</v>
      </c>
      <c r="M4685" s="24">
        <v>69.599999999999994</v>
      </c>
      <c r="N4685" s="24">
        <v>51.5</v>
      </c>
      <c r="O4685" s="24">
        <v>18.100000000000001</v>
      </c>
      <c r="P4685" s="25">
        <v>26</v>
      </c>
    </row>
    <row r="4686" spans="1:16" x14ac:dyDescent="0.3">
      <c r="A4686" s="22">
        <v>42226</v>
      </c>
      <c r="B4686">
        <v>2015</v>
      </c>
      <c r="C4686">
        <v>8</v>
      </c>
      <c r="D4686" t="s">
        <v>130</v>
      </c>
      <c r="E4686" t="s">
        <v>128</v>
      </c>
      <c r="F4686" t="s">
        <v>148</v>
      </c>
      <c r="G4686" t="s">
        <v>113</v>
      </c>
      <c r="H4686" t="s">
        <v>102</v>
      </c>
      <c r="I4686" t="s">
        <v>71</v>
      </c>
      <c r="J4686" t="s">
        <v>103</v>
      </c>
      <c r="K4686" s="23">
        <v>12.5</v>
      </c>
      <c r="L4686" s="24">
        <v>6.9</v>
      </c>
      <c r="M4686" s="24">
        <v>86.25</v>
      </c>
      <c r="N4686" s="24">
        <v>56.92</v>
      </c>
      <c r="O4686" s="24">
        <v>29.33</v>
      </c>
      <c r="P4686" s="25">
        <v>34</v>
      </c>
    </row>
    <row r="4687" spans="1:16" x14ac:dyDescent="0.3">
      <c r="A4687" s="22">
        <v>42226</v>
      </c>
      <c r="B4687">
        <v>2015</v>
      </c>
      <c r="C4687">
        <v>8</v>
      </c>
      <c r="D4687" t="s">
        <v>130</v>
      </c>
      <c r="E4687" t="s">
        <v>128</v>
      </c>
      <c r="F4687" t="s">
        <v>148</v>
      </c>
      <c r="G4687" t="s">
        <v>113</v>
      </c>
      <c r="H4687" t="s">
        <v>104</v>
      </c>
      <c r="I4687" t="s">
        <v>76</v>
      </c>
      <c r="J4687" t="s">
        <v>105</v>
      </c>
      <c r="K4687" s="23">
        <v>0</v>
      </c>
      <c r="L4687" s="24">
        <v>7.4</v>
      </c>
      <c r="M4687" s="24">
        <v>0</v>
      </c>
      <c r="N4687" s="24">
        <v>0</v>
      </c>
      <c r="O4687" s="24">
        <v>0</v>
      </c>
      <c r="P4687" s="25">
        <v>34</v>
      </c>
    </row>
    <row r="4688" spans="1:16" x14ac:dyDescent="0.3">
      <c r="A4688" s="22">
        <v>42226</v>
      </c>
      <c r="B4688">
        <v>2015</v>
      </c>
      <c r="C4688">
        <v>8</v>
      </c>
      <c r="D4688" t="s">
        <v>130</v>
      </c>
      <c r="E4688" t="s">
        <v>128</v>
      </c>
      <c r="F4688" t="s">
        <v>148</v>
      </c>
      <c r="G4688" t="s">
        <v>113</v>
      </c>
      <c r="H4688" t="s">
        <v>106</v>
      </c>
      <c r="I4688" t="s">
        <v>69</v>
      </c>
      <c r="J4688" t="s">
        <v>107</v>
      </c>
      <c r="K4688" s="23">
        <v>1</v>
      </c>
      <c r="L4688" s="24">
        <v>16.5</v>
      </c>
      <c r="M4688" s="24">
        <v>16.5</v>
      </c>
      <c r="N4688" s="24">
        <v>12.87</v>
      </c>
      <c r="O4688" s="24">
        <v>3.63</v>
      </c>
      <c r="P4688" s="25">
        <v>22</v>
      </c>
    </row>
    <row r="4689" spans="1:16" x14ac:dyDescent="0.3">
      <c r="A4689" s="22">
        <v>42226</v>
      </c>
      <c r="B4689">
        <v>2015</v>
      </c>
      <c r="C4689">
        <v>8</v>
      </c>
      <c r="D4689" t="s">
        <v>130</v>
      </c>
      <c r="E4689" t="s">
        <v>128</v>
      </c>
      <c r="F4689" t="s">
        <v>148</v>
      </c>
      <c r="G4689" t="s">
        <v>113</v>
      </c>
      <c r="H4689" t="s">
        <v>108</v>
      </c>
      <c r="I4689" t="s">
        <v>72</v>
      </c>
      <c r="J4689" t="s">
        <v>109</v>
      </c>
      <c r="K4689" s="23">
        <v>5</v>
      </c>
      <c r="L4689" s="24">
        <v>8.1999999999999993</v>
      </c>
      <c r="M4689" s="24">
        <v>41</v>
      </c>
      <c r="N4689" s="24">
        <v>27.88</v>
      </c>
      <c r="O4689" s="24">
        <v>13.12</v>
      </c>
      <c r="P4689" s="25">
        <v>32</v>
      </c>
    </row>
    <row r="4690" spans="1:16" x14ac:dyDescent="0.3">
      <c r="A4690" s="22">
        <v>42227</v>
      </c>
      <c r="B4690">
        <v>2015</v>
      </c>
      <c r="C4690">
        <v>8</v>
      </c>
      <c r="D4690" t="s">
        <v>130</v>
      </c>
      <c r="E4690" t="s">
        <v>128</v>
      </c>
      <c r="F4690" t="s">
        <v>148</v>
      </c>
      <c r="G4690" t="s">
        <v>114</v>
      </c>
      <c r="H4690" t="s">
        <v>94</v>
      </c>
      <c r="I4690" t="s">
        <v>73</v>
      </c>
      <c r="J4690" t="s">
        <v>95</v>
      </c>
      <c r="K4690" s="23">
        <v>12.33</v>
      </c>
      <c r="L4690" s="24">
        <v>3.1</v>
      </c>
      <c r="M4690" s="24">
        <v>38.22</v>
      </c>
      <c r="N4690" s="24">
        <v>26.75</v>
      </c>
      <c r="O4690" s="24">
        <v>11.47</v>
      </c>
      <c r="P4690" s="25">
        <v>30</v>
      </c>
    </row>
    <row r="4691" spans="1:16" x14ac:dyDescent="0.3">
      <c r="A4691" s="22">
        <v>42227</v>
      </c>
      <c r="B4691">
        <v>2015</v>
      </c>
      <c r="C4691">
        <v>8</v>
      </c>
      <c r="D4691" t="s">
        <v>130</v>
      </c>
      <c r="E4691" t="s">
        <v>128</v>
      </c>
      <c r="F4691" t="s">
        <v>148</v>
      </c>
      <c r="G4691" t="s">
        <v>114</v>
      </c>
      <c r="H4691" t="s">
        <v>96</v>
      </c>
      <c r="I4691" t="s">
        <v>74</v>
      </c>
      <c r="J4691" t="s">
        <v>97</v>
      </c>
      <c r="K4691" s="23">
        <v>6.66</v>
      </c>
      <c r="L4691" s="24">
        <v>3.6</v>
      </c>
      <c r="M4691" s="24">
        <v>23.98</v>
      </c>
      <c r="N4691" s="24">
        <v>16.79</v>
      </c>
      <c r="O4691" s="24">
        <v>7.19</v>
      </c>
      <c r="P4691" s="25">
        <v>30</v>
      </c>
    </row>
    <row r="4692" spans="1:16" x14ac:dyDescent="0.3">
      <c r="A4692" s="22">
        <v>42227</v>
      </c>
      <c r="B4692">
        <v>2015</v>
      </c>
      <c r="C4692">
        <v>8</v>
      </c>
      <c r="D4692" t="s">
        <v>130</v>
      </c>
      <c r="E4692" t="s">
        <v>128</v>
      </c>
      <c r="F4692" t="s">
        <v>148</v>
      </c>
      <c r="G4692" t="s">
        <v>114</v>
      </c>
      <c r="H4692" t="s">
        <v>98</v>
      </c>
      <c r="I4692" t="s">
        <v>75</v>
      </c>
      <c r="J4692" t="s">
        <v>99</v>
      </c>
      <c r="K4692" s="23">
        <v>7.4</v>
      </c>
      <c r="L4692" s="24">
        <v>2.8</v>
      </c>
      <c r="M4692" s="24">
        <v>20.72</v>
      </c>
      <c r="N4692" s="24">
        <v>14.92</v>
      </c>
      <c r="O4692" s="24">
        <v>5.8</v>
      </c>
      <c r="P4692" s="25">
        <v>28</v>
      </c>
    </row>
    <row r="4693" spans="1:16" x14ac:dyDescent="0.3">
      <c r="A4693" s="22">
        <v>42227</v>
      </c>
      <c r="B4693">
        <v>2015</v>
      </c>
      <c r="C4693">
        <v>8</v>
      </c>
      <c r="D4693" t="s">
        <v>130</v>
      </c>
      <c r="E4693" t="s">
        <v>128</v>
      </c>
      <c r="F4693" t="s">
        <v>148</v>
      </c>
      <c r="G4693" t="s">
        <v>114</v>
      </c>
      <c r="H4693" t="s">
        <v>100</v>
      </c>
      <c r="I4693" t="s">
        <v>70</v>
      </c>
      <c r="J4693" t="s">
        <v>101</v>
      </c>
      <c r="K4693" s="23">
        <v>18.100000000000001</v>
      </c>
      <c r="L4693" s="24">
        <v>2.4</v>
      </c>
      <c r="M4693" s="24">
        <v>43.44</v>
      </c>
      <c r="N4693" s="24">
        <v>32.15</v>
      </c>
      <c r="O4693" s="24">
        <v>11.29</v>
      </c>
      <c r="P4693" s="25">
        <v>26</v>
      </c>
    </row>
    <row r="4694" spans="1:16" x14ac:dyDescent="0.3">
      <c r="A4694" s="22">
        <v>42227</v>
      </c>
      <c r="B4694">
        <v>2015</v>
      </c>
      <c r="C4694">
        <v>8</v>
      </c>
      <c r="D4694" t="s">
        <v>130</v>
      </c>
      <c r="E4694" t="s">
        <v>128</v>
      </c>
      <c r="F4694" t="s">
        <v>148</v>
      </c>
      <c r="G4694" t="s">
        <v>114</v>
      </c>
      <c r="H4694" t="s">
        <v>102</v>
      </c>
      <c r="I4694" t="s">
        <v>71</v>
      </c>
      <c r="J4694" t="s">
        <v>103</v>
      </c>
      <c r="K4694" s="23">
        <v>10</v>
      </c>
      <c r="L4694" s="24">
        <v>6.9</v>
      </c>
      <c r="M4694" s="24">
        <v>69</v>
      </c>
      <c r="N4694" s="24">
        <v>45.54</v>
      </c>
      <c r="O4694" s="24">
        <v>23.46</v>
      </c>
      <c r="P4694" s="25">
        <v>34</v>
      </c>
    </row>
    <row r="4695" spans="1:16" x14ac:dyDescent="0.3">
      <c r="A4695" s="22">
        <v>42227</v>
      </c>
      <c r="B4695">
        <v>2015</v>
      </c>
      <c r="C4695">
        <v>8</v>
      </c>
      <c r="D4695" t="s">
        <v>130</v>
      </c>
      <c r="E4695" t="s">
        <v>128</v>
      </c>
      <c r="F4695" t="s">
        <v>148</v>
      </c>
      <c r="G4695" t="s">
        <v>114</v>
      </c>
      <c r="H4695" t="s">
        <v>104</v>
      </c>
      <c r="I4695" t="s">
        <v>76</v>
      </c>
      <c r="J4695" t="s">
        <v>105</v>
      </c>
      <c r="K4695" s="23">
        <v>0</v>
      </c>
      <c r="L4695" s="24">
        <v>7.4</v>
      </c>
      <c r="M4695" s="24">
        <v>0</v>
      </c>
      <c r="N4695" s="24">
        <v>0</v>
      </c>
      <c r="O4695" s="24">
        <v>0</v>
      </c>
      <c r="P4695" s="25">
        <v>34</v>
      </c>
    </row>
    <row r="4696" spans="1:16" x14ac:dyDescent="0.3">
      <c r="A4696" s="22">
        <v>42227</v>
      </c>
      <c r="B4696">
        <v>2015</v>
      </c>
      <c r="C4696">
        <v>8</v>
      </c>
      <c r="D4696" t="s">
        <v>130</v>
      </c>
      <c r="E4696" t="s">
        <v>128</v>
      </c>
      <c r="F4696" t="s">
        <v>148</v>
      </c>
      <c r="G4696" t="s">
        <v>114</v>
      </c>
      <c r="H4696" t="s">
        <v>106</v>
      </c>
      <c r="I4696" t="s">
        <v>69</v>
      </c>
      <c r="J4696" t="s">
        <v>107</v>
      </c>
      <c r="K4696" s="23">
        <v>0</v>
      </c>
      <c r="L4696" s="24">
        <v>16.5</v>
      </c>
      <c r="M4696" s="24">
        <v>0</v>
      </c>
      <c r="N4696" s="24">
        <v>0</v>
      </c>
      <c r="O4696" s="24">
        <v>0</v>
      </c>
      <c r="P4696" s="25">
        <v>22</v>
      </c>
    </row>
    <row r="4697" spans="1:16" x14ac:dyDescent="0.3">
      <c r="A4697" s="22">
        <v>42227</v>
      </c>
      <c r="B4697">
        <v>2015</v>
      </c>
      <c r="C4697">
        <v>8</v>
      </c>
      <c r="D4697" t="s">
        <v>130</v>
      </c>
      <c r="E4697" t="s">
        <v>128</v>
      </c>
      <c r="F4697" t="s">
        <v>148</v>
      </c>
      <c r="G4697" t="s">
        <v>114</v>
      </c>
      <c r="H4697" t="s">
        <v>108</v>
      </c>
      <c r="I4697" t="s">
        <v>72</v>
      </c>
      <c r="J4697" t="s">
        <v>109</v>
      </c>
      <c r="K4697" s="23">
        <v>4</v>
      </c>
      <c r="L4697" s="24">
        <v>8.1999999999999993</v>
      </c>
      <c r="M4697" s="24">
        <v>32.799999999999997</v>
      </c>
      <c r="N4697" s="24">
        <v>22.3</v>
      </c>
      <c r="O4697" s="24">
        <v>10.5</v>
      </c>
      <c r="P4697" s="25">
        <v>32</v>
      </c>
    </row>
    <row r="4698" spans="1:16" x14ac:dyDescent="0.3">
      <c r="A4698" s="22">
        <v>42228</v>
      </c>
      <c r="B4698">
        <v>2015</v>
      </c>
      <c r="C4698">
        <v>8</v>
      </c>
      <c r="D4698" t="s">
        <v>130</v>
      </c>
      <c r="E4698" t="s">
        <v>128</v>
      </c>
      <c r="F4698" t="s">
        <v>148</v>
      </c>
      <c r="G4698" t="s">
        <v>115</v>
      </c>
      <c r="H4698" t="s">
        <v>94</v>
      </c>
      <c r="I4698" t="s">
        <v>73</v>
      </c>
      <c r="J4698" t="s">
        <v>95</v>
      </c>
      <c r="K4698" s="23">
        <v>8.67</v>
      </c>
      <c r="L4698" s="24">
        <v>3.1</v>
      </c>
      <c r="M4698" s="24">
        <v>26.88</v>
      </c>
      <c r="N4698" s="24">
        <v>18.82</v>
      </c>
      <c r="O4698" s="24">
        <v>8.06</v>
      </c>
      <c r="P4698" s="25">
        <v>30</v>
      </c>
    </row>
    <row r="4699" spans="1:16" x14ac:dyDescent="0.3">
      <c r="A4699" s="22">
        <v>42228</v>
      </c>
      <c r="B4699">
        <v>2015</v>
      </c>
      <c r="C4699">
        <v>8</v>
      </c>
      <c r="D4699" t="s">
        <v>130</v>
      </c>
      <c r="E4699" t="s">
        <v>128</v>
      </c>
      <c r="F4699" t="s">
        <v>148</v>
      </c>
      <c r="G4699" t="s">
        <v>115</v>
      </c>
      <c r="H4699" t="s">
        <v>96</v>
      </c>
      <c r="I4699" t="s">
        <v>74</v>
      </c>
      <c r="J4699" t="s">
        <v>97</v>
      </c>
      <c r="K4699" s="23">
        <v>7.69</v>
      </c>
      <c r="L4699" s="24">
        <v>3.6</v>
      </c>
      <c r="M4699" s="24">
        <v>27.68</v>
      </c>
      <c r="N4699" s="24">
        <v>19.38</v>
      </c>
      <c r="O4699" s="24">
        <v>8.3000000000000007</v>
      </c>
      <c r="P4699" s="25">
        <v>30</v>
      </c>
    </row>
    <row r="4700" spans="1:16" x14ac:dyDescent="0.3">
      <c r="A4700" s="22">
        <v>42228</v>
      </c>
      <c r="B4700">
        <v>2015</v>
      </c>
      <c r="C4700">
        <v>8</v>
      </c>
      <c r="D4700" t="s">
        <v>130</v>
      </c>
      <c r="E4700" t="s">
        <v>128</v>
      </c>
      <c r="F4700" t="s">
        <v>148</v>
      </c>
      <c r="G4700" t="s">
        <v>115</v>
      </c>
      <c r="H4700" t="s">
        <v>98</v>
      </c>
      <c r="I4700" t="s">
        <v>75</v>
      </c>
      <c r="J4700" t="s">
        <v>99</v>
      </c>
      <c r="K4700" s="23">
        <v>4</v>
      </c>
      <c r="L4700" s="24">
        <v>2.8</v>
      </c>
      <c r="M4700" s="24">
        <v>11.2</v>
      </c>
      <c r="N4700" s="24">
        <v>8.06</v>
      </c>
      <c r="O4700" s="24">
        <v>3.14</v>
      </c>
      <c r="P4700" s="25">
        <v>28</v>
      </c>
    </row>
    <row r="4701" spans="1:16" x14ac:dyDescent="0.3">
      <c r="A4701" s="22">
        <v>42228</v>
      </c>
      <c r="B4701">
        <v>2015</v>
      </c>
      <c r="C4701">
        <v>8</v>
      </c>
      <c r="D4701" t="s">
        <v>130</v>
      </c>
      <c r="E4701" t="s">
        <v>128</v>
      </c>
      <c r="F4701" t="s">
        <v>148</v>
      </c>
      <c r="G4701" t="s">
        <v>115</v>
      </c>
      <c r="H4701" t="s">
        <v>100</v>
      </c>
      <c r="I4701" t="s">
        <v>70</v>
      </c>
      <c r="J4701" t="s">
        <v>101</v>
      </c>
      <c r="K4701" s="23">
        <v>28.2</v>
      </c>
      <c r="L4701" s="24">
        <v>2.4</v>
      </c>
      <c r="M4701" s="24">
        <v>67.680000000000007</v>
      </c>
      <c r="N4701" s="24">
        <v>50.08</v>
      </c>
      <c r="O4701" s="24">
        <v>17.600000000000001</v>
      </c>
      <c r="P4701" s="25">
        <v>26</v>
      </c>
    </row>
    <row r="4702" spans="1:16" x14ac:dyDescent="0.3">
      <c r="A4702" s="22">
        <v>42228</v>
      </c>
      <c r="B4702">
        <v>2015</v>
      </c>
      <c r="C4702">
        <v>8</v>
      </c>
      <c r="D4702" t="s">
        <v>130</v>
      </c>
      <c r="E4702" t="s">
        <v>128</v>
      </c>
      <c r="F4702" t="s">
        <v>148</v>
      </c>
      <c r="G4702" t="s">
        <v>115</v>
      </c>
      <c r="H4702" t="s">
        <v>102</v>
      </c>
      <c r="I4702" t="s">
        <v>71</v>
      </c>
      <c r="J4702" t="s">
        <v>103</v>
      </c>
      <c r="K4702" s="23">
        <v>9.5</v>
      </c>
      <c r="L4702" s="24">
        <v>6.9</v>
      </c>
      <c r="M4702" s="24">
        <v>65.55</v>
      </c>
      <c r="N4702" s="24">
        <v>43.26</v>
      </c>
      <c r="O4702" s="24">
        <v>22.29</v>
      </c>
      <c r="P4702" s="25">
        <v>34</v>
      </c>
    </row>
    <row r="4703" spans="1:16" x14ac:dyDescent="0.3">
      <c r="A4703" s="22">
        <v>42228</v>
      </c>
      <c r="B4703">
        <v>2015</v>
      </c>
      <c r="C4703">
        <v>8</v>
      </c>
      <c r="D4703" t="s">
        <v>130</v>
      </c>
      <c r="E4703" t="s">
        <v>128</v>
      </c>
      <c r="F4703" t="s">
        <v>148</v>
      </c>
      <c r="G4703" t="s">
        <v>115</v>
      </c>
      <c r="H4703" t="s">
        <v>104</v>
      </c>
      <c r="I4703" t="s">
        <v>76</v>
      </c>
      <c r="J4703" t="s">
        <v>105</v>
      </c>
      <c r="K4703" s="23">
        <v>0</v>
      </c>
      <c r="L4703" s="24">
        <v>7.4</v>
      </c>
      <c r="M4703" s="24">
        <v>0</v>
      </c>
      <c r="N4703" s="24">
        <v>0</v>
      </c>
      <c r="O4703" s="24">
        <v>0</v>
      </c>
      <c r="P4703" s="25">
        <v>34</v>
      </c>
    </row>
    <row r="4704" spans="1:16" x14ac:dyDescent="0.3">
      <c r="A4704" s="22">
        <v>42228</v>
      </c>
      <c r="B4704">
        <v>2015</v>
      </c>
      <c r="C4704">
        <v>8</v>
      </c>
      <c r="D4704" t="s">
        <v>130</v>
      </c>
      <c r="E4704" t="s">
        <v>128</v>
      </c>
      <c r="F4704" t="s">
        <v>148</v>
      </c>
      <c r="G4704" t="s">
        <v>115</v>
      </c>
      <c r="H4704" t="s">
        <v>106</v>
      </c>
      <c r="I4704" t="s">
        <v>69</v>
      </c>
      <c r="J4704" t="s">
        <v>107</v>
      </c>
      <c r="K4704" s="23">
        <v>1</v>
      </c>
      <c r="L4704" s="24">
        <v>16.5</v>
      </c>
      <c r="M4704" s="24">
        <v>16.5</v>
      </c>
      <c r="N4704" s="24">
        <v>12.87</v>
      </c>
      <c r="O4704" s="24">
        <v>3.63</v>
      </c>
      <c r="P4704" s="25">
        <v>22</v>
      </c>
    </row>
    <row r="4705" spans="1:16" x14ac:dyDescent="0.3">
      <c r="A4705" s="22">
        <v>42228</v>
      </c>
      <c r="B4705">
        <v>2015</v>
      </c>
      <c r="C4705">
        <v>8</v>
      </c>
      <c r="D4705" t="s">
        <v>130</v>
      </c>
      <c r="E4705" t="s">
        <v>128</v>
      </c>
      <c r="F4705" t="s">
        <v>148</v>
      </c>
      <c r="G4705" t="s">
        <v>115</v>
      </c>
      <c r="H4705" t="s">
        <v>108</v>
      </c>
      <c r="I4705" t="s">
        <v>72</v>
      </c>
      <c r="J4705" t="s">
        <v>109</v>
      </c>
      <c r="K4705" s="23">
        <v>1</v>
      </c>
      <c r="L4705" s="24">
        <v>8.1999999999999993</v>
      </c>
      <c r="M4705" s="24">
        <v>8.1999999999999993</v>
      </c>
      <c r="N4705" s="24">
        <v>5.58</v>
      </c>
      <c r="O4705" s="24">
        <v>2.62</v>
      </c>
      <c r="P4705" s="25">
        <v>32</v>
      </c>
    </row>
    <row r="4706" spans="1:16" x14ac:dyDescent="0.3">
      <c r="A4706" s="22">
        <v>42229</v>
      </c>
      <c r="B4706">
        <v>2015</v>
      </c>
      <c r="C4706">
        <v>8</v>
      </c>
      <c r="D4706" t="s">
        <v>130</v>
      </c>
      <c r="E4706" t="s">
        <v>128</v>
      </c>
      <c r="F4706" t="s">
        <v>148</v>
      </c>
      <c r="G4706" t="s">
        <v>93</v>
      </c>
      <c r="H4706" t="s">
        <v>94</v>
      </c>
      <c r="I4706" t="s">
        <v>73</v>
      </c>
      <c r="J4706" t="s">
        <v>95</v>
      </c>
      <c r="K4706" s="23">
        <v>8</v>
      </c>
      <c r="L4706" s="24">
        <v>3.1</v>
      </c>
      <c r="M4706" s="24">
        <v>24.8</v>
      </c>
      <c r="N4706" s="24">
        <v>17.36</v>
      </c>
      <c r="O4706" s="24">
        <v>7.44</v>
      </c>
      <c r="P4706" s="25">
        <v>30</v>
      </c>
    </row>
    <row r="4707" spans="1:16" x14ac:dyDescent="0.3">
      <c r="A4707" s="22">
        <v>42229</v>
      </c>
      <c r="B4707">
        <v>2015</v>
      </c>
      <c r="C4707">
        <v>8</v>
      </c>
      <c r="D4707" t="s">
        <v>130</v>
      </c>
      <c r="E4707" t="s">
        <v>128</v>
      </c>
      <c r="F4707" t="s">
        <v>148</v>
      </c>
      <c r="G4707" t="s">
        <v>93</v>
      </c>
      <c r="H4707" t="s">
        <v>96</v>
      </c>
      <c r="I4707" t="s">
        <v>74</v>
      </c>
      <c r="J4707" t="s">
        <v>97</v>
      </c>
      <c r="K4707" s="23">
        <v>2</v>
      </c>
      <c r="L4707" s="24">
        <v>3.6</v>
      </c>
      <c r="M4707" s="24">
        <v>7.2</v>
      </c>
      <c r="N4707" s="24">
        <v>5.04</v>
      </c>
      <c r="O4707" s="24">
        <v>2.16</v>
      </c>
      <c r="P4707" s="25">
        <v>30</v>
      </c>
    </row>
    <row r="4708" spans="1:16" x14ac:dyDescent="0.3">
      <c r="A4708" s="22">
        <v>42229</v>
      </c>
      <c r="B4708">
        <v>2015</v>
      </c>
      <c r="C4708">
        <v>8</v>
      </c>
      <c r="D4708" t="s">
        <v>130</v>
      </c>
      <c r="E4708" t="s">
        <v>128</v>
      </c>
      <c r="F4708" t="s">
        <v>148</v>
      </c>
      <c r="G4708" t="s">
        <v>93</v>
      </c>
      <c r="H4708" t="s">
        <v>98</v>
      </c>
      <c r="I4708" t="s">
        <v>75</v>
      </c>
      <c r="J4708" t="s">
        <v>99</v>
      </c>
      <c r="K4708" s="23">
        <v>6</v>
      </c>
      <c r="L4708" s="24">
        <v>2.8</v>
      </c>
      <c r="M4708" s="24">
        <v>16.8</v>
      </c>
      <c r="N4708" s="24">
        <v>12.1</v>
      </c>
      <c r="O4708" s="24">
        <v>4.7</v>
      </c>
      <c r="P4708" s="25">
        <v>28</v>
      </c>
    </row>
    <row r="4709" spans="1:16" x14ac:dyDescent="0.3">
      <c r="A4709" s="22">
        <v>42229</v>
      </c>
      <c r="B4709">
        <v>2015</v>
      </c>
      <c r="C4709">
        <v>8</v>
      </c>
      <c r="D4709" t="s">
        <v>130</v>
      </c>
      <c r="E4709" t="s">
        <v>128</v>
      </c>
      <c r="F4709" t="s">
        <v>148</v>
      </c>
      <c r="G4709" t="s">
        <v>93</v>
      </c>
      <c r="H4709" t="s">
        <v>100</v>
      </c>
      <c r="I4709" t="s">
        <v>70</v>
      </c>
      <c r="J4709" t="s">
        <v>101</v>
      </c>
      <c r="K4709" s="23">
        <v>23.44</v>
      </c>
      <c r="L4709" s="24">
        <v>2.4</v>
      </c>
      <c r="M4709" s="24">
        <v>56.26</v>
      </c>
      <c r="N4709" s="24">
        <v>41.63</v>
      </c>
      <c r="O4709" s="24">
        <v>14.63</v>
      </c>
      <c r="P4709" s="25">
        <v>26</v>
      </c>
    </row>
    <row r="4710" spans="1:16" x14ac:dyDescent="0.3">
      <c r="A4710" s="22">
        <v>42229</v>
      </c>
      <c r="B4710">
        <v>2015</v>
      </c>
      <c r="C4710">
        <v>8</v>
      </c>
      <c r="D4710" t="s">
        <v>130</v>
      </c>
      <c r="E4710" t="s">
        <v>128</v>
      </c>
      <c r="F4710" t="s">
        <v>148</v>
      </c>
      <c r="G4710" t="s">
        <v>93</v>
      </c>
      <c r="H4710" t="s">
        <v>102</v>
      </c>
      <c r="I4710" t="s">
        <v>71</v>
      </c>
      <c r="J4710" t="s">
        <v>103</v>
      </c>
      <c r="K4710" s="23">
        <v>9</v>
      </c>
      <c r="L4710" s="24">
        <v>6.9</v>
      </c>
      <c r="M4710" s="24">
        <v>62.1</v>
      </c>
      <c r="N4710" s="24">
        <v>40.99</v>
      </c>
      <c r="O4710" s="24">
        <v>21.11</v>
      </c>
      <c r="P4710" s="25">
        <v>34</v>
      </c>
    </row>
    <row r="4711" spans="1:16" x14ac:dyDescent="0.3">
      <c r="A4711" s="22">
        <v>42229</v>
      </c>
      <c r="B4711">
        <v>2015</v>
      </c>
      <c r="C4711">
        <v>8</v>
      </c>
      <c r="D4711" t="s">
        <v>130</v>
      </c>
      <c r="E4711" t="s">
        <v>128</v>
      </c>
      <c r="F4711" t="s">
        <v>148</v>
      </c>
      <c r="G4711" t="s">
        <v>93</v>
      </c>
      <c r="H4711" t="s">
        <v>104</v>
      </c>
      <c r="I4711" t="s">
        <v>76</v>
      </c>
      <c r="J4711" t="s">
        <v>105</v>
      </c>
      <c r="K4711" s="23">
        <v>0</v>
      </c>
      <c r="L4711" s="24">
        <v>7.4</v>
      </c>
      <c r="M4711" s="24">
        <v>0</v>
      </c>
      <c r="N4711" s="24">
        <v>0</v>
      </c>
      <c r="O4711" s="24">
        <v>0</v>
      </c>
      <c r="P4711" s="25">
        <v>34</v>
      </c>
    </row>
    <row r="4712" spans="1:16" x14ac:dyDescent="0.3">
      <c r="A4712" s="22">
        <v>42229</v>
      </c>
      <c r="B4712">
        <v>2015</v>
      </c>
      <c r="C4712">
        <v>8</v>
      </c>
      <c r="D4712" t="s">
        <v>130</v>
      </c>
      <c r="E4712" t="s">
        <v>128</v>
      </c>
      <c r="F4712" t="s">
        <v>148</v>
      </c>
      <c r="G4712" t="s">
        <v>93</v>
      </c>
      <c r="H4712" t="s">
        <v>106</v>
      </c>
      <c r="I4712" t="s">
        <v>69</v>
      </c>
      <c r="J4712" t="s">
        <v>107</v>
      </c>
      <c r="K4712" s="23">
        <v>3</v>
      </c>
      <c r="L4712" s="24">
        <v>16.5</v>
      </c>
      <c r="M4712" s="24">
        <v>49.5</v>
      </c>
      <c r="N4712" s="24">
        <v>38.61</v>
      </c>
      <c r="O4712" s="24">
        <v>10.89</v>
      </c>
      <c r="P4712" s="25">
        <v>22</v>
      </c>
    </row>
    <row r="4713" spans="1:16" x14ac:dyDescent="0.3">
      <c r="A4713" s="22">
        <v>42229</v>
      </c>
      <c r="B4713">
        <v>2015</v>
      </c>
      <c r="C4713">
        <v>8</v>
      </c>
      <c r="D4713" t="s">
        <v>130</v>
      </c>
      <c r="E4713" t="s">
        <v>128</v>
      </c>
      <c r="F4713" t="s">
        <v>148</v>
      </c>
      <c r="G4713" t="s">
        <v>93</v>
      </c>
      <c r="H4713" t="s">
        <v>108</v>
      </c>
      <c r="I4713" t="s">
        <v>72</v>
      </c>
      <c r="J4713" t="s">
        <v>109</v>
      </c>
      <c r="K4713" s="23">
        <v>3</v>
      </c>
      <c r="L4713" s="24">
        <v>8.1999999999999993</v>
      </c>
      <c r="M4713" s="24">
        <v>24.6</v>
      </c>
      <c r="N4713" s="24">
        <v>16.73</v>
      </c>
      <c r="O4713" s="24">
        <v>7.87</v>
      </c>
      <c r="P4713" s="25">
        <v>32</v>
      </c>
    </row>
    <row r="4714" spans="1:16" x14ac:dyDescent="0.3">
      <c r="A4714" s="22">
        <v>42230</v>
      </c>
      <c r="B4714">
        <v>2015</v>
      </c>
      <c r="C4714">
        <v>8</v>
      </c>
      <c r="D4714" t="s">
        <v>130</v>
      </c>
      <c r="E4714" t="s">
        <v>128</v>
      </c>
      <c r="F4714" t="s">
        <v>148</v>
      </c>
      <c r="G4714" t="s">
        <v>110</v>
      </c>
      <c r="H4714" t="s">
        <v>94</v>
      </c>
      <c r="I4714" t="s">
        <v>73</v>
      </c>
      <c r="J4714" t="s">
        <v>95</v>
      </c>
      <c r="K4714" s="23">
        <v>3</v>
      </c>
      <c r="L4714" s="24">
        <v>3.1</v>
      </c>
      <c r="M4714" s="24">
        <v>9.3000000000000007</v>
      </c>
      <c r="N4714" s="24">
        <v>6.51</v>
      </c>
      <c r="O4714" s="24">
        <v>2.79</v>
      </c>
      <c r="P4714" s="25">
        <v>30</v>
      </c>
    </row>
    <row r="4715" spans="1:16" x14ac:dyDescent="0.3">
      <c r="A4715" s="22">
        <v>42230</v>
      </c>
      <c r="B4715">
        <v>2015</v>
      </c>
      <c r="C4715">
        <v>8</v>
      </c>
      <c r="D4715" t="s">
        <v>130</v>
      </c>
      <c r="E4715" t="s">
        <v>128</v>
      </c>
      <c r="F4715" t="s">
        <v>148</v>
      </c>
      <c r="G4715" t="s">
        <v>110</v>
      </c>
      <c r="H4715" t="s">
        <v>96</v>
      </c>
      <c r="I4715" t="s">
        <v>74</v>
      </c>
      <c r="J4715" t="s">
        <v>97</v>
      </c>
      <c r="K4715" s="23">
        <v>4.66</v>
      </c>
      <c r="L4715" s="24">
        <v>3.6</v>
      </c>
      <c r="M4715" s="24">
        <v>16.78</v>
      </c>
      <c r="N4715" s="24">
        <v>11.75</v>
      </c>
      <c r="O4715" s="24">
        <v>5.03</v>
      </c>
      <c r="P4715" s="25">
        <v>30</v>
      </c>
    </row>
    <row r="4716" spans="1:16" x14ac:dyDescent="0.3">
      <c r="A4716" s="22">
        <v>42230</v>
      </c>
      <c r="B4716">
        <v>2015</v>
      </c>
      <c r="C4716">
        <v>8</v>
      </c>
      <c r="D4716" t="s">
        <v>130</v>
      </c>
      <c r="E4716" t="s">
        <v>128</v>
      </c>
      <c r="F4716" t="s">
        <v>148</v>
      </c>
      <c r="G4716" t="s">
        <v>110</v>
      </c>
      <c r="H4716" t="s">
        <v>98</v>
      </c>
      <c r="I4716" t="s">
        <v>75</v>
      </c>
      <c r="J4716" t="s">
        <v>99</v>
      </c>
      <c r="K4716" s="23">
        <v>4</v>
      </c>
      <c r="L4716" s="24">
        <v>2.8</v>
      </c>
      <c r="M4716" s="24">
        <v>11.2</v>
      </c>
      <c r="N4716" s="24">
        <v>8.06</v>
      </c>
      <c r="O4716" s="24">
        <v>3.14</v>
      </c>
      <c r="P4716" s="25">
        <v>28</v>
      </c>
    </row>
    <row r="4717" spans="1:16" x14ac:dyDescent="0.3">
      <c r="A4717" s="22">
        <v>42230</v>
      </c>
      <c r="B4717">
        <v>2015</v>
      </c>
      <c r="C4717">
        <v>8</v>
      </c>
      <c r="D4717" t="s">
        <v>130</v>
      </c>
      <c r="E4717" t="s">
        <v>128</v>
      </c>
      <c r="F4717" t="s">
        <v>148</v>
      </c>
      <c r="G4717" t="s">
        <v>110</v>
      </c>
      <c r="H4717" t="s">
        <v>100</v>
      </c>
      <c r="I4717" t="s">
        <v>70</v>
      </c>
      <c r="J4717" t="s">
        <v>101</v>
      </c>
      <c r="K4717" s="23">
        <v>16.7</v>
      </c>
      <c r="L4717" s="24">
        <v>2.4</v>
      </c>
      <c r="M4717" s="24">
        <v>40.08</v>
      </c>
      <c r="N4717" s="24">
        <v>29.66</v>
      </c>
      <c r="O4717" s="24">
        <v>10.42</v>
      </c>
      <c r="P4717" s="25">
        <v>26</v>
      </c>
    </row>
    <row r="4718" spans="1:16" x14ac:dyDescent="0.3">
      <c r="A4718" s="22">
        <v>42230</v>
      </c>
      <c r="B4718">
        <v>2015</v>
      </c>
      <c r="C4718">
        <v>8</v>
      </c>
      <c r="D4718" t="s">
        <v>130</v>
      </c>
      <c r="E4718" t="s">
        <v>128</v>
      </c>
      <c r="F4718" t="s">
        <v>148</v>
      </c>
      <c r="G4718" t="s">
        <v>110</v>
      </c>
      <c r="H4718" t="s">
        <v>102</v>
      </c>
      <c r="I4718" t="s">
        <v>71</v>
      </c>
      <c r="J4718" t="s">
        <v>103</v>
      </c>
      <c r="K4718" s="23">
        <v>5</v>
      </c>
      <c r="L4718" s="24">
        <v>6.9</v>
      </c>
      <c r="M4718" s="24">
        <v>34.5</v>
      </c>
      <c r="N4718" s="24">
        <v>22.77</v>
      </c>
      <c r="O4718" s="24">
        <v>11.73</v>
      </c>
      <c r="P4718" s="25">
        <v>34</v>
      </c>
    </row>
    <row r="4719" spans="1:16" x14ac:dyDescent="0.3">
      <c r="A4719" s="22">
        <v>42230</v>
      </c>
      <c r="B4719">
        <v>2015</v>
      </c>
      <c r="C4719">
        <v>8</v>
      </c>
      <c r="D4719" t="s">
        <v>130</v>
      </c>
      <c r="E4719" t="s">
        <v>128</v>
      </c>
      <c r="F4719" t="s">
        <v>148</v>
      </c>
      <c r="G4719" t="s">
        <v>110</v>
      </c>
      <c r="H4719" t="s">
        <v>104</v>
      </c>
      <c r="I4719" t="s">
        <v>76</v>
      </c>
      <c r="J4719" t="s">
        <v>105</v>
      </c>
      <c r="K4719" s="23">
        <v>0</v>
      </c>
      <c r="L4719" s="24">
        <v>7.4</v>
      </c>
      <c r="M4719" s="24">
        <v>0</v>
      </c>
      <c r="N4719" s="24">
        <v>0</v>
      </c>
      <c r="O4719" s="24">
        <v>0</v>
      </c>
      <c r="P4719" s="25">
        <v>34</v>
      </c>
    </row>
    <row r="4720" spans="1:16" x14ac:dyDescent="0.3">
      <c r="A4720" s="22">
        <v>42230</v>
      </c>
      <c r="B4720">
        <v>2015</v>
      </c>
      <c r="C4720">
        <v>8</v>
      </c>
      <c r="D4720" t="s">
        <v>130</v>
      </c>
      <c r="E4720" t="s">
        <v>128</v>
      </c>
      <c r="F4720" t="s">
        <v>148</v>
      </c>
      <c r="G4720" t="s">
        <v>110</v>
      </c>
      <c r="H4720" t="s">
        <v>106</v>
      </c>
      <c r="I4720" t="s">
        <v>69</v>
      </c>
      <c r="J4720" t="s">
        <v>107</v>
      </c>
      <c r="K4720" s="23">
        <v>1</v>
      </c>
      <c r="L4720" s="24">
        <v>16.5</v>
      </c>
      <c r="M4720" s="24">
        <v>16.5</v>
      </c>
      <c r="N4720" s="24">
        <v>12.87</v>
      </c>
      <c r="O4720" s="24">
        <v>3.63</v>
      </c>
      <c r="P4720" s="25">
        <v>22</v>
      </c>
    </row>
    <row r="4721" spans="1:16" x14ac:dyDescent="0.3">
      <c r="A4721" s="22">
        <v>42230</v>
      </c>
      <c r="B4721">
        <v>2015</v>
      </c>
      <c r="C4721">
        <v>8</v>
      </c>
      <c r="D4721" t="s">
        <v>130</v>
      </c>
      <c r="E4721" t="s">
        <v>128</v>
      </c>
      <c r="F4721" t="s">
        <v>148</v>
      </c>
      <c r="G4721" t="s">
        <v>110</v>
      </c>
      <c r="H4721" t="s">
        <v>108</v>
      </c>
      <c r="I4721" t="s">
        <v>72</v>
      </c>
      <c r="J4721" t="s">
        <v>109</v>
      </c>
      <c r="K4721" s="23">
        <v>4</v>
      </c>
      <c r="L4721" s="24">
        <v>8.1999999999999993</v>
      </c>
      <c r="M4721" s="24">
        <v>32.799999999999997</v>
      </c>
      <c r="N4721" s="24">
        <v>22.3</v>
      </c>
      <c r="O4721" s="24">
        <v>10.5</v>
      </c>
      <c r="P4721" s="25">
        <v>32</v>
      </c>
    </row>
    <row r="4722" spans="1:16" x14ac:dyDescent="0.3">
      <c r="A4722" s="22">
        <v>42231</v>
      </c>
      <c r="B4722">
        <v>2015</v>
      </c>
      <c r="C4722">
        <v>8</v>
      </c>
      <c r="D4722" t="s">
        <v>130</v>
      </c>
      <c r="E4722" t="s">
        <v>128</v>
      </c>
      <c r="F4722" t="s">
        <v>148</v>
      </c>
      <c r="G4722" t="s">
        <v>111</v>
      </c>
      <c r="H4722" t="s">
        <v>94</v>
      </c>
      <c r="I4722" t="s">
        <v>73</v>
      </c>
      <c r="J4722" t="s">
        <v>95</v>
      </c>
      <c r="K4722" s="23">
        <v>3.34</v>
      </c>
      <c r="L4722" s="24">
        <v>3.1</v>
      </c>
      <c r="M4722" s="24">
        <v>10.35</v>
      </c>
      <c r="N4722" s="24">
        <v>7.24</v>
      </c>
      <c r="O4722" s="24">
        <v>3.11</v>
      </c>
      <c r="P4722" s="25">
        <v>30</v>
      </c>
    </row>
    <row r="4723" spans="1:16" x14ac:dyDescent="0.3">
      <c r="A4723" s="22">
        <v>42231</v>
      </c>
      <c r="B4723">
        <v>2015</v>
      </c>
      <c r="C4723">
        <v>8</v>
      </c>
      <c r="D4723" t="s">
        <v>130</v>
      </c>
      <c r="E4723" t="s">
        <v>128</v>
      </c>
      <c r="F4723" t="s">
        <v>148</v>
      </c>
      <c r="G4723" t="s">
        <v>111</v>
      </c>
      <c r="H4723" t="s">
        <v>96</v>
      </c>
      <c r="I4723" t="s">
        <v>74</v>
      </c>
      <c r="J4723" t="s">
        <v>97</v>
      </c>
      <c r="K4723" s="23">
        <v>6.34</v>
      </c>
      <c r="L4723" s="24">
        <v>3.6</v>
      </c>
      <c r="M4723" s="24">
        <v>22.82</v>
      </c>
      <c r="N4723" s="24">
        <v>15.97</v>
      </c>
      <c r="O4723" s="24">
        <v>6.85</v>
      </c>
      <c r="P4723" s="25">
        <v>30</v>
      </c>
    </row>
    <row r="4724" spans="1:16" x14ac:dyDescent="0.3">
      <c r="A4724" s="22">
        <v>42231</v>
      </c>
      <c r="B4724">
        <v>2015</v>
      </c>
      <c r="C4724">
        <v>8</v>
      </c>
      <c r="D4724" t="s">
        <v>130</v>
      </c>
      <c r="E4724" t="s">
        <v>128</v>
      </c>
      <c r="F4724" t="s">
        <v>148</v>
      </c>
      <c r="G4724" t="s">
        <v>111</v>
      </c>
      <c r="H4724" t="s">
        <v>98</v>
      </c>
      <c r="I4724" t="s">
        <v>75</v>
      </c>
      <c r="J4724" t="s">
        <v>99</v>
      </c>
      <c r="K4724" s="23">
        <v>6</v>
      </c>
      <c r="L4724" s="24">
        <v>2.8</v>
      </c>
      <c r="M4724" s="24">
        <v>16.8</v>
      </c>
      <c r="N4724" s="24">
        <v>12.1</v>
      </c>
      <c r="O4724" s="24">
        <v>4.7</v>
      </c>
      <c r="P4724" s="25">
        <v>28</v>
      </c>
    </row>
    <row r="4725" spans="1:16" x14ac:dyDescent="0.3">
      <c r="A4725" s="22">
        <v>42231</v>
      </c>
      <c r="B4725">
        <v>2015</v>
      </c>
      <c r="C4725">
        <v>8</v>
      </c>
      <c r="D4725" t="s">
        <v>130</v>
      </c>
      <c r="E4725" t="s">
        <v>128</v>
      </c>
      <c r="F4725" t="s">
        <v>148</v>
      </c>
      <c r="G4725" t="s">
        <v>111</v>
      </c>
      <c r="H4725" t="s">
        <v>100</v>
      </c>
      <c r="I4725" t="s">
        <v>70</v>
      </c>
      <c r="J4725" t="s">
        <v>101</v>
      </c>
      <c r="K4725" s="23">
        <v>35</v>
      </c>
      <c r="L4725" s="24">
        <v>2.4</v>
      </c>
      <c r="M4725" s="24">
        <v>84</v>
      </c>
      <c r="N4725" s="24">
        <v>62.16</v>
      </c>
      <c r="O4725" s="24">
        <v>21.84</v>
      </c>
      <c r="P4725" s="25">
        <v>26</v>
      </c>
    </row>
    <row r="4726" spans="1:16" x14ac:dyDescent="0.3">
      <c r="A4726" s="22">
        <v>42231</v>
      </c>
      <c r="B4726">
        <v>2015</v>
      </c>
      <c r="C4726">
        <v>8</v>
      </c>
      <c r="D4726" t="s">
        <v>130</v>
      </c>
      <c r="E4726" t="s">
        <v>128</v>
      </c>
      <c r="F4726" t="s">
        <v>148</v>
      </c>
      <c r="G4726" t="s">
        <v>111</v>
      </c>
      <c r="H4726" t="s">
        <v>102</v>
      </c>
      <c r="I4726" t="s">
        <v>71</v>
      </c>
      <c r="J4726" t="s">
        <v>103</v>
      </c>
      <c r="K4726" s="23">
        <v>14</v>
      </c>
      <c r="L4726" s="24">
        <v>6.9</v>
      </c>
      <c r="M4726" s="24">
        <v>96.6</v>
      </c>
      <c r="N4726" s="24">
        <v>63.76</v>
      </c>
      <c r="O4726" s="24">
        <v>32.840000000000003</v>
      </c>
      <c r="P4726" s="25">
        <v>34</v>
      </c>
    </row>
    <row r="4727" spans="1:16" x14ac:dyDescent="0.3">
      <c r="A4727" s="22">
        <v>42231</v>
      </c>
      <c r="B4727">
        <v>2015</v>
      </c>
      <c r="C4727">
        <v>8</v>
      </c>
      <c r="D4727" t="s">
        <v>130</v>
      </c>
      <c r="E4727" t="s">
        <v>128</v>
      </c>
      <c r="F4727" t="s">
        <v>148</v>
      </c>
      <c r="G4727" t="s">
        <v>111</v>
      </c>
      <c r="H4727" t="s">
        <v>104</v>
      </c>
      <c r="I4727" t="s">
        <v>76</v>
      </c>
      <c r="J4727" t="s">
        <v>105</v>
      </c>
      <c r="K4727" s="23">
        <v>1</v>
      </c>
      <c r="L4727" s="24">
        <v>7.4</v>
      </c>
      <c r="M4727" s="24">
        <v>7.4</v>
      </c>
      <c r="N4727" s="24">
        <v>4.88</v>
      </c>
      <c r="O4727" s="24">
        <v>2.52</v>
      </c>
      <c r="P4727" s="25">
        <v>34</v>
      </c>
    </row>
    <row r="4728" spans="1:16" x14ac:dyDescent="0.3">
      <c r="A4728" s="22">
        <v>42231</v>
      </c>
      <c r="B4728">
        <v>2015</v>
      </c>
      <c r="C4728">
        <v>8</v>
      </c>
      <c r="D4728" t="s">
        <v>130</v>
      </c>
      <c r="E4728" t="s">
        <v>128</v>
      </c>
      <c r="F4728" t="s">
        <v>148</v>
      </c>
      <c r="G4728" t="s">
        <v>111</v>
      </c>
      <c r="H4728" t="s">
        <v>106</v>
      </c>
      <c r="I4728" t="s">
        <v>69</v>
      </c>
      <c r="J4728" t="s">
        <v>107</v>
      </c>
      <c r="K4728" s="23">
        <v>1</v>
      </c>
      <c r="L4728" s="24">
        <v>16.5</v>
      </c>
      <c r="M4728" s="24">
        <v>16.5</v>
      </c>
      <c r="N4728" s="24">
        <v>12.87</v>
      </c>
      <c r="O4728" s="24">
        <v>3.63</v>
      </c>
      <c r="P4728" s="25">
        <v>22</v>
      </c>
    </row>
    <row r="4729" spans="1:16" x14ac:dyDescent="0.3">
      <c r="A4729" s="22">
        <v>42231</v>
      </c>
      <c r="B4729">
        <v>2015</v>
      </c>
      <c r="C4729">
        <v>8</v>
      </c>
      <c r="D4729" t="s">
        <v>130</v>
      </c>
      <c r="E4729" t="s">
        <v>128</v>
      </c>
      <c r="F4729" t="s">
        <v>148</v>
      </c>
      <c r="G4729" t="s">
        <v>111</v>
      </c>
      <c r="H4729" t="s">
        <v>108</v>
      </c>
      <c r="I4729" t="s">
        <v>72</v>
      </c>
      <c r="J4729" t="s">
        <v>109</v>
      </c>
      <c r="K4729" s="23">
        <v>1</v>
      </c>
      <c r="L4729" s="24">
        <v>8.1999999999999993</v>
      </c>
      <c r="M4729" s="24">
        <v>8.1999999999999993</v>
      </c>
      <c r="N4729" s="24">
        <v>5.58</v>
      </c>
      <c r="O4729" s="24">
        <v>2.62</v>
      </c>
      <c r="P4729" s="25">
        <v>32</v>
      </c>
    </row>
    <row r="4730" spans="1:16" x14ac:dyDescent="0.3">
      <c r="A4730" s="22">
        <v>42232</v>
      </c>
      <c r="B4730">
        <v>2015</v>
      </c>
      <c r="C4730">
        <v>8</v>
      </c>
      <c r="D4730" t="s">
        <v>130</v>
      </c>
      <c r="E4730" t="s">
        <v>128</v>
      </c>
      <c r="F4730" t="s">
        <v>148</v>
      </c>
      <c r="G4730" t="s">
        <v>112</v>
      </c>
      <c r="H4730" t="s">
        <v>94</v>
      </c>
      <c r="I4730" t="s">
        <v>73</v>
      </c>
      <c r="J4730" t="s">
        <v>95</v>
      </c>
      <c r="K4730" s="23">
        <v>2</v>
      </c>
      <c r="L4730" s="24">
        <v>3.1</v>
      </c>
      <c r="M4730" s="24">
        <v>6.2</v>
      </c>
      <c r="N4730" s="24">
        <v>4.34</v>
      </c>
      <c r="O4730" s="24">
        <v>1.86</v>
      </c>
      <c r="P4730" s="25">
        <v>30</v>
      </c>
    </row>
    <row r="4731" spans="1:16" x14ac:dyDescent="0.3">
      <c r="A4731" s="22">
        <v>42232</v>
      </c>
      <c r="B4731">
        <v>2015</v>
      </c>
      <c r="C4731">
        <v>8</v>
      </c>
      <c r="D4731" t="s">
        <v>130</v>
      </c>
      <c r="E4731" t="s">
        <v>128</v>
      </c>
      <c r="F4731" t="s">
        <v>148</v>
      </c>
      <c r="G4731" t="s">
        <v>112</v>
      </c>
      <c r="H4731" t="s">
        <v>96</v>
      </c>
      <c r="I4731" t="s">
        <v>74</v>
      </c>
      <c r="J4731" t="s">
        <v>97</v>
      </c>
      <c r="K4731" s="23">
        <v>4.67</v>
      </c>
      <c r="L4731" s="24">
        <v>3.6</v>
      </c>
      <c r="M4731" s="24">
        <v>16.809999999999999</v>
      </c>
      <c r="N4731" s="24">
        <v>11.77</v>
      </c>
      <c r="O4731" s="24">
        <v>5.04</v>
      </c>
      <c r="P4731" s="25">
        <v>30</v>
      </c>
    </row>
    <row r="4732" spans="1:16" x14ac:dyDescent="0.3">
      <c r="A4732" s="22">
        <v>42232</v>
      </c>
      <c r="B4732">
        <v>2015</v>
      </c>
      <c r="C4732">
        <v>8</v>
      </c>
      <c r="D4732" t="s">
        <v>130</v>
      </c>
      <c r="E4732" t="s">
        <v>128</v>
      </c>
      <c r="F4732" t="s">
        <v>148</v>
      </c>
      <c r="G4732" t="s">
        <v>112</v>
      </c>
      <c r="H4732" t="s">
        <v>98</v>
      </c>
      <c r="I4732" t="s">
        <v>75</v>
      </c>
      <c r="J4732" t="s">
        <v>99</v>
      </c>
      <c r="K4732" s="23">
        <v>2</v>
      </c>
      <c r="L4732" s="24">
        <v>2.8</v>
      </c>
      <c r="M4732" s="24">
        <v>5.6</v>
      </c>
      <c r="N4732" s="24">
        <v>4.03</v>
      </c>
      <c r="O4732" s="24">
        <v>1.57</v>
      </c>
      <c r="P4732" s="25">
        <v>28</v>
      </c>
    </row>
    <row r="4733" spans="1:16" x14ac:dyDescent="0.3">
      <c r="A4733" s="22">
        <v>42232</v>
      </c>
      <c r="B4733">
        <v>2015</v>
      </c>
      <c r="C4733">
        <v>8</v>
      </c>
      <c r="D4733" t="s">
        <v>130</v>
      </c>
      <c r="E4733" t="s">
        <v>128</v>
      </c>
      <c r="F4733" t="s">
        <v>148</v>
      </c>
      <c r="G4733" t="s">
        <v>112</v>
      </c>
      <c r="H4733" t="s">
        <v>100</v>
      </c>
      <c r="I4733" t="s">
        <v>70</v>
      </c>
      <c r="J4733" t="s">
        <v>101</v>
      </c>
      <c r="K4733" s="23">
        <v>19.25</v>
      </c>
      <c r="L4733" s="24">
        <v>2.4</v>
      </c>
      <c r="M4733" s="24">
        <v>46.2</v>
      </c>
      <c r="N4733" s="24">
        <v>34.19</v>
      </c>
      <c r="O4733" s="24">
        <v>12.01</v>
      </c>
      <c r="P4733" s="25">
        <v>26</v>
      </c>
    </row>
    <row r="4734" spans="1:16" x14ac:dyDescent="0.3">
      <c r="A4734" s="22">
        <v>42232</v>
      </c>
      <c r="B4734">
        <v>2015</v>
      </c>
      <c r="C4734">
        <v>8</v>
      </c>
      <c r="D4734" t="s">
        <v>130</v>
      </c>
      <c r="E4734" t="s">
        <v>128</v>
      </c>
      <c r="F4734" t="s">
        <v>148</v>
      </c>
      <c r="G4734" t="s">
        <v>112</v>
      </c>
      <c r="H4734" t="s">
        <v>102</v>
      </c>
      <c r="I4734" t="s">
        <v>71</v>
      </c>
      <c r="J4734" t="s">
        <v>103</v>
      </c>
      <c r="K4734" s="23">
        <v>4</v>
      </c>
      <c r="L4734" s="24">
        <v>6.9</v>
      </c>
      <c r="M4734" s="24">
        <v>27.6</v>
      </c>
      <c r="N4734" s="24">
        <v>18.22</v>
      </c>
      <c r="O4734" s="24">
        <v>9.3800000000000008</v>
      </c>
      <c r="P4734" s="25">
        <v>34</v>
      </c>
    </row>
    <row r="4735" spans="1:16" x14ac:dyDescent="0.3">
      <c r="A4735" s="22">
        <v>42232</v>
      </c>
      <c r="B4735">
        <v>2015</v>
      </c>
      <c r="C4735">
        <v>8</v>
      </c>
      <c r="D4735" t="s">
        <v>130</v>
      </c>
      <c r="E4735" t="s">
        <v>128</v>
      </c>
      <c r="F4735" t="s">
        <v>148</v>
      </c>
      <c r="G4735" t="s">
        <v>112</v>
      </c>
      <c r="H4735" t="s">
        <v>104</v>
      </c>
      <c r="I4735" t="s">
        <v>76</v>
      </c>
      <c r="J4735" t="s">
        <v>105</v>
      </c>
      <c r="K4735" s="23">
        <v>2</v>
      </c>
      <c r="L4735" s="24">
        <v>7.4</v>
      </c>
      <c r="M4735" s="24">
        <v>14.8</v>
      </c>
      <c r="N4735" s="24">
        <v>9.77</v>
      </c>
      <c r="O4735" s="24">
        <v>5.03</v>
      </c>
      <c r="P4735" s="25">
        <v>34</v>
      </c>
    </row>
    <row r="4736" spans="1:16" x14ac:dyDescent="0.3">
      <c r="A4736" s="22">
        <v>42232</v>
      </c>
      <c r="B4736">
        <v>2015</v>
      </c>
      <c r="C4736">
        <v>8</v>
      </c>
      <c r="D4736" t="s">
        <v>130</v>
      </c>
      <c r="E4736" t="s">
        <v>128</v>
      </c>
      <c r="F4736" t="s">
        <v>148</v>
      </c>
      <c r="G4736" t="s">
        <v>112</v>
      </c>
      <c r="H4736" t="s">
        <v>106</v>
      </c>
      <c r="I4736" t="s">
        <v>69</v>
      </c>
      <c r="J4736" t="s">
        <v>107</v>
      </c>
      <c r="K4736" s="23">
        <v>0</v>
      </c>
      <c r="L4736" s="24">
        <v>16.5</v>
      </c>
      <c r="M4736" s="24">
        <v>0</v>
      </c>
      <c r="N4736" s="24">
        <v>0</v>
      </c>
      <c r="O4736" s="24">
        <v>0</v>
      </c>
      <c r="P4736" s="25">
        <v>22</v>
      </c>
    </row>
    <row r="4737" spans="1:16" x14ac:dyDescent="0.3">
      <c r="A4737" s="22">
        <v>42232</v>
      </c>
      <c r="B4737">
        <v>2015</v>
      </c>
      <c r="C4737">
        <v>8</v>
      </c>
      <c r="D4737" t="s">
        <v>130</v>
      </c>
      <c r="E4737" t="s">
        <v>128</v>
      </c>
      <c r="F4737" t="s">
        <v>148</v>
      </c>
      <c r="G4737" t="s">
        <v>112</v>
      </c>
      <c r="H4737" t="s">
        <v>108</v>
      </c>
      <c r="I4737" t="s">
        <v>72</v>
      </c>
      <c r="J4737" t="s">
        <v>109</v>
      </c>
      <c r="K4737" s="23">
        <v>2</v>
      </c>
      <c r="L4737" s="24">
        <v>8.1999999999999993</v>
      </c>
      <c r="M4737" s="24">
        <v>16.399999999999999</v>
      </c>
      <c r="N4737" s="24">
        <v>11.15</v>
      </c>
      <c r="O4737" s="24">
        <v>5.25</v>
      </c>
      <c r="P4737" s="25">
        <v>32</v>
      </c>
    </row>
    <row r="4738" spans="1:16" x14ac:dyDescent="0.3">
      <c r="A4738" s="22">
        <v>42233</v>
      </c>
      <c r="B4738">
        <v>2015</v>
      </c>
      <c r="C4738">
        <v>8</v>
      </c>
      <c r="D4738" t="s">
        <v>130</v>
      </c>
      <c r="E4738" t="s">
        <v>128</v>
      </c>
      <c r="F4738" t="s">
        <v>148</v>
      </c>
      <c r="G4738" t="s">
        <v>113</v>
      </c>
      <c r="H4738" t="s">
        <v>94</v>
      </c>
      <c r="I4738" t="s">
        <v>73</v>
      </c>
      <c r="J4738" t="s">
        <v>95</v>
      </c>
      <c r="K4738" s="23">
        <v>8</v>
      </c>
      <c r="L4738" s="24">
        <v>3.1</v>
      </c>
      <c r="M4738" s="24">
        <v>24.8</v>
      </c>
      <c r="N4738" s="24">
        <v>17.36</v>
      </c>
      <c r="O4738" s="24">
        <v>7.44</v>
      </c>
      <c r="P4738" s="25">
        <v>30</v>
      </c>
    </row>
    <row r="4739" spans="1:16" x14ac:dyDescent="0.3">
      <c r="A4739" s="22">
        <v>42233</v>
      </c>
      <c r="B4739">
        <v>2015</v>
      </c>
      <c r="C4739">
        <v>8</v>
      </c>
      <c r="D4739" t="s">
        <v>130</v>
      </c>
      <c r="E4739" t="s">
        <v>128</v>
      </c>
      <c r="F4739" t="s">
        <v>148</v>
      </c>
      <c r="G4739" t="s">
        <v>113</v>
      </c>
      <c r="H4739" t="s">
        <v>96</v>
      </c>
      <c r="I4739" t="s">
        <v>74</v>
      </c>
      <c r="J4739" t="s">
        <v>97</v>
      </c>
      <c r="K4739" s="23">
        <v>3</v>
      </c>
      <c r="L4739" s="24">
        <v>3.6</v>
      </c>
      <c r="M4739" s="24">
        <v>10.8</v>
      </c>
      <c r="N4739" s="24">
        <v>7.56</v>
      </c>
      <c r="O4739" s="24">
        <v>3.24</v>
      </c>
      <c r="P4739" s="25">
        <v>30</v>
      </c>
    </row>
    <row r="4740" spans="1:16" x14ac:dyDescent="0.3">
      <c r="A4740" s="22">
        <v>42233</v>
      </c>
      <c r="B4740">
        <v>2015</v>
      </c>
      <c r="C4740">
        <v>8</v>
      </c>
      <c r="D4740" t="s">
        <v>130</v>
      </c>
      <c r="E4740" t="s">
        <v>128</v>
      </c>
      <c r="F4740" t="s">
        <v>148</v>
      </c>
      <c r="G4740" t="s">
        <v>113</v>
      </c>
      <c r="H4740" t="s">
        <v>98</v>
      </c>
      <c r="I4740" t="s">
        <v>75</v>
      </c>
      <c r="J4740" t="s">
        <v>99</v>
      </c>
      <c r="K4740" s="23">
        <v>3</v>
      </c>
      <c r="L4740" s="24">
        <v>2.8</v>
      </c>
      <c r="M4740" s="24">
        <v>8.4</v>
      </c>
      <c r="N4740" s="24">
        <v>6.05</v>
      </c>
      <c r="O4740" s="24">
        <v>2.35</v>
      </c>
      <c r="P4740" s="25">
        <v>28</v>
      </c>
    </row>
    <row r="4741" spans="1:16" x14ac:dyDescent="0.3">
      <c r="A4741" s="22">
        <v>42233</v>
      </c>
      <c r="B4741">
        <v>2015</v>
      </c>
      <c r="C4741">
        <v>8</v>
      </c>
      <c r="D4741" t="s">
        <v>130</v>
      </c>
      <c r="E4741" t="s">
        <v>128</v>
      </c>
      <c r="F4741" t="s">
        <v>148</v>
      </c>
      <c r="G4741" t="s">
        <v>113</v>
      </c>
      <c r="H4741" t="s">
        <v>100</v>
      </c>
      <c r="I4741" t="s">
        <v>70</v>
      </c>
      <c r="J4741" t="s">
        <v>101</v>
      </c>
      <c r="K4741" s="23">
        <v>33</v>
      </c>
      <c r="L4741" s="24">
        <v>2.4</v>
      </c>
      <c r="M4741" s="24">
        <v>79.2</v>
      </c>
      <c r="N4741" s="24">
        <v>58.61</v>
      </c>
      <c r="O4741" s="24">
        <v>20.59</v>
      </c>
      <c r="P4741" s="25">
        <v>26</v>
      </c>
    </row>
    <row r="4742" spans="1:16" x14ac:dyDescent="0.3">
      <c r="A4742" s="22">
        <v>42233</v>
      </c>
      <c r="B4742">
        <v>2015</v>
      </c>
      <c r="C4742">
        <v>8</v>
      </c>
      <c r="D4742" t="s">
        <v>130</v>
      </c>
      <c r="E4742" t="s">
        <v>128</v>
      </c>
      <c r="F4742" t="s">
        <v>148</v>
      </c>
      <c r="G4742" t="s">
        <v>113</v>
      </c>
      <c r="H4742" t="s">
        <v>102</v>
      </c>
      <c r="I4742" t="s">
        <v>71</v>
      </c>
      <c r="J4742" t="s">
        <v>103</v>
      </c>
      <c r="K4742" s="23">
        <v>6</v>
      </c>
      <c r="L4742" s="24">
        <v>6.9</v>
      </c>
      <c r="M4742" s="24">
        <v>41.4</v>
      </c>
      <c r="N4742" s="24">
        <v>27.32</v>
      </c>
      <c r="O4742" s="24">
        <v>14.08</v>
      </c>
      <c r="P4742" s="25">
        <v>34</v>
      </c>
    </row>
    <row r="4743" spans="1:16" x14ac:dyDescent="0.3">
      <c r="A4743" s="22">
        <v>42233</v>
      </c>
      <c r="B4743">
        <v>2015</v>
      </c>
      <c r="C4743">
        <v>8</v>
      </c>
      <c r="D4743" t="s">
        <v>130</v>
      </c>
      <c r="E4743" t="s">
        <v>128</v>
      </c>
      <c r="F4743" t="s">
        <v>148</v>
      </c>
      <c r="G4743" t="s">
        <v>113</v>
      </c>
      <c r="H4743" t="s">
        <v>104</v>
      </c>
      <c r="I4743" t="s">
        <v>76</v>
      </c>
      <c r="J4743" t="s">
        <v>105</v>
      </c>
      <c r="K4743" s="23">
        <v>0</v>
      </c>
      <c r="L4743" s="24">
        <v>7.4</v>
      </c>
      <c r="M4743" s="24">
        <v>0</v>
      </c>
      <c r="N4743" s="24">
        <v>0</v>
      </c>
      <c r="O4743" s="24">
        <v>0</v>
      </c>
      <c r="P4743" s="25">
        <v>34</v>
      </c>
    </row>
    <row r="4744" spans="1:16" x14ac:dyDescent="0.3">
      <c r="A4744" s="22">
        <v>42233</v>
      </c>
      <c r="B4744">
        <v>2015</v>
      </c>
      <c r="C4744">
        <v>8</v>
      </c>
      <c r="D4744" t="s">
        <v>130</v>
      </c>
      <c r="E4744" t="s">
        <v>128</v>
      </c>
      <c r="F4744" t="s">
        <v>148</v>
      </c>
      <c r="G4744" t="s">
        <v>113</v>
      </c>
      <c r="H4744" t="s">
        <v>106</v>
      </c>
      <c r="I4744" t="s">
        <v>69</v>
      </c>
      <c r="J4744" t="s">
        <v>107</v>
      </c>
      <c r="K4744" s="23">
        <v>0</v>
      </c>
      <c r="L4744" s="24">
        <v>16.5</v>
      </c>
      <c r="M4744" s="24">
        <v>0</v>
      </c>
      <c r="N4744" s="24">
        <v>0</v>
      </c>
      <c r="O4744" s="24">
        <v>0</v>
      </c>
      <c r="P4744" s="25">
        <v>22</v>
      </c>
    </row>
    <row r="4745" spans="1:16" x14ac:dyDescent="0.3">
      <c r="A4745" s="22">
        <v>42233</v>
      </c>
      <c r="B4745">
        <v>2015</v>
      </c>
      <c r="C4745">
        <v>8</v>
      </c>
      <c r="D4745" t="s">
        <v>130</v>
      </c>
      <c r="E4745" t="s">
        <v>128</v>
      </c>
      <c r="F4745" t="s">
        <v>148</v>
      </c>
      <c r="G4745" t="s">
        <v>113</v>
      </c>
      <c r="H4745" t="s">
        <v>108</v>
      </c>
      <c r="I4745" t="s">
        <v>72</v>
      </c>
      <c r="J4745" t="s">
        <v>109</v>
      </c>
      <c r="K4745" s="23">
        <v>2</v>
      </c>
      <c r="L4745" s="24">
        <v>8.1999999999999993</v>
      </c>
      <c r="M4745" s="24">
        <v>16.399999999999999</v>
      </c>
      <c r="N4745" s="24">
        <v>11.15</v>
      </c>
      <c r="O4745" s="24">
        <v>5.25</v>
      </c>
      <c r="P4745" s="25">
        <v>32</v>
      </c>
    </row>
    <row r="4746" spans="1:16" x14ac:dyDescent="0.3">
      <c r="A4746" s="22">
        <v>42234</v>
      </c>
      <c r="B4746">
        <v>2015</v>
      </c>
      <c r="C4746">
        <v>8</v>
      </c>
      <c r="D4746" t="s">
        <v>130</v>
      </c>
      <c r="E4746" t="s">
        <v>128</v>
      </c>
      <c r="F4746" t="s">
        <v>148</v>
      </c>
      <c r="G4746" t="s">
        <v>114</v>
      </c>
      <c r="H4746" t="s">
        <v>94</v>
      </c>
      <c r="I4746" t="s">
        <v>73</v>
      </c>
      <c r="J4746" t="s">
        <v>95</v>
      </c>
      <c r="K4746" s="23">
        <v>6.01</v>
      </c>
      <c r="L4746" s="24">
        <v>3.1</v>
      </c>
      <c r="M4746" s="24">
        <v>18.63</v>
      </c>
      <c r="N4746" s="24">
        <v>13.04</v>
      </c>
      <c r="O4746" s="24">
        <v>5.59</v>
      </c>
      <c r="P4746" s="25">
        <v>30</v>
      </c>
    </row>
    <row r="4747" spans="1:16" x14ac:dyDescent="0.3">
      <c r="A4747" s="22">
        <v>42234</v>
      </c>
      <c r="B4747">
        <v>2015</v>
      </c>
      <c r="C4747">
        <v>8</v>
      </c>
      <c r="D4747" t="s">
        <v>130</v>
      </c>
      <c r="E4747" t="s">
        <v>128</v>
      </c>
      <c r="F4747" t="s">
        <v>148</v>
      </c>
      <c r="G4747" t="s">
        <v>114</v>
      </c>
      <c r="H4747" t="s">
        <v>96</v>
      </c>
      <c r="I4747" t="s">
        <v>74</v>
      </c>
      <c r="J4747" t="s">
        <v>97</v>
      </c>
      <c r="K4747" s="23">
        <v>2.67</v>
      </c>
      <c r="L4747" s="24">
        <v>3.6</v>
      </c>
      <c r="M4747" s="24">
        <v>9.61</v>
      </c>
      <c r="N4747" s="24">
        <v>6.73</v>
      </c>
      <c r="O4747" s="24">
        <v>2.88</v>
      </c>
      <c r="P4747" s="25">
        <v>30</v>
      </c>
    </row>
    <row r="4748" spans="1:16" x14ac:dyDescent="0.3">
      <c r="A4748" s="22">
        <v>42234</v>
      </c>
      <c r="B4748">
        <v>2015</v>
      </c>
      <c r="C4748">
        <v>8</v>
      </c>
      <c r="D4748" t="s">
        <v>130</v>
      </c>
      <c r="E4748" t="s">
        <v>128</v>
      </c>
      <c r="F4748" t="s">
        <v>148</v>
      </c>
      <c r="G4748" t="s">
        <v>114</v>
      </c>
      <c r="H4748" t="s">
        <v>98</v>
      </c>
      <c r="I4748" t="s">
        <v>75</v>
      </c>
      <c r="J4748" t="s">
        <v>99</v>
      </c>
      <c r="K4748" s="23">
        <v>3</v>
      </c>
      <c r="L4748" s="24">
        <v>2.8</v>
      </c>
      <c r="M4748" s="24">
        <v>8.4</v>
      </c>
      <c r="N4748" s="24">
        <v>6.05</v>
      </c>
      <c r="O4748" s="24">
        <v>2.35</v>
      </c>
      <c r="P4748" s="25">
        <v>28</v>
      </c>
    </row>
    <row r="4749" spans="1:16" x14ac:dyDescent="0.3">
      <c r="A4749" s="22">
        <v>42234</v>
      </c>
      <c r="B4749">
        <v>2015</v>
      </c>
      <c r="C4749">
        <v>8</v>
      </c>
      <c r="D4749" t="s">
        <v>130</v>
      </c>
      <c r="E4749" t="s">
        <v>128</v>
      </c>
      <c r="F4749" t="s">
        <v>148</v>
      </c>
      <c r="G4749" t="s">
        <v>114</v>
      </c>
      <c r="H4749" t="s">
        <v>100</v>
      </c>
      <c r="I4749" t="s">
        <v>70</v>
      </c>
      <c r="J4749" t="s">
        <v>101</v>
      </c>
      <c r="K4749" s="23">
        <v>24</v>
      </c>
      <c r="L4749" s="24">
        <v>2.4</v>
      </c>
      <c r="M4749" s="24">
        <v>57.6</v>
      </c>
      <c r="N4749" s="24">
        <v>42.62</v>
      </c>
      <c r="O4749" s="24">
        <v>14.98</v>
      </c>
      <c r="P4749" s="25">
        <v>26</v>
      </c>
    </row>
    <row r="4750" spans="1:16" x14ac:dyDescent="0.3">
      <c r="A4750" s="22">
        <v>42234</v>
      </c>
      <c r="B4750">
        <v>2015</v>
      </c>
      <c r="C4750">
        <v>8</v>
      </c>
      <c r="D4750" t="s">
        <v>130</v>
      </c>
      <c r="E4750" t="s">
        <v>128</v>
      </c>
      <c r="F4750" t="s">
        <v>148</v>
      </c>
      <c r="G4750" t="s">
        <v>114</v>
      </c>
      <c r="H4750" t="s">
        <v>102</v>
      </c>
      <c r="I4750" t="s">
        <v>71</v>
      </c>
      <c r="J4750" t="s">
        <v>103</v>
      </c>
      <c r="K4750" s="23">
        <v>16</v>
      </c>
      <c r="L4750" s="24">
        <v>6.9</v>
      </c>
      <c r="M4750" s="24">
        <v>110.4</v>
      </c>
      <c r="N4750" s="24">
        <v>72.86</v>
      </c>
      <c r="O4750" s="24">
        <v>37.54</v>
      </c>
      <c r="P4750" s="25">
        <v>34</v>
      </c>
    </row>
    <row r="4751" spans="1:16" x14ac:dyDescent="0.3">
      <c r="A4751" s="22">
        <v>42234</v>
      </c>
      <c r="B4751">
        <v>2015</v>
      </c>
      <c r="C4751">
        <v>8</v>
      </c>
      <c r="D4751" t="s">
        <v>130</v>
      </c>
      <c r="E4751" t="s">
        <v>128</v>
      </c>
      <c r="F4751" t="s">
        <v>148</v>
      </c>
      <c r="G4751" t="s">
        <v>114</v>
      </c>
      <c r="H4751" t="s">
        <v>104</v>
      </c>
      <c r="I4751" t="s">
        <v>76</v>
      </c>
      <c r="J4751" t="s">
        <v>105</v>
      </c>
      <c r="K4751" s="23">
        <v>0</v>
      </c>
      <c r="L4751" s="24">
        <v>7.4</v>
      </c>
      <c r="M4751" s="24">
        <v>0</v>
      </c>
      <c r="N4751" s="24">
        <v>0</v>
      </c>
      <c r="O4751" s="24">
        <v>0</v>
      </c>
      <c r="P4751" s="25">
        <v>34</v>
      </c>
    </row>
    <row r="4752" spans="1:16" x14ac:dyDescent="0.3">
      <c r="A4752" s="22">
        <v>42234</v>
      </c>
      <c r="B4752">
        <v>2015</v>
      </c>
      <c r="C4752">
        <v>8</v>
      </c>
      <c r="D4752" t="s">
        <v>130</v>
      </c>
      <c r="E4752" t="s">
        <v>128</v>
      </c>
      <c r="F4752" t="s">
        <v>148</v>
      </c>
      <c r="G4752" t="s">
        <v>114</v>
      </c>
      <c r="H4752" t="s">
        <v>106</v>
      </c>
      <c r="I4752" t="s">
        <v>69</v>
      </c>
      <c r="J4752" t="s">
        <v>107</v>
      </c>
      <c r="K4752" s="23">
        <v>3</v>
      </c>
      <c r="L4752" s="24">
        <v>16.5</v>
      </c>
      <c r="M4752" s="24">
        <v>49.5</v>
      </c>
      <c r="N4752" s="24">
        <v>38.61</v>
      </c>
      <c r="O4752" s="24">
        <v>10.89</v>
      </c>
      <c r="P4752" s="25">
        <v>22</v>
      </c>
    </row>
    <row r="4753" spans="1:16" x14ac:dyDescent="0.3">
      <c r="A4753" s="22">
        <v>42234</v>
      </c>
      <c r="B4753">
        <v>2015</v>
      </c>
      <c r="C4753">
        <v>8</v>
      </c>
      <c r="D4753" t="s">
        <v>130</v>
      </c>
      <c r="E4753" t="s">
        <v>128</v>
      </c>
      <c r="F4753" t="s">
        <v>148</v>
      </c>
      <c r="G4753" t="s">
        <v>114</v>
      </c>
      <c r="H4753" t="s">
        <v>108</v>
      </c>
      <c r="I4753" t="s">
        <v>72</v>
      </c>
      <c r="J4753" t="s">
        <v>109</v>
      </c>
      <c r="K4753" s="23">
        <v>1</v>
      </c>
      <c r="L4753" s="24">
        <v>8.1999999999999993</v>
      </c>
      <c r="M4753" s="24">
        <v>8.1999999999999993</v>
      </c>
      <c r="N4753" s="24">
        <v>5.58</v>
      </c>
      <c r="O4753" s="24">
        <v>2.62</v>
      </c>
      <c r="P4753" s="25">
        <v>32</v>
      </c>
    </row>
    <row r="4754" spans="1:16" x14ac:dyDescent="0.3">
      <c r="A4754" s="22">
        <v>42235</v>
      </c>
      <c r="B4754">
        <v>2015</v>
      </c>
      <c r="C4754">
        <v>8</v>
      </c>
      <c r="D4754" t="s">
        <v>130</v>
      </c>
      <c r="E4754" t="s">
        <v>128</v>
      </c>
      <c r="F4754" t="s">
        <v>148</v>
      </c>
      <c r="G4754" t="s">
        <v>115</v>
      </c>
      <c r="H4754" t="s">
        <v>94</v>
      </c>
      <c r="I4754" t="s">
        <v>73</v>
      </c>
      <c r="J4754" t="s">
        <v>95</v>
      </c>
      <c r="K4754" s="23">
        <v>6.33</v>
      </c>
      <c r="L4754" s="24">
        <v>3.1</v>
      </c>
      <c r="M4754" s="24">
        <v>19.62</v>
      </c>
      <c r="N4754" s="24">
        <v>13.73</v>
      </c>
      <c r="O4754" s="24">
        <v>5.89</v>
      </c>
      <c r="P4754" s="25">
        <v>30</v>
      </c>
    </row>
    <row r="4755" spans="1:16" x14ac:dyDescent="0.3">
      <c r="A4755" s="22">
        <v>42235</v>
      </c>
      <c r="B4755">
        <v>2015</v>
      </c>
      <c r="C4755">
        <v>8</v>
      </c>
      <c r="D4755" t="s">
        <v>130</v>
      </c>
      <c r="E4755" t="s">
        <v>128</v>
      </c>
      <c r="F4755" t="s">
        <v>148</v>
      </c>
      <c r="G4755" t="s">
        <v>115</v>
      </c>
      <c r="H4755" t="s">
        <v>96</v>
      </c>
      <c r="I4755" t="s">
        <v>74</v>
      </c>
      <c r="J4755" t="s">
        <v>97</v>
      </c>
      <c r="K4755" s="23">
        <v>2.66</v>
      </c>
      <c r="L4755" s="24">
        <v>3.6</v>
      </c>
      <c r="M4755" s="24">
        <v>9.58</v>
      </c>
      <c r="N4755" s="24">
        <v>6.71</v>
      </c>
      <c r="O4755" s="24">
        <v>2.87</v>
      </c>
      <c r="P4755" s="25">
        <v>30</v>
      </c>
    </row>
    <row r="4756" spans="1:16" x14ac:dyDescent="0.3">
      <c r="A4756" s="22">
        <v>42235</v>
      </c>
      <c r="B4756">
        <v>2015</v>
      </c>
      <c r="C4756">
        <v>8</v>
      </c>
      <c r="D4756" t="s">
        <v>130</v>
      </c>
      <c r="E4756" t="s">
        <v>128</v>
      </c>
      <c r="F4756" t="s">
        <v>148</v>
      </c>
      <c r="G4756" t="s">
        <v>115</v>
      </c>
      <c r="H4756" t="s">
        <v>98</v>
      </c>
      <c r="I4756" t="s">
        <v>75</v>
      </c>
      <c r="J4756" t="s">
        <v>99</v>
      </c>
      <c r="K4756" s="23">
        <v>8</v>
      </c>
      <c r="L4756" s="24">
        <v>2.8</v>
      </c>
      <c r="M4756" s="24">
        <v>22.4</v>
      </c>
      <c r="N4756" s="24">
        <v>16.13</v>
      </c>
      <c r="O4756" s="24">
        <v>6.27</v>
      </c>
      <c r="P4756" s="25">
        <v>28</v>
      </c>
    </row>
    <row r="4757" spans="1:16" x14ac:dyDescent="0.3">
      <c r="A4757" s="22">
        <v>42235</v>
      </c>
      <c r="B4757">
        <v>2015</v>
      </c>
      <c r="C4757">
        <v>8</v>
      </c>
      <c r="D4757" t="s">
        <v>130</v>
      </c>
      <c r="E4757" t="s">
        <v>128</v>
      </c>
      <c r="F4757" t="s">
        <v>148</v>
      </c>
      <c r="G4757" t="s">
        <v>115</v>
      </c>
      <c r="H4757" t="s">
        <v>100</v>
      </c>
      <c r="I4757" t="s">
        <v>70</v>
      </c>
      <c r="J4757" t="s">
        <v>101</v>
      </c>
      <c r="K4757" s="23">
        <v>28</v>
      </c>
      <c r="L4757" s="24">
        <v>2.4</v>
      </c>
      <c r="M4757" s="24">
        <v>67.2</v>
      </c>
      <c r="N4757" s="24">
        <v>49.73</v>
      </c>
      <c r="O4757" s="24">
        <v>17.47</v>
      </c>
      <c r="P4757" s="25">
        <v>26</v>
      </c>
    </row>
    <row r="4758" spans="1:16" x14ac:dyDescent="0.3">
      <c r="A4758" s="22">
        <v>42235</v>
      </c>
      <c r="B4758">
        <v>2015</v>
      </c>
      <c r="C4758">
        <v>8</v>
      </c>
      <c r="D4758" t="s">
        <v>130</v>
      </c>
      <c r="E4758" t="s">
        <v>128</v>
      </c>
      <c r="F4758" t="s">
        <v>148</v>
      </c>
      <c r="G4758" t="s">
        <v>115</v>
      </c>
      <c r="H4758" t="s">
        <v>102</v>
      </c>
      <c r="I4758" t="s">
        <v>71</v>
      </c>
      <c r="J4758" t="s">
        <v>103</v>
      </c>
      <c r="K4758" s="23">
        <v>15</v>
      </c>
      <c r="L4758" s="24">
        <v>6.9</v>
      </c>
      <c r="M4758" s="24">
        <v>103.5</v>
      </c>
      <c r="N4758" s="24">
        <v>68.31</v>
      </c>
      <c r="O4758" s="24">
        <v>35.19</v>
      </c>
      <c r="P4758" s="25">
        <v>34</v>
      </c>
    </row>
    <row r="4759" spans="1:16" x14ac:dyDescent="0.3">
      <c r="A4759" s="22">
        <v>42235</v>
      </c>
      <c r="B4759">
        <v>2015</v>
      </c>
      <c r="C4759">
        <v>8</v>
      </c>
      <c r="D4759" t="s">
        <v>130</v>
      </c>
      <c r="E4759" t="s">
        <v>128</v>
      </c>
      <c r="F4759" t="s">
        <v>148</v>
      </c>
      <c r="G4759" t="s">
        <v>115</v>
      </c>
      <c r="H4759" t="s">
        <v>104</v>
      </c>
      <c r="I4759" t="s">
        <v>76</v>
      </c>
      <c r="J4759" t="s">
        <v>105</v>
      </c>
      <c r="K4759" s="23">
        <v>0</v>
      </c>
      <c r="L4759" s="24">
        <v>7.4</v>
      </c>
      <c r="M4759" s="24">
        <v>0</v>
      </c>
      <c r="N4759" s="24">
        <v>0</v>
      </c>
      <c r="O4759" s="24">
        <v>0</v>
      </c>
      <c r="P4759" s="25">
        <v>34</v>
      </c>
    </row>
    <row r="4760" spans="1:16" x14ac:dyDescent="0.3">
      <c r="A4760" s="22">
        <v>42235</v>
      </c>
      <c r="B4760">
        <v>2015</v>
      </c>
      <c r="C4760">
        <v>8</v>
      </c>
      <c r="D4760" t="s">
        <v>130</v>
      </c>
      <c r="E4760" t="s">
        <v>128</v>
      </c>
      <c r="F4760" t="s">
        <v>148</v>
      </c>
      <c r="G4760" t="s">
        <v>115</v>
      </c>
      <c r="H4760" t="s">
        <v>106</v>
      </c>
      <c r="I4760" t="s">
        <v>69</v>
      </c>
      <c r="J4760" t="s">
        <v>107</v>
      </c>
      <c r="K4760" s="23">
        <v>3</v>
      </c>
      <c r="L4760" s="24">
        <v>16.5</v>
      </c>
      <c r="M4760" s="24">
        <v>49.5</v>
      </c>
      <c r="N4760" s="24">
        <v>38.61</v>
      </c>
      <c r="O4760" s="24">
        <v>10.89</v>
      </c>
      <c r="P4760" s="25">
        <v>22</v>
      </c>
    </row>
    <row r="4761" spans="1:16" x14ac:dyDescent="0.3">
      <c r="A4761" s="22">
        <v>42235</v>
      </c>
      <c r="B4761">
        <v>2015</v>
      </c>
      <c r="C4761">
        <v>8</v>
      </c>
      <c r="D4761" t="s">
        <v>130</v>
      </c>
      <c r="E4761" t="s">
        <v>128</v>
      </c>
      <c r="F4761" t="s">
        <v>148</v>
      </c>
      <c r="G4761" t="s">
        <v>115</v>
      </c>
      <c r="H4761" t="s">
        <v>108</v>
      </c>
      <c r="I4761" t="s">
        <v>72</v>
      </c>
      <c r="J4761" t="s">
        <v>109</v>
      </c>
      <c r="K4761" s="23">
        <v>3</v>
      </c>
      <c r="L4761" s="24">
        <v>8.1999999999999993</v>
      </c>
      <c r="M4761" s="24">
        <v>24.6</v>
      </c>
      <c r="N4761" s="24">
        <v>16.73</v>
      </c>
      <c r="O4761" s="24">
        <v>7.87</v>
      </c>
      <c r="P4761" s="25">
        <v>32</v>
      </c>
    </row>
    <row r="4762" spans="1:16" x14ac:dyDescent="0.3">
      <c r="A4762" s="22">
        <v>42236</v>
      </c>
      <c r="B4762">
        <v>2015</v>
      </c>
      <c r="C4762">
        <v>8</v>
      </c>
      <c r="D4762" t="s">
        <v>130</v>
      </c>
      <c r="E4762" t="s">
        <v>128</v>
      </c>
      <c r="F4762" t="s">
        <v>148</v>
      </c>
      <c r="G4762" t="s">
        <v>93</v>
      </c>
      <c r="H4762" t="s">
        <v>94</v>
      </c>
      <c r="I4762" t="s">
        <v>73</v>
      </c>
      <c r="J4762" t="s">
        <v>95</v>
      </c>
      <c r="K4762" s="23">
        <v>3.5</v>
      </c>
      <c r="L4762" s="24">
        <v>3.1</v>
      </c>
      <c r="M4762" s="24">
        <v>10.85</v>
      </c>
      <c r="N4762" s="24">
        <v>7.59</v>
      </c>
      <c r="O4762" s="24">
        <v>3.26</v>
      </c>
      <c r="P4762" s="25">
        <v>30</v>
      </c>
    </row>
    <row r="4763" spans="1:16" x14ac:dyDescent="0.3">
      <c r="A4763" s="22">
        <v>42236</v>
      </c>
      <c r="B4763">
        <v>2015</v>
      </c>
      <c r="C4763">
        <v>8</v>
      </c>
      <c r="D4763" t="s">
        <v>130</v>
      </c>
      <c r="E4763" t="s">
        <v>128</v>
      </c>
      <c r="F4763" t="s">
        <v>148</v>
      </c>
      <c r="G4763" t="s">
        <v>93</v>
      </c>
      <c r="H4763" t="s">
        <v>96</v>
      </c>
      <c r="I4763" t="s">
        <v>74</v>
      </c>
      <c r="J4763" t="s">
        <v>97</v>
      </c>
      <c r="K4763" s="23">
        <v>3.68</v>
      </c>
      <c r="L4763" s="24">
        <v>3.6</v>
      </c>
      <c r="M4763" s="24">
        <v>13.25</v>
      </c>
      <c r="N4763" s="24">
        <v>9.27</v>
      </c>
      <c r="O4763" s="24">
        <v>3.98</v>
      </c>
      <c r="P4763" s="25">
        <v>30</v>
      </c>
    </row>
    <row r="4764" spans="1:16" x14ac:dyDescent="0.3">
      <c r="A4764" s="22">
        <v>42236</v>
      </c>
      <c r="B4764">
        <v>2015</v>
      </c>
      <c r="C4764">
        <v>8</v>
      </c>
      <c r="D4764" t="s">
        <v>130</v>
      </c>
      <c r="E4764" t="s">
        <v>128</v>
      </c>
      <c r="F4764" t="s">
        <v>148</v>
      </c>
      <c r="G4764" t="s">
        <v>93</v>
      </c>
      <c r="H4764" t="s">
        <v>98</v>
      </c>
      <c r="I4764" t="s">
        <v>75</v>
      </c>
      <c r="J4764" t="s">
        <v>99</v>
      </c>
      <c r="K4764" s="23">
        <v>5</v>
      </c>
      <c r="L4764" s="24">
        <v>2.8</v>
      </c>
      <c r="M4764" s="24">
        <v>14</v>
      </c>
      <c r="N4764" s="24">
        <v>10.08</v>
      </c>
      <c r="O4764" s="24">
        <v>3.92</v>
      </c>
      <c r="P4764" s="25">
        <v>28</v>
      </c>
    </row>
    <row r="4765" spans="1:16" x14ac:dyDescent="0.3">
      <c r="A4765" s="22">
        <v>42236</v>
      </c>
      <c r="B4765">
        <v>2015</v>
      </c>
      <c r="C4765">
        <v>8</v>
      </c>
      <c r="D4765" t="s">
        <v>130</v>
      </c>
      <c r="E4765" t="s">
        <v>128</v>
      </c>
      <c r="F4765" t="s">
        <v>148</v>
      </c>
      <c r="G4765" t="s">
        <v>93</v>
      </c>
      <c r="H4765" t="s">
        <v>100</v>
      </c>
      <c r="I4765" t="s">
        <v>70</v>
      </c>
      <c r="J4765" t="s">
        <v>101</v>
      </c>
      <c r="K4765" s="23">
        <v>19</v>
      </c>
      <c r="L4765" s="24">
        <v>2.4</v>
      </c>
      <c r="M4765" s="24">
        <v>45.6</v>
      </c>
      <c r="N4765" s="24">
        <v>33.74</v>
      </c>
      <c r="O4765" s="24">
        <v>11.86</v>
      </c>
      <c r="P4765" s="25">
        <v>26</v>
      </c>
    </row>
    <row r="4766" spans="1:16" x14ac:dyDescent="0.3">
      <c r="A4766" s="22">
        <v>42236</v>
      </c>
      <c r="B4766">
        <v>2015</v>
      </c>
      <c r="C4766">
        <v>8</v>
      </c>
      <c r="D4766" t="s">
        <v>130</v>
      </c>
      <c r="E4766" t="s">
        <v>128</v>
      </c>
      <c r="F4766" t="s">
        <v>148</v>
      </c>
      <c r="G4766" t="s">
        <v>93</v>
      </c>
      <c r="H4766" t="s">
        <v>102</v>
      </c>
      <c r="I4766" t="s">
        <v>71</v>
      </c>
      <c r="J4766" t="s">
        <v>103</v>
      </c>
      <c r="K4766" s="23">
        <v>6</v>
      </c>
      <c r="L4766" s="24">
        <v>6.9</v>
      </c>
      <c r="M4766" s="24">
        <v>41.4</v>
      </c>
      <c r="N4766" s="24">
        <v>27.32</v>
      </c>
      <c r="O4766" s="24">
        <v>14.08</v>
      </c>
      <c r="P4766" s="25">
        <v>34</v>
      </c>
    </row>
    <row r="4767" spans="1:16" x14ac:dyDescent="0.3">
      <c r="A4767" s="22">
        <v>42236</v>
      </c>
      <c r="B4767">
        <v>2015</v>
      </c>
      <c r="C4767">
        <v>8</v>
      </c>
      <c r="D4767" t="s">
        <v>130</v>
      </c>
      <c r="E4767" t="s">
        <v>128</v>
      </c>
      <c r="F4767" t="s">
        <v>148</v>
      </c>
      <c r="G4767" t="s">
        <v>93</v>
      </c>
      <c r="H4767" t="s">
        <v>104</v>
      </c>
      <c r="I4767" t="s">
        <v>76</v>
      </c>
      <c r="J4767" t="s">
        <v>105</v>
      </c>
      <c r="K4767" s="23">
        <v>1</v>
      </c>
      <c r="L4767" s="24">
        <v>7.4</v>
      </c>
      <c r="M4767" s="24">
        <v>7.4</v>
      </c>
      <c r="N4767" s="24">
        <v>4.88</v>
      </c>
      <c r="O4767" s="24">
        <v>2.52</v>
      </c>
      <c r="P4767" s="25">
        <v>34</v>
      </c>
    </row>
    <row r="4768" spans="1:16" x14ac:dyDescent="0.3">
      <c r="A4768" s="22">
        <v>42236</v>
      </c>
      <c r="B4768">
        <v>2015</v>
      </c>
      <c r="C4768">
        <v>8</v>
      </c>
      <c r="D4768" t="s">
        <v>130</v>
      </c>
      <c r="E4768" t="s">
        <v>128</v>
      </c>
      <c r="F4768" t="s">
        <v>148</v>
      </c>
      <c r="G4768" t="s">
        <v>93</v>
      </c>
      <c r="H4768" t="s">
        <v>106</v>
      </c>
      <c r="I4768" t="s">
        <v>69</v>
      </c>
      <c r="J4768" t="s">
        <v>107</v>
      </c>
      <c r="K4768" s="23">
        <v>0</v>
      </c>
      <c r="L4768" s="24">
        <v>16.5</v>
      </c>
      <c r="M4768" s="24">
        <v>0</v>
      </c>
      <c r="N4768" s="24">
        <v>0</v>
      </c>
      <c r="O4768" s="24">
        <v>0</v>
      </c>
      <c r="P4768" s="25">
        <v>22</v>
      </c>
    </row>
    <row r="4769" spans="1:16" x14ac:dyDescent="0.3">
      <c r="A4769" s="22">
        <v>42236</v>
      </c>
      <c r="B4769">
        <v>2015</v>
      </c>
      <c r="C4769">
        <v>8</v>
      </c>
      <c r="D4769" t="s">
        <v>130</v>
      </c>
      <c r="E4769" t="s">
        <v>128</v>
      </c>
      <c r="F4769" t="s">
        <v>148</v>
      </c>
      <c r="G4769" t="s">
        <v>93</v>
      </c>
      <c r="H4769" t="s">
        <v>108</v>
      </c>
      <c r="I4769" t="s">
        <v>72</v>
      </c>
      <c r="J4769" t="s">
        <v>109</v>
      </c>
      <c r="K4769" s="23">
        <v>0</v>
      </c>
      <c r="L4769" s="24">
        <v>8.1999999999999993</v>
      </c>
      <c r="M4769" s="24">
        <v>0</v>
      </c>
      <c r="N4769" s="24">
        <v>0</v>
      </c>
      <c r="O4769" s="24">
        <v>0</v>
      </c>
      <c r="P4769" s="25">
        <v>32</v>
      </c>
    </row>
    <row r="4770" spans="1:16" x14ac:dyDescent="0.3">
      <c r="A4770" s="22">
        <v>42237</v>
      </c>
      <c r="B4770">
        <v>2015</v>
      </c>
      <c r="C4770">
        <v>8</v>
      </c>
      <c r="D4770" t="s">
        <v>130</v>
      </c>
      <c r="E4770" t="s">
        <v>128</v>
      </c>
      <c r="F4770" t="s">
        <v>148</v>
      </c>
      <c r="G4770" t="s">
        <v>110</v>
      </c>
      <c r="H4770" t="s">
        <v>94</v>
      </c>
      <c r="I4770" t="s">
        <v>73</v>
      </c>
      <c r="J4770" t="s">
        <v>95</v>
      </c>
      <c r="K4770" s="23">
        <v>6</v>
      </c>
      <c r="L4770" s="24">
        <v>3.1</v>
      </c>
      <c r="M4770" s="24">
        <v>18.600000000000001</v>
      </c>
      <c r="N4770" s="24">
        <v>13.02</v>
      </c>
      <c r="O4770" s="24">
        <v>5.58</v>
      </c>
      <c r="P4770" s="25">
        <v>30</v>
      </c>
    </row>
    <row r="4771" spans="1:16" x14ac:dyDescent="0.3">
      <c r="A4771" s="22">
        <v>42237</v>
      </c>
      <c r="B4771">
        <v>2015</v>
      </c>
      <c r="C4771">
        <v>8</v>
      </c>
      <c r="D4771" t="s">
        <v>130</v>
      </c>
      <c r="E4771" t="s">
        <v>128</v>
      </c>
      <c r="F4771" t="s">
        <v>148</v>
      </c>
      <c r="G4771" t="s">
        <v>110</v>
      </c>
      <c r="H4771" t="s">
        <v>96</v>
      </c>
      <c r="I4771" t="s">
        <v>74</v>
      </c>
      <c r="J4771" t="s">
        <v>97</v>
      </c>
      <c r="K4771" s="23">
        <v>0.67</v>
      </c>
      <c r="L4771" s="24">
        <v>3.6</v>
      </c>
      <c r="M4771" s="24">
        <v>2.41</v>
      </c>
      <c r="N4771" s="24">
        <v>1.69</v>
      </c>
      <c r="O4771" s="24">
        <v>0.72</v>
      </c>
      <c r="P4771" s="25">
        <v>30</v>
      </c>
    </row>
    <row r="4772" spans="1:16" x14ac:dyDescent="0.3">
      <c r="A4772" s="22">
        <v>42237</v>
      </c>
      <c r="B4772">
        <v>2015</v>
      </c>
      <c r="C4772">
        <v>8</v>
      </c>
      <c r="D4772" t="s">
        <v>130</v>
      </c>
      <c r="E4772" t="s">
        <v>128</v>
      </c>
      <c r="F4772" t="s">
        <v>148</v>
      </c>
      <c r="G4772" t="s">
        <v>110</v>
      </c>
      <c r="H4772" t="s">
        <v>98</v>
      </c>
      <c r="I4772" t="s">
        <v>75</v>
      </c>
      <c r="J4772" t="s">
        <v>99</v>
      </c>
      <c r="K4772" s="23">
        <v>3</v>
      </c>
      <c r="L4772" s="24">
        <v>2.8</v>
      </c>
      <c r="M4772" s="24">
        <v>8.4</v>
      </c>
      <c r="N4772" s="24">
        <v>6.05</v>
      </c>
      <c r="O4772" s="24">
        <v>2.35</v>
      </c>
      <c r="P4772" s="25">
        <v>28</v>
      </c>
    </row>
    <row r="4773" spans="1:16" x14ac:dyDescent="0.3">
      <c r="A4773" s="22">
        <v>42237</v>
      </c>
      <c r="B4773">
        <v>2015</v>
      </c>
      <c r="C4773">
        <v>8</v>
      </c>
      <c r="D4773" t="s">
        <v>130</v>
      </c>
      <c r="E4773" t="s">
        <v>128</v>
      </c>
      <c r="F4773" t="s">
        <v>148</v>
      </c>
      <c r="G4773" t="s">
        <v>110</v>
      </c>
      <c r="H4773" t="s">
        <v>100</v>
      </c>
      <c r="I4773" t="s">
        <v>70</v>
      </c>
      <c r="J4773" t="s">
        <v>101</v>
      </c>
      <c r="K4773" s="23">
        <v>34</v>
      </c>
      <c r="L4773" s="24">
        <v>2.4</v>
      </c>
      <c r="M4773" s="24">
        <v>81.599999999999994</v>
      </c>
      <c r="N4773" s="24">
        <v>60.38</v>
      </c>
      <c r="O4773" s="24">
        <v>21.22</v>
      </c>
      <c r="P4773" s="25">
        <v>26</v>
      </c>
    </row>
    <row r="4774" spans="1:16" x14ac:dyDescent="0.3">
      <c r="A4774" s="22">
        <v>42237</v>
      </c>
      <c r="B4774">
        <v>2015</v>
      </c>
      <c r="C4774">
        <v>8</v>
      </c>
      <c r="D4774" t="s">
        <v>130</v>
      </c>
      <c r="E4774" t="s">
        <v>128</v>
      </c>
      <c r="F4774" t="s">
        <v>148</v>
      </c>
      <c r="G4774" t="s">
        <v>110</v>
      </c>
      <c r="H4774" t="s">
        <v>102</v>
      </c>
      <c r="I4774" t="s">
        <v>71</v>
      </c>
      <c r="J4774" t="s">
        <v>103</v>
      </c>
      <c r="K4774" s="23">
        <v>8</v>
      </c>
      <c r="L4774" s="24">
        <v>6.9</v>
      </c>
      <c r="M4774" s="24">
        <v>55.2</v>
      </c>
      <c r="N4774" s="24">
        <v>36.43</v>
      </c>
      <c r="O4774" s="24">
        <v>18.77</v>
      </c>
      <c r="P4774" s="25">
        <v>34</v>
      </c>
    </row>
    <row r="4775" spans="1:16" x14ac:dyDescent="0.3">
      <c r="A4775" s="22">
        <v>42237</v>
      </c>
      <c r="B4775">
        <v>2015</v>
      </c>
      <c r="C4775">
        <v>8</v>
      </c>
      <c r="D4775" t="s">
        <v>130</v>
      </c>
      <c r="E4775" t="s">
        <v>128</v>
      </c>
      <c r="F4775" t="s">
        <v>148</v>
      </c>
      <c r="G4775" t="s">
        <v>110</v>
      </c>
      <c r="H4775" t="s">
        <v>104</v>
      </c>
      <c r="I4775" t="s">
        <v>76</v>
      </c>
      <c r="J4775" t="s">
        <v>105</v>
      </c>
      <c r="K4775" s="23">
        <v>1</v>
      </c>
      <c r="L4775" s="24">
        <v>7.4</v>
      </c>
      <c r="M4775" s="24">
        <v>7.4</v>
      </c>
      <c r="N4775" s="24">
        <v>4.88</v>
      </c>
      <c r="O4775" s="24">
        <v>2.52</v>
      </c>
      <c r="P4775" s="25">
        <v>34</v>
      </c>
    </row>
    <row r="4776" spans="1:16" x14ac:dyDescent="0.3">
      <c r="A4776" s="22">
        <v>42237</v>
      </c>
      <c r="B4776">
        <v>2015</v>
      </c>
      <c r="C4776">
        <v>8</v>
      </c>
      <c r="D4776" t="s">
        <v>130</v>
      </c>
      <c r="E4776" t="s">
        <v>128</v>
      </c>
      <c r="F4776" t="s">
        <v>148</v>
      </c>
      <c r="G4776" t="s">
        <v>110</v>
      </c>
      <c r="H4776" t="s">
        <v>106</v>
      </c>
      <c r="I4776" t="s">
        <v>69</v>
      </c>
      <c r="J4776" t="s">
        <v>107</v>
      </c>
      <c r="K4776" s="23">
        <v>1</v>
      </c>
      <c r="L4776" s="24">
        <v>16.5</v>
      </c>
      <c r="M4776" s="24">
        <v>16.5</v>
      </c>
      <c r="N4776" s="24">
        <v>12.87</v>
      </c>
      <c r="O4776" s="24">
        <v>3.63</v>
      </c>
      <c r="P4776" s="25">
        <v>22</v>
      </c>
    </row>
    <row r="4777" spans="1:16" x14ac:dyDescent="0.3">
      <c r="A4777" s="22">
        <v>42237</v>
      </c>
      <c r="B4777">
        <v>2015</v>
      </c>
      <c r="C4777">
        <v>8</v>
      </c>
      <c r="D4777" t="s">
        <v>130</v>
      </c>
      <c r="E4777" t="s">
        <v>128</v>
      </c>
      <c r="F4777" t="s">
        <v>148</v>
      </c>
      <c r="G4777" t="s">
        <v>110</v>
      </c>
      <c r="H4777" t="s">
        <v>108</v>
      </c>
      <c r="I4777" t="s">
        <v>72</v>
      </c>
      <c r="J4777" t="s">
        <v>109</v>
      </c>
      <c r="K4777" s="23">
        <v>4</v>
      </c>
      <c r="L4777" s="24">
        <v>8.1999999999999993</v>
      </c>
      <c r="M4777" s="24">
        <v>32.799999999999997</v>
      </c>
      <c r="N4777" s="24">
        <v>22.3</v>
      </c>
      <c r="O4777" s="24">
        <v>10.5</v>
      </c>
      <c r="P4777" s="25">
        <v>32</v>
      </c>
    </row>
    <row r="4778" spans="1:16" x14ac:dyDescent="0.3">
      <c r="A4778" s="22">
        <v>42238</v>
      </c>
      <c r="B4778">
        <v>2015</v>
      </c>
      <c r="C4778">
        <v>8</v>
      </c>
      <c r="D4778" t="s">
        <v>130</v>
      </c>
      <c r="E4778" t="s">
        <v>128</v>
      </c>
      <c r="F4778" t="s">
        <v>148</v>
      </c>
      <c r="G4778" t="s">
        <v>111</v>
      </c>
      <c r="H4778" t="s">
        <v>94</v>
      </c>
      <c r="I4778" t="s">
        <v>73</v>
      </c>
      <c r="J4778" t="s">
        <v>95</v>
      </c>
      <c r="K4778" s="23">
        <v>2.34</v>
      </c>
      <c r="L4778" s="24">
        <v>3.1</v>
      </c>
      <c r="M4778" s="24">
        <v>7.25</v>
      </c>
      <c r="N4778" s="24">
        <v>5.07</v>
      </c>
      <c r="O4778" s="24">
        <v>2.1800000000000002</v>
      </c>
      <c r="P4778" s="25">
        <v>30</v>
      </c>
    </row>
    <row r="4779" spans="1:16" x14ac:dyDescent="0.3">
      <c r="A4779" s="22">
        <v>42238</v>
      </c>
      <c r="B4779">
        <v>2015</v>
      </c>
      <c r="C4779">
        <v>8</v>
      </c>
      <c r="D4779" t="s">
        <v>130</v>
      </c>
      <c r="E4779" t="s">
        <v>128</v>
      </c>
      <c r="F4779" t="s">
        <v>148</v>
      </c>
      <c r="G4779" t="s">
        <v>111</v>
      </c>
      <c r="H4779" t="s">
        <v>96</v>
      </c>
      <c r="I4779" t="s">
        <v>74</v>
      </c>
      <c r="J4779" t="s">
        <v>97</v>
      </c>
      <c r="K4779" s="23">
        <v>6.74</v>
      </c>
      <c r="L4779" s="24">
        <v>3.6</v>
      </c>
      <c r="M4779" s="24">
        <v>24.26</v>
      </c>
      <c r="N4779" s="24">
        <v>16.98</v>
      </c>
      <c r="O4779" s="24">
        <v>7.28</v>
      </c>
      <c r="P4779" s="25">
        <v>30</v>
      </c>
    </row>
    <row r="4780" spans="1:16" x14ac:dyDescent="0.3">
      <c r="A4780" s="22">
        <v>42238</v>
      </c>
      <c r="B4780">
        <v>2015</v>
      </c>
      <c r="C4780">
        <v>8</v>
      </c>
      <c r="D4780" t="s">
        <v>130</v>
      </c>
      <c r="E4780" t="s">
        <v>128</v>
      </c>
      <c r="F4780" t="s">
        <v>148</v>
      </c>
      <c r="G4780" t="s">
        <v>111</v>
      </c>
      <c r="H4780" t="s">
        <v>98</v>
      </c>
      <c r="I4780" t="s">
        <v>75</v>
      </c>
      <c r="J4780" t="s">
        <v>99</v>
      </c>
      <c r="K4780" s="23">
        <v>4</v>
      </c>
      <c r="L4780" s="24">
        <v>2.8</v>
      </c>
      <c r="M4780" s="24">
        <v>11.2</v>
      </c>
      <c r="N4780" s="24">
        <v>8.06</v>
      </c>
      <c r="O4780" s="24">
        <v>3.14</v>
      </c>
      <c r="P4780" s="25">
        <v>28</v>
      </c>
    </row>
    <row r="4781" spans="1:16" x14ac:dyDescent="0.3">
      <c r="A4781" s="22">
        <v>42238</v>
      </c>
      <c r="B4781">
        <v>2015</v>
      </c>
      <c r="C4781">
        <v>8</v>
      </c>
      <c r="D4781" t="s">
        <v>130</v>
      </c>
      <c r="E4781" t="s">
        <v>128</v>
      </c>
      <c r="F4781" t="s">
        <v>148</v>
      </c>
      <c r="G4781" t="s">
        <v>111</v>
      </c>
      <c r="H4781" t="s">
        <v>100</v>
      </c>
      <c r="I4781" t="s">
        <v>70</v>
      </c>
      <c r="J4781" t="s">
        <v>101</v>
      </c>
      <c r="K4781" s="23">
        <v>28</v>
      </c>
      <c r="L4781" s="24">
        <v>2.4</v>
      </c>
      <c r="M4781" s="24">
        <v>67.2</v>
      </c>
      <c r="N4781" s="24">
        <v>49.73</v>
      </c>
      <c r="O4781" s="24">
        <v>17.47</v>
      </c>
      <c r="P4781" s="25">
        <v>26</v>
      </c>
    </row>
    <row r="4782" spans="1:16" x14ac:dyDescent="0.3">
      <c r="A4782" s="22">
        <v>42238</v>
      </c>
      <c r="B4782">
        <v>2015</v>
      </c>
      <c r="C4782">
        <v>8</v>
      </c>
      <c r="D4782" t="s">
        <v>130</v>
      </c>
      <c r="E4782" t="s">
        <v>128</v>
      </c>
      <c r="F4782" t="s">
        <v>148</v>
      </c>
      <c r="G4782" t="s">
        <v>111</v>
      </c>
      <c r="H4782" t="s">
        <v>102</v>
      </c>
      <c r="I4782" t="s">
        <v>71</v>
      </c>
      <c r="J4782" t="s">
        <v>103</v>
      </c>
      <c r="K4782" s="23">
        <v>6</v>
      </c>
      <c r="L4782" s="24">
        <v>6.9</v>
      </c>
      <c r="M4782" s="24">
        <v>41.4</v>
      </c>
      <c r="N4782" s="24">
        <v>27.32</v>
      </c>
      <c r="O4782" s="24">
        <v>14.08</v>
      </c>
      <c r="P4782" s="25">
        <v>34</v>
      </c>
    </row>
    <row r="4783" spans="1:16" x14ac:dyDescent="0.3">
      <c r="A4783" s="22">
        <v>42238</v>
      </c>
      <c r="B4783">
        <v>2015</v>
      </c>
      <c r="C4783">
        <v>8</v>
      </c>
      <c r="D4783" t="s">
        <v>130</v>
      </c>
      <c r="E4783" t="s">
        <v>128</v>
      </c>
      <c r="F4783" t="s">
        <v>148</v>
      </c>
      <c r="G4783" t="s">
        <v>111</v>
      </c>
      <c r="H4783" t="s">
        <v>104</v>
      </c>
      <c r="I4783" t="s">
        <v>76</v>
      </c>
      <c r="J4783" t="s">
        <v>105</v>
      </c>
      <c r="K4783" s="23">
        <v>3</v>
      </c>
      <c r="L4783" s="24">
        <v>7.4</v>
      </c>
      <c r="M4783" s="24">
        <v>22.2</v>
      </c>
      <c r="N4783" s="24">
        <v>14.65</v>
      </c>
      <c r="O4783" s="24">
        <v>7.55</v>
      </c>
      <c r="P4783" s="25">
        <v>34</v>
      </c>
    </row>
    <row r="4784" spans="1:16" x14ac:dyDescent="0.3">
      <c r="A4784" s="22">
        <v>42238</v>
      </c>
      <c r="B4784">
        <v>2015</v>
      </c>
      <c r="C4784">
        <v>8</v>
      </c>
      <c r="D4784" t="s">
        <v>130</v>
      </c>
      <c r="E4784" t="s">
        <v>128</v>
      </c>
      <c r="F4784" t="s">
        <v>148</v>
      </c>
      <c r="G4784" t="s">
        <v>111</v>
      </c>
      <c r="H4784" t="s">
        <v>106</v>
      </c>
      <c r="I4784" t="s">
        <v>69</v>
      </c>
      <c r="J4784" t="s">
        <v>107</v>
      </c>
      <c r="K4784" s="23">
        <v>1</v>
      </c>
      <c r="L4784" s="24">
        <v>16.5</v>
      </c>
      <c r="M4784" s="24">
        <v>16.5</v>
      </c>
      <c r="N4784" s="24">
        <v>12.87</v>
      </c>
      <c r="O4784" s="24">
        <v>3.63</v>
      </c>
      <c r="P4784" s="25">
        <v>22</v>
      </c>
    </row>
    <row r="4785" spans="1:16" x14ac:dyDescent="0.3">
      <c r="A4785" s="22">
        <v>42238</v>
      </c>
      <c r="B4785">
        <v>2015</v>
      </c>
      <c r="C4785">
        <v>8</v>
      </c>
      <c r="D4785" t="s">
        <v>130</v>
      </c>
      <c r="E4785" t="s">
        <v>128</v>
      </c>
      <c r="F4785" t="s">
        <v>148</v>
      </c>
      <c r="G4785" t="s">
        <v>111</v>
      </c>
      <c r="H4785" t="s">
        <v>108</v>
      </c>
      <c r="I4785" t="s">
        <v>72</v>
      </c>
      <c r="J4785" t="s">
        <v>109</v>
      </c>
      <c r="K4785" s="23">
        <v>6</v>
      </c>
      <c r="L4785" s="24">
        <v>8.1999999999999993</v>
      </c>
      <c r="M4785" s="24">
        <v>49.2</v>
      </c>
      <c r="N4785" s="24">
        <v>33.46</v>
      </c>
      <c r="O4785" s="24">
        <v>15.74</v>
      </c>
      <c r="P4785" s="25">
        <v>32</v>
      </c>
    </row>
    <row r="4786" spans="1:16" x14ac:dyDescent="0.3">
      <c r="A4786" s="22">
        <v>42239</v>
      </c>
      <c r="B4786">
        <v>2015</v>
      </c>
      <c r="C4786">
        <v>8</v>
      </c>
      <c r="D4786" t="s">
        <v>130</v>
      </c>
      <c r="E4786" t="s">
        <v>128</v>
      </c>
      <c r="F4786" t="s">
        <v>148</v>
      </c>
      <c r="G4786" t="s">
        <v>112</v>
      </c>
      <c r="H4786" t="s">
        <v>94</v>
      </c>
      <c r="I4786" t="s">
        <v>73</v>
      </c>
      <c r="J4786" t="s">
        <v>95</v>
      </c>
      <c r="K4786" s="23">
        <v>8.99</v>
      </c>
      <c r="L4786" s="24">
        <v>3.1</v>
      </c>
      <c r="M4786" s="24">
        <v>27.87</v>
      </c>
      <c r="N4786" s="24">
        <v>19.510000000000002</v>
      </c>
      <c r="O4786" s="24">
        <v>8.36</v>
      </c>
      <c r="P4786" s="25">
        <v>30</v>
      </c>
    </row>
    <row r="4787" spans="1:16" x14ac:dyDescent="0.3">
      <c r="A4787" s="22">
        <v>42239</v>
      </c>
      <c r="B4787">
        <v>2015</v>
      </c>
      <c r="C4787">
        <v>8</v>
      </c>
      <c r="D4787" t="s">
        <v>130</v>
      </c>
      <c r="E4787" t="s">
        <v>128</v>
      </c>
      <c r="F4787" t="s">
        <v>148</v>
      </c>
      <c r="G4787" t="s">
        <v>112</v>
      </c>
      <c r="H4787" t="s">
        <v>96</v>
      </c>
      <c r="I4787" t="s">
        <v>74</v>
      </c>
      <c r="J4787" t="s">
        <v>97</v>
      </c>
      <c r="K4787" s="23">
        <v>5.33</v>
      </c>
      <c r="L4787" s="24">
        <v>3.6</v>
      </c>
      <c r="M4787" s="24">
        <v>19.190000000000001</v>
      </c>
      <c r="N4787" s="24">
        <v>13.43</v>
      </c>
      <c r="O4787" s="24">
        <v>5.76</v>
      </c>
      <c r="P4787" s="25">
        <v>30</v>
      </c>
    </row>
    <row r="4788" spans="1:16" x14ac:dyDescent="0.3">
      <c r="A4788" s="22">
        <v>42239</v>
      </c>
      <c r="B4788">
        <v>2015</v>
      </c>
      <c r="C4788">
        <v>8</v>
      </c>
      <c r="D4788" t="s">
        <v>130</v>
      </c>
      <c r="E4788" t="s">
        <v>128</v>
      </c>
      <c r="F4788" t="s">
        <v>148</v>
      </c>
      <c r="G4788" t="s">
        <v>112</v>
      </c>
      <c r="H4788" t="s">
        <v>98</v>
      </c>
      <c r="I4788" t="s">
        <v>75</v>
      </c>
      <c r="J4788" t="s">
        <v>99</v>
      </c>
      <c r="K4788" s="23">
        <v>3</v>
      </c>
      <c r="L4788" s="24">
        <v>2.8</v>
      </c>
      <c r="M4788" s="24">
        <v>8.4</v>
      </c>
      <c r="N4788" s="24">
        <v>6.05</v>
      </c>
      <c r="O4788" s="24">
        <v>2.35</v>
      </c>
      <c r="P4788" s="25">
        <v>28</v>
      </c>
    </row>
    <row r="4789" spans="1:16" x14ac:dyDescent="0.3">
      <c r="A4789" s="22">
        <v>42239</v>
      </c>
      <c r="B4789">
        <v>2015</v>
      </c>
      <c r="C4789">
        <v>8</v>
      </c>
      <c r="D4789" t="s">
        <v>130</v>
      </c>
      <c r="E4789" t="s">
        <v>128</v>
      </c>
      <c r="F4789" t="s">
        <v>148</v>
      </c>
      <c r="G4789" t="s">
        <v>112</v>
      </c>
      <c r="H4789" t="s">
        <v>100</v>
      </c>
      <c r="I4789" t="s">
        <v>70</v>
      </c>
      <c r="J4789" t="s">
        <v>101</v>
      </c>
      <c r="K4789" s="23">
        <v>28</v>
      </c>
      <c r="L4789" s="24">
        <v>2.4</v>
      </c>
      <c r="M4789" s="24">
        <v>67.2</v>
      </c>
      <c r="N4789" s="24">
        <v>49.73</v>
      </c>
      <c r="O4789" s="24">
        <v>17.47</v>
      </c>
      <c r="P4789" s="25">
        <v>26</v>
      </c>
    </row>
    <row r="4790" spans="1:16" x14ac:dyDescent="0.3">
      <c r="A4790" s="22">
        <v>42239</v>
      </c>
      <c r="B4790">
        <v>2015</v>
      </c>
      <c r="C4790">
        <v>8</v>
      </c>
      <c r="D4790" t="s">
        <v>130</v>
      </c>
      <c r="E4790" t="s">
        <v>128</v>
      </c>
      <c r="F4790" t="s">
        <v>148</v>
      </c>
      <c r="G4790" t="s">
        <v>112</v>
      </c>
      <c r="H4790" t="s">
        <v>102</v>
      </c>
      <c r="I4790" t="s">
        <v>71</v>
      </c>
      <c r="J4790" t="s">
        <v>103</v>
      </c>
      <c r="K4790" s="23">
        <v>8</v>
      </c>
      <c r="L4790" s="24">
        <v>6.9</v>
      </c>
      <c r="M4790" s="24">
        <v>55.2</v>
      </c>
      <c r="N4790" s="24">
        <v>36.43</v>
      </c>
      <c r="O4790" s="24">
        <v>18.77</v>
      </c>
      <c r="P4790" s="25">
        <v>34</v>
      </c>
    </row>
    <row r="4791" spans="1:16" x14ac:dyDescent="0.3">
      <c r="A4791" s="22">
        <v>42239</v>
      </c>
      <c r="B4791">
        <v>2015</v>
      </c>
      <c r="C4791">
        <v>8</v>
      </c>
      <c r="D4791" t="s">
        <v>130</v>
      </c>
      <c r="E4791" t="s">
        <v>128</v>
      </c>
      <c r="F4791" t="s">
        <v>148</v>
      </c>
      <c r="G4791" t="s">
        <v>112</v>
      </c>
      <c r="H4791" t="s">
        <v>104</v>
      </c>
      <c r="I4791" t="s">
        <v>76</v>
      </c>
      <c r="J4791" t="s">
        <v>105</v>
      </c>
      <c r="K4791" s="23">
        <v>0</v>
      </c>
      <c r="L4791" s="24">
        <v>7.4</v>
      </c>
      <c r="M4791" s="24">
        <v>0</v>
      </c>
      <c r="N4791" s="24">
        <v>0</v>
      </c>
      <c r="O4791" s="24">
        <v>0</v>
      </c>
      <c r="P4791" s="25">
        <v>34</v>
      </c>
    </row>
    <row r="4792" spans="1:16" x14ac:dyDescent="0.3">
      <c r="A4792" s="22">
        <v>42239</v>
      </c>
      <c r="B4792">
        <v>2015</v>
      </c>
      <c r="C4792">
        <v>8</v>
      </c>
      <c r="D4792" t="s">
        <v>130</v>
      </c>
      <c r="E4792" t="s">
        <v>128</v>
      </c>
      <c r="F4792" t="s">
        <v>148</v>
      </c>
      <c r="G4792" t="s">
        <v>112</v>
      </c>
      <c r="H4792" t="s">
        <v>106</v>
      </c>
      <c r="I4792" t="s">
        <v>69</v>
      </c>
      <c r="J4792" t="s">
        <v>107</v>
      </c>
      <c r="K4792" s="23">
        <v>2</v>
      </c>
      <c r="L4792" s="24">
        <v>16.5</v>
      </c>
      <c r="M4792" s="24">
        <v>33</v>
      </c>
      <c r="N4792" s="24">
        <v>25.74</v>
      </c>
      <c r="O4792" s="24">
        <v>7.26</v>
      </c>
      <c r="P4792" s="25">
        <v>22</v>
      </c>
    </row>
    <row r="4793" spans="1:16" x14ac:dyDescent="0.3">
      <c r="A4793" s="22">
        <v>42239</v>
      </c>
      <c r="B4793">
        <v>2015</v>
      </c>
      <c r="C4793">
        <v>8</v>
      </c>
      <c r="D4793" t="s">
        <v>130</v>
      </c>
      <c r="E4793" t="s">
        <v>128</v>
      </c>
      <c r="F4793" t="s">
        <v>148</v>
      </c>
      <c r="G4793" t="s">
        <v>112</v>
      </c>
      <c r="H4793" t="s">
        <v>108</v>
      </c>
      <c r="I4793" t="s">
        <v>72</v>
      </c>
      <c r="J4793" t="s">
        <v>109</v>
      </c>
      <c r="K4793" s="23">
        <v>2</v>
      </c>
      <c r="L4793" s="24">
        <v>8.1999999999999993</v>
      </c>
      <c r="M4793" s="24">
        <v>16.399999999999999</v>
      </c>
      <c r="N4793" s="24">
        <v>11.15</v>
      </c>
      <c r="O4793" s="24">
        <v>5.25</v>
      </c>
      <c r="P4793" s="25">
        <v>32</v>
      </c>
    </row>
    <row r="4794" spans="1:16" x14ac:dyDescent="0.3">
      <c r="A4794" s="22">
        <v>42240</v>
      </c>
      <c r="B4794">
        <v>2015</v>
      </c>
      <c r="C4794">
        <v>8</v>
      </c>
      <c r="D4794" t="s">
        <v>130</v>
      </c>
      <c r="E4794" t="s">
        <v>128</v>
      </c>
      <c r="F4794" t="s">
        <v>148</v>
      </c>
      <c r="G4794" t="s">
        <v>113</v>
      </c>
      <c r="H4794" t="s">
        <v>94</v>
      </c>
      <c r="I4794" t="s">
        <v>73</v>
      </c>
      <c r="J4794" t="s">
        <v>95</v>
      </c>
      <c r="K4794" s="23">
        <v>8.5</v>
      </c>
      <c r="L4794" s="24">
        <v>3.1</v>
      </c>
      <c r="M4794" s="24">
        <v>26.35</v>
      </c>
      <c r="N4794" s="24">
        <v>18.440000000000001</v>
      </c>
      <c r="O4794" s="24">
        <v>7.91</v>
      </c>
      <c r="P4794" s="25">
        <v>30</v>
      </c>
    </row>
    <row r="4795" spans="1:16" x14ac:dyDescent="0.3">
      <c r="A4795" s="22">
        <v>42240</v>
      </c>
      <c r="B4795">
        <v>2015</v>
      </c>
      <c r="C4795">
        <v>8</v>
      </c>
      <c r="D4795" t="s">
        <v>130</v>
      </c>
      <c r="E4795" t="s">
        <v>128</v>
      </c>
      <c r="F4795" t="s">
        <v>148</v>
      </c>
      <c r="G4795" t="s">
        <v>113</v>
      </c>
      <c r="H4795" t="s">
        <v>96</v>
      </c>
      <c r="I4795" t="s">
        <v>74</v>
      </c>
      <c r="J4795" t="s">
        <v>97</v>
      </c>
      <c r="K4795" s="23">
        <v>3.66</v>
      </c>
      <c r="L4795" s="24">
        <v>3.6</v>
      </c>
      <c r="M4795" s="24">
        <v>13.18</v>
      </c>
      <c r="N4795" s="24">
        <v>9.23</v>
      </c>
      <c r="O4795" s="24">
        <v>3.95</v>
      </c>
      <c r="P4795" s="25">
        <v>30</v>
      </c>
    </row>
    <row r="4796" spans="1:16" x14ac:dyDescent="0.3">
      <c r="A4796" s="22">
        <v>42240</v>
      </c>
      <c r="B4796">
        <v>2015</v>
      </c>
      <c r="C4796">
        <v>8</v>
      </c>
      <c r="D4796" t="s">
        <v>130</v>
      </c>
      <c r="E4796" t="s">
        <v>128</v>
      </c>
      <c r="F4796" t="s">
        <v>148</v>
      </c>
      <c r="G4796" t="s">
        <v>113</v>
      </c>
      <c r="H4796" t="s">
        <v>98</v>
      </c>
      <c r="I4796" t="s">
        <v>75</v>
      </c>
      <c r="J4796" t="s">
        <v>99</v>
      </c>
      <c r="K4796" s="23">
        <v>3.4</v>
      </c>
      <c r="L4796" s="24">
        <v>2.8</v>
      </c>
      <c r="M4796" s="24">
        <v>9.52</v>
      </c>
      <c r="N4796" s="24">
        <v>6.85</v>
      </c>
      <c r="O4796" s="24">
        <v>2.67</v>
      </c>
      <c r="P4796" s="25">
        <v>28</v>
      </c>
    </row>
    <row r="4797" spans="1:16" x14ac:dyDescent="0.3">
      <c r="A4797" s="22">
        <v>42240</v>
      </c>
      <c r="B4797">
        <v>2015</v>
      </c>
      <c r="C4797">
        <v>8</v>
      </c>
      <c r="D4797" t="s">
        <v>130</v>
      </c>
      <c r="E4797" t="s">
        <v>128</v>
      </c>
      <c r="F4797" t="s">
        <v>148</v>
      </c>
      <c r="G4797" t="s">
        <v>113</v>
      </c>
      <c r="H4797" t="s">
        <v>100</v>
      </c>
      <c r="I4797" t="s">
        <v>70</v>
      </c>
      <c r="J4797" t="s">
        <v>101</v>
      </c>
      <c r="K4797" s="23">
        <v>45.1</v>
      </c>
      <c r="L4797" s="24">
        <v>2.4</v>
      </c>
      <c r="M4797" s="24">
        <v>108.24</v>
      </c>
      <c r="N4797" s="24">
        <v>80.099999999999994</v>
      </c>
      <c r="O4797" s="24">
        <v>28.14</v>
      </c>
      <c r="P4797" s="25">
        <v>26</v>
      </c>
    </row>
    <row r="4798" spans="1:16" x14ac:dyDescent="0.3">
      <c r="A4798" s="22">
        <v>42240</v>
      </c>
      <c r="B4798">
        <v>2015</v>
      </c>
      <c r="C4798">
        <v>8</v>
      </c>
      <c r="D4798" t="s">
        <v>130</v>
      </c>
      <c r="E4798" t="s">
        <v>128</v>
      </c>
      <c r="F4798" t="s">
        <v>148</v>
      </c>
      <c r="G4798" t="s">
        <v>113</v>
      </c>
      <c r="H4798" t="s">
        <v>102</v>
      </c>
      <c r="I4798" t="s">
        <v>71</v>
      </c>
      <c r="J4798" t="s">
        <v>103</v>
      </c>
      <c r="K4798" s="23">
        <v>8</v>
      </c>
      <c r="L4798" s="24">
        <v>6.9</v>
      </c>
      <c r="M4798" s="24">
        <v>55.2</v>
      </c>
      <c r="N4798" s="24">
        <v>36.43</v>
      </c>
      <c r="O4798" s="24">
        <v>18.77</v>
      </c>
      <c r="P4798" s="25">
        <v>34</v>
      </c>
    </row>
    <row r="4799" spans="1:16" x14ac:dyDescent="0.3">
      <c r="A4799" s="22">
        <v>42240</v>
      </c>
      <c r="B4799">
        <v>2015</v>
      </c>
      <c r="C4799">
        <v>8</v>
      </c>
      <c r="D4799" t="s">
        <v>130</v>
      </c>
      <c r="E4799" t="s">
        <v>128</v>
      </c>
      <c r="F4799" t="s">
        <v>148</v>
      </c>
      <c r="G4799" t="s">
        <v>113</v>
      </c>
      <c r="H4799" t="s">
        <v>104</v>
      </c>
      <c r="I4799" t="s">
        <v>76</v>
      </c>
      <c r="J4799" t="s">
        <v>105</v>
      </c>
      <c r="K4799" s="23">
        <v>0</v>
      </c>
      <c r="L4799" s="24">
        <v>7.4</v>
      </c>
      <c r="M4799" s="24">
        <v>0</v>
      </c>
      <c r="N4799" s="24">
        <v>0</v>
      </c>
      <c r="O4799" s="24">
        <v>0</v>
      </c>
      <c r="P4799" s="25">
        <v>34</v>
      </c>
    </row>
    <row r="4800" spans="1:16" x14ac:dyDescent="0.3">
      <c r="A4800" s="22">
        <v>42240</v>
      </c>
      <c r="B4800">
        <v>2015</v>
      </c>
      <c r="C4800">
        <v>8</v>
      </c>
      <c r="D4800" t="s">
        <v>130</v>
      </c>
      <c r="E4800" t="s">
        <v>128</v>
      </c>
      <c r="F4800" t="s">
        <v>148</v>
      </c>
      <c r="G4800" t="s">
        <v>113</v>
      </c>
      <c r="H4800" t="s">
        <v>106</v>
      </c>
      <c r="I4800" t="s">
        <v>69</v>
      </c>
      <c r="J4800" t="s">
        <v>107</v>
      </c>
      <c r="K4800" s="23">
        <v>0</v>
      </c>
      <c r="L4800" s="24">
        <v>16.5</v>
      </c>
      <c r="M4800" s="24">
        <v>0</v>
      </c>
      <c r="N4800" s="24">
        <v>0</v>
      </c>
      <c r="O4800" s="24">
        <v>0</v>
      </c>
      <c r="P4800" s="25">
        <v>22</v>
      </c>
    </row>
    <row r="4801" spans="1:16" x14ac:dyDescent="0.3">
      <c r="A4801" s="22">
        <v>42240</v>
      </c>
      <c r="B4801">
        <v>2015</v>
      </c>
      <c r="C4801">
        <v>8</v>
      </c>
      <c r="D4801" t="s">
        <v>130</v>
      </c>
      <c r="E4801" t="s">
        <v>128</v>
      </c>
      <c r="F4801" t="s">
        <v>148</v>
      </c>
      <c r="G4801" t="s">
        <v>113</v>
      </c>
      <c r="H4801" t="s">
        <v>108</v>
      </c>
      <c r="I4801" t="s">
        <v>72</v>
      </c>
      <c r="J4801" t="s">
        <v>109</v>
      </c>
      <c r="K4801" s="23">
        <v>1</v>
      </c>
      <c r="L4801" s="24">
        <v>8.1999999999999993</v>
      </c>
      <c r="M4801" s="24">
        <v>8.1999999999999993</v>
      </c>
      <c r="N4801" s="24">
        <v>5.58</v>
      </c>
      <c r="O4801" s="24">
        <v>2.62</v>
      </c>
      <c r="P4801" s="25">
        <v>32</v>
      </c>
    </row>
    <row r="4802" spans="1:16" x14ac:dyDescent="0.3">
      <c r="A4802" s="22">
        <v>42241</v>
      </c>
      <c r="B4802">
        <v>2015</v>
      </c>
      <c r="C4802">
        <v>8</v>
      </c>
      <c r="D4802" t="s">
        <v>130</v>
      </c>
      <c r="E4802" t="s">
        <v>128</v>
      </c>
      <c r="F4802" t="s">
        <v>148</v>
      </c>
      <c r="G4802" t="s">
        <v>114</v>
      </c>
      <c r="H4802" t="s">
        <v>94</v>
      </c>
      <c r="I4802" t="s">
        <v>73</v>
      </c>
      <c r="J4802" t="s">
        <v>95</v>
      </c>
      <c r="K4802" s="23">
        <v>2.34</v>
      </c>
      <c r="L4802" s="24">
        <v>3.1</v>
      </c>
      <c r="M4802" s="24">
        <v>7.25</v>
      </c>
      <c r="N4802" s="24">
        <v>5.07</v>
      </c>
      <c r="O4802" s="24">
        <v>2.1800000000000002</v>
      </c>
      <c r="P4802" s="25">
        <v>30</v>
      </c>
    </row>
    <row r="4803" spans="1:16" x14ac:dyDescent="0.3">
      <c r="A4803" s="22">
        <v>42241</v>
      </c>
      <c r="B4803">
        <v>2015</v>
      </c>
      <c r="C4803">
        <v>8</v>
      </c>
      <c r="D4803" t="s">
        <v>130</v>
      </c>
      <c r="E4803" t="s">
        <v>128</v>
      </c>
      <c r="F4803" t="s">
        <v>148</v>
      </c>
      <c r="G4803" t="s">
        <v>114</v>
      </c>
      <c r="H4803" t="s">
        <v>96</v>
      </c>
      <c r="I4803" t="s">
        <v>74</v>
      </c>
      <c r="J4803" t="s">
        <v>97</v>
      </c>
      <c r="K4803" s="23">
        <v>2.67</v>
      </c>
      <c r="L4803" s="24">
        <v>3.6</v>
      </c>
      <c r="M4803" s="24">
        <v>9.61</v>
      </c>
      <c r="N4803" s="24">
        <v>6.73</v>
      </c>
      <c r="O4803" s="24">
        <v>2.88</v>
      </c>
      <c r="P4803" s="25">
        <v>30</v>
      </c>
    </row>
    <row r="4804" spans="1:16" x14ac:dyDescent="0.3">
      <c r="A4804" s="22">
        <v>42241</v>
      </c>
      <c r="B4804">
        <v>2015</v>
      </c>
      <c r="C4804">
        <v>8</v>
      </c>
      <c r="D4804" t="s">
        <v>130</v>
      </c>
      <c r="E4804" t="s">
        <v>128</v>
      </c>
      <c r="F4804" t="s">
        <v>148</v>
      </c>
      <c r="G4804" t="s">
        <v>114</v>
      </c>
      <c r="H4804" t="s">
        <v>98</v>
      </c>
      <c r="I4804" t="s">
        <v>75</v>
      </c>
      <c r="J4804" t="s">
        <v>99</v>
      </c>
      <c r="K4804" s="23">
        <v>4</v>
      </c>
      <c r="L4804" s="24">
        <v>2.8</v>
      </c>
      <c r="M4804" s="24">
        <v>11.2</v>
      </c>
      <c r="N4804" s="24">
        <v>8.06</v>
      </c>
      <c r="O4804" s="24">
        <v>3.14</v>
      </c>
      <c r="P4804" s="25">
        <v>28</v>
      </c>
    </row>
    <row r="4805" spans="1:16" x14ac:dyDescent="0.3">
      <c r="A4805" s="22">
        <v>42241</v>
      </c>
      <c r="B4805">
        <v>2015</v>
      </c>
      <c r="C4805">
        <v>8</v>
      </c>
      <c r="D4805" t="s">
        <v>130</v>
      </c>
      <c r="E4805" t="s">
        <v>128</v>
      </c>
      <c r="F4805" t="s">
        <v>148</v>
      </c>
      <c r="G4805" t="s">
        <v>114</v>
      </c>
      <c r="H4805" t="s">
        <v>100</v>
      </c>
      <c r="I4805" t="s">
        <v>70</v>
      </c>
      <c r="J4805" t="s">
        <v>101</v>
      </c>
      <c r="K4805" s="23">
        <v>23.5</v>
      </c>
      <c r="L4805" s="24">
        <v>2.4</v>
      </c>
      <c r="M4805" s="24">
        <v>56.4</v>
      </c>
      <c r="N4805" s="24">
        <v>41.74</v>
      </c>
      <c r="O4805" s="24">
        <v>14.66</v>
      </c>
      <c r="P4805" s="25">
        <v>26</v>
      </c>
    </row>
    <row r="4806" spans="1:16" x14ac:dyDescent="0.3">
      <c r="A4806" s="22">
        <v>42241</v>
      </c>
      <c r="B4806">
        <v>2015</v>
      </c>
      <c r="C4806">
        <v>8</v>
      </c>
      <c r="D4806" t="s">
        <v>130</v>
      </c>
      <c r="E4806" t="s">
        <v>128</v>
      </c>
      <c r="F4806" t="s">
        <v>148</v>
      </c>
      <c r="G4806" t="s">
        <v>114</v>
      </c>
      <c r="H4806" t="s">
        <v>102</v>
      </c>
      <c r="I4806" t="s">
        <v>71</v>
      </c>
      <c r="J4806" t="s">
        <v>103</v>
      </c>
      <c r="K4806" s="23">
        <v>20</v>
      </c>
      <c r="L4806" s="24">
        <v>6.9</v>
      </c>
      <c r="M4806" s="24">
        <v>138</v>
      </c>
      <c r="N4806" s="24">
        <v>91.08</v>
      </c>
      <c r="O4806" s="24">
        <v>46.92</v>
      </c>
      <c r="P4806" s="25">
        <v>34</v>
      </c>
    </row>
    <row r="4807" spans="1:16" x14ac:dyDescent="0.3">
      <c r="A4807" s="22">
        <v>42241</v>
      </c>
      <c r="B4807">
        <v>2015</v>
      </c>
      <c r="C4807">
        <v>8</v>
      </c>
      <c r="D4807" t="s">
        <v>130</v>
      </c>
      <c r="E4807" t="s">
        <v>128</v>
      </c>
      <c r="F4807" t="s">
        <v>148</v>
      </c>
      <c r="G4807" t="s">
        <v>114</v>
      </c>
      <c r="H4807" t="s">
        <v>104</v>
      </c>
      <c r="I4807" t="s">
        <v>76</v>
      </c>
      <c r="J4807" t="s">
        <v>105</v>
      </c>
      <c r="K4807" s="23">
        <v>0</v>
      </c>
      <c r="L4807" s="24">
        <v>7.4</v>
      </c>
      <c r="M4807" s="24">
        <v>0</v>
      </c>
      <c r="N4807" s="24">
        <v>0</v>
      </c>
      <c r="O4807" s="24">
        <v>0</v>
      </c>
      <c r="P4807" s="25">
        <v>34</v>
      </c>
    </row>
    <row r="4808" spans="1:16" x14ac:dyDescent="0.3">
      <c r="A4808" s="22">
        <v>42241</v>
      </c>
      <c r="B4808">
        <v>2015</v>
      </c>
      <c r="C4808">
        <v>8</v>
      </c>
      <c r="D4808" t="s">
        <v>130</v>
      </c>
      <c r="E4808" t="s">
        <v>128</v>
      </c>
      <c r="F4808" t="s">
        <v>148</v>
      </c>
      <c r="G4808" t="s">
        <v>114</v>
      </c>
      <c r="H4808" t="s">
        <v>106</v>
      </c>
      <c r="I4808" t="s">
        <v>69</v>
      </c>
      <c r="J4808" t="s">
        <v>107</v>
      </c>
      <c r="K4808" s="23">
        <v>1</v>
      </c>
      <c r="L4808" s="24">
        <v>16.5</v>
      </c>
      <c r="M4808" s="24">
        <v>16.5</v>
      </c>
      <c r="N4808" s="24">
        <v>12.87</v>
      </c>
      <c r="O4808" s="24">
        <v>3.63</v>
      </c>
      <c r="P4808" s="25">
        <v>22</v>
      </c>
    </row>
    <row r="4809" spans="1:16" x14ac:dyDescent="0.3">
      <c r="A4809" s="22">
        <v>42241</v>
      </c>
      <c r="B4809">
        <v>2015</v>
      </c>
      <c r="C4809">
        <v>8</v>
      </c>
      <c r="D4809" t="s">
        <v>130</v>
      </c>
      <c r="E4809" t="s">
        <v>128</v>
      </c>
      <c r="F4809" t="s">
        <v>148</v>
      </c>
      <c r="G4809" t="s">
        <v>114</v>
      </c>
      <c r="H4809" t="s">
        <v>108</v>
      </c>
      <c r="I4809" t="s">
        <v>72</v>
      </c>
      <c r="J4809" t="s">
        <v>109</v>
      </c>
      <c r="K4809" s="23">
        <v>3</v>
      </c>
      <c r="L4809" s="24">
        <v>8.1999999999999993</v>
      </c>
      <c r="M4809" s="24">
        <v>24.6</v>
      </c>
      <c r="N4809" s="24">
        <v>16.73</v>
      </c>
      <c r="O4809" s="24">
        <v>7.87</v>
      </c>
      <c r="P4809" s="25">
        <v>32</v>
      </c>
    </row>
    <row r="4810" spans="1:16" x14ac:dyDescent="0.3">
      <c r="A4810" s="22">
        <v>42242</v>
      </c>
      <c r="B4810">
        <v>2015</v>
      </c>
      <c r="C4810">
        <v>8</v>
      </c>
      <c r="D4810" t="s">
        <v>130</v>
      </c>
      <c r="E4810" t="s">
        <v>128</v>
      </c>
      <c r="F4810" t="s">
        <v>148</v>
      </c>
      <c r="G4810" t="s">
        <v>115</v>
      </c>
      <c r="H4810" t="s">
        <v>94</v>
      </c>
      <c r="I4810" t="s">
        <v>73</v>
      </c>
      <c r="J4810" t="s">
        <v>95</v>
      </c>
      <c r="K4810" s="23">
        <v>2.67</v>
      </c>
      <c r="L4810" s="24">
        <v>3.1</v>
      </c>
      <c r="M4810" s="24">
        <v>8.2799999999999994</v>
      </c>
      <c r="N4810" s="24">
        <v>5.8</v>
      </c>
      <c r="O4810" s="24">
        <v>2.48</v>
      </c>
      <c r="P4810" s="25">
        <v>30</v>
      </c>
    </row>
    <row r="4811" spans="1:16" x14ac:dyDescent="0.3">
      <c r="A4811" s="22">
        <v>42242</v>
      </c>
      <c r="B4811">
        <v>2015</v>
      </c>
      <c r="C4811">
        <v>8</v>
      </c>
      <c r="D4811" t="s">
        <v>130</v>
      </c>
      <c r="E4811" t="s">
        <v>128</v>
      </c>
      <c r="F4811" t="s">
        <v>148</v>
      </c>
      <c r="G4811" t="s">
        <v>115</v>
      </c>
      <c r="H4811" t="s">
        <v>96</v>
      </c>
      <c r="I4811" t="s">
        <v>74</v>
      </c>
      <c r="J4811" t="s">
        <v>97</v>
      </c>
      <c r="K4811" s="23">
        <v>4.0199999999999996</v>
      </c>
      <c r="L4811" s="24">
        <v>3.6</v>
      </c>
      <c r="M4811" s="24">
        <v>14.47</v>
      </c>
      <c r="N4811" s="24">
        <v>10.130000000000001</v>
      </c>
      <c r="O4811" s="24">
        <v>4.34</v>
      </c>
      <c r="P4811" s="25">
        <v>30</v>
      </c>
    </row>
    <row r="4812" spans="1:16" x14ac:dyDescent="0.3">
      <c r="A4812" s="22">
        <v>42242</v>
      </c>
      <c r="B4812">
        <v>2015</v>
      </c>
      <c r="C4812">
        <v>8</v>
      </c>
      <c r="D4812" t="s">
        <v>130</v>
      </c>
      <c r="E4812" t="s">
        <v>128</v>
      </c>
      <c r="F4812" t="s">
        <v>148</v>
      </c>
      <c r="G4812" t="s">
        <v>115</v>
      </c>
      <c r="H4812" t="s">
        <v>98</v>
      </c>
      <c r="I4812" t="s">
        <v>75</v>
      </c>
      <c r="J4812" t="s">
        <v>99</v>
      </c>
      <c r="K4812" s="23">
        <v>7.3</v>
      </c>
      <c r="L4812" s="24">
        <v>2.8</v>
      </c>
      <c r="M4812" s="24">
        <v>20.440000000000001</v>
      </c>
      <c r="N4812" s="24">
        <v>14.72</v>
      </c>
      <c r="O4812" s="24">
        <v>5.72</v>
      </c>
      <c r="P4812" s="25">
        <v>28</v>
      </c>
    </row>
    <row r="4813" spans="1:16" x14ac:dyDescent="0.3">
      <c r="A4813" s="22">
        <v>42242</v>
      </c>
      <c r="B4813">
        <v>2015</v>
      </c>
      <c r="C4813">
        <v>8</v>
      </c>
      <c r="D4813" t="s">
        <v>130</v>
      </c>
      <c r="E4813" t="s">
        <v>128</v>
      </c>
      <c r="F4813" t="s">
        <v>148</v>
      </c>
      <c r="G4813" t="s">
        <v>115</v>
      </c>
      <c r="H4813" t="s">
        <v>100</v>
      </c>
      <c r="I4813" t="s">
        <v>70</v>
      </c>
      <c r="J4813" t="s">
        <v>101</v>
      </c>
      <c r="K4813" s="23">
        <v>27</v>
      </c>
      <c r="L4813" s="24">
        <v>2.4</v>
      </c>
      <c r="M4813" s="24">
        <v>64.8</v>
      </c>
      <c r="N4813" s="24">
        <v>47.95</v>
      </c>
      <c r="O4813" s="24">
        <v>16.850000000000001</v>
      </c>
      <c r="P4813" s="25">
        <v>26</v>
      </c>
    </row>
    <row r="4814" spans="1:16" x14ac:dyDescent="0.3">
      <c r="A4814" s="22">
        <v>42242</v>
      </c>
      <c r="B4814">
        <v>2015</v>
      </c>
      <c r="C4814">
        <v>8</v>
      </c>
      <c r="D4814" t="s">
        <v>130</v>
      </c>
      <c r="E4814" t="s">
        <v>128</v>
      </c>
      <c r="F4814" t="s">
        <v>148</v>
      </c>
      <c r="G4814" t="s">
        <v>115</v>
      </c>
      <c r="H4814" t="s">
        <v>102</v>
      </c>
      <c r="I4814" t="s">
        <v>71</v>
      </c>
      <c r="J4814" t="s">
        <v>103</v>
      </c>
      <c r="K4814" s="23">
        <v>7</v>
      </c>
      <c r="L4814" s="24">
        <v>6.9</v>
      </c>
      <c r="M4814" s="24">
        <v>48.3</v>
      </c>
      <c r="N4814" s="24">
        <v>31.88</v>
      </c>
      <c r="O4814" s="24">
        <v>16.420000000000002</v>
      </c>
      <c r="P4814" s="25">
        <v>34</v>
      </c>
    </row>
    <row r="4815" spans="1:16" x14ac:dyDescent="0.3">
      <c r="A4815" s="22">
        <v>42242</v>
      </c>
      <c r="B4815">
        <v>2015</v>
      </c>
      <c r="C4815">
        <v>8</v>
      </c>
      <c r="D4815" t="s">
        <v>130</v>
      </c>
      <c r="E4815" t="s">
        <v>128</v>
      </c>
      <c r="F4815" t="s">
        <v>148</v>
      </c>
      <c r="G4815" t="s">
        <v>115</v>
      </c>
      <c r="H4815" t="s">
        <v>104</v>
      </c>
      <c r="I4815" t="s">
        <v>76</v>
      </c>
      <c r="J4815" t="s">
        <v>105</v>
      </c>
      <c r="K4815" s="23">
        <v>0</v>
      </c>
      <c r="L4815" s="24">
        <v>7.4</v>
      </c>
      <c r="M4815" s="24">
        <v>0</v>
      </c>
      <c r="N4815" s="24">
        <v>0</v>
      </c>
      <c r="O4815" s="24">
        <v>0</v>
      </c>
      <c r="P4815" s="25">
        <v>34</v>
      </c>
    </row>
    <row r="4816" spans="1:16" x14ac:dyDescent="0.3">
      <c r="A4816" s="22">
        <v>42242</v>
      </c>
      <c r="B4816">
        <v>2015</v>
      </c>
      <c r="C4816">
        <v>8</v>
      </c>
      <c r="D4816" t="s">
        <v>130</v>
      </c>
      <c r="E4816" t="s">
        <v>128</v>
      </c>
      <c r="F4816" t="s">
        <v>148</v>
      </c>
      <c r="G4816" t="s">
        <v>115</v>
      </c>
      <c r="H4816" t="s">
        <v>106</v>
      </c>
      <c r="I4816" t="s">
        <v>69</v>
      </c>
      <c r="J4816" t="s">
        <v>107</v>
      </c>
      <c r="K4816" s="23">
        <v>1</v>
      </c>
      <c r="L4816" s="24">
        <v>16.5</v>
      </c>
      <c r="M4816" s="24">
        <v>16.5</v>
      </c>
      <c r="N4816" s="24">
        <v>12.87</v>
      </c>
      <c r="O4816" s="24">
        <v>3.63</v>
      </c>
      <c r="P4816" s="25">
        <v>22</v>
      </c>
    </row>
    <row r="4817" spans="1:16" x14ac:dyDescent="0.3">
      <c r="A4817" s="22">
        <v>42242</v>
      </c>
      <c r="B4817">
        <v>2015</v>
      </c>
      <c r="C4817">
        <v>8</v>
      </c>
      <c r="D4817" t="s">
        <v>130</v>
      </c>
      <c r="E4817" t="s">
        <v>128</v>
      </c>
      <c r="F4817" t="s">
        <v>148</v>
      </c>
      <c r="G4817" t="s">
        <v>115</v>
      </c>
      <c r="H4817" t="s">
        <v>108</v>
      </c>
      <c r="I4817" t="s">
        <v>72</v>
      </c>
      <c r="J4817" t="s">
        <v>109</v>
      </c>
      <c r="K4817" s="23">
        <v>6</v>
      </c>
      <c r="L4817" s="24">
        <v>8.1999999999999993</v>
      </c>
      <c r="M4817" s="24">
        <v>49.2</v>
      </c>
      <c r="N4817" s="24">
        <v>33.46</v>
      </c>
      <c r="O4817" s="24">
        <v>15.74</v>
      </c>
      <c r="P4817" s="25">
        <v>32</v>
      </c>
    </row>
    <row r="4818" spans="1:16" x14ac:dyDescent="0.3">
      <c r="A4818" s="22">
        <v>42243</v>
      </c>
      <c r="B4818">
        <v>2015</v>
      </c>
      <c r="C4818">
        <v>8</v>
      </c>
      <c r="D4818" t="s">
        <v>130</v>
      </c>
      <c r="E4818" t="s">
        <v>128</v>
      </c>
      <c r="F4818" t="s">
        <v>148</v>
      </c>
      <c r="G4818" t="s">
        <v>93</v>
      </c>
      <c r="H4818" t="s">
        <v>94</v>
      </c>
      <c r="I4818" t="s">
        <v>73</v>
      </c>
      <c r="J4818" t="s">
        <v>95</v>
      </c>
      <c r="K4818" s="23">
        <v>9.33</v>
      </c>
      <c r="L4818" s="24">
        <v>3.1</v>
      </c>
      <c r="M4818" s="24">
        <v>28.92</v>
      </c>
      <c r="N4818" s="24">
        <v>20.239999999999998</v>
      </c>
      <c r="O4818" s="24">
        <v>8.68</v>
      </c>
      <c r="P4818" s="25">
        <v>30</v>
      </c>
    </row>
    <row r="4819" spans="1:16" x14ac:dyDescent="0.3">
      <c r="A4819" s="22">
        <v>42243</v>
      </c>
      <c r="B4819">
        <v>2015</v>
      </c>
      <c r="C4819">
        <v>8</v>
      </c>
      <c r="D4819" t="s">
        <v>130</v>
      </c>
      <c r="E4819" t="s">
        <v>128</v>
      </c>
      <c r="F4819" t="s">
        <v>148</v>
      </c>
      <c r="G4819" t="s">
        <v>93</v>
      </c>
      <c r="H4819" t="s">
        <v>96</v>
      </c>
      <c r="I4819" t="s">
        <v>74</v>
      </c>
      <c r="J4819" t="s">
        <v>97</v>
      </c>
      <c r="K4819" s="23">
        <v>3</v>
      </c>
      <c r="L4819" s="24">
        <v>3.6</v>
      </c>
      <c r="M4819" s="24">
        <v>10.8</v>
      </c>
      <c r="N4819" s="24">
        <v>7.56</v>
      </c>
      <c r="O4819" s="24">
        <v>3.24</v>
      </c>
      <c r="P4819" s="25">
        <v>30</v>
      </c>
    </row>
    <row r="4820" spans="1:16" x14ac:dyDescent="0.3">
      <c r="A4820" s="22">
        <v>42243</v>
      </c>
      <c r="B4820">
        <v>2015</v>
      </c>
      <c r="C4820">
        <v>8</v>
      </c>
      <c r="D4820" t="s">
        <v>130</v>
      </c>
      <c r="E4820" t="s">
        <v>128</v>
      </c>
      <c r="F4820" t="s">
        <v>148</v>
      </c>
      <c r="G4820" t="s">
        <v>93</v>
      </c>
      <c r="H4820" t="s">
        <v>98</v>
      </c>
      <c r="I4820" t="s">
        <v>75</v>
      </c>
      <c r="J4820" t="s">
        <v>99</v>
      </c>
      <c r="K4820" s="23">
        <v>4.5</v>
      </c>
      <c r="L4820" s="24">
        <v>2.8</v>
      </c>
      <c r="M4820" s="24">
        <v>12.6</v>
      </c>
      <c r="N4820" s="24">
        <v>9.07</v>
      </c>
      <c r="O4820" s="24">
        <v>3.53</v>
      </c>
      <c r="P4820" s="25">
        <v>28</v>
      </c>
    </row>
    <row r="4821" spans="1:16" x14ac:dyDescent="0.3">
      <c r="A4821" s="22">
        <v>42243</v>
      </c>
      <c r="B4821">
        <v>2015</v>
      </c>
      <c r="C4821">
        <v>8</v>
      </c>
      <c r="D4821" t="s">
        <v>130</v>
      </c>
      <c r="E4821" t="s">
        <v>128</v>
      </c>
      <c r="F4821" t="s">
        <v>148</v>
      </c>
      <c r="G4821" t="s">
        <v>93</v>
      </c>
      <c r="H4821" t="s">
        <v>100</v>
      </c>
      <c r="I4821" t="s">
        <v>70</v>
      </c>
      <c r="J4821" t="s">
        <v>101</v>
      </c>
      <c r="K4821" s="23">
        <v>32</v>
      </c>
      <c r="L4821" s="24">
        <v>2.4</v>
      </c>
      <c r="M4821" s="24">
        <v>76.8</v>
      </c>
      <c r="N4821" s="24">
        <v>56.83</v>
      </c>
      <c r="O4821" s="24">
        <v>19.97</v>
      </c>
      <c r="P4821" s="25">
        <v>26</v>
      </c>
    </row>
    <row r="4822" spans="1:16" x14ac:dyDescent="0.3">
      <c r="A4822" s="22">
        <v>42243</v>
      </c>
      <c r="B4822">
        <v>2015</v>
      </c>
      <c r="C4822">
        <v>8</v>
      </c>
      <c r="D4822" t="s">
        <v>130</v>
      </c>
      <c r="E4822" t="s">
        <v>128</v>
      </c>
      <c r="F4822" t="s">
        <v>148</v>
      </c>
      <c r="G4822" t="s">
        <v>93</v>
      </c>
      <c r="H4822" t="s">
        <v>102</v>
      </c>
      <c r="I4822" t="s">
        <v>71</v>
      </c>
      <c r="J4822" t="s">
        <v>103</v>
      </c>
      <c r="K4822" s="23">
        <v>8</v>
      </c>
      <c r="L4822" s="24">
        <v>6.9</v>
      </c>
      <c r="M4822" s="24">
        <v>55.2</v>
      </c>
      <c r="N4822" s="24">
        <v>36.43</v>
      </c>
      <c r="O4822" s="24">
        <v>18.77</v>
      </c>
      <c r="P4822" s="25">
        <v>34</v>
      </c>
    </row>
    <row r="4823" spans="1:16" x14ac:dyDescent="0.3">
      <c r="A4823" s="22">
        <v>42243</v>
      </c>
      <c r="B4823">
        <v>2015</v>
      </c>
      <c r="C4823">
        <v>8</v>
      </c>
      <c r="D4823" t="s">
        <v>130</v>
      </c>
      <c r="E4823" t="s">
        <v>128</v>
      </c>
      <c r="F4823" t="s">
        <v>148</v>
      </c>
      <c r="G4823" t="s">
        <v>93</v>
      </c>
      <c r="H4823" t="s">
        <v>104</v>
      </c>
      <c r="I4823" t="s">
        <v>76</v>
      </c>
      <c r="J4823" t="s">
        <v>105</v>
      </c>
      <c r="K4823" s="23">
        <v>0</v>
      </c>
      <c r="L4823" s="24">
        <v>7.4</v>
      </c>
      <c r="M4823" s="24">
        <v>0</v>
      </c>
      <c r="N4823" s="24">
        <v>0</v>
      </c>
      <c r="O4823" s="24">
        <v>0</v>
      </c>
      <c r="P4823" s="25">
        <v>34</v>
      </c>
    </row>
    <row r="4824" spans="1:16" x14ac:dyDescent="0.3">
      <c r="A4824" s="22">
        <v>42243</v>
      </c>
      <c r="B4824">
        <v>2015</v>
      </c>
      <c r="C4824">
        <v>8</v>
      </c>
      <c r="D4824" t="s">
        <v>130</v>
      </c>
      <c r="E4824" t="s">
        <v>128</v>
      </c>
      <c r="F4824" t="s">
        <v>148</v>
      </c>
      <c r="G4824" t="s">
        <v>93</v>
      </c>
      <c r="H4824" t="s">
        <v>106</v>
      </c>
      <c r="I4824" t="s">
        <v>69</v>
      </c>
      <c r="J4824" t="s">
        <v>107</v>
      </c>
      <c r="K4824" s="23">
        <v>0</v>
      </c>
      <c r="L4824" s="24">
        <v>16.5</v>
      </c>
      <c r="M4824" s="24">
        <v>0</v>
      </c>
      <c r="N4824" s="24">
        <v>0</v>
      </c>
      <c r="O4824" s="24">
        <v>0</v>
      </c>
      <c r="P4824" s="25">
        <v>22</v>
      </c>
    </row>
    <row r="4825" spans="1:16" x14ac:dyDescent="0.3">
      <c r="A4825" s="22">
        <v>42243</v>
      </c>
      <c r="B4825">
        <v>2015</v>
      </c>
      <c r="C4825">
        <v>8</v>
      </c>
      <c r="D4825" t="s">
        <v>130</v>
      </c>
      <c r="E4825" t="s">
        <v>128</v>
      </c>
      <c r="F4825" t="s">
        <v>148</v>
      </c>
      <c r="G4825" t="s">
        <v>93</v>
      </c>
      <c r="H4825" t="s">
        <v>108</v>
      </c>
      <c r="I4825" t="s">
        <v>72</v>
      </c>
      <c r="J4825" t="s">
        <v>109</v>
      </c>
      <c r="K4825" s="23">
        <v>3</v>
      </c>
      <c r="L4825" s="24">
        <v>8.1999999999999993</v>
      </c>
      <c r="M4825" s="24">
        <v>24.6</v>
      </c>
      <c r="N4825" s="24">
        <v>16.73</v>
      </c>
      <c r="O4825" s="24">
        <v>7.87</v>
      </c>
      <c r="P4825" s="25">
        <v>32</v>
      </c>
    </row>
    <row r="4826" spans="1:16" x14ac:dyDescent="0.3">
      <c r="A4826" s="22">
        <v>42244</v>
      </c>
      <c r="B4826">
        <v>2015</v>
      </c>
      <c r="C4826">
        <v>8</v>
      </c>
      <c r="D4826" t="s">
        <v>130</v>
      </c>
      <c r="E4826" t="s">
        <v>128</v>
      </c>
      <c r="F4826" t="s">
        <v>148</v>
      </c>
      <c r="G4826" t="s">
        <v>110</v>
      </c>
      <c r="H4826" t="s">
        <v>94</v>
      </c>
      <c r="I4826" t="s">
        <v>73</v>
      </c>
      <c r="J4826" t="s">
        <v>95</v>
      </c>
      <c r="K4826" s="23">
        <v>7</v>
      </c>
      <c r="L4826" s="24">
        <v>3.1</v>
      </c>
      <c r="M4826" s="24">
        <v>21.7</v>
      </c>
      <c r="N4826" s="24">
        <v>15.19</v>
      </c>
      <c r="O4826" s="24">
        <v>6.51</v>
      </c>
      <c r="P4826" s="25">
        <v>30</v>
      </c>
    </row>
    <row r="4827" spans="1:16" x14ac:dyDescent="0.3">
      <c r="A4827" s="22">
        <v>42244</v>
      </c>
      <c r="B4827">
        <v>2015</v>
      </c>
      <c r="C4827">
        <v>8</v>
      </c>
      <c r="D4827" t="s">
        <v>130</v>
      </c>
      <c r="E4827" t="s">
        <v>128</v>
      </c>
      <c r="F4827" t="s">
        <v>148</v>
      </c>
      <c r="G4827" t="s">
        <v>110</v>
      </c>
      <c r="H4827" t="s">
        <v>96</v>
      </c>
      <c r="I4827" t="s">
        <v>74</v>
      </c>
      <c r="J4827" t="s">
        <v>97</v>
      </c>
      <c r="K4827" s="23">
        <v>8.67</v>
      </c>
      <c r="L4827" s="24">
        <v>3.6</v>
      </c>
      <c r="M4827" s="24">
        <v>31.21</v>
      </c>
      <c r="N4827" s="24">
        <v>21.85</v>
      </c>
      <c r="O4827" s="24">
        <v>9.36</v>
      </c>
      <c r="P4827" s="25">
        <v>30</v>
      </c>
    </row>
    <row r="4828" spans="1:16" x14ac:dyDescent="0.3">
      <c r="A4828" s="22">
        <v>42244</v>
      </c>
      <c r="B4828">
        <v>2015</v>
      </c>
      <c r="C4828">
        <v>8</v>
      </c>
      <c r="D4828" t="s">
        <v>130</v>
      </c>
      <c r="E4828" t="s">
        <v>128</v>
      </c>
      <c r="F4828" t="s">
        <v>148</v>
      </c>
      <c r="G4828" t="s">
        <v>110</v>
      </c>
      <c r="H4828" t="s">
        <v>98</v>
      </c>
      <c r="I4828" t="s">
        <v>75</v>
      </c>
      <c r="J4828" t="s">
        <v>99</v>
      </c>
      <c r="K4828" s="23">
        <v>1</v>
      </c>
      <c r="L4828" s="24">
        <v>2.8</v>
      </c>
      <c r="M4828" s="24">
        <v>2.8</v>
      </c>
      <c r="N4828" s="24">
        <v>2.02</v>
      </c>
      <c r="O4828" s="24">
        <v>0.78</v>
      </c>
      <c r="P4828" s="25">
        <v>28</v>
      </c>
    </row>
    <row r="4829" spans="1:16" x14ac:dyDescent="0.3">
      <c r="A4829" s="22">
        <v>42244</v>
      </c>
      <c r="B4829">
        <v>2015</v>
      </c>
      <c r="C4829">
        <v>8</v>
      </c>
      <c r="D4829" t="s">
        <v>130</v>
      </c>
      <c r="E4829" t="s">
        <v>128</v>
      </c>
      <c r="F4829" t="s">
        <v>148</v>
      </c>
      <c r="G4829" t="s">
        <v>110</v>
      </c>
      <c r="H4829" t="s">
        <v>100</v>
      </c>
      <c r="I4829" t="s">
        <v>70</v>
      </c>
      <c r="J4829" t="s">
        <v>101</v>
      </c>
      <c r="K4829" s="23">
        <v>15.1</v>
      </c>
      <c r="L4829" s="24">
        <v>2.4</v>
      </c>
      <c r="M4829" s="24">
        <v>36.24</v>
      </c>
      <c r="N4829" s="24">
        <v>26.82</v>
      </c>
      <c r="O4829" s="24">
        <v>9.42</v>
      </c>
      <c r="P4829" s="25">
        <v>26</v>
      </c>
    </row>
    <row r="4830" spans="1:16" x14ac:dyDescent="0.3">
      <c r="A4830" s="22">
        <v>42244</v>
      </c>
      <c r="B4830">
        <v>2015</v>
      </c>
      <c r="C4830">
        <v>8</v>
      </c>
      <c r="D4830" t="s">
        <v>130</v>
      </c>
      <c r="E4830" t="s">
        <v>128</v>
      </c>
      <c r="F4830" t="s">
        <v>148</v>
      </c>
      <c r="G4830" t="s">
        <v>110</v>
      </c>
      <c r="H4830" t="s">
        <v>102</v>
      </c>
      <c r="I4830" t="s">
        <v>71</v>
      </c>
      <c r="J4830" t="s">
        <v>103</v>
      </c>
      <c r="K4830" s="23">
        <v>12</v>
      </c>
      <c r="L4830" s="24">
        <v>6.9</v>
      </c>
      <c r="M4830" s="24">
        <v>82.8</v>
      </c>
      <c r="N4830" s="24">
        <v>54.65</v>
      </c>
      <c r="O4830" s="24">
        <v>28.15</v>
      </c>
      <c r="P4830" s="25">
        <v>34</v>
      </c>
    </row>
    <row r="4831" spans="1:16" x14ac:dyDescent="0.3">
      <c r="A4831" s="22">
        <v>42244</v>
      </c>
      <c r="B4831">
        <v>2015</v>
      </c>
      <c r="C4831">
        <v>8</v>
      </c>
      <c r="D4831" t="s">
        <v>130</v>
      </c>
      <c r="E4831" t="s">
        <v>128</v>
      </c>
      <c r="F4831" t="s">
        <v>148</v>
      </c>
      <c r="G4831" t="s">
        <v>110</v>
      </c>
      <c r="H4831" t="s">
        <v>104</v>
      </c>
      <c r="I4831" t="s">
        <v>76</v>
      </c>
      <c r="J4831" t="s">
        <v>105</v>
      </c>
      <c r="K4831" s="23">
        <v>0</v>
      </c>
      <c r="L4831" s="24">
        <v>7.4</v>
      </c>
      <c r="M4831" s="24">
        <v>0</v>
      </c>
      <c r="N4831" s="24">
        <v>0</v>
      </c>
      <c r="O4831" s="24">
        <v>0</v>
      </c>
      <c r="P4831" s="25">
        <v>34</v>
      </c>
    </row>
    <row r="4832" spans="1:16" x14ac:dyDescent="0.3">
      <c r="A4832" s="22">
        <v>42244</v>
      </c>
      <c r="B4832">
        <v>2015</v>
      </c>
      <c r="C4832">
        <v>8</v>
      </c>
      <c r="D4832" t="s">
        <v>130</v>
      </c>
      <c r="E4832" t="s">
        <v>128</v>
      </c>
      <c r="F4832" t="s">
        <v>148</v>
      </c>
      <c r="G4832" t="s">
        <v>110</v>
      </c>
      <c r="H4832" t="s">
        <v>106</v>
      </c>
      <c r="I4832" t="s">
        <v>69</v>
      </c>
      <c r="J4832" t="s">
        <v>107</v>
      </c>
      <c r="K4832" s="23">
        <v>0</v>
      </c>
      <c r="L4832" s="24">
        <v>16.5</v>
      </c>
      <c r="M4832" s="24">
        <v>0</v>
      </c>
      <c r="N4832" s="24">
        <v>0</v>
      </c>
      <c r="O4832" s="24">
        <v>0</v>
      </c>
      <c r="P4832" s="25">
        <v>22</v>
      </c>
    </row>
    <row r="4833" spans="1:16" x14ac:dyDescent="0.3">
      <c r="A4833" s="22">
        <v>42244</v>
      </c>
      <c r="B4833">
        <v>2015</v>
      </c>
      <c r="C4833">
        <v>8</v>
      </c>
      <c r="D4833" t="s">
        <v>130</v>
      </c>
      <c r="E4833" t="s">
        <v>128</v>
      </c>
      <c r="F4833" t="s">
        <v>148</v>
      </c>
      <c r="G4833" t="s">
        <v>110</v>
      </c>
      <c r="H4833" t="s">
        <v>108</v>
      </c>
      <c r="I4833" t="s">
        <v>72</v>
      </c>
      <c r="J4833" t="s">
        <v>109</v>
      </c>
      <c r="K4833" s="23">
        <v>3</v>
      </c>
      <c r="L4833" s="24">
        <v>8.1999999999999993</v>
      </c>
      <c r="M4833" s="24">
        <v>24.6</v>
      </c>
      <c r="N4833" s="24">
        <v>16.73</v>
      </c>
      <c r="O4833" s="24">
        <v>7.87</v>
      </c>
      <c r="P4833" s="25">
        <v>32</v>
      </c>
    </row>
    <row r="4834" spans="1:16" x14ac:dyDescent="0.3">
      <c r="A4834" s="22">
        <v>42245</v>
      </c>
      <c r="B4834">
        <v>2015</v>
      </c>
      <c r="C4834">
        <v>8</v>
      </c>
      <c r="D4834" t="s">
        <v>130</v>
      </c>
      <c r="E4834" t="s">
        <v>128</v>
      </c>
      <c r="F4834" t="s">
        <v>148</v>
      </c>
      <c r="G4834" t="s">
        <v>111</v>
      </c>
      <c r="H4834" t="s">
        <v>94</v>
      </c>
      <c r="I4834" t="s">
        <v>73</v>
      </c>
      <c r="J4834" t="s">
        <v>95</v>
      </c>
      <c r="K4834" s="23">
        <v>10.84</v>
      </c>
      <c r="L4834" s="24">
        <v>3.1</v>
      </c>
      <c r="M4834" s="24">
        <v>33.6</v>
      </c>
      <c r="N4834" s="24">
        <v>23.52</v>
      </c>
      <c r="O4834" s="24">
        <v>10.08</v>
      </c>
      <c r="P4834" s="25">
        <v>30</v>
      </c>
    </row>
    <row r="4835" spans="1:16" x14ac:dyDescent="0.3">
      <c r="A4835" s="22">
        <v>42245</v>
      </c>
      <c r="B4835">
        <v>2015</v>
      </c>
      <c r="C4835">
        <v>8</v>
      </c>
      <c r="D4835" t="s">
        <v>130</v>
      </c>
      <c r="E4835" t="s">
        <v>128</v>
      </c>
      <c r="F4835" t="s">
        <v>148</v>
      </c>
      <c r="G4835" t="s">
        <v>111</v>
      </c>
      <c r="H4835" t="s">
        <v>96</v>
      </c>
      <c r="I4835" t="s">
        <v>74</v>
      </c>
      <c r="J4835" t="s">
        <v>97</v>
      </c>
      <c r="K4835" s="23">
        <v>10.34</v>
      </c>
      <c r="L4835" s="24">
        <v>3.6</v>
      </c>
      <c r="M4835" s="24">
        <v>37.22</v>
      </c>
      <c r="N4835" s="24">
        <v>26.05</v>
      </c>
      <c r="O4835" s="24">
        <v>11.17</v>
      </c>
      <c r="P4835" s="25">
        <v>30</v>
      </c>
    </row>
    <row r="4836" spans="1:16" x14ac:dyDescent="0.3">
      <c r="A4836" s="22">
        <v>42245</v>
      </c>
      <c r="B4836">
        <v>2015</v>
      </c>
      <c r="C4836">
        <v>8</v>
      </c>
      <c r="D4836" t="s">
        <v>130</v>
      </c>
      <c r="E4836" t="s">
        <v>128</v>
      </c>
      <c r="F4836" t="s">
        <v>148</v>
      </c>
      <c r="G4836" t="s">
        <v>111</v>
      </c>
      <c r="H4836" t="s">
        <v>98</v>
      </c>
      <c r="I4836" t="s">
        <v>75</v>
      </c>
      <c r="J4836" t="s">
        <v>99</v>
      </c>
      <c r="K4836" s="23">
        <v>4</v>
      </c>
      <c r="L4836" s="24">
        <v>2.8</v>
      </c>
      <c r="M4836" s="24">
        <v>11.2</v>
      </c>
      <c r="N4836" s="24">
        <v>8.06</v>
      </c>
      <c r="O4836" s="24">
        <v>3.14</v>
      </c>
      <c r="P4836" s="25">
        <v>28</v>
      </c>
    </row>
    <row r="4837" spans="1:16" x14ac:dyDescent="0.3">
      <c r="A4837" s="22">
        <v>42245</v>
      </c>
      <c r="B4837">
        <v>2015</v>
      </c>
      <c r="C4837">
        <v>8</v>
      </c>
      <c r="D4837" t="s">
        <v>130</v>
      </c>
      <c r="E4837" t="s">
        <v>128</v>
      </c>
      <c r="F4837" t="s">
        <v>148</v>
      </c>
      <c r="G4837" t="s">
        <v>111</v>
      </c>
      <c r="H4837" t="s">
        <v>100</v>
      </c>
      <c r="I4837" t="s">
        <v>70</v>
      </c>
      <c r="J4837" t="s">
        <v>101</v>
      </c>
      <c r="K4837" s="23">
        <v>23.2</v>
      </c>
      <c r="L4837" s="24">
        <v>2.4</v>
      </c>
      <c r="M4837" s="24">
        <v>55.68</v>
      </c>
      <c r="N4837" s="24">
        <v>41.2</v>
      </c>
      <c r="O4837" s="24">
        <v>14.48</v>
      </c>
      <c r="P4837" s="25">
        <v>26</v>
      </c>
    </row>
    <row r="4838" spans="1:16" x14ac:dyDescent="0.3">
      <c r="A4838" s="22">
        <v>42245</v>
      </c>
      <c r="B4838">
        <v>2015</v>
      </c>
      <c r="C4838">
        <v>8</v>
      </c>
      <c r="D4838" t="s">
        <v>130</v>
      </c>
      <c r="E4838" t="s">
        <v>128</v>
      </c>
      <c r="F4838" t="s">
        <v>148</v>
      </c>
      <c r="G4838" t="s">
        <v>111</v>
      </c>
      <c r="H4838" t="s">
        <v>102</v>
      </c>
      <c r="I4838" t="s">
        <v>71</v>
      </c>
      <c r="J4838" t="s">
        <v>103</v>
      </c>
      <c r="K4838" s="23">
        <v>4</v>
      </c>
      <c r="L4838" s="24">
        <v>6.9</v>
      </c>
      <c r="M4838" s="24">
        <v>27.6</v>
      </c>
      <c r="N4838" s="24">
        <v>18.22</v>
      </c>
      <c r="O4838" s="24">
        <v>9.3800000000000008</v>
      </c>
      <c r="P4838" s="25">
        <v>34</v>
      </c>
    </row>
    <row r="4839" spans="1:16" x14ac:dyDescent="0.3">
      <c r="A4839" s="22">
        <v>42245</v>
      </c>
      <c r="B4839">
        <v>2015</v>
      </c>
      <c r="C4839">
        <v>8</v>
      </c>
      <c r="D4839" t="s">
        <v>130</v>
      </c>
      <c r="E4839" t="s">
        <v>128</v>
      </c>
      <c r="F4839" t="s">
        <v>148</v>
      </c>
      <c r="G4839" t="s">
        <v>111</v>
      </c>
      <c r="H4839" t="s">
        <v>104</v>
      </c>
      <c r="I4839" t="s">
        <v>76</v>
      </c>
      <c r="J4839" t="s">
        <v>105</v>
      </c>
      <c r="K4839" s="23">
        <v>3</v>
      </c>
      <c r="L4839" s="24">
        <v>7.4</v>
      </c>
      <c r="M4839" s="24">
        <v>22.2</v>
      </c>
      <c r="N4839" s="24">
        <v>14.65</v>
      </c>
      <c r="O4839" s="24">
        <v>7.55</v>
      </c>
      <c r="P4839" s="25">
        <v>34</v>
      </c>
    </row>
    <row r="4840" spans="1:16" x14ac:dyDescent="0.3">
      <c r="A4840" s="22">
        <v>42245</v>
      </c>
      <c r="B4840">
        <v>2015</v>
      </c>
      <c r="C4840">
        <v>8</v>
      </c>
      <c r="D4840" t="s">
        <v>130</v>
      </c>
      <c r="E4840" t="s">
        <v>128</v>
      </c>
      <c r="F4840" t="s">
        <v>148</v>
      </c>
      <c r="G4840" t="s">
        <v>111</v>
      </c>
      <c r="H4840" t="s">
        <v>106</v>
      </c>
      <c r="I4840" t="s">
        <v>69</v>
      </c>
      <c r="J4840" t="s">
        <v>107</v>
      </c>
      <c r="K4840" s="23">
        <v>3</v>
      </c>
      <c r="L4840" s="24">
        <v>16.5</v>
      </c>
      <c r="M4840" s="24">
        <v>49.5</v>
      </c>
      <c r="N4840" s="24">
        <v>38.61</v>
      </c>
      <c r="O4840" s="24">
        <v>10.89</v>
      </c>
      <c r="P4840" s="25">
        <v>22</v>
      </c>
    </row>
    <row r="4841" spans="1:16" x14ac:dyDescent="0.3">
      <c r="A4841" s="22">
        <v>42245</v>
      </c>
      <c r="B4841">
        <v>2015</v>
      </c>
      <c r="C4841">
        <v>8</v>
      </c>
      <c r="D4841" t="s">
        <v>130</v>
      </c>
      <c r="E4841" t="s">
        <v>128</v>
      </c>
      <c r="F4841" t="s">
        <v>148</v>
      </c>
      <c r="G4841" t="s">
        <v>111</v>
      </c>
      <c r="H4841" t="s">
        <v>108</v>
      </c>
      <c r="I4841" t="s">
        <v>72</v>
      </c>
      <c r="J4841" t="s">
        <v>109</v>
      </c>
      <c r="K4841" s="23">
        <v>2</v>
      </c>
      <c r="L4841" s="24">
        <v>8.1999999999999993</v>
      </c>
      <c r="M4841" s="24">
        <v>16.399999999999999</v>
      </c>
      <c r="N4841" s="24">
        <v>11.15</v>
      </c>
      <c r="O4841" s="24">
        <v>5.25</v>
      </c>
      <c r="P4841" s="25">
        <v>32</v>
      </c>
    </row>
    <row r="4842" spans="1:16" x14ac:dyDescent="0.3">
      <c r="A4842" s="22">
        <v>42246</v>
      </c>
      <c r="B4842">
        <v>2015</v>
      </c>
      <c r="C4842">
        <v>8</v>
      </c>
      <c r="D4842" t="s">
        <v>130</v>
      </c>
      <c r="E4842" t="s">
        <v>128</v>
      </c>
      <c r="F4842" t="s">
        <v>148</v>
      </c>
      <c r="G4842" t="s">
        <v>112</v>
      </c>
      <c r="H4842" t="s">
        <v>94</v>
      </c>
      <c r="I4842" t="s">
        <v>73</v>
      </c>
      <c r="J4842" t="s">
        <v>95</v>
      </c>
      <c r="K4842" s="23">
        <v>11</v>
      </c>
      <c r="L4842" s="24">
        <v>3.1</v>
      </c>
      <c r="M4842" s="24">
        <v>34.1</v>
      </c>
      <c r="N4842" s="24">
        <v>23.87</v>
      </c>
      <c r="O4842" s="24">
        <v>10.23</v>
      </c>
      <c r="P4842" s="25">
        <v>30</v>
      </c>
    </row>
    <row r="4843" spans="1:16" x14ac:dyDescent="0.3">
      <c r="A4843" s="22">
        <v>42246</v>
      </c>
      <c r="B4843">
        <v>2015</v>
      </c>
      <c r="C4843">
        <v>8</v>
      </c>
      <c r="D4843" t="s">
        <v>130</v>
      </c>
      <c r="E4843" t="s">
        <v>128</v>
      </c>
      <c r="F4843" t="s">
        <v>148</v>
      </c>
      <c r="G4843" t="s">
        <v>112</v>
      </c>
      <c r="H4843" t="s">
        <v>96</v>
      </c>
      <c r="I4843" t="s">
        <v>74</v>
      </c>
      <c r="J4843" t="s">
        <v>97</v>
      </c>
      <c r="K4843" s="23">
        <v>6.02</v>
      </c>
      <c r="L4843" s="24">
        <v>3.6</v>
      </c>
      <c r="M4843" s="24">
        <v>21.67</v>
      </c>
      <c r="N4843" s="24">
        <v>15.17</v>
      </c>
      <c r="O4843" s="24">
        <v>6.5</v>
      </c>
      <c r="P4843" s="25">
        <v>30</v>
      </c>
    </row>
    <row r="4844" spans="1:16" x14ac:dyDescent="0.3">
      <c r="A4844" s="22">
        <v>42246</v>
      </c>
      <c r="B4844">
        <v>2015</v>
      </c>
      <c r="C4844">
        <v>8</v>
      </c>
      <c r="D4844" t="s">
        <v>130</v>
      </c>
      <c r="E4844" t="s">
        <v>128</v>
      </c>
      <c r="F4844" t="s">
        <v>148</v>
      </c>
      <c r="G4844" t="s">
        <v>112</v>
      </c>
      <c r="H4844" t="s">
        <v>98</v>
      </c>
      <c r="I4844" t="s">
        <v>75</v>
      </c>
      <c r="J4844" t="s">
        <v>99</v>
      </c>
      <c r="K4844" s="23">
        <v>3.5</v>
      </c>
      <c r="L4844" s="24">
        <v>2.8</v>
      </c>
      <c r="M4844" s="24">
        <v>9.8000000000000007</v>
      </c>
      <c r="N4844" s="24">
        <v>7.06</v>
      </c>
      <c r="O4844" s="24">
        <v>2.74</v>
      </c>
      <c r="P4844" s="25">
        <v>28</v>
      </c>
    </row>
    <row r="4845" spans="1:16" x14ac:dyDescent="0.3">
      <c r="A4845" s="22">
        <v>42246</v>
      </c>
      <c r="B4845">
        <v>2015</v>
      </c>
      <c r="C4845">
        <v>8</v>
      </c>
      <c r="D4845" t="s">
        <v>130</v>
      </c>
      <c r="E4845" t="s">
        <v>128</v>
      </c>
      <c r="F4845" t="s">
        <v>148</v>
      </c>
      <c r="G4845" t="s">
        <v>112</v>
      </c>
      <c r="H4845" t="s">
        <v>100</v>
      </c>
      <c r="I4845" t="s">
        <v>70</v>
      </c>
      <c r="J4845" t="s">
        <v>101</v>
      </c>
      <c r="K4845" s="23">
        <v>21</v>
      </c>
      <c r="L4845" s="24">
        <v>2.4</v>
      </c>
      <c r="M4845" s="24">
        <v>50.4</v>
      </c>
      <c r="N4845" s="24">
        <v>37.299999999999997</v>
      </c>
      <c r="O4845" s="24">
        <v>13.1</v>
      </c>
      <c r="P4845" s="25">
        <v>26</v>
      </c>
    </row>
    <row r="4846" spans="1:16" x14ac:dyDescent="0.3">
      <c r="A4846" s="22">
        <v>42246</v>
      </c>
      <c r="B4846">
        <v>2015</v>
      </c>
      <c r="C4846">
        <v>8</v>
      </c>
      <c r="D4846" t="s">
        <v>130</v>
      </c>
      <c r="E4846" t="s">
        <v>128</v>
      </c>
      <c r="F4846" t="s">
        <v>148</v>
      </c>
      <c r="G4846" t="s">
        <v>112</v>
      </c>
      <c r="H4846" t="s">
        <v>102</v>
      </c>
      <c r="I4846" t="s">
        <v>71</v>
      </c>
      <c r="J4846" t="s">
        <v>103</v>
      </c>
      <c r="K4846" s="23">
        <v>3</v>
      </c>
      <c r="L4846" s="24">
        <v>6.9</v>
      </c>
      <c r="M4846" s="24">
        <v>20.7</v>
      </c>
      <c r="N4846" s="24">
        <v>13.66</v>
      </c>
      <c r="O4846" s="24">
        <v>7.04</v>
      </c>
      <c r="P4846" s="25">
        <v>34</v>
      </c>
    </row>
    <row r="4847" spans="1:16" x14ac:dyDescent="0.3">
      <c r="A4847" s="22">
        <v>42246</v>
      </c>
      <c r="B4847">
        <v>2015</v>
      </c>
      <c r="C4847">
        <v>8</v>
      </c>
      <c r="D4847" t="s">
        <v>130</v>
      </c>
      <c r="E4847" t="s">
        <v>128</v>
      </c>
      <c r="F4847" t="s">
        <v>148</v>
      </c>
      <c r="G4847" t="s">
        <v>112</v>
      </c>
      <c r="H4847" t="s">
        <v>104</v>
      </c>
      <c r="I4847" t="s">
        <v>76</v>
      </c>
      <c r="J4847" t="s">
        <v>105</v>
      </c>
      <c r="K4847" s="23">
        <v>0</v>
      </c>
      <c r="L4847" s="24">
        <v>7.4</v>
      </c>
      <c r="M4847" s="24">
        <v>0</v>
      </c>
      <c r="N4847" s="24">
        <v>0</v>
      </c>
      <c r="O4847" s="24">
        <v>0</v>
      </c>
      <c r="P4847" s="25">
        <v>34</v>
      </c>
    </row>
    <row r="4848" spans="1:16" x14ac:dyDescent="0.3">
      <c r="A4848" s="22">
        <v>42246</v>
      </c>
      <c r="B4848">
        <v>2015</v>
      </c>
      <c r="C4848">
        <v>8</v>
      </c>
      <c r="D4848" t="s">
        <v>130</v>
      </c>
      <c r="E4848" t="s">
        <v>128</v>
      </c>
      <c r="F4848" t="s">
        <v>148</v>
      </c>
      <c r="G4848" t="s">
        <v>112</v>
      </c>
      <c r="H4848" t="s">
        <v>106</v>
      </c>
      <c r="I4848" t="s">
        <v>69</v>
      </c>
      <c r="J4848" t="s">
        <v>107</v>
      </c>
      <c r="K4848" s="23">
        <v>6</v>
      </c>
      <c r="L4848" s="24">
        <v>16.5</v>
      </c>
      <c r="M4848" s="24">
        <v>99</v>
      </c>
      <c r="N4848" s="24">
        <v>77.22</v>
      </c>
      <c r="O4848" s="24">
        <v>21.78</v>
      </c>
      <c r="P4848" s="25">
        <v>22</v>
      </c>
    </row>
    <row r="4849" spans="1:16" x14ac:dyDescent="0.3">
      <c r="A4849" s="22">
        <v>42246</v>
      </c>
      <c r="B4849">
        <v>2015</v>
      </c>
      <c r="C4849">
        <v>8</v>
      </c>
      <c r="D4849" t="s">
        <v>130</v>
      </c>
      <c r="E4849" t="s">
        <v>128</v>
      </c>
      <c r="F4849" t="s">
        <v>148</v>
      </c>
      <c r="G4849" t="s">
        <v>112</v>
      </c>
      <c r="H4849" t="s">
        <v>108</v>
      </c>
      <c r="I4849" t="s">
        <v>72</v>
      </c>
      <c r="J4849" t="s">
        <v>109</v>
      </c>
      <c r="K4849" s="23">
        <v>4</v>
      </c>
      <c r="L4849" s="24">
        <v>8.1999999999999993</v>
      </c>
      <c r="M4849" s="24">
        <v>32.799999999999997</v>
      </c>
      <c r="N4849" s="24">
        <v>22.3</v>
      </c>
      <c r="O4849" s="24">
        <v>10.5</v>
      </c>
      <c r="P4849" s="25">
        <v>32</v>
      </c>
    </row>
    <row r="4850" spans="1:16" x14ac:dyDescent="0.3">
      <c r="A4850" s="22">
        <v>42247</v>
      </c>
      <c r="B4850">
        <v>2015</v>
      </c>
      <c r="C4850">
        <v>8</v>
      </c>
      <c r="D4850" t="s">
        <v>130</v>
      </c>
      <c r="E4850" t="s">
        <v>128</v>
      </c>
      <c r="F4850" t="s">
        <v>148</v>
      </c>
      <c r="G4850" t="s">
        <v>113</v>
      </c>
      <c r="H4850" t="s">
        <v>94</v>
      </c>
      <c r="I4850" t="s">
        <v>73</v>
      </c>
      <c r="J4850" t="s">
        <v>95</v>
      </c>
      <c r="K4850" s="23">
        <v>4</v>
      </c>
      <c r="L4850" s="24">
        <v>3.1</v>
      </c>
      <c r="M4850" s="24">
        <v>12.4</v>
      </c>
      <c r="N4850" s="24">
        <v>8.68</v>
      </c>
      <c r="O4850" s="24">
        <v>3.72</v>
      </c>
      <c r="P4850" s="25">
        <v>30</v>
      </c>
    </row>
    <row r="4851" spans="1:16" x14ac:dyDescent="0.3">
      <c r="A4851" s="22">
        <v>42247</v>
      </c>
      <c r="B4851">
        <v>2015</v>
      </c>
      <c r="C4851">
        <v>8</v>
      </c>
      <c r="D4851" t="s">
        <v>130</v>
      </c>
      <c r="E4851" t="s">
        <v>128</v>
      </c>
      <c r="F4851" t="s">
        <v>148</v>
      </c>
      <c r="G4851" t="s">
        <v>113</v>
      </c>
      <c r="H4851" t="s">
        <v>96</v>
      </c>
      <c r="I4851" t="s">
        <v>74</v>
      </c>
      <c r="J4851" t="s">
        <v>97</v>
      </c>
      <c r="K4851" s="23">
        <v>9.34</v>
      </c>
      <c r="L4851" s="24">
        <v>3.6</v>
      </c>
      <c r="M4851" s="24">
        <v>33.619999999999997</v>
      </c>
      <c r="N4851" s="24">
        <v>23.53</v>
      </c>
      <c r="O4851" s="24">
        <v>10.09</v>
      </c>
      <c r="P4851" s="25">
        <v>30</v>
      </c>
    </row>
    <row r="4852" spans="1:16" x14ac:dyDescent="0.3">
      <c r="A4852" s="22">
        <v>42247</v>
      </c>
      <c r="B4852">
        <v>2015</v>
      </c>
      <c r="C4852">
        <v>8</v>
      </c>
      <c r="D4852" t="s">
        <v>130</v>
      </c>
      <c r="E4852" t="s">
        <v>128</v>
      </c>
      <c r="F4852" t="s">
        <v>148</v>
      </c>
      <c r="G4852" t="s">
        <v>113</v>
      </c>
      <c r="H4852" t="s">
        <v>98</v>
      </c>
      <c r="I4852" t="s">
        <v>75</v>
      </c>
      <c r="J4852" t="s">
        <v>99</v>
      </c>
      <c r="K4852" s="23">
        <v>3.4</v>
      </c>
      <c r="L4852" s="24">
        <v>2.8</v>
      </c>
      <c r="M4852" s="24">
        <v>9.52</v>
      </c>
      <c r="N4852" s="24">
        <v>6.85</v>
      </c>
      <c r="O4852" s="24">
        <v>2.67</v>
      </c>
      <c r="P4852" s="25">
        <v>28</v>
      </c>
    </row>
    <row r="4853" spans="1:16" x14ac:dyDescent="0.3">
      <c r="A4853" s="22">
        <v>42247</v>
      </c>
      <c r="B4853">
        <v>2015</v>
      </c>
      <c r="C4853">
        <v>8</v>
      </c>
      <c r="D4853" t="s">
        <v>130</v>
      </c>
      <c r="E4853" t="s">
        <v>128</v>
      </c>
      <c r="F4853" t="s">
        <v>148</v>
      </c>
      <c r="G4853" t="s">
        <v>113</v>
      </c>
      <c r="H4853" t="s">
        <v>100</v>
      </c>
      <c r="I4853" t="s">
        <v>70</v>
      </c>
      <c r="J4853" t="s">
        <v>101</v>
      </c>
      <c r="K4853" s="23">
        <v>38</v>
      </c>
      <c r="L4853" s="24">
        <v>2.4</v>
      </c>
      <c r="M4853" s="24">
        <v>91.2</v>
      </c>
      <c r="N4853" s="24">
        <v>67.489999999999995</v>
      </c>
      <c r="O4853" s="24">
        <v>23.71</v>
      </c>
      <c r="P4853" s="25">
        <v>26</v>
      </c>
    </row>
    <row r="4854" spans="1:16" x14ac:dyDescent="0.3">
      <c r="A4854" s="22">
        <v>42247</v>
      </c>
      <c r="B4854">
        <v>2015</v>
      </c>
      <c r="C4854">
        <v>8</v>
      </c>
      <c r="D4854" t="s">
        <v>130</v>
      </c>
      <c r="E4854" t="s">
        <v>128</v>
      </c>
      <c r="F4854" t="s">
        <v>148</v>
      </c>
      <c r="G4854" t="s">
        <v>113</v>
      </c>
      <c r="H4854" t="s">
        <v>102</v>
      </c>
      <c r="I4854" t="s">
        <v>71</v>
      </c>
      <c r="J4854" t="s">
        <v>103</v>
      </c>
      <c r="K4854" s="23">
        <v>9.5</v>
      </c>
      <c r="L4854" s="24">
        <v>6.9</v>
      </c>
      <c r="M4854" s="24">
        <v>65.55</v>
      </c>
      <c r="N4854" s="24">
        <v>43.26</v>
      </c>
      <c r="O4854" s="24">
        <v>22.29</v>
      </c>
      <c r="P4854" s="25">
        <v>34</v>
      </c>
    </row>
    <row r="4855" spans="1:16" x14ac:dyDescent="0.3">
      <c r="A4855" s="22">
        <v>42247</v>
      </c>
      <c r="B4855">
        <v>2015</v>
      </c>
      <c r="C4855">
        <v>8</v>
      </c>
      <c r="D4855" t="s">
        <v>130</v>
      </c>
      <c r="E4855" t="s">
        <v>128</v>
      </c>
      <c r="F4855" t="s">
        <v>148</v>
      </c>
      <c r="G4855" t="s">
        <v>113</v>
      </c>
      <c r="H4855" t="s">
        <v>104</v>
      </c>
      <c r="I4855" t="s">
        <v>76</v>
      </c>
      <c r="J4855" t="s">
        <v>105</v>
      </c>
      <c r="K4855" s="23">
        <v>0</v>
      </c>
      <c r="L4855" s="24">
        <v>7.4</v>
      </c>
      <c r="M4855" s="24">
        <v>0</v>
      </c>
      <c r="N4855" s="24">
        <v>0</v>
      </c>
      <c r="O4855" s="24">
        <v>0</v>
      </c>
      <c r="P4855" s="25">
        <v>34</v>
      </c>
    </row>
    <row r="4856" spans="1:16" x14ac:dyDescent="0.3">
      <c r="A4856" s="22">
        <v>42247</v>
      </c>
      <c r="B4856">
        <v>2015</v>
      </c>
      <c r="C4856">
        <v>8</v>
      </c>
      <c r="D4856" t="s">
        <v>130</v>
      </c>
      <c r="E4856" t="s">
        <v>128</v>
      </c>
      <c r="F4856" t="s">
        <v>148</v>
      </c>
      <c r="G4856" t="s">
        <v>113</v>
      </c>
      <c r="H4856" t="s">
        <v>106</v>
      </c>
      <c r="I4856" t="s">
        <v>69</v>
      </c>
      <c r="J4856" t="s">
        <v>107</v>
      </c>
      <c r="K4856" s="23">
        <v>6</v>
      </c>
      <c r="L4856" s="24">
        <v>16.5</v>
      </c>
      <c r="M4856" s="24">
        <v>99</v>
      </c>
      <c r="N4856" s="24">
        <v>77.22</v>
      </c>
      <c r="O4856" s="24">
        <v>21.78</v>
      </c>
      <c r="P4856" s="25">
        <v>22</v>
      </c>
    </row>
    <row r="4857" spans="1:16" x14ac:dyDescent="0.3">
      <c r="A4857" s="22">
        <v>42247</v>
      </c>
      <c r="B4857">
        <v>2015</v>
      </c>
      <c r="C4857">
        <v>8</v>
      </c>
      <c r="D4857" t="s">
        <v>130</v>
      </c>
      <c r="E4857" t="s">
        <v>128</v>
      </c>
      <c r="F4857" t="s">
        <v>148</v>
      </c>
      <c r="G4857" t="s">
        <v>113</v>
      </c>
      <c r="H4857" t="s">
        <v>108</v>
      </c>
      <c r="I4857" t="s">
        <v>72</v>
      </c>
      <c r="J4857" t="s">
        <v>109</v>
      </c>
      <c r="K4857" s="23">
        <v>2</v>
      </c>
      <c r="L4857" s="24">
        <v>8.1999999999999993</v>
      </c>
      <c r="M4857" s="24">
        <v>16.399999999999999</v>
      </c>
      <c r="N4857" s="24">
        <v>11.15</v>
      </c>
      <c r="O4857" s="24">
        <v>5.25</v>
      </c>
      <c r="P4857" s="25">
        <v>32</v>
      </c>
    </row>
    <row r="4858" spans="1:16" x14ac:dyDescent="0.3">
      <c r="A4858" s="22">
        <v>42248</v>
      </c>
      <c r="B4858">
        <v>2015</v>
      </c>
      <c r="C4858">
        <v>9</v>
      </c>
      <c r="D4858" t="s">
        <v>132</v>
      </c>
      <c r="E4858" t="s">
        <v>128</v>
      </c>
      <c r="F4858" t="s">
        <v>149</v>
      </c>
      <c r="G4858" t="s">
        <v>114</v>
      </c>
      <c r="H4858" t="s">
        <v>94</v>
      </c>
      <c r="I4858" t="s">
        <v>73</v>
      </c>
      <c r="J4858" t="s">
        <v>95</v>
      </c>
      <c r="K4858" s="23">
        <v>8.18</v>
      </c>
      <c r="L4858" s="24">
        <v>3.1</v>
      </c>
      <c r="M4858" s="24">
        <v>25.36</v>
      </c>
      <c r="N4858" s="24">
        <v>17.75</v>
      </c>
      <c r="O4858" s="24">
        <v>7.61</v>
      </c>
      <c r="P4858" s="25">
        <v>30</v>
      </c>
    </row>
    <row r="4859" spans="1:16" x14ac:dyDescent="0.3">
      <c r="A4859" s="22">
        <v>42248</v>
      </c>
      <c r="B4859">
        <v>2015</v>
      </c>
      <c r="C4859">
        <v>9</v>
      </c>
      <c r="D4859" t="s">
        <v>132</v>
      </c>
      <c r="E4859" t="s">
        <v>128</v>
      </c>
      <c r="F4859" t="s">
        <v>149</v>
      </c>
      <c r="G4859" t="s">
        <v>114</v>
      </c>
      <c r="H4859" t="s">
        <v>96</v>
      </c>
      <c r="I4859" t="s">
        <v>74</v>
      </c>
      <c r="J4859" t="s">
        <v>97</v>
      </c>
      <c r="K4859" s="23">
        <v>2.84</v>
      </c>
      <c r="L4859" s="24">
        <v>3.6</v>
      </c>
      <c r="M4859" s="24">
        <v>10.220000000000001</v>
      </c>
      <c r="N4859" s="24">
        <v>7.15</v>
      </c>
      <c r="O4859" s="24">
        <v>3.07</v>
      </c>
      <c r="P4859" s="25">
        <v>30</v>
      </c>
    </row>
    <row r="4860" spans="1:16" x14ac:dyDescent="0.3">
      <c r="A4860" s="22">
        <v>42248</v>
      </c>
      <c r="B4860">
        <v>2015</v>
      </c>
      <c r="C4860">
        <v>9</v>
      </c>
      <c r="D4860" t="s">
        <v>132</v>
      </c>
      <c r="E4860" t="s">
        <v>128</v>
      </c>
      <c r="F4860" t="s">
        <v>149</v>
      </c>
      <c r="G4860" t="s">
        <v>114</v>
      </c>
      <c r="H4860" t="s">
        <v>98</v>
      </c>
      <c r="I4860" t="s">
        <v>75</v>
      </c>
      <c r="J4860" t="s">
        <v>99</v>
      </c>
      <c r="K4860" s="23">
        <v>4.4000000000000004</v>
      </c>
      <c r="L4860" s="24">
        <v>2.8</v>
      </c>
      <c r="M4860" s="24">
        <v>12.32</v>
      </c>
      <c r="N4860" s="24">
        <v>8.8699999999999992</v>
      </c>
      <c r="O4860" s="24">
        <v>3.45</v>
      </c>
      <c r="P4860" s="25">
        <v>28</v>
      </c>
    </row>
    <row r="4861" spans="1:16" x14ac:dyDescent="0.3">
      <c r="A4861" s="22">
        <v>42248</v>
      </c>
      <c r="B4861">
        <v>2015</v>
      </c>
      <c r="C4861">
        <v>9</v>
      </c>
      <c r="D4861" t="s">
        <v>132</v>
      </c>
      <c r="E4861" t="s">
        <v>128</v>
      </c>
      <c r="F4861" t="s">
        <v>149</v>
      </c>
      <c r="G4861" t="s">
        <v>114</v>
      </c>
      <c r="H4861" t="s">
        <v>100</v>
      </c>
      <c r="I4861" t="s">
        <v>70</v>
      </c>
      <c r="J4861" t="s">
        <v>101</v>
      </c>
      <c r="K4861" s="23">
        <v>28.25</v>
      </c>
      <c r="L4861" s="24">
        <v>2.4</v>
      </c>
      <c r="M4861" s="24">
        <v>67.8</v>
      </c>
      <c r="N4861" s="24">
        <v>50.17</v>
      </c>
      <c r="O4861" s="24">
        <v>17.63</v>
      </c>
      <c r="P4861" s="25">
        <v>26</v>
      </c>
    </row>
    <row r="4862" spans="1:16" x14ac:dyDescent="0.3">
      <c r="A4862" s="22">
        <v>42248</v>
      </c>
      <c r="B4862">
        <v>2015</v>
      </c>
      <c r="C4862">
        <v>9</v>
      </c>
      <c r="D4862" t="s">
        <v>132</v>
      </c>
      <c r="E4862" t="s">
        <v>128</v>
      </c>
      <c r="F4862" t="s">
        <v>149</v>
      </c>
      <c r="G4862" t="s">
        <v>114</v>
      </c>
      <c r="H4862" t="s">
        <v>102</v>
      </c>
      <c r="I4862" t="s">
        <v>71</v>
      </c>
      <c r="J4862" t="s">
        <v>103</v>
      </c>
      <c r="K4862" s="23">
        <v>8</v>
      </c>
      <c r="L4862" s="24">
        <v>6.9</v>
      </c>
      <c r="M4862" s="24">
        <v>55.2</v>
      </c>
      <c r="N4862" s="24">
        <v>36.43</v>
      </c>
      <c r="O4862" s="24">
        <v>18.77</v>
      </c>
      <c r="P4862" s="25">
        <v>34</v>
      </c>
    </row>
    <row r="4863" spans="1:16" x14ac:dyDescent="0.3">
      <c r="A4863" s="22">
        <v>42248</v>
      </c>
      <c r="B4863">
        <v>2015</v>
      </c>
      <c r="C4863">
        <v>9</v>
      </c>
      <c r="D4863" t="s">
        <v>132</v>
      </c>
      <c r="E4863" t="s">
        <v>128</v>
      </c>
      <c r="F4863" t="s">
        <v>149</v>
      </c>
      <c r="G4863" t="s">
        <v>114</v>
      </c>
      <c r="H4863" t="s">
        <v>104</v>
      </c>
      <c r="I4863" t="s">
        <v>76</v>
      </c>
      <c r="J4863" t="s">
        <v>105</v>
      </c>
      <c r="K4863" s="23">
        <v>0</v>
      </c>
      <c r="L4863" s="24">
        <v>7.4</v>
      </c>
      <c r="M4863" s="24">
        <v>0</v>
      </c>
      <c r="N4863" s="24">
        <v>0</v>
      </c>
      <c r="O4863" s="24">
        <v>0</v>
      </c>
      <c r="P4863" s="25">
        <v>34</v>
      </c>
    </row>
    <row r="4864" spans="1:16" x14ac:dyDescent="0.3">
      <c r="A4864" s="22">
        <v>42248</v>
      </c>
      <c r="B4864">
        <v>2015</v>
      </c>
      <c r="C4864">
        <v>9</v>
      </c>
      <c r="D4864" t="s">
        <v>132</v>
      </c>
      <c r="E4864" t="s">
        <v>128</v>
      </c>
      <c r="F4864" t="s">
        <v>149</v>
      </c>
      <c r="G4864" t="s">
        <v>114</v>
      </c>
      <c r="H4864" t="s">
        <v>106</v>
      </c>
      <c r="I4864" t="s">
        <v>69</v>
      </c>
      <c r="J4864" t="s">
        <v>107</v>
      </c>
      <c r="K4864" s="23">
        <v>0</v>
      </c>
      <c r="L4864" s="24">
        <v>16.5</v>
      </c>
      <c r="M4864" s="24">
        <v>0</v>
      </c>
      <c r="N4864" s="24">
        <v>0</v>
      </c>
      <c r="O4864" s="24">
        <v>0</v>
      </c>
      <c r="P4864" s="25">
        <v>22</v>
      </c>
    </row>
    <row r="4865" spans="1:16" x14ac:dyDescent="0.3">
      <c r="A4865" s="22">
        <v>42248</v>
      </c>
      <c r="B4865">
        <v>2015</v>
      </c>
      <c r="C4865">
        <v>9</v>
      </c>
      <c r="D4865" t="s">
        <v>132</v>
      </c>
      <c r="E4865" t="s">
        <v>128</v>
      </c>
      <c r="F4865" t="s">
        <v>149</v>
      </c>
      <c r="G4865" t="s">
        <v>114</v>
      </c>
      <c r="H4865" t="s">
        <v>108</v>
      </c>
      <c r="I4865" t="s">
        <v>72</v>
      </c>
      <c r="J4865" t="s">
        <v>109</v>
      </c>
      <c r="K4865" s="23">
        <v>3</v>
      </c>
      <c r="L4865" s="24">
        <v>8.1999999999999993</v>
      </c>
      <c r="M4865" s="24">
        <v>24.6</v>
      </c>
      <c r="N4865" s="24">
        <v>16.73</v>
      </c>
      <c r="O4865" s="24">
        <v>7.87</v>
      </c>
      <c r="P4865" s="25">
        <v>32</v>
      </c>
    </row>
    <row r="4866" spans="1:16" x14ac:dyDescent="0.3">
      <c r="A4866" s="22">
        <v>42249</v>
      </c>
      <c r="B4866">
        <v>2015</v>
      </c>
      <c r="C4866">
        <v>9</v>
      </c>
      <c r="D4866" t="s">
        <v>132</v>
      </c>
      <c r="E4866" t="s">
        <v>128</v>
      </c>
      <c r="F4866" t="s">
        <v>149</v>
      </c>
      <c r="G4866" t="s">
        <v>115</v>
      </c>
      <c r="H4866" t="s">
        <v>94</v>
      </c>
      <c r="I4866" t="s">
        <v>73</v>
      </c>
      <c r="J4866" t="s">
        <v>95</v>
      </c>
      <c r="K4866" s="23">
        <v>5.33</v>
      </c>
      <c r="L4866" s="24">
        <v>3.1</v>
      </c>
      <c r="M4866" s="24">
        <v>16.52</v>
      </c>
      <c r="N4866" s="24">
        <v>11.56</v>
      </c>
      <c r="O4866" s="24">
        <v>4.96</v>
      </c>
      <c r="P4866" s="25">
        <v>30</v>
      </c>
    </row>
    <row r="4867" spans="1:16" x14ac:dyDescent="0.3">
      <c r="A4867" s="22">
        <v>42249</v>
      </c>
      <c r="B4867">
        <v>2015</v>
      </c>
      <c r="C4867">
        <v>9</v>
      </c>
      <c r="D4867" t="s">
        <v>132</v>
      </c>
      <c r="E4867" t="s">
        <v>128</v>
      </c>
      <c r="F4867" t="s">
        <v>149</v>
      </c>
      <c r="G4867" t="s">
        <v>115</v>
      </c>
      <c r="H4867" t="s">
        <v>96</v>
      </c>
      <c r="I4867" t="s">
        <v>74</v>
      </c>
      <c r="J4867" t="s">
        <v>97</v>
      </c>
      <c r="K4867" s="23">
        <v>7</v>
      </c>
      <c r="L4867" s="24">
        <v>3.6</v>
      </c>
      <c r="M4867" s="24">
        <v>25.2</v>
      </c>
      <c r="N4867" s="24">
        <v>17.64</v>
      </c>
      <c r="O4867" s="24">
        <v>7.56</v>
      </c>
      <c r="P4867" s="25">
        <v>30</v>
      </c>
    </row>
    <row r="4868" spans="1:16" x14ac:dyDescent="0.3">
      <c r="A4868" s="22">
        <v>42249</v>
      </c>
      <c r="B4868">
        <v>2015</v>
      </c>
      <c r="C4868">
        <v>9</v>
      </c>
      <c r="D4868" t="s">
        <v>132</v>
      </c>
      <c r="E4868" t="s">
        <v>128</v>
      </c>
      <c r="F4868" t="s">
        <v>149</v>
      </c>
      <c r="G4868" t="s">
        <v>115</v>
      </c>
      <c r="H4868" t="s">
        <v>98</v>
      </c>
      <c r="I4868" t="s">
        <v>75</v>
      </c>
      <c r="J4868" t="s">
        <v>99</v>
      </c>
      <c r="K4868" s="23">
        <v>3</v>
      </c>
      <c r="L4868" s="24">
        <v>2.8</v>
      </c>
      <c r="M4868" s="24">
        <v>8.4</v>
      </c>
      <c r="N4868" s="24">
        <v>6.05</v>
      </c>
      <c r="O4868" s="24">
        <v>2.35</v>
      </c>
      <c r="P4868" s="25">
        <v>28</v>
      </c>
    </row>
    <row r="4869" spans="1:16" x14ac:dyDescent="0.3">
      <c r="A4869" s="22">
        <v>42249</v>
      </c>
      <c r="B4869">
        <v>2015</v>
      </c>
      <c r="C4869">
        <v>9</v>
      </c>
      <c r="D4869" t="s">
        <v>132</v>
      </c>
      <c r="E4869" t="s">
        <v>128</v>
      </c>
      <c r="F4869" t="s">
        <v>149</v>
      </c>
      <c r="G4869" t="s">
        <v>115</v>
      </c>
      <c r="H4869" t="s">
        <v>100</v>
      </c>
      <c r="I4869" t="s">
        <v>70</v>
      </c>
      <c r="J4869" t="s">
        <v>101</v>
      </c>
      <c r="K4869" s="23">
        <v>31.3</v>
      </c>
      <c r="L4869" s="24">
        <v>2.4</v>
      </c>
      <c r="M4869" s="24">
        <v>75.12</v>
      </c>
      <c r="N4869" s="24">
        <v>55.59</v>
      </c>
      <c r="O4869" s="24">
        <v>19.53</v>
      </c>
      <c r="P4869" s="25">
        <v>26</v>
      </c>
    </row>
    <row r="4870" spans="1:16" x14ac:dyDescent="0.3">
      <c r="A4870" s="22">
        <v>42249</v>
      </c>
      <c r="B4870">
        <v>2015</v>
      </c>
      <c r="C4870">
        <v>9</v>
      </c>
      <c r="D4870" t="s">
        <v>132</v>
      </c>
      <c r="E4870" t="s">
        <v>128</v>
      </c>
      <c r="F4870" t="s">
        <v>149</v>
      </c>
      <c r="G4870" t="s">
        <v>115</v>
      </c>
      <c r="H4870" t="s">
        <v>102</v>
      </c>
      <c r="I4870" t="s">
        <v>71</v>
      </c>
      <c r="J4870" t="s">
        <v>103</v>
      </c>
      <c r="K4870" s="23">
        <v>9.5</v>
      </c>
      <c r="L4870" s="24">
        <v>6.9</v>
      </c>
      <c r="M4870" s="24">
        <v>65.55</v>
      </c>
      <c r="N4870" s="24">
        <v>43.26</v>
      </c>
      <c r="O4870" s="24">
        <v>22.29</v>
      </c>
      <c r="P4870" s="25">
        <v>34</v>
      </c>
    </row>
    <row r="4871" spans="1:16" x14ac:dyDescent="0.3">
      <c r="A4871" s="22">
        <v>42249</v>
      </c>
      <c r="B4871">
        <v>2015</v>
      </c>
      <c r="C4871">
        <v>9</v>
      </c>
      <c r="D4871" t="s">
        <v>132</v>
      </c>
      <c r="E4871" t="s">
        <v>128</v>
      </c>
      <c r="F4871" t="s">
        <v>149</v>
      </c>
      <c r="G4871" t="s">
        <v>115</v>
      </c>
      <c r="H4871" t="s">
        <v>104</v>
      </c>
      <c r="I4871" t="s">
        <v>76</v>
      </c>
      <c r="J4871" t="s">
        <v>105</v>
      </c>
      <c r="K4871" s="23">
        <v>0</v>
      </c>
      <c r="L4871" s="24">
        <v>7.4</v>
      </c>
      <c r="M4871" s="24">
        <v>0</v>
      </c>
      <c r="N4871" s="24">
        <v>0</v>
      </c>
      <c r="O4871" s="24">
        <v>0</v>
      </c>
      <c r="P4871" s="25">
        <v>34</v>
      </c>
    </row>
    <row r="4872" spans="1:16" x14ac:dyDescent="0.3">
      <c r="A4872" s="22">
        <v>42249</v>
      </c>
      <c r="B4872">
        <v>2015</v>
      </c>
      <c r="C4872">
        <v>9</v>
      </c>
      <c r="D4872" t="s">
        <v>132</v>
      </c>
      <c r="E4872" t="s">
        <v>128</v>
      </c>
      <c r="F4872" t="s">
        <v>149</v>
      </c>
      <c r="G4872" t="s">
        <v>115</v>
      </c>
      <c r="H4872" t="s">
        <v>106</v>
      </c>
      <c r="I4872" t="s">
        <v>69</v>
      </c>
      <c r="J4872" t="s">
        <v>107</v>
      </c>
      <c r="K4872" s="23">
        <v>5</v>
      </c>
      <c r="L4872" s="24">
        <v>16.5</v>
      </c>
      <c r="M4872" s="24">
        <v>82.5</v>
      </c>
      <c r="N4872" s="24">
        <v>64.349999999999994</v>
      </c>
      <c r="O4872" s="24">
        <v>18.149999999999999</v>
      </c>
      <c r="P4872" s="25">
        <v>22</v>
      </c>
    </row>
    <row r="4873" spans="1:16" x14ac:dyDescent="0.3">
      <c r="A4873" s="22">
        <v>42249</v>
      </c>
      <c r="B4873">
        <v>2015</v>
      </c>
      <c r="C4873">
        <v>9</v>
      </c>
      <c r="D4873" t="s">
        <v>132</v>
      </c>
      <c r="E4873" t="s">
        <v>128</v>
      </c>
      <c r="F4873" t="s">
        <v>149</v>
      </c>
      <c r="G4873" t="s">
        <v>115</v>
      </c>
      <c r="H4873" t="s">
        <v>108</v>
      </c>
      <c r="I4873" t="s">
        <v>72</v>
      </c>
      <c r="J4873" t="s">
        <v>109</v>
      </c>
      <c r="K4873" s="23">
        <v>5</v>
      </c>
      <c r="L4873" s="24">
        <v>8.1999999999999993</v>
      </c>
      <c r="M4873" s="24">
        <v>41</v>
      </c>
      <c r="N4873" s="24">
        <v>27.88</v>
      </c>
      <c r="O4873" s="24">
        <v>13.12</v>
      </c>
      <c r="P4873" s="25">
        <v>32</v>
      </c>
    </row>
    <row r="4874" spans="1:16" x14ac:dyDescent="0.3">
      <c r="A4874" s="22">
        <v>42250</v>
      </c>
      <c r="B4874">
        <v>2015</v>
      </c>
      <c r="C4874">
        <v>9</v>
      </c>
      <c r="D4874" t="s">
        <v>132</v>
      </c>
      <c r="E4874" t="s">
        <v>128</v>
      </c>
      <c r="F4874" t="s">
        <v>149</v>
      </c>
      <c r="G4874" t="s">
        <v>93</v>
      </c>
      <c r="H4874" t="s">
        <v>94</v>
      </c>
      <c r="I4874" t="s">
        <v>73</v>
      </c>
      <c r="J4874" t="s">
        <v>95</v>
      </c>
      <c r="K4874" s="23">
        <v>1.34</v>
      </c>
      <c r="L4874" s="24">
        <v>3.1</v>
      </c>
      <c r="M4874" s="24">
        <v>4.1500000000000004</v>
      </c>
      <c r="N4874" s="24">
        <v>2.9</v>
      </c>
      <c r="O4874" s="24">
        <v>1.25</v>
      </c>
      <c r="P4874" s="25">
        <v>30</v>
      </c>
    </row>
    <row r="4875" spans="1:16" x14ac:dyDescent="0.3">
      <c r="A4875" s="22">
        <v>42250</v>
      </c>
      <c r="B4875">
        <v>2015</v>
      </c>
      <c r="C4875">
        <v>9</v>
      </c>
      <c r="D4875" t="s">
        <v>132</v>
      </c>
      <c r="E4875" t="s">
        <v>128</v>
      </c>
      <c r="F4875" t="s">
        <v>149</v>
      </c>
      <c r="G4875" t="s">
        <v>93</v>
      </c>
      <c r="H4875" t="s">
        <v>96</v>
      </c>
      <c r="I4875" t="s">
        <v>74</v>
      </c>
      <c r="J4875" t="s">
        <v>97</v>
      </c>
      <c r="K4875" s="23">
        <v>3.68</v>
      </c>
      <c r="L4875" s="24">
        <v>3.6</v>
      </c>
      <c r="M4875" s="24">
        <v>13.25</v>
      </c>
      <c r="N4875" s="24">
        <v>9.27</v>
      </c>
      <c r="O4875" s="24">
        <v>3.98</v>
      </c>
      <c r="P4875" s="25">
        <v>30</v>
      </c>
    </row>
    <row r="4876" spans="1:16" x14ac:dyDescent="0.3">
      <c r="A4876" s="22">
        <v>42250</v>
      </c>
      <c r="B4876">
        <v>2015</v>
      </c>
      <c r="C4876">
        <v>9</v>
      </c>
      <c r="D4876" t="s">
        <v>132</v>
      </c>
      <c r="E4876" t="s">
        <v>128</v>
      </c>
      <c r="F4876" t="s">
        <v>149</v>
      </c>
      <c r="G4876" t="s">
        <v>93</v>
      </c>
      <c r="H4876" t="s">
        <v>98</v>
      </c>
      <c r="I4876" t="s">
        <v>75</v>
      </c>
      <c r="J4876" t="s">
        <v>99</v>
      </c>
      <c r="K4876" s="23">
        <v>2.2000000000000002</v>
      </c>
      <c r="L4876" s="24">
        <v>2.8</v>
      </c>
      <c r="M4876" s="24">
        <v>6.16</v>
      </c>
      <c r="N4876" s="24">
        <v>4.4400000000000004</v>
      </c>
      <c r="O4876" s="24">
        <v>1.72</v>
      </c>
      <c r="P4876" s="25">
        <v>28</v>
      </c>
    </row>
    <row r="4877" spans="1:16" x14ac:dyDescent="0.3">
      <c r="A4877" s="22">
        <v>42250</v>
      </c>
      <c r="B4877">
        <v>2015</v>
      </c>
      <c r="C4877">
        <v>9</v>
      </c>
      <c r="D4877" t="s">
        <v>132</v>
      </c>
      <c r="E4877" t="s">
        <v>128</v>
      </c>
      <c r="F4877" t="s">
        <v>149</v>
      </c>
      <c r="G4877" t="s">
        <v>93</v>
      </c>
      <c r="H4877" t="s">
        <v>100</v>
      </c>
      <c r="I4877" t="s">
        <v>70</v>
      </c>
      <c r="J4877" t="s">
        <v>101</v>
      </c>
      <c r="K4877" s="23">
        <v>19</v>
      </c>
      <c r="L4877" s="24">
        <v>2.4</v>
      </c>
      <c r="M4877" s="24">
        <v>45.6</v>
      </c>
      <c r="N4877" s="24">
        <v>33.74</v>
      </c>
      <c r="O4877" s="24">
        <v>11.86</v>
      </c>
      <c r="P4877" s="25">
        <v>26</v>
      </c>
    </row>
    <row r="4878" spans="1:16" x14ac:dyDescent="0.3">
      <c r="A4878" s="22">
        <v>42250</v>
      </c>
      <c r="B4878">
        <v>2015</v>
      </c>
      <c r="C4878">
        <v>9</v>
      </c>
      <c r="D4878" t="s">
        <v>132</v>
      </c>
      <c r="E4878" t="s">
        <v>128</v>
      </c>
      <c r="F4878" t="s">
        <v>149</v>
      </c>
      <c r="G4878" t="s">
        <v>93</v>
      </c>
      <c r="H4878" t="s">
        <v>102</v>
      </c>
      <c r="I4878" t="s">
        <v>71</v>
      </c>
      <c r="J4878" t="s">
        <v>103</v>
      </c>
      <c r="K4878" s="23">
        <v>13</v>
      </c>
      <c r="L4878" s="24">
        <v>6.9</v>
      </c>
      <c r="M4878" s="24">
        <v>89.7</v>
      </c>
      <c r="N4878" s="24">
        <v>59.2</v>
      </c>
      <c r="O4878" s="24">
        <v>30.5</v>
      </c>
      <c r="P4878" s="25">
        <v>34</v>
      </c>
    </row>
    <row r="4879" spans="1:16" x14ac:dyDescent="0.3">
      <c r="A4879" s="22">
        <v>42250</v>
      </c>
      <c r="B4879">
        <v>2015</v>
      </c>
      <c r="C4879">
        <v>9</v>
      </c>
      <c r="D4879" t="s">
        <v>132</v>
      </c>
      <c r="E4879" t="s">
        <v>128</v>
      </c>
      <c r="F4879" t="s">
        <v>149</v>
      </c>
      <c r="G4879" t="s">
        <v>93</v>
      </c>
      <c r="H4879" t="s">
        <v>104</v>
      </c>
      <c r="I4879" t="s">
        <v>76</v>
      </c>
      <c r="J4879" t="s">
        <v>105</v>
      </c>
      <c r="K4879" s="23">
        <v>0</v>
      </c>
      <c r="L4879" s="24">
        <v>7.4</v>
      </c>
      <c r="M4879" s="24">
        <v>0</v>
      </c>
      <c r="N4879" s="24">
        <v>0</v>
      </c>
      <c r="O4879" s="24">
        <v>0</v>
      </c>
      <c r="P4879" s="25">
        <v>34</v>
      </c>
    </row>
    <row r="4880" spans="1:16" x14ac:dyDescent="0.3">
      <c r="A4880" s="22">
        <v>42250</v>
      </c>
      <c r="B4880">
        <v>2015</v>
      </c>
      <c r="C4880">
        <v>9</v>
      </c>
      <c r="D4880" t="s">
        <v>132</v>
      </c>
      <c r="E4880" t="s">
        <v>128</v>
      </c>
      <c r="F4880" t="s">
        <v>149</v>
      </c>
      <c r="G4880" t="s">
        <v>93</v>
      </c>
      <c r="H4880" t="s">
        <v>106</v>
      </c>
      <c r="I4880" t="s">
        <v>69</v>
      </c>
      <c r="J4880" t="s">
        <v>107</v>
      </c>
      <c r="K4880" s="23">
        <v>4</v>
      </c>
      <c r="L4880" s="24">
        <v>16.5</v>
      </c>
      <c r="M4880" s="24">
        <v>66</v>
      </c>
      <c r="N4880" s="24">
        <v>51.48</v>
      </c>
      <c r="O4880" s="24">
        <v>14.52</v>
      </c>
      <c r="P4880" s="25">
        <v>22</v>
      </c>
    </row>
    <row r="4881" spans="1:16" x14ac:dyDescent="0.3">
      <c r="A4881" s="22">
        <v>42250</v>
      </c>
      <c r="B4881">
        <v>2015</v>
      </c>
      <c r="C4881">
        <v>9</v>
      </c>
      <c r="D4881" t="s">
        <v>132</v>
      </c>
      <c r="E4881" t="s">
        <v>128</v>
      </c>
      <c r="F4881" t="s">
        <v>149</v>
      </c>
      <c r="G4881" t="s">
        <v>93</v>
      </c>
      <c r="H4881" t="s">
        <v>108</v>
      </c>
      <c r="I4881" t="s">
        <v>72</v>
      </c>
      <c r="J4881" t="s">
        <v>109</v>
      </c>
      <c r="K4881" s="23">
        <v>2</v>
      </c>
      <c r="L4881" s="24">
        <v>8.1999999999999993</v>
      </c>
      <c r="M4881" s="24">
        <v>16.399999999999999</v>
      </c>
      <c r="N4881" s="24">
        <v>11.15</v>
      </c>
      <c r="O4881" s="24">
        <v>5.25</v>
      </c>
      <c r="P4881" s="25">
        <v>32</v>
      </c>
    </row>
    <row r="4882" spans="1:16" x14ac:dyDescent="0.3">
      <c r="A4882" s="22">
        <v>42251</v>
      </c>
      <c r="B4882">
        <v>2015</v>
      </c>
      <c r="C4882">
        <v>9</v>
      </c>
      <c r="D4882" t="s">
        <v>132</v>
      </c>
      <c r="E4882" t="s">
        <v>128</v>
      </c>
      <c r="F4882" t="s">
        <v>149</v>
      </c>
      <c r="G4882" t="s">
        <v>110</v>
      </c>
      <c r="H4882" t="s">
        <v>94</v>
      </c>
      <c r="I4882" t="s">
        <v>73</v>
      </c>
      <c r="J4882" t="s">
        <v>95</v>
      </c>
      <c r="K4882" s="23">
        <v>3.34</v>
      </c>
      <c r="L4882" s="24">
        <v>3.1</v>
      </c>
      <c r="M4882" s="24">
        <v>10.35</v>
      </c>
      <c r="N4882" s="24">
        <v>7.24</v>
      </c>
      <c r="O4882" s="24">
        <v>3.11</v>
      </c>
      <c r="P4882" s="25">
        <v>30</v>
      </c>
    </row>
    <row r="4883" spans="1:16" x14ac:dyDescent="0.3">
      <c r="A4883" s="22">
        <v>42251</v>
      </c>
      <c r="B4883">
        <v>2015</v>
      </c>
      <c r="C4883">
        <v>9</v>
      </c>
      <c r="D4883" t="s">
        <v>132</v>
      </c>
      <c r="E4883" t="s">
        <v>128</v>
      </c>
      <c r="F4883" t="s">
        <v>149</v>
      </c>
      <c r="G4883" t="s">
        <v>110</v>
      </c>
      <c r="H4883" t="s">
        <v>96</v>
      </c>
      <c r="I4883" t="s">
        <v>74</v>
      </c>
      <c r="J4883" t="s">
        <v>97</v>
      </c>
      <c r="K4883" s="23">
        <v>2.68</v>
      </c>
      <c r="L4883" s="24">
        <v>3.6</v>
      </c>
      <c r="M4883" s="24">
        <v>9.65</v>
      </c>
      <c r="N4883" s="24">
        <v>6.76</v>
      </c>
      <c r="O4883" s="24">
        <v>2.89</v>
      </c>
      <c r="P4883" s="25">
        <v>30</v>
      </c>
    </row>
    <row r="4884" spans="1:16" x14ac:dyDescent="0.3">
      <c r="A4884" s="22">
        <v>42251</v>
      </c>
      <c r="B4884">
        <v>2015</v>
      </c>
      <c r="C4884">
        <v>9</v>
      </c>
      <c r="D4884" t="s">
        <v>132</v>
      </c>
      <c r="E4884" t="s">
        <v>128</v>
      </c>
      <c r="F4884" t="s">
        <v>149</v>
      </c>
      <c r="G4884" t="s">
        <v>110</v>
      </c>
      <c r="H4884" t="s">
        <v>98</v>
      </c>
      <c r="I4884" t="s">
        <v>75</v>
      </c>
      <c r="J4884" t="s">
        <v>99</v>
      </c>
      <c r="K4884" s="23">
        <v>3.1</v>
      </c>
      <c r="L4884" s="24">
        <v>2.8</v>
      </c>
      <c r="M4884" s="24">
        <v>8.68</v>
      </c>
      <c r="N4884" s="24">
        <v>6.25</v>
      </c>
      <c r="O4884" s="24">
        <v>2.4300000000000002</v>
      </c>
      <c r="P4884" s="25">
        <v>28</v>
      </c>
    </row>
    <row r="4885" spans="1:16" x14ac:dyDescent="0.3">
      <c r="A4885" s="22">
        <v>42251</v>
      </c>
      <c r="B4885">
        <v>2015</v>
      </c>
      <c r="C4885">
        <v>9</v>
      </c>
      <c r="D4885" t="s">
        <v>132</v>
      </c>
      <c r="E4885" t="s">
        <v>128</v>
      </c>
      <c r="F4885" t="s">
        <v>149</v>
      </c>
      <c r="G4885" t="s">
        <v>110</v>
      </c>
      <c r="H4885" t="s">
        <v>100</v>
      </c>
      <c r="I4885" t="s">
        <v>70</v>
      </c>
      <c r="J4885" t="s">
        <v>101</v>
      </c>
      <c r="K4885" s="23">
        <v>20</v>
      </c>
      <c r="L4885" s="24">
        <v>2.4</v>
      </c>
      <c r="M4885" s="24">
        <v>48</v>
      </c>
      <c r="N4885" s="24">
        <v>35.520000000000003</v>
      </c>
      <c r="O4885" s="24">
        <v>12.48</v>
      </c>
      <c r="P4885" s="25">
        <v>26</v>
      </c>
    </row>
    <row r="4886" spans="1:16" x14ac:dyDescent="0.3">
      <c r="A4886" s="22">
        <v>42251</v>
      </c>
      <c r="B4886">
        <v>2015</v>
      </c>
      <c r="C4886">
        <v>9</v>
      </c>
      <c r="D4886" t="s">
        <v>132</v>
      </c>
      <c r="E4886" t="s">
        <v>128</v>
      </c>
      <c r="F4886" t="s">
        <v>149</v>
      </c>
      <c r="G4886" t="s">
        <v>110</v>
      </c>
      <c r="H4886" t="s">
        <v>102</v>
      </c>
      <c r="I4886" t="s">
        <v>71</v>
      </c>
      <c r="J4886" t="s">
        <v>103</v>
      </c>
      <c r="K4886" s="23">
        <v>8</v>
      </c>
      <c r="L4886" s="24">
        <v>6.9</v>
      </c>
      <c r="M4886" s="24">
        <v>55.2</v>
      </c>
      <c r="N4886" s="24">
        <v>36.43</v>
      </c>
      <c r="O4886" s="24">
        <v>18.77</v>
      </c>
      <c r="P4886" s="25">
        <v>34</v>
      </c>
    </row>
    <row r="4887" spans="1:16" x14ac:dyDescent="0.3">
      <c r="A4887" s="22">
        <v>42251</v>
      </c>
      <c r="B4887">
        <v>2015</v>
      </c>
      <c r="C4887">
        <v>9</v>
      </c>
      <c r="D4887" t="s">
        <v>132</v>
      </c>
      <c r="E4887" t="s">
        <v>128</v>
      </c>
      <c r="F4887" t="s">
        <v>149</v>
      </c>
      <c r="G4887" t="s">
        <v>110</v>
      </c>
      <c r="H4887" t="s">
        <v>104</v>
      </c>
      <c r="I4887" t="s">
        <v>76</v>
      </c>
      <c r="J4887" t="s">
        <v>105</v>
      </c>
      <c r="K4887" s="23">
        <v>1</v>
      </c>
      <c r="L4887" s="24">
        <v>7.4</v>
      </c>
      <c r="M4887" s="24">
        <v>7.4</v>
      </c>
      <c r="N4887" s="24">
        <v>4.88</v>
      </c>
      <c r="O4887" s="24">
        <v>2.52</v>
      </c>
      <c r="P4887" s="25">
        <v>34</v>
      </c>
    </row>
    <row r="4888" spans="1:16" x14ac:dyDescent="0.3">
      <c r="A4888" s="22">
        <v>42251</v>
      </c>
      <c r="B4888">
        <v>2015</v>
      </c>
      <c r="C4888">
        <v>9</v>
      </c>
      <c r="D4888" t="s">
        <v>132</v>
      </c>
      <c r="E4888" t="s">
        <v>128</v>
      </c>
      <c r="F4888" t="s">
        <v>149</v>
      </c>
      <c r="G4888" t="s">
        <v>110</v>
      </c>
      <c r="H4888" t="s">
        <v>106</v>
      </c>
      <c r="I4888" t="s">
        <v>69</v>
      </c>
      <c r="J4888" t="s">
        <v>107</v>
      </c>
      <c r="K4888" s="23">
        <v>1</v>
      </c>
      <c r="L4888" s="24">
        <v>16.5</v>
      </c>
      <c r="M4888" s="24">
        <v>16.5</v>
      </c>
      <c r="N4888" s="24">
        <v>12.87</v>
      </c>
      <c r="O4888" s="24">
        <v>3.63</v>
      </c>
      <c r="P4888" s="25">
        <v>22</v>
      </c>
    </row>
    <row r="4889" spans="1:16" x14ac:dyDescent="0.3">
      <c r="A4889" s="22">
        <v>42251</v>
      </c>
      <c r="B4889">
        <v>2015</v>
      </c>
      <c r="C4889">
        <v>9</v>
      </c>
      <c r="D4889" t="s">
        <v>132</v>
      </c>
      <c r="E4889" t="s">
        <v>128</v>
      </c>
      <c r="F4889" t="s">
        <v>149</v>
      </c>
      <c r="G4889" t="s">
        <v>110</v>
      </c>
      <c r="H4889" t="s">
        <v>108</v>
      </c>
      <c r="I4889" t="s">
        <v>72</v>
      </c>
      <c r="J4889" t="s">
        <v>109</v>
      </c>
      <c r="K4889" s="23">
        <v>2</v>
      </c>
      <c r="L4889" s="24">
        <v>8.1999999999999993</v>
      </c>
      <c r="M4889" s="24">
        <v>16.399999999999999</v>
      </c>
      <c r="N4889" s="24">
        <v>11.15</v>
      </c>
      <c r="O4889" s="24">
        <v>5.25</v>
      </c>
      <c r="P4889" s="25">
        <v>32</v>
      </c>
    </row>
    <row r="4890" spans="1:16" x14ac:dyDescent="0.3">
      <c r="A4890" s="22">
        <v>42252</v>
      </c>
      <c r="B4890">
        <v>2015</v>
      </c>
      <c r="C4890">
        <v>9</v>
      </c>
      <c r="D4890" t="s">
        <v>132</v>
      </c>
      <c r="E4890" t="s">
        <v>128</v>
      </c>
      <c r="F4890" t="s">
        <v>149</v>
      </c>
      <c r="G4890" t="s">
        <v>111</v>
      </c>
      <c r="H4890" t="s">
        <v>94</v>
      </c>
      <c r="I4890" t="s">
        <v>73</v>
      </c>
      <c r="J4890" t="s">
        <v>95</v>
      </c>
      <c r="K4890" s="23">
        <v>8.83</v>
      </c>
      <c r="L4890" s="24">
        <v>3.1</v>
      </c>
      <c r="M4890" s="24">
        <v>27.37</v>
      </c>
      <c r="N4890" s="24">
        <v>19.16</v>
      </c>
      <c r="O4890" s="24">
        <v>8.2100000000000009</v>
      </c>
      <c r="P4890" s="25">
        <v>30</v>
      </c>
    </row>
    <row r="4891" spans="1:16" x14ac:dyDescent="0.3">
      <c r="A4891" s="22">
        <v>42252</v>
      </c>
      <c r="B4891">
        <v>2015</v>
      </c>
      <c r="C4891">
        <v>9</v>
      </c>
      <c r="D4891" t="s">
        <v>132</v>
      </c>
      <c r="E4891" t="s">
        <v>128</v>
      </c>
      <c r="F4891" t="s">
        <v>149</v>
      </c>
      <c r="G4891" t="s">
        <v>111</v>
      </c>
      <c r="H4891" t="s">
        <v>96</v>
      </c>
      <c r="I4891" t="s">
        <v>74</v>
      </c>
      <c r="J4891" t="s">
        <v>97</v>
      </c>
      <c r="K4891" s="23">
        <v>6.01</v>
      </c>
      <c r="L4891" s="24">
        <v>3.6</v>
      </c>
      <c r="M4891" s="24">
        <v>21.64</v>
      </c>
      <c r="N4891" s="24">
        <v>15.15</v>
      </c>
      <c r="O4891" s="24">
        <v>6.49</v>
      </c>
      <c r="P4891" s="25">
        <v>30</v>
      </c>
    </row>
    <row r="4892" spans="1:16" x14ac:dyDescent="0.3">
      <c r="A4892" s="22">
        <v>42252</v>
      </c>
      <c r="B4892">
        <v>2015</v>
      </c>
      <c r="C4892">
        <v>9</v>
      </c>
      <c r="D4892" t="s">
        <v>132</v>
      </c>
      <c r="E4892" t="s">
        <v>128</v>
      </c>
      <c r="F4892" t="s">
        <v>149</v>
      </c>
      <c r="G4892" t="s">
        <v>111</v>
      </c>
      <c r="H4892" t="s">
        <v>98</v>
      </c>
      <c r="I4892" t="s">
        <v>75</v>
      </c>
      <c r="J4892" t="s">
        <v>99</v>
      </c>
      <c r="K4892" s="23">
        <v>3.2</v>
      </c>
      <c r="L4892" s="24">
        <v>2.8</v>
      </c>
      <c r="M4892" s="24">
        <v>8.9600000000000009</v>
      </c>
      <c r="N4892" s="24">
        <v>6.45</v>
      </c>
      <c r="O4892" s="24">
        <v>2.5099999999999998</v>
      </c>
      <c r="P4892" s="25">
        <v>28</v>
      </c>
    </row>
    <row r="4893" spans="1:16" x14ac:dyDescent="0.3">
      <c r="A4893" s="22">
        <v>42252</v>
      </c>
      <c r="B4893">
        <v>2015</v>
      </c>
      <c r="C4893">
        <v>9</v>
      </c>
      <c r="D4893" t="s">
        <v>132</v>
      </c>
      <c r="E4893" t="s">
        <v>128</v>
      </c>
      <c r="F4893" t="s">
        <v>149</v>
      </c>
      <c r="G4893" t="s">
        <v>111</v>
      </c>
      <c r="H4893" t="s">
        <v>100</v>
      </c>
      <c r="I4893" t="s">
        <v>70</v>
      </c>
      <c r="J4893" t="s">
        <v>101</v>
      </c>
      <c r="K4893" s="23">
        <v>20</v>
      </c>
      <c r="L4893" s="24">
        <v>2.4</v>
      </c>
      <c r="M4893" s="24">
        <v>48</v>
      </c>
      <c r="N4893" s="24">
        <v>35.520000000000003</v>
      </c>
      <c r="O4893" s="24">
        <v>12.48</v>
      </c>
      <c r="P4893" s="25">
        <v>26</v>
      </c>
    </row>
    <row r="4894" spans="1:16" x14ac:dyDescent="0.3">
      <c r="A4894" s="22">
        <v>42252</v>
      </c>
      <c r="B4894">
        <v>2015</v>
      </c>
      <c r="C4894">
        <v>9</v>
      </c>
      <c r="D4894" t="s">
        <v>132</v>
      </c>
      <c r="E4894" t="s">
        <v>128</v>
      </c>
      <c r="F4894" t="s">
        <v>149</v>
      </c>
      <c r="G4894" t="s">
        <v>111</v>
      </c>
      <c r="H4894" t="s">
        <v>102</v>
      </c>
      <c r="I4894" t="s">
        <v>71</v>
      </c>
      <c r="J4894" t="s">
        <v>103</v>
      </c>
      <c r="K4894" s="23">
        <v>10.5</v>
      </c>
      <c r="L4894" s="24">
        <v>6.9</v>
      </c>
      <c r="M4894" s="24">
        <v>72.45</v>
      </c>
      <c r="N4894" s="24">
        <v>47.82</v>
      </c>
      <c r="O4894" s="24">
        <v>24.63</v>
      </c>
      <c r="P4894" s="25">
        <v>34</v>
      </c>
    </row>
    <row r="4895" spans="1:16" x14ac:dyDescent="0.3">
      <c r="A4895" s="22">
        <v>42252</v>
      </c>
      <c r="B4895">
        <v>2015</v>
      </c>
      <c r="C4895">
        <v>9</v>
      </c>
      <c r="D4895" t="s">
        <v>132</v>
      </c>
      <c r="E4895" t="s">
        <v>128</v>
      </c>
      <c r="F4895" t="s">
        <v>149</v>
      </c>
      <c r="G4895" t="s">
        <v>111</v>
      </c>
      <c r="H4895" t="s">
        <v>104</v>
      </c>
      <c r="I4895" t="s">
        <v>76</v>
      </c>
      <c r="J4895" t="s">
        <v>105</v>
      </c>
      <c r="K4895" s="23">
        <v>1</v>
      </c>
      <c r="L4895" s="24">
        <v>7.4</v>
      </c>
      <c r="M4895" s="24">
        <v>7.4</v>
      </c>
      <c r="N4895" s="24">
        <v>4.88</v>
      </c>
      <c r="O4895" s="24">
        <v>2.52</v>
      </c>
      <c r="P4895" s="25">
        <v>34</v>
      </c>
    </row>
    <row r="4896" spans="1:16" x14ac:dyDescent="0.3">
      <c r="A4896" s="22">
        <v>42252</v>
      </c>
      <c r="B4896">
        <v>2015</v>
      </c>
      <c r="C4896">
        <v>9</v>
      </c>
      <c r="D4896" t="s">
        <v>132</v>
      </c>
      <c r="E4896" t="s">
        <v>128</v>
      </c>
      <c r="F4896" t="s">
        <v>149</v>
      </c>
      <c r="G4896" t="s">
        <v>111</v>
      </c>
      <c r="H4896" t="s">
        <v>106</v>
      </c>
      <c r="I4896" t="s">
        <v>69</v>
      </c>
      <c r="J4896" t="s">
        <v>107</v>
      </c>
      <c r="K4896" s="23">
        <v>6</v>
      </c>
      <c r="L4896" s="24">
        <v>16.5</v>
      </c>
      <c r="M4896" s="24">
        <v>99</v>
      </c>
      <c r="N4896" s="24">
        <v>77.22</v>
      </c>
      <c r="O4896" s="24">
        <v>21.78</v>
      </c>
      <c r="P4896" s="25">
        <v>22</v>
      </c>
    </row>
    <row r="4897" spans="1:16" x14ac:dyDescent="0.3">
      <c r="A4897" s="22">
        <v>42252</v>
      </c>
      <c r="B4897">
        <v>2015</v>
      </c>
      <c r="C4897">
        <v>9</v>
      </c>
      <c r="D4897" t="s">
        <v>132</v>
      </c>
      <c r="E4897" t="s">
        <v>128</v>
      </c>
      <c r="F4897" t="s">
        <v>149</v>
      </c>
      <c r="G4897" t="s">
        <v>111</v>
      </c>
      <c r="H4897" t="s">
        <v>108</v>
      </c>
      <c r="I4897" t="s">
        <v>72</v>
      </c>
      <c r="J4897" t="s">
        <v>109</v>
      </c>
      <c r="K4897" s="23">
        <v>4</v>
      </c>
      <c r="L4897" s="24">
        <v>8.1999999999999993</v>
      </c>
      <c r="M4897" s="24">
        <v>32.799999999999997</v>
      </c>
      <c r="N4897" s="24">
        <v>22.3</v>
      </c>
      <c r="O4897" s="24">
        <v>10.5</v>
      </c>
      <c r="P4897" s="25">
        <v>32</v>
      </c>
    </row>
    <row r="4898" spans="1:16" x14ac:dyDescent="0.3">
      <c r="A4898" s="22">
        <v>42253</v>
      </c>
      <c r="B4898">
        <v>2015</v>
      </c>
      <c r="C4898">
        <v>9</v>
      </c>
      <c r="D4898" t="s">
        <v>132</v>
      </c>
      <c r="E4898" t="s">
        <v>128</v>
      </c>
      <c r="F4898" t="s">
        <v>149</v>
      </c>
      <c r="G4898" t="s">
        <v>112</v>
      </c>
      <c r="H4898" t="s">
        <v>94</v>
      </c>
      <c r="I4898" t="s">
        <v>73</v>
      </c>
      <c r="J4898" t="s">
        <v>95</v>
      </c>
      <c r="K4898" s="23">
        <v>8.33</v>
      </c>
      <c r="L4898" s="24">
        <v>3.1</v>
      </c>
      <c r="M4898" s="24">
        <v>25.82</v>
      </c>
      <c r="N4898" s="24">
        <v>18.07</v>
      </c>
      <c r="O4898" s="24">
        <v>7.75</v>
      </c>
      <c r="P4898" s="25">
        <v>30</v>
      </c>
    </row>
    <row r="4899" spans="1:16" x14ac:dyDescent="0.3">
      <c r="A4899" s="22">
        <v>42253</v>
      </c>
      <c r="B4899">
        <v>2015</v>
      </c>
      <c r="C4899">
        <v>9</v>
      </c>
      <c r="D4899" t="s">
        <v>132</v>
      </c>
      <c r="E4899" t="s">
        <v>128</v>
      </c>
      <c r="F4899" t="s">
        <v>149</v>
      </c>
      <c r="G4899" t="s">
        <v>112</v>
      </c>
      <c r="H4899" t="s">
        <v>96</v>
      </c>
      <c r="I4899" t="s">
        <v>74</v>
      </c>
      <c r="J4899" t="s">
        <v>97</v>
      </c>
      <c r="K4899" s="23">
        <v>9.67</v>
      </c>
      <c r="L4899" s="24">
        <v>3.6</v>
      </c>
      <c r="M4899" s="24">
        <v>34.81</v>
      </c>
      <c r="N4899" s="24">
        <v>24.37</v>
      </c>
      <c r="O4899" s="24">
        <v>10.44</v>
      </c>
      <c r="P4899" s="25">
        <v>30</v>
      </c>
    </row>
    <row r="4900" spans="1:16" x14ac:dyDescent="0.3">
      <c r="A4900" s="22">
        <v>42253</v>
      </c>
      <c r="B4900">
        <v>2015</v>
      </c>
      <c r="C4900">
        <v>9</v>
      </c>
      <c r="D4900" t="s">
        <v>132</v>
      </c>
      <c r="E4900" t="s">
        <v>128</v>
      </c>
      <c r="F4900" t="s">
        <v>149</v>
      </c>
      <c r="G4900" t="s">
        <v>112</v>
      </c>
      <c r="H4900" t="s">
        <v>98</v>
      </c>
      <c r="I4900" t="s">
        <v>75</v>
      </c>
      <c r="J4900" t="s">
        <v>99</v>
      </c>
      <c r="K4900" s="23">
        <v>6</v>
      </c>
      <c r="L4900" s="24">
        <v>2.8</v>
      </c>
      <c r="M4900" s="24">
        <v>16.8</v>
      </c>
      <c r="N4900" s="24">
        <v>12.1</v>
      </c>
      <c r="O4900" s="24">
        <v>4.7</v>
      </c>
      <c r="P4900" s="25">
        <v>28</v>
      </c>
    </row>
    <row r="4901" spans="1:16" x14ac:dyDescent="0.3">
      <c r="A4901" s="22">
        <v>42253</v>
      </c>
      <c r="B4901">
        <v>2015</v>
      </c>
      <c r="C4901">
        <v>9</v>
      </c>
      <c r="D4901" t="s">
        <v>132</v>
      </c>
      <c r="E4901" t="s">
        <v>128</v>
      </c>
      <c r="F4901" t="s">
        <v>149</v>
      </c>
      <c r="G4901" t="s">
        <v>112</v>
      </c>
      <c r="H4901" t="s">
        <v>100</v>
      </c>
      <c r="I4901" t="s">
        <v>70</v>
      </c>
      <c r="J4901" t="s">
        <v>101</v>
      </c>
      <c r="K4901" s="23">
        <v>23.6</v>
      </c>
      <c r="L4901" s="24">
        <v>2.4</v>
      </c>
      <c r="M4901" s="24">
        <v>56.64</v>
      </c>
      <c r="N4901" s="24">
        <v>41.91</v>
      </c>
      <c r="O4901" s="24">
        <v>14.73</v>
      </c>
      <c r="P4901" s="25">
        <v>26</v>
      </c>
    </row>
    <row r="4902" spans="1:16" x14ac:dyDescent="0.3">
      <c r="A4902" s="22">
        <v>42253</v>
      </c>
      <c r="B4902">
        <v>2015</v>
      </c>
      <c r="C4902">
        <v>9</v>
      </c>
      <c r="D4902" t="s">
        <v>132</v>
      </c>
      <c r="E4902" t="s">
        <v>128</v>
      </c>
      <c r="F4902" t="s">
        <v>149</v>
      </c>
      <c r="G4902" t="s">
        <v>112</v>
      </c>
      <c r="H4902" t="s">
        <v>102</v>
      </c>
      <c r="I4902" t="s">
        <v>71</v>
      </c>
      <c r="J4902" t="s">
        <v>103</v>
      </c>
      <c r="K4902" s="23">
        <v>8</v>
      </c>
      <c r="L4902" s="24">
        <v>6.9</v>
      </c>
      <c r="M4902" s="24">
        <v>55.2</v>
      </c>
      <c r="N4902" s="24">
        <v>36.43</v>
      </c>
      <c r="O4902" s="24">
        <v>18.77</v>
      </c>
      <c r="P4902" s="25">
        <v>34</v>
      </c>
    </row>
    <row r="4903" spans="1:16" x14ac:dyDescent="0.3">
      <c r="A4903" s="22">
        <v>42253</v>
      </c>
      <c r="B4903">
        <v>2015</v>
      </c>
      <c r="C4903">
        <v>9</v>
      </c>
      <c r="D4903" t="s">
        <v>132</v>
      </c>
      <c r="E4903" t="s">
        <v>128</v>
      </c>
      <c r="F4903" t="s">
        <v>149</v>
      </c>
      <c r="G4903" t="s">
        <v>112</v>
      </c>
      <c r="H4903" t="s">
        <v>104</v>
      </c>
      <c r="I4903" t="s">
        <v>76</v>
      </c>
      <c r="J4903" t="s">
        <v>105</v>
      </c>
      <c r="K4903" s="23">
        <v>1</v>
      </c>
      <c r="L4903" s="24">
        <v>7.4</v>
      </c>
      <c r="M4903" s="24">
        <v>7.4</v>
      </c>
      <c r="N4903" s="24">
        <v>4.88</v>
      </c>
      <c r="O4903" s="24">
        <v>2.52</v>
      </c>
      <c r="P4903" s="25">
        <v>34</v>
      </c>
    </row>
    <row r="4904" spans="1:16" x14ac:dyDescent="0.3">
      <c r="A4904" s="22">
        <v>42253</v>
      </c>
      <c r="B4904">
        <v>2015</v>
      </c>
      <c r="C4904">
        <v>9</v>
      </c>
      <c r="D4904" t="s">
        <v>132</v>
      </c>
      <c r="E4904" t="s">
        <v>128</v>
      </c>
      <c r="F4904" t="s">
        <v>149</v>
      </c>
      <c r="G4904" t="s">
        <v>112</v>
      </c>
      <c r="H4904" t="s">
        <v>106</v>
      </c>
      <c r="I4904" t="s">
        <v>69</v>
      </c>
      <c r="J4904" t="s">
        <v>107</v>
      </c>
      <c r="K4904" s="23">
        <v>0</v>
      </c>
      <c r="L4904" s="24">
        <v>16.5</v>
      </c>
      <c r="M4904" s="24">
        <v>0</v>
      </c>
      <c r="N4904" s="24">
        <v>0</v>
      </c>
      <c r="O4904" s="24">
        <v>0</v>
      </c>
      <c r="P4904" s="25">
        <v>22</v>
      </c>
    </row>
    <row r="4905" spans="1:16" x14ac:dyDescent="0.3">
      <c r="A4905" s="22">
        <v>42253</v>
      </c>
      <c r="B4905">
        <v>2015</v>
      </c>
      <c r="C4905">
        <v>9</v>
      </c>
      <c r="D4905" t="s">
        <v>132</v>
      </c>
      <c r="E4905" t="s">
        <v>128</v>
      </c>
      <c r="F4905" t="s">
        <v>149</v>
      </c>
      <c r="G4905" t="s">
        <v>112</v>
      </c>
      <c r="H4905" t="s">
        <v>108</v>
      </c>
      <c r="I4905" t="s">
        <v>72</v>
      </c>
      <c r="J4905" t="s">
        <v>109</v>
      </c>
      <c r="K4905" s="23">
        <v>3</v>
      </c>
      <c r="L4905" s="24">
        <v>8.1999999999999993</v>
      </c>
      <c r="M4905" s="24">
        <v>24.6</v>
      </c>
      <c r="N4905" s="24">
        <v>16.73</v>
      </c>
      <c r="O4905" s="24">
        <v>7.87</v>
      </c>
      <c r="P4905" s="25">
        <v>32</v>
      </c>
    </row>
    <row r="4906" spans="1:16" x14ac:dyDescent="0.3">
      <c r="A4906" s="22">
        <v>42254</v>
      </c>
      <c r="B4906">
        <v>2015</v>
      </c>
      <c r="C4906">
        <v>9</v>
      </c>
      <c r="D4906" t="s">
        <v>132</v>
      </c>
      <c r="E4906" t="s">
        <v>128</v>
      </c>
      <c r="F4906" t="s">
        <v>149</v>
      </c>
      <c r="G4906" t="s">
        <v>113</v>
      </c>
      <c r="H4906" t="s">
        <v>94</v>
      </c>
      <c r="I4906" t="s">
        <v>73</v>
      </c>
      <c r="J4906" t="s">
        <v>95</v>
      </c>
      <c r="K4906" s="23">
        <v>4.34</v>
      </c>
      <c r="L4906" s="24">
        <v>3.1</v>
      </c>
      <c r="M4906" s="24">
        <v>13.45</v>
      </c>
      <c r="N4906" s="24">
        <v>9.41</v>
      </c>
      <c r="O4906" s="24">
        <v>4.04</v>
      </c>
      <c r="P4906" s="25">
        <v>30</v>
      </c>
    </row>
    <row r="4907" spans="1:16" x14ac:dyDescent="0.3">
      <c r="A4907" s="22">
        <v>42254</v>
      </c>
      <c r="B4907">
        <v>2015</v>
      </c>
      <c r="C4907">
        <v>9</v>
      </c>
      <c r="D4907" t="s">
        <v>132</v>
      </c>
      <c r="E4907" t="s">
        <v>128</v>
      </c>
      <c r="F4907" t="s">
        <v>149</v>
      </c>
      <c r="G4907" t="s">
        <v>113</v>
      </c>
      <c r="H4907" t="s">
        <v>96</v>
      </c>
      <c r="I4907" t="s">
        <v>74</v>
      </c>
      <c r="J4907" t="s">
        <v>97</v>
      </c>
      <c r="K4907" s="23">
        <v>6.12</v>
      </c>
      <c r="L4907" s="24">
        <v>3.6</v>
      </c>
      <c r="M4907" s="24">
        <v>22.03</v>
      </c>
      <c r="N4907" s="24">
        <v>15.42</v>
      </c>
      <c r="O4907" s="24">
        <v>6.61</v>
      </c>
      <c r="P4907" s="25">
        <v>30</v>
      </c>
    </row>
    <row r="4908" spans="1:16" x14ac:dyDescent="0.3">
      <c r="A4908" s="22">
        <v>42254</v>
      </c>
      <c r="B4908">
        <v>2015</v>
      </c>
      <c r="C4908">
        <v>9</v>
      </c>
      <c r="D4908" t="s">
        <v>132</v>
      </c>
      <c r="E4908" t="s">
        <v>128</v>
      </c>
      <c r="F4908" t="s">
        <v>149</v>
      </c>
      <c r="G4908" t="s">
        <v>113</v>
      </c>
      <c r="H4908" t="s">
        <v>98</v>
      </c>
      <c r="I4908" t="s">
        <v>75</v>
      </c>
      <c r="J4908" t="s">
        <v>99</v>
      </c>
      <c r="K4908" s="23">
        <v>2.5</v>
      </c>
      <c r="L4908" s="24">
        <v>2.8</v>
      </c>
      <c r="M4908" s="24">
        <v>7</v>
      </c>
      <c r="N4908" s="24">
        <v>5.04</v>
      </c>
      <c r="O4908" s="24">
        <v>1.96</v>
      </c>
      <c r="P4908" s="25">
        <v>28</v>
      </c>
    </row>
    <row r="4909" spans="1:16" x14ac:dyDescent="0.3">
      <c r="A4909" s="22">
        <v>42254</v>
      </c>
      <c r="B4909">
        <v>2015</v>
      </c>
      <c r="C4909">
        <v>9</v>
      </c>
      <c r="D4909" t="s">
        <v>132</v>
      </c>
      <c r="E4909" t="s">
        <v>128</v>
      </c>
      <c r="F4909" t="s">
        <v>149</v>
      </c>
      <c r="G4909" t="s">
        <v>113</v>
      </c>
      <c r="H4909" t="s">
        <v>100</v>
      </c>
      <c r="I4909" t="s">
        <v>70</v>
      </c>
      <c r="J4909" t="s">
        <v>101</v>
      </c>
      <c r="K4909" s="23">
        <v>32.799999999999997</v>
      </c>
      <c r="L4909" s="24">
        <v>2.4</v>
      </c>
      <c r="M4909" s="24">
        <v>78.72</v>
      </c>
      <c r="N4909" s="24">
        <v>58.25</v>
      </c>
      <c r="O4909" s="24">
        <v>20.47</v>
      </c>
      <c r="P4909" s="25">
        <v>26</v>
      </c>
    </row>
    <row r="4910" spans="1:16" x14ac:dyDescent="0.3">
      <c r="A4910" s="22">
        <v>42254</v>
      </c>
      <c r="B4910">
        <v>2015</v>
      </c>
      <c r="C4910">
        <v>9</v>
      </c>
      <c r="D4910" t="s">
        <v>132</v>
      </c>
      <c r="E4910" t="s">
        <v>128</v>
      </c>
      <c r="F4910" t="s">
        <v>149</v>
      </c>
      <c r="G4910" t="s">
        <v>113</v>
      </c>
      <c r="H4910" t="s">
        <v>102</v>
      </c>
      <c r="I4910" t="s">
        <v>71</v>
      </c>
      <c r="J4910" t="s">
        <v>103</v>
      </c>
      <c r="K4910" s="23">
        <v>7</v>
      </c>
      <c r="L4910" s="24">
        <v>6.9</v>
      </c>
      <c r="M4910" s="24">
        <v>48.3</v>
      </c>
      <c r="N4910" s="24">
        <v>31.88</v>
      </c>
      <c r="O4910" s="24">
        <v>16.420000000000002</v>
      </c>
      <c r="P4910" s="25">
        <v>34</v>
      </c>
    </row>
    <row r="4911" spans="1:16" x14ac:dyDescent="0.3">
      <c r="A4911" s="22">
        <v>42254</v>
      </c>
      <c r="B4911">
        <v>2015</v>
      </c>
      <c r="C4911">
        <v>9</v>
      </c>
      <c r="D4911" t="s">
        <v>132</v>
      </c>
      <c r="E4911" t="s">
        <v>128</v>
      </c>
      <c r="F4911" t="s">
        <v>149</v>
      </c>
      <c r="G4911" t="s">
        <v>113</v>
      </c>
      <c r="H4911" t="s">
        <v>104</v>
      </c>
      <c r="I4911" t="s">
        <v>76</v>
      </c>
      <c r="J4911" t="s">
        <v>105</v>
      </c>
      <c r="K4911" s="23">
        <v>1</v>
      </c>
      <c r="L4911" s="24">
        <v>7.4</v>
      </c>
      <c r="M4911" s="24">
        <v>7.4</v>
      </c>
      <c r="N4911" s="24">
        <v>4.88</v>
      </c>
      <c r="O4911" s="24">
        <v>2.52</v>
      </c>
      <c r="P4911" s="25">
        <v>34</v>
      </c>
    </row>
    <row r="4912" spans="1:16" x14ac:dyDescent="0.3">
      <c r="A4912" s="22">
        <v>42254</v>
      </c>
      <c r="B4912">
        <v>2015</v>
      </c>
      <c r="C4912">
        <v>9</v>
      </c>
      <c r="D4912" t="s">
        <v>132</v>
      </c>
      <c r="E4912" t="s">
        <v>128</v>
      </c>
      <c r="F4912" t="s">
        <v>149</v>
      </c>
      <c r="G4912" t="s">
        <v>113</v>
      </c>
      <c r="H4912" t="s">
        <v>106</v>
      </c>
      <c r="I4912" t="s">
        <v>69</v>
      </c>
      <c r="J4912" t="s">
        <v>107</v>
      </c>
      <c r="K4912" s="23">
        <v>5</v>
      </c>
      <c r="L4912" s="24">
        <v>16.5</v>
      </c>
      <c r="M4912" s="24">
        <v>82.5</v>
      </c>
      <c r="N4912" s="24">
        <v>64.349999999999994</v>
      </c>
      <c r="O4912" s="24">
        <v>18.149999999999999</v>
      </c>
      <c r="P4912" s="25">
        <v>22</v>
      </c>
    </row>
    <row r="4913" spans="1:16" x14ac:dyDescent="0.3">
      <c r="A4913" s="22">
        <v>42254</v>
      </c>
      <c r="B4913">
        <v>2015</v>
      </c>
      <c r="C4913">
        <v>9</v>
      </c>
      <c r="D4913" t="s">
        <v>132</v>
      </c>
      <c r="E4913" t="s">
        <v>128</v>
      </c>
      <c r="F4913" t="s">
        <v>149</v>
      </c>
      <c r="G4913" t="s">
        <v>113</v>
      </c>
      <c r="H4913" t="s">
        <v>108</v>
      </c>
      <c r="I4913" t="s">
        <v>72</v>
      </c>
      <c r="J4913" t="s">
        <v>109</v>
      </c>
      <c r="K4913" s="23">
        <v>2</v>
      </c>
      <c r="L4913" s="24">
        <v>8.1999999999999993</v>
      </c>
      <c r="M4913" s="24">
        <v>16.399999999999999</v>
      </c>
      <c r="N4913" s="24">
        <v>11.15</v>
      </c>
      <c r="O4913" s="24">
        <v>5.25</v>
      </c>
      <c r="P4913" s="25">
        <v>32</v>
      </c>
    </row>
    <row r="4914" spans="1:16" x14ac:dyDescent="0.3">
      <c r="A4914" s="22">
        <v>42255</v>
      </c>
      <c r="B4914">
        <v>2015</v>
      </c>
      <c r="C4914">
        <v>9</v>
      </c>
      <c r="D4914" t="s">
        <v>132</v>
      </c>
      <c r="E4914" t="s">
        <v>128</v>
      </c>
      <c r="F4914" t="s">
        <v>149</v>
      </c>
      <c r="G4914" t="s">
        <v>114</v>
      </c>
      <c r="H4914" t="s">
        <v>94</v>
      </c>
      <c r="I4914" t="s">
        <v>73</v>
      </c>
      <c r="J4914" t="s">
        <v>95</v>
      </c>
      <c r="K4914" s="23">
        <v>2.67</v>
      </c>
      <c r="L4914" s="24">
        <v>3.1</v>
      </c>
      <c r="M4914" s="24">
        <v>8.2799999999999994</v>
      </c>
      <c r="N4914" s="24">
        <v>5.8</v>
      </c>
      <c r="O4914" s="24">
        <v>2.48</v>
      </c>
      <c r="P4914" s="25">
        <v>30</v>
      </c>
    </row>
    <row r="4915" spans="1:16" x14ac:dyDescent="0.3">
      <c r="A4915" s="22">
        <v>42255</v>
      </c>
      <c r="B4915">
        <v>2015</v>
      </c>
      <c r="C4915">
        <v>9</v>
      </c>
      <c r="D4915" t="s">
        <v>132</v>
      </c>
      <c r="E4915" t="s">
        <v>128</v>
      </c>
      <c r="F4915" t="s">
        <v>149</v>
      </c>
      <c r="G4915" t="s">
        <v>114</v>
      </c>
      <c r="H4915" t="s">
        <v>96</v>
      </c>
      <c r="I4915" t="s">
        <v>74</v>
      </c>
      <c r="J4915" t="s">
        <v>97</v>
      </c>
      <c r="K4915" s="23">
        <v>1.69</v>
      </c>
      <c r="L4915" s="24">
        <v>3.6</v>
      </c>
      <c r="M4915" s="24">
        <v>6.08</v>
      </c>
      <c r="N4915" s="24">
        <v>4.26</v>
      </c>
      <c r="O4915" s="24">
        <v>1.82</v>
      </c>
      <c r="P4915" s="25">
        <v>30</v>
      </c>
    </row>
    <row r="4916" spans="1:16" x14ac:dyDescent="0.3">
      <c r="A4916" s="22">
        <v>42255</v>
      </c>
      <c r="B4916">
        <v>2015</v>
      </c>
      <c r="C4916">
        <v>9</v>
      </c>
      <c r="D4916" t="s">
        <v>132</v>
      </c>
      <c r="E4916" t="s">
        <v>128</v>
      </c>
      <c r="F4916" t="s">
        <v>149</v>
      </c>
      <c r="G4916" t="s">
        <v>114</v>
      </c>
      <c r="H4916" t="s">
        <v>98</v>
      </c>
      <c r="I4916" t="s">
        <v>75</v>
      </c>
      <c r="J4916" t="s">
        <v>99</v>
      </c>
      <c r="K4916" s="23">
        <v>5</v>
      </c>
      <c r="L4916" s="24">
        <v>2.8</v>
      </c>
      <c r="M4916" s="24">
        <v>14</v>
      </c>
      <c r="N4916" s="24">
        <v>10.08</v>
      </c>
      <c r="O4916" s="24">
        <v>3.92</v>
      </c>
      <c r="P4916" s="25">
        <v>28</v>
      </c>
    </row>
    <row r="4917" spans="1:16" x14ac:dyDescent="0.3">
      <c r="A4917" s="22">
        <v>42255</v>
      </c>
      <c r="B4917">
        <v>2015</v>
      </c>
      <c r="C4917">
        <v>9</v>
      </c>
      <c r="D4917" t="s">
        <v>132</v>
      </c>
      <c r="E4917" t="s">
        <v>128</v>
      </c>
      <c r="F4917" t="s">
        <v>149</v>
      </c>
      <c r="G4917" t="s">
        <v>114</v>
      </c>
      <c r="H4917" t="s">
        <v>100</v>
      </c>
      <c r="I4917" t="s">
        <v>70</v>
      </c>
      <c r="J4917" t="s">
        <v>101</v>
      </c>
      <c r="K4917" s="23">
        <v>29.2</v>
      </c>
      <c r="L4917" s="24">
        <v>2.4</v>
      </c>
      <c r="M4917" s="24">
        <v>70.08</v>
      </c>
      <c r="N4917" s="24">
        <v>51.86</v>
      </c>
      <c r="O4917" s="24">
        <v>18.22</v>
      </c>
      <c r="P4917" s="25">
        <v>26</v>
      </c>
    </row>
    <row r="4918" spans="1:16" x14ac:dyDescent="0.3">
      <c r="A4918" s="22">
        <v>42255</v>
      </c>
      <c r="B4918">
        <v>2015</v>
      </c>
      <c r="C4918">
        <v>9</v>
      </c>
      <c r="D4918" t="s">
        <v>132</v>
      </c>
      <c r="E4918" t="s">
        <v>128</v>
      </c>
      <c r="F4918" t="s">
        <v>149</v>
      </c>
      <c r="G4918" t="s">
        <v>114</v>
      </c>
      <c r="H4918" t="s">
        <v>102</v>
      </c>
      <c r="I4918" t="s">
        <v>71</v>
      </c>
      <c r="J4918" t="s">
        <v>103</v>
      </c>
      <c r="K4918" s="23">
        <v>4</v>
      </c>
      <c r="L4918" s="24">
        <v>6.9</v>
      </c>
      <c r="M4918" s="24">
        <v>27.6</v>
      </c>
      <c r="N4918" s="24">
        <v>18.22</v>
      </c>
      <c r="O4918" s="24">
        <v>9.3800000000000008</v>
      </c>
      <c r="P4918" s="25">
        <v>34</v>
      </c>
    </row>
    <row r="4919" spans="1:16" x14ac:dyDescent="0.3">
      <c r="A4919" s="22">
        <v>42255</v>
      </c>
      <c r="B4919">
        <v>2015</v>
      </c>
      <c r="C4919">
        <v>9</v>
      </c>
      <c r="D4919" t="s">
        <v>132</v>
      </c>
      <c r="E4919" t="s">
        <v>128</v>
      </c>
      <c r="F4919" t="s">
        <v>149</v>
      </c>
      <c r="G4919" t="s">
        <v>114</v>
      </c>
      <c r="H4919" t="s">
        <v>104</v>
      </c>
      <c r="I4919" t="s">
        <v>76</v>
      </c>
      <c r="J4919" t="s">
        <v>105</v>
      </c>
      <c r="K4919" s="23">
        <v>0</v>
      </c>
      <c r="L4919" s="24">
        <v>7.4</v>
      </c>
      <c r="M4919" s="24">
        <v>0</v>
      </c>
      <c r="N4919" s="24">
        <v>0</v>
      </c>
      <c r="O4919" s="24">
        <v>0</v>
      </c>
      <c r="P4919" s="25">
        <v>34</v>
      </c>
    </row>
    <row r="4920" spans="1:16" x14ac:dyDescent="0.3">
      <c r="A4920" s="22">
        <v>42255</v>
      </c>
      <c r="B4920">
        <v>2015</v>
      </c>
      <c r="C4920">
        <v>9</v>
      </c>
      <c r="D4920" t="s">
        <v>132</v>
      </c>
      <c r="E4920" t="s">
        <v>128</v>
      </c>
      <c r="F4920" t="s">
        <v>149</v>
      </c>
      <c r="G4920" t="s">
        <v>114</v>
      </c>
      <c r="H4920" t="s">
        <v>106</v>
      </c>
      <c r="I4920" t="s">
        <v>69</v>
      </c>
      <c r="J4920" t="s">
        <v>107</v>
      </c>
      <c r="K4920" s="23">
        <v>2</v>
      </c>
      <c r="L4920" s="24">
        <v>16.5</v>
      </c>
      <c r="M4920" s="24">
        <v>33</v>
      </c>
      <c r="N4920" s="24">
        <v>25.74</v>
      </c>
      <c r="O4920" s="24">
        <v>7.26</v>
      </c>
      <c r="P4920" s="25">
        <v>22</v>
      </c>
    </row>
    <row r="4921" spans="1:16" x14ac:dyDescent="0.3">
      <c r="A4921" s="22">
        <v>42255</v>
      </c>
      <c r="B4921">
        <v>2015</v>
      </c>
      <c r="C4921">
        <v>9</v>
      </c>
      <c r="D4921" t="s">
        <v>132</v>
      </c>
      <c r="E4921" t="s">
        <v>128</v>
      </c>
      <c r="F4921" t="s">
        <v>149</v>
      </c>
      <c r="G4921" t="s">
        <v>114</v>
      </c>
      <c r="H4921" t="s">
        <v>108</v>
      </c>
      <c r="I4921" t="s">
        <v>72</v>
      </c>
      <c r="J4921" t="s">
        <v>109</v>
      </c>
      <c r="K4921" s="23">
        <v>4</v>
      </c>
      <c r="L4921" s="24">
        <v>8.1999999999999993</v>
      </c>
      <c r="M4921" s="24">
        <v>32.799999999999997</v>
      </c>
      <c r="N4921" s="24">
        <v>22.3</v>
      </c>
      <c r="O4921" s="24">
        <v>10.5</v>
      </c>
      <c r="P4921" s="25">
        <v>32</v>
      </c>
    </row>
    <row r="4922" spans="1:16" x14ac:dyDescent="0.3">
      <c r="A4922" s="22">
        <v>42256</v>
      </c>
      <c r="B4922">
        <v>2015</v>
      </c>
      <c r="C4922">
        <v>9</v>
      </c>
      <c r="D4922" t="s">
        <v>132</v>
      </c>
      <c r="E4922" t="s">
        <v>128</v>
      </c>
      <c r="F4922" t="s">
        <v>149</v>
      </c>
      <c r="G4922" t="s">
        <v>115</v>
      </c>
      <c r="H4922" t="s">
        <v>94</v>
      </c>
      <c r="I4922" t="s">
        <v>73</v>
      </c>
      <c r="J4922" t="s">
        <v>95</v>
      </c>
      <c r="K4922" s="23">
        <v>2</v>
      </c>
      <c r="L4922" s="24">
        <v>3.1</v>
      </c>
      <c r="M4922" s="24">
        <v>6.2</v>
      </c>
      <c r="N4922" s="24">
        <v>4.34</v>
      </c>
      <c r="O4922" s="24">
        <v>1.86</v>
      </c>
      <c r="P4922" s="25">
        <v>30</v>
      </c>
    </row>
    <row r="4923" spans="1:16" x14ac:dyDescent="0.3">
      <c r="A4923" s="22">
        <v>42256</v>
      </c>
      <c r="B4923">
        <v>2015</v>
      </c>
      <c r="C4923">
        <v>9</v>
      </c>
      <c r="D4923" t="s">
        <v>132</v>
      </c>
      <c r="E4923" t="s">
        <v>128</v>
      </c>
      <c r="F4923" t="s">
        <v>149</v>
      </c>
      <c r="G4923" t="s">
        <v>115</v>
      </c>
      <c r="H4923" t="s">
        <v>96</v>
      </c>
      <c r="I4923" t="s">
        <v>74</v>
      </c>
      <c r="J4923" t="s">
        <v>97</v>
      </c>
      <c r="K4923" s="23">
        <v>3</v>
      </c>
      <c r="L4923" s="24">
        <v>3.6</v>
      </c>
      <c r="M4923" s="24">
        <v>10.8</v>
      </c>
      <c r="N4923" s="24">
        <v>7.56</v>
      </c>
      <c r="O4923" s="24">
        <v>3.24</v>
      </c>
      <c r="P4923" s="25">
        <v>30</v>
      </c>
    </row>
    <row r="4924" spans="1:16" x14ac:dyDescent="0.3">
      <c r="A4924" s="22">
        <v>42256</v>
      </c>
      <c r="B4924">
        <v>2015</v>
      </c>
      <c r="C4924">
        <v>9</v>
      </c>
      <c r="D4924" t="s">
        <v>132</v>
      </c>
      <c r="E4924" t="s">
        <v>128</v>
      </c>
      <c r="F4924" t="s">
        <v>149</v>
      </c>
      <c r="G4924" t="s">
        <v>115</v>
      </c>
      <c r="H4924" t="s">
        <v>98</v>
      </c>
      <c r="I4924" t="s">
        <v>75</v>
      </c>
      <c r="J4924" t="s">
        <v>99</v>
      </c>
      <c r="K4924" s="23">
        <v>1</v>
      </c>
      <c r="L4924" s="24">
        <v>2.8</v>
      </c>
      <c r="M4924" s="24">
        <v>2.8</v>
      </c>
      <c r="N4924" s="24">
        <v>2.02</v>
      </c>
      <c r="O4924" s="24">
        <v>0.78</v>
      </c>
      <c r="P4924" s="25">
        <v>28</v>
      </c>
    </row>
    <row r="4925" spans="1:16" x14ac:dyDescent="0.3">
      <c r="A4925" s="22">
        <v>42256</v>
      </c>
      <c r="B4925">
        <v>2015</v>
      </c>
      <c r="C4925">
        <v>9</v>
      </c>
      <c r="D4925" t="s">
        <v>132</v>
      </c>
      <c r="E4925" t="s">
        <v>128</v>
      </c>
      <c r="F4925" t="s">
        <v>149</v>
      </c>
      <c r="G4925" t="s">
        <v>115</v>
      </c>
      <c r="H4925" t="s">
        <v>100</v>
      </c>
      <c r="I4925" t="s">
        <v>70</v>
      </c>
      <c r="J4925" t="s">
        <v>101</v>
      </c>
      <c r="K4925" s="23">
        <v>34.700000000000003</v>
      </c>
      <c r="L4925" s="24">
        <v>2.4</v>
      </c>
      <c r="M4925" s="24">
        <v>83.28</v>
      </c>
      <c r="N4925" s="24">
        <v>61.63</v>
      </c>
      <c r="O4925" s="24">
        <v>21.65</v>
      </c>
      <c r="P4925" s="25">
        <v>26</v>
      </c>
    </row>
    <row r="4926" spans="1:16" x14ac:dyDescent="0.3">
      <c r="A4926" s="22">
        <v>42256</v>
      </c>
      <c r="B4926">
        <v>2015</v>
      </c>
      <c r="C4926">
        <v>9</v>
      </c>
      <c r="D4926" t="s">
        <v>132</v>
      </c>
      <c r="E4926" t="s">
        <v>128</v>
      </c>
      <c r="F4926" t="s">
        <v>149</v>
      </c>
      <c r="G4926" t="s">
        <v>115</v>
      </c>
      <c r="H4926" t="s">
        <v>102</v>
      </c>
      <c r="I4926" t="s">
        <v>71</v>
      </c>
      <c r="J4926" t="s">
        <v>103</v>
      </c>
      <c r="K4926" s="23">
        <v>8</v>
      </c>
      <c r="L4926" s="24">
        <v>6.9</v>
      </c>
      <c r="M4926" s="24">
        <v>55.2</v>
      </c>
      <c r="N4926" s="24">
        <v>36.43</v>
      </c>
      <c r="O4926" s="24">
        <v>18.77</v>
      </c>
      <c r="P4926" s="25">
        <v>34</v>
      </c>
    </row>
    <row r="4927" spans="1:16" x14ac:dyDescent="0.3">
      <c r="A4927" s="22">
        <v>42256</v>
      </c>
      <c r="B4927">
        <v>2015</v>
      </c>
      <c r="C4927">
        <v>9</v>
      </c>
      <c r="D4927" t="s">
        <v>132</v>
      </c>
      <c r="E4927" t="s">
        <v>128</v>
      </c>
      <c r="F4927" t="s">
        <v>149</v>
      </c>
      <c r="G4927" t="s">
        <v>115</v>
      </c>
      <c r="H4927" t="s">
        <v>104</v>
      </c>
      <c r="I4927" t="s">
        <v>76</v>
      </c>
      <c r="J4927" t="s">
        <v>105</v>
      </c>
      <c r="K4927" s="23">
        <v>0</v>
      </c>
      <c r="L4927" s="24">
        <v>7.4</v>
      </c>
      <c r="M4927" s="24">
        <v>0</v>
      </c>
      <c r="N4927" s="24">
        <v>0</v>
      </c>
      <c r="O4927" s="24">
        <v>0</v>
      </c>
      <c r="P4927" s="25">
        <v>34</v>
      </c>
    </row>
    <row r="4928" spans="1:16" x14ac:dyDescent="0.3">
      <c r="A4928" s="22">
        <v>42256</v>
      </c>
      <c r="B4928">
        <v>2015</v>
      </c>
      <c r="C4928">
        <v>9</v>
      </c>
      <c r="D4928" t="s">
        <v>132</v>
      </c>
      <c r="E4928" t="s">
        <v>128</v>
      </c>
      <c r="F4928" t="s">
        <v>149</v>
      </c>
      <c r="G4928" t="s">
        <v>115</v>
      </c>
      <c r="H4928" t="s">
        <v>106</v>
      </c>
      <c r="I4928" t="s">
        <v>69</v>
      </c>
      <c r="J4928" t="s">
        <v>107</v>
      </c>
      <c r="K4928" s="23">
        <v>2</v>
      </c>
      <c r="L4928" s="24">
        <v>16.5</v>
      </c>
      <c r="M4928" s="24">
        <v>33</v>
      </c>
      <c r="N4928" s="24">
        <v>25.74</v>
      </c>
      <c r="O4928" s="24">
        <v>7.26</v>
      </c>
      <c r="P4928" s="25">
        <v>22</v>
      </c>
    </row>
    <row r="4929" spans="1:16" x14ac:dyDescent="0.3">
      <c r="A4929" s="22">
        <v>42256</v>
      </c>
      <c r="B4929">
        <v>2015</v>
      </c>
      <c r="C4929">
        <v>9</v>
      </c>
      <c r="D4929" t="s">
        <v>132</v>
      </c>
      <c r="E4929" t="s">
        <v>128</v>
      </c>
      <c r="F4929" t="s">
        <v>149</v>
      </c>
      <c r="G4929" t="s">
        <v>115</v>
      </c>
      <c r="H4929" t="s">
        <v>108</v>
      </c>
      <c r="I4929" t="s">
        <v>72</v>
      </c>
      <c r="J4929" t="s">
        <v>109</v>
      </c>
      <c r="K4929" s="23">
        <v>2</v>
      </c>
      <c r="L4929" s="24">
        <v>8.1999999999999993</v>
      </c>
      <c r="M4929" s="24">
        <v>16.399999999999999</v>
      </c>
      <c r="N4929" s="24">
        <v>11.15</v>
      </c>
      <c r="O4929" s="24">
        <v>5.25</v>
      </c>
      <c r="P4929" s="25">
        <v>32</v>
      </c>
    </row>
    <row r="4930" spans="1:16" x14ac:dyDescent="0.3">
      <c r="A4930" s="22">
        <v>42257</v>
      </c>
      <c r="B4930">
        <v>2015</v>
      </c>
      <c r="C4930">
        <v>9</v>
      </c>
      <c r="D4930" t="s">
        <v>132</v>
      </c>
      <c r="E4930" t="s">
        <v>128</v>
      </c>
      <c r="F4930" t="s">
        <v>149</v>
      </c>
      <c r="G4930" t="s">
        <v>93</v>
      </c>
      <c r="H4930" t="s">
        <v>94</v>
      </c>
      <c r="I4930" t="s">
        <v>73</v>
      </c>
      <c r="J4930" t="s">
        <v>95</v>
      </c>
      <c r="K4930" s="23">
        <v>6</v>
      </c>
      <c r="L4930" s="24">
        <v>3.1</v>
      </c>
      <c r="M4930" s="24">
        <v>18.600000000000001</v>
      </c>
      <c r="N4930" s="24">
        <v>13.02</v>
      </c>
      <c r="O4930" s="24">
        <v>5.58</v>
      </c>
      <c r="P4930" s="25">
        <v>30</v>
      </c>
    </row>
    <row r="4931" spans="1:16" x14ac:dyDescent="0.3">
      <c r="A4931" s="22">
        <v>42257</v>
      </c>
      <c r="B4931">
        <v>2015</v>
      </c>
      <c r="C4931">
        <v>9</v>
      </c>
      <c r="D4931" t="s">
        <v>132</v>
      </c>
      <c r="E4931" t="s">
        <v>128</v>
      </c>
      <c r="F4931" t="s">
        <v>149</v>
      </c>
      <c r="G4931" t="s">
        <v>93</v>
      </c>
      <c r="H4931" t="s">
        <v>96</v>
      </c>
      <c r="I4931" t="s">
        <v>74</v>
      </c>
      <c r="J4931" t="s">
        <v>97</v>
      </c>
      <c r="K4931" s="23">
        <v>3.99</v>
      </c>
      <c r="L4931" s="24">
        <v>3.6</v>
      </c>
      <c r="M4931" s="24">
        <v>14.36</v>
      </c>
      <c r="N4931" s="24">
        <v>10.050000000000001</v>
      </c>
      <c r="O4931" s="24">
        <v>4.3099999999999996</v>
      </c>
      <c r="P4931" s="25">
        <v>30</v>
      </c>
    </row>
    <row r="4932" spans="1:16" x14ac:dyDescent="0.3">
      <c r="A4932" s="22">
        <v>42257</v>
      </c>
      <c r="B4932">
        <v>2015</v>
      </c>
      <c r="C4932">
        <v>9</v>
      </c>
      <c r="D4932" t="s">
        <v>132</v>
      </c>
      <c r="E4932" t="s">
        <v>128</v>
      </c>
      <c r="F4932" t="s">
        <v>149</v>
      </c>
      <c r="G4932" t="s">
        <v>93</v>
      </c>
      <c r="H4932" t="s">
        <v>98</v>
      </c>
      <c r="I4932" t="s">
        <v>75</v>
      </c>
      <c r="J4932" t="s">
        <v>99</v>
      </c>
      <c r="K4932" s="23">
        <v>4.2</v>
      </c>
      <c r="L4932" s="24">
        <v>2.8</v>
      </c>
      <c r="M4932" s="24">
        <v>11.76</v>
      </c>
      <c r="N4932" s="24">
        <v>8.4700000000000006</v>
      </c>
      <c r="O4932" s="24">
        <v>3.29</v>
      </c>
      <c r="P4932" s="25">
        <v>28</v>
      </c>
    </row>
    <row r="4933" spans="1:16" x14ac:dyDescent="0.3">
      <c r="A4933" s="22">
        <v>42257</v>
      </c>
      <c r="B4933">
        <v>2015</v>
      </c>
      <c r="C4933">
        <v>9</v>
      </c>
      <c r="D4933" t="s">
        <v>132</v>
      </c>
      <c r="E4933" t="s">
        <v>128</v>
      </c>
      <c r="F4933" t="s">
        <v>149</v>
      </c>
      <c r="G4933" t="s">
        <v>93</v>
      </c>
      <c r="H4933" t="s">
        <v>100</v>
      </c>
      <c r="I4933" t="s">
        <v>70</v>
      </c>
      <c r="J4933" t="s">
        <v>101</v>
      </c>
      <c r="K4933" s="23">
        <v>21.2</v>
      </c>
      <c r="L4933" s="24">
        <v>2.4</v>
      </c>
      <c r="M4933" s="24">
        <v>50.88</v>
      </c>
      <c r="N4933" s="24">
        <v>37.65</v>
      </c>
      <c r="O4933" s="24">
        <v>13.23</v>
      </c>
      <c r="P4933" s="25">
        <v>26</v>
      </c>
    </row>
    <row r="4934" spans="1:16" x14ac:dyDescent="0.3">
      <c r="A4934" s="22">
        <v>42257</v>
      </c>
      <c r="B4934">
        <v>2015</v>
      </c>
      <c r="C4934">
        <v>9</v>
      </c>
      <c r="D4934" t="s">
        <v>132</v>
      </c>
      <c r="E4934" t="s">
        <v>128</v>
      </c>
      <c r="F4934" t="s">
        <v>149</v>
      </c>
      <c r="G4934" t="s">
        <v>93</v>
      </c>
      <c r="H4934" t="s">
        <v>102</v>
      </c>
      <c r="I4934" t="s">
        <v>71</v>
      </c>
      <c r="J4934" t="s">
        <v>103</v>
      </c>
      <c r="K4934" s="23">
        <v>18</v>
      </c>
      <c r="L4934" s="24">
        <v>6.9</v>
      </c>
      <c r="M4934" s="24">
        <v>124.2</v>
      </c>
      <c r="N4934" s="24">
        <v>81.97</v>
      </c>
      <c r="O4934" s="24">
        <v>42.23</v>
      </c>
      <c r="P4934" s="25">
        <v>34</v>
      </c>
    </row>
    <row r="4935" spans="1:16" x14ac:dyDescent="0.3">
      <c r="A4935" s="22">
        <v>42257</v>
      </c>
      <c r="B4935">
        <v>2015</v>
      </c>
      <c r="C4935">
        <v>9</v>
      </c>
      <c r="D4935" t="s">
        <v>132</v>
      </c>
      <c r="E4935" t="s">
        <v>128</v>
      </c>
      <c r="F4935" t="s">
        <v>149</v>
      </c>
      <c r="G4935" t="s">
        <v>93</v>
      </c>
      <c r="H4935" t="s">
        <v>104</v>
      </c>
      <c r="I4935" t="s">
        <v>76</v>
      </c>
      <c r="J4935" t="s">
        <v>105</v>
      </c>
      <c r="K4935" s="23">
        <v>0</v>
      </c>
      <c r="L4935" s="24">
        <v>7.4</v>
      </c>
      <c r="M4935" s="24">
        <v>0</v>
      </c>
      <c r="N4935" s="24">
        <v>0</v>
      </c>
      <c r="O4935" s="24">
        <v>0</v>
      </c>
      <c r="P4935" s="25">
        <v>34</v>
      </c>
    </row>
    <row r="4936" spans="1:16" x14ac:dyDescent="0.3">
      <c r="A4936" s="22">
        <v>42257</v>
      </c>
      <c r="B4936">
        <v>2015</v>
      </c>
      <c r="C4936">
        <v>9</v>
      </c>
      <c r="D4936" t="s">
        <v>132</v>
      </c>
      <c r="E4936" t="s">
        <v>128</v>
      </c>
      <c r="F4936" t="s">
        <v>149</v>
      </c>
      <c r="G4936" t="s">
        <v>93</v>
      </c>
      <c r="H4936" t="s">
        <v>106</v>
      </c>
      <c r="I4936" t="s">
        <v>69</v>
      </c>
      <c r="J4936" t="s">
        <v>107</v>
      </c>
      <c r="K4936" s="23">
        <v>2</v>
      </c>
      <c r="L4936" s="24">
        <v>16.5</v>
      </c>
      <c r="M4936" s="24">
        <v>33</v>
      </c>
      <c r="N4936" s="24">
        <v>25.74</v>
      </c>
      <c r="O4936" s="24">
        <v>7.26</v>
      </c>
      <c r="P4936" s="25">
        <v>22</v>
      </c>
    </row>
    <row r="4937" spans="1:16" x14ac:dyDescent="0.3">
      <c r="A4937" s="22">
        <v>42257</v>
      </c>
      <c r="B4937">
        <v>2015</v>
      </c>
      <c r="C4937">
        <v>9</v>
      </c>
      <c r="D4937" t="s">
        <v>132</v>
      </c>
      <c r="E4937" t="s">
        <v>128</v>
      </c>
      <c r="F4937" t="s">
        <v>149</v>
      </c>
      <c r="G4937" t="s">
        <v>93</v>
      </c>
      <c r="H4937" t="s">
        <v>108</v>
      </c>
      <c r="I4937" t="s">
        <v>72</v>
      </c>
      <c r="J4937" t="s">
        <v>109</v>
      </c>
      <c r="K4937" s="23">
        <v>2</v>
      </c>
      <c r="L4937" s="24">
        <v>8.1999999999999993</v>
      </c>
      <c r="M4937" s="24">
        <v>16.399999999999999</v>
      </c>
      <c r="N4937" s="24">
        <v>11.15</v>
      </c>
      <c r="O4937" s="24">
        <v>5.25</v>
      </c>
      <c r="P4937" s="25">
        <v>32</v>
      </c>
    </row>
    <row r="4938" spans="1:16" x14ac:dyDescent="0.3">
      <c r="A4938" s="22">
        <v>42258</v>
      </c>
      <c r="B4938">
        <v>2015</v>
      </c>
      <c r="C4938">
        <v>9</v>
      </c>
      <c r="D4938" t="s">
        <v>132</v>
      </c>
      <c r="E4938" t="s">
        <v>128</v>
      </c>
      <c r="F4938" t="s">
        <v>149</v>
      </c>
      <c r="G4938" t="s">
        <v>110</v>
      </c>
      <c r="H4938" t="s">
        <v>94</v>
      </c>
      <c r="I4938" t="s">
        <v>73</v>
      </c>
      <c r="J4938" t="s">
        <v>95</v>
      </c>
      <c r="K4938" s="23">
        <v>11.33</v>
      </c>
      <c r="L4938" s="24">
        <v>3.1</v>
      </c>
      <c r="M4938" s="24">
        <v>35.119999999999997</v>
      </c>
      <c r="N4938" s="24">
        <v>24.58</v>
      </c>
      <c r="O4938" s="24">
        <v>10.54</v>
      </c>
      <c r="P4938" s="25">
        <v>30</v>
      </c>
    </row>
    <row r="4939" spans="1:16" x14ac:dyDescent="0.3">
      <c r="A4939" s="22">
        <v>42258</v>
      </c>
      <c r="B4939">
        <v>2015</v>
      </c>
      <c r="C4939">
        <v>9</v>
      </c>
      <c r="D4939" t="s">
        <v>132</v>
      </c>
      <c r="E4939" t="s">
        <v>128</v>
      </c>
      <c r="F4939" t="s">
        <v>149</v>
      </c>
      <c r="G4939" t="s">
        <v>110</v>
      </c>
      <c r="H4939" t="s">
        <v>96</v>
      </c>
      <c r="I4939" t="s">
        <v>74</v>
      </c>
      <c r="J4939" t="s">
        <v>97</v>
      </c>
      <c r="K4939" s="23">
        <v>5</v>
      </c>
      <c r="L4939" s="24">
        <v>3.6</v>
      </c>
      <c r="M4939" s="24">
        <v>18</v>
      </c>
      <c r="N4939" s="24">
        <v>12.6</v>
      </c>
      <c r="O4939" s="24">
        <v>5.4</v>
      </c>
      <c r="P4939" s="25">
        <v>30</v>
      </c>
    </row>
    <row r="4940" spans="1:16" x14ac:dyDescent="0.3">
      <c r="A4940" s="22">
        <v>42258</v>
      </c>
      <c r="B4940">
        <v>2015</v>
      </c>
      <c r="C4940">
        <v>9</v>
      </c>
      <c r="D4940" t="s">
        <v>132</v>
      </c>
      <c r="E4940" t="s">
        <v>128</v>
      </c>
      <c r="F4940" t="s">
        <v>149</v>
      </c>
      <c r="G4940" t="s">
        <v>110</v>
      </c>
      <c r="H4940" t="s">
        <v>98</v>
      </c>
      <c r="I4940" t="s">
        <v>75</v>
      </c>
      <c r="J4940" t="s">
        <v>99</v>
      </c>
      <c r="K4940" s="23">
        <v>9</v>
      </c>
      <c r="L4940" s="24">
        <v>2.8</v>
      </c>
      <c r="M4940" s="24">
        <v>25.2</v>
      </c>
      <c r="N4940" s="24">
        <v>18.14</v>
      </c>
      <c r="O4940" s="24">
        <v>7.06</v>
      </c>
      <c r="P4940" s="25">
        <v>28</v>
      </c>
    </row>
    <row r="4941" spans="1:16" x14ac:dyDescent="0.3">
      <c r="A4941" s="22">
        <v>42258</v>
      </c>
      <c r="B4941">
        <v>2015</v>
      </c>
      <c r="C4941">
        <v>9</v>
      </c>
      <c r="D4941" t="s">
        <v>132</v>
      </c>
      <c r="E4941" t="s">
        <v>128</v>
      </c>
      <c r="F4941" t="s">
        <v>149</v>
      </c>
      <c r="G4941" t="s">
        <v>110</v>
      </c>
      <c r="H4941" t="s">
        <v>100</v>
      </c>
      <c r="I4941" t="s">
        <v>70</v>
      </c>
      <c r="J4941" t="s">
        <v>101</v>
      </c>
      <c r="K4941" s="23">
        <v>30</v>
      </c>
      <c r="L4941" s="24">
        <v>2.4</v>
      </c>
      <c r="M4941" s="24">
        <v>72</v>
      </c>
      <c r="N4941" s="24">
        <v>53.28</v>
      </c>
      <c r="O4941" s="24">
        <v>18.72</v>
      </c>
      <c r="P4941" s="25">
        <v>26</v>
      </c>
    </row>
    <row r="4942" spans="1:16" x14ac:dyDescent="0.3">
      <c r="A4942" s="22">
        <v>42258</v>
      </c>
      <c r="B4942">
        <v>2015</v>
      </c>
      <c r="C4942">
        <v>9</v>
      </c>
      <c r="D4942" t="s">
        <v>132</v>
      </c>
      <c r="E4942" t="s">
        <v>128</v>
      </c>
      <c r="F4942" t="s">
        <v>149</v>
      </c>
      <c r="G4942" t="s">
        <v>110</v>
      </c>
      <c r="H4942" t="s">
        <v>102</v>
      </c>
      <c r="I4942" t="s">
        <v>71</v>
      </c>
      <c r="J4942" t="s">
        <v>103</v>
      </c>
      <c r="K4942" s="23">
        <v>9</v>
      </c>
      <c r="L4942" s="24">
        <v>6.9</v>
      </c>
      <c r="M4942" s="24">
        <v>62.1</v>
      </c>
      <c r="N4942" s="24">
        <v>40.99</v>
      </c>
      <c r="O4942" s="24">
        <v>21.11</v>
      </c>
      <c r="P4942" s="25">
        <v>34</v>
      </c>
    </row>
    <row r="4943" spans="1:16" x14ac:dyDescent="0.3">
      <c r="A4943" s="22">
        <v>42258</v>
      </c>
      <c r="B4943">
        <v>2015</v>
      </c>
      <c r="C4943">
        <v>9</v>
      </c>
      <c r="D4943" t="s">
        <v>132</v>
      </c>
      <c r="E4943" t="s">
        <v>128</v>
      </c>
      <c r="F4943" t="s">
        <v>149</v>
      </c>
      <c r="G4943" t="s">
        <v>110</v>
      </c>
      <c r="H4943" t="s">
        <v>104</v>
      </c>
      <c r="I4943" t="s">
        <v>76</v>
      </c>
      <c r="J4943" t="s">
        <v>105</v>
      </c>
      <c r="K4943" s="23">
        <v>0</v>
      </c>
      <c r="L4943" s="24">
        <v>7.4</v>
      </c>
      <c r="M4943" s="24">
        <v>0</v>
      </c>
      <c r="N4943" s="24">
        <v>0</v>
      </c>
      <c r="O4943" s="24">
        <v>0</v>
      </c>
      <c r="P4943" s="25">
        <v>34</v>
      </c>
    </row>
    <row r="4944" spans="1:16" x14ac:dyDescent="0.3">
      <c r="A4944" s="22">
        <v>42258</v>
      </c>
      <c r="B4944">
        <v>2015</v>
      </c>
      <c r="C4944">
        <v>9</v>
      </c>
      <c r="D4944" t="s">
        <v>132</v>
      </c>
      <c r="E4944" t="s">
        <v>128</v>
      </c>
      <c r="F4944" t="s">
        <v>149</v>
      </c>
      <c r="G4944" t="s">
        <v>110</v>
      </c>
      <c r="H4944" t="s">
        <v>106</v>
      </c>
      <c r="I4944" t="s">
        <v>69</v>
      </c>
      <c r="J4944" t="s">
        <v>107</v>
      </c>
      <c r="K4944" s="23">
        <v>2</v>
      </c>
      <c r="L4944" s="24">
        <v>16.5</v>
      </c>
      <c r="M4944" s="24">
        <v>33</v>
      </c>
      <c r="N4944" s="24">
        <v>25.74</v>
      </c>
      <c r="O4944" s="24">
        <v>7.26</v>
      </c>
      <c r="P4944" s="25">
        <v>22</v>
      </c>
    </row>
    <row r="4945" spans="1:16" x14ac:dyDescent="0.3">
      <c r="A4945" s="22">
        <v>42258</v>
      </c>
      <c r="B4945">
        <v>2015</v>
      </c>
      <c r="C4945">
        <v>9</v>
      </c>
      <c r="D4945" t="s">
        <v>132</v>
      </c>
      <c r="E4945" t="s">
        <v>128</v>
      </c>
      <c r="F4945" t="s">
        <v>149</v>
      </c>
      <c r="G4945" t="s">
        <v>110</v>
      </c>
      <c r="H4945" t="s">
        <v>108</v>
      </c>
      <c r="I4945" t="s">
        <v>72</v>
      </c>
      <c r="J4945" t="s">
        <v>109</v>
      </c>
      <c r="K4945" s="23">
        <v>2</v>
      </c>
      <c r="L4945" s="24">
        <v>8.1999999999999993</v>
      </c>
      <c r="M4945" s="24">
        <v>16.399999999999999</v>
      </c>
      <c r="N4945" s="24">
        <v>11.15</v>
      </c>
      <c r="O4945" s="24">
        <v>5.25</v>
      </c>
      <c r="P4945" s="25">
        <v>32</v>
      </c>
    </row>
    <row r="4946" spans="1:16" x14ac:dyDescent="0.3">
      <c r="A4946" s="22">
        <v>42259</v>
      </c>
      <c r="B4946">
        <v>2015</v>
      </c>
      <c r="C4946">
        <v>9</v>
      </c>
      <c r="D4946" t="s">
        <v>132</v>
      </c>
      <c r="E4946" t="s">
        <v>128</v>
      </c>
      <c r="F4946" t="s">
        <v>149</v>
      </c>
      <c r="G4946" t="s">
        <v>111</v>
      </c>
      <c r="H4946" t="s">
        <v>94</v>
      </c>
      <c r="I4946" t="s">
        <v>73</v>
      </c>
      <c r="J4946" t="s">
        <v>95</v>
      </c>
      <c r="K4946" s="23">
        <v>4.66</v>
      </c>
      <c r="L4946" s="24">
        <v>3.1</v>
      </c>
      <c r="M4946" s="24">
        <v>14.45</v>
      </c>
      <c r="N4946" s="24">
        <v>10.11</v>
      </c>
      <c r="O4946" s="24">
        <v>4.34</v>
      </c>
      <c r="P4946" s="25">
        <v>30</v>
      </c>
    </row>
    <row r="4947" spans="1:16" x14ac:dyDescent="0.3">
      <c r="A4947" s="22">
        <v>42259</v>
      </c>
      <c r="B4947">
        <v>2015</v>
      </c>
      <c r="C4947">
        <v>9</v>
      </c>
      <c r="D4947" t="s">
        <v>132</v>
      </c>
      <c r="E4947" t="s">
        <v>128</v>
      </c>
      <c r="F4947" t="s">
        <v>149</v>
      </c>
      <c r="G4947" t="s">
        <v>111</v>
      </c>
      <c r="H4947" t="s">
        <v>96</v>
      </c>
      <c r="I4947" t="s">
        <v>74</v>
      </c>
      <c r="J4947" t="s">
        <v>97</v>
      </c>
      <c r="K4947" s="23">
        <v>7.66</v>
      </c>
      <c r="L4947" s="24">
        <v>3.6</v>
      </c>
      <c r="M4947" s="24">
        <v>27.58</v>
      </c>
      <c r="N4947" s="24">
        <v>19.309999999999999</v>
      </c>
      <c r="O4947" s="24">
        <v>8.27</v>
      </c>
      <c r="P4947" s="25">
        <v>30</v>
      </c>
    </row>
    <row r="4948" spans="1:16" x14ac:dyDescent="0.3">
      <c r="A4948" s="22">
        <v>42259</v>
      </c>
      <c r="B4948">
        <v>2015</v>
      </c>
      <c r="C4948">
        <v>9</v>
      </c>
      <c r="D4948" t="s">
        <v>132</v>
      </c>
      <c r="E4948" t="s">
        <v>128</v>
      </c>
      <c r="F4948" t="s">
        <v>149</v>
      </c>
      <c r="G4948" t="s">
        <v>111</v>
      </c>
      <c r="H4948" t="s">
        <v>98</v>
      </c>
      <c r="I4948" t="s">
        <v>75</v>
      </c>
      <c r="J4948" t="s">
        <v>99</v>
      </c>
      <c r="K4948" s="23">
        <v>5.2</v>
      </c>
      <c r="L4948" s="24">
        <v>2.8</v>
      </c>
      <c r="M4948" s="24">
        <v>14.56</v>
      </c>
      <c r="N4948" s="24">
        <v>10.48</v>
      </c>
      <c r="O4948" s="24">
        <v>4.08</v>
      </c>
      <c r="P4948" s="25">
        <v>28</v>
      </c>
    </row>
    <row r="4949" spans="1:16" x14ac:dyDescent="0.3">
      <c r="A4949" s="22">
        <v>42259</v>
      </c>
      <c r="B4949">
        <v>2015</v>
      </c>
      <c r="C4949">
        <v>9</v>
      </c>
      <c r="D4949" t="s">
        <v>132</v>
      </c>
      <c r="E4949" t="s">
        <v>128</v>
      </c>
      <c r="F4949" t="s">
        <v>149</v>
      </c>
      <c r="G4949" t="s">
        <v>111</v>
      </c>
      <c r="H4949" t="s">
        <v>100</v>
      </c>
      <c r="I4949" t="s">
        <v>70</v>
      </c>
      <c r="J4949" t="s">
        <v>101</v>
      </c>
      <c r="K4949" s="23">
        <v>63.3</v>
      </c>
      <c r="L4949" s="24">
        <v>2.4</v>
      </c>
      <c r="M4949" s="24">
        <v>151.91999999999999</v>
      </c>
      <c r="N4949" s="24">
        <v>112.42</v>
      </c>
      <c r="O4949" s="24">
        <v>39.5</v>
      </c>
      <c r="P4949" s="25">
        <v>26</v>
      </c>
    </row>
    <row r="4950" spans="1:16" x14ac:dyDescent="0.3">
      <c r="A4950" s="22">
        <v>42259</v>
      </c>
      <c r="B4950">
        <v>2015</v>
      </c>
      <c r="C4950">
        <v>9</v>
      </c>
      <c r="D4950" t="s">
        <v>132</v>
      </c>
      <c r="E4950" t="s">
        <v>128</v>
      </c>
      <c r="F4950" t="s">
        <v>149</v>
      </c>
      <c r="G4950" t="s">
        <v>111</v>
      </c>
      <c r="H4950" t="s">
        <v>102</v>
      </c>
      <c r="I4950" t="s">
        <v>71</v>
      </c>
      <c r="J4950" t="s">
        <v>103</v>
      </c>
      <c r="K4950" s="23">
        <v>6</v>
      </c>
      <c r="L4950" s="24">
        <v>6.9</v>
      </c>
      <c r="M4950" s="24">
        <v>41.4</v>
      </c>
      <c r="N4950" s="24">
        <v>27.32</v>
      </c>
      <c r="O4950" s="24">
        <v>14.08</v>
      </c>
      <c r="P4950" s="25">
        <v>34</v>
      </c>
    </row>
    <row r="4951" spans="1:16" x14ac:dyDescent="0.3">
      <c r="A4951" s="22">
        <v>42259</v>
      </c>
      <c r="B4951">
        <v>2015</v>
      </c>
      <c r="C4951">
        <v>9</v>
      </c>
      <c r="D4951" t="s">
        <v>132</v>
      </c>
      <c r="E4951" t="s">
        <v>128</v>
      </c>
      <c r="F4951" t="s">
        <v>149</v>
      </c>
      <c r="G4951" t="s">
        <v>111</v>
      </c>
      <c r="H4951" t="s">
        <v>104</v>
      </c>
      <c r="I4951" t="s">
        <v>76</v>
      </c>
      <c r="J4951" t="s">
        <v>105</v>
      </c>
      <c r="K4951" s="23">
        <v>3</v>
      </c>
      <c r="L4951" s="24">
        <v>7.4</v>
      </c>
      <c r="M4951" s="24">
        <v>22.2</v>
      </c>
      <c r="N4951" s="24">
        <v>14.65</v>
      </c>
      <c r="O4951" s="24">
        <v>7.55</v>
      </c>
      <c r="P4951" s="25">
        <v>34</v>
      </c>
    </row>
    <row r="4952" spans="1:16" x14ac:dyDescent="0.3">
      <c r="A4952" s="22">
        <v>42259</v>
      </c>
      <c r="B4952">
        <v>2015</v>
      </c>
      <c r="C4952">
        <v>9</v>
      </c>
      <c r="D4952" t="s">
        <v>132</v>
      </c>
      <c r="E4952" t="s">
        <v>128</v>
      </c>
      <c r="F4952" t="s">
        <v>149</v>
      </c>
      <c r="G4952" t="s">
        <v>111</v>
      </c>
      <c r="H4952" t="s">
        <v>106</v>
      </c>
      <c r="I4952" t="s">
        <v>69</v>
      </c>
      <c r="J4952" t="s">
        <v>107</v>
      </c>
      <c r="K4952" s="23">
        <v>0</v>
      </c>
      <c r="L4952" s="24">
        <v>16.5</v>
      </c>
      <c r="M4952" s="24">
        <v>0</v>
      </c>
      <c r="N4952" s="24">
        <v>0</v>
      </c>
      <c r="O4952" s="24">
        <v>0</v>
      </c>
      <c r="P4952" s="25">
        <v>22</v>
      </c>
    </row>
    <row r="4953" spans="1:16" x14ac:dyDescent="0.3">
      <c r="A4953" s="22">
        <v>42259</v>
      </c>
      <c r="B4953">
        <v>2015</v>
      </c>
      <c r="C4953">
        <v>9</v>
      </c>
      <c r="D4953" t="s">
        <v>132</v>
      </c>
      <c r="E4953" t="s">
        <v>128</v>
      </c>
      <c r="F4953" t="s">
        <v>149</v>
      </c>
      <c r="G4953" t="s">
        <v>111</v>
      </c>
      <c r="H4953" t="s">
        <v>108</v>
      </c>
      <c r="I4953" t="s">
        <v>72</v>
      </c>
      <c r="J4953" t="s">
        <v>109</v>
      </c>
      <c r="K4953" s="23">
        <v>2</v>
      </c>
      <c r="L4953" s="24">
        <v>8.1999999999999993</v>
      </c>
      <c r="M4953" s="24">
        <v>16.399999999999999</v>
      </c>
      <c r="N4953" s="24">
        <v>11.15</v>
      </c>
      <c r="O4953" s="24">
        <v>5.25</v>
      </c>
      <c r="P4953" s="25">
        <v>32</v>
      </c>
    </row>
    <row r="4954" spans="1:16" x14ac:dyDescent="0.3">
      <c r="A4954" s="22">
        <v>42260</v>
      </c>
      <c r="B4954">
        <v>2015</v>
      </c>
      <c r="C4954">
        <v>9</v>
      </c>
      <c r="D4954" t="s">
        <v>132</v>
      </c>
      <c r="E4954" t="s">
        <v>128</v>
      </c>
      <c r="F4954" t="s">
        <v>149</v>
      </c>
      <c r="G4954" t="s">
        <v>112</v>
      </c>
      <c r="H4954" t="s">
        <v>94</v>
      </c>
      <c r="I4954" t="s">
        <v>73</v>
      </c>
      <c r="J4954" t="s">
        <v>95</v>
      </c>
      <c r="K4954" s="23">
        <v>7.33</v>
      </c>
      <c r="L4954" s="24">
        <v>3.1</v>
      </c>
      <c r="M4954" s="24">
        <v>22.72</v>
      </c>
      <c r="N4954" s="24">
        <v>15.9</v>
      </c>
      <c r="O4954" s="24">
        <v>6.82</v>
      </c>
      <c r="P4954" s="25">
        <v>30</v>
      </c>
    </row>
    <row r="4955" spans="1:16" x14ac:dyDescent="0.3">
      <c r="A4955" s="22">
        <v>42260</v>
      </c>
      <c r="B4955">
        <v>2015</v>
      </c>
      <c r="C4955">
        <v>9</v>
      </c>
      <c r="D4955" t="s">
        <v>132</v>
      </c>
      <c r="E4955" t="s">
        <v>128</v>
      </c>
      <c r="F4955" t="s">
        <v>149</v>
      </c>
      <c r="G4955" t="s">
        <v>112</v>
      </c>
      <c r="H4955" t="s">
        <v>96</v>
      </c>
      <c r="I4955" t="s">
        <v>74</v>
      </c>
      <c r="J4955" t="s">
        <v>97</v>
      </c>
      <c r="K4955" s="23">
        <v>6.16</v>
      </c>
      <c r="L4955" s="24">
        <v>3.6</v>
      </c>
      <c r="M4955" s="24">
        <v>22.18</v>
      </c>
      <c r="N4955" s="24">
        <v>15.53</v>
      </c>
      <c r="O4955" s="24">
        <v>6.65</v>
      </c>
      <c r="P4955" s="25">
        <v>30</v>
      </c>
    </row>
    <row r="4956" spans="1:16" x14ac:dyDescent="0.3">
      <c r="A4956" s="22">
        <v>42260</v>
      </c>
      <c r="B4956">
        <v>2015</v>
      </c>
      <c r="C4956">
        <v>9</v>
      </c>
      <c r="D4956" t="s">
        <v>132</v>
      </c>
      <c r="E4956" t="s">
        <v>128</v>
      </c>
      <c r="F4956" t="s">
        <v>149</v>
      </c>
      <c r="G4956" t="s">
        <v>112</v>
      </c>
      <c r="H4956" t="s">
        <v>98</v>
      </c>
      <c r="I4956" t="s">
        <v>75</v>
      </c>
      <c r="J4956" t="s">
        <v>99</v>
      </c>
      <c r="K4956" s="23">
        <v>7.2</v>
      </c>
      <c r="L4956" s="24">
        <v>2.8</v>
      </c>
      <c r="M4956" s="24">
        <v>20.16</v>
      </c>
      <c r="N4956" s="24">
        <v>14.52</v>
      </c>
      <c r="O4956" s="24">
        <v>5.64</v>
      </c>
      <c r="P4956" s="25">
        <v>28</v>
      </c>
    </row>
    <row r="4957" spans="1:16" x14ac:dyDescent="0.3">
      <c r="A4957" s="22">
        <v>42260</v>
      </c>
      <c r="B4957">
        <v>2015</v>
      </c>
      <c r="C4957">
        <v>9</v>
      </c>
      <c r="D4957" t="s">
        <v>132</v>
      </c>
      <c r="E4957" t="s">
        <v>128</v>
      </c>
      <c r="F4957" t="s">
        <v>149</v>
      </c>
      <c r="G4957" t="s">
        <v>112</v>
      </c>
      <c r="H4957" t="s">
        <v>100</v>
      </c>
      <c r="I4957" t="s">
        <v>70</v>
      </c>
      <c r="J4957" t="s">
        <v>101</v>
      </c>
      <c r="K4957" s="23">
        <v>25</v>
      </c>
      <c r="L4957" s="24">
        <v>2.4</v>
      </c>
      <c r="M4957" s="24">
        <v>60</v>
      </c>
      <c r="N4957" s="24">
        <v>44.4</v>
      </c>
      <c r="O4957" s="24">
        <v>15.6</v>
      </c>
      <c r="P4957" s="25">
        <v>26</v>
      </c>
    </row>
    <row r="4958" spans="1:16" x14ac:dyDescent="0.3">
      <c r="A4958" s="22">
        <v>42260</v>
      </c>
      <c r="B4958">
        <v>2015</v>
      </c>
      <c r="C4958">
        <v>9</v>
      </c>
      <c r="D4958" t="s">
        <v>132</v>
      </c>
      <c r="E4958" t="s">
        <v>128</v>
      </c>
      <c r="F4958" t="s">
        <v>149</v>
      </c>
      <c r="G4958" t="s">
        <v>112</v>
      </c>
      <c r="H4958" t="s">
        <v>102</v>
      </c>
      <c r="I4958" t="s">
        <v>71</v>
      </c>
      <c r="J4958" t="s">
        <v>103</v>
      </c>
      <c r="K4958" s="23">
        <v>4</v>
      </c>
      <c r="L4958" s="24">
        <v>6.9</v>
      </c>
      <c r="M4958" s="24">
        <v>27.6</v>
      </c>
      <c r="N4958" s="24">
        <v>18.22</v>
      </c>
      <c r="O4958" s="24">
        <v>9.3800000000000008</v>
      </c>
      <c r="P4958" s="25">
        <v>34</v>
      </c>
    </row>
    <row r="4959" spans="1:16" x14ac:dyDescent="0.3">
      <c r="A4959" s="22">
        <v>42260</v>
      </c>
      <c r="B4959">
        <v>2015</v>
      </c>
      <c r="C4959">
        <v>9</v>
      </c>
      <c r="D4959" t="s">
        <v>132</v>
      </c>
      <c r="E4959" t="s">
        <v>128</v>
      </c>
      <c r="F4959" t="s">
        <v>149</v>
      </c>
      <c r="G4959" t="s">
        <v>112</v>
      </c>
      <c r="H4959" t="s">
        <v>104</v>
      </c>
      <c r="I4959" t="s">
        <v>76</v>
      </c>
      <c r="J4959" t="s">
        <v>105</v>
      </c>
      <c r="K4959" s="23">
        <v>0</v>
      </c>
      <c r="L4959" s="24">
        <v>7.4</v>
      </c>
      <c r="M4959" s="24">
        <v>0</v>
      </c>
      <c r="N4959" s="24">
        <v>0</v>
      </c>
      <c r="O4959" s="24">
        <v>0</v>
      </c>
      <c r="P4959" s="25">
        <v>34</v>
      </c>
    </row>
    <row r="4960" spans="1:16" x14ac:dyDescent="0.3">
      <c r="A4960" s="22">
        <v>42260</v>
      </c>
      <c r="B4960">
        <v>2015</v>
      </c>
      <c r="C4960">
        <v>9</v>
      </c>
      <c r="D4960" t="s">
        <v>132</v>
      </c>
      <c r="E4960" t="s">
        <v>128</v>
      </c>
      <c r="F4960" t="s">
        <v>149</v>
      </c>
      <c r="G4960" t="s">
        <v>112</v>
      </c>
      <c r="H4960" t="s">
        <v>106</v>
      </c>
      <c r="I4960" t="s">
        <v>69</v>
      </c>
      <c r="J4960" t="s">
        <v>107</v>
      </c>
      <c r="K4960" s="23">
        <v>11</v>
      </c>
      <c r="L4960" s="24">
        <v>16.5</v>
      </c>
      <c r="M4960" s="24">
        <v>181.5</v>
      </c>
      <c r="N4960" s="24">
        <v>141.57</v>
      </c>
      <c r="O4960" s="24">
        <v>39.93</v>
      </c>
      <c r="P4960" s="25">
        <v>22</v>
      </c>
    </row>
    <row r="4961" spans="1:16" x14ac:dyDescent="0.3">
      <c r="A4961" s="22">
        <v>42260</v>
      </c>
      <c r="B4961">
        <v>2015</v>
      </c>
      <c r="C4961">
        <v>9</v>
      </c>
      <c r="D4961" t="s">
        <v>132</v>
      </c>
      <c r="E4961" t="s">
        <v>128</v>
      </c>
      <c r="F4961" t="s">
        <v>149</v>
      </c>
      <c r="G4961" t="s">
        <v>112</v>
      </c>
      <c r="H4961" t="s">
        <v>108</v>
      </c>
      <c r="I4961" t="s">
        <v>72</v>
      </c>
      <c r="J4961" t="s">
        <v>109</v>
      </c>
      <c r="K4961" s="23">
        <v>3</v>
      </c>
      <c r="L4961" s="24">
        <v>8.1999999999999993</v>
      </c>
      <c r="M4961" s="24">
        <v>24.6</v>
      </c>
      <c r="N4961" s="24">
        <v>16.73</v>
      </c>
      <c r="O4961" s="24">
        <v>7.87</v>
      </c>
      <c r="P4961" s="25">
        <v>32</v>
      </c>
    </row>
    <row r="4962" spans="1:16" x14ac:dyDescent="0.3">
      <c r="A4962" s="22">
        <v>42261</v>
      </c>
      <c r="B4962">
        <v>2015</v>
      </c>
      <c r="C4962">
        <v>9</v>
      </c>
      <c r="D4962" t="s">
        <v>132</v>
      </c>
      <c r="E4962" t="s">
        <v>128</v>
      </c>
      <c r="F4962" t="s">
        <v>149</v>
      </c>
      <c r="G4962" t="s">
        <v>113</v>
      </c>
      <c r="H4962" t="s">
        <v>94</v>
      </c>
      <c r="I4962" t="s">
        <v>73</v>
      </c>
      <c r="J4962" t="s">
        <v>95</v>
      </c>
      <c r="K4962" s="23">
        <v>4.68</v>
      </c>
      <c r="L4962" s="24">
        <v>3.1</v>
      </c>
      <c r="M4962" s="24">
        <v>14.51</v>
      </c>
      <c r="N4962" s="24">
        <v>10.16</v>
      </c>
      <c r="O4962" s="24">
        <v>4.3499999999999996</v>
      </c>
      <c r="P4962" s="25">
        <v>30</v>
      </c>
    </row>
    <row r="4963" spans="1:16" x14ac:dyDescent="0.3">
      <c r="A4963" s="22">
        <v>42261</v>
      </c>
      <c r="B4963">
        <v>2015</v>
      </c>
      <c r="C4963">
        <v>9</v>
      </c>
      <c r="D4963" t="s">
        <v>132</v>
      </c>
      <c r="E4963" t="s">
        <v>128</v>
      </c>
      <c r="F4963" t="s">
        <v>149</v>
      </c>
      <c r="G4963" t="s">
        <v>113</v>
      </c>
      <c r="H4963" t="s">
        <v>96</v>
      </c>
      <c r="I4963" t="s">
        <v>74</v>
      </c>
      <c r="J4963" t="s">
        <v>97</v>
      </c>
      <c r="K4963" s="23">
        <v>5</v>
      </c>
      <c r="L4963" s="24">
        <v>3.6</v>
      </c>
      <c r="M4963" s="24">
        <v>18</v>
      </c>
      <c r="N4963" s="24">
        <v>12.6</v>
      </c>
      <c r="O4963" s="24">
        <v>5.4</v>
      </c>
      <c r="P4963" s="25">
        <v>30</v>
      </c>
    </row>
    <row r="4964" spans="1:16" x14ac:dyDescent="0.3">
      <c r="A4964" s="22">
        <v>42261</v>
      </c>
      <c r="B4964">
        <v>2015</v>
      </c>
      <c r="C4964">
        <v>9</v>
      </c>
      <c r="D4964" t="s">
        <v>132</v>
      </c>
      <c r="E4964" t="s">
        <v>128</v>
      </c>
      <c r="F4964" t="s">
        <v>149</v>
      </c>
      <c r="G4964" t="s">
        <v>113</v>
      </c>
      <c r="H4964" t="s">
        <v>98</v>
      </c>
      <c r="I4964" t="s">
        <v>75</v>
      </c>
      <c r="J4964" t="s">
        <v>99</v>
      </c>
      <c r="K4964" s="23">
        <v>1</v>
      </c>
      <c r="L4964" s="24">
        <v>2.8</v>
      </c>
      <c r="M4964" s="24">
        <v>2.8</v>
      </c>
      <c r="N4964" s="24">
        <v>2.02</v>
      </c>
      <c r="O4964" s="24">
        <v>0.78</v>
      </c>
      <c r="P4964" s="25">
        <v>28</v>
      </c>
    </row>
    <row r="4965" spans="1:16" x14ac:dyDescent="0.3">
      <c r="A4965" s="22">
        <v>42261</v>
      </c>
      <c r="B4965">
        <v>2015</v>
      </c>
      <c r="C4965">
        <v>9</v>
      </c>
      <c r="D4965" t="s">
        <v>132</v>
      </c>
      <c r="E4965" t="s">
        <v>128</v>
      </c>
      <c r="F4965" t="s">
        <v>149</v>
      </c>
      <c r="G4965" t="s">
        <v>113</v>
      </c>
      <c r="H4965" t="s">
        <v>100</v>
      </c>
      <c r="I4965" t="s">
        <v>70</v>
      </c>
      <c r="J4965" t="s">
        <v>101</v>
      </c>
      <c r="K4965" s="23">
        <v>31.3</v>
      </c>
      <c r="L4965" s="24">
        <v>2.4</v>
      </c>
      <c r="M4965" s="24">
        <v>75.12</v>
      </c>
      <c r="N4965" s="24">
        <v>55.59</v>
      </c>
      <c r="O4965" s="24">
        <v>19.53</v>
      </c>
      <c r="P4965" s="25">
        <v>26</v>
      </c>
    </row>
    <row r="4966" spans="1:16" x14ac:dyDescent="0.3">
      <c r="A4966" s="22">
        <v>42261</v>
      </c>
      <c r="B4966">
        <v>2015</v>
      </c>
      <c r="C4966">
        <v>9</v>
      </c>
      <c r="D4966" t="s">
        <v>132</v>
      </c>
      <c r="E4966" t="s">
        <v>128</v>
      </c>
      <c r="F4966" t="s">
        <v>149</v>
      </c>
      <c r="G4966" t="s">
        <v>113</v>
      </c>
      <c r="H4966" t="s">
        <v>102</v>
      </c>
      <c r="I4966" t="s">
        <v>71</v>
      </c>
      <c r="J4966" t="s">
        <v>103</v>
      </c>
      <c r="K4966" s="23">
        <v>14</v>
      </c>
      <c r="L4966" s="24">
        <v>6.9</v>
      </c>
      <c r="M4966" s="24">
        <v>96.6</v>
      </c>
      <c r="N4966" s="24">
        <v>63.76</v>
      </c>
      <c r="O4966" s="24">
        <v>32.840000000000003</v>
      </c>
      <c r="P4966" s="25">
        <v>34</v>
      </c>
    </row>
    <row r="4967" spans="1:16" x14ac:dyDescent="0.3">
      <c r="A4967" s="22">
        <v>42261</v>
      </c>
      <c r="B4967">
        <v>2015</v>
      </c>
      <c r="C4967">
        <v>9</v>
      </c>
      <c r="D4967" t="s">
        <v>132</v>
      </c>
      <c r="E4967" t="s">
        <v>128</v>
      </c>
      <c r="F4967" t="s">
        <v>149</v>
      </c>
      <c r="G4967" t="s">
        <v>113</v>
      </c>
      <c r="H4967" t="s">
        <v>104</v>
      </c>
      <c r="I4967" t="s">
        <v>76</v>
      </c>
      <c r="J4967" t="s">
        <v>105</v>
      </c>
      <c r="K4967" s="23">
        <v>0</v>
      </c>
      <c r="L4967" s="24">
        <v>7.4</v>
      </c>
      <c r="M4967" s="24">
        <v>0</v>
      </c>
      <c r="N4967" s="24">
        <v>0</v>
      </c>
      <c r="O4967" s="24">
        <v>0</v>
      </c>
      <c r="P4967" s="25">
        <v>34</v>
      </c>
    </row>
    <row r="4968" spans="1:16" x14ac:dyDescent="0.3">
      <c r="A4968" s="22">
        <v>42261</v>
      </c>
      <c r="B4968">
        <v>2015</v>
      </c>
      <c r="C4968">
        <v>9</v>
      </c>
      <c r="D4968" t="s">
        <v>132</v>
      </c>
      <c r="E4968" t="s">
        <v>128</v>
      </c>
      <c r="F4968" t="s">
        <v>149</v>
      </c>
      <c r="G4968" t="s">
        <v>113</v>
      </c>
      <c r="H4968" t="s">
        <v>106</v>
      </c>
      <c r="I4968" t="s">
        <v>69</v>
      </c>
      <c r="J4968" t="s">
        <v>107</v>
      </c>
      <c r="K4968" s="23">
        <v>0</v>
      </c>
      <c r="L4968" s="24">
        <v>16.5</v>
      </c>
      <c r="M4968" s="24">
        <v>0</v>
      </c>
      <c r="N4968" s="24">
        <v>0</v>
      </c>
      <c r="O4968" s="24">
        <v>0</v>
      </c>
      <c r="P4968" s="25">
        <v>22</v>
      </c>
    </row>
    <row r="4969" spans="1:16" x14ac:dyDescent="0.3">
      <c r="A4969" s="22">
        <v>42261</v>
      </c>
      <c r="B4969">
        <v>2015</v>
      </c>
      <c r="C4969">
        <v>9</v>
      </c>
      <c r="D4969" t="s">
        <v>132</v>
      </c>
      <c r="E4969" t="s">
        <v>128</v>
      </c>
      <c r="F4969" t="s">
        <v>149</v>
      </c>
      <c r="G4969" t="s">
        <v>113</v>
      </c>
      <c r="H4969" t="s">
        <v>108</v>
      </c>
      <c r="I4969" t="s">
        <v>72</v>
      </c>
      <c r="J4969" t="s">
        <v>109</v>
      </c>
      <c r="K4969" s="23">
        <v>0</v>
      </c>
      <c r="L4969" s="24">
        <v>8.1999999999999993</v>
      </c>
      <c r="M4969" s="24">
        <v>0</v>
      </c>
      <c r="N4969" s="24">
        <v>0</v>
      </c>
      <c r="O4969" s="24">
        <v>0</v>
      </c>
      <c r="P4969" s="25">
        <v>32</v>
      </c>
    </row>
    <row r="4970" spans="1:16" x14ac:dyDescent="0.3">
      <c r="A4970" s="22">
        <v>42262</v>
      </c>
      <c r="B4970">
        <v>2015</v>
      </c>
      <c r="C4970">
        <v>9</v>
      </c>
      <c r="D4970" t="s">
        <v>132</v>
      </c>
      <c r="E4970" t="s">
        <v>128</v>
      </c>
      <c r="F4970" t="s">
        <v>149</v>
      </c>
      <c r="G4970" t="s">
        <v>114</v>
      </c>
      <c r="H4970" t="s">
        <v>94</v>
      </c>
      <c r="I4970" t="s">
        <v>73</v>
      </c>
      <c r="J4970" t="s">
        <v>95</v>
      </c>
      <c r="K4970" s="23">
        <v>3.33</v>
      </c>
      <c r="L4970" s="24">
        <v>3.1</v>
      </c>
      <c r="M4970" s="24">
        <v>10.32</v>
      </c>
      <c r="N4970" s="24">
        <v>7.22</v>
      </c>
      <c r="O4970" s="24">
        <v>3.1</v>
      </c>
      <c r="P4970" s="25">
        <v>30</v>
      </c>
    </row>
    <row r="4971" spans="1:16" x14ac:dyDescent="0.3">
      <c r="A4971" s="22">
        <v>42262</v>
      </c>
      <c r="B4971">
        <v>2015</v>
      </c>
      <c r="C4971">
        <v>9</v>
      </c>
      <c r="D4971" t="s">
        <v>132</v>
      </c>
      <c r="E4971" t="s">
        <v>128</v>
      </c>
      <c r="F4971" t="s">
        <v>149</v>
      </c>
      <c r="G4971" t="s">
        <v>114</v>
      </c>
      <c r="H4971" t="s">
        <v>96</v>
      </c>
      <c r="I4971" t="s">
        <v>74</v>
      </c>
      <c r="J4971" t="s">
        <v>97</v>
      </c>
      <c r="K4971" s="23">
        <v>5.08</v>
      </c>
      <c r="L4971" s="24">
        <v>3.6</v>
      </c>
      <c r="M4971" s="24">
        <v>18.29</v>
      </c>
      <c r="N4971" s="24">
        <v>12.8</v>
      </c>
      <c r="O4971" s="24">
        <v>5.49</v>
      </c>
      <c r="P4971" s="25">
        <v>30</v>
      </c>
    </row>
    <row r="4972" spans="1:16" x14ac:dyDescent="0.3">
      <c r="A4972" s="22">
        <v>42262</v>
      </c>
      <c r="B4972">
        <v>2015</v>
      </c>
      <c r="C4972">
        <v>9</v>
      </c>
      <c r="D4972" t="s">
        <v>132</v>
      </c>
      <c r="E4972" t="s">
        <v>128</v>
      </c>
      <c r="F4972" t="s">
        <v>149</v>
      </c>
      <c r="G4972" t="s">
        <v>114</v>
      </c>
      <c r="H4972" t="s">
        <v>98</v>
      </c>
      <c r="I4972" t="s">
        <v>75</v>
      </c>
      <c r="J4972" t="s">
        <v>99</v>
      </c>
      <c r="K4972" s="23">
        <v>4.2</v>
      </c>
      <c r="L4972" s="24">
        <v>2.8</v>
      </c>
      <c r="M4972" s="24">
        <v>11.76</v>
      </c>
      <c r="N4972" s="24">
        <v>8.4700000000000006</v>
      </c>
      <c r="O4972" s="24">
        <v>3.29</v>
      </c>
      <c r="P4972" s="25">
        <v>28</v>
      </c>
    </row>
    <row r="4973" spans="1:16" x14ac:dyDescent="0.3">
      <c r="A4973" s="22">
        <v>42262</v>
      </c>
      <c r="B4973">
        <v>2015</v>
      </c>
      <c r="C4973">
        <v>9</v>
      </c>
      <c r="D4973" t="s">
        <v>132</v>
      </c>
      <c r="E4973" t="s">
        <v>128</v>
      </c>
      <c r="F4973" t="s">
        <v>149</v>
      </c>
      <c r="G4973" t="s">
        <v>114</v>
      </c>
      <c r="H4973" t="s">
        <v>100</v>
      </c>
      <c r="I4973" t="s">
        <v>70</v>
      </c>
      <c r="J4973" t="s">
        <v>101</v>
      </c>
      <c r="K4973" s="23">
        <v>23.8</v>
      </c>
      <c r="L4973" s="24">
        <v>2.4</v>
      </c>
      <c r="M4973" s="24">
        <v>57.12</v>
      </c>
      <c r="N4973" s="24">
        <v>42.27</v>
      </c>
      <c r="O4973" s="24">
        <v>14.85</v>
      </c>
      <c r="P4973" s="25">
        <v>26</v>
      </c>
    </row>
    <row r="4974" spans="1:16" x14ac:dyDescent="0.3">
      <c r="A4974" s="22">
        <v>42262</v>
      </c>
      <c r="B4974">
        <v>2015</v>
      </c>
      <c r="C4974">
        <v>9</v>
      </c>
      <c r="D4974" t="s">
        <v>132</v>
      </c>
      <c r="E4974" t="s">
        <v>128</v>
      </c>
      <c r="F4974" t="s">
        <v>149</v>
      </c>
      <c r="G4974" t="s">
        <v>114</v>
      </c>
      <c r="H4974" t="s">
        <v>102</v>
      </c>
      <c r="I4974" t="s">
        <v>71</v>
      </c>
      <c r="J4974" t="s">
        <v>103</v>
      </c>
      <c r="K4974" s="23">
        <v>7.5</v>
      </c>
      <c r="L4974" s="24">
        <v>6.9</v>
      </c>
      <c r="M4974" s="24">
        <v>51.75</v>
      </c>
      <c r="N4974" s="24">
        <v>34.15</v>
      </c>
      <c r="O4974" s="24">
        <v>17.600000000000001</v>
      </c>
      <c r="P4974" s="25">
        <v>34</v>
      </c>
    </row>
    <row r="4975" spans="1:16" x14ac:dyDescent="0.3">
      <c r="A4975" s="22">
        <v>42262</v>
      </c>
      <c r="B4975">
        <v>2015</v>
      </c>
      <c r="C4975">
        <v>9</v>
      </c>
      <c r="D4975" t="s">
        <v>132</v>
      </c>
      <c r="E4975" t="s">
        <v>128</v>
      </c>
      <c r="F4975" t="s">
        <v>149</v>
      </c>
      <c r="G4975" t="s">
        <v>114</v>
      </c>
      <c r="H4975" t="s">
        <v>104</v>
      </c>
      <c r="I4975" t="s">
        <v>76</v>
      </c>
      <c r="J4975" t="s">
        <v>105</v>
      </c>
      <c r="K4975" s="23">
        <v>0</v>
      </c>
      <c r="L4975" s="24">
        <v>7.4</v>
      </c>
      <c r="M4975" s="24">
        <v>0</v>
      </c>
      <c r="N4975" s="24">
        <v>0</v>
      </c>
      <c r="O4975" s="24">
        <v>0</v>
      </c>
      <c r="P4975" s="25">
        <v>34</v>
      </c>
    </row>
    <row r="4976" spans="1:16" x14ac:dyDescent="0.3">
      <c r="A4976" s="22">
        <v>42262</v>
      </c>
      <c r="B4976">
        <v>2015</v>
      </c>
      <c r="C4976">
        <v>9</v>
      </c>
      <c r="D4976" t="s">
        <v>132</v>
      </c>
      <c r="E4976" t="s">
        <v>128</v>
      </c>
      <c r="F4976" t="s">
        <v>149</v>
      </c>
      <c r="G4976" t="s">
        <v>114</v>
      </c>
      <c r="H4976" t="s">
        <v>106</v>
      </c>
      <c r="I4976" t="s">
        <v>69</v>
      </c>
      <c r="J4976" t="s">
        <v>107</v>
      </c>
      <c r="K4976" s="23">
        <v>6</v>
      </c>
      <c r="L4976" s="24">
        <v>16.5</v>
      </c>
      <c r="M4976" s="24">
        <v>99</v>
      </c>
      <c r="N4976" s="24">
        <v>77.22</v>
      </c>
      <c r="O4976" s="24">
        <v>21.78</v>
      </c>
      <c r="P4976" s="25">
        <v>22</v>
      </c>
    </row>
    <row r="4977" spans="1:16" x14ac:dyDescent="0.3">
      <c r="A4977" s="22">
        <v>42262</v>
      </c>
      <c r="B4977">
        <v>2015</v>
      </c>
      <c r="C4977">
        <v>9</v>
      </c>
      <c r="D4977" t="s">
        <v>132</v>
      </c>
      <c r="E4977" t="s">
        <v>128</v>
      </c>
      <c r="F4977" t="s">
        <v>149</v>
      </c>
      <c r="G4977" t="s">
        <v>114</v>
      </c>
      <c r="H4977" t="s">
        <v>108</v>
      </c>
      <c r="I4977" t="s">
        <v>72</v>
      </c>
      <c r="J4977" t="s">
        <v>109</v>
      </c>
      <c r="K4977" s="23">
        <v>5</v>
      </c>
      <c r="L4977" s="24">
        <v>8.1999999999999993</v>
      </c>
      <c r="M4977" s="24">
        <v>41</v>
      </c>
      <c r="N4977" s="24">
        <v>27.88</v>
      </c>
      <c r="O4977" s="24">
        <v>13.12</v>
      </c>
      <c r="P4977" s="25">
        <v>32</v>
      </c>
    </row>
    <row r="4978" spans="1:16" x14ac:dyDescent="0.3">
      <c r="A4978" s="22">
        <v>42263</v>
      </c>
      <c r="B4978">
        <v>2015</v>
      </c>
      <c r="C4978">
        <v>9</v>
      </c>
      <c r="D4978" t="s">
        <v>132</v>
      </c>
      <c r="E4978" t="s">
        <v>128</v>
      </c>
      <c r="F4978" t="s">
        <v>149</v>
      </c>
      <c r="G4978" t="s">
        <v>115</v>
      </c>
      <c r="H4978" t="s">
        <v>94</v>
      </c>
      <c r="I4978" t="s">
        <v>73</v>
      </c>
      <c r="J4978" t="s">
        <v>95</v>
      </c>
      <c r="K4978" s="23">
        <v>0.67</v>
      </c>
      <c r="L4978" s="24">
        <v>3.1</v>
      </c>
      <c r="M4978" s="24">
        <v>2.08</v>
      </c>
      <c r="N4978" s="24">
        <v>1.46</v>
      </c>
      <c r="O4978" s="24">
        <v>0.62</v>
      </c>
      <c r="P4978" s="25">
        <v>30</v>
      </c>
    </row>
    <row r="4979" spans="1:16" x14ac:dyDescent="0.3">
      <c r="A4979" s="22">
        <v>42263</v>
      </c>
      <c r="B4979">
        <v>2015</v>
      </c>
      <c r="C4979">
        <v>9</v>
      </c>
      <c r="D4979" t="s">
        <v>132</v>
      </c>
      <c r="E4979" t="s">
        <v>128</v>
      </c>
      <c r="F4979" t="s">
        <v>149</v>
      </c>
      <c r="G4979" t="s">
        <v>115</v>
      </c>
      <c r="H4979" t="s">
        <v>96</v>
      </c>
      <c r="I4979" t="s">
        <v>74</v>
      </c>
      <c r="J4979" t="s">
        <v>97</v>
      </c>
      <c r="K4979" s="23">
        <v>4.84</v>
      </c>
      <c r="L4979" s="24">
        <v>3.6</v>
      </c>
      <c r="M4979" s="24">
        <v>17.420000000000002</v>
      </c>
      <c r="N4979" s="24">
        <v>12.19</v>
      </c>
      <c r="O4979" s="24">
        <v>5.23</v>
      </c>
      <c r="P4979" s="25">
        <v>30</v>
      </c>
    </row>
    <row r="4980" spans="1:16" x14ac:dyDescent="0.3">
      <c r="A4980" s="22">
        <v>42263</v>
      </c>
      <c r="B4980">
        <v>2015</v>
      </c>
      <c r="C4980">
        <v>9</v>
      </c>
      <c r="D4980" t="s">
        <v>132</v>
      </c>
      <c r="E4980" t="s">
        <v>128</v>
      </c>
      <c r="F4980" t="s">
        <v>149</v>
      </c>
      <c r="G4980" t="s">
        <v>115</v>
      </c>
      <c r="H4980" t="s">
        <v>98</v>
      </c>
      <c r="I4980" t="s">
        <v>75</v>
      </c>
      <c r="J4980" t="s">
        <v>99</v>
      </c>
      <c r="K4980" s="23">
        <v>2.2000000000000002</v>
      </c>
      <c r="L4980" s="24">
        <v>2.8</v>
      </c>
      <c r="M4980" s="24">
        <v>6.16</v>
      </c>
      <c r="N4980" s="24">
        <v>4.4400000000000004</v>
      </c>
      <c r="O4980" s="24">
        <v>1.72</v>
      </c>
      <c r="P4980" s="25">
        <v>28</v>
      </c>
    </row>
    <row r="4981" spans="1:16" x14ac:dyDescent="0.3">
      <c r="A4981" s="22">
        <v>42263</v>
      </c>
      <c r="B4981">
        <v>2015</v>
      </c>
      <c r="C4981">
        <v>9</v>
      </c>
      <c r="D4981" t="s">
        <v>132</v>
      </c>
      <c r="E4981" t="s">
        <v>128</v>
      </c>
      <c r="F4981" t="s">
        <v>149</v>
      </c>
      <c r="G4981" t="s">
        <v>115</v>
      </c>
      <c r="H4981" t="s">
        <v>100</v>
      </c>
      <c r="I4981" t="s">
        <v>70</v>
      </c>
      <c r="J4981" t="s">
        <v>101</v>
      </c>
      <c r="K4981" s="23">
        <v>16.600000000000001</v>
      </c>
      <c r="L4981" s="24">
        <v>2.4</v>
      </c>
      <c r="M4981" s="24">
        <v>39.840000000000003</v>
      </c>
      <c r="N4981" s="24">
        <v>29.48</v>
      </c>
      <c r="O4981" s="24">
        <v>10.36</v>
      </c>
      <c r="P4981" s="25">
        <v>26</v>
      </c>
    </row>
    <row r="4982" spans="1:16" x14ac:dyDescent="0.3">
      <c r="A4982" s="22">
        <v>42263</v>
      </c>
      <c r="B4982">
        <v>2015</v>
      </c>
      <c r="C4982">
        <v>9</v>
      </c>
      <c r="D4982" t="s">
        <v>132</v>
      </c>
      <c r="E4982" t="s">
        <v>128</v>
      </c>
      <c r="F4982" t="s">
        <v>149</v>
      </c>
      <c r="G4982" t="s">
        <v>115</v>
      </c>
      <c r="H4982" t="s">
        <v>102</v>
      </c>
      <c r="I4982" t="s">
        <v>71</v>
      </c>
      <c r="J4982" t="s">
        <v>103</v>
      </c>
      <c r="K4982" s="23">
        <v>6</v>
      </c>
      <c r="L4982" s="24">
        <v>6.9</v>
      </c>
      <c r="M4982" s="24">
        <v>41.4</v>
      </c>
      <c r="N4982" s="24">
        <v>27.32</v>
      </c>
      <c r="O4982" s="24">
        <v>14.08</v>
      </c>
      <c r="P4982" s="25">
        <v>34</v>
      </c>
    </row>
    <row r="4983" spans="1:16" x14ac:dyDescent="0.3">
      <c r="A4983" s="22">
        <v>42263</v>
      </c>
      <c r="B4983">
        <v>2015</v>
      </c>
      <c r="C4983">
        <v>9</v>
      </c>
      <c r="D4983" t="s">
        <v>132</v>
      </c>
      <c r="E4983" t="s">
        <v>128</v>
      </c>
      <c r="F4983" t="s">
        <v>149</v>
      </c>
      <c r="G4983" t="s">
        <v>115</v>
      </c>
      <c r="H4983" t="s">
        <v>104</v>
      </c>
      <c r="I4983" t="s">
        <v>76</v>
      </c>
      <c r="J4983" t="s">
        <v>105</v>
      </c>
      <c r="K4983" s="23">
        <v>0</v>
      </c>
      <c r="L4983" s="24">
        <v>7.4</v>
      </c>
      <c r="M4983" s="24">
        <v>0</v>
      </c>
      <c r="N4983" s="24">
        <v>0</v>
      </c>
      <c r="O4983" s="24">
        <v>0</v>
      </c>
      <c r="P4983" s="25">
        <v>34</v>
      </c>
    </row>
    <row r="4984" spans="1:16" x14ac:dyDescent="0.3">
      <c r="A4984" s="22">
        <v>42263</v>
      </c>
      <c r="B4984">
        <v>2015</v>
      </c>
      <c r="C4984">
        <v>9</v>
      </c>
      <c r="D4984" t="s">
        <v>132</v>
      </c>
      <c r="E4984" t="s">
        <v>128</v>
      </c>
      <c r="F4984" t="s">
        <v>149</v>
      </c>
      <c r="G4984" t="s">
        <v>115</v>
      </c>
      <c r="H4984" t="s">
        <v>106</v>
      </c>
      <c r="I4984" t="s">
        <v>69</v>
      </c>
      <c r="J4984" t="s">
        <v>107</v>
      </c>
      <c r="K4984" s="23">
        <v>2</v>
      </c>
      <c r="L4984" s="24">
        <v>16.5</v>
      </c>
      <c r="M4984" s="24">
        <v>33</v>
      </c>
      <c r="N4984" s="24">
        <v>25.74</v>
      </c>
      <c r="O4984" s="24">
        <v>7.26</v>
      </c>
      <c r="P4984" s="25">
        <v>22</v>
      </c>
    </row>
    <row r="4985" spans="1:16" x14ac:dyDescent="0.3">
      <c r="A4985" s="22">
        <v>42263</v>
      </c>
      <c r="B4985">
        <v>2015</v>
      </c>
      <c r="C4985">
        <v>9</v>
      </c>
      <c r="D4985" t="s">
        <v>132</v>
      </c>
      <c r="E4985" t="s">
        <v>128</v>
      </c>
      <c r="F4985" t="s">
        <v>149</v>
      </c>
      <c r="G4985" t="s">
        <v>115</v>
      </c>
      <c r="H4985" t="s">
        <v>108</v>
      </c>
      <c r="I4985" t="s">
        <v>72</v>
      </c>
      <c r="J4985" t="s">
        <v>109</v>
      </c>
      <c r="K4985" s="23">
        <v>1</v>
      </c>
      <c r="L4985" s="24">
        <v>8.1999999999999993</v>
      </c>
      <c r="M4985" s="24">
        <v>8.1999999999999993</v>
      </c>
      <c r="N4985" s="24">
        <v>5.58</v>
      </c>
      <c r="O4985" s="24">
        <v>2.62</v>
      </c>
      <c r="P4985" s="25">
        <v>32</v>
      </c>
    </row>
    <row r="4986" spans="1:16" x14ac:dyDescent="0.3">
      <c r="A4986" s="22">
        <v>42264</v>
      </c>
      <c r="B4986">
        <v>2015</v>
      </c>
      <c r="C4986">
        <v>9</v>
      </c>
      <c r="D4986" t="s">
        <v>132</v>
      </c>
      <c r="E4986" t="s">
        <v>128</v>
      </c>
      <c r="F4986" t="s">
        <v>149</v>
      </c>
      <c r="G4986" t="s">
        <v>93</v>
      </c>
      <c r="H4986" t="s">
        <v>94</v>
      </c>
      <c r="I4986" t="s">
        <v>73</v>
      </c>
      <c r="J4986" t="s">
        <v>95</v>
      </c>
      <c r="K4986" s="23">
        <v>9.83</v>
      </c>
      <c r="L4986" s="24">
        <v>3.1</v>
      </c>
      <c r="M4986" s="24">
        <v>30.47</v>
      </c>
      <c r="N4986" s="24">
        <v>21.33</v>
      </c>
      <c r="O4986" s="24">
        <v>9.14</v>
      </c>
      <c r="P4986" s="25">
        <v>30</v>
      </c>
    </row>
    <row r="4987" spans="1:16" x14ac:dyDescent="0.3">
      <c r="A4987" s="22">
        <v>42264</v>
      </c>
      <c r="B4987">
        <v>2015</v>
      </c>
      <c r="C4987">
        <v>9</v>
      </c>
      <c r="D4987" t="s">
        <v>132</v>
      </c>
      <c r="E4987" t="s">
        <v>128</v>
      </c>
      <c r="F4987" t="s">
        <v>149</v>
      </c>
      <c r="G4987" t="s">
        <v>93</v>
      </c>
      <c r="H4987" t="s">
        <v>96</v>
      </c>
      <c r="I4987" t="s">
        <v>74</v>
      </c>
      <c r="J4987" t="s">
        <v>97</v>
      </c>
      <c r="K4987" s="23">
        <v>6.33</v>
      </c>
      <c r="L4987" s="24">
        <v>3.6</v>
      </c>
      <c r="M4987" s="24">
        <v>22.79</v>
      </c>
      <c r="N4987" s="24">
        <v>15.95</v>
      </c>
      <c r="O4987" s="24">
        <v>6.84</v>
      </c>
      <c r="P4987" s="25">
        <v>30</v>
      </c>
    </row>
    <row r="4988" spans="1:16" x14ac:dyDescent="0.3">
      <c r="A4988" s="22">
        <v>42264</v>
      </c>
      <c r="B4988">
        <v>2015</v>
      </c>
      <c r="C4988">
        <v>9</v>
      </c>
      <c r="D4988" t="s">
        <v>132</v>
      </c>
      <c r="E4988" t="s">
        <v>128</v>
      </c>
      <c r="F4988" t="s">
        <v>149</v>
      </c>
      <c r="G4988" t="s">
        <v>93</v>
      </c>
      <c r="H4988" t="s">
        <v>98</v>
      </c>
      <c r="I4988" t="s">
        <v>75</v>
      </c>
      <c r="J4988" t="s">
        <v>99</v>
      </c>
      <c r="K4988" s="23">
        <v>0</v>
      </c>
      <c r="L4988" s="24">
        <v>2.8</v>
      </c>
      <c r="M4988" s="24">
        <v>0</v>
      </c>
      <c r="N4988" s="24">
        <v>0</v>
      </c>
      <c r="O4988" s="24">
        <v>0</v>
      </c>
      <c r="P4988" s="25">
        <v>28</v>
      </c>
    </row>
    <row r="4989" spans="1:16" x14ac:dyDescent="0.3">
      <c r="A4989" s="22">
        <v>42264</v>
      </c>
      <c r="B4989">
        <v>2015</v>
      </c>
      <c r="C4989">
        <v>9</v>
      </c>
      <c r="D4989" t="s">
        <v>132</v>
      </c>
      <c r="E4989" t="s">
        <v>128</v>
      </c>
      <c r="F4989" t="s">
        <v>149</v>
      </c>
      <c r="G4989" t="s">
        <v>93</v>
      </c>
      <c r="H4989" t="s">
        <v>100</v>
      </c>
      <c r="I4989" t="s">
        <v>70</v>
      </c>
      <c r="J4989" t="s">
        <v>101</v>
      </c>
      <c r="K4989" s="23">
        <v>35.5</v>
      </c>
      <c r="L4989" s="24">
        <v>2.4</v>
      </c>
      <c r="M4989" s="24">
        <v>85.2</v>
      </c>
      <c r="N4989" s="24">
        <v>63.05</v>
      </c>
      <c r="O4989" s="24">
        <v>22.15</v>
      </c>
      <c r="P4989" s="25">
        <v>26</v>
      </c>
    </row>
    <row r="4990" spans="1:16" x14ac:dyDescent="0.3">
      <c r="A4990" s="22">
        <v>42264</v>
      </c>
      <c r="B4990">
        <v>2015</v>
      </c>
      <c r="C4990">
        <v>9</v>
      </c>
      <c r="D4990" t="s">
        <v>132</v>
      </c>
      <c r="E4990" t="s">
        <v>128</v>
      </c>
      <c r="F4990" t="s">
        <v>149</v>
      </c>
      <c r="G4990" t="s">
        <v>93</v>
      </c>
      <c r="H4990" t="s">
        <v>102</v>
      </c>
      <c r="I4990" t="s">
        <v>71</v>
      </c>
      <c r="J4990" t="s">
        <v>103</v>
      </c>
      <c r="K4990" s="23">
        <v>3</v>
      </c>
      <c r="L4990" s="24">
        <v>6.9</v>
      </c>
      <c r="M4990" s="24">
        <v>20.7</v>
      </c>
      <c r="N4990" s="24">
        <v>13.66</v>
      </c>
      <c r="O4990" s="24">
        <v>7.04</v>
      </c>
      <c r="P4990" s="25">
        <v>34</v>
      </c>
    </row>
    <row r="4991" spans="1:16" x14ac:dyDescent="0.3">
      <c r="A4991" s="22">
        <v>42264</v>
      </c>
      <c r="B4991">
        <v>2015</v>
      </c>
      <c r="C4991">
        <v>9</v>
      </c>
      <c r="D4991" t="s">
        <v>132</v>
      </c>
      <c r="E4991" t="s">
        <v>128</v>
      </c>
      <c r="F4991" t="s">
        <v>149</v>
      </c>
      <c r="G4991" t="s">
        <v>93</v>
      </c>
      <c r="H4991" t="s">
        <v>104</v>
      </c>
      <c r="I4991" t="s">
        <v>76</v>
      </c>
      <c r="J4991" t="s">
        <v>105</v>
      </c>
      <c r="K4991" s="23">
        <v>0</v>
      </c>
      <c r="L4991" s="24">
        <v>7.4</v>
      </c>
      <c r="M4991" s="24">
        <v>0</v>
      </c>
      <c r="N4991" s="24">
        <v>0</v>
      </c>
      <c r="O4991" s="24">
        <v>0</v>
      </c>
      <c r="P4991" s="25">
        <v>34</v>
      </c>
    </row>
    <row r="4992" spans="1:16" x14ac:dyDescent="0.3">
      <c r="A4992" s="22">
        <v>42264</v>
      </c>
      <c r="B4992">
        <v>2015</v>
      </c>
      <c r="C4992">
        <v>9</v>
      </c>
      <c r="D4992" t="s">
        <v>132</v>
      </c>
      <c r="E4992" t="s">
        <v>128</v>
      </c>
      <c r="F4992" t="s">
        <v>149</v>
      </c>
      <c r="G4992" t="s">
        <v>93</v>
      </c>
      <c r="H4992" t="s">
        <v>106</v>
      </c>
      <c r="I4992" t="s">
        <v>69</v>
      </c>
      <c r="J4992" t="s">
        <v>107</v>
      </c>
      <c r="K4992" s="23">
        <v>1</v>
      </c>
      <c r="L4992" s="24">
        <v>16.5</v>
      </c>
      <c r="M4992" s="24">
        <v>16.5</v>
      </c>
      <c r="N4992" s="24">
        <v>12.87</v>
      </c>
      <c r="O4992" s="24">
        <v>3.63</v>
      </c>
      <c r="P4992" s="25">
        <v>22</v>
      </c>
    </row>
    <row r="4993" spans="1:16" x14ac:dyDescent="0.3">
      <c r="A4993" s="22">
        <v>42264</v>
      </c>
      <c r="B4993">
        <v>2015</v>
      </c>
      <c r="C4993">
        <v>9</v>
      </c>
      <c r="D4993" t="s">
        <v>132</v>
      </c>
      <c r="E4993" t="s">
        <v>128</v>
      </c>
      <c r="F4993" t="s">
        <v>149</v>
      </c>
      <c r="G4993" t="s">
        <v>93</v>
      </c>
      <c r="H4993" t="s">
        <v>108</v>
      </c>
      <c r="I4993" t="s">
        <v>72</v>
      </c>
      <c r="J4993" t="s">
        <v>109</v>
      </c>
      <c r="K4993" s="23">
        <v>2</v>
      </c>
      <c r="L4993" s="24">
        <v>8.1999999999999993</v>
      </c>
      <c r="M4993" s="24">
        <v>16.399999999999999</v>
      </c>
      <c r="N4993" s="24">
        <v>11.15</v>
      </c>
      <c r="O4993" s="24">
        <v>5.25</v>
      </c>
      <c r="P4993" s="25">
        <v>32</v>
      </c>
    </row>
    <row r="4994" spans="1:16" x14ac:dyDescent="0.3">
      <c r="A4994" s="22">
        <v>42265</v>
      </c>
      <c r="B4994">
        <v>2015</v>
      </c>
      <c r="C4994">
        <v>9</v>
      </c>
      <c r="D4994" t="s">
        <v>132</v>
      </c>
      <c r="E4994" t="s">
        <v>128</v>
      </c>
      <c r="F4994" t="s">
        <v>149</v>
      </c>
      <c r="G4994" t="s">
        <v>110</v>
      </c>
      <c r="H4994" t="s">
        <v>94</v>
      </c>
      <c r="I4994" t="s">
        <v>73</v>
      </c>
      <c r="J4994" t="s">
        <v>95</v>
      </c>
      <c r="K4994" s="23">
        <v>3.34</v>
      </c>
      <c r="L4994" s="24">
        <v>3.1</v>
      </c>
      <c r="M4994" s="24">
        <v>10.35</v>
      </c>
      <c r="N4994" s="24">
        <v>7.24</v>
      </c>
      <c r="O4994" s="24">
        <v>3.11</v>
      </c>
      <c r="P4994" s="25">
        <v>30</v>
      </c>
    </row>
    <row r="4995" spans="1:16" x14ac:dyDescent="0.3">
      <c r="A4995" s="22">
        <v>42265</v>
      </c>
      <c r="B4995">
        <v>2015</v>
      </c>
      <c r="C4995">
        <v>9</v>
      </c>
      <c r="D4995" t="s">
        <v>132</v>
      </c>
      <c r="E4995" t="s">
        <v>128</v>
      </c>
      <c r="F4995" t="s">
        <v>149</v>
      </c>
      <c r="G4995" t="s">
        <v>110</v>
      </c>
      <c r="H4995" t="s">
        <v>96</v>
      </c>
      <c r="I4995" t="s">
        <v>74</v>
      </c>
      <c r="J4995" t="s">
        <v>97</v>
      </c>
      <c r="K4995" s="23">
        <v>1.33</v>
      </c>
      <c r="L4995" s="24">
        <v>3.6</v>
      </c>
      <c r="M4995" s="24">
        <v>4.79</v>
      </c>
      <c r="N4995" s="24">
        <v>3.35</v>
      </c>
      <c r="O4995" s="24">
        <v>1.44</v>
      </c>
      <c r="P4995" s="25">
        <v>30</v>
      </c>
    </row>
    <row r="4996" spans="1:16" x14ac:dyDescent="0.3">
      <c r="A4996" s="22">
        <v>42265</v>
      </c>
      <c r="B4996">
        <v>2015</v>
      </c>
      <c r="C4996">
        <v>9</v>
      </c>
      <c r="D4996" t="s">
        <v>132</v>
      </c>
      <c r="E4996" t="s">
        <v>128</v>
      </c>
      <c r="F4996" t="s">
        <v>149</v>
      </c>
      <c r="G4996" t="s">
        <v>110</v>
      </c>
      <c r="H4996" t="s">
        <v>98</v>
      </c>
      <c r="I4996" t="s">
        <v>75</v>
      </c>
      <c r="J4996" t="s">
        <v>99</v>
      </c>
      <c r="K4996" s="23">
        <v>3</v>
      </c>
      <c r="L4996" s="24">
        <v>2.8</v>
      </c>
      <c r="M4996" s="24">
        <v>8.4</v>
      </c>
      <c r="N4996" s="24">
        <v>6.05</v>
      </c>
      <c r="O4996" s="24">
        <v>2.35</v>
      </c>
      <c r="P4996" s="25">
        <v>28</v>
      </c>
    </row>
    <row r="4997" spans="1:16" x14ac:dyDescent="0.3">
      <c r="A4997" s="22">
        <v>42265</v>
      </c>
      <c r="B4997">
        <v>2015</v>
      </c>
      <c r="C4997">
        <v>9</v>
      </c>
      <c r="D4997" t="s">
        <v>132</v>
      </c>
      <c r="E4997" t="s">
        <v>128</v>
      </c>
      <c r="F4997" t="s">
        <v>149</v>
      </c>
      <c r="G4997" t="s">
        <v>110</v>
      </c>
      <c r="H4997" t="s">
        <v>100</v>
      </c>
      <c r="I4997" t="s">
        <v>70</v>
      </c>
      <c r="J4997" t="s">
        <v>101</v>
      </c>
      <c r="K4997" s="23">
        <v>16</v>
      </c>
      <c r="L4997" s="24">
        <v>2.4</v>
      </c>
      <c r="M4997" s="24">
        <v>38.4</v>
      </c>
      <c r="N4997" s="24">
        <v>28.42</v>
      </c>
      <c r="O4997" s="24">
        <v>9.98</v>
      </c>
      <c r="P4997" s="25">
        <v>26</v>
      </c>
    </row>
    <row r="4998" spans="1:16" x14ac:dyDescent="0.3">
      <c r="A4998" s="22">
        <v>42265</v>
      </c>
      <c r="B4998">
        <v>2015</v>
      </c>
      <c r="C4998">
        <v>9</v>
      </c>
      <c r="D4998" t="s">
        <v>132</v>
      </c>
      <c r="E4998" t="s">
        <v>128</v>
      </c>
      <c r="F4998" t="s">
        <v>149</v>
      </c>
      <c r="G4998" t="s">
        <v>110</v>
      </c>
      <c r="H4998" t="s">
        <v>102</v>
      </c>
      <c r="I4998" t="s">
        <v>71</v>
      </c>
      <c r="J4998" t="s">
        <v>103</v>
      </c>
      <c r="K4998" s="23">
        <v>4</v>
      </c>
      <c r="L4998" s="24">
        <v>6.9</v>
      </c>
      <c r="M4998" s="24">
        <v>27.6</v>
      </c>
      <c r="N4998" s="24">
        <v>18.22</v>
      </c>
      <c r="O4998" s="24">
        <v>9.3800000000000008</v>
      </c>
      <c r="P4998" s="25">
        <v>34</v>
      </c>
    </row>
    <row r="4999" spans="1:16" x14ac:dyDescent="0.3">
      <c r="A4999" s="22">
        <v>42265</v>
      </c>
      <c r="B4999">
        <v>2015</v>
      </c>
      <c r="C4999">
        <v>9</v>
      </c>
      <c r="D4999" t="s">
        <v>132</v>
      </c>
      <c r="E4999" t="s">
        <v>128</v>
      </c>
      <c r="F4999" t="s">
        <v>149</v>
      </c>
      <c r="G4999" t="s">
        <v>110</v>
      </c>
      <c r="H4999" t="s">
        <v>104</v>
      </c>
      <c r="I4999" t="s">
        <v>76</v>
      </c>
      <c r="J4999" t="s">
        <v>105</v>
      </c>
      <c r="K4999" s="23">
        <v>0</v>
      </c>
      <c r="L4999" s="24">
        <v>7.4</v>
      </c>
      <c r="M4999" s="24">
        <v>0</v>
      </c>
      <c r="N4999" s="24">
        <v>0</v>
      </c>
      <c r="O4999" s="24">
        <v>0</v>
      </c>
      <c r="P4999" s="25">
        <v>34</v>
      </c>
    </row>
    <row r="5000" spans="1:16" x14ac:dyDescent="0.3">
      <c r="A5000" s="22">
        <v>42265</v>
      </c>
      <c r="B5000">
        <v>2015</v>
      </c>
      <c r="C5000">
        <v>9</v>
      </c>
      <c r="D5000" t="s">
        <v>132</v>
      </c>
      <c r="E5000" t="s">
        <v>128</v>
      </c>
      <c r="F5000" t="s">
        <v>149</v>
      </c>
      <c r="G5000" t="s">
        <v>110</v>
      </c>
      <c r="H5000" t="s">
        <v>106</v>
      </c>
      <c r="I5000" t="s">
        <v>69</v>
      </c>
      <c r="J5000" t="s">
        <v>107</v>
      </c>
      <c r="K5000" s="23">
        <v>4</v>
      </c>
      <c r="L5000" s="24">
        <v>16.5</v>
      </c>
      <c r="M5000" s="24">
        <v>66</v>
      </c>
      <c r="N5000" s="24">
        <v>51.48</v>
      </c>
      <c r="O5000" s="24">
        <v>14.52</v>
      </c>
      <c r="P5000" s="25">
        <v>22</v>
      </c>
    </row>
    <row r="5001" spans="1:16" x14ac:dyDescent="0.3">
      <c r="A5001" s="22">
        <v>42265</v>
      </c>
      <c r="B5001">
        <v>2015</v>
      </c>
      <c r="C5001">
        <v>9</v>
      </c>
      <c r="D5001" t="s">
        <v>132</v>
      </c>
      <c r="E5001" t="s">
        <v>128</v>
      </c>
      <c r="F5001" t="s">
        <v>149</v>
      </c>
      <c r="G5001" t="s">
        <v>110</v>
      </c>
      <c r="H5001" t="s">
        <v>108</v>
      </c>
      <c r="I5001" t="s">
        <v>72</v>
      </c>
      <c r="J5001" t="s">
        <v>109</v>
      </c>
      <c r="K5001" s="23">
        <v>3</v>
      </c>
      <c r="L5001" s="24">
        <v>8.1999999999999993</v>
      </c>
      <c r="M5001" s="24">
        <v>24.6</v>
      </c>
      <c r="N5001" s="24">
        <v>16.73</v>
      </c>
      <c r="O5001" s="24">
        <v>7.87</v>
      </c>
      <c r="P5001" s="25">
        <v>32</v>
      </c>
    </row>
    <row r="5002" spans="1:16" x14ac:dyDescent="0.3">
      <c r="A5002" s="22">
        <v>42266</v>
      </c>
      <c r="B5002">
        <v>2015</v>
      </c>
      <c r="C5002">
        <v>9</v>
      </c>
      <c r="D5002" t="s">
        <v>132</v>
      </c>
      <c r="E5002" t="s">
        <v>128</v>
      </c>
      <c r="F5002" t="s">
        <v>149</v>
      </c>
      <c r="G5002" t="s">
        <v>111</v>
      </c>
      <c r="H5002" t="s">
        <v>94</v>
      </c>
      <c r="I5002" t="s">
        <v>73</v>
      </c>
      <c r="J5002" t="s">
        <v>95</v>
      </c>
      <c r="K5002" s="23">
        <v>6.83</v>
      </c>
      <c r="L5002" s="24">
        <v>3.1</v>
      </c>
      <c r="M5002" s="24">
        <v>21.17</v>
      </c>
      <c r="N5002" s="24">
        <v>14.82</v>
      </c>
      <c r="O5002" s="24">
        <v>6.35</v>
      </c>
      <c r="P5002" s="25">
        <v>30</v>
      </c>
    </row>
    <row r="5003" spans="1:16" x14ac:dyDescent="0.3">
      <c r="A5003" s="22">
        <v>42266</v>
      </c>
      <c r="B5003">
        <v>2015</v>
      </c>
      <c r="C5003">
        <v>9</v>
      </c>
      <c r="D5003" t="s">
        <v>132</v>
      </c>
      <c r="E5003" t="s">
        <v>128</v>
      </c>
      <c r="F5003" t="s">
        <v>149</v>
      </c>
      <c r="G5003" t="s">
        <v>111</v>
      </c>
      <c r="H5003" t="s">
        <v>96</v>
      </c>
      <c r="I5003" t="s">
        <v>74</v>
      </c>
      <c r="J5003" t="s">
        <v>97</v>
      </c>
      <c r="K5003" s="23">
        <v>0.99</v>
      </c>
      <c r="L5003" s="24">
        <v>3.6</v>
      </c>
      <c r="M5003" s="24">
        <v>3.56</v>
      </c>
      <c r="N5003" s="24">
        <v>2.4900000000000002</v>
      </c>
      <c r="O5003" s="24">
        <v>1.07</v>
      </c>
      <c r="P5003" s="25">
        <v>30</v>
      </c>
    </row>
    <row r="5004" spans="1:16" x14ac:dyDescent="0.3">
      <c r="A5004" s="22">
        <v>42266</v>
      </c>
      <c r="B5004">
        <v>2015</v>
      </c>
      <c r="C5004">
        <v>9</v>
      </c>
      <c r="D5004" t="s">
        <v>132</v>
      </c>
      <c r="E5004" t="s">
        <v>128</v>
      </c>
      <c r="F5004" t="s">
        <v>149</v>
      </c>
      <c r="G5004" t="s">
        <v>111</v>
      </c>
      <c r="H5004" t="s">
        <v>98</v>
      </c>
      <c r="I5004" t="s">
        <v>75</v>
      </c>
      <c r="J5004" t="s">
        <v>99</v>
      </c>
      <c r="K5004" s="23">
        <v>7</v>
      </c>
      <c r="L5004" s="24">
        <v>2.8</v>
      </c>
      <c r="M5004" s="24">
        <v>19.600000000000001</v>
      </c>
      <c r="N5004" s="24">
        <v>14.11</v>
      </c>
      <c r="O5004" s="24">
        <v>5.49</v>
      </c>
      <c r="P5004" s="25">
        <v>28</v>
      </c>
    </row>
    <row r="5005" spans="1:16" x14ac:dyDescent="0.3">
      <c r="A5005" s="22">
        <v>42266</v>
      </c>
      <c r="B5005">
        <v>2015</v>
      </c>
      <c r="C5005">
        <v>9</v>
      </c>
      <c r="D5005" t="s">
        <v>132</v>
      </c>
      <c r="E5005" t="s">
        <v>128</v>
      </c>
      <c r="F5005" t="s">
        <v>149</v>
      </c>
      <c r="G5005" t="s">
        <v>111</v>
      </c>
      <c r="H5005" t="s">
        <v>100</v>
      </c>
      <c r="I5005" t="s">
        <v>70</v>
      </c>
      <c r="J5005" t="s">
        <v>101</v>
      </c>
      <c r="K5005" s="23">
        <v>37</v>
      </c>
      <c r="L5005" s="24">
        <v>2.4</v>
      </c>
      <c r="M5005" s="24">
        <v>88.8</v>
      </c>
      <c r="N5005" s="24">
        <v>65.709999999999994</v>
      </c>
      <c r="O5005" s="24">
        <v>23.09</v>
      </c>
      <c r="P5005" s="25">
        <v>26</v>
      </c>
    </row>
    <row r="5006" spans="1:16" x14ac:dyDescent="0.3">
      <c r="A5006" s="22">
        <v>42266</v>
      </c>
      <c r="B5006">
        <v>2015</v>
      </c>
      <c r="C5006">
        <v>9</v>
      </c>
      <c r="D5006" t="s">
        <v>132</v>
      </c>
      <c r="E5006" t="s">
        <v>128</v>
      </c>
      <c r="F5006" t="s">
        <v>149</v>
      </c>
      <c r="G5006" t="s">
        <v>111</v>
      </c>
      <c r="H5006" t="s">
        <v>102</v>
      </c>
      <c r="I5006" t="s">
        <v>71</v>
      </c>
      <c r="J5006" t="s">
        <v>103</v>
      </c>
      <c r="K5006" s="23">
        <v>7</v>
      </c>
      <c r="L5006" s="24">
        <v>6.9</v>
      </c>
      <c r="M5006" s="24">
        <v>48.3</v>
      </c>
      <c r="N5006" s="24">
        <v>31.88</v>
      </c>
      <c r="O5006" s="24">
        <v>16.420000000000002</v>
      </c>
      <c r="P5006" s="25">
        <v>34</v>
      </c>
    </row>
    <row r="5007" spans="1:16" x14ac:dyDescent="0.3">
      <c r="A5007" s="22">
        <v>42266</v>
      </c>
      <c r="B5007">
        <v>2015</v>
      </c>
      <c r="C5007">
        <v>9</v>
      </c>
      <c r="D5007" t="s">
        <v>132</v>
      </c>
      <c r="E5007" t="s">
        <v>128</v>
      </c>
      <c r="F5007" t="s">
        <v>149</v>
      </c>
      <c r="G5007" t="s">
        <v>111</v>
      </c>
      <c r="H5007" t="s">
        <v>104</v>
      </c>
      <c r="I5007" t="s">
        <v>76</v>
      </c>
      <c r="J5007" t="s">
        <v>105</v>
      </c>
      <c r="K5007" s="23">
        <v>0</v>
      </c>
      <c r="L5007" s="24">
        <v>7.4</v>
      </c>
      <c r="M5007" s="24">
        <v>0</v>
      </c>
      <c r="N5007" s="24">
        <v>0</v>
      </c>
      <c r="O5007" s="24">
        <v>0</v>
      </c>
      <c r="P5007" s="25">
        <v>34</v>
      </c>
    </row>
    <row r="5008" spans="1:16" x14ac:dyDescent="0.3">
      <c r="A5008" s="22">
        <v>42266</v>
      </c>
      <c r="B5008">
        <v>2015</v>
      </c>
      <c r="C5008">
        <v>9</v>
      </c>
      <c r="D5008" t="s">
        <v>132</v>
      </c>
      <c r="E5008" t="s">
        <v>128</v>
      </c>
      <c r="F5008" t="s">
        <v>149</v>
      </c>
      <c r="G5008" t="s">
        <v>111</v>
      </c>
      <c r="H5008" t="s">
        <v>106</v>
      </c>
      <c r="I5008" t="s">
        <v>69</v>
      </c>
      <c r="J5008" t="s">
        <v>107</v>
      </c>
      <c r="K5008" s="23">
        <v>4</v>
      </c>
      <c r="L5008" s="24">
        <v>16.5</v>
      </c>
      <c r="M5008" s="24">
        <v>66</v>
      </c>
      <c r="N5008" s="24">
        <v>51.48</v>
      </c>
      <c r="O5008" s="24">
        <v>14.52</v>
      </c>
      <c r="P5008" s="25">
        <v>22</v>
      </c>
    </row>
    <row r="5009" spans="1:16" x14ac:dyDescent="0.3">
      <c r="A5009" s="22">
        <v>42266</v>
      </c>
      <c r="B5009">
        <v>2015</v>
      </c>
      <c r="C5009">
        <v>9</v>
      </c>
      <c r="D5009" t="s">
        <v>132</v>
      </c>
      <c r="E5009" t="s">
        <v>128</v>
      </c>
      <c r="F5009" t="s">
        <v>149</v>
      </c>
      <c r="G5009" t="s">
        <v>111</v>
      </c>
      <c r="H5009" t="s">
        <v>108</v>
      </c>
      <c r="I5009" t="s">
        <v>72</v>
      </c>
      <c r="J5009" t="s">
        <v>109</v>
      </c>
      <c r="K5009" s="23">
        <v>5</v>
      </c>
      <c r="L5009" s="24">
        <v>8.1999999999999993</v>
      </c>
      <c r="M5009" s="24">
        <v>41</v>
      </c>
      <c r="N5009" s="24">
        <v>27.88</v>
      </c>
      <c r="O5009" s="24">
        <v>13.12</v>
      </c>
      <c r="P5009" s="25">
        <v>32</v>
      </c>
    </row>
    <row r="5010" spans="1:16" x14ac:dyDescent="0.3">
      <c r="A5010" s="22">
        <v>42267</v>
      </c>
      <c r="B5010">
        <v>2015</v>
      </c>
      <c r="C5010">
        <v>9</v>
      </c>
      <c r="D5010" t="s">
        <v>132</v>
      </c>
      <c r="E5010" t="s">
        <v>128</v>
      </c>
      <c r="F5010" t="s">
        <v>149</v>
      </c>
      <c r="G5010" t="s">
        <v>112</v>
      </c>
      <c r="H5010" t="s">
        <v>94</v>
      </c>
      <c r="I5010" t="s">
        <v>73</v>
      </c>
      <c r="J5010" t="s">
        <v>95</v>
      </c>
      <c r="K5010" s="23">
        <v>9.99</v>
      </c>
      <c r="L5010" s="24">
        <v>3.1</v>
      </c>
      <c r="M5010" s="24">
        <v>30.97</v>
      </c>
      <c r="N5010" s="24">
        <v>21.68</v>
      </c>
      <c r="O5010" s="24">
        <v>9.2899999999999991</v>
      </c>
      <c r="P5010" s="25">
        <v>30</v>
      </c>
    </row>
    <row r="5011" spans="1:16" x14ac:dyDescent="0.3">
      <c r="A5011" s="22">
        <v>42267</v>
      </c>
      <c r="B5011">
        <v>2015</v>
      </c>
      <c r="C5011">
        <v>9</v>
      </c>
      <c r="D5011" t="s">
        <v>132</v>
      </c>
      <c r="E5011" t="s">
        <v>128</v>
      </c>
      <c r="F5011" t="s">
        <v>149</v>
      </c>
      <c r="G5011" t="s">
        <v>112</v>
      </c>
      <c r="H5011" t="s">
        <v>96</v>
      </c>
      <c r="I5011" t="s">
        <v>74</v>
      </c>
      <c r="J5011" t="s">
        <v>97</v>
      </c>
      <c r="K5011" s="23">
        <v>3.99</v>
      </c>
      <c r="L5011" s="24">
        <v>3.6</v>
      </c>
      <c r="M5011" s="24">
        <v>14.36</v>
      </c>
      <c r="N5011" s="24">
        <v>10.050000000000001</v>
      </c>
      <c r="O5011" s="24">
        <v>4.3099999999999996</v>
      </c>
      <c r="P5011" s="25">
        <v>30</v>
      </c>
    </row>
    <row r="5012" spans="1:16" x14ac:dyDescent="0.3">
      <c r="A5012" s="22">
        <v>42267</v>
      </c>
      <c r="B5012">
        <v>2015</v>
      </c>
      <c r="C5012">
        <v>9</v>
      </c>
      <c r="D5012" t="s">
        <v>132</v>
      </c>
      <c r="E5012" t="s">
        <v>128</v>
      </c>
      <c r="F5012" t="s">
        <v>149</v>
      </c>
      <c r="G5012" t="s">
        <v>112</v>
      </c>
      <c r="H5012" t="s">
        <v>98</v>
      </c>
      <c r="I5012" t="s">
        <v>75</v>
      </c>
      <c r="J5012" t="s">
        <v>99</v>
      </c>
      <c r="K5012" s="23">
        <v>6.5</v>
      </c>
      <c r="L5012" s="24">
        <v>2.8</v>
      </c>
      <c r="M5012" s="24">
        <v>18.2</v>
      </c>
      <c r="N5012" s="24">
        <v>13.1</v>
      </c>
      <c r="O5012" s="24">
        <v>5.0999999999999996</v>
      </c>
      <c r="P5012" s="25">
        <v>28</v>
      </c>
    </row>
    <row r="5013" spans="1:16" x14ac:dyDescent="0.3">
      <c r="A5013" s="22">
        <v>42267</v>
      </c>
      <c r="B5013">
        <v>2015</v>
      </c>
      <c r="C5013">
        <v>9</v>
      </c>
      <c r="D5013" t="s">
        <v>132</v>
      </c>
      <c r="E5013" t="s">
        <v>128</v>
      </c>
      <c r="F5013" t="s">
        <v>149</v>
      </c>
      <c r="G5013" t="s">
        <v>112</v>
      </c>
      <c r="H5013" t="s">
        <v>100</v>
      </c>
      <c r="I5013" t="s">
        <v>70</v>
      </c>
      <c r="J5013" t="s">
        <v>101</v>
      </c>
      <c r="K5013" s="23">
        <v>28.9</v>
      </c>
      <c r="L5013" s="24">
        <v>2.4</v>
      </c>
      <c r="M5013" s="24">
        <v>69.36</v>
      </c>
      <c r="N5013" s="24">
        <v>51.33</v>
      </c>
      <c r="O5013" s="24">
        <v>18.03</v>
      </c>
      <c r="P5013" s="25">
        <v>26</v>
      </c>
    </row>
    <row r="5014" spans="1:16" x14ac:dyDescent="0.3">
      <c r="A5014" s="22">
        <v>42267</v>
      </c>
      <c r="B5014">
        <v>2015</v>
      </c>
      <c r="C5014">
        <v>9</v>
      </c>
      <c r="D5014" t="s">
        <v>132</v>
      </c>
      <c r="E5014" t="s">
        <v>128</v>
      </c>
      <c r="F5014" t="s">
        <v>149</v>
      </c>
      <c r="G5014" t="s">
        <v>112</v>
      </c>
      <c r="H5014" t="s">
        <v>102</v>
      </c>
      <c r="I5014" t="s">
        <v>71</v>
      </c>
      <c r="J5014" t="s">
        <v>103</v>
      </c>
      <c r="K5014" s="23">
        <v>15</v>
      </c>
      <c r="L5014" s="24">
        <v>6.9</v>
      </c>
      <c r="M5014" s="24">
        <v>103.5</v>
      </c>
      <c r="N5014" s="24">
        <v>68.31</v>
      </c>
      <c r="O5014" s="24">
        <v>35.19</v>
      </c>
      <c r="P5014" s="25">
        <v>34</v>
      </c>
    </row>
    <row r="5015" spans="1:16" x14ac:dyDescent="0.3">
      <c r="A5015" s="22">
        <v>42267</v>
      </c>
      <c r="B5015">
        <v>2015</v>
      </c>
      <c r="C5015">
        <v>9</v>
      </c>
      <c r="D5015" t="s">
        <v>132</v>
      </c>
      <c r="E5015" t="s">
        <v>128</v>
      </c>
      <c r="F5015" t="s">
        <v>149</v>
      </c>
      <c r="G5015" t="s">
        <v>112</v>
      </c>
      <c r="H5015" t="s">
        <v>104</v>
      </c>
      <c r="I5015" t="s">
        <v>76</v>
      </c>
      <c r="J5015" t="s">
        <v>105</v>
      </c>
      <c r="K5015" s="23">
        <v>0</v>
      </c>
      <c r="L5015" s="24">
        <v>7.4</v>
      </c>
      <c r="M5015" s="24">
        <v>0</v>
      </c>
      <c r="N5015" s="24">
        <v>0</v>
      </c>
      <c r="O5015" s="24">
        <v>0</v>
      </c>
      <c r="P5015" s="25">
        <v>34</v>
      </c>
    </row>
    <row r="5016" spans="1:16" x14ac:dyDescent="0.3">
      <c r="A5016" s="22">
        <v>42267</v>
      </c>
      <c r="B5016">
        <v>2015</v>
      </c>
      <c r="C5016">
        <v>9</v>
      </c>
      <c r="D5016" t="s">
        <v>132</v>
      </c>
      <c r="E5016" t="s">
        <v>128</v>
      </c>
      <c r="F5016" t="s">
        <v>149</v>
      </c>
      <c r="G5016" t="s">
        <v>112</v>
      </c>
      <c r="H5016" t="s">
        <v>106</v>
      </c>
      <c r="I5016" t="s">
        <v>69</v>
      </c>
      <c r="J5016" t="s">
        <v>107</v>
      </c>
      <c r="K5016" s="23">
        <v>0</v>
      </c>
      <c r="L5016" s="24">
        <v>16.5</v>
      </c>
      <c r="M5016" s="24">
        <v>0</v>
      </c>
      <c r="N5016" s="24">
        <v>0</v>
      </c>
      <c r="O5016" s="24">
        <v>0</v>
      </c>
      <c r="P5016" s="25">
        <v>22</v>
      </c>
    </row>
    <row r="5017" spans="1:16" x14ac:dyDescent="0.3">
      <c r="A5017" s="22">
        <v>42267</v>
      </c>
      <c r="B5017">
        <v>2015</v>
      </c>
      <c r="C5017">
        <v>9</v>
      </c>
      <c r="D5017" t="s">
        <v>132</v>
      </c>
      <c r="E5017" t="s">
        <v>128</v>
      </c>
      <c r="F5017" t="s">
        <v>149</v>
      </c>
      <c r="G5017" t="s">
        <v>112</v>
      </c>
      <c r="H5017" t="s">
        <v>108</v>
      </c>
      <c r="I5017" t="s">
        <v>72</v>
      </c>
      <c r="J5017" t="s">
        <v>109</v>
      </c>
      <c r="K5017" s="23">
        <v>2</v>
      </c>
      <c r="L5017" s="24">
        <v>8.1999999999999993</v>
      </c>
      <c r="M5017" s="24">
        <v>16.399999999999999</v>
      </c>
      <c r="N5017" s="24">
        <v>11.15</v>
      </c>
      <c r="O5017" s="24">
        <v>5.25</v>
      </c>
      <c r="P5017" s="25">
        <v>32</v>
      </c>
    </row>
    <row r="5018" spans="1:16" x14ac:dyDescent="0.3">
      <c r="A5018" s="22">
        <v>42268</v>
      </c>
      <c r="B5018">
        <v>2015</v>
      </c>
      <c r="C5018">
        <v>9</v>
      </c>
      <c r="D5018" t="s">
        <v>132</v>
      </c>
      <c r="E5018" t="s">
        <v>128</v>
      </c>
      <c r="F5018" t="s">
        <v>149</v>
      </c>
      <c r="G5018" t="s">
        <v>113</v>
      </c>
      <c r="H5018" t="s">
        <v>94</v>
      </c>
      <c r="I5018" t="s">
        <v>73</v>
      </c>
      <c r="J5018" t="s">
        <v>95</v>
      </c>
      <c r="K5018" s="23">
        <v>2</v>
      </c>
      <c r="L5018" s="24">
        <v>3.1</v>
      </c>
      <c r="M5018" s="24">
        <v>6.2</v>
      </c>
      <c r="N5018" s="24">
        <v>4.34</v>
      </c>
      <c r="O5018" s="24">
        <v>1.86</v>
      </c>
      <c r="P5018" s="25">
        <v>30</v>
      </c>
    </row>
    <row r="5019" spans="1:16" x14ac:dyDescent="0.3">
      <c r="A5019" s="22">
        <v>42268</v>
      </c>
      <c r="B5019">
        <v>2015</v>
      </c>
      <c r="C5019">
        <v>9</v>
      </c>
      <c r="D5019" t="s">
        <v>132</v>
      </c>
      <c r="E5019" t="s">
        <v>128</v>
      </c>
      <c r="F5019" t="s">
        <v>149</v>
      </c>
      <c r="G5019" t="s">
        <v>113</v>
      </c>
      <c r="H5019" t="s">
        <v>96</v>
      </c>
      <c r="I5019" t="s">
        <v>74</v>
      </c>
      <c r="J5019" t="s">
        <v>97</v>
      </c>
      <c r="K5019" s="23">
        <v>10</v>
      </c>
      <c r="L5019" s="24">
        <v>3.6</v>
      </c>
      <c r="M5019" s="24">
        <v>36</v>
      </c>
      <c r="N5019" s="24">
        <v>25.2</v>
      </c>
      <c r="O5019" s="24">
        <v>10.8</v>
      </c>
      <c r="P5019" s="25">
        <v>30</v>
      </c>
    </row>
    <row r="5020" spans="1:16" x14ac:dyDescent="0.3">
      <c r="A5020" s="22">
        <v>42268</v>
      </c>
      <c r="B5020">
        <v>2015</v>
      </c>
      <c r="C5020">
        <v>9</v>
      </c>
      <c r="D5020" t="s">
        <v>132</v>
      </c>
      <c r="E5020" t="s">
        <v>128</v>
      </c>
      <c r="F5020" t="s">
        <v>149</v>
      </c>
      <c r="G5020" t="s">
        <v>113</v>
      </c>
      <c r="H5020" t="s">
        <v>98</v>
      </c>
      <c r="I5020" t="s">
        <v>75</v>
      </c>
      <c r="J5020" t="s">
        <v>99</v>
      </c>
      <c r="K5020" s="23">
        <v>2</v>
      </c>
      <c r="L5020" s="24">
        <v>2.8</v>
      </c>
      <c r="M5020" s="24">
        <v>5.6</v>
      </c>
      <c r="N5020" s="24">
        <v>4.03</v>
      </c>
      <c r="O5020" s="24">
        <v>1.57</v>
      </c>
      <c r="P5020" s="25">
        <v>28</v>
      </c>
    </row>
    <row r="5021" spans="1:16" x14ac:dyDescent="0.3">
      <c r="A5021" s="22">
        <v>42268</v>
      </c>
      <c r="B5021">
        <v>2015</v>
      </c>
      <c r="C5021">
        <v>9</v>
      </c>
      <c r="D5021" t="s">
        <v>132</v>
      </c>
      <c r="E5021" t="s">
        <v>128</v>
      </c>
      <c r="F5021" t="s">
        <v>149</v>
      </c>
      <c r="G5021" t="s">
        <v>113</v>
      </c>
      <c r="H5021" t="s">
        <v>100</v>
      </c>
      <c r="I5021" t="s">
        <v>70</v>
      </c>
      <c r="J5021" t="s">
        <v>101</v>
      </c>
      <c r="K5021" s="23">
        <v>46.7</v>
      </c>
      <c r="L5021" s="24">
        <v>2.4</v>
      </c>
      <c r="M5021" s="24">
        <v>112.08</v>
      </c>
      <c r="N5021" s="24">
        <v>82.94</v>
      </c>
      <c r="O5021" s="24">
        <v>29.14</v>
      </c>
      <c r="P5021" s="25">
        <v>26</v>
      </c>
    </row>
    <row r="5022" spans="1:16" x14ac:dyDescent="0.3">
      <c r="A5022" s="22">
        <v>42268</v>
      </c>
      <c r="B5022">
        <v>2015</v>
      </c>
      <c r="C5022">
        <v>9</v>
      </c>
      <c r="D5022" t="s">
        <v>132</v>
      </c>
      <c r="E5022" t="s">
        <v>128</v>
      </c>
      <c r="F5022" t="s">
        <v>149</v>
      </c>
      <c r="G5022" t="s">
        <v>113</v>
      </c>
      <c r="H5022" t="s">
        <v>102</v>
      </c>
      <c r="I5022" t="s">
        <v>71</v>
      </c>
      <c r="J5022" t="s">
        <v>103</v>
      </c>
      <c r="K5022" s="23">
        <v>6</v>
      </c>
      <c r="L5022" s="24">
        <v>6.9</v>
      </c>
      <c r="M5022" s="24">
        <v>41.4</v>
      </c>
      <c r="N5022" s="24">
        <v>27.32</v>
      </c>
      <c r="O5022" s="24">
        <v>14.08</v>
      </c>
      <c r="P5022" s="25">
        <v>34</v>
      </c>
    </row>
    <row r="5023" spans="1:16" x14ac:dyDescent="0.3">
      <c r="A5023" s="22">
        <v>42268</v>
      </c>
      <c r="B5023">
        <v>2015</v>
      </c>
      <c r="C5023">
        <v>9</v>
      </c>
      <c r="D5023" t="s">
        <v>132</v>
      </c>
      <c r="E5023" t="s">
        <v>128</v>
      </c>
      <c r="F5023" t="s">
        <v>149</v>
      </c>
      <c r="G5023" t="s">
        <v>113</v>
      </c>
      <c r="H5023" t="s">
        <v>104</v>
      </c>
      <c r="I5023" t="s">
        <v>76</v>
      </c>
      <c r="J5023" t="s">
        <v>105</v>
      </c>
      <c r="K5023" s="23">
        <v>0</v>
      </c>
      <c r="L5023" s="24">
        <v>7.4</v>
      </c>
      <c r="M5023" s="24">
        <v>0</v>
      </c>
      <c r="N5023" s="24">
        <v>0</v>
      </c>
      <c r="O5023" s="24">
        <v>0</v>
      </c>
      <c r="P5023" s="25">
        <v>34</v>
      </c>
    </row>
    <row r="5024" spans="1:16" x14ac:dyDescent="0.3">
      <c r="A5024" s="22">
        <v>42268</v>
      </c>
      <c r="B5024">
        <v>2015</v>
      </c>
      <c r="C5024">
        <v>9</v>
      </c>
      <c r="D5024" t="s">
        <v>132</v>
      </c>
      <c r="E5024" t="s">
        <v>128</v>
      </c>
      <c r="F5024" t="s">
        <v>149</v>
      </c>
      <c r="G5024" t="s">
        <v>113</v>
      </c>
      <c r="H5024" t="s">
        <v>106</v>
      </c>
      <c r="I5024" t="s">
        <v>69</v>
      </c>
      <c r="J5024" t="s">
        <v>107</v>
      </c>
      <c r="K5024" s="23">
        <v>0</v>
      </c>
      <c r="L5024" s="24">
        <v>16.5</v>
      </c>
      <c r="M5024" s="24">
        <v>0</v>
      </c>
      <c r="N5024" s="24">
        <v>0</v>
      </c>
      <c r="O5024" s="24">
        <v>0</v>
      </c>
      <c r="P5024" s="25">
        <v>22</v>
      </c>
    </row>
    <row r="5025" spans="1:16" x14ac:dyDescent="0.3">
      <c r="A5025" s="22">
        <v>42268</v>
      </c>
      <c r="B5025">
        <v>2015</v>
      </c>
      <c r="C5025">
        <v>9</v>
      </c>
      <c r="D5025" t="s">
        <v>132</v>
      </c>
      <c r="E5025" t="s">
        <v>128</v>
      </c>
      <c r="F5025" t="s">
        <v>149</v>
      </c>
      <c r="G5025" t="s">
        <v>113</v>
      </c>
      <c r="H5025" t="s">
        <v>108</v>
      </c>
      <c r="I5025" t="s">
        <v>72</v>
      </c>
      <c r="J5025" t="s">
        <v>109</v>
      </c>
      <c r="K5025" s="23">
        <v>2</v>
      </c>
      <c r="L5025" s="24">
        <v>8.1999999999999993</v>
      </c>
      <c r="M5025" s="24">
        <v>16.399999999999999</v>
      </c>
      <c r="N5025" s="24">
        <v>11.15</v>
      </c>
      <c r="O5025" s="24">
        <v>5.25</v>
      </c>
      <c r="P5025" s="25">
        <v>32</v>
      </c>
    </row>
    <row r="5026" spans="1:16" x14ac:dyDescent="0.3">
      <c r="A5026" s="22">
        <v>42269</v>
      </c>
      <c r="B5026">
        <v>2015</v>
      </c>
      <c r="C5026">
        <v>9</v>
      </c>
      <c r="D5026" t="s">
        <v>132</v>
      </c>
      <c r="E5026" t="s">
        <v>128</v>
      </c>
      <c r="F5026" t="s">
        <v>149</v>
      </c>
      <c r="G5026" t="s">
        <v>114</v>
      </c>
      <c r="H5026" t="s">
        <v>94</v>
      </c>
      <c r="I5026" t="s">
        <v>73</v>
      </c>
      <c r="J5026" t="s">
        <v>95</v>
      </c>
      <c r="K5026" s="23">
        <v>6.99</v>
      </c>
      <c r="L5026" s="24">
        <v>3.1</v>
      </c>
      <c r="M5026" s="24">
        <v>21.67</v>
      </c>
      <c r="N5026" s="24">
        <v>15.17</v>
      </c>
      <c r="O5026" s="24">
        <v>6.5</v>
      </c>
      <c r="P5026" s="25">
        <v>30</v>
      </c>
    </row>
    <row r="5027" spans="1:16" x14ac:dyDescent="0.3">
      <c r="A5027" s="22">
        <v>42269</v>
      </c>
      <c r="B5027">
        <v>2015</v>
      </c>
      <c r="C5027">
        <v>9</v>
      </c>
      <c r="D5027" t="s">
        <v>132</v>
      </c>
      <c r="E5027" t="s">
        <v>128</v>
      </c>
      <c r="F5027" t="s">
        <v>149</v>
      </c>
      <c r="G5027" t="s">
        <v>114</v>
      </c>
      <c r="H5027" t="s">
        <v>96</v>
      </c>
      <c r="I5027" t="s">
        <v>74</v>
      </c>
      <c r="J5027" t="s">
        <v>97</v>
      </c>
      <c r="K5027" s="23">
        <v>1.33</v>
      </c>
      <c r="L5027" s="24">
        <v>3.6</v>
      </c>
      <c r="M5027" s="24">
        <v>4.79</v>
      </c>
      <c r="N5027" s="24">
        <v>3.35</v>
      </c>
      <c r="O5027" s="24">
        <v>1.44</v>
      </c>
      <c r="P5027" s="25">
        <v>30</v>
      </c>
    </row>
    <row r="5028" spans="1:16" x14ac:dyDescent="0.3">
      <c r="A5028" s="22">
        <v>42269</v>
      </c>
      <c r="B5028">
        <v>2015</v>
      </c>
      <c r="C5028">
        <v>9</v>
      </c>
      <c r="D5028" t="s">
        <v>132</v>
      </c>
      <c r="E5028" t="s">
        <v>128</v>
      </c>
      <c r="F5028" t="s">
        <v>149</v>
      </c>
      <c r="G5028" t="s">
        <v>114</v>
      </c>
      <c r="H5028" t="s">
        <v>98</v>
      </c>
      <c r="I5028" t="s">
        <v>75</v>
      </c>
      <c r="J5028" t="s">
        <v>99</v>
      </c>
      <c r="K5028" s="23">
        <v>4</v>
      </c>
      <c r="L5028" s="24">
        <v>2.8</v>
      </c>
      <c r="M5028" s="24">
        <v>11.2</v>
      </c>
      <c r="N5028" s="24">
        <v>8.06</v>
      </c>
      <c r="O5028" s="24">
        <v>3.14</v>
      </c>
      <c r="P5028" s="25">
        <v>28</v>
      </c>
    </row>
    <row r="5029" spans="1:16" x14ac:dyDescent="0.3">
      <c r="A5029" s="22">
        <v>42269</v>
      </c>
      <c r="B5029">
        <v>2015</v>
      </c>
      <c r="C5029">
        <v>9</v>
      </c>
      <c r="D5029" t="s">
        <v>132</v>
      </c>
      <c r="E5029" t="s">
        <v>128</v>
      </c>
      <c r="F5029" t="s">
        <v>149</v>
      </c>
      <c r="G5029" t="s">
        <v>114</v>
      </c>
      <c r="H5029" t="s">
        <v>100</v>
      </c>
      <c r="I5029" t="s">
        <v>70</v>
      </c>
      <c r="J5029" t="s">
        <v>101</v>
      </c>
      <c r="K5029" s="23">
        <v>19.5</v>
      </c>
      <c r="L5029" s="24">
        <v>2.4</v>
      </c>
      <c r="M5029" s="24">
        <v>46.8</v>
      </c>
      <c r="N5029" s="24">
        <v>34.630000000000003</v>
      </c>
      <c r="O5029" s="24">
        <v>12.17</v>
      </c>
      <c r="P5029" s="25">
        <v>26</v>
      </c>
    </row>
    <row r="5030" spans="1:16" x14ac:dyDescent="0.3">
      <c r="A5030" s="22">
        <v>42269</v>
      </c>
      <c r="B5030">
        <v>2015</v>
      </c>
      <c r="C5030">
        <v>9</v>
      </c>
      <c r="D5030" t="s">
        <v>132</v>
      </c>
      <c r="E5030" t="s">
        <v>128</v>
      </c>
      <c r="F5030" t="s">
        <v>149</v>
      </c>
      <c r="G5030" t="s">
        <v>114</v>
      </c>
      <c r="H5030" t="s">
        <v>102</v>
      </c>
      <c r="I5030" t="s">
        <v>71</v>
      </c>
      <c r="J5030" t="s">
        <v>103</v>
      </c>
      <c r="K5030" s="23">
        <v>10</v>
      </c>
      <c r="L5030" s="24">
        <v>6.9</v>
      </c>
      <c r="M5030" s="24">
        <v>69</v>
      </c>
      <c r="N5030" s="24">
        <v>45.54</v>
      </c>
      <c r="O5030" s="24">
        <v>23.46</v>
      </c>
      <c r="P5030" s="25">
        <v>34</v>
      </c>
    </row>
    <row r="5031" spans="1:16" x14ac:dyDescent="0.3">
      <c r="A5031" s="22">
        <v>42269</v>
      </c>
      <c r="B5031">
        <v>2015</v>
      </c>
      <c r="C5031">
        <v>9</v>
      </c>
      <c r="D5031" t="s">
        <v>132</v>
      </c>
      <c r="E5031" t="s">
        <v>128</v>
      </c>
      <c r="F5031" t="s">
        <v>149</v>
      </c>
      <c r="G5031" t="s">
        <v>114</v>
      </c>
      <c r="H5031" t="s">
        <v>104</v>
      </c>
      <c r="I5031" t="s">
        <v>76</v>
      </c>
      <c r="J5031" t="s">
        <v>105</v>
      </c>
      <c r="K5031" s="23">
        <v>2</v>
      </c>
      <c r="L5031" s="24">
        <v>7.4</v>
      </c>
      <c r="M5031" s="24">
        <v>14.8</v>
      </c>
      <c r="N5031" s="24">
        <v>9.77</v>
      </c>
      <c r="O5031" s="24">
        <v>5.03</v>
      </c>
      <c r="P5031" s="25">
        <v>34</v>
      </c>
    </row>
    <row r="5032" spans="1:16" x14ac:dyDescent="0.3">
      <c r="A5032" s="22">
        <v>42269</v>
      </c>
      <c r="B5032">
        <v>2015</v>
      </c>
      <c r="C5032">
        <v>9</v>
      </c>
      <c r="D5032" t="s">
        <v>132</v>
      </c>
      <c r="E5032" t="s">
        <v>128</v>
      </c>
      <c r="F5032" t="s">
        <v>149</v>
      </c>
      <c r="G5032" t="s">
        <v>114</v>
      </c>
      <c r="H5032" t="s">
        <v>106</v>
      </c>
      <c r="I5032" t="s">
        <v>69</v>
      </c>
      <c r="J5032" t="s">
        <v>107</v>
      </c>
      <c r="K5032" s="23">
        <v>5</v>
      </c>
      <c r="L5032" s="24">
        <v>16.5</v>
      </c>
      <c r="M5032" s="24">
        <v>82.5</v>
      </c>
      <c r="N5032" s="24">
        <v>64.349999999999994</v>
      </c>
      <c r="O5032" s="24">
        <v>18.149999999999999</v>
      </c>
      <c r="P5032" s="25">
        <v>22</v>
      </c>
    </row>
    <row r="5033" spans="1:16" x14ac:dyDescent="0.3">
      <c r="A5033" s="22">
        <v>42269</v>
      </c>
      <c r="B5033">
        <v>2015</v>
      </c>
      <c r="C5033">
        <v>9</v>
      </c>
      <c r="D5033" t="s">
        <v>132</v>
      </c>
      <c r="E5033" t="s">
        <v>128</v>
      </c>
      <c r="F5033" t="s">
        <v>149</v>
      </c>
      <c r="G5033" t="s">
        <v>114</v>
      </c>
      <c r="H5033" t="s">
        <v>108</v>
      </c>
      <c r="I5033" t="s">
        <v>72</v>
      </c>
      <c r="J5033" t="s">
        <v>109</v>
      </c>
      <c r="K5033" s="23">
        <v>5</v>
      </c>
      <c r="L5033" s="24">
        <v>8.1999999999999993</v>
      </c>
      <c r="M5033" s="24">
        <v>41</v>
      </c>
      <c r="N5033" s="24">
        <v>27.88</v>
      </c>
      <c r="O5033" s="24">
        <v>13.12</v>
      </c>
      <c r="P5033" s="25">
        <v>32</v>
      </c>
    </row>
    <row r="5034" spans="1:16" x14ac:dyDescent="0.3">
      <c r="A5034" s="22">
        <v>42270</v>
      </c>
      <c r="B5034">
        <v>2015</v>
      </c>
      <c r="C5034">
        <v>9</v>
      </c>
      <c r="D5034" t="s">
        <v>132</v>
      </c>
      <c r="E5034" t="s">
        <v>128</v>
      </c>
      <c r="F5034" t="s">
        <v>149</v>
      </c>
      <c r="G5034" t="s">
        <v>115</v>
      </c>
      <c r="H5034" t="s">
        <v>94</v>
      </c>
      <c r="I5034" t="s">
        <v>73</v>
      </c>
      <c r="J5034" t="s">
        <v>95</v>
      </c>
      <c r="K5034" s="23">
        <v>6.16</v>
      </c>
      <c r="L5034" s="24">
        <v>3.1</v>
      </c>
      <c r="M5034" s="24">
        <v>19.100000000000001</v>
      </c>
      <c r="N5034" s="24">
        <v>13.37</v>
      </c>
      <c r="O5034" s="24">
        <v>5.73</v>
      </c>
      <c r="P5034" s="25">
        <v>30</v>
      </c>
    </row>
    <row r="5035" spans="1:16" x14ac:dyDescent="0.3">
      <c r="A5035" s="22">
        <v>42270</v>
      </c>
      <c r="B5035">
        <v>2015</v>
      </c>
      <c r="C5035">
        <v>9</v>
      </c>
      <c r="D5035" t="s">
        <v>132</v>
      </c>
      <c r="E5035" t="s">
        <v>128</v>
      </c>
      <c r="F5035" t="s">
        <v>149</v>
      </c>
      <c r="G5035" t="s">
        <v>115</v>
      </c>
      <c r="H5035" t="s">
        <v>96</v>
      </c>
      <c r="I5035" t="s">
        <v>74</v>
      </c>
      <c r="J5035" t="s">
        <v>97</v>
      </c>
      <c r="K5035" s="23">
        <v>4.0599999999999996</v>
      </c>
      <c r="L5035" s="24">
        <v>3.6</v>
      </c>
      <c r="M5035" s="24">
        <v>14.62</v>
      </c>
      <c r="N5035" s="24">
        <v>10.23</v>
      </c>
      <c r="O5035" s="24">
        <v>4.3899999999999997</v>
      </c>
      <c r="P5035" s="25">
        <v>30</v>
      </c>
    </row>
    <row r="5036" spans="1:16" x14ac:dyDescent="0.3">
      <c r="A5036" s="22">
        <v>42270</v>
      </c>
      <c r="B5036">
        <v>2015</v>
      </c>
      <c r="C5036">
        <v>9</v>
      </c>
      <c r="D5036" t="s">
        <v>132</v>
      </c>
      <c r="E5036" t="s">
        <v>128</v>
      </c>
      <c r="F5036" t="s">
        <v>149</v>
      </c>
      <c r="G5036" t="s">
        <v>115</v>
      </c>
      <c r="H5036" t="s">
        <v>98</v>
      </c>
      <c r="I5036" t="s">
        <v>75</v>
      </c>
      <c r="J5036" t="s">
        <v>99</v>
      </c>
      <c r="K5036" s="23">
        <v>3.3</v>
      </c>
      <c r="L5036" s="24">
        <v>2.8</v>
      </c>
      <c r="M5036" s="24">
        <v>9.24</v>
      </c>
      <c r="N5036" s="24">
        <v>6.65</v>
      </c>
      <c r="O5036" s="24">
        <v>2.59</v>
      </c>
      <c r="P5036" s="25">
        <v>28</v>
      </c>
    </row>
    <row r="5037" spans="1:16" x14ac:dyDescent="0.3">
      <c r="A5037" s="22">
        <v>42270</v>
      </c>
      <c r="B5037">
        <v>2015</v>
      </c>
      <c r="C5037">
        <v>9</v>
      </c>
      <c r="D5037" t="s">
        <v>132</v>
      </c>
      <c r="E5037" t="s">
        <v>128</v>
      </c>
      <c r="F5037" t="s">
        <v>149</v>
      </c>
      <c r="G5037" t="s">
        <v>115</v>
      </c>
      <c r="H5037" t="s">
        <v>100</v>
      </c>
      <c r="I5037" t="s">
        <v>70</v>
      </c>
      <c r="J5037" t="s">
        <v>101</v>
      </c>
      <c r="K5037" s="23">
        <v>34.65</v>
      </c>
      <c r="L5037" s="24">
        <v>2.4</v>
      </c>
      <c r="M5037" s="24">
        <v>83.16</v>
      </c>
      <c r="N5037" s="24">
        <v>61.54</v>
      </c>
      <c r="O5037" s="24">
        <v>21.62</v>
      </c>
      <c r="P5037" s="25">
        <v>26</v>
      </c>
    </row>
    <row r="5038" spans="1:16" x14ac:dyDescent="0.3">
      <c r="A5038" s="22">
        <v>42270</v>
      </c>
      <c r="B5038">
        <v>2015</v>
      </c>
      <c r="C5038">
        <v>9</v>
      </c>
      <c r="D5038" t="s">
        <v>132</v>
      </c>
      <c r="E5038" t="s">
        <v>128</v>
      </c>
      <c r="F5038" t="s">
        <v>149</v>
      </c>
      <c r="G5038" t="s">
        <v>115</v>
      </c>
      <c r="H5038" t="s">
        <v>102</v>
      </c>
      <c r="I5038" t="s">
        <v>71</v>
      </c>
      <c r="J5038" t="s">
        <v>103</v>
      </c>
      <c r="K5038" s="23">
        <v>7</v>
      </c>
      <c r="L5038" s="24">
        <v>6.9</v>
      </c>
      <c r="M5038" s="24">
        <v>48.3</v>
      </c>
      <c r="N5038" s="24">
        <v>31.88</v>
      </c>
      <c r="O5038" s="24">
        <v>16.420000000000002</v>
      </c>
      <c r="P5038" s="25">
        <v>34</v>
      </c>
    </row>
    <row r="5039" spans="1:16" x14ac:dyDescent="0.3">
      <c r="A5039" s="22">
        <v>42270</v>
      </c>
      <c r="B5039">
        <v>2015</v>
      </c>
      <c r="C5039">
        <v>9</v>
      </c>
      <c r="D5039" t="s">
        <v>132</v>
      </c>
      <c r="E5039" t="s">
        <v>128</v>
      </c>
      <c r="F5039" t="s">
        <v>149</v>
      </c>
      <c r="G5039" t="s">
        <v>115</v>
      </c>
      <c r="H5039" t="s">
        <v>104</v>
      </c>
      <c r="I5039" t="s">
        <v>76</v>
      </c>
      <c r="J5039" t="s">
        <v>105</v>
      </c>
      <c r="K5039" s="23">
        <v>0</v>
      </c>
      <c r="L5039" s="24">
        <v>7.4</v>
      </c>
      <c r="M5039" s="24">
        <v>0</v>
      </c>
      <c r="N5039" s="24">
        <v>0</v>
      </c>
      <c r="O5039" s="24">
        <v>0</v>
      </c>
      <c r="P5039" s="25">
        <v>34</v>
      </c>
    </row>
    <row r="5040" spans="1:16" x14ac:dyDescent="0.3">
      <c r="A5040" s="22">
        <v>42270</v>
      </c>
      <c r="B5040">
        <v>2015</v>
      </c>
      <c r="C5040">
        <v>9</v>
      </c>
      <c r="D5040" t="s">
        <v>132</v>
      </c>
      <c r="E5040" t="s">
        <v>128</v>
      </c>
      <c r="F5040" t="s">
        <v>149</v>
      </c>
      <c r="G5040" t="s">
        <v>115</v>
      </c>
      <c r="H5040" t="s">
        <v>106</v>
      </c>
      <c r="I5040" t="s">
        <v>69</v>
      </c>
      <c r="J5040" t="s">
        <v>107</v>
      </c>
      <c r="K5040" s="23">
        <v>2</v>
      </c>
      <c r="L5040" s="24">
        <v>16.5</v>
      </c>
      <c r="M5040" s="24">
        <v>33</v>
      </c>
      <c r="N5040" s="24">
        <v>25.74</v>
      </c>
      <c r="O5040" s="24">
        <v>7.26</v>
      </c>
      <c r="P5040" s="25">
        <v>22</v>
      </c>
    </row>
    <row r="5041" spans="1:16" x14ac:dyDescent="0.3">
      <c r="A5041" s="22">
        <v>42270</v>
      </c>
      <c r="B5041">
        <v>2015</v>
      </c>
      <c r="C5041">
        <v>9</v>
      </c>
      <c r="D5041" t="s">
        <v>132</v>
      </c>
      <c r="E5041" t="s">
        <v>128</v>
      </c>
      <c r="F5041" t="s">
        <v>149</v>
      </c>
      <c r="G5041" t="s">
        <v>115</v>
      </c>
      <c r="H5041" t="s">
        <v>108</v>
      </c>
      <c r="I5041" t="s">
        <v>72</v>
      </c>
      <c r="J5041" t="s">
        <v>109</v>
      </c>
      <c r="K5041" s="23">
        <v>1</v>
      </c>
      <c r="L5041" s="24">
        <v>8.1999999999999993</v>
      </c>
      <c r="M5041" s="24">
        <v>8.1999999999999993</v>
      </c>
      <c r="N5041" s="24">
        <v>5.58</v>
      </c>
      <c r="O5041" s="24">
        <v>2.62</v>
      </c>
      <c r="P5041" s="25">
        <v>32</v>
      </c>
    </row>
    <row r="5042" spans="1:16" x14ac:dyDescent="0.3">
      <c r="A5042" s="22">
        <v>42271</v>
      </c>
      <c r="B5042">
        <v>2015</v>
      </c>
      <c r="C5042">
        <v>9</v>
      </c>
      <c r="D5042" t="s">
        <v>132</v>
      </c>
      <c r="E5042" t="s">
        <v>128</v>
      </c>
      <c r="F5042" t="s">
        <v>149</v>
      </c>
      <c r="G5042" t="s">
        <v>93</v>
      </c>
      <c r="H5042" t="s">
        <v>94</v>
      </c>
      <c r="I5042" t="s">
        <v>73</v>
      </c>
      <c r="J5042" t="s">
        <v>95</v>
      </c>
      <c r="K5042" s="23">
        <v>2.99</v>
      </c>
      <c r="L5042" s="24">
        <v>3.1</v>
      </c>
      <c r="M5042" s="24">
        <v>9.27</v>
      </c>
      <c r="N5042" s="24">
        <v>6.49</v>
      </c>
      <c r="O5042" s="24">
        <v>2.78</v>
      </c>
      <c r="P5042" s="25">
        <v>30</v>
      </c>
    </row>
    <row r="5043" spans="1:16" x14ac:dyDescent="0.3">
      <c r="A5043" s="22">
        <v>42271</v>
      </c>
      <c r="B5043">
        <v>2015</v>
      </c>
      <c r="C5043">
        <v>9</v>
      </c>
      <c r="D5043" t="s">
        <v>132</v>
      </c>
      <c r="E5043" t="s">
        <v>128</v>
      </c>
      <c r="F5043" t="s">
        <v>149</v>
      </c>
      <c r="G5043" t="s">
        <v>93</v>
      </c>
      <c r="H5043" t="s">
        <v>96</v>
      </c>
      <c r="I5043" t="s">
        <v>74</v>
      </c>
      <c r="J5043" t="s">
        <v>97</v>
      </c>
      <c r="K5043" s="23">
        <v>4.34</v>
      </c>
      <c r="L5043" s="24">
        <v>3.6</v>
      </c>
      <c r="M5043" s="24">
        <v>15.62</v>
      </c>
      <c r="N5043" s="24">
        <v>10.93</v>
      </c>
      <c r="O5043" s="24">
        <v>4.6900000000000004</v>
      </c>
      <c r="P5043" s="25">
        <v>30</v>
      </c>
    </row>
    <row r="5044" spans="1:16" x14ac:dyDescent="0.3">
      <c r="A5044" s="22">
        <v>42271</v>
      </c>
      <c r="B5044">
        <v>2015</v>
      </c>
      <c r="C5044">
        <v>9</v>
      </c>
      <c r="D5044" t="s">
        <v>132</v>
      </c>
      <c r="E5044" t="s">
        <v>128</v>
      </c>
      <c r="F5044" t="s">
        <v>149</v>
      </c>
      <c r="G5044" t="s">
        <v>93</v>
      </c>
      <c r="H5044" t="s">
        <v>98</v>
      </c>
      <c r="I5044" t="s">
        <v>75</v>
      </c>
      <c r="J5044" t="s">
        <v>99</v>
      </c>
      <c r="K5044" s="23">
        <v>4.2</v>
      </c>
      <c r="L5044" s="24">
        <v>2.8</v>
      </c>
      <c r="M5044" s="24">
        <v>11.76</v>
      </c>
      <c r="N5044" s="24">
        <v>8.4700000000000006</v>
      </c>
      <c r="O5044" s="24">
        <v>3.29</v>
      </c>
      <c r="P5044" s="25">
        <v>28</v>
      </c>
    </row>
    <row r="5045" spans="1:16" x14ac:dyDescent="0.3">
      <c r="A5045" s="22">
        <v>42271</v>
      </c>
      <c r="B5045">
        <v>2015</v>
      </c>
      <c r="C5045">
        <v>9</v>
      </c>
      <c r="D5045" t="s">
        <v>132</v>
      </c>
      <c r="E5045" t="s">
        <v>128</v>
      </c>
      <c r="F5045" t="s">
        <v>149</v>
      </c>
      <c r="G5045" t="s">
        <v>93</v>
      </c>
      <c r="H5045" t="s">
        <v>100</v>
      </c>
      <c r="I5045" t="s">
        <v>70</v>
      </c>
      <c r="J5045" t="s">
        <v>101</v>
      </c>
      <c r="K5045" s="23">
        <v>37.6</v>
      </c>
      <c r="L5045" s="24">
        <v>2.4</v>
      </c>
      <c r="M5045" s="24">
        <v>90.24</v>
      </c>
      <c r="N5045" s="24">
        <v>66.78</v>
      </c>
      <c r="O5045" s="24">
        <v>23.46</v>
      </c>
      <c r="P5045" s="25">
        <v>26</v>
      </c>
    </row>
    <row r="5046" spans="1:16" x14ac:dyDescent="0.3">
      <c r="A5046" s="22">
        <v>42271</v>
      </c>
      <c r="B5046">
        <v>2015</v>
      </c>
      <c r="C5046">
        <v>9</v>
      </c>
      <c r="D5046" t="s">
        <v>132</v>
      </c>
      <c r="E5046" t="s">
        <v>128</v>
      </c>
      <c r="F5046" t="s">
        <v>149</v>
      </c>
      <c r="G5046" t="s">
        <v>93</v>
      </c>
      <c r="H5046" t="s">
        <v>102</v>
      </c>
      <c r="I5046" t="s">
        <v>71</v>
      </c>
      <c r="J5046" t="s">
        <v>103</v>
      </c>
      <c r="K5046" s="23">
        <v>7</v>
      </c>
      <c r="L5046" s="24">
        <v>6.9</v>
      </c>
      <c r="M5046" s="24">
        <v>48.3</v>
      </c>
      <c r="N5046" s="24">
        <v>31.88</v>
      </c>
      <c r="O5046" s="24">
        <v>16.420000000000002</v>
      </c>
      <c r="P5046" s="25">
        <v>34</v>
      </c>
    </row>
    <row r="5047" spans="1:16" x14ac:dyDescent="0.3">
      <c r="A5047" s="22">
        <v>42271</v>
      </c>
      <c r="B5047">
        <v>2015</v>
      </c>
      <c r="C5047">
        <v>9</v>
      </c>
      <c r="D5047" t="s">
        <v>132</v>
      </c>
      <c r="E5047" t="s">
        <v>128</v>
      </c>
      <c r="F5047" t="s">
        <v>149</v>
      </c>
      <c r="G5047" t="s">
        <v>93</v>
      </c>
      <c r="H5047" t="s">
        <v>104</v>
      </c>
      <c r="I5047" t="s">
        <v>76</v>
      </c>
      <c r="J5047" t="s">
        <v>105</v>
      </c>
      <c r="K5047" s="23">
        <v>0</v>
      </c>
      <c r="L5047" s="24">
        <v>7.4</v>
      </c>
      <c r="M5047" s="24">
        <v>0</v>
      </c>
      <c r="N5047" s="24">
        <v>0</v>
      </c>
      <c r="O5047" s="24">
        <v>0</v>
      </c>
      <c r="P5047" s="25">
        <v>34</v>
      </c>
    </row>
    <row r="5048" spans="1:16" x14ac:dyDescent="0.3">
      <c r="A5048" s="22">
        <v>42271</v>
      </c>
      <c r="B5048">
        <v>2015</v>
      </c>
      <c r="C5048">
        <v>9</v>
      </c>
      <c r="D5048" t="s">
        <v>132</v>
      </c>
      <c r="E5048" t="s">
        <v>128</v>
      </c>
      <c r="F5048" t="s">
        <v>149</v>
      </c>
      <c r="G5048" t="s">
        <v>93</v>
      </c>
      <c r="H5048" t="s">
        <v>106</v>
      </c>
      <c r="I5048" t="s">
        <v>69</v>
      </c>
      <c r="J5048" t="s">
        <v>107</v>
      </c>
      <c r="K5048" s="23">
        <v>0</v>
      </c>
      <c r="L5048" s="24">
        <v>16.5</v>
      </c>
      <c r="M5048" s="24">
        <v>0</v>
      </c>
      <c r="N5048" s="24">
        <v>0</v>
      </c>
      <c r="O5048" s="24">
        <v>0</v>
      </c>
      <c r="P5048" s="25">
        <v>22</v>
      </c>
    </row>
    <row r="5049" spans="1:16" x14ac:dyDescent="0.3">
      <c r="A5049" s="22">
        <v>42271</v>
      </c>
      <c r="B5049">
        <v>2015</v>
      </c>
      <c r="C5049">
        <v>9</v>
      </c>
      <c r="D5049" t="s">
        <v>132</v>
      </c>
      <c r="E5049" t="s">
        <v>128</v>
      </c>
      <c r="F5049" t="s">
        <v>149</v>
      </c>
      <c r="G5049" t="s">
        <v>93</v>
      </c>
      <c r="H5049" t="s">
        <v>108</v>
      </c>
      <c r="I5049" t="s">
        <v>72</v>
      </c>
      <c r="J5049" t="s">
        <v>109</v>
      </c>
      <c r="K5049" s="23">
        <v>0</v>
      </c>
      <c r="L5049" s="24">
        <v>8.1999999999999993</v>
      </c>
      <c r="M5049" s="24">
        <v>0</v>
      </c>
      <c r="N5049" s="24">
        <v>0</v>
      </c>
      <c r="O5049" s="24">
        <v>0</v>
      </c>
      <c r="P5049" s="25">
        <v>32</v>
      </c>
    </row>
    <row r="5050" spans="1:16" x14ac:dyDescent="0.3">
      <c r="A5050" s="22">
        <v>42272</v>
      </c>
      <c r="B5050">
        <v>2015</v>
      </c>
      <c r="C5050">
        <v>9</v>
      </c>
      <c r="D5050" t="s">
        <v>132</v>
      </c>
      <c r="E5050" t="s">
        <v>128</v>
      </c>
      <c r="F5050" t="s">
        <v>149</v>
      </c>
      <c r="G5050" t="s">
        <v>110</v>
      </c>
      <c r="H5050" t="s">
        <v>94</v>
      </c>
      <c r="I5050" t="s">
        <v>73</v>
      </c>
      <c r="J5050" t="s">
        <v>95</v>
      </c>
      <c r="K5050" s="23">
        <v>4.83</v>
      </c>
      <c r="L5050" s="24">
        <v>3.1</v>
      </c>
      <c r="M5050" s="24">
        <v>14.97</v>
      </c>
      <c r="N5050" s="24">
        <v>10.48</v>
      </c>
      <c r="O5050" s="24">
        <v>4.49</v>
      </c>
      <c r="P5050" s="25">
        <v>30</v>
      </c>
    </row>
    <row r="5051" spans="1:16" x14ac:dyDescent="0.3">
      <c r="A5051" s="22">
        <v>42272</v>
      </c>
      <c r="B5051">
        <v>2015</v>
      </c>
      <c r="C5051">
        <v>9</v>
      </c>
      <c r="D5051" t="s">
        <v>132</v>
      </c>
      <c r="E5051" t="s">
        <v>128</v>
      </c>
      <c r="F5051" t="s">
        <v>149</v>
      </c>
      <c r="G5051" t="s">
        <v>110</v>
      </c>
      <c r="H5051" t="s">
        <v>96</v>
      </c>
      <c r="I5051" t="s">
        <v>74</v>
      </c>
      <c r="J5051" t="s">
        <v>97</v>
      </c>
      <c r="K5051" s="23">
        <v>4.9800000000000004</v>
      </c>
      <c r="L5051" s="24">
        <v>3.6</v>
      </c>
      <c r="M5051" s="24">
        <v>17.93</v>
      </c>
      <c r="N5051" s="24">
        <v>12.55</v>
      </c>
      <c r="O5051" s="24">
        <v>5.38</v>
      </c>
      <c r="P5051" s="25">
        <v>30</v>
      </c>
    </row>
    <row r="5052" spans="1:16" x14ac:dyDescent="0.3">
      <c r="A5052" s="22">
        <v>42272</v>
      </c>
      <c r="B5052">
        <v>2015</v>
      </c>
      <c r="C5052">
        <v>9</v>
      </c>
      <c r="D5052" t="s">
        <v>132</v>
      </c>
      <c r="E5052" t="s">
        <v>128</v>
      </c>
      <c r="F5052" t="s">
        <v>149</v>
      </c>
      <c r="G5052" t="s">
        <v>110</v>
      </c>
      <c r="H5052" t="s">
        <v>98</v>
      </c>
      <c r="I5052" t="s">
        <v>75</v>
      </c>
      <c r="J5052" t="s">
        <v>99</v>
      </c>
      <c r="K5052" s="23">
        <v>5.2</v>
      </c>
      <c r="L5052" s="24">
        <v>2.8</v>
      </c>
      <c r="M5052" s="24">
        <v>14.56</v>
      </c>
      <c r="N5052" s="24">
        <v>10.48</v>
      </c>
      <c r="O5052" s="24">
        <v>4.08</v>
      </c>
      <c r="P5052" s="25">
        <v>28</v>
      </c>
    </row>
    <row r="5053" spans="1:16" x14ac:dyDescent="0.3">
      <c r="A5053" s="22">
        <v>42272</v>
      </c>
      <c r="B5053">
        <v>2015</v>
      </c>
      <c r="C5053">
        <v>9</v>
      </c>
      <c r="D5053" t="s">
        <v>132</v>
      </c>
      <c r="E5053" t="s">
        <v>128</v>
      </c>
      <c r="F5053" t="s">
        <v>149</v>
      </c>
      <c r="G5053" t="s">
        <v>110</v>
      </c>
      <c r="H5053" t="s">
        <v>100</v>
      </c>
      <c r="I5053" t="s">
        <v>70</v>
      </c>
      <c r="J5053" t="s">
        <v>101</v>
      </c>
      <c r="K5053" s="23">
        <v>25.2</v>
      </c>
      <c r="L5053" s="24">
        <v>2.4</v>
      </c>
      <c r="M5053" s="24">
        <v>60.48</v>
      </c>
      <c r="N5053" s="24">
        <v>44.76</v>
      </c>
      <c r="O5053" s="24">
        <v>15.72</v>
      </c>
      <c r="P5053" s="25">
        <v>26</v>
      </c>
    </row>
    <row r="5054" spans="1:16" x14ac:dyDescent="0.3">
      <c r="A5054" s="22">
        <v>42272</v>
      </c>
      <c r="B5054">
        <v>2015</v>
      </c>
      <c r="C5054">
        <v>9</v>
      </c>
      <c r="D5054" t="s">
        <v>132</v>
      </c>
      <c r="E5054" t="s">
        <v>128</v>
      </c>
      <c r="F5054" t="s">
        <v>149</v>
      </c>
      <c r="G5054" t="s">
        <v>110</v>
      </c>
      <c r="H5054" t="s">
        <v>102</v>
      </c>
      <c r="I5054" t="s">
        <v>71</v>
      </c>
      <c r="J5054" t="s">
        <v>103</v>
      </c>
      <c r="K5054" s="23">
        <v>11</v>
      </c>
      <c r="L5054" s="24">
        <v>6.9</v>
      </c>
      <c r="M5054" s="24">
        <v>75.900000000000006</v>
      </c>
      <c r="N5054" s="24">
        <v>50.09</v>
      </c>
      <c r="O5054" s="24">
        <v>25.81</v>
      </c>
      <c r="P5054" s="25">
        <v>34</v>
      </c>
    </row>
    <row r="5055" spans="1:16" x14ac:dyDescent="0.3">
      <c r="A5055" s="22">
        <v>42272</v>
      </c>
      <c r="B5055">
        <v>2015</v>
      </c>
      <c r="C5055">
        <v>9</v>
      </c>
      <c r="D5055" t="s">
        <v>132</v>
      </c>
      <c r="E5055" t="s">
        <v>128</v>
      </c>
      <c r="F5055" t="s">
        <v>149</v>
      </c>
      <c r="G5055" t="s">
        <v>110</v>
      </c>
      <c r="H5055" t="s">
        <v>104</v>
      </c>
      <c r="I5055" t="s">
        <v>76</v>
      </c>
      <c r="J5055" t="s">
        <v>105</v>
      </c>
      <c r="K5055" s="23">
        <v>0</v>
      </c>
      <c r="L5055" s="24">
        <v>7.4</v>
      </c>
      <c r="M5055" s="24">
        <v>0</v>
      </c>
      <c r="N5055" s="24">
        <v>0</v>
      </c>
      <c r="O5055" s="24">
        <v>0</v>
      </c>
      <c r="P5055" s="25">
        <v>34</v>
      </c>
    </row>
    <row r="5056" spans="1:16" x14ac:dyDescent="0.3">
      <c r="A5056" s="22">
        <v>42272</v>
      </c>
      <c r="B5056">
        <v>2015</v>
      </c>
      <c r="C5056">
        <v>9</v>
      </c>
      <c r="D5056" t="s">
        <v>132</v>
      </c>
      <c r="E5056" t="s">
        <v>128</v>
      </c>
      <c r="F5056" t="s">
        <v>149</v>
      </c>
      <c r="G5056" t="s">
        <v>110</v>
      </c>
      <c r="H5056" t="s">
        <v>106</v>
      </c>
      <c r="I5056" t="s">
        <v>69</v>
      </c>
      <c r="J5056" t="s">
        <v>107</v>
      </c>
      <c r="K5056" s="23">
        <v>1</v>
      </c>
      <c r="L5056" s="24">
        <v>16.5</v>
      </c>
      <c r="M5056" s="24">
        <v>16.5</v>
      </c>
      <c r="N5056" s="24">
        <v>12.87</v>
      </c>
      <c r="O5056" s="24">
        <v>3.63</v>
      </c>
      <c r="P5056" s="25">
        <v>22</v>
      </c>
    </row>
    <row r="5057" spans="1:16" x14ac:dyDescent="0.3">
      <c r="A5057" s="22">
        <v>42272</v>
      </c>
      <c r="B5057">
        <v>2015</v>
      </c>
      <c r="C5057">
        <v>9</v>
      </c>
      <c r="D5057" t="s">
        <v>132</v>
      </c>
      <c r="E5057" t="s">
        <v>128</v>
      </c>
      <c r="F5057" t="s">
        <v>149</v>
      </c>
      <c r="G5057" t="s">
        <v>110</v>
      </c>
      <c r="H5057" t="s">
        <v>108</v>
      </c>
      <c r="I5057" t="s">
        <v>72</v>
      </c>
      <c r="J5057" t="s">
        <v>109</v>
      </c>
      <c r="K5057" s="23">
        <v>3</v>
      </c>
      <c r="L5057" s="24">
        <v>8.1999999999999993</v>
      </c>
      <c r="M5057" s="24">
        <v>24.6</v>
      </c>
      <c r="N5057" s="24">
        <v>16.73</v>
      </c>
      <c r="O5057" s="24">
        <v>7.87</v>
      </c>
      <c r="P5057" s="25">
        <v>32</v>
      </c>
    </row>
    <row r="5058" spans="1:16" x14ac:dyDescent="0.3">
      <c r="A5058" s="22">
        <v>42273</v>
      </c>
      <c r="B5058">
        <v>2015</v>
      </c>
      <c r="C5058">
        <v>9</v>
      </c>
      <c r="D5058" t="s">
        <v>132</v>
      </c>
      <c r="E5058" t="s">
        <v>128</v>
      </c>
      <c r="F5058" t="s">
        <v>149</v>
      </c>
      <c r="G5058" t="s">
        <v>111</v>
      </c>
      <c r="H5058" t="s">
        <v>94</v>
      </c>
      <c r="I5058" t="s">
        <v>73</v>
      </c>
      <c r="J5058" t="s">
        <v>95</v>
      </c>
      <c r="K5058" s="23">
        <v>12.42</v>
      </c>
      <c r="L5058" s="24">
        <v>3.1</v>
      </c>
      <c r="M5058" s="24">
        <v>38.5</v>
      </c>
      <c r="N5058" s="24">
        <v>26.95</v>
      </c>
      <c r="O5058" s="24">
        <v>11.55</v>
      </c>
      <c r="P5058" s="25">
        <v>30</v>
      </c>
    </row>
    <row r="5059" spans="1:16" x14ac:dyDescent="0.3">
      <c r="A5059" s="22">
        <v>42273</v>
      </c>
      <c r="B5059">
        <v>2015</v>
      </c>
      <c r="C5059">
        <v>9</v>
      </c>
      <c r="D5059" t="s">
        <v>132</v>
      </c>
      <c r="E5059" t="s">
        <v>128</v>
      </c>
      <c r="F5059" t="s">
        <v>149</v>
      </c>
      <c r="G5059" t="s">
        <v>111</v>
      </c>
      <c r="H5059" t="s">
        <v>96</v>
      </c>
      <c r="I5059" t="s">
        <v>74</v>
      </c>
      <c r="J5059" t="s">
        <v>97</v>
      </c>
      <c r="K5059" s="23">
        <v>3.33</v>
      </c>
      <c r="L5059" s="24">
        <v>3.6</v>
      </c>
      <c r="M5059" s="24">
        <v>11.99</v>
      </c>
      <c r="N5059" s="24">
        <v>8.39</v>
      </c>
      <c r="O5059" s="24">
        <v>3.6</v>
      </c>
      <c r="P5059" s="25">
        <v>30</v>
      </c>
    </row>
    <row r="5060" spans="1:16" x14ac:dyDescent="0.3">
      <c r="A5060" s="22">
        <v>42273</v>
      </c>
      <c r="B5060">
        <v>2015</v>
      </c>
      <c r="C5060">
        <v>9</v>
      </c>
      <c r="D5060" t="s">
        <v>132</v>
      </c>
      <c r="E5060" t="s">
        <v>128</v>
      </c>
      <c r="F5060" t="s">
        <v>149</v>
      </c>
      <c r="G5060" t="s">
        <v>111</v>
      </c>
      <c r="H5060" t="s">
        <v>98</v>
      </c>
      <c r="I5060" t="s">
        <v>75</v>
      </c>
      <c r="J5060" t="s">
        <v>99</v>
      </c>
      <c r="K5060" s="23">
        <v>2.5</v>
      </c>
      <c r="L5060" s="24">
        <v>2.8</v>
      </c>
      <c r="M5060" s="24">
        <v>7</v>
      </c>
      <c r="N5060" s="24">
        <v>5.04</v>
      </c>
      <c r="O5060" s="24">
        <v>1.96</v>
      </c>
      <c r="P5060" s="25">
        <v>28</v>
      </c>
    </row>
    <row r="5061" spans="1:16" x14ac:dyDescent="0.3">
      <c r="A5061" s="22">
        <v>42273</v>
      </c>
      <c r="B5061">
        <v>2015</v>
      </c>
      <c r="C5061">
        <v>9</v>
      </c>
      <c r="D5061" t="s">
        <v>132</v>
      </c>
      <c r="E5061" t="s">
        <v>128</v>
      </c>
      <c r="F5061" t="s">
        <v>149</v>
      </c>
      <c r="G5061" t="s">
        <v>111</v>
      </c>
      <c r="H5061" t="s">
        <v>100</v>
      </c>
      <c r="I5061" t="s">
        <v>70</v>
      </c>
      <c r="J5061" t="s">
        <v>101</v>
      </c>
      <c r="K5061" s="23">
        <v>33</v>
      </c>
      <c r="L5061" s="24">
        <v>2.4</v>
      </c>
      <c r="M5061" s="24">
        <v>79.2</v>
      </c>
      <c r="N5061" s="24">
        <v>58.61</v>
      </c>
      <c r="O5061" s="24">
        <v>20.59</v>
      </c>
      <c r="P5061" s="25">
        <v>26</v>
      </c>
    </row>
    <row r="5062" spans="1:16" x14ac:dyDescent="0.3">
      <c r="A5062" s="22">
        <v>42273</v>
      </c>
      <c r="B5062">
        <v>2015</v>
      </c>
      <c r="C5062">
        <v>9</v>
      </c>
      <c r="D5062" t="s">
        <v>132</v>
      </c>
      <c r="E5062" t="s">
        <v>128</v>
      </c>
      <c r="F5062" t="s">
        <v>149</v>
      </c>
      <c r="G5062" t="s">
        <v>111</v>
      </c>
      <c r="H5062" t="s">
        <v>102</v>
      </c>
      <c r="I5062" t="s">
        <v>71</v>
      </c>
      <c r="J5062" t="s">
        <v>103</v>
      </c>
      <c r="K5062" s="23">
        <v>6</v>
      </c>
      <c r="L5062" s="24">
        <v>6.9</v>
      </c>
      <c r="M5062" s="24">
        <v>41.4</v>
      </c>
      <c r="N5062" s="24">
        <v>27.32</v>
      </c>
      <c r="O5062" s="24">
        <v>14.08</v>
      </c>
      <c r="P5062" s="25">
        <v>34</v>
      </c>
    </row>
    <row r="5063" spans="1:16" x14ac:dyDescent="0.3">
      <c r="A5063" s="22">
        <v>42273</v>
      </c>
      <c r="B5063">
        <v>2015</v>
      </c>
      <c r="C5063">
        <v>9</v>
      </c>
      <c r="D5063" t="s">
        <v>132</v>
      </c>
      <c r="E5063" t="s">
        <v>128</v>
      </c>
      <c r="F5063" t="s">
        <v>149</v>
      </c>
      <c r="G5063" t="s">
        <v>111</v>
      </c>
      <c r="H5063" t="s">
        <v>104</v>
      </c>
      <c r="I5063" t="s">
        <v>76</v>
      </c>
      <c r="J5063" t="s">
        <v>105</v>
      </c>
      <c r="K5063" s="23">
        <v>1</v>
      </c>
      <c r="L5063" s="24">
        <v>7.4</v>
      </c>
      <c r="M5063" s="24">
        <v>7.4</v>
      </c>
      <c r="N5063" s="24">
        <v>4.88</v>
      </c>
      <c r="O5063" s="24">
        <v>2.52</v>
      </c>
      <c r="P5063" s="25">
        <v>34</v>
      </c>
    </row>
    <row r="5064" spans="1:16" x14ac:dyDescent="0.3">
      <c r="A5064" s="22">
        <v>42273</v>
      </c>
      <c r="B5064">
        <v>2015</v>
      </c>
      <c r="C5064">
        <v>9</v>
      </c>
      <c r="D5064" t="s">
        <v>132</v>
      </c>
      <c r="E5064" t="s">
        <v>128</v>
      </c>
      <c r="F5064" t="s">
        <v>149</v>
      </c>
      <c r="G5064" t="s">
        <v>111</v>
      </c>
      <c r="H5064" t="s">
        <v>106</v>
      </c>
      <c r="I5064" t="s">
        <v>69</v>
      </c>
      <c r="J5064" t="s">
        <v>107</v>
      </c>
      <c r="K5064" s="23">
        <v>7</v>
      </c>
      <c r="L5064" s="24">
        <v>16.5</v>
      </c>
      <c r="M5064" s="24">
        <v>115.5</v>
      </c>
      <c r="N5064" s="24">
        <v>90.09</v>
      </c>
      <c r="O5064" s="24">
        <v>25.41</v>
      </c>
      <c r="P5064" s="25">
        <v>22</v>
      </c>
    </row>
    <row r="5065" spans="1:16" x14ac:dyDescent="0.3">
      <c r="A5065" s="22">
        <v>42273</v>
      </c>
      <c r="B5065">
        <v>2015</v>
      </c>
      <c r="C5065">
        <v>9</v>
      </c>
      <c r="D5065" t="s">
        <v>132</v>
      </c>
      <c r="E5065" t="s">
        <v>128</v>
      </c>
      <c r="F5065" t="s">
        <v>149</v>
      </c>
      <c r="G5065" t="s">
        <v>111</v>
      </c>
      <c r="H5065" t="s">
        <v>108</v>
      </c>
      <c r="I5065" t="s">
        <v>72</v>
      </c>
      <c r="J5065" t="s">
        <v>109</v>
      </c>
      <c r="K5065" s="23">
        <v>2</v>
      </c>
      <c r="L5065" s="24">
        <v>8.1999999999999993</v>
      </c>
      <c r="M5065" s="24">
        <v>16.399999999999999</v>
      </c>
      <c r="N5065" s="24">
        <v>11.15</v>
      </c>
      <c r="O5065" s="24">
        <v>5.25</v>
      </c>
      <c r="P5065" s="25">
        <v>32</v>
      </c>
    </row>
    <row r="5066" spans="1:16" x14ac:dyDescent="0.3">
      <c r="A5066" s="22">
        <v>42274</v>
      </c>
      <c r="B5066">
        <v>2015</v>
      </c>
      <c r="C5066">
        <v>9</v>
      </c>
      <c r="D5066" t="s">
        <v>132</v>
      </c>
      <c r="E5066" t="s">
        <v>128</v>
      </c>
      <c r="F5066" t="s">
        <v>149</v>
      </c>
      <c r="G5066" t="s">
        <v>112</v>
      </c>
      <c r="H5066" t="s">
        <v>94</v>
      </c>
      <c r="I5066" t="s">
        <v>73</v>
      </c>
      <c r="J5066" t="s">
        <v>95</v>
      </c>
      <c r="K5066" s="23">
        <v>5.83</v>
      </c>
      <c r="L5066" s="24">
        <v>3.1</v>
      </c>
      <c r="M5066" s="24">
        <v>18.07</v>
      </c>
      <c r="N5066" s="24">
        <v>12.65</v>
      </c>
      <c r="O5066" s="24">
        <v>5.42</v>
      </c>
      <c r="P5066" s="25">
        <v>30</v>
      </c>
    </row>
    <row r="5067" spans="1:16" x14ac:dyDescent="0.3">
      <c r="A5067" s="22">
        <v>42274</v>
      </c>
      <c r="B5067">
        <v>2015</v>
      </c>
      <c r="C5067">
        <v>9</v>
      </c>
      <c r="D5067" t="s">
        <v>132</v>
      </c>
      <c r="E5067" t="s">
        <v>128</v>
      </c>
      <c r="F5067" t="s">
        <v>149</v>
      </c>
      <c r="G5067" t="s">
        <v>112</v>
      </c>
      <c r="H5067" t="s">
        <v>96</v>
      </c>
      <c r="I5067" t="s">
        <v>74</v>
      </c>
      <c r="J5067" t="s">
        <v>97</v>
      </c>
      <c r="K5067" s="23">
        <v>3</v>
      </c>
      <c r="L5067" s="24">
        <v>3.6</v>
      </c>
      <c r="M5067" s="24">
        <v>10.8</v>
      </c>
      <c r="N5067" s="24">
        <v>7.56</v>
      </c>
      <c r="O5067" s="24">
        <v>3.24</v>
      </c>
      <c r="P5067" s="25">
        <v>30</v>
      </c>
    </row>
    <row r="5068" spans="1:16" x14ac:dyDescent="0.3">
      <c r="A5068" s="22">
        <v>42274</v>
      </c>
      <c r="B5068">
        <v>2015</v>
      </c>
      <c r="C5068">
        <v>9</v>
      </c>
      <c r="D5068" t="s">
        <v>132</v>
      </c>
      <c r="E5068" t="s">
        <v>128</v>
      </c>
      <c r="F5068" t="s">
        <v>149</v>
      </c>
      <c r="G5068" t="s">
        <v>112</v>
      </c>
      <c r="H5068" t="s">
        <v>98</v>
      </c>
      <c r="I5068" t="s">
        <v>75</v>
      </c>
      <c r="J5068" t="s">
        <v>99</v>
      </c>
      <c r="K5068" s="23">
        <v>2.2999999999999998</v>
      </c>
      <c r="L5068" s="24">
        <v>2.8</v>
      </c>
      <c r="M5068" s="24">
        <v>6.44</v>
      </c>
      <c r="N5068" s="24">
        <v>4.6399999999999997</v>
      </c>
      <c r="O5068" s="24">
        <v>1.8</v>
      </c>
      <c r="P5068" s="25">
        <v>28</v>
      </c>
    </row>
    <row r="5069" spans="1:16" x14ac:dyDescent="0.3">
      <c r="A5069" s="22">
        <v>42274</v>
      </c>
      <c r="B5069">
        <v>2015</v>
      </c>
      <c r="C5069">
        <v>9</v>
      </c>
      <c r="D5069" t="s">
        <v>132</v>
      </c>
      <c r="E5069" t="s">
        <v>128</v>
      </c>
      <c r="F5069" t="s">
        <v>149</v>
      </c>
      <c r="G5069" t="s">
        <v>112</v>
      </c>
      <c r="H5069" t="s">
        <v>100</v>
      </c>
      <c r="I5069" t="s">
        <v>70</v>
      </c>
      <c r="J5069" t="s">
        <v>101</v>
      </c>
      <c r="K5069" s="23">
        <v>10.42</v>
      </c>
      <c r="L5069" s="24">
        <v>2.4</v>
      </c>
      <c r="M5069" s="24">
        <v>25.01</v>
      </c>
      <c r="N5069" s="24">
        <v>18.510000000000002</v>
      </c>
      <c r="O5069" s="24">
        <v>6.5</v>
      </c>
      <c r="P5069" s="25">
        <v>26</v>
      </c>
    </row>
    <row r="5070" spans="1:16" x14ac:dyDescent="0.3">
      <c r="A5070" s="22">
        <v>42274</v>
      </c>
      <c r="B5070">
        <v>2015</v>
      </c>
      <c r="C5070">
        <v>9</v>
      </c>
      <c r="D5070" t="s">
        <v>132</v>
      </c>
      <c r="E5070" t="s">
        <v>128</v>
      </c>
      <c r="F5070" t="s">
        <v>149</v>
      </c>
      <c r="G5070" t="s">
        <v>112</v>
      </c>
      <c r="H5070" t="s">
        <v>102</v>
      </c>
      <c r="I5070" t="s">
        <v>71</v>
      </c>
      <c r="J5070" t="s">
        <v>103</v>
      </c>
      <c r="K5070" s="23">
        <v>3</v>
      </c>
      <c r="L5070" s="24">
        <v>6.9</v>
      </c>
      <c r="M5070" s="24">
        <v>20.7</v>
      </c>
      <c r="N5070" s="24">
        <v>13.66</v>
      </c>
      <c r="O5070" s="24">
        <v>7.04</v>
      </c>
      <c r="P5070" s="25">
        <v>34</v>
      </c>
    </row>
    <row r="5071" spans="1:16" x14ac:dyDescent="0.3">
      <c r="A5071" s="22">
        <v>42274</v>
      </c>
      <c r="B5071">
        <v>2015</v>
      </c>
      <c r="C5071">
        <v>9</v>
      </c>
      <c r="D5071" t="s">
        <v>132</v>
      </c>
      <c r="E5071" t="s">
        <v>128</v>
      </c>
      <c r="F5071" t="s">
        <v>149</v>
      </c>
      <c r="G5071" t="s">
        <v>112</v>
      </c>
      <c r="H5071" t="s">
        <v>104</v>
      </c>
      <c r="I5071" t="s">
        <v>76</v>
      </c>
      <c r="J5071" t="s">
        <v>105</v>
      </c>
      <c r="K5071" s="23">
        <v>1</v>
      </c>
      <c r="L5071" s="24">
        <v>7.4</v>
      </c>
      <c r="M5071" s="24">
        <v>7.4</v>
      </c>
      <c r="N5071" s="24">
        <v>4.88</v>
      </c>
      <c r="O5071" s="24">
        <v>2.52</v>
      </c>
      <c r="P5071" s="25">
        <v>34</v>
      </c>
    </row>
    <row r="5072" spans="1:16" x14ac:dyDescent="0.3">
      <c r="A5072" s="22">
        <v>42274</v>
      </c>
      <c r="B5072">
        <v>2015</v>
      </c>
      <c r="C5072">
        <v>9</v>
      </c>
      <c r="D5072" t="s">
        <v>132</v>
      </c>
      <c r="E5072" t="s">
        <v>128</v>
      </c>
      <c r="F5072" t="s">
        <v>149</v>
      </c>
      <c r="G5072" t="s">
        <v>112</v>
      </c>
      <c r="H5072" t="s">
        <v>106</v>
      </c>
      <c r="I5072" t="s">
        <v>69</v>
      </c>
      <c r="J5072" t="s">
        <v>107</v>
      </c>
      <c r="K5072" s="23">
        <v>2</v>
      </c>
      <c r="L5072" s="24">
        <v>16.5</v>
      </c>
      <c r="M5072" s="24">
        <v>33</v>
      </c>
      <c r="N5072" s="24">
        <v>25.74</v>
      </c>
      <c r="O5072" s="24">
        <v>7.26</v>
      </c>
      <c r="P5072" s="25">
        <v>22</v>
      </c>
    </row>
    <row r="5073" spans="1:16" x14ac:dyDescent="0.3">
      <c r="A5073" s="22">
        <v>42274</v>
      </c>
      <c r="B5073">
        <v>2015</v>
      </c>
      <c r="C5073">
        <v>9</v>
      </c>
      <c r="D5073" t="s">
        <v>132</v>
      </c>
      <c r="E5073" t="s">
        <v>128</v>
      </c>
      <c r="F5073" t="s">
        <v>149</v>
      </c>
      <c r="G5073" t="s">
        <v>112</v>
      </c>
      <c r="H5073" t="s">
        <v>108</v>
      </c>
      <c r="I5073" t="s">
        <v>72</v>
      </c>
      <c r="J5073" t="s">
        <v>109</v>
      </c>
      <c r="K5073" s="23">
        <v>1</v>
      </c>
      <c r="L5073" s="24">
        <v>8.1999999999999993</v>
      </c>
      <c r="M5073" s="24">
        <v>8.1999999999999993</v>
      </c>
      <c r="N5073" s="24">
        <v>5.58</v>
      </c>
      <c r="O5073" s="24">
        <v>2.62</v>
      </c>
      <c r="P5073" s="25">
        <v>32</v>
      </c>
    </row>
    <row r="5074" spans="1:16" x14ac:dyDescent="0.3">
      <c r="A5074" s="22">
        <v>42275</v>
      </c>
      <c r="B5074">
        <v>2015</v>
      </c>
      <c r="C5074">
        <v>9</v>
      </c>
      <c r="D5074" t="s">
        <v>132</v>
      </c>
      <c r="E5074" t="s">
        <v>128</v>
      </c>
      <c r="F5074" t="s">
        <v>149</v>
      </c>
      <c r="G5074" t="s">
        <v>113</v>
      </c>
      <c r="H5074" t="s">
        <v>94</v>
      </c>
      <c r="I5074" t="s">
        <v>73</v>
      </c>
      <c r="J5074" t="s">
        <v>95</v>
      </c>
      <c r="K5074" s="23">
        <v>1</v>
      </c>
      <c r="L5074" s="24">
        <v>3.1</v>
      </c>
      <c r="M5074" s="24">
        <v>3.1</v>
      </c>
      <c r="N5074" s="24">
        <v>2.17</v>
      </c>
      <c r="O5074" s="24">
        <v>0.93</v>
      </c>
      <c r="P5074" s="25">
        <v>30</v>
      </c>
    </row>
    <row r="5075" spans="1:16" x14ac:dyDescent="0.3">
      <c r="A5075" s="22">
        <v>42275</v>
      </c>
      <c r="B5075">
        <v>2015</v>
      </c>
      <c r="C5075">
        <v>9</v>
      </c>
      <c r="D5075" t="s">
        <v>132</v>
      </c>
      <c r="E5075" t="s">
        <v>128</v>
      </c>
      <c r="F5075" t="s">
        <v>149</v>
      </c>
      <c r="G5075" t="s">
        <v>113</v>
      </c>
      <c r="H5075" t="s">
        <v>96</v>
      </c>
      <c r="I5075" t="s">
        <v>74</v>
      </c>
      <c r="J5075" t="s">
        <v>97</v>
      </c>
      <c r="K5075" s="23">
        <v>1.33</v>
      </c>
      <c r="L5075" s="24">
        <v>3.6</v>
      </c>
      <c r="M5075" s="24">
        <v>4.79</v>
      </c>
      <c r="N5075" s="24">
        <v>3.35</v>
      </c>
      <c r="O5075" s="24">
        <v>1.44</v>
      </c>
      <c r="P5075" s="25">
        <v>30</v>
      </c>
    </row>
    <row r="5076" spans="1:16" x14ac:dyDescent="0.3">
      <c r="A5076" s="22">
        <v>42275</v>
      </c>
      <c r="B5076">
        <v>2015</v>
      </c>
      <c r="C5076">
        <v>9</v>
      </c>
      <c r="D5076" t="s">
        <v>132</v>
      </c>
      <c r="E5076" t="s">
        <v>128</v>
      </c>
      <c r="F5076" t="s">
        <v>149</v>
      </c>
      <c r="G5076" t="s">
        <v>113</v>
      </c>
      <c r="H5076" t="s">
        <v>98</v>
      </c>
      <c r="I5076" t="s">
        <v>75</v>
      </c>
      <c r="J5076" t="s">
        <v>99</v>
      </c>
      <c r="K5076" s="23">
        <v>2</v>
      </c>
      <c r="L5076" s="24">
        <v>2.8</v>
      </c>
      <c r="M5076" s="24">
        <v>5.6</v>
      </c>
      <c r="N5076" s="24">
        <v>4.03</v>
      </c>
      <c r="O5076" s="24">
        <v>1.57</v>
      </c>
      <c r="P5076" s="25">
        <v>28</v>
      </c>
    </row>
    <row r="5077" spans="1:16" x14ac:dyDescent="0.3">
      <c r="A5077" s="22">
        <v>42275</v>
      </c>
      <c r="B5077">
        <v>2015</v>
      </c>
      <c r="C5077">
        <v>9</v>
      </c>
      <c r="D5077" t="s">
        <v>132</v>
      </c>
      <c r="E5077" t="s">
        <v>128</v>
      </c>
      <c r="F5077" t="s">
        <v>149</v>
      </c>
      <c r="G5077" t="s">
        <v>113</v>
      </c>
      <c r="H5077" t="s">
        <v>100</v>
      </c>
      <c r="I5077" t="s">
        <v>70</v>
      </c>
      <c r="J5077" t="s">
        <v>101</v>
      </c>
      <c r="K5077" s="23">
        <v>15.4</v>
      </c>
      <c r="L5077" s="24">
        <v>2.4</v>
      </c>
      <c r="M5077" s="24">
        <v>36.96</v>
      </c>
      <c r="N5077" s="24">
        <v>27.35</v>
      </c>
      <c r="O5077" s="24">
        <v>9.61</v>
      </c>
      <c r="P5077" s="25">
        <v>26</v>
      </c>
    </row>
    <row r="5078" spans="1:16" x14ac:dyDescent="0.3">
      <c r="A5078" s="22">
        <v>42275</v>
      </c>
      <c r="B5078">
        <v>2015</v>
      </c>
      <c r="C5078">
        <v>9</v>
      </c>
      <c r="D5078" t="s">
        <v>132</v>
      </c>
      <c r="E5078" t="s">
        <v>128</v>
      </c>
      <c r="F5078" t="s">
        <v>149</v>
      </c>
      <c r="G5078" t="s">
        <v>113</v>
      </c>
      <c r="H5078" t="s">
        <v>102</v>
      </c>
      <c r="I5078" t="s">
        <v>71</v>
      </c>
      <c r="J5078" t="s">
        <v>103</v>
      </c>
      <c r="K5078" s="23">
        <v>8</v>
      </c>
      <c r="L5078" s="24">
        <v>6.9</v>
      </c>
      <c r="M5078" s="24">
        <v>55.2</v>
      </c>
      <c r="N5078" s="24">
        <v>36.43</v>
      </c>
      <c r="O5078" s="24">
        <v>18.77</v>
      </c>
      <c r="P5078" s="25">
        <v>34</v>
      </c>
    </row>
    <row r="5079" spans="1:16" x14ac:dyDescent="0.3">
      <c r="A5079" s="22">
        <v>42275</v>
      </c>
      <c r="B5079">
        <v>2015</v>
      </c>
      <c r="C5079">
        <v>9</v>
      </c>
      <c r="D5079" t="s">
        <v>132</v>
      </c>
      <c r="E5079" t="s">
        <v>128</v>
      </c>
      <c r="F5079" t="s">
        <v>149</v>
      </c>
      <c r="G5079" t="s">
        <v>113</v>
      </c>
      <c r="H5079" t="s">
        <v>104</v>
      </c>
      <c r="I5079" t="s">
        <v>76</v>
      </c>
      <c r="J5079" t="s">
        <v>105</v>
      </c>
      <c r="K5079" s="23">
        <v>0</v>
      </c>
      <c r="L5079" s="24">
        <v>7.4</v>
      </c>
      <c r="M5079" s="24">
        <v>0</v>
      </c>
      <c r="N5079" s="24">
        <v>0</v>
      </c>
      <c r="O5079" s="24">
        <v>0</v>
      </c>
      <c r="P5079" s="25">
        <v>34</v>
      </c>
    </row>
    <row r="5080" spans="1:16" x14ac:dyDescent="0.3">
      <c r="A5080" s="22">
        <v>42275</v>
      </c>
      <c r="B5080">
        <v>2015</v>
      </c>
      <c r="C5080">
        <v>9</v>
      </c>
      <c r="D5080" t="s">
        <v>132</v>
      </c>
      <c r="E5080" t="s">
        <v>128</v>
      </c>
      <c r="F5080" t="s">
        <v>149</v>
      </c>
      <c r="G5080" t="s">
        <v>113</v>
      </c>
      <c r="H5080" t="s">
        <v>106</v>
      </c>
      <c r="I5080" t="s">
        <v>69</v>
      </c>
      <c r="J5080" t="s">
        <v>107</v>
      </c>
      <c r="K5080" s="23">
        <v>17</v>
      </c>
      <c r="L5080" s="24">
        <v>16.5</v>
      </c>
      <c r="M5080" s="24">
        <v>280.5</v>
      </c>
      <c r="N5080" s="24">
        <v>218.79</v>
      </c>
      <c r="O5080" s="24">
        <v>61.71</v>
      </c>
      <c r="P5080" s="25">
        <v>22</v>
      </c>
    </row>
    <row r="5081" spans="1:16" x14ac:dyDescent="0.3">
      <c r="A5081" s="22">
        <v>42275</v>
      </c>
      <c r="B5081">
        <v>2015</v>
      </c>
      <c r="C5081">
        <v>9</v>
      </c>
      <c r="D5081" t="s">
        <v>132</v>
      </c>
      <c r="E5081" t="s">
        <v>128</v>
      </c>
      <c r="F5081" t="s">
        <v>149</v>
      </c>
      <c r="G5081" t="s">
        <v>113</v>
      </c>
      <c r="H5081" t="s">
        <v>108</v>
      </c>
      <c r="I5081" t="s">
        <v>72</v>
      </c>
      <c r="J5081" t="s">
        <v>109</v>
      </c>
      <c r="K5081" s="23">
        <v>2</v>
      </c>
      <c r="L5081" s="24">
        <v>8.1999999999999993</v>
      </c>
      <c r="M5081" s="24">
        <v>16.399999999999999</v>
      </c>
      <c r="N5081" s="24">
        <v>11.15</v>
      </c>
      <c r="O5081" s="24">
        <v>5.25</v>
      </c>
      <c r="P5081" s="25">
        <v>32</v>
      </c>
    </row>
    <row r="5082" spans="1:16" x14ac:dyDescent="0.3">
      <c r="A5082" s="22">
        <v>42276</v>
      </c>
      <c r="B5082">
        <v>2015</v>
      </c>
      <c r="C5082">
        <v>9</v>
      </c>
      <c r="D5082" t="s">
        <v>132</v>
      </c>
      <c r="E5082" t="s">
        <v>128</v>
      </c>
      <c r="F5082" t="s">
        <v>149</v>
      </c>
      <c r="G5082" t="s">
        <v>114</v>
      </c>
      <c r="H5082" t="s">
        <v>94</v>
      </c>
      <c r="I5082" t="s">
        <v>73</v>
      </c>
      <c r="J5082" t="s">
        <v>95</v>
      </c>
      <c r="K5082" s="23">
        <v>6.33</v>
      </c>
      <c r="L5082" s="24">
        <v>3.1</v>
      </c>
      <c r="M5082" s="24">
        <v>19.62</v>
      </c>
      <c r="N5082" s="24">
        <v>13.73</v>
      </c>
      <c r="O5082" s="24">
        <v>5.89</v>
      </c>
      <c r="P5082" s="25">
        <v>30</v>
      </c>
    </row>
    <row r="5083" spans="1:16" x14ac:dyDescent="0.3">
      <c r="A5083" s="22">
        <v>42276</v>
      </c>
      <c r="B5083">
        <v>2015</v>
      </c>
      <c r="C5083">
        <v>9</v>
      </c>
      <c r="D5083" t="s">
        <v>132</v>
      </c>
      <c r="E5083" t="s">
        <v>128</v>
      </c>
      <c r="F5083" t="s">
        <v>149</v>
      </c>
      <c r="G5083" t="s">
        <v>114</v>
      </c>
      <c r="H5083" t="s">
        <v>96</v>
      </c>
      <c r="I5083" t="s">
        <v>74</v>
      </c>
      <c r="J5083" t="s">
        <v>97</v>
      </c>
      <c r="K5083" s="23">
        <v>4.3600000000000003</v>
      </c>
      <c r="L5083" s="24">
        <v>3.6</v>
      </c>
      <c r="M5083" s="24">
        <v>15.7</v>
      </c>
      <c r="N5083" s="24">
        <v>10.99</v>
      </c>
      <c r="O5083" s="24">
        <v>4.71</v>
      </c>
      <c r="P5083" s="25">
        <v>30</v>
      </c>
    </row>
    <row r="5084" spans="1:16" x14ac:dyDescent="0.3">
      <c r="A5084" s="22">
        <v>42276</v>
      </c>
      <c r="B5084">
        <v>2015</v>
      </c>
      <c r="C5084">
        <v>9</v>
      </c>
      <c r="D5084" t="s">
        <v>132</v>
      </c>
      <c r="E5084" t="s">
        <v>128</v>
      </c>
      <c r="F5084" t="s">
        <v>149</v>
      </c>
      <c r="G5084" t="s">
        <v>114</v>
      </c>
      <c r="H5084" t="s">
        <v>98</v>
      </c>
      <c r="I5084" t="s">
        <v>75</v>
      </c>
      <c r="J5084" t="s">
        <v>99</v>
      </c>
      <c r="K5084" s="23">
        <v>1</v>
      </c>
      <c r="L5084" s="24">
        <v>2.8</v>
      </c>
      <c r="M5084" s="24">
        <v>2.8</v>
      </c>
      <c r="N5084" s="24">
        <v>2.02</v>
      </c>
      <c r="O5084" s="24">
        <v>0.78</v>
      </c>
      <c r="P5084" s="25">
        <v>28</v>
      </c>
    </row>
    <row r="5085" spans="1:16" x14ac:dyDescent="0.3">
      <c r="A5085" s="22">
        <v>42276</v>
      </c>
      <c r="B5085">
        <v>2015</v>
      </c>
      <c r="C5085">
        <v>9</v>
      </c>
      <c r="D5085" t="s">
        <v>132</v>
      </c>
      <c r="E5085" t="s">
        <v>128</v>
      </c>
      <c r="F5085" t="s">
        <v>149</v>
      </c>
      <c r="G5085" t="s">
        <v>114</v>
      </c>
      <c r="H5085" t="s">
        <v>100</v>
      </c>
      <c r="I5085" t="s">
        <v>70</v>
      </c>
      <c r="J5085" t="s">
        <v>101</v>
      </c>
      <c r="K5085" s="23">
        <v>39.700000000000003</v>
      </c>
      <c r="L5085" s="24">
        <v>2.4</v>
      </c>
      <c r="M5085" s="24">
        <v>95.28</v>
      </c>
      <c r="N5085" s="24">
        <v>70.510000000000005</v>
      </c>
      <c r="O5085" s="24">
        <v>24.77</v>
      </c>
      <c r="P5085" s="25">
        <v>26</v>
      </c>
    </row>
    <row r="5086" spans="1:16" x14ac:dyDescent="0.3">
      <c r="A5086" s="22">
        <v>42276</v>
      </c>
      <c r="B5086">
        <v>2015</v>
      </c>
      <c r="C5086">
        <v>9</v>
      </c>
      <c r="D5086" t="s">
        <v>132</v>
      </c>
      <c r="E5086" t="s">
        <v>128</v>
      </c>
      <c r="F5086" t="s">
        <v>149</v>
      </c>
      <c r="G5086" t="s">
        <v>114</v>
      </c>
      <c r="H5086" t="s">
        <v>102</v>
      </c>
      <c r="I5086" t="s">
        <v>71</v>
      </c>
      <c r="J5086" t="s">
        <v>103</v>
      </c>
      <c r="K5086" s="23">
        <v>7</v>
      </c>
      <c r="L5086" s="24">
        <v>6.9</v>
      </c>
      <c r="M5086" s="24">
        <v>48.3</v>
      </c>
      <c r="N5086" s="24">
        <v>31.88</v>
      </c>
      <c r="O5086" s="24">
        <v>16.420000000000002</v>
      </c>
      <c r="P5086" s="25">
        <v>34</v>
      </c>
    </row>
    <row r="5087" spans="1:16" x14ac:dyDescent="0.3">
      <c r="A5087" s="22">
        <v>42276</v>
      </c>
      <c r="B5087">
        <v>2015</v>
      </c>
      <c r="C5087">
        <v>9</v>
      </c>
      <c r="D5087" t="s">
        <v>132</v>
      </c>
      <c r="E5087" t="s">
        <v>128</v>
      </c>
      <c r="F5087" t="s">
        <v>149</v>
      </c>
      <c r="G5087" t="s">
        <v>114</v>
      </c>
      <c r="H5087" t="s">
        <v>104</v>
      </c>
      <c r="I5087" t="s">
        <v>76</v>
      </c>
      <c r="J5087" t="s">
        <v>105</v>
      </c>
      <c r="K5087" s="23">
        <v>0</v>
      </c>
      <c r="L5087" s="24">
        <v>7.4</v>
      </c>
      <c r="M5087" s="24">
        <v>0</v>
      </c>
      <c r="N5087" s="24">
        <v>0</v>
      </c>
      <c r="O5087" s="24">
        <v>0</v>
      </c>
      <c r="P5087" s="25">
        <v>34</v>
      </c>
    </row>
    <row r="5088" spans="1:16" x14ac:dyDescent="0.3">
      <c r="A5088" s="22">
        <v>42276</v>
      </c>
      <c r="B5088">
        <v>2015</v>
      </c>
      <c r="C5088">
        <v>9</v>
      </c>
      <c r="D5088" t="s">
        <v>132</v>
      </c>
      <c r="E5088" t="s">
        <v>128</v>
      </c>
      <c r="F5088" t="s">
        <v>149</v>
      </c>
      <c r="G5088" t="s">
        <v>114</v>
      </c>
      <c r="H5088" t="s">
        <v>106</v>
      </c>
      <c r="I5088" t="s">
        <v>69</v>
      </c>
      <c r="J5088" t="s">
        <v>107</v>
      </c>
      <c r="K5088" s="23">
        <v>0</v>
      </c>
      <c r="L5088" s="24">
        <v>16.5</v>
      </c>
      <c r="M5088" s="24">
        <v>0</v>
      </c>
      <c r="N5088" s="24">
        <v>0</v>
      </c>
      <c r="O5088" s="24">
        <v>0</v>
      </c>
      <c r="P5088" s="25">
        <v>22</v>
      </c>
    </row>
    <row r="5089" spans="1:16" x14ac:dyDescent="0.3">
      <c r="A5089" s="22">
        <v>42276</v>
      </c>
      <c r="B5089">
        <v>2015</v>
      </c>
      <c r="C5089">
        <v>9</v>
      </c>
      <c r="D5089" t="s">
        <v>132</v>
      </c>
      <c r="E5089" t="s">
        <v>128</v>
      </c>
      <c r="F5089" t="s">
        <v>149</v>
      </c>
      <c r="G5089" t="s">
        <v>114</v>
      </c>
      <c r="H5089" t="s">
        <v>108</v>
      </c>
      <c r="I5089" t="s">
        <v>72</v>
      </c>
      <c r="J5089" t="s">
        <v>109</v>
      </c>
      <c r="K5089" s="23">
        <v>0</v>
      </c>
      <c r="L5089" s="24">
        <v>8.1999999999999993</v>
      </c>
      <c r="M5089" s="24">
        <v>0</v>
      </c>
      <c r="N5089" s="24">
        <v>0</v>
      </c>
      <c r="O5089" s="24">
        <v>0</v>
      </c>
      <c r="P5089" s="25">
        <v>32</v>
      </c>
    </row>
    <row r="5090" spans="1:16" x14ac:dyDescent="0.3">
      <c r="A5090" s="22">
        <v>42277</v>
      </c>
      <c r="B5090">
        <v>2015</v>
      </c>
      <c r="C5090">
        <v>9</v>
      </c>
      <c r="D5090" t="s">
        <v>132</v>
      </c>
      <c r="E5090" t="s">
        <v>128</v>
      </c>
      <c r="F5090" t="s">
        <v>149</v>
      </c>
      <c r="G5090" t="s">
        <v>115</v>
      </c>
      <c r="H5090" t="s">
        <v>94</v>
      </c>
      <c r="I5090" t="s">
        <v>73</v>
      </c>
      <c r="J5090" t="s">
        <v>95</v>
      </c>
      <c r="K5090" s="23">
        <v>5.32</v>
      </c>
      <c r="L5090" s="24">
        <v>3.1</v>
      </c>
      <c r="M5090" s="24">
        <v>16.489999999999998</v>
      </c>
      <c r="N5090" s="24">
        <v>11.54</v>
      </c>
      <c r="O5090" s="24">
        <v>4.95</v>
      </c>
      <c r="P5090" s="25">
        <v>30</v>
      </c>
    </row>
    <row r="5091" spans="1:16" x14ac:dyDescent="0.3">
      <c r="A5091" s="22">
        <v>42277</v>
      </c>
      <c r="B5091">
        <v>2015</v>
      </c>
      <c r="C5091">
        <v>9</v>
      </c>
      <c r="D5091" t="s">
        <v>132</v>
      </c>
      <c r="E5091" t="s">
        <v>128</v>
      </c>
      <c r="F5091" t="s">
        <v>149</v>
      </c>
      <c r="G5091" t="s">
        <v>115</v>
      </c>
      <c r="H5091" t="s">
        <v>96</v>
      </c>
      <c r="I5091" t="s">
        <v>74</v>
      </c>
      <c r="J5091" t="s">
        <v>97</v>
      </c>
      <c r="K5091" s="23">
        <v>4.33</v>
      </c>
      <c r="L5091" s="24">
        <v>3.6</v>
      </c>
      <c r="M5091" s="24">
        <v>15.59</v>
      </c>
      <c r="N5091" s="24">
        <v>10.91</v>
      </c>
      <c r="O5091" s="24">
        <v>4.68</v>
      </c>
      <c r="P5091" s="25">
        <v>30</v>
      </c>
    </row>
    <row r="5092" spans="1:16" x14ac:dyDescent="0.3">
      <c r="A5092" s="22">
        <v>42277</v>
      </c>
      <c r="B5092">
        <v>2015</v>
      </c>
      <c r="C5092">
        <v>9</v>
      </c>
      <c r="D5092" t="s">
        <v>132</v>
      </c>
      <c r="E5092" t="s">
        <v>128</v>
      </c>
      <c r="F5092" t="s">
        <v>149</v>
      </c>
      <c r="G5092" t="s">
        <v>115</v>
      </c>
      <c r="H5092" t="s">
        <v>98</v>
      </c>
      <c r="I5092" t="s">
        <v>75</v>
      </c>
      <c r="J5092" t="s">
        <v>99</v>
      </c>
      <c r="K5092" s="23">
        <v>4</v>
      </c>
      <c r="L5092" s="24">
        <v>2.8</v>
      </c>
      <c r="M5092" s="24">
        <v>11.2</v>
      </c>
      <c r="N5092" s="24">
        <v>8.06</v>
      </c>
      <c r="O5092" s="24">
        <v>3.14</v>
      </c>
      <c r="P5092" s="25">
        <v>28</v>
      </c>
    </row>
    <row r="5093" spans="1:16" x14ac:dyDescent="0.3">
      <c r="A5093" s="22">
        <v>42277</v>
      </c>
      <c r="B5093">
        <v>2015</v>
      </c>
      <c r="C5093">
        <v>9</v>
      </c>
      <c r="D5093" t="s">
        <v>132</v>
      </c>
      <c r="E5093" t="s">
        <v>128</v>
      </c>
      <c r="F5093" t="s">
        <v>149</v>
      </c>
      <c r="G5093" t="s">
        <v>115</v>
      </c>
      <c r="H5093" t="s">
        <v>100</v>
      </c>
      <c r="I5093" t="s">
        <v>70</v>
      </c>
      <c r="J5093" t="s">
        <v>101</v>
      </c>
      <c r="K5093" s="23">
        <v>22.5</v>
      </c>
      <c r="L5093" s="24">
        <v>2.4</v>
      </c>
      <c r="M5093" s="24">
        <v>54</v>
      </c>
      <c r="N5093" s="24">
        <v>39.96</v>
      </c>
      <c r="O5093" s="24">
        <v>14.04</v>
      </c>
      <c r="P5093" s="25">
        <v>26</v>
      </c>
    </row>
    <row r="5094" spans="1:16" x14ac:dyDescent="0.3">
      <c r="A5094" s="22">
        <v>42277</v>
      </c>
      <c r="B5094">
        <v>2015</v>
      </c>
      <c r="C5094">
        <v>9</v>
      </c>
      <c r="D5094" t="s">
        <v>132</v>
      </c>
      <c r="E5094" t="s">
        <v>128</v>
      </c>
      <c r="F5094" t="s">
        <v>149</v>
      </c>
      <c r="G5094" t="s">
        <v>115</v>
      </c>
      <c r="H5094" t="s">
        <v>102</v>
      </c>
      <c r="I5094" t="s">
        <v>71</v>
      </c>
      <c r="J5094" t="s">
        <v>103</v>
      </c>
      <c r="K5094" s="23">
        <v>9</v>
      </c>
      <c r="L5094" s="24">
        <v>6.9</v>
      </c>
      <c r="M5094" s="24">
        <v>62.1</v>
      </c>
      <c r="N5094" s="24">
        <v>40.99</v>
      </c>
      <c r="O5094" s="24">
        <v>21.11</v>
      </c>
      <c r="P5094" s="25">
        <v>34</v>
      </c>
    </row>
    <row r="5095" spans="1:16" x14ac:dyDescent="0.3">
      <c r="A5095" s="22">
        <v>42277</v>
      </c>
      <c r="B5095">
        <v>2015</v>
      </c>
      <c r="C5095">
        <v>9</v>
      </c>
      <c r="D5095" t="s">
        <v>132</v>
      </c>
      <c r="E5095" t="s">
        <v>128</v>
      </c>
      <c r="F5095" t="s">
        <v>149</v>
      </c>
      <c r="G5095" t="s">
        <v>115</v>
      </c>
      <c r="H5095" t="s">
        <v>104</v>
      </c>
      <c r="I5095" t="s">
        <v>76</v>
      </c>
      <c r="J5095" t="s">
        <v>105</v>
      </c>
      <c r="K5095" s="23">
        <v>0</v>
      </c>
      <c r="L5095" s="24">
        <v>7.4</v>
      </c>
      <c r="M5095" s="24">
        <v>0</v>
      </c>
      <c r="N5095" s="24">
        <v>0</v>
      </c>
      <c r="O5095" s="24">
        <v>0</v>
      </c>
      <c r="P5095" s="25">
        <v>34</v>
      </c>
    </row>
    <row r="5096" spans="1:16" x14ac:dyDescent="0.3">
      <c r="A5096" s="22">
        <v>42277</v>
      </c>
      <c r="B5096">
        <v>2015</v>
      </c>
      <c r="C5096">
        <v>9</v>
      </c>
      <c r="D5096" t="s">
        <v>132</v>
      </c>
      <c r="E5096" t="s">
        <v>128</v>
      </c>
      <c r="F5096" t="s">
        <v>149</v>
      </c>
      <c r="G5096" t="s">
        <v>115</v>
      </c>
      <c r="H5096" t="s">
        <v>106</v>
      </c>
      <c r="I5096" t="s">
        <v>69</v>
      </c>
      <c r="J5096" t="s">
        <v>107</v>
      </c>
      <c r="K5096" s="23">
        <v>0</v>
      </c>
      <c r="L5096" s="24">
        <v>16.5</v>
      </c>
      <c r="M5096" s="24">
        <v>0</v>
      </c>
      <c r="N5096" s="24">
        <v>0</v>
      </c>
      <c r="O5096" s="24">
        <v>0</v>
      </c>
      <c r="P5096" s="25">
        <v>22</v>
      </c>
    </row>
    <row r="5097" spans="1:16" x14ac:dyDescent="0.3">
      <c r="A5097" s="22">
        <v>42277</v>
      </c>
      <c r="B5097">
        <v>2015</v>
      </c>
      <c r="C5097">
        <v>9</v>
      </c>
      <c r="D5097" t="s">
        <v>132</v>
      </c>
      <c r="E5097" t="s">
        <v>128</v>
      </c>
      <c r="F5097" t="s">
        <v>149</v>
      </c>
      <c r="G5097" t="s">
        <v>115</v>
      </c>
      <c r="H5097" t="s">
        <v>108</v>
      </c>
      <c r="I5097" t="s">
        <v>72</v>
      </c>
      <c r="J5097" t="s">
        <v>109</v>
      </c>
      <c r="K5097" s="23">
        <v>1</v>
      </c>
      <c r="L5097" s="24">
        <v>8.1999999999999993</v>
      </c>
      <c r="M5097" s="24">
        <v>8.1999999999999993</v>
      </c>
      <c r="N5097" s="24">
        <v>5.58</v>
      </c>
      <c r="O5097" s="24">
        <v>2.62</v>
      </c>
      <c r="P5097" s="25">
        <v>32</v>
      </c>
    </row>
    <row r="5098" spans="1:16" x14ac:dyDescent="0.3">
      <c r="A5098" s="22">
        <v>42278</v>
      </c>
      <c r="B5098">
        <v>2015</v>
      </c>
      <c r="C5098">
        <v>10</v>
      </c>
      <c r="D5098" t="s">
        <v>134</v>
      </c>
      <c r="E5098" t="s">
        <v>135</v>
      </c>
      <c r="F5098" t="s">
        <v>150</v>
      </c>
      <c r="G5098" t="s">
        <v>93</v>
      </c>
      <c r="H5098" t="s">
        <v>94</v>
      </c>
      <c r="I5098" t="s">
        <v>73</v>
      </c>
      <c r="J5098" t="s">
        <v>95</v>
      </c>
      <c r="K5098" s="23">
        <v>9.66</v>
      </c>
      <c r="L5098" s="24">
        <v>3.1</v>
      </c>
      <c r="M5098" s="24">
        <v>29.95</v>
      </c>
      <c r="N5098" s="24">
        <v>20.96</v>
      </c>
      <c r="O5098" s="24">
        <v>8.99</v>
      </c>
      <c r="P5098" s="25">
        <v>30</v>
      </c>
    </row>
    <row r="5099" spans="1:16" x14ac:dyDescent="0.3">
      <c r="A5099" s="22">
        <v>42278</v>
      </c>
      <c r="B5099">
        <v>2015</v>
      </c>
      <c r="C5099">
        <v>10</v>
      </c>
      <c r="D5099" t="s">
        <v>134</v>
      </c>
      <c r="E5099" t="s">
        <v>135</v>
      </c>
      <c r="F5099" t="s">
        <v>150</v>
      </c>
      <c r="G5099" t="s">
        <v>93</v>
      </c>
      <c r="H5099" t="s">
        <v>96</v>
      </c>
      <c r="I5099" t="s">
        <v>74</v>
      </c>
      <c r="J5099" t="s">
        <v>97</v>
      </c>
      <c r="K5099" s="23">
        <v>5.99</v>
      </c>
      <c r="L5099" s="24">
        <v>3.6</v>
      </c>
      <c r="M5099" s="24">
        <v>21.56</v>
      </c>
      <c r="N5099" s="24">
        <v>15.09</v>
      </c>
      <c r="O5099" s="24">
        <v>6.47</v>
      </c>
      <c r="P5099" s="25">
        <v>30</v>
      </c>
    </row>
    <row r="5100" spans="1:16" x14ac:dyDescent="0.3">
      <c r="A5100" s="22">
        <v>42278</v>
      </c>
      <c r="B5100">
        <v>2015</v>
      </c>
      <c r="C5100">
        <v>10</v>
      </c>
      <c r="D5100" t="s">
        <v>134</v>
      </c>
      <c r="E5100" t="s">
        <v>135</v>
      </c>
      <c r="F5100" t="s">
        <v>150</v>
      </c>
      <c r="G5100" t="s">
        <v>93</v>
      </c>
      <c r="H5100" t="s">
        <v>98</v>
      </c>
      <c r="I5100" t="s">
        <v>75</v>
      </c>
      <c r="J5100" t="s">
        <v>99</v>
      </c>
      <c r="K5100" s="23">
        <v>4</v>
      </c>
      <c r="L5100" s="24">
        <v>2.8</v>
      </c>
      <c r="M5100" s="24">
        <v>11.2</v>
      </c>
      <c r="N5100" s="24">
        <v>8.06</v>
      </c>
      <c r="O5100" s="24">
        <v>3.14</v>
      </c>
      <c r="P5100" s="25">
        <v>28</v>
      </c>
    </row>
    <row r="5101" spans="1:16" x14ac:dyDescent="0.3">
      <c r="A5101" s="22">
        <v>42278</v>
      </c>
      <c r="B5101">
        <v>2015</v>
      </c>
      <c r="C5101">
        <v>10</v>
      </c>
      <c r="D5101" t="s">
        <v>134</v>
      </c>
      <c r="E5101" t="s">
        <v>135</v>
      </c>
      <c r="F5101" t="s">
        <v>150</v>
      </c>
      <c r="G5101" t="s">
        <v>93</v>
      </c>
      <c r="H5101" t="s">
        <v>100</v>
      </c>
      <c r="I5101" t="s">
        <v>70</v>
      </c>
      <c r="J5101" t="s">
        <v>101</v>
      </c>
      <c r="K5101" s="23">
        <v>34.56</v>
      </c>
      <c r="L5101" s="24">
        <v>2.4</v>
      </c>
      <c r="M5101" s="24">
        <v>82.94</v>
      </c>
      <c r="N5101" s="24">
        <v>61.38</v>
      </c>
      <c r="O5101" s="24">
        <v>21.56</v>
      </c>
      <c r="P5101" s="25">
        <v>26</v>
      </c>
    </row>
    <row r="5102" spans="1:16" x14ac:dyDescent="0.3">
      <c r="A5102" s="22">
        <v>42278</v>
      </c>
      <c r="B5102">
        <v>2015</v>
      </c>
      <c r="C5102">
        <v>10</v>
      </c>
      <c r="D5102" t="s">
        <v>134</v>
      </c>
      <c r="E5102" t="s">
        <v>135</v>
      </c>
      <c r="F5102" t="s">
        <v>150</v>
      </c>
      <c r="G5102" t="s">
        <v>93</v>
      </c>
      <c r="H5102" t="s">
        <v>102</v>
      </c>
      <c r="I5102" t="s">
        <v>71</v>
      </c>
      <c r="J5102" t="s">
        <v>103</v>
      </c>
      <c r="K5102" s="23">
        <v>2</v>
      </c>
      <c r="L5102" s="24">
        <v>6.9</v>
      </c>
      <c r="M5102" s="24">
        <v>13.8</v>
      </c>
      <c r="N5102" s="24">
        <v>9.11</v>
      </c>
      <c r="O5102" s="24">
        <v>4.6900000000000004</v>
      </c>
      <c r="P5102" s="25">
        <v>34</v>
      </c>
    </row>
    <row r="5103" spans="1:16" x14ac:dyDescent="0.3">
      <c r="A5103" s="22">
        <v>42278</v>
      </c>
      <c r="B5103">
        <v>2015</v>
      </c>
      <c r="C5103">
        <v>10</v>
      </c>
      <c r="D5103" t="s">
        <v>134</v>
      </c>
      <c r="E5103" t="s">
        <v>135</v>
      </c>
      <c r="F5103" t="s">
        <v>150</v>
      </c>
      <c r="G5103" t="s">
        <v>93</v>
      </c>
      <c r="H5103" t="s">
        <v>104</v>
      </c>
      <c r="I5103" t="s">
        <v>76</v>
      </c>
      <c r="J5103" t="s">
        <v>105</v>
      </c>
      <c r="K5103" s="23">
        <v>0</v>
      </c>
      <c r="L5103" s="24">
        <v>7.4</v>
      </c>
      <c r="M5103" s="24">
        <v>0</v>
      </c>
      <c r="N5103" s="24">
        <v>0</v>
      </c>
      <c r="O5103" s="24">
        <v>0</v>
      </c>
      <c r="P5103" s="25">
        <v>34</v>
      </c>
    </row>
    <row r="5104" spans="1:16" x14ac:dyDescent="0.3">
      <c r="A5104" s="22">
        <v>42278</v>
      </c>
      <c r="B5104">
        <v>2015</v>
      </c>
      <c r="C5104">
        <v>10</v>
      </c>
      <c r="D5104" t="s">
        <v>134</v>
      </c>
      <c r="E5104" t="s">
        <v>135</v>
      </c>
      <c r="F5104" t="s">
        <v>150</v>
      </c>
      <c r="G5104" t="s">
        <v>93</v>
      </c>
      <c r="H5104" t="s">
        <v>106</v>
      </c>
      <c r="I5104" t="s">
        <v>69</v>
      </c>
      <c r="J5104" t="s">
        <v>107</v>
      </c>
      <c r="K5104" s="23">
        <v>5</v>
      </c>
      <c r="L5104" s="24">
        <v>16.5</v>
      </c>
      <c r="M5104" s="24">
        <v>82.5</v>
      </c>
      <c r="N5104" s="24">
        <v>64.349999999999994</v>
      </c>
      <c r="O5104" s="24">
        <v>18.149999999999999</v>
      </c>
      <c r="P5104" s="25">
        <v>22</v>
      </c>
    </row>
    <row r="5105" spans="1:16" x14ac:dyDescent="0.3">
      <c r="A5105" s="22">
        <v>42278</v>
      </c>
      <c r="B5105">
        <v>2015</v>
      </c>
      <c r="C5105">
        <v>10</v>
      </c>
      <c r="D5105" t="s">
        <v>134</v>
      </c>
      <c r="E5105" t="s">
        <v>135</v>
      </c>
      <c r="F5105" t="s">
        <v>150</v>
      </c>
      <c r="G5105" t="s">
        <v>93</v>
      </c>
      <c r="H5105" t="s">
        <v>108</v>
      </c>
      <c r="I5105" t="s">
        <v>72</v>
      </c>
      <c r="J5105" t="s">
        <v>109</v>
      </c>
      <c r="K5105" s="23">
        <v>2</v>
      </c>
      <c r="L5105" s="24">
        <v>8.1999999999999993</v>
      </c>
      <c r="M5105" s="24">
        <v>16.399999999999999</v>
      </c>
      <c r="N5105" s="24">
        <v>11.15</v>
      </c>
      <c r="O5105" s="24">
        <v>5.25</v>
      </c>
      <c r="P5105" s="25">
        <v>32</v>
      </c>
    </row>
    <row r="5106" spans="1:16" x14ac:dyDescent="0.3">
      <c r="A5106" s="22">
        <v>42279</v>
      </c>
      <c r="B5106">
        <v>2015</v>
      </c>
      <c r="C5106">
        <v>10</v>
      </c>
      <c r="D5106" t="s">
        <v>134</v>
      </c>
      <c r="E5106" t="s">
        <v>135</v>
      </c>
      <c r="F5106" t="s">
        <v>150</v>
      </c>
      <c r="G5106" t="s">
        <v>110</v>
      </c>
      <c r="H5106" t="s">
        <v>94</v>
      </c>
      <c r="I5106" t="s">
        <v>73</v>
      </c>
      <c r="J5106" t="s">
        <v>95</v>
      </c>
      <c r="K5106" s="23">
        <v>5</v>
      </c>
      <c r="L5106" s="24">
        <v>3.1</v>
      </c>
      <c r="M5106" s="24">
        <v>15.5</v>
      </c>
      <c r="N5106" s="24">
        <v>10.85</v>
      </c>
      <c r="O5106" s="24">
        <v>4.6500000000000004</v>
      </c>
      <c r="P5106" s="25">
        <v>30</v>
      </c>
    </row>
    <row r="5107" spans="1:16" x14ac:dyDescent="0.3">
      <c r="A5107" s="22">
        <v>42279</v>
      </c>
      <c r="B5107">
        <v>2015</v>
      </c>
      <c r="C5107">
        <v>10</v>
      </c>
      <c r="D5107" t="s">
        <v>134</v>
      </c>
      <c r="E5107" t="s">
        <v>135</v>
      </c>
      <c r="F5107" t="s">
        <v>150</v>
      </c>
      <c r="G5107" t="s">
        <v>110</v>
      </c>
      <c r="H5107" t="s">
        <v>96</v>
      </c>
      <c r="I5107" t="s">
        <v>74</v>
      </c>
      <c r="J5107" t="s">
        <v>97</v>
      </c>
      <c r="K5107" s="23">
        <v>4.7300000000000004</v>
      </c>
      <c r="L5107" s="24">
        <v>3.6</v>
      </c>
      <c r="M5107" s="24">
        <v>17.03</v>
      </c>
      <c r="N5107" s="24">
        <v>11.92</v>
      </c>
      <c r="O5107" s="24">
        <v>5.1100000000000003</v>
      </c>
      <c r="P5107" s="25">
        <v>30</v>
      </c>
    </row>
    <row r="5108" spans="1:16" x14ac:dyDescent="0.3">
      <c r="A5108" s="22">
        <v>42279</v>
      </c>
      <c r="B5108">
        <v>2015</v>
      </c>
      <c r="C5108">
        <v>10</v>
      </c>
      <c r="D5108" t="s">
        <v>134</v>
      </c>
      <c r="E5108" t="s">
        <v>135</v>
      </c>
      <c r="F5108" t="s">
        <v>150</v>
      </c>
      <c r="G5108" t="s">
        <v>110</v>
      </c>
      <c r="H5108" t="s">
        <v>98</v>
      </c>
      <c r="I5108" t="s">
        <v>75</v>
      </c>
      <c r="J5108" t="s">
        <v>99</v>
      </c>
      <c r="K5108" s="23">
        <v>4</v>
      </c>
      <c r="L5108" s="24">
        <v>2.8</v>
      </c>
      <c r="M5108" s="24">
        <v>11.2</v>
      </c>
      <c r="N5108" s="24">
        <v>8.06</v>
      </c>
      <c r="O5108" s="24">
        <v>3.14</v>
      </c>
      <c r="P5108" s="25">
        <v>28</v>
      </c>
    </row>
    <row r="5109" spans="1:16" x14ac:dyDescent="0.3">
      <c r="A5109" s="22">
        <v>42279</v>
      </c>
      <c r="B5109">
        <v>2015</v>
      </c>
      <c r="C5109">
        <v>10</v>
      </c>
      <c r="D5109" t="s">
        <v>134</v>
      </c>
      <c r="E5109" t="s">
        <v>135</v>
      </c>
      <c r="F5109" t="s">
        <v>150</v>
      </c>
      <c r="G5109" t="s">
        <v>110</v>
      </c>
      <c r="H5109" t="s">
        <v>100</v>
      </c>
      <c r="I5109" t="s">
        <v>70</v>
      </c>
      <c r="J5109" t="s">
        <v>101</v>
      </c>
      <c r="K5109" s="23">
        <v>37.299999999999997</v>
      </c>
      <c r="L5109" s="24">
        <v>2.4</v>
      </c>
      <c r="M5109" s="24">
        <v>89.52</v>
      </c>
      <c r="N5109" s="24">
        <v>66.239999999999995</v>
      </c>
      <c r="O5109" s="24">
        <v>23.28</v>
      </c>
      <c r="P5109" s="25">
        <v>26</v>
      </c>
    </row>
    <row r="5110" spans="1:16" x14ac:dyDescent="0.3">
      <c r="A5110" s="22">
        <v>42279</v>
      </c>
      <c r="B5110">
        <v>2015</v>
      </c>
      <c r="C5110">
        <v>10</v>
      </c>
      <c r="D5110" t="s">
        <v>134</v>
      </c>
      <c r="E5110" t="s">
        <v>135</v>
      </c>
      <c r="F5110" t="s">
        <v>150</v>
      </c>
      <c r="G5110" t="s">
        <v>110</v>
      </c>
      <c r="H5110" t="s">
        <v>102</v>
      </c>
      <c r="I5110" t="s">
        <v>71</v>
      </c>
      <c r="J5110" t="s">
        <v>103</v>
      </c>
      <c r="K5110" s="23">
        <v>5</v>
      </c>
      <c r="L5110" s="24">
        <v>6.9</v>
      </c>
      <c r="M5110" s="24">
        <v>34.5</v>
      </c>
      <c r="N5110" s="24">
        <v>22.77</v>
      </c>
      <c r="O5110" s="24">
        <v>11.73</v>
      </c>
      <c r="P5110" s="25">
        <v>34</v>
      </c>
    </row>
    <row r="5111" spans="1:16" x14ac:dyDescent="0.3">
      <c r="A5111" s="22">
        <v>42279</v>
      </c>
      <c r="B5111">
        <v>2015</v>
      </c>
      <c r="C5111">
        <v>10</v>
      </c>
      <c r="D5111" t="s">
        <v>134</v>
      </c>
      <c r="E5111" t="s">
        <v>135</v>
      </c>
      <c r="F5111" t="s">
        <v>150</v>
      </c>
      <c r="G5111" t="s">
        <v>110</v>
      </c>
      <c r="H5111" t="s">
        <v>104</v>
      </c>
      <c r="I5111" t="s">
        <v>76</v>
      </c>
      <c r="J5111" t="s">
        <v>105</v>
      </c>
      <c r="K5111" s="23">
        <v>0</v>
      </c>
      <c r="L5111" s="24">
        <v>7.4</v>
      </c>
      <c r="M5111" s="24">
        <v>0</v>
      </c>
      <c r="N5111" s="24">
        <v>0</v>
      </c>
      <c r="O5111" s="24">
        <v>0</v>
      </c>
      <c r="P5111" s="25">
        <v>34</v>
      </c>
    </row>
    <row r="5112" spans="1:16" x14ac:dyDescent="0.3">
      <c r="A5112" s="22">
        <v>42279</v>
      </c>
      <c r="B5112">
        <v>2015</v>
      </c>
      <c r="C5112">
        <v>10</v>
      </c>
      <c r="D5112" t="s">
        <v>134</v>
      </c>
      <c r="E5112" t="s">
        <v>135</v>
      </c>
      <c r="F5112" t="s">
        <v>150</v>
      </c>
      <c r="G5112" t="s">
        <v>110</v>
      </c>
      <c r="H5112" t="s">
        <v>106</v>
      </c>
      <c r="I5112" t="s">
        <v>69</v>
      </c>
      <c r="J5112" t="s">
        <v>107</v>
      </c>
      <c r="K5112" s="23">
        <v>5</v>
      </c>
      <c r="L5112" s="24">
        <v>16.5</v>
      </c>
      <c r="M5112" s="24">
        <v>82.5</v>
      </c>
      <c r="N5112" s="24">
        <v>64.349999999999994</v>
      </c>
      <c r="O5112" s="24">
        <v>18.149999999999999</v>
      </c>
      <c r="P5112" s="25">
        <v>22</v>
      </c>
    </row>
    <row r="5113" spans="1:16" x14ac:dyDescent="0.3">
      <c r="A5113" s="22">
        <v>42279</v>
      </c>
      <c r="B5113">
        <v>2015</v>
      </c>
      <c r="C5113">
        <v>10</v>
      </c>
      <c r="D5113" t="s">
        <v>134</v>
      </c>
      <c r="E5113" t="s">
        <v>135</v>
      </c>
      <c r="F5113" t="s">
        <v>150</v>
      </c>
      <c r="G5113" t="s">
        <v>110</v>
      </c>
      <c r="H5113" t="s">
        <v>108</v>
      </c>
      <c r="I5113" t="s">
        <v>72</v>
      </c>
      <c r="J5113" t="s">
        <v>109</v>
      </c>
      <c r="K5113" s="23">
        <v>1</v>
      </c>
      <c r="L5113" s="24">
        <v>8.1999999999999993</v>
      </c>
      <c r="M5113" s="24">
        <v>8.1999999999999993</v>
      </c>
      <c r="N5113" s="24">
        <v>5.58</v>
      </c>
      <c r="O5113" s="24">
        <v>2.62</v>
      </c>
      <c r="P5113" s="25">
        <v>32</v>
      </c>
    </row>
    <row r="5114" spans="1:16" x14ac:dyDescent="0.3">
      <c r="A5114" s="22">
        <v>42280</v>
      </c>
      <c r="B5114">
        <v>2015</v>
      </c>
      <c r="C5114">
        <v>10</v>
      </c>
      <c r="D5114" t="s">
        <v>134</v>
      </c>
      <c r="E5114" t="s">
        <v>135</v>
      </c>
      <c r="F5114" t="s">
        <v>150</v>
      </c>
      <c r="G5114" t="s">
        <v>111</v>
      </c>
      <c r="H5114" t="s">
        <v>94</v>
      </c>
      <c r="I5114" t="s">
        <v>73</v>
      </c>
      <c r="J5114" t="s">
        <v>95</v>
      </c>
      <c r="K5114" s="23">
        <v>10.34</v>
      </c>
      <c r="L5114" s="24">
        <v>3.1</v>
      </c>
      <c r="M5114" s="24">
        <v>32.049999999999997</v>
      </c>
      <c r="N5114" s="24">
        <v>22.43</v>
      </c>
      <c r="O5114" s="24">
        <v>9.6199999999999992</v>
      </c>
      <c r="P5114" s="25">
        <v>30</v>
      </c>
    </row>
    <row r="5115" spans="1:16" x14ac:dyDescent="0.3">
      <c r="A5115" s="22">
        <v>42280</v>
      </c>
      <c r="B5115">
        <v>2015</v>
      </c>
      <c r="C5115">
        <v>10</v>
      </c>
      <c r="D5115" t="s">
        <v>134</v>
      </c>
      <c r="E5115" t="s">
        <v>135</v>
      </c>
      <c r="F5115" t="s">
        <v>150</v>
      </c>
      <c r="G5115" t="s">
        <v>111</v>
      </c>
      <c r="H5115" t="s">
        <v>96</v>
      </c>
      <c r="I5115" t="s">
        <v>74</v>
      </c>
      <c r="J5115" t="s">
        <v>97</v>
      </c>
      <c r="K5115" s="23">
        <v>5.34</v>
      </c>
      <c r="L5115" s="24">
        <v>3.6</v>
      </c>
      <c r="M5115" s="24">
        <v>19.22</v>
      </c>
      <c r="N5115" s="24">
        <v>13.45</v>
      </c>
      <c r="O5115" s="24">
        <v>5.77</v>
      </c>
      <c r="P5115" s="25">
        <v>30</v>
      </c>
    </row>
    <row r="5116" spans="1:16" x14ac:dyDescent="0.3">
      <c r="A5116" s="22">
        <v>42280</v>
      </c>
      <c r="B5116">
        <v>2015</v>
      </c>
      <c r="C5116">
        <v>10</v>
      </c>
      <c r="D5116" t="s">
        <v>134</v>
      </c>
      <c r="E5116" t="s">
        <v>135</v>
      </c>
      <c r="F5116" t="s">
        <v>150</v>
      </c>
      <c r="G5116" t="s">
        <v>111</v>
      </c>
      <c r="H5116" t="s">
        <v>98</v>
      </c>
      <c r="I5116" t="s">
        <v>75</v>
      </c>
      <c r="J5116" t="s">
        <v>99</v>
      </c>
      <c r="K5116" s="23">
        <v>3</v>
      </c>
      <c r="L5116" s="24">
        <v>2.8</v>
      </c>
      <c r="M5116" s="24">
        <v>8.4</v>
      </c>
      <c r="N5116" s="24">
        <v>6.05</v>
      </c>
      <c r="O5116" s="24">
        <v>2.35</v>
      </c>
      <c r="P5116" s="25">
        <v>28</v>
      </c>
    </row>
    <row r="5117" spans="1:16" x14ac:dyDescent="0.3">
      <c r="A5117" s="22">
        <v>42280</v>
      </c>
      <c r="B5117">
        <v>2015</v>
      </c>
      <c r="C5117">
        <v>10</v>
      </c>
      <c r="D5117" t="s">
        <v>134</v>
      </c>
      <c r="E5117" t="s">
        <v>135</v>
      </c>
      <c r="F5117" t="s">
        <v>150</v>
      </c>
      <c r="G5117" t="s">
        <v>111</v>
      </c>
      <c r="H5117" t="s">
        <v>100</v>
      </c>
      <c r="I5117" t="s">
        <v>70</v>
      </c>
      <c r="J5117" t="s">
        <v>101</v>
      </c>
      <c r="K5117" s="23">
        <v>37.200000000000003</v>
      </c>
      <c r="L5117" s="24">
        <v>2.4</v>
      </c>
      <c r="M5117" s="24">
        <v>89.28</v>
      </c>
      <c r="N5117" s="24">
        <v>66.069999999999993</v>
      </c>
      <c r="O5117" s="24">
        <v>23.21</v>
      </c>
      <c r="P5117" s="25">
        <v>26</v>
      </c>
    </row>
    <row r="5118" spans="1:16" x14ac:dyDescent="0.3">
      <c r="A5118" s="22">
        <v>42280</v>
      </c>
      <c r="B5118">
        <v>2015</v>
      </c>
      <c r="C5118">
        <v>10</v>
      </c>
      <c r="D5118" t="s">
        <v>134</v>
      </c>
      <c r="E5118" t="s">
        <v>135</v>
      </c>
      <c r="F5118" t="s">
        <v>150</v>
      </c>
      <c r="G5118" t="s">
        <v>111</v>
      </c>
      <c r="H5118" t="s">
        <v>102</v>
      </c>
      <c r="I5118" t="s">
        <v>71</v>
      </c>
      <c r="J5118" t="s">
        <v>103</v>
      </c>
      <c r="K5118" s="23">
        <v>7</v>
      </c>
      <c r="L5118" s="24">
        <v>6.9</v>
      </c>
      <c r="M5118" s="24">
        <v>48.3</v>
      </c>
      <c r="N5118" s="24">
        <v>31.88</v>
      </c>
      <c r="O5118" s="24">
        <v>16.420000000000002</v>
      </c>
      <c r="P5118" s="25">
        <v>34</v>
      </c>
    </row>
    <row r="5119" spans="1:16" x14ac:dyDescent="0.3">
      <c r="A5119" s="22">
        <v>42280</v>
      </c>
      <c r="B5119">
        <v>2015</v>
      </c>
      <c r="C5119">
        <v>10</v>
      </c>
      <c r="D5119" t="s">
        <v>134</v>
      </c>
      <c r="E5119" t="s">
        <v>135</v>
      </c>
      <c r="F5119" t="s">
        <v>150</v>
      </c>
      <c r="G5119" t="s">
        <v>111</v>
      </c>
      <c r="H5119" t="s">
        <v>104</v>
      </c>
      <c r="I5119" t="s">
        <v>76</v>
      </c>
      <c r="J5119" t="s">
        <v>105</v>
      </c>
      <c r="K5119" s="23">
        <v>0</v>
      </c>
      <c r="L5119" s="24">
        <v>7.4</v>
      </c>
      <c r="M5119" s="24">
        <v>0</v>
      </c>
      <c r="N5119" s="24">
        <v>0</v>
      </c>
      <c r="O5119" s="24">
        <v>0</v>
      </c>
      <c r="P5119" s="25">
        <v>34</v>
      </c>
    </row>
    <row r="5120" spans="1:16" x14ac:dyDescent="0.3">
      <c r="A5120" s="22">
        <v>42280</v>
      </c>
      <c r="B5120">
        <v>2015</v>
      </c>
      <c r="C5120">
        <v>10</v>
      </c>
      <c r="D5120" t="s">
        <v>134</v>
      </c>
      <c r="E5120" t="s">
        <v>135</v>
      </c>
      <c r="F5120" t="s">
        <v>150</v>
      </c>
      <c r="G5120" t="s">
        <v>111</v>
      </c>
      <c r="H5120" t="s">
        <v>106</v>
      </c>
      <c r="I5120" t="s">
        <v>69</v>
      </c>
      <c r="J5120" t="s">
        <v>107</v>
      </c>
      <c r="K5120" s="23">
        <v>7</v>
      </c>
      <c r="L5120" s="24">
        <v>16.5</v>
      </c>
      <c r="M5120" s="24">
        <v>115.5</v>
      </c>
      <c r="N5120" s="24">
        <v>90.09</v>
      </c>
      <c r="O5120" s="24">
        <v>25.41</v>
      </c>
      <c r="P5120" s="25">
        <v>22</v>
      </c>
    </row>
    <row r="5121" spans="1:16" x14ac:dyDescent="0.3">
      <c r="A5121" s="22">
        <v>42280</v>
      </c>
      <c r="B5121">
        <v>2015</v>
      </c>
      <c r="C5121">
        <v>10</v>
      </c>
      <c r="D5121" t="s">
        <v>134</v>
      </c>
      <c r="E5121" t="s">
        <v>135</v>
      </c>
      <c r="F5121" t="s">
        <v>150</v>
      </c>
      <c r="G5121" t="s">
        <v>111</v>
      </c>
      <c r="H5121" t="s">
        <v>108</v>
      </c>
      <c r="I5121" t="s">
        <v>72</v>
      </c>
      <c r="J5121" t="s">
        <v>109</v>
      </c>
      <c r="K5121" s="23">
        <v>2</v>
      </c>
      <c r="L5121" s="24">
        <v>8.1999999999999993</v>
      </c>
      <c r="M5121" s="24">
        <v>16.399999999999999</v>
      </c>
      <c r="N5121" s="24">
        <v>11.15</v>
      </c>
      <c r="O5121" s="24">
        <v>5.25</v>
      </c>
      <c r="P5121" s="25">
        <v>32</v>
      </c>
    </row>
    <row r="5122" spans="1:16" x14ac:dyDescent="0.3">
      <c r="A5122" s="22">
        <v>42281</v>
      </c>
      <c r="B5122">
        <v>2015</v>
      </c>
      <c r="C5122">
        <v>10</v>
      </c>
      <c r="D5122" t="s">
        <v>134</v>
      </c>
      <c r="E5122" t="s">
        <v>135</v>
      </c>
      <c r="F5122" t="s">
        <v>150</v>
      </c>
      <c r="G5122" t="s">
        <v>112</v>
      </c>
      <c r="H5122" t="s">
        <v>94</v>
      </c>
      <c r="I5122" t="s">
        <v>73</v>
      </c>
      <c r="J5122" t="s">
        <v>95</v>
      </c>
      <c r="K5122" s="23">
        <v>7</v>
      </c>
      <c r="L5122" s="24">
        <v>3.1</v>
      </c>
      <c r="M5122" s="24">
        <v>21.7</v>
      </c>
      <c r="N5122" s="24">
        <v>15.19</v>
      </c>
      <c r="O5122" s="24">
        <v>6.51</v>
      </c>
      <c r="P5122" s="25">
        <v>30</v>
      </c>
    </row>
    <row r="5123" spans="1:16" x14ac:dyDescent="0.3">
      <c r="A5123" s="22">
        <v>42281</v>
      </c>
      <c r="B5123">
        <v>2015</v>
      </c>
      <c r="C5123">
        <v>10</v>
      </c>
      <c r="D5123" t="s">
        <v>134</v>
      </c>
      <c r="E5123" t="s">
        <v>135</v>
      </c>
      <c r="F5123" t="s">
        <v>150</v>
      </c>
      <c r="G5123" t="s">
        <v>112</v>
      </c>
      <c r="H5123" t="s">
        <v>96</v>
      </c>
      <c r="I5123" t="s">
        <v>74</v>
      </c>
      <c r="J5123" t="s">
        <v>97</v>
      </c>
      <c r="K5123" s="23">
        <v>4</v>
      </c>
      <c r="L5123" s="24">
        <v>3.6</v>
      </c>
      <c r="M5123" s="24">
        <v>14.4</v>
      </c>
      <c r="N5123" s="24">
        <v>10.08</v>
      </c>
      <c r="O5123" s="24">
        <v>4.32</v>
      </c>
      <c r="P5123" s="25">
        <v>30</v>
      </c>
    </row>
    <row r="5124" spans="1:16" x14ac:dyDescent="0.3">
      <c r="A5124" s="22">
        <v>42281</v>
      </c>
      <c r="B5124">
        <v>2015</v>
      </c>
      <c r="C5124">
        <v>10</v>
      </c>
      <c r="D5124" t="s">
        <v>134</v>
      </c>
      <c r="E5124" t="s">
        <v>135</v>
      </c>
      <c r="F5124" t="s">
        <v>150</v>
      </c>
      <c r="G5124" t="s">
        <v>112</v>
      </c>
      <c r="H5124" t="s">
        <v>98</v>
      </c>
      <c r="I5124" t="s">
        <v>75</v>
      </c>
      <c r="J5124" t="s">
        <v>99</v>
      </c>
      <c r="K5124" s="23">
        <v>4</v>
      </c>
      <c r="L5124" s="24">
        <v>2.8</v>
      </c>
      <c r="M5124" s="24">
        <v>11.2</v>
      </c>
      <c r="N5124" s="24">
        <v>8.06</v>
      </c>
      <c r="O5124" s="24">
        <v>3.14</v>
      </c>
      <c r="P5124" s="25">
        <v>28</v>
      </c>
    </row>
    <row r="5125" spans="1:16" x14ac:dyDescent="0.3">
      <c r="A5125" s="22">
        <v>42281</v>
      </c>
      <c r="B5125">
        <v>2015</v>
      </c>
      <c r="C5125">
        <v>10</v>
      </c>
      <c r="D5125" t="s">
        <v>134</v>
      </c>
      <c r="E5125" t="s">
        <v>135</v>
      </c>
      <c r="F5125" t="s">
        <v>150</v>
      </c>
      <c r="G5125" t="s">
        <v>112</v>
      </c>
      <c r="H5125" t="s">
        <v>100</v>
      </c>
      <c r="I5125" t="s">
        <v>70</v>
      </c>
      <c r="J5125" t="s">
        <v>101</v>
      </c>
      <c r="K5125" s="23">
        <v>59</v>
      </c>
      <c r="L5125" s="24">
        <v>2.4</v>
      </c>
      <c r="M5125" s="24">
        <v>141.6</v>
      </c>
      <c r="N5125" s="24">
        <v>104.78</v>
      </c>
      <c r="O5125" s="24">
        <v>36.82</v>
      </c>
      <c r="P5125" s="25">
        <v>26</v>
      </c>
    </row>
    <row r="5126" spans="1:16" x14ac:dyDescent="0.3">
      <c r="A5126" s="22">
        <v>42281</v>
      </c>
      <c r="B5126">
        <v>2015</v>
      </c>
      <c r="C5126">
        <v>10</v>
      </c>
      <c r="D5126" t="s">
        <v>134</v>
      </c>
      <c r="E5126" t="s">
        <v>135</v>
      </c>
      <c r="F5126" t="s">
        <v>150</v>
      </c>
      <c r="G5126" t="s">
        <v>112</v>
      </c>
      <c r="H5126" t="s">
        <v>102</v>
      </c>
      <c r="I5126" t="s">
        <v>71</v>
      </c>
      <c r="J5126" t="s">
        <v>103</v>
      </c>
      <c r="K5126" s="23">
        <v>3</v>
      </c>
      <c r="L5126" s="24">
        <v>6.9</v>
      </c>
      <c r="M5126" s="24">
        <v>20.7</v>
      </c>
      <c r="N5126" s="24">
        <v>13.66</v>
      </c>
      <c r="O5126" s="24">
        <v>7.04</v>
      </c>
      <c r="P5126" s="25">
        <v>34</v>
      </c>
    </row>
    <row r="5127" spans="1:16" x14ac:dyDescent="0.3">
      <c r="A5127" s="22">
        <v>42281</v>
      </c>
      <c r="B5127">
        <v>2015</v>
      </c>
      <c r="C5127">
        <v>10</v>
      </c>
      <c r="D5127" t="s">
        <v>134</v>
      </c>
      <c r="E5127" t="s">
        <v>135</v>
      </c>
      <c r="F5127" t="s">
        <v>150</v>
      </c>
      <c r="G5127" t="s">
        <v>112</v>
      </c>
      <c r="H5127" t="s">
        <v>104</v>
      </c>
      <c r="I5127" t="s">
        <v>76</v>
      </c>
      <c r="J5127" t="s">
        <v>105</v>
      </c>
      <c r="K5127" s="23">
        <v>0</v>
      </c>
      <c r="L5127" s="24">
        <v>7.4</v>
      </c>
      <c r="M5127" s="24">
        <v>0</v>
      </c>
      <c r="N5127" s="24">
        <v>0</v>
      </c>
      <c r="O5127" s="24">
        <v>0</v>
      </c>
      <c r="P5127" s="25">
        <v>34</v>
      </c>
    </row>
    <row r="5128" spans="1:16" x14ac:dyDescent="0.3">
      <c r="A5128" s="22">
        <v>42281</v>
      </c>
      <c r="B5128">
        <v>2015</v>
      </c>
      <c r="C5128">
        <v>10</v>
      </c>
      <c r="D5128" t="s">
        <v>134</v>
      </c>
      <c r="E5128" t="s">
        <v>135</v>
      </c>
      <c r="F5128" t="s">
        <v>150</v>
      </c>
      <c r="G5128" t="s">
        <v>112</v>
      </c>
      <c r="H5128" t="s">
        <v>106</v>
      </c>
      <c r="I5128" t="s">
        <v>69</v>
      </c>
      <c r="J5128" t="s">
        <v>107</v>
      </c>
      <c r="K5128" s="23">
        <v>16</v>
      </c>
      <c r="L5128" s="24">
        <v>16.5</v>
      </c>
      <c r="M5128" s="24">
        <v>264</v>
      </c>
      <c r="N5128" s="24">
        <v>205.92</v>
      </c>
      <c r="O5128" s="24">
        <v>58.08</v>
      </c>
      <c r="P5128" s="25">
        <v>22</v>
      </c>
    </row>
    <row r="5129" spans="1:16" x14ac:dyDescent="0.3">
      <c r="A5129" s="22">
        <v>42281</v>
      </c>
      <c r="B5129">
        <v>2015</v>
      </c>
      <c r="C5129">
        <v>10</v>
      </c>
      <c r="D5129" t="s">
        <v>134</v>
      </c>
      <c r="E5129" t="s">
        <v>135</v>
      </c>
      <c r="F5129" t="s">
        <v>150</v>
      </c>
      <c r="G5129" t="s">
        <v>112</v>
      </c>
      <c r="H5129" t="s">
        <v>108</v>
      </c>
      <c r="I5129" t="s">
        <v>72</v>
      </c>
      <c r="J5129" t="s">
        <v>109</v>
      </c>
      <c r="K5129" s="23">
        <v>2</v>
      </c>
      <c r="L5129" s="24">
        <v>8.1999999999999993</v>
      </c>
      <c r="M5129" s="24">
        <v>16.399999999999999</v>
      </c>
      <c r="N5129" s="24">
        <v>11.15</v>
      </c>
      <c r="O5129" s="24">
        <v>5.25</v>
      </c>
      <c r="P5129" s="25">
        <v>32</v>
      </c>
    </row>
    <row r="5130" spans="1:16" x14ac:dyDescent="0.3">
      <c r="A5130" s="22">
        <v>42282</v>
      </c>
      <c r="B5130">
        <v>2015</v>
      </c>
      <c r="C5130">
        <v>10</v>
      </c>
      <c r="D5130" t="s">
        <v>134</v>
      </c>
      <c r="E5130" t="s">
        <v>135</v>
      </c>
      <c r="F5130" t="s">
        <v>150</v>
      </c>
      <c r="G5130" t="s">
        <v>113</v>
      </c>
      <c r="H5130" t="s">
        <v>94</v>
      </c>
      <c r="I5130" t="s">
        <v>73</v>
      </c>
      <c r="J5130" t="s">
        <v>95</v>
      </c>
      <c r="K5130" s="23">
        <v>5</v>
      </c>
      <c r="L5130" s="24">
        <v>3.1</v>
      </c>
      <c r="M5130" s="24">
        <v>15.5</v>
      </c>
      <c r="N5130" s="24">
        <v>10.85</v>
      </c>
      <c r="O5130" s="24">
        <v>4.6500000000000004</v>
      </c>
      <c r="P5130" s="25">
        <v>30</v>
      </c>
    </row>
    <row r="5131" spans="1:16" x14ac:dyDescent="0.3">
      <c r="A5131" s="22">
        <v>42282</v>
      </c>
      <c r="B5131">
        <v>2015</v>
      </c>
      <c r="C5131">
        <v>10</v>
      </c>
      <c r="D5131" t="s">
        <v>134</v>
      </c>
      <c r="E5131" t="s">
        <v>135</v>
      </c>
      <c r="F5131" t="s">
        <v>150</v>
      </c>
      <c r="G5131" t="s">
        <v>113</v>
      </c>
      <c r="H5131" t="s">
        <v>96</v>
      </c>
      <c r="I5131" t="s">
        <v>74</v>
      </c>
      <c r="J5131" t="s">
        <v>97</v>
      </c>
      <c r="K5131" s="23">
        <v>2.37</v>
      </c>
      <c r="L5131" s="24">
        <v>3.6</v>
      </c>
      <c r="M5131" s="24">
        <v>8.5299999999999994</v>
      </c>
      <c r="N5131" s="24">
        <v>5.97</v>
      </c>
      <c r="O5131" s="24">
        <v>2.56</v>
      </c>
      <c r="P5131" s="25">
        <v>30</v>
      </c>
    </row>
    <row r="5132" spans="1:16" x14ac:dyDescent="0.3">
      <c r="A5132" s="22">
        <v>42282</v>
      </c>
      <c r="B5132">
        <v>2015</v>
      </c>
      <c r="C5132">
        <v>10</v>
      </c>
      <c r="D5132" t="s">
        <v>134</v>
      </c>
      <c r="E5132" t="s">
        <v>135</v>
      </c>
      <c r="F5132" t="s">
        <v>150</v>
      </c>
      <c r="G5132" t="s">
        <v>113</v>
      </c>
      <c r="H5132" t="s">
        <v>98</v>
      </c>
      <c r="I5132" t="s">
        <v>75</v>
      </c>
      <c r="J5132" t="s">
        <v>99</v>
      </c>
      <c r="K5132" s="23">
        <v>2.2000000000000002</v>
      </c>
      <c r="L5132" s="24">
        <v>2.8</v>
      </c>
      <c r="M5132" s="24">
        <v>6.16</v>
      </c>
      <c r="N5132" s="24">
        <v>4.4400000000000004</v>
      </c>
      <c r="O5132" s="24">
        <v>1.72</v>
      </c>
      <c r="P5132" s="25">
        <v>28</v>
      </c>
    </row>
    <row r="5133" spans="1:16" x14ac:dyDescent="0.3">
      <c r="A5133" s="22">
        <v>42282</v>
      </c>
      <c r="B5133">
        <v>2015</v>
      </c>
      <c r="C5133">
        <v>10</v>
      </c>
      <c r="D5133" t="s">
        <v>134</v>
      </c>
      <c r="E5133" t="s">
        <v>135</v>
      </c>
      <c r="F5133" t="s">
        <v>150</v>
      </c>
      <c r="G5133" t="s">
        <v>113</v>
      </c>
      <c r="H5133" t="s">
        <v>100</v>
      </c>
      <c r="I5133" t="s">
        <v>70</v>
      </c>
      <c r="J5133" t="s">
        <v>101</v>
      </c>
      <c r="K5133" s="23">
        <v>70.95</v>
      </c>
      <c r="L5133" s="24">
        <v>2.4</v>
      </c>
      <c r="M5133" s="24">
        <v>170.28</v>
      </c>
      <c r="N5133" s="24">
        <v>126.01</v>
      </c>
      <c r="O5133" s="24">
        <v>44.27</v>
      </c>
      <c r="P5133" s="25">
        <v>26</v>
      </c>
    </row>
    <row r="5134" spans="1:16" x14ac:dyDescent="0.3">
      <c r="A5134" s="22">
        <v>42282</v>
      </c>
      <c r="B5134">
        <v>2015</v>
      </c>
      <c r="C5134">
        <v>10</v>
      </c>
      <c r="D5134" t="s">
        <v>134</v>
      </c>
      <c r="E5134" t="s">
        <v>135</v>
      </c>
      <c r="F5134" t="s">
        <v>150</v>
      </c>
      <c r="G5134" t="s">
        <v>113</v>
      </c>
      <c r="H5134" t="s">
        <v>102</v>
      </c>
      <c r="I5134" t="s">
        <v>71</v>
      </c>
      <c r="J5134" t="s">
        <v>103</v>
      </c>
      <c r="K5134" s="23">
        <v>11</v>
      </c>
      <c r="L5134" s="24">
        <v>6.9</v>
      </c>
      <c r="M5134" s="24">
        <v>75.900000000000006</v>
      </c>
      <c r="N5134" s="24">
        <v>50.09</v>
      </c>
      <c r="O5134" s="24">
        <v>25.81</v>
      </c>
      <c r="P5134" s="25">
        <v>34</v>
      </c>
    </row>
    <row r="5135" spans="1:16" x14ac:dyDescent="0.3">
      <c r="A5135" s="22">
        <v>42282</v>
      </c>
      <c r="B5135">
        <v>2015</v>
      </c>
      <c r="C5135">
        <v>10</v>
      </c>
      <c r="D5135" t="s">
        <v>134</v>
      </c>
      <c r="E5135" t="s">
        <v>135</v>
      </c>
      <c r="F5135" t="s">
        <v>150</v>
      </c>
      <c r="G5135" t="s">
        <v>113</v>
      </c>
      <c r="H5135" t="s">
        <v>104</v>
      </c>
      <c r="I5135" t="s">
        <v>76</v>
      </c>
      <c r="J5135" t="s">
        <v>105</v>
      </c>
      <c r="K5135" s="23">
        <v>1</v>
      </c>
      <c r="L5135" s="24">
        <v>7.4</v>
      </c>
      <c r="M5135" s="24">
        <v>7.4</v>
      </c>
      <c r="N5135" s="24">
        <v>4.88</v>
      </c>
      <c r="O5135" s="24">
        <v>2.52</v>
      </c>
      <c r="P5135" s="25">
        <v>34</v>
      </c>
    </row>
    <row r="5136" spans="1:16" x14ac:dyDescent="0.3">
      <c r="A5136" s="22">
        <v>42282</v>
      </c>
      <c r="B5136">
        <v>2015</v>
      </c>
      <c r="C5136">
        <v>10</v>
      </c>
      <c r="D5136" t="s">
        <v>134</v>
      </c>
      <c r="E5136" t="s">
        <v>135</v>
      </c>
      <c r="F5136" t="s">
        <v>150</v>
      </c>
      <c r="G5136" t="s">
        <v>113</v>
      </c>
      <c r="H5136" t="s">
        <v>106</v>
      </c>
      <c r="I5136" t="s">
        <v>69</v>
      </c>
      <c r="J5136" t="s">
        <v>107</v>
      </c>
      <c r="K5136" s="23">
        <v>7</v>
      </c>
      <c r="L5136" s="24">
        <v>16.5</v>
      </c>
      <c r="M5136" s="24">
        <v>115.5</v>
      </c>
      <c r="N5136" s="24">
        <v>90.09</v>
      </c>
      <c r="O5136" s="24">
        <v>25.41</v>
      </c>
      <c r="P5136" s="25">
        <v>22</v>
      </c>
    </row>
    <row r="5137" spans="1:16" x14ac:dyDescent="0.3">
      <c r="A5137" s="22">
        <v>42282</v>
      </c>
      <c r="B5137">
        <v>2015</v>
      </c>
      <c r="C5137">
        <v>10</v>
      </c>
      <c r="D5137" t="s">
        <v>134</v>
      </c>
      <c r="E5137" t="s">
        <v>135</v>
      </c>
      <c r="F5137" t="s">
        <v>150</v>
      </c>
      <c r="G5137" t="s">
        <v>113</v>
      </c>
      <c r="H5137" t="s">
        <v>108</v>
      </c>
      <c r="I5137" t="s">
        <v>72</v>
      </c>
      <c r="J5137" t="s">
        <v>109</v>
      </c>
      <c r="K5137" s="23">
        <v>5</v>
      </c>
      <c r="L5137" s="24">
        <v>8.1999999999999993</v>
      </c>
      <c r="M5137" s="24">
        <v>41</v>
      </c>
      <c r="N5137" s="24">
        <v>27.88</v>
      </c>
      <c r="O5137" s="24">
        <v>13.12</v>
      </c>
      <c r="P5137" s="25">
        <v>32</v>
      </c>
    </row>
    <row r="5138" spans="1:16" x14ac:dyDescent="0.3">
      <c r="A5138" s="22">
        <v>42283</v>
      </c>
      <c r="B5138">
        <v>2015</v>
      </c>
      <c r="C5138">
        <v>10</v>
      </c>
      <c r="D5138" t="s">
        <v>134</v>
      </c>
      <c r="E5138" t="s">
        <v>135</v>
      </c>
      <c r="F5138" t="s">
        <v>150</v>
      </c>
      <c r="G5138" t="s">
        <v>114</v>
      </c>
      <c r="H5138" t="s">
        <v>94</v>
      </c>
      <c r="I5138" t="s">
        <v>73</v>
      </c>
      <c r="J5138" t="s">
        <v>95</v>
      </c>
      <c r="K5138" s="23">
        <v>5.69</v>
      </c>
      <c r="L5138" s="24">
        <v>3.1</v>
      </c>
      <c r="M5138" s="24">
        <v>17.64</v>
      </c>
      <c r="N5138" s="24">
        <v>12.35</v>
      </c>
      <c r="O5138" s="24">
        <v>5.29</v>
      </c>
      <c r="P5138" s="25">
        <v>30</v>
      </c>
    </row>
    <row r="5139" spans="1:16" x14ac:dyDescent="0.3">
      <c r="A5139" s="22">
        <v>42283</v>
      </c>
      <c r="B5139">
        <v>2015</v>
      </c>
      <c r="C5139">
        <v>10</v>
      </c>
      <c r="D5139" t="s">
        <v>134</v>
      </c>
      <c r="E5139" t="s">
        <v>135</v>
      </c>
      <c r="F5139" t="s">
        <v>150</v>
      </c>
      <c r="G5139" t="s">
        <v>114</v>
      </c>
      <c r="H5139" t="s">
        <v>96</v>
      </c>
      <c r="I5139" t="s">
        <v>74</v>
      </c>
      <c r="J5139" t="s">
        <v>97</v>
      </c>
      <c r="K5139" s="23">
        <v>3.66</v>
      </c>
      <c r="L5139" s="24">
        <v>3.6</v>
      </c>
      <c r="M5139" s="24">
        <v>13.18</v>
      </c>
      <c r="N5139" s="24">
        <v>9.23</v>
      </c>
      <c r="O5139" s="24">
        <v>3.95</v>
      </c>
      <c r="P5139" s="25">
        <v>30</v>
      </c>
    </row>
    <row r="5140" spans="1:16" x14ac:dyDescent="0.3">
      <c r="A5140" s="22">
        <v>42283</v>
      </c>
      <c r="B5140">
        <v>2015</v>
      </c>
      <c r="C5140">
        <v>10</v>
      </c>
      <c r="D5140" t="s">
        <v>134</v>
      </c>
      <c r="E5140" t="s">
        <v>135</v>
      </c>
      <c r="F5140" t="s">
        <v>150</v>
      </c>
      <c r="G5140" t="s">
        <v>114</v>
      </c>
      <c r="H5140" t="s">
        <v>98</v>
      </c>
      <c r="I5140" t="s">
        <v>75</v>
      </c>
      <c r="J5140" t="s">
        <v>99</v>
      </c>
      <c r="K5140" s="23">
        <v>5.5</v>
      </c>
      <c r="L5140" s="24">
        <v>2.8</v>
      </c>
      <c r="M5140" s="24">
        <v>15.4</v>
      </c>
      <c r="N5140" s="24">
        <v>11.09</v>
      </c>
      <c r="O5140" s="24">
        <v>4.3099999999999996</v>
      </c>
      <c r="P5140" s="25">
        <v>28</v>
      </c>
    </row>
    <row r="5141" spans="1:16" x14ac:dyDescent="0.3">
      <c r="A5141" s="22">
        <v>42283</v>
      </c>
      <c r="B5141">
        <v>2015</v>
      </c>
      <c r="C5141">
        <v>10</v>
      </c>
      <c r="D5141" t="s">
        <v>134</v>
      </c>
      <c r="E5141" t="s">
        <v>135</v>
      </c>
      <c r="F5141" t="s">
        <v>150</v>
      </c>
      <c r="G5141" t="s">
        <v>114</v>
      </c>
      <c r="H5141" t="s">
        <v>100</v>
      </c>
      <c r="I5141" t="s">
        <v>70</v>
      </c>
      <c r="J5141" t="s">
        <v>101</v>
      </c>
      <c r="K5141" s="23">
        <v>42.72</v>
      </c>
      <c r="L5141" s="24">
        <v>2.4</v>
      </c>
      <c r="M5141" s="24">
        <v>102.53</v>
      </c>
      <c r="N5141" s="24">
        <v>75.87</v>
      </c>
      <c r="O5141" s="24">
        <v>26.66</v>
      </c>
      <c r="P5141" s="25">
        <v>26</v>
      </c>
    </row>
    <row r="5142" spans="1:16" x14ac:dyDescent="0.3">
      <c r="A5142" s="22">
        <v>42283</v>
      </c>
      <c r="B5142">
        <v>2015</v>
      </c>
      <c r="C5142">
        <v>10</v>
      </c>
      <c r="D5142" t="s">
        <v>134</v>
      </c>
      <c r="E5142" t="s">
        <v>135</v>
      </c>
      <c r="F5142" t="s">
        <v>150</v>
      </c>
      <c r="G5142" t="s">
        <v>114</v>
      </c>
      <c r="H5142" t="s">
        <v>102</v>
      </c>
      <c r="I5142" t="s">
        <v>71</v>
      </c>
      <c r="J5142" t="s">
        <v>103</v>
      </c>
      <c r="K5142" s="23">
        <v>9</v>
      </c>
      <c r="L5142" s="24">
        <v>6.9</v>
      </c>
      <c r="M5142" s="24">
        <v>62.1</v>
      </c>
      <c r="N5142" s="24">
        <v>40.99</v>
      </c>
      <c r="O5142" s="24">
        <v>21.11</v>
      </c>
      <c r="P5142" s="25">
        <v>34</v>
      </c>
    </row>
    <row r="5143" spans="1:16" x14ac:dyDescent="0.3">
      <c r="A5143" s="22">
        <v>42283</v>
      </c>
      <c r="B5143">
        <v>2015</v>
      </c>
      <c r="C5143">
        <v>10</v>
      </c>
      <c r="D5143" t="s">
        <v>134</v>
      </c>
      <c r="E5143" t="s">
        <v>135</v>
      </c>
      <c r="F5143" t="s">
        <v>150</v>
      </c>
      <c r="G5143" t="s">
        <v>114</v>
      </c>
      <c r="H5143" t="s">
        <v>104</v>
      </c>
      <c r="I5143" t="s">
        <v>76</v>
      </c>
      <c r="J5143" t="s">
        <v>105</v>
      </c>
      <c r="K5143" s="23">
        <v>1</v>
      </c>
      <c r="L5143" s="24">
        <v>7.4</v>
      </c>
      <c r="M5143" s="24">
        <v>7.4</v>
      </c>
      <c r="N5143" s="24">
        <v>4.88</v>
      </c>
      <c r="O5143" s="24">
        <v>2.52</v>
      </c>
      <c r="P5143" s="25">
        <v>34</v>
      </c>
    </row>
    <row r="5144" spans="1:16" x14ac:dyDescent="0.3">
      <c r="A5144" s="22">
        <v>42283</v>
      </c>
      <c r="B5144">
        <v>2015</v>
      </c>
      <c r="C5144">
        <v>10</v>
      </c>
      <c r="D5144" t="s">
        <v>134</v>
      </c>
      <c r="E5144" t="s">
        <v>135</v>
      </c>
      <c r="F5144" t="s">
        <v>150</v>
      </c>
      <c r="G5144" t="s">
        <v>114</v>
      </c>
      <c r="H5144" t="s">
        <v>106</v>
      </c>
      <c r="I5144" t="s">
        <v>69</v>
      </c>
      <c r="J5144" t="s">
        <v>107</v>
      </c>
      <c r="K5144" s="23">
        <v>5</v>
      </c>
      <c r="L5144" s="24">
        <v>16.5</v>
      </c>
      <c r="M5144" s="24">
        <v>82.5</v>
      </c>
      <c r="N5144" s="24">
        <v>64.349999999999994</v>
      </c>
      <c r="O5144" s="24">
        <v>18.149999999999999</v>
      </c>
      <c r="P5144" s="25">
        <v>22</v>
      </c>
    </row>
    <row r="5145" spans="1:16" x14ac:dyDescent="0.3">
      <c r="A5145" s="22">
        <v>42283</v>
      </c>
      <c r="B5145">
        <v>2015</v>
      </c>
      <c r="C5145">
        <v>10</v>
      </c>
      <c r="D5145" t="s">
        <v>134</v>
      </c>
      <c r="E5145" t="s">
        <v>135</v>
      </c>
      <c r="F5145" t="s">
        <v>150</v>
      </c>
      <c r="G5145" t="s">
        <v>114</v>
      </c>
      <c r="H5145" t="s">
        <v>108</v>
      </c>
      <c r="I5145" t="s">
        <v>72</v>
      </c>
      <c r="J5145" t="s">
        <v>109</v>
      </c>
      <c r="K5145" s="23">
        <v>4</v>
      </c>
      <c r="L5145" s="24">
        <v>8.1999999999999993</v>
      </c>
      <c r="M5145" s="24">
        <v>32.799999999999997</v>
      </c>
      <c r="N5145" s="24">
        <v>22.3</v>
      </c>
      <c r="O5145" s="24">
        <v>10.5</v>
      </c>
      <c r="P5145" s="25">
        <v>32</v>
      </c>
    </row>
    <row r="5146" spans="1:16" x14ac:dyDescent="0.3">
      <c r="A5146" s="22">
        <v>42284</v>
      </c>
      <c r="B5146">
        <v>2015</v>
      </c>
      <c r="C5146">
        <v>10</v>
      </c>
      <c r="D5146" t="s">
        <v>134</v>
      </c>
      <c r="E5146" t="s">
        <v>135</v>
      </c>
      <c r="F5146" t="s">
        <v>150</v>
      </c>
      <c r="G5146" t="s">
        <v>115</v>
      </c>
      <c r="H5146" t="s">
        <v>94</v>
      </c>
      <c r="I5146" t="s">
        <v>73</v>
      </c>
      <c r="J5146" t="s">
        <v>95</v>
      </c>
      <c r="K5146" s="23">
        <v>7.33</v>
      </c>
      <c r="L5146" s="24">
        <v>3.1</v>
      </c>
      <c r="M5146" s="24">
        <v>22.72</v>
      </c>
      <c r="N5146" s="24">
        <v>15.9</v>
      </c>
      <c r="O5146" s="24">
        <v>6.82</v>
      </c>
      <c r="P5146" s="25">
        <v>30</v>
      </c>
    </row>
    <row r="5147" spans="1:16" x14ac:dyDescent="0.3">
      <c r="A5147" s="22">
        <v>42284</v>
      </c>
      <c r="B5147">
        <v>2015</v>
      </c>
      <c r="C5147">
        <v>10</v>
      </c>
      <c r="D5147" t="s">
        <v>134</v>
      </c>
      <c r="E5147" t="s">
        <v>135</v>
      </c>
      <c r="F5147" t="s">
        <v>150</v>
      </c>
      <c r="G5147" t="s">
        <v>115</v>
      </c>
      <c r="H5147" t="s">
        <v>96</v>
      </c>
      <c r="I5147" t="s">
        <v>74</v>
      </c>
      <c r="J5147" t="s">
        <v>97</v>
      </c>
      <c r="K5147" s="23">
        <v>2.66</v>
      </c>
      <c r="L5147" s="24">
        <v>3.6</v>
      </c>
      <c r="M5147" s="24">
        <v>9.58</v>
      </c>
      <c r="N5147" s="24">
        <v>6.71</v>
      </c>
      <c r="O5147" s="24">
        <v>2.87</v>
      </c>
      <c r="P5147" s="25">
        <v>30</v>
      </c>
    </row>
    <row r="5148" spans="1:16" x14ac:dyDescent="0.3">
      <c r="A5148" s="22">
        <v>42284</v>
      </c>
      <c r="B5148">
        <v>2015</v>
      </c>
      <c r="C5148">
        <v>10</v>
      </c>
      <c r="D5148" t="s">
        <v>134</v>
      </c>
      <c r="E5148" t="s">
        <v>135</v>
      </c>
      <c r="F5148" t="s">
        <v>150</v>
      </c>
      <c r="G5148" t="s">
        <v>115</v>
      </c>
      <c r="H5148" t="s">
        <v>98</v>
      </c>
      <c r="I5148" t="s">
        <v>75</v>
      </c>
      <c r="J5148" t="s">
        <v>99</v>
      </c>
      <c r="K5148" s="23">
        <v>6</v>
      </c>
      <c r="L5148" s="24">
        <v>2.8</v>
      </c>
      <c r="M5148" s="24">
        <v>16.8</v>
      </c>
      <c r="N5148" s="24">
        <v>12.1</v>
      </c>
      <c r="O5148" s="24">
        <v>4.7</v>
      </c>
      <c r="P5148" s="25">
        <v>28</v>
      </c>
    </row>
    <row r="5149" spans="1:16" x14ac:dyDescent="0.3">
      <c r="A5149" s="22">
        <v>42284</v>
      </c>
      <c r="B5149">
        <v>2015</v>
      </c>
      <c r="C5149">
        <v>10</v>
      </c>
      <c r="D5149" t="s">
        <v>134</v>
      </c>
      <c r="E5149" t="s">
        <v>135</v>
      </c>
      <c r="F5149" t="s">
        <v>150</v>
      </c>
      <c r="G5149" t="s">
        <v>115</v>
      </c>
      <c r="H5149" t="s">
        <v>100</v>
      </c>
      <c r="I5149" t="s">
        <v>70</v>
      </c>
      <c r="J5149" t="s">
        <v>101</v>
      </c>
      <c r="K5149" s="23">
        <v>44.3</v>
      </c>
      <c r="L5149" s="24">
        <v>2.4</v>
      </c>
      <c r="M5149" s="24">
        <v>106.32</v>
      </c>
      <c r="N5149" s="24">
        <v>78.680000000000007</v>
      </c>
      <c r="O5149" s="24">
        <v>27.64</v>
      </c>
      <c r="P5149" s="25">
        <v>26</v>
      </c>
    </row>
    <row r="5150" spans="1:16" x14ac:dyDescent="0.3">
      <c r="A5150" s="22">
        <v>42284</v>
      </c>
      <c r="B5150">
        <v>2015</v>
      </c>
      <c r="C5150">
        <v>10</v>
      </c>
      <c r="D5150" t="s">
        <v>134</v>
      </c>
      <c r="E5150" t="s">
        <v>135</v>
      </c>
      <c r="F5150" t="s">
        <v>150</v>
      </c>
      <c r="G5150" t="s">
        <v>115</v>
      </c>
      <c r="H5150" t="s">
        <v>102</v>
      </c>
      <c r="I5150" t="s">
        <v>71</v>
      </c>
      <c r="J5150" t="s">
        <v>103</v>
      </c>
      <c r="K5150" s="23">
        <v>8</v>
      </c>
      <c r="L5150" s="24">
        <v>6.9</v>
      </c>
      <c r="M5150" s="24">
        <v>55.2</v>
      </c>
      <c r="N5150" s="24">
        <v>36.43</v>
      </c>
      <c r="O5150" s="24">
        <v>18.77</v>
      </c>
      <c r="P5150" s="25">
        <v>34</v>
      </c>
    </row>
    <row r="5151" spans="1:16" x14ac:dyDescent="0.3">
      <c r="A5151" s="22">
        <v>42284</v>
      </c>
      <c r="B5151">
        <v>2015</v>
      </c>
      <c r="C5151">
        <v>10</v>
      </c>
      <c r="D5151" t="s">
        <v>134</v>
      </c>
      <c r="E5151" t="s">
        <v>135</v>
      </c>
      <c r="F5151" t="s">
        <v>150</v>
      </c>
      <c r="G5151" t="s">
        <v>115</v>
      </c>
      <c r="H5151" t="s">
        <v>104</v>
      </c>
      <c r="I5151" t="s">
        <v>76</v>
      </c>
      <c r="J5151" t="s">
        <v>105</v>
      </c>
      <c r="K5151" s="23">
        <v>0</v>
      </c>
      <c r="L5151" s="24">
        <v>7.4</v>
      </c>
      <c r="M5151" s="24">
        <v>0</v>
      </c>
      <c r="N5151" s="24">
        <v>0</v>
      </c>
      <c r="O5151" s="24">
        <v>0</v>
      </c>
      <c r="P5151" s="25">
        <v>34</v>
      </c>
    </row>
    <row r="5152" spans="1:16" x14ac:dyDescent="0.3">
      <c r="A5152" s="22">
        <v>42284</v>
      </c>
      <c r="B5152">
        <v>2015</v>
      </c>
      <c r="C5152">
        <v>10</v>
      </c>
      <c r="D5152" t="s">
        <v>134</v>
      </c>
      <c r="E5152" t="s">
        <v>135</v>
      </c>
      <c r="F5152" t="s">
        <v>150</v>
      </c>
      <c r="G5152" t="s">
        <v>115</v>
      </c>
      <c r="H5152" t="s">
        <v>106</v>
      </c>
      <c r="I5152" t="s">
        <v>69</v>
      </c>
      <c r="J5152" t="s">
        <v>107</v>
      </c>
      <c r="K5152" s="23">
        <v>5</v>
      </c>
      <c r="L5152" s="24">
        <v>16.5</v>
      </c>
      <c r="M5152" s="24">
        <v>82.5</v>
      </c>
      <c r="N5152" s="24">
        <v>64.349999999999994</v>
      </c>
      <c r="O5152" s="24">
        <v>18.149999999999999</v>
      </c>
      <c r="P5152" s="25">
        <v>22</v>
      </c>
    </row>
    <row r="5153" spans="1:16" x14ac:dyDescent="0.3">
      <c r="A5153" s="22">
        <v>42284</v>
      </c>
      <c r="B5153">
        <v>2015</v>
      </c>
      <c r="C5153">
        <v>10</v>
      </c>
      <c r="D5153" t="s">
        <v>134</v>
      </c>
      <c r="E5153" t="s">
        <v>135</v>
      </c>
      <c r="F5153" t="s">
        <v>150</v>
      </c>
      <c r="G5153" t="s">
        <v>115</v>
      </c>
      <c r="H5153" t="s">
        <v>108</v>
      </c>
      <c r="I5153" t="s">
        <v>72</v>
      </c>
      <c r="J5153" t="s">
        <v>109</v>
      </c>
      <c r="K5153" s="23">
        <v>2</v>
      </c>
      <c r="L5153" s="24">
        <v>8.1999999999999993</v>
      </c>
      <c r="M5153" s="24">
        <v>16.399999999999999</v>
      </c>
      <c r="N5153" s="24">
        <v>11.15</v>
      </c>
      <c r="O5153" s="24">
        <v>5.25</v>
      </c>
      <c r="P5153" s="25">
        <v>32</v>
      </c>
    </row>
    <row r="5154" spans="1:16" x14ac:dyDescent="0.3">
      <c r="A5154" s="22">
        <v>42285</v>
      </c>
      <c r="B5154">
        <v>2015</v>
      </c>
      <c r="C5154">
        <v>10</v>
      </c>
      <c r="D5154" t="s">
        <v>134</v>
      </c>
      <c r="E5154" t="s">
        <v>135</v>
      </c>
      <c r="F5154" t="s">
        <v>150</v>
      </c>
      <c r="G5154" t="s">
        <v>93</v>
      </c>
      <c r="H5154" t="s">
        <v>94</v>
      </c>
      <c r="I5154" t="s">
        <v>73</v>
      </c>
      <c r="J5154" t="s">
        <v>95</v>
      </c>
      <c r="K5154" s="23">
        <v>8.82</v>
      </c>
      <c r="L5154" s="24">
        <v>3.1</v>
      </c>
      <c r="M5154" s="24">
        <v>27.34</v>
      </c>
      <c r="N5154" s="24">
        <v>19.14</v>
      </c>
      <c r="O5154" s="24">
        <v>8.1999999999999993</v>
      </c>
      <c r="P5154" s="25">
        <v>30</v>
      </c>
    </row>
    <row r="5155" spans="1:16" x14ac:dyDescent="0.3">
      <c r="A5155" s="22">
        <v>42285</v>
      </c>
      <c r="B5155">
        <v>2015</v>
      </c>
      <c r="C5155">
        <v>10</v>
      </c>
      <c r="D5155" t="s">
        <v>134</v>
      </c>
      <c r="E5155" t="s">
        <v>135</v>
      </c>
      <c r="F5155" t="s">
        <v>150</v>
      </c>
      <c r="G5155" t="s">
        <v>93</v>
      </c>
      <c r="H5155" t="s">
        <v>96</v>
      </c>
      <c r="I5155" t="s">
        <v>74</v>
      </c>
      <c r="J5155" t="s">
        <v>97</v>
      </c>
      <c r="K5155" s="23">
        <v>4.33</v>
      </c>
      <c r="L5155" s="24">
        <v>3.6</v>
      </c>
      <c r="M5155" s="24">
        <v>15.59</v>
      </c>
      <c r="N5155" s="24">
        <v>10.91</v>
      </c>
      <c r="O5155" s="24">
        <v>4.68</v>
      </c>
      <c r="P5155" s="25">
        <v>30</v>
      </c>
    </row>
    <row r="5156" spans="1:16" x14ac:dyDescent="0.3">
      <c r="A5156" s="22">
        <v>42285</v>
      </c>
      <c r="B5156">
        <v>2015</v>
      </c>
      <c r="C5156">
        <v>10</v>
      </c>
      <c r="D5156" t="s">
        <v>134</v>
      </c>
      <c r="E5156" t="s">
        <v>135</v>
      </c>
      <c r="F5156" t="s">
        <v>150</v>
      </c>
      <c r="G5156" t="s">
        <v>93</v>
      </c>
      <c r="H5156" t="s">
        <v>98</v>
      </c>
      <c r="I5156" t="s">
        <v>75</v>
      </c>
      <c r="J5156" t="s">
        <v>99</v>
      </c>
      <c r="K5156" s="23">
        <v>3</v>
      </c>
      <c r="L5156" s="24">
        <v>2.8</v>
      </c>
      <c r="M5156" s="24">
        <v>8.4</v>
      </c>
      <c r="N5156" s="24">
        <v>6.05</v>
      </c>
      <c r="O5156" s="24">
        <v>2.35</v>
      </c>
      <c r="P5156" s="25">
        <v>28</v>
      </c>
    </row>
    <row r="5157" spans="1:16" x14ac:dyDescent="0.3">
      <c r="A5157" s="22">
        <v>42285</v>
      </c>
      <c r="B5157">
        <v>2015</v>
      </c>
      <c r="C5157">
        <v>10</v>
      </c>
      <c r="D5157" t="s">
        <v>134</v>
      </c>
      <c r="E5157" t="s">
        <v>135</v>
      </c>
      <c r="F5157" t="s">
        <v>150</v>
      </c>
      <c r="G5157" t="s">
        <v>93</v>
      </c>
      <c r="H5157" t="s">
        <v>100</v>
      </c>
      <c r="I5157" t="s">
        <v>70</v>
      </c>
      <c r="J5157" t="s">
        <v>101</v>
      </c>
      <c r="K5157" s="23">
        <v>30.7</v>
      </c>
      <c r="L5157" s="24">
        <v>2.4</v>
      </c>
      <c r="M5157" s="24">
        <v>73.680000000000007</v>
      </c>
      <c r="N5157" s="24">
        <v>54.52</v>
      </c>
      <c r="O5157" s="24">
        <v>19.16</v>
      </c>
      <c r="P5157" s="25">
        <v>26</v>
      </c>
    </row>
    <row r="5158" spans="1:16" x14ac:dyDescent="0.3">
      <c r="A5158" s="22">
        <v>42285</v>
      </c>
      <c r="B5158">
        <v>2015</v>
      </c>
      <c r="C5158">
        <v>10</v>
      </c>
      <c r="D5158" t="s">
        <v>134</v>
      </c>
      <c r="E5158" t="s">
        <v>135</v>
      </c>
      <c r="F5158" t="s">
        <v>150</v>
      </c>
      <c r="G5158" t="s">
        <v>93</v>
      </c>
      <c r="H5158" t="s">
        <v>102</v>
      </c>
      <c r="I5158" t="s">
        <v>71</v>
      </c>
      <c r="J5158" t="s">
        <v>103</v>
      </c>
      <c r="K5158" s="23">
        <v>5</v>
      </c>
      <c r="L5158" s="24">
        <v>6.9</v>
      </c>
      <c r="M5158" s="24">
        <v>34.5</v>
      </c>
      <c r="N5158" s="24">
        <v>22.77</v>
      </c>
      <c r="O5158" s="24">
        <v>11.73</v>
      </c>
      <c r="P5158" s="25">
        <v>34</v>
      </c>
    </row>
    <row r="5159" spans="1:16" x14ac:dyDescent="0.3">
      <c r="A5159" s="22">
        <v>42285</v>
      </c>
      <c r="B5159">
        <v>2015</v>
      </c>
      <c r="C5159">
        <v>10</v>
      </c>
      <c r="D5159" t="s">
        <v>134</v>
      </c>
      <c r="E5159" t="s">
        <v>135</v>
      </c>
      <c r="F5159" t="s">
        <v>150</v>
      </c>
      <c r="G5159" t="s">
        <v>93</v>
      </c>
      <c r="H5159" t="s">
        <v>104</v>
      </c>
      <c r="I5159" t="s">
        <v>76</v>
      </c>
      <c r="J5159" t="s">
        <v>105</v>
      </c>
      <c r="K5159" s="23">
        <v>0</v>
      </c>
      <c r="L5159" s="24">
        <v>7.4</v>
      </c>
      <c r="M5159" s="24">
        <v>0</v>
      </c>
      <c r="N5159" s="24">
        <v>0</v>
      </c>
      <c r="O5159" s="24">
        <v>0</v>
      </c>
      <c r="P5159" s="25">
        <v>34</v>
      </c>
    </row>
    <row r="5160" spans="1:16" x14ac:dyDescent="0.3">
      <c r="A5160" s="22">
        <v>42285</v>
      </c>
      <c r="B5160">
        <v>2015</v>
      </c>
      <c r="C5160">
        <v>10</v>
      </c>
      <c r="D5160" t="s">
        <v>134</v>
      </c>
      <c r="E5160" t="s">
        <v>135</v>
      </c>
      <c r="F5160" t="s">
        <v>150</v>
      </c>
      <c r="G5160" t="s">
        <v>93</v>
      </c>
      <c r="H5160" t="s">
        <v>106</v>
      </c>
      <c r="I5160" t="s">
        <v>69</v>
      </c>
      <c r="J5160" t="s">
        <v>107</v>
      </c>
      <c r="K5160" s="23">
        <v>20</v>
      </c>
      <c r="L5160" s="24">
        <v>16.5</v>
      </c>
      <c r="M5160" s="24">
        <v>330</v>
      </c>
      <c r="N5160" s="24">
        <v>257.39999999999998</v>
      </c>
      <c r="O5160" s="24">
        <v>72.599999999999994</v>
      </c>
      <c r="P5160" s="25">
        <v>22</v>
      </c>
    </row>
    <row r="5161" spans="1:16" x14ac:dyDescent="0.3">
      <c r="A5161" s="22">
        <v>42285</v>
      </c>
      <c r="B5161">
        <v>2015</v>
      </c>
      <c r="C5161">
        <v>10</v>
      </c>
      <c r="D5161" t="s">
        <v>134</v>
      </c>
      <c r="E5161" t="s">
        <v>135</v>
      </c>
      <c r="F5161" t="s">
        <v>150</v>
      </c>
      <c r="G5161" t="s">
        <v>93</v>
      </c>
      <c r="H5161" t="s">
        <v>108</v>
      </c>
      <c r="I5161" t="s">
        <v>72</v>
      </c>
      <c r="J5161" t="s">
        <v>109</v>
      </c>
      <c r="K5161" s="23">
        <v>0</v>
      </c>
      <c r="L5161" s="24">
        <v>8.1999999999999993</v>
      </c>
      <c r="M5161" s="24">
        <v>0</v>
      </c>
      <c r="N5161" s="24">
        <v>0</v>
      </c>
      <c r="O5161" s="24">
        <v>0</v>
      </c>
      <c r="P5161" s="25">
        <v>32</v>
      </c>
    </row>
    <row r="5162" spans="1:16" x14ac:dyDescent="0.3">
      <c r="A5162" s="22">
        <v>42286</v>
      </c>
      <c r="B5162">
        <v>2015</v>
      </c>
      <c r="C5162">
        <v>10</v>
      </c>
      <c r="D5162" t="s">
        <v>134</v>
      </c>
      <c r="E5162" t="s">
        <v>135</v>
      </c>
      <c r="F5162" t="s">
        <v>150</v>
      </c>
      <c r="G5162" t="s">
        <v>110</v>
      </c>
      <c r="H5162" t="s">
        <v>94</v>
      </c>
      <c r="I5162" t="s">
        <v>73</v>
      </c>
      <c r="J5162" t="s">
        <v>95</v>
      </c>
      <c r="K5162" s="23">
        <v>2</v>
      </c>
      <c r="L5162" s="24">
        <v>3.1</v>
      </c>
      <c r="M5162" s="24">
        <v>6.2</v>
      </c>
      <c r="N5162" s="24">
        <v>4.34</v>
      </c>
      <c r="O5162" s="24">
        <v>1.86</v>
      </c>
      <c r="P5162" s="25">
        <v>30</v>
      </c>
    </row>
    <row r="5163" spans="1:16" x14ac:dyDescent="0.3">
      <c r="A5163" s="22">
        <v>42286</v>
      </c>
      <c r="B5163">
        <v>2015</v>
      </c>
      <c r="C5163">
        <v>10</v>
      </c>
      <c r="D5163" t="s">
        <v>134</v>
      </c>
      <c r="E5163" t="s">
        <v>135</v>
      </c>
      <c r="F5163" t="s">
        <v>150</v>
      </c>
      <c r="G5163" t="s">
        <v>110</v>
      </c>
      <c r="H5163" t="s">
        <v>96</v>
      </c>
      <c r="I5163" t="s">
        <v>74</v>
      </c>
      <c r="J5163" t="s">
        <v>97</v>
      </c>
      <c r="K5163" s="23">
        <v>2.77</v>
      </c>
      <c r="L5163" s="24">
        <v>3.6</v>
      </c>
      <c r="M5163" s="24">
        <v>9.9700000000000006</v>
      </c>
      <c r="N5163" s="24">
        <v>6.98</v>
      </c>
      <c r="O5163" s="24">
        <v>2.99</v>
      </c>
      <c r="P5163" s="25">
        <v>30</v>
      </c>
    </row>
    <row r="5164" spans="1:16" x14ac:dyDescent="0.3">
      <c r="A5164" s="22">
        <v>42286</v>
      </c>
      <c r="B5164">
        <v>2015</v>
      </c>
      <c r="C5164">
        <v>10</v>
      </c>
      <c r="D5164" t="s">
        <v>134</v>
      </c>
      <c r="E5164" t="s">
        <v>135</v>
      </c>
      <c r="F5164" t="s">
        <v>150</v>
      </c>
      <c r="G5164" t="s">
        <v>110</v>
      </c>
      <c r="H5164" t="s">
        <v>98</v>
      </c>
      <c r="I5164" t="s">
        <v>75</v>
      </c>
      <c r="J5164" t="s">
        <v>99</v>
      </c>
      <c r="K5164" s="23">
        <v>7.6</v>
      </c>
      <c r="L5164" s="24">
        <v>2.8</v>
      </c>
      <c r="M5164" s="24">
        <v>21.28</v>
      </c>
      <c r="N5164" s="24">
        <v>15.32</v>
      </c>
      <c r="O5164" s="24">
        <v>5.96</v>
      </c>
      <c r="P5164" s="25">
        <v>28</v>
      </c>
    </row>
    <row r="5165" spans="1:16" x14ac:dyDescent="0.3">
      <c r="A5165" s="22">
        <v>42286</v>
      </c>
      <c r="B5165">
        <v>2015</v>
      </c>
      <c r="C5165">
        <v>10</v>
      </c>
      <c r="D5165" t="s">
        <v>134</v>
      </c>
      <c r="E5165" t="s">
        <v>135</v>
      </c>
      <c r="F5165" t="s">
        <v>150</v>
      </c>
      <c r="G5165" t="s">
        <v>110</v>
      </c>
      <c r="H5165" t="s">
        <v>100</v>
      </c>
      <c r="I5165" t="s">
        <v>70</v>
      </c>
      <c r="J5165" t="s">
        <v>101</v>
      </c>
      <c r="K5165" s="23">
        <v>28.06</v>
      </c>
      <c r="L5165" s="24">
        <v>2.4</v>
      </c>
      <c r="M5165" s="24">
        <v>67.34</v>
      </c>
      <c r="N5165" s="24">
        <v>49.83</v>
      </c>
      <c r="O5165" s="24">
        <v>17.510000000000002</v>
      </c>
      <c r="P5165" s="25">
        <v>26</v>
      </c>
    </row>
    <row r="5166" spans="1:16" x14ac:dyDescent="0.3">
      <c r="A5166" s="22">
        <v>42286</v>
      </c>
      <c r="B5166">
        <v>2015</v>
      </c>
      <c r="C5166">
        <v>10</v>
      </c>
      <c r="D5166" t="s">
        <v>134</v>
      </c>
      <c r="E5166" t="s">
        <v>135</v>
      </c>
      <c r="F5166" t="s">
        <v>150</v>
      </c>
      <c r="G5166" t="s">
        <v>110</v>
      </c>
      <c r="H5166" t="s">
        <v>102</v>
      </c>
      <c r="I5166" t="s">
        <v>71</v>
      </c>
      <c r="J5166" t="s">
        <v>103</v>
      </c>
      <c r="K5166" s="23">
        <v>13</v>
      </c>
      <c r="L5166" s="24">
        <v>6.9</v>
      </c>
      <c r="M5166" s="24">
        <v>89.7</v>
      </c>
      <c r="N5166" s="24">
        <v>59.2</v>
      </c>
      <c r="O5166" s="24">
        <v>30.5</v>
      </c>
      <c r="P5166" s="25">
        <v>34</v>
      </c>
    </row>
    <row r="5167" spans="1:16" x14ac:dyDescent="0.3">
      <c r="A5167" s="22">
        <v>42286</v>
      </c>
      <c r="B5167">
        <v>2015</v>
      </c>
      <c r="C5167">
        <v>10</v>
      </c>
      <c r="D5167" t="s">
        <v>134</v>
      </c>
      <c r="E5167" t="s">
        <v>135</v>
      </c>
      <c r="F5167" t="s">
        <v>150</v>
      </c>
      <c r="G5167" t="s">
        <v>110</v>
      </c>
      <c r="H5167" t="s">
        <v>104</v>
      </c>
      <c r="I5167" t="s">
        <v>76</v>
      </c>
      <c r="J5167" t="s">
        <v>105</v>
      </c>
      <c r="K5167" s="23">
        <v>2</v>
      </c>
      <c r="L5167" s="24">
        <v>7.4</v>
      </c>
      <c r="M5167" s="24">
        <v>14.8</v>
      </c>
      <c r="N5167" s="24">
        <v>9.77</v>
      </c>
      <c r="O5167" s="24">
        <v>5.03</v>
      </c>
      <c r="P5167" s="25">
        <v>34</v>
      </c>
    </row>
    <row r="5168" spans="1:16" x14ac:dyDescent="0.3">
      <c r="A5168" s="22">
        <v>42286</v>
      </c>
      <c r="B5168">
        <v>2015</v>
      </c>
      <c r="C5168">
        <v>10</v>
      </c>
      <c r="D5168" t="s">
        <v>134</v>
      </c>
      <c r="E5168" t="s">
        <v>135</v>
      </c>
      <c r="F5168" t="s">
        <v>150</v>
      </c>
      <c r="G5168" t="s">
        <v>110</v>
      </c>
      <c r="H5168" t="s">
        <v>106</v>
      </c>
      <c r="I5168" t="s">
        <v>69</v>
      </c>
      <c r="J5168" t="s">
        <v>107</v>
      </c>
      <c r="K5168" s="23">
        <v>10</v>
      </c>
      <c r="L5168" s="24">
        <v>16.5</v>
      </c>
      <c r="M5168" s="24">
        <v>165</v>
      </c>
      <c r="N5168" s="24">
        <v>128.69999999999999</v>
      </c>
      <c r="O5168" s="24">
        <v>36.299999999999997</v>
      </c>
      <c r="P5168" s="25">
        <v>22</v>
      </c>
    </row>
    <row r="5169" spans="1:16" x14ac:dyDescent="0.3">
      <c r="A5169" s="22">
        <v>42286</v>
      </c>
      <c r="B5169">
        <v>2015</v>
      </c>
      <c r="C5169">
        <v>10</v>
      </c>
      <c r="D5169" t="s">
        <v>134</v>
      </c>
      <c r="E5169" t="s">
        <v>135</v>
      </c>
      <c r="F5169" t="s">
        <v>150</v>
      </c>
      <c r="G5169" t="s">
        <v>110</v>
      </c>
      <c r="H5169" t="s">
        <v>108</v>
      </c>
      <c r="I5169" t="s">
        <v>72</v>
      </c>
      <c r="J5169" t="s">
        <v>109</v>
      </c>
      <c r="K5169" s="23">
        <v>2</v>
      </c>
      <c r="L5169" s="24">
        <v>8.1999999999999993</v>
      </c>
      <c r="M5169" s="24">
        <v>16.399999999999999</v>
      </c>
      <c r="N5169" s="24">
        <v>11.15</v>
      </c>
      <c r="O5169" s="24">
        <v>5.25</v>
      </c>
      <c r="P5169" s="25">
        <v>32</v>
      </c>
    </row>
    <row r="5170" spans="1:16" x14ac:dyDescent="0.3">
      <c r="A5170" s="22">
        <v>42287</v>
      </c>
      <c r="B5170">
        <v>2015</v>
      </c>
      <c r="C5170">
        <v>10</v>
      </c>
      <c r="D5170" t="s">
        <v>134</v>
      </c>
      <c r="E5170" t="s">
        <v>135</v>
      </c>
      <c r="F5170" t="s">
        <v>150</v>
      </c>
      <c r="G5170" t="s">
        <v>111</v>
      </c>
      <c r="H5170" t="s">
        <v>94</v>
      </c>
      <c r="I5170" t="s">
        <v>73</v>
      </c>
      <c r="J5170" t="s">
        <v>95</v>
      </c>
      <c r="K5170" s="23">
        <v>6.16</v>
      </c>
      <c r="L5170" s="24">
        <v>3.1</v>
      </c>
      <c r="M5170" s="24">
        <v>19.100000000000001</v>
      </c>
      <c r="N5170" s="24">
        <v>13.37</v>
      </c>
      <c r="O5170" s="24">
        <v>5.73</v>
      </c>
      <c r="P5170" s="25">
        <v>30</v>
      </c>
    </row>
    <row r="5171" spans="1:16" x14ac:dyDescent="0.3">
      <c r="A5171" s="22">
        <v>42287</v>
      </c>
      <c r="B5171">
        <v>2015</v>
      </c>
      <c r="C5171">
        <v>10</v>
      </c>
      <c r="D5171" t="s">
        <v>134</v>
      </c>
      <c r="E5171" t="s">
        <v>135</v>
      </c>
      <c r="F5171" t="s">
        <v>150</v>
      </c>
      <c r="G5171" t="s">
        <v>111</v>
      </c>
      <c r="H5171" t="s">
        <v>96</v>
      </c>
      <c r="I5171" t="s">
        <v>74</v>
      </c>
      <c r="J5171" t="s">
        <v>97</v>
      </c>
      <c r="K5171" s="23">
        <v>5.66</v>
      </c>
      <c r="L5171" s="24">
        <v>3.6</v>
      </c>
      <c r="M5171" s="24">
        <v>20.38</v>
      </c>
      <c r="N5171" s="24">
        <v>14.27</v>
      </c>
      <c r="O5171" s="24">
        <v>6.11</v>
      </c>
      <c r="P5171" s="25">
        <v>30</v>
      </c>
    </row>
    <row r="5172" spans="1:16" x14ac:dyDescent="0.3">
      <c r="A5172" s="22">
        <v>42287</v>
      </c>
      <c r="B5172">
        <v>2015</v>
      </c>
      <c r="C5172">
        <v>10</v>
      </c>
      <c r="D5172" t="s">
        <v>134</v>
      </c>
      <c r="E5172" t="s">
        <v>135</v>
      </c>
      <c r="F5172" t="s">
        <v>150</v>
      </c>
      <c r="G5172" t="s">
        <v>111</v>
      </c>
      <c r="H5172" t="s">
        <v>98</v>
      </c>
      <c r="I5172" t="s">
        <v>75</v>
      </c>
      <c r="J5172" t="s">
        <v>99</v>
      </c>
      <c r="K5172" s="23">
        <v>3</v>
      </c>
      <c r="L5172" s="24">
        <v>2.8</v>
      </c>
      <c r="M5172" s="24">
        <v>8.4</v>
      </c>
      <c r="N5172" s="24">
        <v>6.05</v>
      </c>
      <c r="O5172" s="24">
        <v>2.35</v>
      </c>
      <c r="P5172" s="25">
        <v>28</v>
      </c>
    </row>
    <row r="5173" spans="1:16" x14ac:dyDescent="0.3">
      <c r="A5173" s="22">
        <v>42287</v>
      </c>
      <c r="B5173">
        <v>2015</v>
      </c>
      <c r="C5173">
        <v>10</v>
      </c>
      <c r="D5173" t="s">
        <v>134</v>
      </c>
      <c r="E5173" t="s">
        <v>135</v>
      </c>
      <c r="F5173" t="s">
        <v>150</v>
      </c>
      <c r="G5173" t="s">
        <v>111</v>
      </c>
      <c r="H5173" t="s">
        <v>100</v>
      </c>
      <c r="I5173" t="s">
        <v>70</v>
      </c>
      <c r="J5173" t="s">
        <v>101</v>
      </c>
      <c r="K5173" s="23">
        <v>46.3</v>
      </c>
      <c r="L5173" s="24">
        <v>2.4</v>
      </c>
      <c r="M5173" s="24">
        <v>111.12</v>
      </c>
      <c r="N5173" s="24">
        <v>82.23</v>
      </c>
      <c r="O5173" s="24">
        <v>28.89</v>
      </c>
      <c r="P5173" s="25">
        <v>26</v>
      </c>
    </row>
    <row r="5174" spans="1:16" x14ac:dyDescent="0.3">
      <c r="A5174" s="22">
        <v>42287</v>
      </c>
      <c r="B5174">
        <v>2015</v>
      </c>
      <c r="C5174">
        <v>10</v>
      </c>
      <c r="D5174" t="s">
        <v>134</v>
      </c>
      <c r="E5174" t="s">
        <v>135</v>
      </c>
      <c r="F5174" t="s">
        <v>150</v>
      </c>
      <c r="G5174" t="s">
        <v>111</v>
      </c>
      <c r="H5174" t="s">
        <v>102</v>
      </c>
      <c r="I5174" t="s">
        <v>71</v>
      </c>
      <c r="J5174" t="s">
        <v>103</v>
      </c>
      <c r="K5174" s="23">
        <v>19.5</v>
      </c>
      <c r="L5174" s="24">
        <v>6.9</v>
      </c>
      <c r="M5174" s="24">
        <v>134.55000000000001</v>
      </c>
      <c r="N5174" s="24">
        <v>88.8</v>
      </c>
      <c r="O5174" s="24">
        <v>45.75</v>
      </c>
      <c r="P5174" s="25">
        <v>34</v>
      </c>
    </row>
    <row r="5175" spans="1:16" x14ac:dyDescent="0.3">
      <c r="A5175" s="22">
        <v>42287</v>
      </c>
      <c r="B5175">
        <v>2015</v>
      </c>
      <c r="C5175">
        <v>10</v>
      </c>
      <c r="D5175" t="s">
        <v>134</v>
      </c>
      <c r="E5175" t="s">
        <v>135</v>
      </c>
      <c r="F5175" t="s">
        <v>150</v>
      </c>
      <c r="G5175" t="s">
        <v>111</v>
      </c>
      <c r="H5175" t="s">
        <v>104</v>
      </c>
      <c r="I5175" t="s">
        <v>76</v>
      </c>
      <c r="J5175" t="s">
        <v>105</v>
      </c>
      <c r="K5175" s="23">
        <v>0</v>
      </c>
      <c r="L5175" s="24">
        <v>7.4</v>
      </c>
      <c r="M5175" s="24">
        <v>0</v>
      </c>
      <c r="N5175" s="24">
        <v>0</v>
      </c>
      <c r="O5175" s="24">
        <v>0</v>
      </c>
      <c r="P5175" s="25">
        <v>34</v>
      </c>
    </row>
    <row r="5176" spans="1:16" x14ac:dyDescent="0.3">
      <c r="A5176" s="22">
        <v>42287</v>
      </c>
      <c r="B5176">
        <v>2015</v>
      </c>
      <c r="C5176">
        <v>10</v>
      </c>
      <c r="D5176" t="s">
        <v>134</v>
      </c>
      <c r="E5176" t="s">
        <v>135</v>
      </c>
      <c r="F5176" t="s">
        <v>150</v>
      </c>
      <c r="G5176" t="s">
        <v>111</v>
      </c>
      <c r="H5176" t="s">
        <v>106</v>
      </c>
      <c r="I5176" t="s">
        <v>69</v>
      </c>
      <c r="J5176" t="s">
        <v>107</v>
      </c>
      <c r="K5176" s="23">
        <v>1</v>
      </c>
      <c r="L5176" s="24">
        <v>16.5</v>
      </c>
      <c r="M5176" s="24">
        <v>16.5</v>
      </c>
      <c r="N5176" s="24">
        <v>12.87</v>
      </c>
      <c r="O5176" s="24">
        <v>3.63</v>
      </c>
      <c r="P5176" s="25">
        <v>22</v>
      </c>
    </row>
    <row r="5177" spans="1:16" x14ac:dyDescent="0.3">
      <c r="A5177" s="22">
        <v>42287</v>
      </c>
      <c r="B5177">
        <v>2015</v>
      </c>
      <c r="C5177">
        <v>10</v>
      </c>
      <c r="D5177" t="s">
        <v>134</v>
      </c>
      <c r="E5177" t="s">
        <v>135</v>
      </c>
      <c r="F5177" t="s">
        <v>150</v>
      </c>
      <c r="G5177" t="s">
        <v>111</v>
      </c>
      <c r="H5177" t="s">
        <v>108</v>
      </c>
      <c r="I5177" t="s">
        <v>72</v>
      </c>
      <c r="J5177" t="s">
        <v>109</v>
      </c>
      <c r="K5177" s="23">
        <v>0</v>
      </c>
      <c r="L5177" s="24">
        <v>8.1999999999999993</v>
      </c>
      <c r="M5177" s="24">
        <v>0</v>
      </c>
      <c r="N5177" s="24">
        <v>0</v>
      </c>
      <c r="O5177" s="24">
        <v>0</v>
      </c>
      <c r="P5177" s="25">
        <v>32</v>
      </c>
    </row>
    <row r="5178" spans="1:16" x14ac:dyDescent="0.3">
      <c r="A5178" s="22">
        <v>42288</v>
      </c>
      <c r="B5178">
        <v>2015</v>
      </c>
      <c r="C5178">
        <v>10</v>
      </c>
      <c r="D5178" t="s">
        <v>134</v>
      </c>
      <c r="E5178" t="s">
        <v>135</v>
      </c>
      <c r="F5178" t="s">
        <v>150</v>
      </c>
      <c r="G5178" t="s">
        <v>112</v>
      </c>
      <c r="H5178" t="s">
        <v>94</v>
      </c>
      <c r="I5178" t="s">
        <v>73</v>
      </c>
      <c r="J5178" t="s">
        <v>95</v>
      </c>
      <c r="K5178" s="23">
        <v>10.33</v>
      </c>
      <c r="L5178" s="24">
        <v>3.1</v>
      </c>
      <c r="M5178" s="24">
        <v>32.020000000000003</v>
      </c>
      <c r="N5178" s="24">
        <v>22.41</v>
      </c>
      <c r="O5178" s="24">
        <v>9.61</v>
      </c>
      <c r="P5178" s="25">
        <v>30</v>
      </c>
    </row>
    <row r="5179" spans="1:16" x14ac:dyDescent="0.3">
      <c r="A5179" s="22">
        <v>42288</v>
      </c>
      <c r="B5179">
        <v>2015</v>
      </c>
      <c r="C5179">
        <v>10</v>
      </c>
      <c r="D5179" t="s">
        <v>134</v>
      </c>
      <c r="E5179" t="s">
        <v>135</v>
      </c>
      <c r="F5179" t="s">
        <v>150</v>
      </c>
      <c r="G5179" t="s">
        <v>112</v>
      </c>
      <c r="H5179" t="s">
        <v>96</v>
      </c>
      <c r="I5179" t="s">
        <v>74</v>
      </c>
      <c r="J5179" t="s">
        <v>97</v>
      </c>
      <c r="K5179" s="23">
        <v>2.79</v>
      </c>
      <c r="L5179" s="24">
        <v>3.6</v>
      </c>
      <c r="M5179" s="24">
        <v>10.039999999999999</v>
      </c>
      <c r="N5179" s="24">
        <v>7.03</v>
      </c>
      <c r="O5179" s="24">
        <v>3.01</v>
      </c>
      <c r="P5179" s="25">
        <v>30</v>
      </c>
    </row>
    <row r="5180" spans="1:16" x14ac:dyDescent="0.3">
      <c r="A5180" s="22">
        <v>42288</v>
      </c>
      <c r="B5180">
        <v>2015</v>
      </c>
      <c r="C5180">
        <v>10</v>
      </c>
      <c r="D5180" t="s">
        <v>134</v>
      </c>
      <c r="E5180" t="s">
        <v>135</v>
      </c>
      <c r="F5180" t="s">
        <v>150</v>
      </c>
      <c r="G5180" t="s">
        <v>112</v>
      </c>
      <c r="H5180" t="s">
        <v>98</v>
      </c>
      <c r="I5180" t="s">
        <v>75</v>
      </c>
      <c r="J5180" t="s">
        <v>99</v>
      </c>
      <c r="K5180" s="23">
        <v>7.1</v>
      </c>
      <c r="L5180" s="24">
        <v>2.8</v>
      </c>
      <c r="M5180" s="24">
        <v>19.88</v>
      </c>
      <c r="N5180" s="24">
        <v>14.31</v>
      </c>
      <c r="O5180" s="24">
        <v>5.57</v>
      </c>
      <c r="P5180" s="25">
        <v>28</v>
      </c>
    </row>
    <row r="5181" spans="1:16" x14ac:dyDescent="0.3">
      <c r="A5181" s="22">
        <v>42288</v>
      </c>
      <c r="B5181">
        <v>2015</v>
      </c>
      <c r="C5181">
        <v>10</v>
      </c>
      <c r="D5181" t="s">
        <v>134</v>
      </c>
      <c r="E5181" t="s">
        <v>135</v>
      </c>
      <c r="F5181" t="s">
        <v>150</v>
      </c>
      <c r="G5181" t="s">
        <v>112</v>
      </c>
      <c r="H5181" t="s">
        <v>100</v>
      </c>
      <c r="I5181" t="s">
        <v>70</v>
      </c>
      <c r="J5181" t="s">
        <v>101</v>
      </c>
      <c r="K5181" s="23">
        <v>70.3</v>
      </c>
      <c r="L5181" s="24">
        <v>2.4</v>
      </c>
      <c r="M5181" s="24">
        <v>168.72</v>
      </c>
      <c r="N5181" s="24">
        <v>124.85</v>
      </c>
      <c r="O5181" s="24">
        <v>43.87</v>
      </c>
      <c r="P5181" s="25">
        <v>26</v>
      </c>
    </row>
    <row r="5182" spans="1:16" x14ac:dyDescent="0.3">
      <c r="A5182" s="22">
        <v>42288</v>
      </c>
      <c r="B5182">
        <v>2015</v>
      </c>
      <c r="C5182">
        <v>10</v>
      </c>
      <c r="D5182" t="s">
        <v>134</v>
      </c>
      <c r="E5182" t="s">
        <v>135</v>
      </c>
      <c r="F5182" t="s">
        <v>150</v>
      </c>
      <c r="G5182" t="s">
        <v>112</v>
      </c>
      <c r="H5182" t="s">
        <v>102</v>
      </c>
      <c r="I5182" t="s">
        <v>71</v>
      </c>
      <c r="J5182" t="s">
        <v>103</v>
      </c>
      <c r="K5182" s="23">
        <v>8</v>
      </c>
      <c r="L5182" s="24">
        <v>6.9</v>
      </c>
      <c r="M5182" s="24">
        <v>55.2</v>
      </c>
      <c r="N5182" s="24">
        <v>36.43</v>
      </c>
      <c r="O5182" s="24">
        <v>18.77</v>
      </c>
      <c r="P5182" s="25">
        <v>34</v>
      </c>
    </row>
    <row r="5183" spans="1:16" x14ac:dyDescent="0.3">
      <c r="A5183" s="22">
        <v>42288</v>
      </c>
      <c r="B5183">
        <v>2015</v>
      </c>
      <c r="C5183">
        <v>10</v>
      </c>
      <c r="D5183" t="s">
        <v>134</v>
      </c>
      <c r="E5183" t="s">
        <v>135</v>
      </c>
      <c r="F5183" t="s">
        <v>150</v>
      </c>
      <c r="G5183" t="s">
        <v>112</v>
      </c>
      <c r="H5183" t="s">
        <v>104</v>
      </c>
      <c r="I5183" t="s">
        <v>76</v>
      </c>
      <c r="J5183" t="s">
        <v>105</v>
      </c>
      <c r="K5183" s="23">
        <v>0</v>
      </c>
      <c r="L5183" s="24">
        <v>7.4</v>
      </c>
      <c r="M5183" s="24">
        <v>0</v>
      </c>
      <c r="N5183" s="24">
        <v>0</v>
      </c>
      <c r="O5183" s="24">
        <v>0</v>
      </c>
      <c r="P5183" s="25">
        <v>34</v>
      </c>
    </row>
    <row r="5184" spans="1:16" x14ac:dyDescent="0.3">
      <c r="A5184" s="22">
        <v>42288</v>
      </c>
      <c r="B5184">
        <v>2015</v>
      </c>
      <c r="C5184">
        <v>10</v>
      </c>
      <c r="D5184" t="s">
        <v>134</v>
      </c>
      <c r="E5184" t="s">
        <v>135</v>
      </c>
      <c r="F5184" t="s">
        <v>150</v>
      </c>
      <c r="G5184" t="s">
        <v>112</v>
      </c>
      <c r="H5184" t="s">
        <v>106</v>
      </c>
      <c r="I5184" t="s">
        <v>69</v>
      </c>
      <c r="J5184" t="s">
        <v>107</v>
      </c>
      <c r="K5184" s="23">
        <v>3</v>
      </c>
      <c r="L5184" s="24">
        <v>16.5</v>
      </c>
      <c r="M5184" s="24">
        <v>49.5</v>
      </c>
      <c r="N5184" s="24">
        <v>38.61</v>
      </c>
      <c r="O5184" s="24">
        <v>10.89</v>
      </c>
      <c r="P5184" s="25">
        <v>22</v>
      </c>
    </row>
    <row r="5185" spans="1:16" x14ac:dyDescent="0.3">
      <c r="A5185" s="22">
        <v>42288</v>
      </c>
      <c r="B5185">
        <v>2015</v>
      </c>
      <c r="C5185">
        <v>10</v>
      </c>
      <c r="D5185" t="s">
        <v>134</v>
      </c>
      <c r="E5185" t="s">
        <v>135</v>
      </c>
      <c r="F5185" t="s">
        <v>150</v>
      </c>
      <c r="G5185" t="s">
        <v>112</v>
      </c>
      <c r="H5185" t="s">
        <v>108</v>
      </c>
      <c r="I5185" t="s">
        <v>72</v>
      </c>
      <c r="J5185" t="s">
        <v>109</v>
      </c>
      <c r="K5185" s="23">
        <v>5</v>
      </c>
      <c r="L5185" s="24">
        <v>8.1999999999999993</v>
      </c>
      <c r="M5185" s="24">
        <v>41</v>
      </c>
      <c r="N5185" s="24">
        <v>27.88</v>
      </c>
      <c r="O5185" s="24">
        <v>13.12</v>
      </c>
      <c r="P5185" s="25">
        <v>32</v>
      </c>
    </row>
    <row r="5186" spans="1:16" x14ac:dyDescent="0.3">
      <c r="A5186" s="22">
        <v>42289</v>
      </c>
      <c r="B5186">
        <v>2015</v>
      </c>
      <c r="C5186">
        <v>10</v>
      </c>
      <c r="D5186" t="s">
        <v>134</v>
      </c>
      <c r="E5186" t="s">
        <v>135</v>
      </c>
      <c r="F5186" t="s">
        <v>150</v>
      </c>
      <c r="G5186" t="s">
        <v>113</v>
      </c>
      <c r="H5186" t="s">
        <v>94</v>
      </c>
      <c r="I5186" t="s">
        <v>73</v>
      </c>
      <c r="J5186" t="s">
        <v>95</v>
      </c>
      <c r="K5186" s="23">
        <v>9.66</v>
      </c>
      <c r="L5186" s="24">
        <v>3.1</v>
      </c>
      <c r="M5186" s="24">
        <v>29.95</v>
      </c>
      <c r="N5186" s="24">
        <v>20.96</v>
      </c>
      <c r="O5186" s="24">
        <v>8.99</v>
      </c>
      <c r="P5186" s="25">
        <v>30</v>
      </c>
    </row>
    <row r="5187" spans="1:16" x14ac:dyDescent="0.3">
      <c r="A5187" s="22">
        <v>42289</v>
      </c>
      <c r="B5187">
        <v>2015</v>
      </c>
      <c r="C5187">
        <v>10</v>
      </c>
      <c r="D5187" t="s">
        <v>134</v>
      </c>
      <c r="E5187" t="s">
        <v>135</v>
      </c>
      <c r="F5187" t="s">
        <v>150</v>
      </c>
      <c r="G5187" t="s">
        <v>113</v>
      </c>
      <c r="H5187" t="s">
        <v>96</v>
      </c>
      <c r="I5187" t="s">
        <v>74</v>
      </c>
      <c r="J5187" t="s">
        <v>97</v>
      </c>
      <c r="K5187" s="23">
        <v>7.33</v>
      </c>
      <c r="L5187" s="24">
        <v>3.6</v>
      </c>
      <c r="M5187" s="24">
        <v>26.39</v>
      </c>
      <c r="N5187" s="24">
        <v>18.47</v>
      </c>
      <c r="O5187" s="24">
        <v>7.92</v>
      </c>
      <c r="P5187" s="25">
        <v>30</v>
      </c>
    </row>
    <row r="5188" spans="1:16" x14ac:dyDescent="0.3">
      <c r="A5188" s="22">
        <v>42289</v>
      </c>
      <c r="B5188">
        <v>2015</v>
      </c>
      <c r="C5188">
        <v>10</v>
      </c>
      <c r="D5188" t="s">
        <v>134</v>
      </c>
      <c r="E5188" t="s">
        <v>135</v>
      </c>
      <c r="F5188" t="s">
        <v>150</v>
      </c>
      <c r="G5188" t="s">
        <v>113</v>
      </c>
      <c r="H5188" t="s">
        <v>98</v>
      </c>
      <c r="I5188" t="s">
        <v>75</v>
      </c>
      <c r="J5188" t="s">
        <v>99</v>
      </c>
      <c r="K5188" s="23">
        <v>6</v>
      </c>
      <c r="L5188" s="24">
        <v>2.8</v>
      </c>
      <c r="M5188" s="24">
        <v>16.8</v>
      </c>
      <c r="N5188" s="24">
        <v>12.1</v>
      </c>
      <c r="O5188" s="24">
        <v>4.7</v>
      </c>
      <c r="P5188" s="25">
        <v>28</v>
      </c>
    </row>
    <row r="5189" spans="1:16" x14ac:dyDescent="0.3">
      <c r="A5189" s="22">
        <v>42289</v>
      </c>
      <c r="B5189">
        <v>2015</v>
      </c>
      <c r="C5189">
        <v>10</v>
      </c>
      <c r="D5189" t="s">
        <v>134</v>
      </c>
      <c r="E5189" t="s">
        <v>135</v>
      </c>
      <c r="F5189" t="s">
        <v>150</v>
      </c>
      <c r="G5189" t="s">
        <v>113</v>
      </c>
      <c r="H5189" t="s">
        <v>100</v>
      </c>
      <c r="I5189" t="s">
        <v>70</v>
      </c>
      <c r="J5189" t="s">
        <v>101</v>
      </c>
      <c r="K5189" s="23">
        <v>68.849999999999994</v>
      </c>
      <c r="L5189" s="24">
        <v>2.4</v>
      </c>
      <c r="M5189" s="24">
        <v>165.24</v>
      </c>
      <c r="N5189" s="24">
        <v>122.28</v>
      </c>
      <c r="O5189" s="24">
        <v>42.96</v>
      </c>
      <c r="P5189" s="25">
        <v>26</v>
      </c>
    </row>
    <row r="5190" spans="1:16" x14ac:dyDescent="0.3">
      <c r="A5190" s="22">
        <v>42289</v>
      </c>
      <c r="B5190">
        <v>2015</v>
      </c>
      <c r="C5190">
        <v>10</v>
      </c>
      <c r="D5190" t="s">
        <v>134</v>
      </c>
      <c r="E5190" t="s">
        <v>135</v>
      </c>
      <c r="F5190" t="s">
        <v>150</v>
      </c>
      <c r="G5190" t="s">
        <v>113</v>
      </c>
      <c r="H5190" t="s">
        <v>102</v>
      </c>
      <c r="I5190" t="s">
        <v>71</v>
      </c>
      <c r="J5190" t="s">
        <v>103</v>
      </c>
      <c r="K5190" s="23">
        <v>12</v>
      </c>
      <c r="L5190" s="24">
        <v>6.9</v>
      </c>
      <c r="M5190" s="24">
        <v>82.8</v>
      </c>
      <c r="N5190" s="24">
        <v>54.65</v>
      </c>
      <c r="O5190" s="24">
        <v>28.15</v>
      </c>
      <c r="P5190" s="25">
        <v>34</v>
      </c>
    </row>
    <row r="5191" spans="1:16" x14ac:dyDescent="0.3">
      <c r="A5191" s="22">
        <v>42289</v>
      </c>
      <c r="B5191">
        <v>2015</v>
      </c>
      <c r="C5191">
        <v>10</v>
      </c>
      <c r="D5191" t="s">
        <v>134</v>
      </c>
      <c r="E5191" t="s">
        <v>135</v>
      </c>
      <c r="F5191" t="s">
        <v>150</v>
      </c>
      <c r="G5191" t="s">
        <v>113</v>
      </c>
      <c r="H5191" t="s">
        <v>104</v>
      </c>
      <c r="I5191" t="s">
        <v>76</v>
      </c>
      <c r="J5191" t="s">
        <v>105</v>
      </c>
      <c r="K5191" s="23">
        <v>0</v>
      </c>
      <c r="L5191" s="24">
        <v>7.4</v>
      </c>
      <c r="M5191" s="24">
        <v>0</v>
      </c>
      <c r="N5191" s="24">
        <v>0</v>
      </c>
      <c r="O5191" s="24">
        <v>0</v>
      </c>
      <c r="P5191" s="25">
        <v>34</v>
      </c>
    </row>
    <row r="5192" spans="1:16" x14ac:dyDescent="0.3">
      <c r="A5192" s="22">
        <v>42289</v>
      </c>
      <c r="B5192">
        <v>2015</v>
      </c>
      <c r="C5192">
        <v>10</v>
      </c>
      <c r="D5192" t="s">
        <v>134</v>
      </c>
      <c r="E5192" t="s">
        <v>135</v>
      </c>
      <c r="F5192" t="s">
        <v>150</v>
      </c>
      <c r="G5192" t="s">
        <v>113</v>
      </c>
      <c r="H5192" t="s">
        <v>106</v>
      </c>
      <c r="I5192" t="s">
        <v>69</v>
      </c>
      <c r="J5192" t="s">
        <v>107</v>
      </c>
      <c r="K5192" s="23">
        <v>5</v>
      </c>
      <c r="L5192" s="24">
        <v>16.5</v>
      </c>
      <c r="M5192" s="24">
        <v>82.5</v>
      </c>
      <c r="N5192" s="24">
        <v>64.349999999999994</v>
      </c>
      <c r="O5192" s="24">
        <v>18.149999999999999</v>
      </c>
      <c r="P5192" s="25">
        <v>22</v>
      </c>
    </row>
    <row r="5193" spans="1:16" x14ac:dyDescent="0.3">
      <c r="A5193" s="22">
        <v>42289</v>
      </c>
      <c r="B5193">
        <v>2015</v>
      </c>
      <c r="C5193">
        <v>10</v>
      </c>
      <c r="D5193" t="s">
        <v>134</v>
      </c>
      <c r="E5193" t="s">
        <v>135</v>
      </c>
      <c r="F5193" t="s">
        <v>150</v>
      </c>
      <c r="G5193" t="s">
        <v>113</v>
      </c>
      <c r="H5193" t="s">
        <v>108</v>
      </c>
      <c r="I5193" t="s">
        <v>72</v>
      </c>
      <c r="J5193" t="s">
        <v>109</v>
      </c>
      <c r="K5193" s="23">
        <v>3</v>
      </c>
      <c r="L5193" s="24">
        <v>8.1999999999999993</v>
      </c>
      <c r="M5193" s="24">
        <v>24.6</v>
      </c>
      <c r="N5193" s="24">
        <v>16.73</v>
      </c>
      <c r="O5193" s="24">
        <v>7.87</v>
      </c>
      <c r="P5193" s="25">
        <v>32</v>
      </c>
    </row>
    <row r="5194" spans="1:16" x14ac:dyDescent="0.3">
      <c r="A5194" s="22">
        <v>42290</v>
      </c>
      <c r="B5194">
        <v>2015</v>
      </c>
      <c r="C5194">
        <v>10</v>
      </c>
      <c r="D5194" t="s">
        <v>134</v>
      </c>
      <c r="E5194" t="s">
        <v>135</v>
      </c>
      <c r="F5194" t="s">
        <v>150</v>
      </c>
      <c r="G5194" t="s">
        <v>114</v>
      </c>
      <c r="H5194" t="s">
        <v>94</v>
      </c>
      <c r="I5194" t="s">
        <v>73</v>
      </c>
      <c r="J5194" t="s">
        <v>95</v>
      </c>
      <c r="K5194" s="23">
        <v>3.83</v>
      </c>
      <c r="L5194" s="24">
        <v>3.1</v>
      </c>
      <c r="M5194" s="24">
        <v>11.87</v>
      </c>
      <c r="N5194" s="24">
        <v>8.31</v>
      </c>
      <c r="O5194" s="24">
        <v>3.56</v>
      </c>
      <c r="P5194" s="25">
        <v>30</v>
      </c>
    </row>
    <row r="5195" spans="1:16" x14ac:dyDescent="0.3">
      <c r="A5195" s="22">
        <v>42290</v>
      </c>
      <c r="B5195">
        <v>2015</v>
      </c>
      <c r="C5195">
        <v>10</v>
      </c>
      <c r="D5195" t="s">
        <v>134</v>
      </c>
      <c r="E5195" t="s">
        <v>135</v>
      </c>
      <c r="F5195" t="s">
        <v>150</v>
      </c>
      <c r="G5195" t="s">
        <v>114</v>
      </c>
      <c r="H5195" t="s">
        <v>96</v>
      </c>
      <c r="I5195" t="s">
        <v>74</v>
      </c>
      <c r="J5195" t="s">
        <v>97</v>
      </c>
      <c r="K5195" s="23">
        <v>7</v>
      </c>
      <c r="L5195" s="24">
        <v>3.6</v>
      </c>
      <c r="M5195" s="24">
        <v>25.2</v>
      </c>
      <c r="N5195" s="24">
        <v>17.64</v>
      </c>
      <c r="O5195" s="24">
        <v>7.56</v>
      </c>
      <c r="P5195" s="25">
        <v>30</v>
      </c>
    </row>
    <row r="5196" spans="1:16" x14ac:dyDescent="0.3">
      <c r="A5196" s="22">
        <v>42290</v>
      </c>
      <c r="B5196">
        <v>2015</v>
      </c>
      <c r="C5196">
        <v>10</v>
      </c>
      <c r="D5196" t="s">
        <v>134</v>
      </c>
      <c r="E5196" t="s">
        <v>135</v>
      </c>
      <c r="F5196" t="s">
        <v>150</v>
      </c>
      <c r="G5196" t="s">
        <v>114</v>
      </c>
      <c r="H5196" t="s">
        <v>98</v>
      </c>
      <c r="I5196" t="s">
        <v>75</v>
      </c>
      <c r="J5196" t="s">
        <v>99</v>
      </c>
      <c r="K5196" s="23">
        <v>5.2</v>
      </c>
      <c r="L5196" s="24">
        <v>2.8</v>
      </c>
      <c r="M5196" s="24">
        <v>14.56</v>
      </c>
      <c r="N5196" s="24">
        <v>10.48</v>
      </c>
      <c r="O5196" s="24">
        <v>4.08</v>
      </c>
      <c r="P5196" s="25">
        <v>28</v>
      </c>
    </row>
    <row r="5197" spans="1:16" x14ac:dyDescent="0.3">
      <c r="A5197" s="22">
        <v>42290</v>
      </c>
      <c r="B5197">
        <v>2015</v>
      </c>
      <c r="C5197">
        <v>10</v>
      </c>
      <c r="D5197" t="s">
        <v>134</v>
      </c>
      <c r="E5197" t="s">
        <v>135</v>
      </c>
      <c r="F5197" t="s">
        <v>150</v>
      </c>
      <c r="G5197" t="s">
        <v>114</v>
      </c>
      <c r="H5197" t="s">
        <v>100</v>
      </c>
      <c r="I5197" t="s">
        <v>70</v>
      </c>
      <c r="J5197" t="s">
        <v>101</v>
      </c>
      <c r="K5197" s="23">
        <v>63.8</v>
      </c>
      <c r="L5197" s="24">
        <v>2.4</v>
      </c>
      <c r="M5197" s="24">
        <v>153.12</v>
      </c>
      <c r="N5197" s="24">
        <v>113.31</v>
      </c>
      <c r="O5197" s="24">
        <v>39.81</v>
      </c>
      <c r="P5197" s="25">
        <v>26</v>
      </c>
    </row>
    <row r="5198" spans="1:16" x14ac:dyDescent="0.3">
      <c r="A5198" s="22">
        <v>42290</v>
      </c>
      <c r="B5198">
        <v>2015</v>
      </c>
      <c r="C5198">
        <v>10</v>
      </c>
      <c r="D5198" t="s">
        <v>134</v>
      </c>
      <c r="E5198" t="s">
        <v>135</v>
      </c>
      <c r="F5198" t="s">
        <v>150</v>
      </c>
      <c r="G5198" t="s">
        <v>114</v>
      </c>
      <c r="H5198" t="s">
        <v>102</v>
      </c>
      <c r="I5198" t="s">
        <v>71</v>
      </c>
      <c r="J5198" t="s">
        <v>103</v>
      </c>
      <c r="K5198" s="23">
        <v>5.5</v>
      </c>
      <c r="L5198" s="24">
        <v>6.9</v>
      </c>
      <c r="M5198" s="24">
        <v>37.950000000000003</v>
      </c>
      <c r="N5198" s="24">
        <v>25.05</v>
      </c>
      <c r="O5198" s="24">
        <v>12.9</v>
      </c>
      <c r="P5198" s="25">
        <v>34</v>
      </c>
    </row>
    <row r="5199" spans="1:16" x14ac:dyDescent="0.3">
      <c r="A5199" s="22">
        <v>42290</v>
      </c>
      <c r="B5199">
        <v>2015</v>
      </c>
      <c r="C5199">
        <v>10</v>
      </c>
      <c r="D5199" t="s">
        <v>134</v>
      </c>
      <c r="E5199" t="s">
        <v>135</v>
      </c>
      <c r="F5199" t="s">
        <v>150</v>
      </c>
      <c r="G5199" t="s">
        <v>114</v>
      </c>
      <c r="H5199" t="s">
        <v>104</v>
      </c>
      <c r="I5199" t="s">
        <v>76</v>
      </c>
      <c r="J5199" t="s">
        <v>105</v>
      </c>
      <c r="K5199" s="23">
        <v>0</v>
      </c>
      <c r="L5199" s="24">
        <v>7.4</v>
      </c>
      <c r="M5199" s="24">
        <v>0</v>
      </c>
      <c r="N5199" s="24">
        <v>0</v>
      </c>
      <c r="O5199" s="24">
        <v>0</v>
      </c>
      <c r="P5199" s="25">
        <v>34</v>
      </c>
    </row>
    <row r="5200" spans="1:16" x14ac:dyDescent="0.3">
      <c r="A5200" s="22">
        <v>42290</v>
      </c>
      <c r="B5200">
        <v>2015</v>
      </c>
      <c r="C5200">
        <v>10</v>
      </c>
      <c r="D5200" t="s">
        <v>134</v>
      </c>
      <c r="E5200" t="s">
        <v>135</v>
      </c>
      <c r="F5200" t="s">
        <v>150</v>
      </c>
      <c r="G5200" t="s">
        <v>114</v>
      </c>
      <c r="H5200" t="s">
        <v>106</v>
      </c>
      <c r="I5200" t="s">
        <v>69</v>
      </c>
      <c r="J5200" t="s">
        <v>107</v>
      </c>
      <c r="K5200" s="23">
        <v>5</v>
      </c>
      <c r="L5200" s="24">
        <v>16.5</v>
      </c>
      <c r="M5200" s="24">
        <v>82.5</v>
      </c>
      <c r="N5200" s="24">
        <v>64.349999999999994</v>
      </c>
      <c r="O5200" s="24">
        <v>18.149999999999999</v>
      </c>
      <c r="P5200" s="25">
        <v>22</v>
      </c>
    </row>
    <row r="5201" spans="1:16" x14ac:dyDescent="0.3">
      <c r="A5201" s="22">
        <v>42290</v>
      </c>
      <c r="B5201">
        <v>2015</v>
      </c>
      <c r="C5201">
        <v>10</v>
      </c>
      <c r="D5201" t="s">
        <v>134</v>
      </c>
      <c r="E5201" t="s">
        <v>135</v>
      </c>
      <c r="F5201" t="s">
        <v>150</v>
      </c>
      <c r="G5201" t="s">
        <v>114</v>
      </c>
      <c r="H5201" t="s">
        <v>108</v>
      </c>
      <c r="I5201" t="s">
        <v>72</v>
      </c>
      <c r="J5201" t="s">
        <v>109</v>
      </c>
      <c r="K5201" s="23">
        <v>1</v>
      </c>
      <c r="L5201" s="24">
        <v>8.1999999999999993</v>
      </c>
      <c r="M5201" s="24">
        <v>8.1999999999999993</v>
      </c>
      <c r="N5201" s="24">
        <v>5.58</v>
      </c>
      <c r="O5201" s="24">
        <v>2.62</v>
      </c>
      <c r="P5201" s="25">
        <v>32</v>
      </c>
    </row>
    <row r="5202" spans="1:16" x14ac:dyDescent="0.3">
      <c r="A5202" s="22">
        <v>42291</v>
      </c>
      <c r="B5202">
        <v>2015</v>
      </c>
      <c r="C5202">
        <v>10</v>
      </c>
      <c r="D5202" t="s">
        <v>134</v>
      </c>
      <c r="E5202" t="s">
        <v>135</v>
      </c>
      <c r="F5202" t="s">
        <v>150</v>
      </c>
      <c r="G5202" t="s">
        <v>115</v>
      </c>
      <c r="H5202" t="s">
        <v>94</v>
      </c>
      <c r="I5202" t="s">
        <v>73</v>
      </c>
      <c r="J5202" t="s">
        <v>95</v>
      </c>
      <c r="K5202" s="23">
        <v>4.66</v>
      </c>
      <c r="L5202" s="24">
        <v>3.1</v>
      </c>
      <c r="M5202" s="24">
        <v>14.45</v>
      </c>
      <c r="N5202" s="24">
        <v>10.11</v>
      </c>
      <c r="O5202" s="24">
        <v>4.34</v>
      </c>
      <c r="P5202" s="25">
        <v>30</v>
      </c>
    </row>
    <row r="5203" spans="1:16" x14ac:dyDescent="0.3">
      <c r="A5203" s="22">
        <v>42291</v>
      </c>
      <c r="B5203">
        <v>2015</v>
      </c>
      <c r="C5203">
        <v>10</v>
      </c>
      <c r="D5203" t="s">
        <v>134</v>
      </c>
      <c r="E5203" t="s">
        <v>135</v>
      </c>
      <c r="F5203" t="s">
        <v>150</v>
      </c>
      <c r="G5203" t="s">
        <v>115</v>
      </c>
      <c r="H5203" t="s">
        <v>96</v>
      </c>
      <c r="I5203" t="s">
        <v>74</v>
      </c>
      <c r="J5203" t="s">
        <v>97</v>
      </c>
      <c r="K5203" s="23">
        <v>7.33</v>
      </c>
      <c r="L5203" s="24">
        <v>3.6</v>
      </c>
      <c r="M5203" s="24">
        <v>26.39</v>
      </c>
      <c r="N5203" s="24">
        <v>18.47</v>
      </c>
      <c r="O5203" s="24">
        <v>7.92</v>
      </c>
      <c r="P5203" s="25">
        <v>30</v>
      </c>
    </row>
    <row r="5204" spans="1:16" x14ac:dyDescent="0.3">
      <c r="A5204" s="22">
        <v>42291</v>
      </c>
      <c r="B5204">
        <v>2015</v>
      </c>
      <c r="C5204">
        <v>10</v>
      </c>
      <c r="D5204" t="s">
        <v>134</v>
      </c>
      <c r="E5204" t="s">
        <v>135</v>
      </c>
      <c r="F5204" t="s">
        <v>150</v>
      </c>
      <c r="G5204" t="s">
        <v>115</v>
      </c>
      <c r="H5204" t="s">
        <v>98</v>
      </c>
      <c r="I5204" t="s">
        <v>75</v>
      </c>
      <c r="J5204" t="s">
        <v>99</v>
      </c>
      <c r="K5204" s="23">
        <v>3.9</v>
      </c>
      <c r="L5204" s="24">
        <v>2.8</v>
      </c>
      <c r="M5204" s="24">
        <v>10.92</v>
      </c>
      <c r="N5204" s="24">
        <v>7.86</v>
      </c>
      <c r="O5204" s="24">
        <v>3.06</v>
      </c>
      <c r="P5204" s="25">
        <v>28</v>
      </c>
    </row>
    <row r="5205" spans="1:16" x14ac:dyDescent="0.3">
      <c r="A5205" s="22">
        <v>42291</v>
      </c>
      <c r="B5205">
        <v>2015</v>
      </c>
      <c r="C5205">
        <v>10</v>
      </c>
      <c r="D5205" t="s">
        <v>134</v>
      </c>
      <c r="E5205" t="s">
        <v>135</v>
      </c>
      <c r="F5205" t="s">
        <v>150</v>
      </c>
      <c r="G5205" t="s">
        <v>115</v>
      </c>
      <c r="H5205" t="s">
        <v>100</v>
      </c>
      <c r="I5205" t="s">
        <v>70</v>
      </c>
      <c r="J5205" t="s">
        <v>101</v>
      </c>
      <c r="K5205" s="23">
        <v>38.6</v>
      </c>
      <c r="L5205" s="24">
        <v>2.4</v>
      </c>
      <c r="M5205" s="24">
        <v>92.64</v>
      </c>
      <c r="N5205" s="24">
        <v>68.55</v>
      </c>
      <c r="O5205" s="24">
        <v>24.09</v>
      </c>
      <c r="P5205" s="25">
        <v>26</v>
      </c>
    </row>
    <row r="5206" spans="1:16" x14ac:dyDescent="0.3">
      <c r="A5206" s="22">
        <v>42291</v>
      </c>
      <c r="B5206">
        <v>2015</v>
      </c>
      <c r="C5206">
        <v>10</v>
      </c>
      <c r="D5206" t="s">
        <v>134</v>
      </c>
      <c r="E5206" t="s">
        <v>135</v>
      </c>
      <c r="F5206" t="s">
        <v>150</v>
      </c>
      <c r="G5206" t="s">
        <v>115</v>
      </c>
      <c r="H5206" t="s">
        <v>102</v>
      </c>
      <c r="I5206" t="s">
        <v>71</v>
      </c>
      <c r="J5206" t="s">
        <v>103</v>
      </c>
      <c r="K5206" s="23">
        <v>7</v>
      </c>
      <c r="L5206" s="24">
        <v>6.9</v>
      </c>
      <c r="M5206" s="24">
        <v>48.3</v>
      </c>
      <c r="N5206" s="24">
        <v>31.88</v>
      </c>
      <c r="O5206" s="24">
        <v>16.420000000000002</v>
      </c>
      <c r="P5206" s="25">
        <v>34</v>
      </c>
    </row>
    <row r="5207" spans="1:16" x14ac:dyDescent="0.3">
      <c r="A5207" s="22">
        <v>42291</v>
      </c>
      <c r="B5207">
        <v>2015</v>
      </c>
      <c r="C5207">
        <v>10</v>
      </c>
      <c r="D5207" t="s">
        <v>134</v>
      </c>
      <c r="E5207" t="s">
        <v>135</v>
      </c>
      <c r="F5207" t="s">
        <v>150</v>
      </c>
      <c r="G5207" t="s">
        <v>115</v>
      </c>
      <c r="H5207" t="s">
        <v>104</v>
      </c>
      <c r="I5207" t="s">
        <v>76</v>
      </c>
      <c r="J5207" t="s">
        <v>105</v>
      </c>
      <c r="K5207" s="23">
        <v>0</v>
      </c>
      <c r="L5207" s="24">
        <v>7.4</v>
      </c>
      <c r="M5207" s="24">
        <v>0</v>
      </c>
      <c r="N5207" s="24">
        <v>0</v>
      </c>
      <c r="O5207" s="24">
        <v>0</v>
      </c>
      <c r="P5207" s="25">
        <v>34</v>
      </c>
    </row>
    <row r="5208" spans="1:16" x14ac:dyDescent="0.3">
      <c r="A5208" s="22">
        <v>42291</v>
      </c>
      <c r="B5208">
        <v>2015</v>
      </c>
      <c r="C5208">
        <v>10</v>
      </c>
      <c r="D5208" t="s">
        <v>134</v>
      </c>
      <c r="E5208" t="s">
        <v>135</v>
      </c>
      <c r="F5208" t="s">
        <v>150</v>
      </c>
      <c r="G5208" t="s">
        <v>115</v>
      </c>
      <c r="H5208" t="s">
        <v>106</v>
      </c>
      <c r="I5208" t="s">
        <v>69</v>
      </c>
      <c r="J5208" t="s">
        <v>107</v>
      </c>
      <c r="K5208" s="23">
        <v>0</v>
      </c>
      <c r="L5208" s="24">
        <v>16.5</v>
      </c>
      <c r="M5208" s="24">
        <v>0</v>
      </c>
      <c r="N5208" s="24">
        <v>0</v>
      </c>
      <c r="O5208" s="24">
        <v>0</v>
      </c>
      <c r="P5208" s="25">
        <v>22</v>
      </c>
    </row>
    <row r="5209" spans="1:16" x14ac:dyDescent="0.3">
      <c r="A5209" s="22">
        <v>42291</v>
      </c>
      <c r="B5209">
        <v>2015</v>
      </c>
      <c r="C5209">
        <v>10</v>
      </c>
      <c r="D5209" t="s">
        <v>134</v>
      </c>
      <c r="E5209" t="s">
        <v>135</v>
      </c>
      <c r="F5209" t="s">
        <v>150</v>
      </c>
      <c r="G5209" t="s">
        <v>115</v>
      </c>
      <c r="H5209" t="s">
        <v>108</v>
      </c>
      <c r="I5209" t="s">
        <v>72</v>
      </c>
      <c r="J5209" t="s">
        <v>109</v>
      </c>
      <c r="K5209" s="23">
        <v>1</v>
      </c>
      <c r="L5209" s="24">
        <v>8.1999999999999993</v>
      </c>
      <c r="M5209" s="24">
        <v>8.1999999999999993</v>
      </c>
      <c r="N5209" s="24">
        <v>5.58</v>
      </c>
      <c r="O5209" s="24">
        <v>2.62</v>
      </c>
      <c r="P5209" s="25">
        <v>32</v>
      </c>
    </row>
    <row r="5210" spans="1:16" x14ac:dyDescent="0.3">
      <c r="A5210" s="22">
        <v>42292</v>
      </c>
      <c r="B5210">
        <v>2015</v>
      </c>
      <c r="C5210">
        <v>10</v>
      </c>
      <c r="D5210" t="s">
        <v>134</v>
      </c>
      <c r="E5210" t="s">
        <v>135</v>
      </c>
      <c r="F5210" t="s">
        <v>150</v>
      </c>
      <c r="G5210" t="s">
        <v>93</v>
      </c>
      <c r="H5210" t="s">
        <v>94</v>
      </c>
      <c r="I5210" t="s">
        <v>73</v>
      </c>
      <c r="J5210" t="s">
        <v>95</v>
      </c>
      <c r="K5210" s="23">
        <v>5.16</v>
      </c>
      <c r="L5210" s="24">
        <v>3.1</v>
      </c>
      <c r="M5210" s="24">
        <v>16</v>
      </c>
      <c r="N5210" s="24">
        <v>11.2</v>
      </c>
      <c r="O5210" s="24">
        <v>4.8</v>
      </c>
      <c r="P5210" s="25">
        <v>30</v>
      </c>
    </row>
    <row r="5211" spans="1:16" x14ac:dyDescent="0.3">
      <c r="A5211" s="22">
        <v>42292</v>
      </c>
      <c r="B5211">
        <v>2015</v>
      </c>
      <c r="C5211">
        <v>10</v>
      </c>
      <c r="D5211" t="s">
        <v>134</v>
      </c>
      <c r="E5211" t="s">
        <v>135</v>
      </c>
      <c r="F5211" t="s">
        <v>150</v>
      </c>
      <c r="G5211" t="s">
        <v>93</v>
      </c>
      <c r="H5211" t="s">
        <v>96</v>
      </c>
      <c r="I5211" t="s">
        <v>74</v>
      </c>
      <c r="J5211" t="s">
        <v>97</v>
      </c>
      <c r="K5211" s="23">
        <v>5.73</v>
      </c>
      <c r="L5211" s="24">
        <v>3.6</v>
      </c>
      <c r="M5211" s="24">
        <v>20.63</v>
      </c>
      <c r="N5211" s="24">
        <v>14.44</v>
      </c>
      <c r="O5211" s="24">
        <v>6.19</v>
      </c>
      <c r="P5211" s="25">
        <v>30</v>
      </c>
    </row>
    <row r="5212" spans="1:16" x14ac:dyDescent="0.3">
      <c r="A5212" s="22">
        <v>42292</v>
      </c>
      <c r="B5212">
        <v>2015</v>
      </c>
      <c r="C5212">
        <v>10</v>
      </c>
      <c r="D5212" t="s">
        <v>134</v>
      </c>
      <c r="E5212" t="s">
        <v>135</v>
      </c>
      <c r="F5212" t="s">
        <v>150</v>
      </c>
      <c r="G5212" t="s">
        <v>93</v>
      </c>
      <c r="H5212" t="s">
        <v>98</v>
      </c>
      <c r="I5212" t="s">
        <v>75</v>
      </c>
      <c r="J5212" t="s">
        <v>99</v>
      </c>
      <c r="K5212" s="23">
        <v>7.3</v>
      </c>
      <c r="L5212" s="24">
        <v>2.8</v>
      </c>
      <c r="M5212" s="24">
        <v>20.440000000000001</v>
      </c>
      <c r="N5212" s="24">
        <v>14.72</v>
      </c>
      <c r="O5212" s="24">
        <v>5.72</v>
      </c>
      <c r="P5212" s="25">
        <v>28</v>
      </c>
    </row>
    <row r="5213" spans="1:16" x14ac:dyDescent="0.3">
      <c r="A5213" s="22">
        <v>42292</v>
      </c>
      <c r="B5213">
        <v>2015</v>
      </c>
      <c r="C5213">
        <v>10</v>
      </c>
      <c r="D5213" t="s">
        <v>134</v>
      </c>
      <c r="E5213" t="s">
        <v>135</v>
      </c>
      <c r="F5213" t="s">
        <v>150</v>
      </c>
      <c r="G5213" t="s">
        <v>93</v>
      </c>
      <c r="H5213" t="s">
        <v>100</v>
      </c>
      <c r="I5213" t="s">
        <v>70</v>
      </c>
      <c r="J5213" t="s">
        <v>101</v>
      </c>
      <c r="K5213" s="23">
        <v>64.72</v>
      </c>
      <c r="L5213" s="24">
        <v>2.4</v>
      </c>
      <c r="M5213" s="24">
        <v>155.33000000000001</v>
      </c>
      <c r="N5213" s="24">
        <v>114.94</v>
      </c>
      <c r="O5213" s="24">
        <v>40.39</v>
      </c>
      <c r="P5213" s="25">
        <v>26</v>
      </c>
    </row>
    <row r="5214" spans="1:16" x14ac:dyDescent="0.3">
      <c r="A5214" s="22">
        <v>42292</v>
      </c>
      <c r="B5214">
        <v>2015</v>
      </c>
      <c r="C5214">
        <v>10</v>
      </c>
      <c r="D5214" t="s">
        <v>134</v>
      </c>
      <c r="E5214" t="s">
        <v>135</v>
      </c>
      <c r="F5214" t="s">
        <v>150</v>
      </c>
      <c r="G5214" t="s">
        <v>93</v>
      </c>
      <c r="H5214" t="s">
        <v>102</v>
      </c>
      <c r="I5214" t="s">
        <v>71</v>
      </c>
      <c r="J5214" t="s">
        <v>103</v>
      </c>
      <c r="K5214" s="23">
        <v>4</v>
      </c>
      <c r="L5214" s="24">
        <v>6.9</v>
      </c>
      <c r="M5214" s="24">
        <v>27.6</v>
      </c>
      <c r="N5214" s="24">
        <v>18.22</v>
      </c>
      <c r="O5214" s="24">
        <v>9.3800000000000008</v>
      </c>
      <c r="P5214" s="25">
        <v>34</v>
      </c>
    </row>
    <row r="5215" spans="1:16" x14ac:dyDescent="0.3">
      <c r="A5215" s="22">
        <v>42292</v>
      </c>
      <c r="B5215">
        <v>2015</v>
      </c>
      <c r="C5215">
        <v>10</v>
      </c>
      <c r="D5215" t="s">
        <v>134</v>
      </c>
      <c r="E5215" t="s">
        <v>135</v>
      </c>
      <c r="F5215" t="s">
        <v>150</v>
      </c>
      <c r="G5215" t="s">
        <v>93</v>
      </c>
      <c r="H5215" t="s">
        <v>104</v>
      </c>
      <c r="I5215" t="s">
        <v>76</v>
      </c>
      <c r="J5215" t="s">
        <v>105</v>
      </c>
      <c r="K5215" s="23">
        <v>0</v>
      </c>
      <c r="L5215" s="24">
        <v>7.4</v>
      </c>
      <c r="M5215" s="24">
        <v>0</v>
      </c>
      <c r="N5215" s="24">
        <v>0</v>
      </c>
      <c r="O5215" s="24">
        <v>0</v>
      </c>
      <c r="P5215" s="25">
        <v>34</v>
      </c>
    </row>
    <row r="5216" spans="1:16" x14ac:dyDescent="0.3">
      <c r="A5216" s="22">
        <v>42292</v>
      </c>
      <c r="B5216">
        <v>2015</v>
      </c>
      <c r="C5216">
        <v>10</v>
      </c>
      <c r="D5216" t="s">
        <v>134</v>
      </c>
      <c r="E5216" t="s">
        <v>135</v>
      </c>
      <c r="F5216" t="s">
        <v>150</v>
      </c>
      <c r="G5216" t="s">
        <v>93</v>
      </c>
      <c r="H5216" t="s">
        <v>106</v>
      </c>
      <c r="I5216" t="s">
        <v>69</v>
      </c>
      <c r="J5216" t="s">
        <v>107</v>
      </c>
      <c r="K5216" s="23">
        <v>9</v>
      </c>
      <c r="L5216" s="24">
        <v>16.5</v>
      </c>
      <c r="M5216" s="24">
        <v>148.5</v>
      </c>
      <c r="N5216" s="24">
        <v>115.83</v>
      </c>
      <c r="O5216" s="24">
        <v>32.67</v>
      </c>
      <c r="P5216" s="25">
        <v>22</v>
      </c>
    </row>
    <row r="5217" spans="1:16" x14ac:dyDescent="0.3">
      <c r="A5217" s="22">
        <v>42292</v>
      </c>
      <c r="B5217">
        <v>2015</v>
      </c>
      <c r="C5217">
        <v>10</v>
      </c>
      <c r="D5217" t="s">
        <v>134</v>
      </c>
      <c r="E5217" t="s">
        <v>135</v>
      </c>
      <c r="F5217" t="s">
        <v>150</v>
      </c>
      <c r="G5217" t="s">
        <v>93</v>
      </c>
      <c r="H5217" t="s">
        <v>108</v>
      </c>
      <c r="I5217" t="s">
        <v>72</v>
      </c>
      <c r="J5217" t="s">
        <v>109</v>
      </c>
      <c r="K5217" s="23">
        <v>1</v>
      </c>
      <c r="L5217" s="24">
        <v>8.1999999999999993</v>
      </c>
      <c r="M5217" s="24">
        <v>8.1999999999999993</v>
      </c>
      <c r="N5217" s="24">
        <v>5.58</v>
      </c>
      <c r="O5217" s="24">
        <v>2.62</v>
      </c>
      <c r="P5217" s="25">
        <v>32</v>
      </c>
    </row>
    <row r="5218" spans="1:16" x14ac:dyDescent="0.3">
      <c r="A5218" s="22">
        <v>42293</v>
      </c>
      <c r="B5218">
        <v>2015</v>
      </c>
      <c r="C5218">
        <v>10</v>
      </c>
      <c r="D5218" t="s">
        <v>134</v>
      </c>
      <c r="E5218" t="s">
        <v>135</v>
      </c>
      <c r="F5218" t="s">
        <v>150</v>
      </c>
      <c r="G5218" t="s">
        <v>110</v>
      </c>
      <c r="H5218" t="s">
        <v>94</v>
      </c>
      <c r="I5218" t="s">
        <v>73</v>
      </c>
      <c r="J5218" t="s">
        <v>95</v>
      </c>
      <c r="K5218" s="23">
        <v>1.67</v>
      </c>
      <c r="L5218" s="24">
        <v>3.1</v>
      </c>
      <c r="M5218" s="24">
        <v>5.18</v>
      </c>
      <c r="N5218" s="24">
        <v>3.63</v>
      </c>
      <c r="O5218" s="24">
        <v>1.55</v>
      </c>
      <c r="P5218" s="25">
        <v>30</v>
      </c>
    </row>
    <row r="5219" spans="1:16" x14ac:dyDescent="0.3">
      <c r="A5219" s="22">
        <v>42293</v>
      </c>
      <c r="B5219">
        <v>2015</v>
      </c>
      <c r="C5219">
        <v>10</v>
      </c>
      <c r="D5219" t="s">
        <v>134</v>
      </c>
      <c r="E5219" t="s">
        <v>135</v>
      </c>
      <c r="F5219" t="s">
        <v>150</v>
      </c>
      <c r="G5219" t="s">
        <v>110</v>
      </c>
      <c r="H5219" t="s">
        <v>96</v>
      </c>
      <c r="I5219" t="s">
        <v>74</v>
      </c>
      <c r="J5219" t="s">
        <v>97</v>
      </c>
      <c r="K5219" s="23">
        <v>3.33</v>
      </c>
      <c r="L5219" s="24">
        <v>3.6</v>
      </c>
      <c r="M5219" s="24">
        <v>11.99</v>
      </c>
      <c r="N5219" s="24">
        <v>8.39</v>
      </c>
      <c r="O5219" s="24">
        <v>3.6</v>
      </c>
      <c r="P5219" s="25">
        <v>30</v>
      </c>
    </row>
    <row r="5220" spans="1:16" x14ac:dyDescent="0.3">
      <c r="A5220" s="22">
        <v>42293</v>
      </c>
      <c r="B5220">
        <v>2015</v>
      </c>
      <c r="C5220">
        <v>10</v>
      </c>
      <c r="D5220" t="s">
        <v>134</v>
      </c>
      <c r="E5220" t="s">
        <v>135</v>
      </c>
      <c r="F5220" t="s">
        <v>150</v>
      </c>
      <c r="G5220" t="s">
        <v>110</v>
      </c>
      <c r="H5220" t="s">
        <v>98</v>
      </c>
      <c r="I5220" t="s">
        <v>75</v>
      </c>
      <c r="J5220" t="s">
        <v>99</v>
      </c>
      <c r="K5220" s="23">
        <v>5.2</v>
      </c>
      <c r="L5220" s="24">
        <v>2.8</v>
      </c>
      <c r="M5220" s="24">
        <v>14.56</v>
      </c>
      <c r="N5220" s="24">
        <v>10.48</v>
      </c>
      <c r="O5220" s="24">
        <v>4.08</v>
      </c>
      <c r="P5220" s="25">
        <v>28</v>
      </c>
    </row>
    <row r="5221" spans="1:16" x14ac:dyDescent="0.3">
      <c r="A5221" s="22">
        <v>42293</v>
      </c>
      <c r="B5221">
        <v>2015</v>
      </c>
      <c r="C5221">
        <v>10</v>
      </c>
      <c r="D5221" t="s">
        <v>134</v>
      </c>
      <c r="E5221" t="s">
        <v>135</v>
      </c>
      <c r="F5221" t="s">
        <v>150</v>
      </c>
      <c r="G5221" t="s">
        <v>110</v>
      </c>
      <c r="H5221" t="s">
        <v>100</v>
      </c>
      <c r="I5221" t="s">
        <v>70</v>
      </c>
      <c r="J5221" t="s">
        <v>101</v>
      </c>
      <c r="K5221" s="23">
        <v>57.3</v>
      </c>
      <c r="L5221" s="24">
        <v>2.4</v>
      </c>
      <c r="M5221" s="24">
        <v>137.52000000000001</v>
      </c>
      <c r="N5221" s="24">
        <v>101.76</v>
      </c>
      <c r="O5221" s="24">
        <v>35.76</v>
      </c>
      <c r="P5221" s="25">
        <v>26</v>
      </c>
    </row>
    <row r="5222" spans="1:16" x14ac:dyDescent="0.3">
      <c r="A5222" s="22">
        <v>42293</v>
      </c>
      <c r="B5222">
        <v>2015</v>
      </c>
      <c r="C5222">
        <v>10</v>
      </c>
      <c r="D5222" t="s">
        <v>134</v>
      </c>
      <c r="E5222" t="s">
        <v>135</v>
      </c>
      <c r="F5222" t="s">
        <v>150</v>
      </c>
      <c r="G5222" t="s">
        <v>110</v>
      </c>
      <c r="H5222" t="s">
        <v>102</v>
      </c>
      <c r="I5222" t="s">
        <v>71</v>
      </c>
      <c r="J5222" t="s">
        <v>103</v>
      </c>
      <c r="K5222" s="23">
        <v>2</v>
      </c>
      <c r="L5222" s="24">
        <v>6.9</v>
      </c>
      <c r="M5222" s="24">
        <v>13.8</v>
      </c>
      <c r="N5222" s="24">
        <v>9.11</v>
      </c>
      <c r="O5222" s="24">
        <v>4.6900000000000004</v>
      </c>
      <c r="P5222" s="25">
        <v>34</v>
      </c>
    </row>
    <row r="5223" spans="1:16" x14ac:dyDescent="0.3">
      <c r="A5223" s="22">
        <v>42293</v>
      </c>
      <c r="B5223">
        <v>2015</v>
      </c>
      <c r="C5223">
        <v>10</v>
      </c>
      <c r="D5223" t="s">
        <v>134</v>
      </c>
      <c r="E5223" t="s">
        <v>135</v>
      </c>
      <c r="F5223" t="s">
        <v>150</v>
      </c>
      <c r="G5223" t="s">
        <v>110</v>
      </c>
      <c r="H5223" t="s">
        <v>104</v>
      </c>
      <c r="I5223" t="s">
        <v>76</v>
      </c>
      <c r="J5223" t="s">
        <v>105</v>
      </c>
      <c r="K5223" s="23">
        <v>0</v>
      </c>
      <c r="L5223" s="24">
        <v>7.4</v>
      </c>
      <c r="M5223" s="24">
        <v>0</v>
      </c>
      <c r="N5223" s="24">
        <v>0</v>
      </c>
      <c r="O5223" s="24">
        <v>0</v>
      </c>
      <c r="P5223" s="25">
        <v>34</v>
      </c>
    </row>
    <row r="5224" spans="1:16" x14ac:dyDescent="0.3">
      <c r="A5224" s="22">
        <v>42293</v>
      </c>
      <c r="B5224">
        <v>2015</v>
      </c>
      <c r="C5224">
        <v>10</v>
      </c>
      <c r="D5224" t="s">
        <v>134</v>
      </c>
      <c r="E5224" t="s">
        <v>135</v>
      </c>
      <c r="F5224" t="s">
        <v>150</v>
      </c>
      <c r="G5224" t="s">
        <v>110</v>
      </c>
      <c r="H5224" t="s">
        <v>106</v>
      </c>
      <c r="I5224" t="s">
        <v>69</v>
      </c>
      <c r="J5224" t="s">
        <v>107</v>
      </c>
      <c r="K5224" s="23">
        <v>5</v>
      </c>
      <c r="L5224" s="24">
        <v>16.5</v>
      </c>
      <c r="M5224" s="24">
        <v>82.5</v>
      </c>
      <c r="N5224" s="24">
        <v>64.349999999999994</v>
      </c>
      <c r="O5224" s="24">
        <v>18.149999999999999</v>
      </c>
      <c r="P5224" s="25">
        <v>22</v>
      </c>
    </row>
    <row r="5225" spans="1:16" x14ac:dyDescent="0.3">
      <c r="A5225" s="22">
        <v>42293</v>
      </c>
      <c r="B5225">
        <v>2015</v>
      </c>
      <c r="C5225">
        <v>10</v>
      </c>
      <c r="D5225" t="s">
        <v>134</v>
      </c>
      <c r="E5225" t="s">
        <v>135</v>
      </c>
      <c r="F5225" t="s">
        <v>150</v>
      </c>
      <c r="G5225" t="s">
        <v>110</v>
      </c>
      <c r="H5225" t="s">
        <v>108</v>
      </c>
      <c r="I5225" t="s">
        <v>72</v>
      </c>
      <c r="J5225" t="s">
        <v>109</v>
      </c>
      <c r="K5225" s="23">
        <v>1</v>
      </c>
      <c r="L5225" s="24">
        <v>8.1999999999999993</v>
      </c>
      <c r="M5225" s="24">
        <v>8.1999999999999993</v>
      </c>
      <c r="N5225" s="24">
        <v>5.58</v>
      </c>
      <c r="O5225" s="24">
        <v>2.62</v>
      </c>
      <c r="P5225" s="25">
        <v>32</v>
      </c>
    </row>
    <row r="5226" spans="1:16" x14ac:dyDescent="0.3">
      <c r="A5226" s="22">
        <v>42294</v>
      </c>
      <c r="B5226">
        <v>2015</v>
      </c>
      <c r="C5226">
        <v>10</v>
      </c>
      <c r="D5226" t="s">
        <v>134</v>
      </c>
      <c r="E5226" t="s">
        <v>135</v>
      </c>
      <c r="F5226" t="s">
        <v>150</v>
      </c>
      <c r="G5226" t="s">
        <v>111</v>
      </c>
      <c r="H5226" t="s">
        <v>94</v>
      </c>
      <c r="I5226" t="s">
        <v>73</v>
      </c>
      <c r="J5226" t="s">
        <v>95</v>
      </c>
      <c r="K5226" s="23">
        <v>10.34</v>
      </c>
      <c r="L5226" s="24">
        <v>3.1</v>
      </c>
      <c r="M5226" s="24">
        <v>32.049999999999997</v>
      </c>
      <c r="N5226" s="24">
        <v>22.43</v>
      </c>
      <c r="O5226" s="24">
        <v>9.6199999999999992</v>
      </c>
      <c r="P5226" s="25">
        <v>30</v>
      </c>
    </row>
    <row r="5227" spans="1:16" x14ac:dyDescent="0.3">
      <c r="A5227" s="22">
        <v>42294</v>
      </c>
      <c r="B5227">
        <v>2015</v>
      </c>
      <c r="C5227">
        <v>10</v>
      </c>
      <c r="D5227" t="s">
        <v>134</v>
      </c>
      <c r="E5227" t="s">
        <v>135</v>
      </c>
      <c r="F5227" t="s">
        <v>150</v>
      </c>
      <c r="G5227" t="s">
        <v>111</v>
      </c>
      <c r="H5227" t="s">
        <v>96</v>
      </c>
      <c r="I5227" t="s">
        <v>74</v>
      </c>
      <c r="J5227" t="s">
        <v>97</v>
      </c>
      <c r="K5227" s="23">
        <v>2.84</v>
      </c>
      <c r="L5227" s="24">
        <v>3.6</v>
      </c>
      <c r="M5227" s="24">
        <v>10.220000000000001</v>
      </c>
      <c r="N5227" s="24">
        <v>7.15</v>
      </c>
      <c r="O5227" s="24">
        <v>3.07</v>
      </c>
      <c r="P5227" s="25">
        <v>30</v>
      </c>
    </row>
    <row r="5228" spans="1:16" x14ac:dyDescent="0.3">
      <c r="A5228" s="22">
        <v>42294</v>
      </c>
      <c r="B5228">
        <v>2015</v>
      </c>
      <c r="C5228">
        <v>10</v>
      </c>
      <c r="D5228" t="s">
        <v>134</v>
      </c>
      <c r="E5228" t="s">
        <v>135</v>
      </c>
      <c r="F5228" t="s">
        <v>150</v>
      </c>
      <c r="G5228" t="s">
        <v>111</v>
      </c>
      <c r="H5228" t="s">
        <v>98</v>
      </c>
      <c r="I5228" t="s">
        <v>75</v>
      </c>
      <c r="J5228" t="s">
        <v>99</v>
      </c>
      <c r="K5228" s="23">
        <v>3.4</v>
      </c>
      <c r="L5228" s="24">
        <v>2.8</v>
      </c>
      <c r="M5228" s="24">
        <v>9.52</v>
      </c>
      <c r="N5228" s="24">
        <v>6.85</v>
      </c>
      <c r="O5228" s="24">
        <v>2.67</v>
      </c>
      <c r="P5228" s="25">
        <v>28</v>
      </c>
    </row>
    <row r="5229" spans="1:16" x14ac:dyDescent="0.3">
      <c r="A5229" s="22">
        <v>42294</v>
      </c>
      <c r="B5229">
        <v>2015</v>
      </c>
      <c r="C5229">
        <v>10</v>
      </c>
      <c r="D5229" t="s">
        <v>134</v>
      </c>
      <c r="E5229" t="s">
        <v>135</v>
      </c>
      <c r="F5229" t="s">
        <v>150</v>
      </c>
      <c r="G5229" t="s">
        <v>111</v>
      </c>
      <c r="H5229" t="s">
        <v>100</v>
      </c>
      <c r="I5229" t="s">
        <v>70</v>
      </c>
      <c r="J5229" t="s">
        <v>101</v>
      </c>
      <c r="K5229" s="23">
        <v>74.3</v>
      </c>
      <c r="L5229" s="24">
        <v>2.4</v>
      </c>
      <c r="M5229" s="24">
        <v>178.32</v>
      </c>
      <c r="N5229" s="24">
        <v>131.96</v>
      </c>
      <c r="O5229" s="24">
        <v>46.36</v>
      </c>
      <c r="P5229" s="25">
        <v>26</v>
      </c>
    </row>
    <row r="5230" spans="1:16" x14ac:dyDescent="0.3">
      <c r="A5230" s="22">
        <v>42294</v>
      </c>
      <c r="B5230">
        <v>2015</v>
      </c>
      <c r="C5230">
        <v>10</v>
      </c>
      <c r="D5230" t="s">
        <v>134</v>
      </c>
      <c r="E5230" t="s">
        <v>135</v>
      </c>
      <c r="F5230" t="s">
        <v>150</v>
      </c>
      <c r="G5230" t="s">
        <v>111</v>
      </c>
      <c r="H5230" t="s">
        <v>102</v>
      </c>
      <c r="I5230" t="s">
        <v>71</v>
      </c>
      <c r="J5230" t="s">
        <v>103</v>
      </c>
      <c r="K5230" s="23">
        <v>8</v>
      </c>
      <c r="L5230" s="24">
        <v>6.9</v>
      </c>
      <c r="M5230" s="24">
        <v>55.2</v>
      </c>
      <c r="N5230" s="24">
        <v>36.43</v>
      </c>
      <c r="O5230" s="24">
        <v>18.77</v>
      </c>
      <c r="P5230" s="25">
        <v>34</v>
      </c>
    </row>
    <row r="5231" spans="1:16" x14ac:dyDescent="0.3">
      <c r="A5231" s="22">
        <v>42294</v>
      </c>
      <c r="B5231">
        <v>2015</v>
      </c>
      <c r="C5231">
        <v>10</v>
      </c>
      <c r="D5231" t="s">
        <v>134</v>
      </c>
      <c r="E5231" t="s">
        <v>135</v>
      </c>
      <c r="F5231" t="s">
        <v>150</v>
      </c>
      <c r="G5231" t="s">
        <v>111</v>
      </c>
      <c r="H5231" t="s">
        <v>104</v>
      </c>
      <c r="I5231" t="s">
        <v>76</v>
      </c>
      <c r="J5231" t="s">
        <v>105</v>
      </c>
      <c r="K5231" s="23">
        <v>0</v>
      </c>
      <c r="L5231" s="24">
        <v>7.4</v>
      </c>
      <c r="M5231" s="24">
        <v>0</v>
      </c>
      <c r="N5231" s="24">
        <v>0</v>
      </c>
      <c r="O5231" s="24">
        <v>0</v>
      </c>
      <c r="P5231" s="25">
        <v>34</v>
      </c>
    </row>
    <row r="5232" spans="1:16" x14ac:dyDescent="0.3">
      <c r="A5232" s="22">
        <v>42294</v>
      </c>
      <c r="B5232">
        <v>2015</v>
      </c>
      <c r="C5232">
        <v>10</v>
      </c>
      <c r="D5232" t="s">
        <v>134</v>
      </c>
      <c r="E5232" t="s">
        <v>135</v>
      </c>
      <c r="F5232" t="s">
        <v>150</v>
      </c>
      <c r="G5232" t="s">
        <v>111</v>
      </c>
      <c r="H5232" t="s">
        <v>106</v>
      </c>
      <c r="I5232" t="s">
        <v>69</v>
      </c>
      <c r="J5232" t="s">
        <v>107</v>
      </c>
      <c r="K5232" s="23">
        <v>0</v>
      </c>
      <c r="L5232" s="24">
        <v>16.5</v>
      </c>
      <c r="M5232" s="24">
        <v>0</v>
      </c>
      <c r="N5232" s="24">
        <v>0</v>
      </c>
      <c r="O5232" s="24">
        <v>0</v>
      </c>
      <c r="P5232" s="25">
        <v>22</v>
      </c>
    </row>
    <row r="5233" spans="1:16" x14ac:dyDescent="0.3">
      <c r="A5233" s="22">
        <v>42294</v>
      </c>
      <c r="B5233">
        <v>2015</v>
      </c>
      <c r="C5233">
        <v>10</v>
      </c>
      <c r="D5233" t="s">
        <v>134</v>
      </c>
      <c r="E5233" t="s">
        <v>135</v>
      </c>
      <c r="F5233" t="s">
        <v>150</v>
      </c>
      <c r="G5233" t="s">
        <v>111</v>
      </c>
      <c r="H5233" t="s">
        <v>108</v>
      </c>
      <c r="I5233" t="s">
        <v>72</v>
      </c>
      <c r="J5233" t="s">
        <v>109</v>
      </c>
      <c r="K5233" s="23">
        <v>1</v>
      </c>
      <c r="L5233" s="24">
        <v>8.1999999999999993</v>
      </c>
      <c r="M5233" s="24">
        <v>8.1999999999999993</v>
      </c>
      <c r="N5233" s="24">
        <v>5.58</v>
      </c>
      <c r="O5233" s="24">
        <v>2.62</v>
      </c>
      <c r="P5233" s="25">
        <v>32</v>
      </c>
    </row>
    <row r="5234" spans="1:16" x14ac:dyDescent="0.3">
      <c r="A5234" s="22">
        <v>42295</v>
      </c>
      <c r="B5234">
        <v>2015</v>
      </c>
      <c r="C5234">
        <v>10</v>
      </c>
      <c r="D5234" t="s">
        <v>134</v>
      </c>
      <c r="E5234" t="s">
        <v>135</v>
      </c>
      <c r="F5234" t="s">
        <v>150</v>
      </c>
      <c r="G5234" t="s">
        <v>112</v>
      </c>
      <c r="H5234" t="s">
        <v>94</v>
      </c>
      <c r="I5234" t="s">
        <v>73</v>
      </c>
      <c r="J5234" t="s">
        <v>95</v>
      </c>
      <c r="K5234" s="23">
        <v>7.34</v>
      </c>
      <c r="L5234" s="24">
        <v>3.1</v>
      </c>
      <c r="M5234" s="24">
        <v>22.75</v>
      </c>
      <c r="N5234" s="24">
        <v>15.92</v>
      </c>
      <c r="O5234" s="24">
        <v>6.83</v>
      </c>
      <c r="P5234" s="25">
        <v>30</v>
      </c>
    </row>
    <row r="5235" spans="1:16" x14ac:dyDescent="0.3">
      <c r="A5235" s="22">
        <v>42295</v>
      </c>
      <c r="B5235">
        <v>2015</v>
      </c>
      <c r="C5235">
        <v>10</v>
      </c>
      <c r="D5235" t="s">
        <v>134</v>
      </c>
      <c r="E5235" t="s">
        <v>135</v>
      </c>
      <c r="F5235" t="s">
        <v>150</v>
      </c>
      <c r="G5235" t="s">
        <v>112</v>
      </c>
      <c r="H5235" t="s">
        <v>96</v>
      </c>
      <c r="I5235" t="s">
        <v>74</v>
      </c>
      <c r="J5235" t="s">
        <v>97</v>
      </c>
      <c r="K5235" s="23">
        <v>6.54</v>
      </c>
      <c r="L5235" s="24">
        <v>3.6</v>
      </c>
      <c r="M5235" s="24">
        <v>23.54</v>
      </c>
      <c r="N5235" s="24">
        <v>16.48</v>
      </c>
      <c r="O5235" s="24">
        <v>7.06</v>
      </c>
      <c r="P5235" s="25">
        <v>30</v>
      </c>
    </row>
    <row r="5236" spans="1:16" x14ac:dyDescent="0.3">
      <c r="A5236" s="22">
        <v>42295</v>
      </c>
      <c r="B5236">
        <v>2015</v>
      </c>
      <c r="C5236">
        <v>10</v>
      </c>
      <c r="D5236" t="s">
        <v>134</v>
      </c>
      <c r="E5236" t="s">
        <v>135</v>
      </c>
      <c r="F5236" t="s">
        <v>150</v>
      </c>
      <c r="G5236" t="s">
        <v>112</v>
      </c>
      <c r="H5236" t="s">
        <v>98</v>
      </c>
      <c r="I5236" t="s">
        <v>75</v>
      </c>
      <c r="J5236" t="s">
        <v>99</v>
      </c>
      <c r="K5236" s="23">
        <v>4.9000000000000004</v>
      </c>
      <c r="L5236" s="24">
        <v>2.8</v>
      </c>
      <c r="M5236" s="24">
        <v>13.72</v>
      </c>
      <c r="N5236" s="24">
        <v>9.8800000000000008</v>
      </c>
      <c r="O5236" s="24">
        <v>3.84</v>
      </c>
      <c r="P5236" s="25">
        <v>28</v>
      </c>
    </row>
    <row r="5237" spans="1:16" x14ac:dyDescent="0.3">
      <c r="A5237" s="22">
        <v>42295</v>
      </c>
      <c r="B5237">
        <v>2015</v>
      </c>
      <c r="C5237">
        <v>10</v>
      </c>
      <c r="D5237" t="s">
        <v>134</v>
      </c>
      <c r="E5237" t="s">
        <v>135</v>
      </c>
      <c r="F5237" t="s">
        <v>150</v>
      </c>
      <c r="G5237" t="s">
        <v>112</v>
      </c>
      <c r="H5237" t="s">
        <v>100</v>
      </c>
      <c r="I5237" t="s">
        <v>70</v>
      </c>
      <c r="J5237" t="s">
        <v>101</v>
      </c>
      <c r="K5237" s="23">
        <v>55.6</v>
      </c>
      <c r="L5237" s="24">
        <v>2.4</v>
      </c>
      <c r="M5237" s="24">
        <v>133.44</v>
      </c>
      <c r="N5237" s="24">
        <v>98.75</v>
      </c>
      <c r="O5237" s="24">
        <v>34.69</v>
      </c>
      <c r="P5237" s="25">
        <v>26</v>
      </c>
    </row>
    <row r="5238" spans="1:16" x14ac:dyDescent="0.3">
      <c r="A5238" s="22">
        <v>42295</v>
      </c>
      <c r="B5238">
        <v>2015</v>
      </c>
      <c r="C5238">
        <v>10</v>
      </c>
      <c r="D5238" t="s">
        <v>134</v>
      </c>
      <c r="E5238" t="s">
        <v>135</v>
      </c>
      <c r="F5238" t="s">
        <v>150</v>
      </c>
      <c r="G5238" t="s">
        <v>112</v>
      </c>
      <c r="H5238" t="s">
        <v>102</v>
      </c>
      <c r="I5238" t="s">
        <v>71</v>
      </c>
      <c r="J5238" t="s">
        <v>103</v>
      </c>
      <c r="K5238" s="23">
        <v>3</v>
      </c>
      <c r="L5238" s="24">
        <v>6.9</v>
      </c>
      <c r="M5238" s="24">
        <v>20.7</v>
      </c>
      <c r="N5238" s="24">
        <v>13.66</v>
      </c>
      <c r="O5238" s="24">
        <v>7.04</v>
      </c>
      <c r="P5238" s="25">
        <v>34</v>
      </c>
    </row>
    <row r="5239" spans="1:16" x14ac:dyDescent="0.3">
      <c r="A5239" s="22">
        <v>42295</v>
      </c>
      <c r="B5239">
        <v>2015</v>
      </c>
      <c r="C5239">
        <v>10</v>
      </c>
      <c r="D5239" t="s">
        <v>134</v>
      </c>
      <c r="E5239" t="s">
        <v>135</v>
      </c>
      <c r="F5239" t="s">
        <v>150</v>
      </c>
      <c r="G5239" t="s">
        <v>112</v>
      </c>
      <c r="H5239" t="s">
        <v>104</v>
      </c>
      <c r="I5239" t="s">
        <v>76</v>
      </c>
      <c r="J5239" t="s">
        <v>105</v>
      </c>
      <c r="K5239" s="23">
        <v>1</v>
      </c>
      <c r="L5239" s="24">
        <v>7.4</v>
      </c>
      <c r="M5239" s="24">
        <v>7.4</v>
      </c>
      <c r="N5239" s="24">
        <v>4.88</v>
      </c>
      <c r="O5239" s="24">
        <v>2.52</v>
      </c>
      <c r="P5239" s="25">
        <v>34</v>
      </c>
    </row>
    <row r="5240" spans="1:16" x14ac:dyDescent="0.3">
      <c r="A5240" s="22">
        <v>42295</v>
      </c>
      <c r="B5240">
        <v>2015</v>
      </c>
      <c r="C5240">
        <v>10</v>
      </c>
      <c r="D5240" t="s">
        <v>134</v>
      </c>
      <c r="E5240" t="s">
        <v>135</v>
      </c>
      <c r="F5240" t="s">
        <v>150</v>
      </c>
      <c r="G5240" t="s">
        <v>112</v>
      </c>
      <c r="H5240" t="s">
        <v>106</v>
      </c>
      <c r="I5240" t="s">
        <v>69</v>
      </c>
      <c r="J5240" t="s">
        <v>107</v>
      </c>
      <c r="K5240" s="23">
        <v>8</v>
      </c>
      <c r="L5240" s="24">
        <v>16.5</v>
      </c>
      <c r="M5240" s="24">
        <v>132</v>
      </c>
      <c r="N5240" s="24">
        <v>102.96</v>
      </c>
      <c r="O5240" s="24">
        <v>29.04</v>
      </c>
      <c r="P5240" s="25">
        <v>22</v>
      </c>
    </row>
    <row r="5241" spans="1:16" x14ac:dyDescent="0.3">
      <c r="A5241" s="22">
        <v>42295</v>
      </c>
      <c r="B5241">
        <v>2015</v>
      </c>
      <c r="C5241">
        <v>10</v>
      </c>
      <c r="D5241" t="s">
        <v>134</v>
      </c>
      <c r="E5241" t="s">
        <v>135</v>
      </c>
      <c r="F5241" t="s">
        <v>150</v>
      </c>
      <c r="G5241" t="s">
        <v>112</v>
      </c>
      <c r="H5241" t="s">
        <v>108</v>
      </c>
      <c r="I5241" t="s">
        <v>72</v>
      </c>
      <c r="J5241" t="s">
        <v>109</v>
      </c>
      <c r="K5241" s="23">
        <v>8</v>
      </c>
      <c r="L5241" s="24">
        <v>8.1999999999999993</v>
      </c>
      <c r="M5241" s="24">
        <v>65.599999999999994</v>
      </c>
      <c r="N5241" s="24">
        <v>44.61</v>
      </c>
      <c r="O5241" s="24">
        <v>20.99</v>
      </c>
      <c r="P5241" s="25">
        <v>32</v>
      </c>
    </row>
    <row r="5242" spans="1:16" x14ac:dyDescent="0.3">
      <c r="A5242" s="22">
        <v>42296</v>
      </c>
      <c r="B5242">
        <v>2015</v>
      </c>
      <c r="C5242">
        <v>10</v>
      </c>
      <c r="D5242" t="s">
        <v>134</v>
      </c>
      <c r="E5242" t="s">
        <v>135</v>
      </c>
      <c r="F5242" t="s">
        <v>150</v>
      </c>
      <c r="G5242" t="s">
        <v>113</v>
      </c>
      <c r="H5242" t="s">
        <v>94</v>
      </c>
      <c r="I5242" t="s">
        <v>73</v>
      </c>
      <c r="J5242" t="s">
        <v>95</v>
      </c>
      <c r="K5242" s="23">
        <v>12</v>
      </c>
      <c r="L5242" s="24">
        <v>3.1</v>
      </c>
      <c r="M5242" s="24">
        <v>37.200000000000003</v>
      </c>
      <c r="N5242" s="24">
        <v>26.04</v>
      </c>
      <c r="O5242" s="24">
        <v>11.16</v>
      </c>
      <c r="P5242" s="25">
        <v>30</v>
      </c>
    </row>
    <row r="5243" spans="1:16" x14ac:dyDescent="0.3">
      <c r="A5243" s="22">
        <v>42296</v>
      </c>
      <c r="B5243">
        <v>2015</v>
      </c>
      <c r="C5243">
        <v>10</v>
      </c>
      <c r="D5243" t="s">
        <v>134</v>
      </c>
      <c r="E5243" t="s">
        <v>135</v>
      </c>
      <c r="F5243" t="s">
        <v>150</v>
      </c>
      <c r="G5243" t="s">
        <v>113</v>
      </c>
      <c r="H5243" t="s">
        <v>96</v>
      </c>
      <c r="I5243" t="s">
        <v>74</v>
      </c>
      <c r="J5243" t="s">
        <v>97</v>
      </c>
      <c r="K5243" s="23">
        <v>3.8</v>
      </c>
      <c r="L5243" s="24">
        <v>3.6</v>
      </c>
      <c r="M5243" s="24">
        <v>13.68</v>
      </c>
      <c r="N5243" s="24">
        <v>9.58</v>
      </c>
      <c r="O5243" s="24">
        <v>4.0999999999999996</v>
      </c>
      <c r="P5243" s="25">
        <v>30</v>
      </c>
    </row>
    <row r="5244" spans="1:16" x14ac:dyDescent="0.3">
      <c r="A5244" s="22">
        <v>42296</v>
      </c>
      <c r="B5244">
        <v>2015</v>
      </c>
      <c r="C5244">
        <v>10</v>
      </c>
      <c r="D5244" t="s">
        <v>134</v>
      </c>
      <c r="E5244" t="s">
        <v>135</v>
      </c>
      <c r="F5244" t="s">
        <v>150</v>
      </c>
      <c r="G5244" t="s">
        <v>113</v>
      </c>
      <c r="H5244" t="s">
        <v>98</v>
      </c>
      <c r="I5244" t="s">
        <v>75</v>
      </c>
      <c r="J5244" t="s">
        <v>99</v>
      </c>
      <c r="K5244" s="23">
        <v>3</v>
      </c>
      <c r="L5244" s="24">
        <v>2.8</v>
      </c>
      <c r="M5244" s="24">
        <v>8.4</v>
      </c>
      <c r="N5244" s="24">
        <v>6.05</v>
      </c>
      <c r="O5244" s="24">
        <v>2.35</v>
      </c>
      <c r="P5244" s="25">
        <v>28</v>
      </c>
    </row>
    <row r="5245" spans="1:16" x14ac:dyDescent="0.3">
      <c r="A5245" s="22">
        <v>42296</v>
      </c>
      <c r="B5245">
        <v>2015</v>
      </c>
      <c r="C5245">
        <v>10</v>
      </c>
      <c r="D5245" t="s">
        <v>134</v>
      </c>
      <c r="E5245" t="s">
        <v>135</v>
      </c>
      <c r="F5245" t="s">
        <v>150</v>
      </c>
      <c r="G5245" t="s">
        <v>113</v>
      </c>
      <c r="H5245" t="s">
        <v>100</v>
      </c>
      <c r="I5245" t="s">
        <v>70</v>
      </c>
      <c r="J5245" t="s">
        <v>101</v>
      </c>
      <c r="K5245" s="23">
        <v>62.6</v>
      </c>
      <c r="L5245" s="24">
        <v>2.4</v>
      </c>
      <c r="M5245" s="24">
        <v>150.24</v>
      </c>
      <c r="N5245" s="24">
        <v>111.18</v>
      </c>
      <c r="O5245" s="24">
        <v>39.06</v>
      </c>
      <c r="P5245" s="25">
        <v>26</v>
      </c>
    </row>
    <row r="5246" spans="1:16" x14ac:dyDescent="0.3">
      <c r="A5246" s="22">
        <v>42296</v>
      </c>
      <c r="B5246">
        <v>2015</v>
      </c>
      <c r="C5246">
        <v>10</v>
      </c>
      <c r="D5246" t="s">
        <v>134</v>
      </c>
      <c r="E5246" t="s">
        <v>135</v>
      </c>
      <c r="F5246" t="s">
        <v>150</v>
      </c>
      <c r="G5246" t="s">
        <v>113</v>
      </c>
      <c r="H5246" t="s">
        <v>102</v>
      </c>
      <c r="I5246" t="s">
        <v>71</v>
      </c>
      <c r="J5246" t="s">
        <v>103</v>
      </c>
      <c r="K5246" s="23">
        <v>3</v>
      </c>
      <c r="L5246" s="24">
        <v>6.9</v>
      </c>
      <c r="M5246" s="24">
        <v>20.7</v>
      </c>
      <c r="N5246" s="24">
        <v>13.66</v>
      </c>
      <c r="O5246" s="24">
        <v>7.04</v>
      </c>
      <c r="P5246" s="25">
        <v>34</v>
      </c>
    </row>
    <row r="5247" spans="1:16" x14ac:dyDescent="0.3">
      <c r="A5247" s="22">
        <v>42296</v>
      </c>
      <c r="B5247">
        <v>2015</v>
      </c>
      <c r="C5247">
        <v>10</v>
      </c>
      <c r="D5247" t="s">
        <v>134</v>
      </c>
      <c r="E5247" t="s">
        <v>135</v>
      </c>
      <c r="F5247" t="s">
        <v>150</v>
      </c>
      <c r="G5247" t="s">
        <v>113</v>
      </c>
      <c r="H5247" t="s">
        <v>104</v>
      </c>
      <c r="I5247" t="s">
        <v>76</v>
      </c>
      <c r="J5247" t="s">
        <v>105</v>
      </c>
      <c r="K5247" s="23">
        <v>0</v>
      </c>
      <c r="L5247" s="24">
        <v>7.4</v>
      </c>
      <c r="M5247" s="24">
        <v>0</v>
      </c>
      <c r="N5247" s="24">
        <v>0</v>
      </c>
      <c r="O5247" s="24">
        <v>0</v>
      </c>
      <c r="P5247" s="25">
        <v>34</v>
      </c>
    </row>
    <row r="5248" spans="1:16" x14ac:dyDescent="0.3">
      <c r="A5248" s="22">
        <v>42296</v>
      </c>
      <c r="B5248">
        <v>2015</v>
      </c>
      <c r="C5248">
        <v>10</v>
      </c>
      <c r="D5248" t="s">
        <v>134</v>
      </c>
      <c r="E5248" t="s">
        <v>135</v>
      </c>
      <c r="F5248" t="s">
        <v>150</v>
      </c>
      <c r="G5248" t="s">
        <v>113</v>
      </c>
      <c r="H5248" t="s">
        <v>106</v>
      </c>
      <c r="I5248" t="s">
        <v>69</v>
      </c>
      <c r="J5248" t="s">
        <v>107</v>
      </c>
      <c r="K5248" s="23">
        <v>17</v>
      </c>
      <c r="L5248" s="24">
        <v>16.5</v>
      </c>
      <c r="M5248" s="24">
        <v>280.5</v>
      </c>
      <c r="N5248" s="24">
        <v>218.79</v>
      </c>
      <c r="O5248" s="24">
        <v>61.71</v>
      </c>
      <c r="P5248" s="25">
        <v>22</v>
      </c>
    </row>
    <row r="5249" spans="1:16" x14ac:dyDescent="0.3">
      <c r="A5249" s="22">
        <v>42296</v>
      </c>
      <c r="B5249">
        <v>2015</v>
      </c>
      <c r="C5249">
        <v>10</v>
      </c>
      <c r="D5249" t="s">
        <v>134</v>
      </c>
      <c r="E5249" t="s">
        <v>135</v>
      </c>
      <c r="F5249" t="s">
        <v>150</v>
      </c>
      <c r="G5249" t="s">
        <v>113</v>
      </c>
      <c r="H5249" t="s">
        <v>108</v>
      </c>
      <c r="I5249" t="s">
        <v>72</v>
      </c>
      <c r="J5249" t="s">
        <v>109</v>
      </c>
      <c r="K5249" s="23">
        <v>0</v>
      </c>
      <c r="L5249" s="24">
        <v>8.1999999999999993</v>
      </c>
      <c r="M5249" s="24">
        <v>0</v>
      </c>
      <c r="N5249" s="24">
        <v>0</v>
      </c>
      <c r="O5249" s="24">
        <v>0</v>
      </c>
      <c r="P5249" s="25">
        <v>32</v>
      </c>
    </row>
    <row r="5250" spans="1:16" x14ac:dyDescent="0.3">
      <c r="A5250" s="22">
        <v>42297</v>
      </c>
      <c r="B5250">
        <v>2015</v>
      </c>
      <c r="C5250">
        <v>10</v>
      </c>
      <c r="D5250" t="s">
        <v>134</v>
      </c>
      <c r="E5250" t="s">
        <v>135</v>
      </c>
      <c r="F5250" t="s">
        <v>150</v>
      </c>
      <c r="G5250" t="s">
        <v>114</v>
      </c>
      <c r="H5250" t="s">
        <v>94</v>
      </c>
      <c r="I5250" t="s">
        <v>73</v>
      </c>
      <c r="J5250" t="s">
        <v>95</v>
      </c>
      <c r="K5250" s="23">
        <v>3.34</v>
      </c>
      <c r="L5250" s="24">
        <v>3.1</v>
      </c>
      <c r="M5250" s="24">
        <v>10.35</v>
      </c>
      <c r="N5250" s="24">
        <v>7.24</v>
      </c>
      <c r="O5250" s="24">
        <v>3.11</v>
      </c>
      <c r="P5250" s="25">
        <v>30</v>
      </c>
    </row>
    <row r="5251" spans="1:16" x14ac:dyDescent="0.3">
      <c r="A5251" s="22">
        <v>42297</v>
      </c>
      <c r="B5251">
        <v>2015</v>
      </c>
      <c r="C5251">
        <v>10</v>
      </c>
      <c r="D5251" t="s">
        <v>134</v>
      </c>
      <c r="E5251" t="s">
        <v>135</v>
      </c>
      <c r="F5251" t="s">
        <v>150</v>
      </c>
      <c r="G5251" t="s">
        <v>114</v>
      </c>
      <c r="H5251" t="s">
        <v>96</v>
      </c>
      <c r="I5251" t="s">
        <v>74</v>
      </c>
      <c r="J5251" t="s">
        <v>97</v>
      </c>
      <c r="K5251" s="23">
        <v>1.99</v>
      </c>
      <c r="L5251" s="24">
        <v>3.6</v>
      </c>
      <c r="M5251" s="24">
        <v>7.16</v>
      </c>
      <c r="N5251" s="24">
        <v>5.01</v>
      </c>
      <c r="O5251" s="24">
        <v>2.15</v>
      </c>
      <c r="P5251" s="25">
        <v>30</v>
      </c>
    </row>
    <row r="5252" spans="1:16" x14ac:dyDescent="0.3">
      <c r="A5252" s="22">
        <v>42297</v>
      </c>
      <c r="B5252">
        <v>2015</v>
      </c>
      <c r="C5252">
        <v>10</v>
      </c>
      <c r="D5252" t="s">
        <v>134</v>
      </c>
      <c r="E5252" t="s">
        <v>135</v>
      </c>
      <c r="F5252" t="s">
        <v>150</v>
      </c>
      <c r="G5252" t="s">
        <v>114</v>
      </c>
      <c r="H5252" t="s">
        <v>98</v>
      </c>
      <c r="I5252" t="s">
        <v>75</v>
      </c>
      <c r="J5252" t="s">
        <v>99</v>
      </c>
      <c r="K5252" s="23">
        <v>2.2999999999999998</v>
      </c>
      <c r="L5252" s="24">
        <v>2.8</v>
      </c>
      <c r="M5252" s="24">
        <v>6.44</v>
      </c>
      <c r="N5252" s="24">
        <v>4.6399999999999997</v>
      </c>
      <c r="O5252" s="24">
        <v>1.8</v>
      </c>
      <c r="P5252" s="25">
        <v>28</v>
      </c>
    </row>
    <row r="5253" spans="1:16" x14ac:dyDescent="0.3">
      <c r="A5253" s="22">
        <v>42297</v>
      </c>
      <c r="B5253">
        <v>2015</v>
      </c>
      <c r="C5253">
        <v>10</v>
      </c>
      <c r="D5253" t="s">
        <v>134</v>
      </c>
      <c r="E5253" t="s">
        <v>135</v>
      </c>
      <c r="F5253" t="s">
        <v>150</v>
      </c>
      <c r="G5253" t="s">
        <v>114</v>
      </c>
      <c r="H5253" t="s">
        <v>100</v>
      </c>
      <c r="I5253" t="s">
        <v>70</v>
      </c>
      <c r="J5253" t="s">
        <v>101</v>
      </c>
      <c r="K5253" s="23">
        <v>44.7</v>
      </c>
      <c r="L5253" s="24">
        <v>2.4</v>
      </c>
      <c r="M5253" s="24">
        <v>107.28</v>
      </c>
      <c r="N5253" s="24">
        <v>79.39</v>
      </c>
      <c r="O5253" s="24">
        <v>27.89</v>
      </c>
      <c r="P5253" s="25">
        <v>26</v>
      </c>
    </row>
    <row r="5254" spans="1:16" x14ac:dyDescent="0.3">
      <c r="A5254" s="22">
        <v>42297</v>
      </c>
      <c r="B5254">
        <v>2015</v>
      </c>
      <c r="C5254">
        <v>10</v>
      </c>
      <c r="D5254" t="s">
        <v>134</v>
      </c>
      <c r="E5254" t="s">
        <v>135</v>
      </c>
      <c r="F5254" t="s">
        <v>150</v>
      </c>
      <c r="G5254" t="s">
        <v>114</v>
      </c>
      <c r="H5254" t="s">
        <v>102</v>
      </c>
      <c r="I5254" t="s">
        <v>71</v>
      </c>
      <c r="J5254" t="s">
        <v>103</v>
      </c>
      <c r="K5254" s="23">
        <v>6</v>
      </c>
      <c r="L5254" s="24">
        <v>6.9</v>
      </c>
      <c r="M5254" s="24">
        <v>41.4</v>
      </c>
      <c r="N5254" s="24">
        <v>27.32</v>
      </c>
      <c r="O5254" s="24">
        <v>14.08</v>
      </c>
      <c r="P5254" s="25">
        <v>34</v>
      </c>
    </row>
    <row r="5255" spans="1:16" x14ac:dyDescent="0.3">
      <c r="A5255" s="22">
        <v>42297</v>
      </c>
      <c r="B5255">
        <v>2015</v>
      </c>
      <c r="C5255">
        <v>10</v>
      </c>
      <c r="D5255" t="s">
        <v>134</v>
      </c>
      <c r="E5255" t="s">
        <v>135</v>
      </c>
      <c r="F5255" t="s">
        <v>150</v>
      </c>
      <c r="G5255" t="s">
        <v>114</v>
      </c>
      <c r="H5255" t="s">
        <v>104</v>
      </c>
      <c r="I5255" t="s">
        <v>76</v>
      </c>
      <c r="J5255" t="s">
        <v>105</v>
      </c>
      <c r="K5255" s="23">
        <v>0</v>
      </c>
      <c r="L5255" s="24">
        <v>7.4</v>
      </c>
      <c r="M5255" s="24">
        <v>0</v>
      </c>
      <c r="N5255" s="24">
        <v>0</v>
      </c>
      <c r="O5255" s="24">
        <v>0</v>
      </c>
      <c r="P5255" s="25">
        <v>34</v>
      </c>
    </row>
    <row r="5256" spans="1:16" x14ac:dyDescent="0.3">
      <c r="A5256" s="22">
        <v>42297</v>
      </c>
      <c r="B5256">
        <v>2015</v>
      </c>
      <c r="C5256">
        <v>10</v>
      </c>
      <c r="D5256" t="s">
        <v>134</v>
      </c>
      <c r="E5256" t="s">
        <v>135</v>
      </c>
      <c r="F5256" t="s">
        <v>150</v>
      </c>
      <c r="G5256" t="s">
        <v>114</v>
      </c>
      <c r="H5256" t="s">
        <v>106</v>
      </c>
      <c r="I5256" t="s">
        <v>69</v>
      </c>
      <c r="J5256" t="s">
        <v>107</v>
      </c>
      <c r="K5256" s="23">
        <v>10</v>
      </c>
      <c r="L5256" s="24">
        <v>16.5</v>
      </c>
      <c r="M5256" s="24">
        <v>165</v>
      </c>
      <c r="N5256" s="24">
        <v>128.69999999999999</v>
      </c>
      <c r="O5256" s="24">
        <v>36.299999999999997</v>
      </c>
      <c r="P5256" s="25">
        <v>22</v>
      </c>
    </row>
    <row r="5257" spans="1:16" x14ac:dyDescent="0.3">
      <c r="A5257" s="22">
        <v>42297</v>
      </c>
      <c r="B5257">
        <v>2015</v>
      </c>
      <c r="C5257">
        <v>10</v>
      </c>
      <c r="D5257" t="s">
        <v>134</v>
      </c>
      <c r="E5257" t="s">
        <v>135</v>
      </c>
      <c r="F5257" t="s">
        <v>150</v>
      </c>
      <c r="G5257" t="s">
        <v>114</v>
      </c>
      <c r="H5257" t="s">
        <v>108</v>
      </c>
      <c r="I5257" t="s">
        <v>72</v>
      </c>
      <c r="J5257" t="s">
        <v>109</v>
      </c>
      <c r="K5257" s="23">
        <v>5</v>
      </c>
      <c r="L5257" s="24">
        <v>8.1999999999999993</v>
      </c>
      <c r="M5257" s="24">
        <v>41</v>
      </c>
      <c r="N5257" s="24">
        <v>27.88</v>
      </c>
      <c r="O5257" s="24">
        <v>13.12</v>
      </c>
      <c r="P5257" s="25">
        <v>32</v>
      </c>
    </row>
    <row r="5258" spans="1:16" x14ac:dyDescent="0.3">
      <c r="A5258" s="22">
        <v>42298</v>
      </c>
      <c r="B5258">
        <v>2015</v>
      </c>
      <c r="C5258">
        <v>10</v>
      </c>
      <c r="D5258" t="s">
        <v>134</v>
      </c>
      <c r="E5258" t="s">
        <v>135</v>
      </c>
      <c r="F5258" t="s">
        <v>150</v>
      </c>
      <c r="G5258" t="s">
        <v>115</v>
      </c>
      <c r="H5258" t="s">
        <v>94</v>
      </c>
      <c r="I5258" t="s">
        <v>73</v>
      </c>
      <c r="J5258" t="s">
        <v>95</v>
      </c>
      <c r="K5258" s="23">
        <v>8.66</v>
      </c>
      <c r="L5258" s="24">
        <v>3.1</v>
      </c>
      <c r="M5258" s="24">
        <v>26.85</v>
      </c>
      <c r="N5258" s="24">
        <v>18.79</v>
      </c>
      <c r="O5258" s="24">
        <v>8.06</v>
      </c>
      <c r="P5258" s="25">
        <v>30</v>
      </c>
    </row>
    <row r="5259" spans="1:16" x14ac:dyDescent="0.3">
      <c r="A5259" s="22">
        <v>42298</v>
      </c>
      <c r="B5259">
        <v>2015</v>
      </c>
      <c r="C5259">
        <v>10</v>
      </c>
      <c r="D5259" t="s">
        <v>134</v>
      </c>
      <c r="E5259" t="s">
        <v>135</v>
      </c>
      <c r="F5259" t="s">
        <v>150</v>
      </c>
      <c r="G5259" t="s">
        <v>115</v>
      </c>
      <c r="H5259" t="s">
        <v>96</v>
      </c>
      <c r="I5259" t="s">
        <v>74</v>
      </c>
      <c r="J5259" t="s">
        <v>97</v>
      </c>
      <c r="K5259" s="23">
        <v>2.36</v>
      </c>
      <c r="L5259" s="24">
        <v>3.6</v>
      </c>
      <c r="M5259" s="24">
        <v>8.5</v>
      </c>
      <c r="N5259" s="24">
        <v>5.95</v>
      </c>
      <c r="O5259" s="24">
        <v>2.5499999999999998</v>
      </c>
      <c r="P5259" s="25">
        <v>30</v>
      </c>
    </row>
    <row r="5260" spans="1:16" x14ac:dyDescent="0.3">
      <c r="A5260" s="22">
        <v>42298</v>
      </c>
      <c r="B5260">
        <v>2015</v>
      </c>
      <c r="C5260">
        <v>10</v>
      </c>
      <c r="D5260" t="s">
        <v>134</v>
      </c>
      <c r="E5260" t="s">
        <v>135</v>
      </c>
      <c r="F5260" t="s">
        <v>150</v>
      </c>
      <c r="G5260" t="s">
        <v>115</v>
      </c>
      <c r="H5260" t="s">
        <v>98</v>
      </c>
      <c r="I5260" t="s">
        <v>75</v>
      </c>
      <c r="J5260" t="s">
        <v>99</v>
      </c>
      <c r="K5260" s="23">
        <v>3.2</v>
      </c>
      <c r="L5260" s="24">
        <v>2.8</v>
      </c>
      <c r="M5260" s="24">
        <v>8.9600000000000009</v>
      </c>
      <c r="N5260" s="24">
        <v>6.45</v>
      </c>
      <c r="O5260" s="24">
        <v>2.5099999999999998</v>
      </c>
      <c r="P5260" s="25">
        <v>28</v>
      </c>
    </row>
    <row r="5261" spans="1:16" x14ac:dyDescent="0.3">
      <c r="A5261" s="22">
        <v>42298</v>
      </c>
      <c r="B5261">
        <v>2015</v>
      </c>
      <c r="C5261">
        <v>10</v>
      </c>
      <c r="D5261" t="s">
        <v>134</v>
      </c>
      <c r="E5261" t="s">
        <v>135</v>
      </c>
      <c r="F5261" t="s">
        <v>150</v>
      </c>
      <c r="G5261" t="s">
        <v>115</v>
      </c>
      <c r="H5261" t="s">
        <v>100</v>
      </c>
      <c r="I5261" t="s">
        <v>70</v>
      </c>
      <c r="J5261" t="s">
        <v>101</v>
      </c>
      <c r="K5261" s="23">
        <v>36.799999999999997</v>
      </c>
      <c r="L5261" s="24">
        <v>2.4</v>
      </c>
      <c r="M5261" s="24">
        <v>88.32</v>
      </c>
      <c r="N5261" s="24">
        <v>65.36</v>
      </c>
      <c r="O5261" s="24">
        <v>22.96</v>
      </c>
      <c r="P5261" s="25">
        <v>26</v>
      </c>
    </row>
    <row r="5262" spans="1:16" x14ac:dyDescent="0.3">
      <c r="A5262" s="22">
        <v>42298</v>
      </c>
      <c r="B5262">
        <v>2015</v>
      </c>
      <c r="C5262">
        <v>10</v>
      </c>
      <c r="D5262" t="s">
        <v>134</v>
      </c>
      <c r="E5262" t="s">
        <v>135</v>
      </c>
      <c r="F5262" t="s">
        <v>150</v>
      </c>
      <c r="G5262" t="s">
        <v>115</v>
      </c>
      <c r="H5262" t="s">
        <v>102</v>
      </c>
      <c r="I5262" t="s">
        <v>71</v>
      </c>
      <c r="J5262" t="s">
        <v>103</v>
      </c>
      <c r="K5262" s="23">
        <v>9</v>
      </c>
      <c r="L5262" s="24">
        <v>6.9</v>
      </c>
      <c r="M5262" s="24">
        <v>62.1</v>
      </c>
      <c r="N5262" s="24">
        <v>40.99</v>
      </c>
      <c r="O5262" s="24">
        <v>21.11</v>
      </c>
      <c r="P5262" s="25">
        <v>34</v>
      </c>
    </row>
    <row r="5263" spans="1:16" x14ac:dyDescent="0.3">
      <c r="A5263" s="22">
        <v>42298</v>
      </c>
      <c r="B5263">
        <v>2015</v>
      </c>
      <c r="C5263">
        <v>10</v>
      </c>
      <c r="D5263" t="s">
        <v>134</v>
      </c>
      <c r="E5263" t="s">
        <v>135</v>
      </c>
      <c r="F5263" t="s">
        <v>150</v>
      </c>
      <c r="G5263" t="s">
        <v>115</v>
      </c>
      <c r="H5263" t="s">
        <v>104</v>
      </c>
      <c r="I5263" t="s">
        <v>76</v>
      </c>
      <c r="J5263" t="s">
        <v>105</v>
      </c>
      <c r="K5263" s="23">
        <v>1</v>
      </c>
      <c r="L5263" s="24">
        <v>7.4</v>
      </c>
      <c r="M5263" s="24">
        <v>7.4</v>
      </c>
      <c r="N5263" s="24">
        <v>4.88</v>
      </c>
      <c r="O5263" s="24">
        <v>2.52</v>
      </c>
      <c r="P5263" s="25">
        <v>34</v>
      </c>
    </row>
    <row r="5264" spans="1:16" x14ac:dyDescent="0.3">
      <c r="A5264" s="22">
        <v>42298</v>
      </c>
      <c r="B5264">
        <v>2015</v>
      </c>
      <c r="C5264">
        <v>10</v>
      </c>
      <c r="D5264" t="s">
        <v>134</v>
      </c>
      <c r="E5264" t="s">
        <v>135</v>
      </c>
      <c r="F5264" t="s">
        <v>150</v>
      </c>
      <c r="G5264" t="s">
        <v>115</v>
      </c>
      <c r="H5264" t="s">
        <v>106</v>
      </c>
      <c r="I5264" t="s">
        <v>69</v>
      </c>
      <c r="J5264" t="s">
        <v>107</v>
      </c>
      <c r="K5264" s="23">
        <v>1</v>
      </c>
      <c r="L5264" s="24">
        <v>16.5</v>
      </c>
      <c r="M5264" s="24">
        <v>16.5</v>
      </c>
      <c r="N5264" s="24">
        <v>12.87</v>
      </c>
      <c r="O5264" s="24">
        <v>3.63</v>
      </c>
      <c r="P5264" s="25">
        <v>22</v>
      </c>
    </row>
    <row r="5265" spans="1:16" x14ac:dyDescent="0.3">
      <c r="A5265" s="22">
        <v>42298</v>
      </c>
      <c r="B5265">
        <v>2015</v>
      </c>
      <c r="C5265">
        <v>10</v>
      </c>
      <c r="D5265" t="s">
        <v>134</v>
      </c>
      <c r="E5265" t="s">
        <v>135</v>
      </c>
      <c r="F5265" t="s">
        <v>150</v>
      </c>
      <c r="G5265" t="s">
        <v>115</v>
      </c>
      <c r="H5265" t="s">
        <v>108</v>
      </c>
      <c r="I5265" t="s">
        <v>72</v>
      </c>
      <c r="J5265" t="s">
        <v>109</v>
      </c>
      <c r="K5265" s="23">
        <v>4</v>
      </c>
      <c r="L5265" s="24">
        <v>8.1999999999999993</v>
      </c>
      <c r="M5265" s="24">
        <v>32.799999999999997</v>
      </c>
      <c r="N5265" s="24">
        <v>22.3</v>
      </c>
      <c r="O5265" s="24">
        <v>10.5</v>
      </c>
      <c r="P5265" s="25">
        <v>32</v>
      </c>
    </row>
    <row r="5266" spans="1:16" x14ac:dyDescent="0.3">
      <c r="A5266" s="22">
        <v>42299</v>
      </c>
      <c r="B5266">
        <v>2015</v>
      </c>
      <c r="C5266">
        <v>10</v>
      </c>
      <c r="D5266" t="s">
        <v>134</v>
      </c>
      <c r="E5266" t="s">
        <v>135</v>
      </c>
      <c r="F5266" t="s">
        <v>150</v>
      </c>
      <c r="G5266" t="s">
        <v>93</v>
      </c>
      <c r="H5266" t="s">
        <v>94</v>
      </c>
      <c r="I5266" t="s">
        <v>73</v>
      </c>
      <c r="J5266" t="s">
        <v>95</v>
      </c>
      <c r="K5266" s="23">
        <v>4.33</v>
      </c>
      <c r="L5266" s="24">
        <v>3.1</v>
      </c>
      <c r="M5266" s="24">
        <v>13.42</v>
      </c>
      <c r="N5266" s="24">
        <v>9.39</v>
      </c>
      <c r="O5266" s="24">
        <v>4.03</v>
      </c>
      <c r="P5266" s="25">
        <v>30</v>
      </c>
    </row>
    <row r="5267" spans="1:16" x14ac:dyDescent="0.3">
      <c r="A5267" s="22">
        <v>42299</v>
      </c>
      <c r="B5267">
        <v>2015</v>
      </c>
      <c r="C5267">
        <v>10</v>
      </c>
      <c r="D5267" t="s">
        <v>134</v>
      </c>
      <c r="E5267" t="s">
        <v>135</v>
      </c>
      <c r="F5267" t="s">
        <v>150</v>
      </c>
      <c r="G5267" t="s">
        <v>93</v>
      </c>
      <c r="H5267" t="s">
        <v>96</v>
      </c>
      <c r="I5267" t="s">
        <v>74</v>
      </c>
      <c r="J5267" t="s">
        <v>97</v>
      </c>
      <c r="K5267" s="23">
        <v>0.34</v>
      </c>
      <c r="L5267" s="24">
        <v>3.6</v>
      </c>
      <c r="M5267" s="24">
        <v>1.22</v>
      </c>
      <c r="N5267" s="24">
        <v>0.85</v>
      </c>
      <c r="O5267" s="24">
        <v>0.37</v>
      </c>
      <c r="P5267" s="25">
        <v>30</v>
      </c>
    </row>
    <row r="5268" spans="1:16" x14ac:dyDescent="0.3">
      <c r="A5268" s="22">
        <v>42299</v>
      </c>
      <c r="B5268">
        <v>2015</v>
      </c>
      <c r="C5268">
        <v>10</v>
      </c>
      <c r="D5268" t="s">
        <v>134</v>
      </c>
      <c r="E5268" t="s">
        <v>135</v>
      </c>
      <c r="F5268" t="s">
        <v>150</v>
      </c>
      <c r="G5268" t="s">
        <v>93</v>
      </c>
      <c r="H5268" t="s">
        <v>98</v>
      </c>
      <c r="I5268" t="s">
        <v>75</v>
      </c>
      <c r="J5268" t="s">
        <v>99</v>
      </c>
      <c r="K5268" s="23">
        <v>0</v>
      </c>
      <c r="L5268" s="24">
        <v>2.8</v>
      </c>
      <c r="M5268" s="24">
        <v>0</v>
      </c>
      <c r="N5268" s="24">
        <v>0</v>
      </c>
      <c r="O5268" s="24">
        <v>0</v>
      </c>
      <c r="P5268" s="25">
        <v>28</v>
      </c>
    </row>
    <row r="5269" spans="1:16" x14ac:dyDescent="0.3">
      <c r="A5269" s="22">
        <v>42299</v>
      </c>
      <c r="B5269">
        <v>2015</v>
      </c>
      <c r="C5269">
        <v>10</v>
      </c>
      <c r="D5269" t="s">
        <v>134</v>
      </c>
      <c r="E5269" t="s">
        <v>135</v>
      </c>
      <c r="F5269" t="s">
        <v>150</v>
      </c>
      <c r="G5269" t="s">
        <v>93</v>
      </c>
      <c r="H5269" t="s">
        <v>100</v>
      </c>
      <c r="I5269" t="s">
        <v>70</v>
      </c>
      <c r="J5269" t="s">
        <v>101</v>
      </c>
      <c r="K5269" s="23">
        <v>35.26</v>
      </c>
      <c r="L5269" s="24">
        <v>2.4</v>
      </c>
      <c r="M5269" s="24">
        <v>84.62</v>
      </c>
      <c r="N5269" s="24">
        <v>62.62</v>
      </c>
      <c r="O5269" s="24">
        <v>22</v>
      </c>
      <c r="P5269" s="25">
        <v>26</v>
      </c>
    </row>
    <row r="5270" spans="1:16" x14ac:dyDescent="0.3">
      <c r="A5270" s="22">
        <v>42299</v>
      </c>
      <c r="B5270">
        <v>2015</v>
      </c>
      <c r="C5270">
        <v>10</v>
      </c>
      <c r="D5270" t="s">
        <v>134</v>
      </c>
      <c r="E5270" t="s">
        <v>135</v>
      </c>
      <c r="F5270" t="s">
        <v>150</v>
      </c>
      <c r="G5270" t="s">
        <v>93</v>
      </c>
      <c r="H5270" t="s">
        <v>102</v>
      </c>
      <c r="I5270" t="s">
        <v>71</v>
      </c>
      <c r="J5270" t="s">
        <v>103</v>
      </c>
      <c r="K5270" s="23">
        <v>9</v>
      </c>
      <c r="L5270" s="24">
        <v>6.9</v>
      </c>
      <c r="M5270" s="24">
        <v>62.1</v>
      </c>
      <c r="N5270" s="24">
        <v>40.99</v>
      </c>
      <c r="O5270" s="24">
        <v>21.11</v>
      </c>
      <c r="P5270" s="25">
        <v>34</v>
      </c>
    </row>
    <row r="5271" spans="1:16" x14ac:dyDescent="0.3">
      <c r="A5271" s="22">
        <v>42299</v>
      </c>
      <c r="B5271">
        <v>2015</v>
      </c>
      <c r="C5271">
        <v>10</v>
      </c>
      <c r="D5271" t="s">
        <v>134</v>
      </c>
      <c r="E5271" t="s">
        <v>135</v>
      </c>
      <c r="F5271" t="s">
        <v>150</v>
      </c>
      <c r="G5271" t="s">
        <v>93</v>
      </c>
      <c r="H5271" t="s">
        <v>104</v>
      </c>
      <c r="I5271" t="s">
        <v>76</v>
      </c>
      <c r="J5271" t="s">
        <v>105</v>
      </c>
      <c r="K5271" s="23">
        <v>0</v>
      </c>
      <c r="L5271" s="24">
        <v>7.4</v>
      </c>
      <c r="M5271" s="24">
        <v>0</v>
      </c>
      <c r="N5271" s="24">
        <v>0</v>
      </c>
      <c r="O5271" s="24">
        <v>0</v>
      </c>
      <c r="P5271" s="25">
        <v>34</v>
      </c>
    </row>
    <row r="5272" spans="1:16" x14ac:dyDescent="0.3">
      <c r="A5272" s="22">
        <v>42299</v>
      </c>
      <c r="B5272">
        <v>2015</v>
      </c>
      <c r="C5272">
        <v>10</v>
      </c>
      <c r="D5272" t="s">
        <v>134</v>
      </c>
      <c r="E5272" t="s">
        <v>135</v>
      </c>
      <c r="F5272" t="s">
        <v>150</v>
      </c>
      <c r="G5272" t="s">
        <v>93</v>
      </c>
      <c r="H5272" t="s">
        <v>106</v>
      </c>
      <c r="I5272" t="s">
        <v>69</v>
      </c>
      <c r="J5272" t="s">
        <v>107</v>
      </c>
      <c r="K5272" s="23">
        <v>2</v>
      </c>
      <c r="L5272" s="24">
        <v>16.5</v>
      </c>
      <c r="M5272" s="24">
        <v>33</v>
      </c>
      <c r="N5272" s="24">
        <v>25.74</v>
      </c>
      <c r="O5272" s="24">
        <v>7.26</v>
      </c>
      <c r="P5272" s="25">
        <v>22</v>
      </c>
    </row>
    <row r="5273" spans="1:16" x14ac:dyDescent="0.3">
      <c r="A5273" s="22">
        <v>42299</v>
      </c>
      <c r="B5273">
        <v>2015</v>
      </c>
      <c r="C5273">
        <v>10</v>
      </c>
      <c r="D5273" t="s">
        <v>134</v>
      </c>
      <c r="E5273" t="s">
        <v>135</v>
      </c>
      <c r="F5273" t="s">
        <v>150</v>
      </c>
      <c r="G5273" t="s">
        <v>93</v>
      </c>
      <c r="H5273" t="s">
        <v>108</v>
      </c>
      <c r="I5273" t="s">
        <v>72</v>
      </c>
      <c r="J5273" t="s">
        <v>109</v>
      </c>
      <c r="K5273" s="23">
        <v>2</v>
      </c>
      <c r="L5273" s="24">
        <v>8.1999999999999993</v>
      </c>
      <c r="M5273" s="24">
        <v>16.399999999999999</v>
      </c>
      <c r="N5273" s="24">
        <v>11.15</v>
      </c>
      <c r="O5273" s="24">
        <v>5.25</v>
      </c>
      <c r="P5273" s="25">
        <v>32</v>
      </c>
    </row>
    <row r="5274" spans="1:16" x14ac:dyDescent="0.3">
      <c r="A5274" s="22">
        <v>42300</v>
      </c>
      <c r="B5274">
        <v>2015</v>
      </c>
      <c r="C5274">
        <v>10</v>
      </c>
      <c r="D5274" t="s">
        <v>134</v>
      </c>
      <c r="E5274" t="s">
        <v>135</v>
      </c>
      <c r="F5274" t="s">
        <v>150</v>
      </c>
      <c r="G5274" t="s">
        <v>110</v>
      </c>
      <c r="H5274" t="s">
        <v>94</v>
      </c>
      <c r="I5274" t="s">
        <v>73</v>
      </c>
      <c r="J5274" t="s">
        <v>95</v>
      </c>
      <c r="K5274" s="23">
        <v>7</v>
      </c>
      <c r="L5274" s="24">
        <v>3.1</v>
      </c>
      <c r="M5274" s="24">
        <v>21.7</v>
      </c>
      <c r="N5274" s="24">
        <v>15.19</v>
      </c>
      <c r="O5274" s="24">
        <v>6.51</v>
      </c>
      <c r="P5274" s="25">
        <v>30</v>
      </c>
    </row>
    <row r="5275" spans="1:16" x14ac:dyDescent="0.3">
      <c r="A5275" s="22">
        <v>42300</v>
      </c>
      <c r="B5275">
        <v>2015</v>
      </c>
      <c r="C5275">
        <v>10</v>
      </c>
      <c r="D5275" t="s">
        <v>134</v>
      </c>
      <c r="E5275" t="s">
        <v>135</v>
      </c>
      <c r="F5275" t="s">
        <v>150</v>
      </c>
      <c r="G5275" t="s">
        <v>110</v>
      </c>
      <c r="H5275" t="s">
        <v>96</v>
      </c>
      <c r="I5275" t="s">
        <v>74</v>
      </c>
      <c r="J5275" t="s">
        <v>97</v>
      </c>
      <c r="K5275" s="23">
        <v>1.66</v>
      </c>
      <c r="L5275" s="24">
        <v>3.6</v>
      </c>
      <c r="M5275" s="24">
        <v>5.98</v>
      </c>
      <c r="N5275" s="24">
        <v>4.1900000000000004</v>
      </c>
      <c r="O5275" s="24">
        <v>1.79</v>
      </c>
      <c r="P5275" s="25">
        <v>30</v>
      </c>
    </row>
    <row r="5276" spans="1:16" x14ac:dyDescent="0.3">
      <c r="A5276" s="22">
        <v>42300</v>
      </c>
      <c r="B5276">
        <v>2015</v>
      </c>
      <c r="C5276">
        <v>10</v>
      </c>
      <c r="D5276" t="s">
        <v>134</v>
      </c>
      <c r="E5276" t="s">
        <v>135</v>
      </c>
      <c r="F5276" t="s">
        <v>150</v>
      </c>
      <c r="G5276" t="s">
        <v>110</v>
      </c>
      <c r="H5276" t="s">
        <v>98</v>
      </c>
      <c r="I5276" t="s">
        <v>75</v>
      </c>
      <c r="J5276" t="s">
        <v>99</v>
      </c>
      <c r="K5276" s="23">
        <v>10.199999999999999</v>
      </c>
      <c r="L5276" s="24">
        <v>2.8</v>
      </c>
      <c r="M5276" s="24">
        <v>28.56</v>
      </c>
      <c r="N5276" s="24">
        <v>20.56</v>
      </c>
      <c r="O5276" s="24">
        <v>8</v>
      </c>
      <c r="P5276" s="25">
        <v>28</v>
      </c>
    </row>
    <row r="5277" spans="1:16" x14ac:dyDescent="0.3">
      <c r="A5277" s="22">
        <v>42300</v>
      </c>
      <c r="B5277">
        <v>2015</v>
      </c>
      <c r="C5277">
        <v>10</v>
      </c>
      <c r="D5277" t="s">
        <v>134</v>
      </c>
      <c r="E5277" t="s">
        <v>135</v>
      </c>
      <c r="F5277" t="s">
        <v>150</v>
      </c>
      <c r="G5277" t="s">
        <v>110</v>
      </c>
      <c r="H5277" t="s">
        <v>100</v>
      </c>
      <c r="I5277" t="s">
        <v>70</v>
      </c>
      <c r="J5277" t="s">
        <v>101</v>
      </c>
      <c r="K5277" s="23">
        <v>41.4</v>
      </c>
      <c r="L5277" s="24">
        <v>2.4</v>
      </c>
      <c r="M5277" s="24">
        <v>99.36</v>
      </c>
      <c r="N5277" s="24">
        <v>73.53</v>
      </c>
      <c r="O5277" s="24">
        <v>25.83</v>
      </c>
      <c r="P5277" s="25">
        <v>26</v>
      </c>
    </row>
    <row r="5278" spans="1:16" x14ac:dyDescent="0.3">
      <c r="A5278" s="22">
        <v>42300</v>
      </c>
      <c r="B5278">
        <v>2015</v>
      </c>
      <c r="C5278">
        <v>10</v>
      </c>
      <c r="D5278" t="s">
        <v>134</v>
      </c>
      <c r="E5278" t="s">
        <v>135</v>
      </c>
      <c r="F5278" t="s">
        <v>150</v>
      </c>
      <c r="G5278" t="s">
        <v>110</v>
      </c>
      <c r="H5278" t="s">
        <v>102</v>
      </c>
      <c r="I5278" t="s">
        <v>71</v>
      </c>
      <c r="J5278" t="s">
        <v>103</v>
      </c>
      <c r="K5278" s="23">
        <v>3</v>
      </c>
      <c r="L5278" s="24">
        <v>6.9</v>
      </c>
      <c r="M5278" s="24">
        <v>20.7</v>
      </c>
      <c r="N5278" s="24">
        <v>13.66</v>
      </c>
      <c r="O5278" s="24">
        <v>7.04</v>
      </c>
      <c r="P5278" s="25">
        <v>34</v>
      </c>
    </row>
    <row r="5279" spans="1:16" x14ac:dyDescent="0.3">
      <c r="A5279" s="22">
        <v>42300</v>
      </c>
      <c r="B5279">
        <v>2015</v>
      </c>
      <c r="C5279">
        <v>10</v>
      </c>
      <c r="D5279" t="s">
        <v>134</v>
      </c>
      <c r="E5279" t="s">
        <v>135</v>
      </c>
      <c r="F5279" t="s">
        <v>150</v>
      </c>
      <c r="G5279" t="s">
        <v>110</v>
      </c>
      <c r="H5279" t="s">
        <v>104</v>
      </c>
      <c r="I5279" t="s">
        <v>76</v>
      </c>
      <c r="J5279" t="s">
        <v>105</v>
      </c>
      <c r="K5279" s="23">
        <v>0</v>
      </c>
      <c r="L5279" s="24">
        <v>7.4</v>
      </c>
      <c r="M5279" s="24">
        <v>0</v>
      </c>
      <c r="N5279" s="24">
        <v>0</v>
      </c>
      <c r="O5279" s="24">
        <v>0</v>
      </c>
      <c r="P5279" s="25">
        <v>34</v>
      </c>
    </row>
    <row r="5280" spans="1:16" x14ac:dyDescent="0.3">
      <c r="A5280" s="22">
        <v>42300</v>
      </c>
      <c r="B5280">
        <v>2015</v>
      </c>
      <c r="C5280">
        <v>10</v>
      </c>
      <c r="D5280" t="s">
        <v>134</v>
      </c>
      <c r="E5280" t="s">
        <v>135</v>
      </c>
      <c r="F5280" t="s">
        <v>150</v>
      </c>
      <c r="G5280" t="s">
        <v>110</v>
      </c>
      <c r="H5280" t="s">
        <v>106</v>
      </c>
      <c r="I5280" t="s">
        <v>69</v>
      </c>
      <c r="J5280" t="s">
        <v>107</v>
      </c>
      <c r="K5280" s="23">
        <v>6</v>
      </c>
      <c r="L5280" s="24">
        <v>16.5</v>
      </c>
      <c r="M5280" s="24">
        <v>99</v>
      </c>
      <c r="N5280" s="24">
        <v>77.22</v>
      </c>
      <c r="O5280" s="24">
        <v>21.78</v>
      </c>
      <c r="P5280" s="25">
        <v>22</v>
      </c>
    </row>
    <row r="5281" spans="1:16" x14ac:dyDescent="0.3">
      <c r="A5281" s="22">
        <v>42300</v>
      </c>
      <c r="B5281">
        <v>2015</v>
      </c>
      <c r="C5281">
        <v>10</v>
      </c>
      <c r="D5281" t="s">
        <v>134</v>
      </c>
      <c r="E5281" t="s">
        <v>135</v>
      </c>
      <c r="F5281" t="s">
        <v>150</v>
      </c>
      <c r="G5281" t="s">
        <v>110</v>
      </c>
      <c r="H5281" t="s">
        <v>108</v>
      </c>
      <c r="I5281" t="s">
        <v>72</v>
      </c>
      <c r="J5281" t="s">
        <v>109</v>
      </c>
      <c r="K5281" s="23">
        <v>2</v>
      </c>
      <c r="L5281" s="24">
        <v>8.1999999999999993</v>
      </c>
      <c r="M5281" s="24">
        <v>16.399999999999999</v>
      </c>
      <c r="N5281" s="24">
        <v>11.15</v>
      </c>
      <c r="O5281" s="24">
        <v>5.25</v>
      </c>
      <c r="P5281" s="25">
        <v>32</v>
      </c>
    </row>
    <row r="5282" spans="1:16" x14ac:dyDescent="0.3">
      <c r="A5282" s="22">
        <v>42301</v>
      </c>
      <c r="B5282">
        <v>2015</v>
      </c>
      <c r="C5282">
        <v>10</v>
      </c>
      <c r="D5282" t="s">
        <v>134</v>
      </c>
      <c r="E5282" t="s">
        <v>135</v>
      </c>
      <c r="F5282" t="s">
        <v>150</v>
      </c>
      <c r="G5282" t="s">
        <v>111</v>
      </c>
      <c r="H5282" t="s">
        <v>94</v>
      </c>
      <c r="I5282" t="s">
        <v>73</v>
      </c>
      <c r="J5282" t="s">
        <v>95</v>
      </c>
      <c r="K5282" s="23">
        <v>9.84</v>
      </c>
      <c r="L5282" s="24">
        <v>3.1</v>
      </c>
      <c r="M5282" s="24">
        <v>30.5</v>
      </c>
      <c r="N5282" s="24">
        <v>21.35</v>
      </c>
      <c r="O5282" s="24">
        <v>9.15</v>
      </c>
      <c r="P5282" s="25">
        <v>30</v>
      </c>
    </row>
    <row r="5283" spans="1:16" x14ac:dyDescent="0.3">
      <c r="A5283" s="22">
        <v>42301</v>
      </c>
      <c r="B5283">
        <v>2015</v>
      </c>
      <c r="C5283">
        <v>10</v>
      </c>
      <c r="D5283" t="s">
        <v>134</v>
      </c>
      <c r="E5283" t="s">
        <v>135</v>
      </c>
      <c r="F5283" t="s">
        <v>150</v>
      </c>
      <c r="G5283" t="s">
        <v>111</v>
      </c>
      <c r="H5283" t="s">
        <v>96</v>
      </c>
      <c r="I5283" t="s">
        <v>74</v>
      </c>
      <c r="J5283" t="s">
        <v>97</v>
      </c>
      <c r="K5283" s="23">
        <v>8.35</v>
      </c>
      <c r="L5283" s="24">
        <v>3.6</v>
      </c>
      <c r="M5283" s="24">
        <v>30.06</v>
      </c>
      <c r="N5283" s="24">
        <v>21.04</v>
      </c>
      <c r="O5283" s="24">
        <v>9.02</v>
      </c>
      <c r="P5283" s="25">
        <v>30</v>
      </c>
    </row>
    <row r="5284" spans="1:16" x14ac:dyDescent="0.3">
      <c r="A5284" s="22">
        <v>42301</v>
      </c>
      <c r="B5284">
        <v>2015</v>
      </c>
      <c r="C5284">
        <v>10</v>
      </c>
      <c r="D5284" t="s">
        <v>134</v>
      </c>
      <c r="E5284" t="s">
        <v>135</v>
      </c>
      <c r="F5284" t="s">
        <v>150</v>
      </c>
      <c r="G5284" t="s">
        <v>111</v>
      </c>
      <c r="H5284" t="s">
        <v>98</v>
      </c>
      <c r="I5284" t="s">
        <v>75</v>
      </c>
      <c r="J5284" t="s">
        <v>99</v>
      </c>
      <c r="K5284" s="23">
        <v>9.1</v>
      </c>
      <c r="L5284" s="24">
        <v>2.8</v>
      </c>
      <c r="M5284" s="24">
        <v>25.48</v>
      </c>
      <c r="N5284" s="24">
        <v>18.350000000000001</v>
      </c>
      <c r="O5284" s="24">
        <v>7.13</v>
      </c>
      <c r="P5284" s="25">
        <v>28</v>
      </c>
    </row>
    <row r="5285" spans="1:16" x14ac:dyDescent="0.3">
      <c r="A5285" s="22">
        <v>42301</v>
      </c>
      <c r="B5285">
        <v>2015</v>
      </c>
      <c r="C5285">
        <v>10</v>
      </c>
      <c r="D5285" t="s">
        <v>134</v>
      </c>
      <c r="E5285" t="s">
        <v>135</v>
      </c>
      <c r="F5285" t="s">
        <v>150</v>
      </c>
      <c r="G5285" t="s">
        <v>111</v>
      </c>
      <c r="H5285" t="s">
        <v>100</v>
      </c>
      <c r="I5285" t="s">
        <v>70</v>
      </c>
      <c r="J5285" t="s">
        <v>101</v>
      </c>
      <c r="K5285" s="23">
        <v>67.400000000000006</v>
      </c>
      <c r="L5285" s="24">
        <v>2.4</v>
      </c>
      <c r="M5285" s="24">
        <v>161.76</v>
      </c>
      <c r="N5285" s="24">
        <v>119.7</v>
      </c>
      <c r="O5285" s="24">
        <v>42.06</v>
      </c>
      <c r="P5285" s="25">
        <v>26</v>
      </c>
    </row>
    <row r="5286" spans="1:16" x14ac:dyDescent="0.3">
      <c r="A5286" s="22">
        <v>42301</v>
      </c>
      <c r="B5286">
        <v>2015</v>
      </c>
      <c r="C5286">
        <v>10</v>
      </c>
      <c r="D5286" t="s">
        <v>134</v>
      </c>
      <c r="E5286" t="s">
        <v>135</v>
      </c>
      <c r="F5286" t="s">
        <v>150</v>
      </c>
      <c r="G5286" t="s">
        <v>111</v>
      </c>
      <c r="H5286" t="s">
        <v>102</v>
      </c>
      <c r="I5286" t="s">
        <v>71</v>
      </c>
      <c r="J5286" t="s">
        <v>103</v>
      </c>
      <c r="K5286" s="23">
        <v>8</v>
      </c>
      <c r="L5286" s="24">
        <v>6.9</v>
      </c>
      <c r="M5286" s="24">
        <v>55.2</v>
      </c>
      <c r="N5286" s="24">
        <v>36.43</v>
      </c>
      <c r="O5286" s="24">
        <v>18.77</v>
      </c>
      <c r="P5286" s="25">
        <v>34</v>
      </c>
    </row>
    <row r="5287" spans="1:16" x14ac:dyDescent="0.3">
      <c r="A5287" s="22">
        <v>42301</v>
      </c>
      <c r="B5287">
        <v>2015</v>
      </c>
      <c r="C5287">
        <v>10</v>
      </c>
      <c r="D5287" t="s">
        <v>134</v>
      </c>
      <c r="E5287" t="s">
        <v>135</v>
      </c>
      <c r="F5287" t="s">
        <v>150</v>
      </c>
      <c r="G5287" t="s">
        <v>111</v>
      </c>
      <c r="H5287" t="s">
        <v>104</v>
      </c>
      <c r="I5287" t="s">
        <v>76</v>
      </c>
      <c r="J5287" t="s">
        <v>105</v>
      </c>
      <c r="K5287" s="23">
        <v>0</v>
      </c>
      <c r="L5287" s="24">
        <v>7.4</v>
      </c>
      <c r="M5287" s="24">
        <v>0</v>
      </c>
      <c r="N5287" s="24">
        <v>0</v>
      </c>
      <c r="O5287" s="24">
        <v>0</v>
      </c>
      <c r="P5287" s="25">
        <v>34</v>
      </c>
    </row>
    <row r="5288" spans="1:16" x14ac:dyDescent="0.3">
      <c r="A5288" s="22">
        <v>42301</v>
      </c>
      <c r="B5288">
        <v>2015</v>
      </c>
      <c r="C5288">
        <v>10</v>
      </c>
      <c r="D5288" t="s">
        <v>134</v>
      </c>
      <c r="E5288" t="s">
        <v>135</v>
      </c>
      <c r="F5288" t="s">
        <v>150</v>
      </c>
      <c r="G5288" t="s">
        <v>111</v>
      </c>
      <c r="H5288" t="s">
        <v>106</v>
      </c>
      <c r="I5288" t="s">
        <v>69</v>
      </c>
      <c r="J5288" t="s">
        <v>107</v>
      </c>
      <c r="K5288" s="23">
        <v>4</v>
      </c>
      <c r="L5288" s="24">
        <v>16.5</v>
      </c>
      <c r="M5288" s="24">
        <v>66</v>
      </c>
      <c r="N5288" s="24">
        <v>51.48</v>
      </c>
      <c r="O5288" s="24">
        <v>14.52</v>
      </c>
      <c r="P5288" s="25">
        <v>22</v>
      </c>
    </row>
    <row r="5289" spans="1:16" x14ac:dyDescent="0.3">
      <c r="A5289" s="22">
        <v>42301</v>
      </c>
      <c r="B5289">
        <v>2015</v>
      </c>
      <c r="C5289">
        <v>10</v>
      </c>
      <c r="D5289" t="s">
        <v>134</v>
      </c>
      <c r="E5289" t="s">
        <v>135</v>
      </c>
      <c r="F5289" t="s">
        <v>150</v>
      </c>
      <c r="G5289" t="s">
        <v>111</v>
      </c>
      <c r="H5289" t="s">
        <v>108</v>
      </c>
      <c r="I5289" t="s">
        <v>72</v>
      </c>
      <c r="J5289" t="s">
        <v>109</v>
      </c>
      <c r="K5289" s="23">
        <v>2</v>
      </c>
      <c r="L5289" s="24">
        <v>8.1999999999999993</v>
      </c>
      <c r="M5289" s="24">
        <v>16.399999999999999</v>
      </c>
      <c r="N5289" s="24">
        <v>11.15</v>
      </c>
      <c r="O5289" s="24">
        <v>5.25</v>
      </c>
      <c r="P5289" s="25">
        <v>32</v>
      </c>
    </row>
    <row r="5290" spans="1:16" x14ac:dyDescent="0.3">
      <c r="A5290" s="22">
        <v>42302</v>
      </c>
      <c r="B5290">
        <v>2015</v>
      </c>
      <c r="C5290">
        <v>10</v>
      </c>
      <c r="D5290" t="s">
        <v>134</v>
      </c>
      <c r="E5290" t="s">
        <v>135</v>
      </c>
      <c r="F5290" t="s">
        <v>150</v>
      </c>
      <c r="G5290" t="s">
        <v>112</v>
      </c>
      <c r="H5290" t="s">
        <v>94</v>
      </c>
      <c r="I5290" t="s">
        <v>73</v>
      </c>
      <c r="J5290" t="s">
        <v>95</v>
      </c>
      <c r="K5290" s="23">
        <v>3</v>
      </c>
      <c r="L5290" s="24">
        <v>3.1</v>
      </c>
      <c r="M5290" s="24">
        <v>9.3000000000000007</v>
      </c>
      <c r="N5290" s="24">
        <v>6.51</v>
      </c>
      <c r="O5290" s="24">
        <v>2.79</v>
      </c>
      <c r="P5290" s="25">
        <v>30</v>
      </c>
    </row>
    <row r="5291" spans="1:16" x14ac:dyDescent="0.3">
      <c r="A5291" s="22">
        <v>42302</v>
      </c>
      <c r="B5291">
        <v>2015</v>
      </c>
      <c r="C5291">
        <v>10</v>
      </c>
      <c r="D5291" t="s">
        <v>134</v>
      </c>
      <c r="E5291" t="s">
        <v>135</v>
      </c>
      <c r="F5291" t="s">
        <v>150</v>
      </c>
      <c r="G5291" t="s">
        <v>112</v>
      </c>
      <c r="H5291" t="s">
        <v>96</v>
      </c>
      <c r="I5291" t="s">
        <v>74</v>
      </c>
      <c r="J5291" t="s">
        <v>97</v>
      </c>
      <c r="K5291" s="23">
        <v>3.33</v>
      </c>
      <c r="L5291" s="24">
        <v>3.6</v>
      </c>
      <c r="M5291" s="24">
        <v>11.99</v>
      </c>
      <c r="N5291" s="24">
        <v>8.39</v>
      </c>
      <c r="O5291" s="24">
        <v>3.6</v>
      </c>
      <c r="P5291" s="25">
        <v>30</v>
      </c>
    </row>
    <row r="5292" spans="1:16" x14ac:dyDescent="0.3">
      <c r="A5292" s="22">
        <v>42302</v>
      </c>
      <c r="B5292">
        <v>2015</v>
      </c>
      <c r="C5292">
        <v>10</v>
      </c>
      <c r="D5292" t="s">
        <v>134</v>
      </c>
      <c r="E5292" t="s">
        <v>135</v>
      </c>
      <c r="F5292" t="s">
        <v>150</v>
      </c>
      <c r="G5292" t="s">
        <v>112</v>
      </c>
      <c r="H5292" t="s">
        <v>98</v>
      </c>
      <c r="I5292" t="s">
        <v>75</v>
      </c>
      <c r="J5292" t="s">
        <v>99</v>
      </c>
      <c r="K5292" s="23">
        <v>3.1</v>
      </c>
      <c r="L5292" s="24">
        <v>2.8</v>
      </c>
      <c r="M5292" s="24">
        <v>8.68</v>
      </c>
      <c r="N5292" s="24">
        <v>6.25</v>
      </c>
      <c r="O5292" s="24">
        <v>2.4300000000000002</v>
      </c>
      <c r="P5292" s="25">
        <v>28</v>
      </c>
    </row>
    <row r="5293" spans="1:16" x14ac:dyDescent="0.3">
      <c r="A5293" s="22">
        <v>42302</v>
      </c>
      <c r="B5293">
        <v>2015</v>
      </c>
      <c r="C5293">
        <v>10</v>
      </c>
      <c r="D5293" t="s">
        <v>134</v>
      </c>
      <c r="E5293" t="s">
        <v>135</v>
      </c>
      <c r="F5293" t="s">
        <v>150</v>
      </c>
      <c r="G5293" t="s">
        <v>112</v>
      </c>
      <c r="H5293" t="s">
        <v>100</v>
      </c>
      <c r="I5293" t="s">
        <v>70</v>
      </c>
      <c r="J5293" t="s">
        <v>101</v>
      </c>
      <c r="K5293" s="23">
        <v>64.599999999999994</v>
      </c>
      <c r="L5293" s="24">
        <v>2.4</v>
      </c>
      <c r="M5293" s="24">
        <v>155.04</v>
      </c>
      <c r="N5293" s="24">
        <v>114.73</v>
      </c>
      <c r="O5293" s="24">
        <v>40.31</v>
      </c>
      <c r="P5293" s="25">
        <v>26</v>
      </c>
    </row>
    <row r="5294" spans="1:16" x14ac:dyDescent="0.3">
      <c r="A5294" s="22">
        <v>42302</v>
      </c>
      <c r="B5294">
        <v>2015</v>
      </c>
      <c r="C5294">
        <v>10</v>
      </c>
      <c r="D5294" t="s">
        <v>134</v>
      </c>
      <c r="E5294" t="s">
        <v>135</v>
      </c>
      <c r="F5294" t="s">
        <v>150</v>
      </c>
      <c r="G5294" t="s">
        <v>112</v>
      </c>
      <c r="H5294" t="s">
        <v>102</v>
      </c>
      <c r="I5294" t="s">
        <v>71</v>
      </c>
      <c r="J5294" t="s">
        <v>103</v>
      </c>
      <c r="K5294" s="23">
        <v>4</v>
      </c>
      <c r="L5294" s="24">
        <v>6.9</v>
      </c>
      <c r="M5294" s="24">
        <v>27.6</v>
      </c>
      <c r="N5294" s="24">
        <v>18.22</v>
      </c>
      <c r="O5294" s="24">
        <v>9.3800000000000008</v>
      </c>
      <c r="P5294" s="25">
        <v>34</v>
      </c>
    </row>
    <row r="5295" spans="1:16" x14ac:dyDescent="0.3">
      <c r="A5295" s="22">
        <v>42302</v>
      </c>
      <c r="B5295">
        <v>2015</v>
      </c>
      <c r="C5295">
        <v>10</v>
      </c>
      <c r="D5295" t="s">
        <v>134</v>
      </c>
      <c r="E5295" t="s">
        <v>135</v>
      </c>
      <c r="F5295" t="s">
        <v>150</v>
      </c>
      <c r="G5295" t="s">
        <v>112</v>
      </c>
      <c r="H5295" t="s">
        <v>104</v>
      </c>
      <c r="I5295" t="s">
        <v>76</v>
      </c>
      <c r="J5295" t="s">
        <v>105</v>
      </c>
      <c r="K5295" s="23">
        <v>0</v>
      </c>
      <c r="L5295" s="24">
        <v>7.4</v>
      </c>
      <c r="M5295" s="24">
        <v>0</v>
      </c>
      <c r="N5295" s="24">
        <v>0</v>
      </c>
      <c r="O5295" s="24">
        <v>0</v>
      </c>
      <c r="P5295" s="25">
        <v>34</v>
      </c>
    </row>
    <row r="5296" spans="1:16" x14ac:dyDescent="0.3">
      <c r="A5296" s="22">
        <v>42302</v>
      </c>
      <c r="B5296">
        <v>2015</v>
      </c>
      <c r="C5296">
        <v>10</v>
      </c>
      <c r="D5296" t="s">
        <v>134</v>
      </c>
      <c r="E5296" t="s">
        <v>135</v>
      </c>
      <c r="F5296" t="s">
        <v>150</v>
      </c>
      <c r="G5296" t="s">
        <v>112</v>
      </c>
      <c r="H5296" t="s">
        <v>106</v>
      </c>
      <c r="I5296" t="s">
        <v>69</v>
      </c>
      <c r="J5296" t="s">
        <v>107</v>
      </c>
      <c r="K5296" s="23">
        <v>0</v>
      </c>
      <c r="L5296" s="24">
        <v>16.5</v>
      </c>
      <c r="M5296" s="24">
        <v>0</v>
      </c>
      <c r="N5296" s="24">
        <v>0</v>
      </c>
      <c r="O5296" s="24">
        <v>0</v>
      </c>
      <c r="P5296" s="25">
        <v>22</v>
      </c>
    </row>
    <row r="5297" spans="1:16" x14ac:dyDescent="0.3">
      <c r="A5297" s="22">
        <v>42302</v>
      </c>
      <c r="B5297">
        <v>2015</v>
      </c>
      <c r="C5297">
        <v>10</v>
      </c>
      <c r="D5297" t="s">
        <v>134</v>
      </c>
      <c r="E5297" t="s">
        <v>135</v>
      </c>
      <c r="F5297" t="s">
        <v>150</v>
      </c>
      <c r="G5297" t="s">
        <v>112</v>
      </c>
      <c r="H5297" t="s">
        <v>108</v>
      </c>
      <c r="I5297" t="s">
        <v>72</v>
      </c>
      <c r="J5297" t="s">
        <v>109</v>
      </c>
      <c r="K5297" s="23">
        <v>4</v>
      </c>
      <c r="L5297" s="24">
        <v>8.1999999999999993</v>
      </c>
      <c r="M5297" s="24">
        <v>32.799999999999997</v>
      </c>
      <c r="N5297" s="24">
        <v>22.3</v>
      </c>
      <c r="O5297" s="24">
        <v>10.5</v>
      </c>
      <c r="P5297" s="25">
        <v>32</v>
      </c>
    </row>
    <row r="5298" spans="1:16" x14ac:dyDescent="0.3">
      <c r="A5298" s="22">
        <v>42303</v>
      </c>
      <c r="B5298">
        <v>2015</v>
      </c>
      <c r="C5298">
        <v>10</v>
      </c>
      <c r="D5298" t="s">
        <v>134</v>
      </c>
      <c r="E5298" t="s">
        <v>135</v>
      </c>
      <c r="F5298" t="s">
        <v>150</v>
      </c>
      <c r="G5298" t="s">
        <v>113</v>
      </c>
      <c r="H5298" t="s">
        <v>94</v>
      </c>
      <c r="I5298" t="s">
        <v>73</v>
      </c>
      <c r="J5298" t="s">
        <v>95</v>
      </c>
      <c r="K5298" s="23">
        <v>9</v>
      </c>
      <c r="L5298" s="24">
        <v>3.1</v>
      </c>
      <c r="M5298" s="24">
        <v>27.9</v>
      </c>
      <c r="N5298" s="24">
        <v>19.53</v>
      </c>
      <c r="O5298" s="24">
        <v>8.3699999999999992</v>
      </c>
      <c r="P5298" s="25">
        <v>30</v>
      </c>
    </row>
    <row r="5299" spans="1:16" x14ac:dyDescent="0.3">
      <c r="A5299" s="22">
        <v>42303</v>
      </c>
      <c r="B5299">
        <v>2015</v>
      </c>
      <c r="C5299">
        <v>10</v>
      </c>
      <c r="D5299" t="s">
        <v>134</v>
      </c>
      <c r="E5299" t="s">
        <v>135</v>
      </c>
      <c r="F5299" t="s">
        <v>150</v>
      </c>
      <c r="G5299" t="s">
        <v>113</v>
      </c>
      <c r="H5299" t="s">
        <v>96</v>
      </c>
      <c r="I5299" t="s">
        <v>74</v>
      </c>
      <c r="J5299" t="s">
        <v>97</v>
      </c>
      <c r="K5299" s="23">
        <v>5.33</v>
      </c>
      <c r="L5299" s="24">
        <v>3.6</v>
      </c>
      <c r="M5299" s="24">
        <v>19.190000000000001</v>
      </c>
      <c r="N5299" s="24">
        <v>13.43</v>
      </c>
      <c r="O5299" s="24">
        <v>5.76</v>
      </c>
      <c r="P5299" s="25">
        <v>30</v>
      </c>
    </row>
    <row r="5300" spans="1:16" x14ac:dyDescent="0.3">
      <c r="A5300" s="22">
        <v>42303</v>
      </c>
      <c r="B5300">
        <v>2015</v>
      </c>
      <c r="C5300">
        <v>10</v>
      </c>
      <c r="D5300" t="s">
        <v>134</v>
      </c>
      <c r="E5300" t="s">
        <v>135</v>
      </c>
      <c r="F5300" t="s">
        <v>150</v>
      </c>
      <c r="G5300" t="s">
        <v>113</v>
      </c>
      <c r="H5300" t="s">
        <v>98</v>
      </c>
      <c r="I5300" t="s">
        <v>75</v>
      </c>
      <c r="J5300" t="s">
        <v>99</v>
      </c>
      <c r="K5300" s="23">
        <v>8</v>
      </c>
      <c r="L5300" s="24">
        <v>2.8</v>
      </c>
      <c r="M5300" s="24">
        <v>22.4</v>
      </c>
      <c r="N5300" s="24">
        <v>16.13</v>
      </c>
      <c r="O5300" s="24">
        <v>6.27</v>
      </c>
      <c r="P5300" s="25">
        <v>28</v>
      </c>
    </row>
    <row r="5301" spans="1:16" x14ac:dyDescent="0.3">
      <c r="A5301" s="22">
        <v>42303</v>
      </c>
      <c r="B5301">
        <v>2015</v>
      </c>
      <c r="C5301">
        <v>10</v>
      </c>
      <c r="D5301" t="s">
        <v>134</v>
      </c>
      <c r="E5301" t="s">
        <v>135</v>
      </c>
      <c r="F5301" t="s">
        <v>150</v>
      </c>
      <c r="G5301" t="s">
        <v>113</v>
      </c>
      <c r="H5301" t="s">
        <v>100</v>
      </c>
      <c r="I5301" t="s">
        <v>70</v>
      </c>
      <c r="J5301" t="s">
        <v>101</v>
      </c>
      <c r="K5301" s="23">
        <v>53.3</v>
      </c>
      <c r="L5301" s="24">
        <v>2.4</v>
      </c>
      <c r="M5301" s="24">
        <v>127.92</v>
      </c>
      <c r="N5301" s="24">
        <v>94.66</v>
      </c>
      <c r="O5301" s="24">
        <v>33.26</v>
      </c>
      <c r="P5301" s="25">
        <v>26</v>
      </c>
    </row>
    <row r="5302" spans="1:16" x14ac:dyDescent="0.3">
      <c r="A5302" s="22">
        <v>42303</v>
      </c>
      <c r="B5302">
        <v>2015</v>
      </c>
      <c r="C5302">
        <v>10</v>
      </c>
      <c r="D5302" t="s">
        <v>134</v>
      </c>
      <c r="E5302" t="s">
        <v>135</v>
      </c>
      <c r="F5302" t="s">
        <v>150</v>
      </c>
      <c r="G5302" t="s">
        <v>113</v>
      </c>
      <c r="H5302" t="s">
        <v>102</v>
      </c>
      <c r="I5302" t="s">
        <v>71</v>
      </c>
      <c r="J5302" t="s">
        <v>103</v>
      </c>
      <c r="K5302" s="23">
        <v>8</v>
      </c>
      <c r="L5302" s="24">
        <v>6.9</v>
      </c>
      <c r="M5302" s="24">
        <v>55.2</v>
      </c>
      <c r="N5302" s="24">
        <v>36.43</v>
      </c>
      <c r="O5302" s="24">
        <v>18.77</v>
      </c>
      <c r="P5302" s="25">
        <v>34</v>
      </c>
    </row>
    <row r="5303" spans="1:16" x14ac:dyDescent="0.3">
      <c r="A5303" s="22">
        <v>42303</v>
      </c>
      <c r="B5303">
        <v>2015</v>
      </c>
      <c r="C5303">
        <v>10</v>
      </c>
      <c r="D5303" t="s">
        <v>134</v>
      </c>
      <c r="E5303" t="s">
        <v>135</v>
      </c>
      <c r="F5303" t="s">
        <v>150</v>
      </c>
      <c r="G5303" t="s">
        <v>113</v>
      </c>
      <c r="H5303" t="s">
        <v>104</v>
      </c>
      <c r="I5303" t="s">
        <v>76</v>
      </c>
      <c r="J5303" t="s">
        <v>105</v>
      </c>
      <c r="K5303" s="23">
        <v>1</v>
      </c>
      <c r="L5303" s="24">
        <v>7.4</v>
      </c>
      <c r="M5303" s="24">
        <v>7.4</v>
      </c>
      <c r="N5303" s="24">
        <v>4.88</v>
      </c>
      <c r="O5303" s="24">
        <v>2.52</v>
      </c>
      <c r="P5303" s="25">
        <v>34</v>
      </c>
    </row>
    <row r="5304" spans="1:16" x14ac:dyDescent="0.3">
      <c r="A5304" s="22">
        <v>42303</v>
      </c>
      <c r="B5304">
        <v>2015</v>
      </c>
      <c r="C5304">
        <v>10</v>
      </c>
      <c r="D5304" t="s">
        <v>134</v>
      </c>
      <c r="E5304" t="s">
        <v>135</v>
      </c>
      <c r="F5304" t="s">
        <v>150</v>
      </c>
      <c r="G5304" t="s">
        <v>113</v>
      </c>
      <c r="H5304" t="s">
        <v>106</v>
      </c>
      <c r="I5304" t="s">
        <v>69</v>
      </c>
      <c r="J5304" t="s">
        <v>107</v>
      </c>
      <c r="K5304" s="23">
        <v>2</v>
      </c>
      <c r="L5304" s="24">
        <v>16.5</v>
      </c>
      <c r="M5304" s="24">
        <v>33</v>
      </c>
      <c r="N5304" s="24">
        <v>25.74</v>
      </c>
      <c r="O5304" s="24">
        <v>7.26</v>
      </c>
      <c r="P5304" s="25">
        <v>22</v>
      </c>
    </row>
    <row r="5305" spans="1:16" x14ac:dyDescent="0.3">
      <c r="A5305" s="22">
        <v>42303</v>
      </c>
      <c r="B5305">
        <v>2015</v>
      </c>
      <c r="C5305">
        <v>10</v>
      </c>
      <c r="D5305" t="s">
        <v>134</v>
      </c>
      <c r="E5305" t="s">
        <v>135</v>
      </c>
      <c r="F5305" t="s">
        <v>150</v>
      </c>
      <c r="G5305" t="s">
        <v>113</v>
      </c>
      <c r="H5305" t="s">
        <v>108</v>
      </c>
      <c r="I5305" t="s">
        <v>72</v>
      </c>
      <c r="J5305" t="s">
        <v>109</v>
      </c>
      <c r="K5305" s="23">
        <v>2</v>
      </c>
      <c r="L5305" s="24">
        <v>8.1999999999999993</v>
      </c>
      <c r="M5305" s="24">
        <v>16.399999999999999</v>
      </c>
      <c r="N5305" s="24">
        <v>11.15</v>
      </c>
      <c r="O5305" s="24">
        <v>5.25</v>
      </c>
      <c r="P5305" s="25">
        <v>32</v>
      </c>
    </row>
    <row r="5306" spans="1:16" x14ac:dyDescent="0.3">
      <c r="A5306" s="22">
        <v>42304</v>
      </c>
      <c r="B5306">
        <v>2015</v>
      </c>
      <c r="C5306">
        <v>10</v>
      </c>
      <c r="D5306" t="s">
        <v>134</v>
      </c>
      <c r="E5306" t="s">
        <v>135</v>
      </c>
      <c r="F5306" t="s">
        <v>150</v>
      </c>
      <c r="G5306" t="s">
        <v>114</v>
      </c>
      <c r="H5306" t="s">
        <v>94</v>
      </c>
      <c r="I5306" t="s">
        <v>73</v>
      </c>
      <c r="J5306" t="s">
        <v>95</v>
      </c>
      <c r="K5306" s="23">
        <v>4.33</v>
      </c>
      <c r="L5306" s="24">
        <v>3.1</v>
      </c>
      <c r="M5306" s="24">
        <v>13.42</v>
      </c>
      <c r="N5306" s="24">
        <v>9.39</v>
      </c>
      <c r="O5306" s="24">
        <v>4.03</v>
      </c>
      <c r="P5306" s="25">
        <v>30</v>
      </c>
    </row>
    <row r="5307" spans="1:16" x14ac:dyDescent="0.3">
      <c r="A5307" s="22">
        <v>42304</v>
      </c>
      <c r="B5307">
        <v>2015</v>
      </c>
      <c r="C5307">
        <v>10</v>
      </c>
      <c r="D5307" t="s">
        <v>134</v>
      </c>
      <c r="E5307" t="s">
        <v>135</v>
      </c>
      <c r="F5307" t="s">
        <v>150</v>
      </c>
      <c r="G5307" t="s">
        <v>114</v>
      </c>
      <c r="H5307" t="s">
        <v>96</v>
      </c>
      <c r="I5307" t="s">
        <v>74</v>
      </c>
      <c r="J5307" t="s">
        <v>97</v>
      </c>
      <c r="K5307" s="23">
        <v>2</v>
      </c>
      <c r="L5307" s="24">
        <v>3.6</v>
      </c>
      <c r="M5307" s="24">
        <v>7.2</v>
      </c>
      <c r="N5307" s="24">
        <v>5.04</v>
      </c>
      <c r="O5307" s="24">
        <v>2.16</v>
      </c>
      <c r="P5307" s="25">
        <v>30</v>
      </c>
    </row>
    <row r="5308" spans="1:16" x14ac:dyDescent="0.3">
      <c r="A5308" s="22">
        <v>42304</v>
      </c>
      <c r="B5308">
        <v>2015</v>
      </c>
      <c r="C5308">
        <v>10</v>
      </c>
      <c r="D5308" t="s">
        <v>134</v>
      </c>
      <c r="E5308" t="s">
        <v>135</v>
      </c>
      <c r="F5308" t="s">
        <v>150</v>
      </c>
      <c r="G5308" t="s">
        <v>114</v>
      </c>
      <c r="H5308" t="s">
        <v>98</v>
      </c>
      <c r="I5308" t="s">
        <v>75</v>
      </c>
      <c r="J5308" t="s">
        <v>99</v>
      </c>
      <c r="K5308" s="23">
        <v>8.5</v>
      </c>
      <c r="L5308" s="24">
        <v>2.8</v>
      </c>
      <c r="M5308" s="24">
        <v>23.8</v>
      </c>
      <c r="N5308" s="24">
        <v>17.14</v>
      </c>
      <c r="O5308" s="24">
        <v>6.66</v>
      </c>
      <c r="P5308" s="25">
        <v>28</v>
      </c>
    </row>
    <row r="5309" spans="1:16" x14ac:dyDescent="0.3">
      <c r="A5309" s="22">
        <v>42304</v>
      </c>
      <c r="B5309">
        <v>2015</v>
      </c>
      <c r="C5309">
        <v>10</v>
      </c>
      <c r="D5309" t="s">
        <v>134</v>
      </c>
      <c r="E5309" t="s">
        <v>135</v>
      </c>
      <c r="F5309" t="s">
        <v>150</v>
      </c>
      <c r="G5309" t="s">
        <v>114</v>
      </c>
      <c r="H5309" t="s">
        <v>100</v>
      </c>
      <c r="I5309" t="s">
        <v>70</v>
      </c>
      <c r="J5309" t="s">
        <v>101</v>
      </c>
      <c r="K5309" s="23">
        <v>64.400000000000006</v>
      </c>
      <c r="L5309" s="24">
        <v>2.4</v>
      </c>
      <c r="M5309" s="24">
        <v>154.56</v>
      </c>
      <c r="N5309" s="24">
        <v>114.37</v>
      </c>
      <c r="O5309" s="24">
        <v>40.19</v>
      </c>
      <c r="P5309" s="25">
        <v>26</v>
      </c>
    </row>
    <row r="5310" spans="1:16" x14ac:dyDescent="0.3">
      <c r="A5310" s="22">
        <v>42304</v>
      </c>
      <c r="B5310">
        <v>2015</v>
      </c>
      <c r="C5310">
        <v>10</v>
      </c>
      <c r="D5310" t="s">
        <v>134</v>
      </c>
      <c r="E5310" t="s">
        <v>135</v>
      </c>
      <c r="F5310" t="s">
        <v>150</v>
      </c>
      <c r="G5310" t="s">
        <v>114</v>
      </c>
      <c r="H5310" t="s">
        <v>102</v>
      </c>
      <c r="I5310" t="s">
        <v>71</v>
      </c>
      <c r="J5310" t="s">
        <v>103</v>
      </c>
      <c r="K5310" s="23">
        <v>7</v>
      </c>
      <c r="L5310" s="24">
        <v>6.9</v>
      </c>
      <c r="M5310" s="24">
        <v>48.3</v>
      </c>
      <c r="N5310" s="24">
        <v>31.88</v>
      </c>
      <c r="O5310" s="24">
        <v>16.420000000000002</v>
      </c>
      <c r="P5310" s="25">
        <v>34</v>
      </c>
    </row>
    <row r="5311" spans="1:16" x14ac:dyDescent="0.3">
      <c r="A5311" s="22">
        <v>42304</v>
      </c>
      <c r="B5311">
        <v>2015</v>
      </c>
      <c r="C5311">
        <v>10</v>
      </c>
      <c r="D5311" t="s">
        <v>134</v>
      </c>
      <c r="E5311" t="s">
        <v>135</v>
      </c>
      <c r="F5311" t="s">
        <v>150</v>
      </c>
      <c r="G5311" t="s">
        <v>114</v>
      </c>
      <c r="H5311" t="s">
        <v>104</v>
      </c>
      <c r="I5311" t="s">
        <v>76</v>
      </c>
      <c r="J5311" t="s">
        <v>105</v>
      </c>
      <c r="K5311" s="23">
        <v>0</v>
      </c>
      <c r="L5311" s="24">
        <v>7.4</v>
      </c>
      <c r="M5311" s="24">
        <v>0</v>
      </c>
      <c r="N5311" s="24">
        <v>0</v>
      </c>
      <c r="O5311" s="24">
        <v>0</v>
      </c>
      <c r="P5311" s="25">
        <v>34</v>
      </c>
    </row>
    <row r="5312" spans="1:16" x14ac:dyDescent="0.3">
      <c r="A5312" s="22">
        <v>42304</v>
      </c>
      <c r="B5312">
        <v>2015</v>
      </c>
      <c r="C5312">
        <v>10</v>
      </c>
      <c r="D5312" t="s">
        <v>134</v>
      </c>
      <c r="E5312" t="s">
        <v>135</v>
      </c>
      <c r="F5312" t="s">
        <v>150</v>
      </c>
      <c r="G5312" t="s">
        <v>114</v>
      </c>
      <c r="H5312" t="s">
        <v>106</v>
      </c>
      <c r="I5312" t="s">
        <v>69</v>
      </c>
      <c r="J5312" t="s">
        <v>107</v>
      </c>
      <c r="K5312" s="23">
        <v>8</v>
      </c>
      <c r="L5312" s="24">
        <v>16.5</v>
      </c>
      <c r="M5312" s="24">
        <v>132</v>
      </c>
      <c r="N5312" s="24">
        <v>102.96</v>
      </c>
      <c r="O5312" s="24">
        <v>29.04</v>
      </c>
      <c r="P5312" s="25">
        <v>22</v>
      </c>
    </row>
    <row r="5313" spans="1:16" x14ac:dyDescent="0.3">
      <c r="A5313" s="22">
        <v>42304</v>
      </c>
      <c r="B5313">
        <v>2015</v>
      </c>
      <c r="C5313">
        <v>10</v>
      </c>
      <c r="D5313" t="s">
        <v>134</v>
      </c>
      <c r="E5313" t="s">
        <v>135</v>
      </c>
      <c r="F5313" t="s">
        <v>150</v>
      </c>
      <c r="G5313" t="s">
        <v>114</v>
      </c>
      <c r="H5313" t="s">
        <v>108</v>
      </c>
      <c r="I5313" t="s">
        <v>72</v>
      </c>
      <c r="J5313" t="s">
        <v>109</v>
      </c>
      <c r="K5313" s="23">
        <v>3</v>
      </c>
      <c r="L5313" s="24">
        <v>8.1999999999999993</v>
      </c>
      <c r="M5313" s="24">
        <v>24.6</v>
      </c>
      <c r="N5313" s="24">
        <v>16.73</v>
      </c>
      <c r="O5313" s="24">
        <v>7.87</v>
      </c>
      <c r="P5313" s="25">
        <v>32</v>
      </c>
    </row>
    <row r="5314" spans="1:16" x14ac:dyDescent="0.3">
      <c r="A5314" s="22">
        <v>42305</v>
      </c>
      <c r="B5314">
        <v>2015</v>
      </c>
      <c r="C5314">
        <v>10</v>
      </c>
      <c r="D5314" t="s">
        <v>134</v>
      </c>
      <c r="E5314" t="s">
        <v>135</v>
      </c>
      <c r="F5314" t="s">
        <v>150</v>
      </c>
      <c r="G5314" t="s">
        <v>115</v>
      </c>
      <c r="H5314" t="s">
        <v>94</v>
      </c>
      <c r="I5314" t="s">
        <v>73</v>
      </c>
      <c r="J5314" t="s">
        <v>95</v>
      </c>
      <c r="K5314" s="23">
        <v>1</v>
      </c>
      <c r="L5314" s="24">
        <v>3.1</v>
      </c>
      <c r="M5314" s="24">
        <v>3.1</v>
      </c>
      <c r="N5314" s="24">
        <v>2.17</v>
      </c>
      <c r="O5314" s="24">
        <v>0.93</v>
      </c>
      <c r="P5314" s="25">
        <v>30</v>
      </c>
    </row>
    <row r="5315" spans="1:16" x14ac:dyDescent="0.3">
      <c r="A5315" s="22">
        <v>42305</v>
      </c>
      <c r="B5315">
        <v>2015</v>
      </c>
      <c r="C5315">
        <v>10</v>
      </c>
      <c r="D5315" t="s">
        <v>134</v>
      </c>
      <c r="E5315" t="s">
        <v>135</v>
      </c>
      <c r="F5315" t="s">
        <v>150</v>
      </c>
      <c r="G5315" t="s">
        <v>115</v>
      </c>
      <c r="H5315" t="s">
        <v>96</v>
      </c>
      <c r="I5315" t="s">
        <v>74</v>
      </c>
      <c r="J5315" t="s">
        <v>97</v>
      </c>
      <c r="K5315" s="23">
        <v>1.66</v>
      </c>
      <c r="L5315" s="24">
        <v>3.6</v>
      </c>
      <c r="M5315" s="24">
        <v>5.98</v>
      </c>
      <c r="N5315" s="24">
        <v>4.1900000000000004</v>
      </c>
      <c r="O5315" s="24">
        <v>1.79</v>
      </c>
      <c r="P5315" s="25">
        <v>30</v>
      </c>
    </row>
    <row r="5316" spans="1:16" x14ac:dyDescent="0.3">
      <c r="A5316" s="22">
        <v>42305</v>
      </c>
      <c r="B5316">
        <v>2015</v>
      </c>
      <c r="C5316">
        <v>10</v>
      </c>
      <c r="D5316" t="s">
        <v>134</v>
      </c>
      <c r="E5316" t="s">
        <v>135</v>
      </c>
      <c r="F5316" t="s">
        <v>150</v>
      </c>
      <c r="G5316" t="s">
        <v>115</v>
      </c>
      <c r="H5316" t="s">
        <v>98</v>
      </c>
      <c r="I5316" t="s">
        <v>75</v>
      </c>
      <c r="J5316" t="s">
        <v>99</v>
      </c>
      <c r="K5316" s="23">
        <v>1</v>
      </c>
      <c r="L5316" s="24">
        <v>2.8</v>
      </c>
      <c r="M5316" s="24">
        <v>2.8</v>
      </c>
      <c r="N5316" s="24">
        <v>2.02</v>
      </c>
      <c r="O5316" s="24">
        <v>0.78</v>
      </c>
      <c r="P5316" s="25">
        <v>28</v>
      </c>
    </row>
    <row r="5317" spans="1:16" x14ac:dyDescent="0.3">
      <c r="A5317" s="22">
        <v>42305</v>
      </c>
      <c r="B5317">
        <v>2015</v>
      </c>
      <c r="C5317">
        <v>10</v>
      </c>
      <c r="D5317" t="s">
        <v>134</v>
      </c>
      <c r="E5317" t="s">
        <v>135</v>
      </c>
      <c r="F5317" t="s">
        <v>150</v>
      </c>
      <c r="G5317" t="s">
        <v>115</v>
      </c>
      <c r="H5317" t="s">
        <v>100</v>
      </c>
      <c r="I5317" t="s">
        <v>70</v>
      </c>
      <c r="J5317" t="s">
        <v>101</v>
      </c>
      <c r="K5317" s="23">
        <v>33</v>
      </c>
      <c r="L5317" s="24">
        <v>2.4</v>
      </c>
      <c r="M5317" s="24">
        <v>79.2</v>
      </c>
      <c r="N5317" s="24">
        <v>58.61</v>
      </c>
      <c r="O5317" s="24">
        <v>20.59</v>
      </c>
      <c r="P5317" s="25">
        <v>26</v>
      </c>
    </row>
    <row r="5318" spans="1:16" x14ac:dyDescent="0.3">
      <c r="A5318" s="22">
        <v>42305</v>
      </c>
      <c r="B5318">
        <v>2015</v>
      </c>
      <c r="C5318">
        <v>10</v>
      </c>
      <c r="D5318" t="s">
        <v>134</v>
      </c>
      <c r="E5318" t="s">
        <v>135</v>
      </c>
      <c r="F5318" t="s">
        <v>150</v>
      </c>
      <c r="G5318" t="s">
        <v>115</v>
      </c>
      <c r="H5318" t="s">
        <v>102</v>
      </c>
      <c r="I5318" t="s">
        <v>71</v>
      </c>
      <c r="J5318" t="s">
        <v>103</v>
      </c>
      <c r="K5318" s="23">
        <v>11</v>
      </c>
      <c r="L5318" s="24">
        <v>6.9</v>
      </c>
      <c r="M5318" s="24">
        <v>75.900000000000006</v>
      </c>
      <c r="N5318" s="24">
        <v>50.09</v>
      </c>
      <c r="O5318" s="24">
        <v>25.81</v>
      </c>
      <c r="P5318" s="25">
        <v>34</v>
      </c>
    </row>
    <row r="5319" spans="1:16" x14ac:dyDescent="0.3">
      <c r="A5319" s="22">
        <v>42305</v>
      </c>
      <c r="B5319">
        <v>2015</v>
      </c>
      <c r="C5319">
        <v>10</v>
      </c>
      <c r="D5319" t="s">
        <v>134</v>
      </c>
      <c r="E5319" t="s">
        <v>135</v>
      </c>
      <c r="F5319" t="s">
        <v>150</v>
      </c>
      <c r="G5319" t="s">
        <v>115</v>
      </c>
      <c r="H5319" t="s">
        <v>104</v>
      </c>
      <c r="I5319" t="s">
        <v>76</v>
      </c>
      <c r="J5319" t="s">
        <v>105</v>
      </c>
      <c r="K5319" s="23">
        <v>1</v>
      </c>
      <c r="L5319" s="24">
        <v>7.4</v>
      </c>
      <c r="M5319" s="24">
        <v>7.4</v>
      </c>
      <c r="N5319" s="24">
        <v>4.88</v>
      </c>
      <c r="O5319" s="24">
        <v>2.52</v>
      </c>
      <c r="P5319" s="25">
        <v>34</v>
      </c>
    </row>
    <row r="5320" spans="1:16" x14ac:dyDescent="0.3">
      <c r="A5320" s="22">
        <v>42305</v>
      </c>
      <c r="B5320">
        <v>2015</v>
      </c>
      <c r="C5320">
        <v>10</v>
      </c>
      <c r="D5320" t="s">
        <v>134</v>
      </c>
      <c r="E5320" t="s">
        <v>135</v>
      </c>
      <c r="F5320" t="s">
        <v>150</v>
      </c>
      <c r="G5320" t="s">
        <v>115</v>
      </c>
      <c r="H5320" t="s">
        <v>106</v>
      </c>
      <c r="I5320" t="s">
        <v>69</v>
      </c>
      <c r="J5320" t="s">
        <v>107</v>
      </c>
      <c r="K5320" s="23">
        <v>6</v>
      </c>
      <c r="L5320" s="24">
        <v>16.5</v>
      </c>
      <c r="M5320" s="24">
        <v>99</v>
      </c>
      <c r="N5320" s="24">
        <v>77.22</v>
      </c>
      <c r="O5320" s="24">
        <v>21.78</v>
      </c>
      <c r="P5320" s="25">
        <v>22</v>
      </c>
    </row>
    <row r="5321" spans="1:16" x14ac:dyDescent="0.3">
      <c r="A5321" s="22">
        <v>42305</v>
      </c>
      <c r="B5321">
        <v>2015</v>
      </c>
      <c r="C5321">
        <v>10</v>
      </c>
      <c r="D5321" t="s">
        <v>134</v>
      </c>
      <c r="E5321" t="s">
        <v>135</v>
      </c>
      <c r="F5321" t="s">
        <v>150</v>
      </c>
      <c r="G5321" t="s">
        <v>115</v>
      </c>
      <c r="H5321" t="s">
        <v>108</v>
      </c>
      <c r="I5321" t="s">
        <v>72</v>
      </c>
      <c r="J5321" t="s">
        <v>109</v>
      </c>
      <c r="K5321" s="23">
        <v>2</v>
      </c>
      <c r="L5321" s="24">
        <v>8.1999999999999993</v>
      </c>
      <c r="M5321" s="24">
        <v>16.399999999999999</v>
      </c>
      <c r="N5321" s="24">
        <v>11.15</v>
      </c>
      <c r="O5321" s="24">
        <v>5.25</v>
      </c>
      <c r="P5321" s="25">
        <v>32</v>
      </c>
    </row>
    <row r="5322" spans="1:16" x14ac:dyDescent="0.3">
      <c r="A5322" s="22">
        <v>42306</v>
      </c>
      <c r="B5322">
        <v>2015</v>
      </c>
      <c r="C5322">
        <v>10</v>
      </c>
      <c r="D5322" t="s">
        <v>134</v>
      </c>
      <c r="E5322" t="s">
        <v>135</v>
      </c>
      <c r="F5322" t="s">
        <v>150</v>
      </c>
      <c r="G5322" t="s">
        <v>93</v>
      </c>
      <c r="H5322" t="s">
        <v>94</v>
      </c>
      <c r="I5322" t="s">
        <v>73</v>
      </c>
      <c r="J5322" t="s">
        <v>95</v>
      </c>
      <c r="K5322" s="23">
        <v>2.33</v>
      </c>
      <c r="L5322" s="24">
        <v>3.1</v>
      </c>
      <c r="M5322" s="24">
        <v>7.22</v>
      </c>
      <c r="N5322" s="24">
        <v>5.05</v>
      </c>
      <c r="O5322" s="24">
        <v>2.17</v>
      </c>
      <c r="P5322" s="25">
        <v>30</v>
      </c>
    </row>
    <row r="5323" spans="1:16" x14ac:dyDescent="0.3">
      <c r="A5323" s="22">
        <v>42306</v>
      </c>
      <c r="B5323">
        <v>2015</v>
      </c>
      <c r="C5323">
        <v>10</v>
      </c>
      <c r="D5323" t="s">
        <v>134</v>
      </c>
      <c r="E5323" t="s">
        <v>135</v>
      </c>
      <c r="F5323" t="s">
        <v>150</v>
      </c>
      <c r="G5323" t="s">
        <v>93</v>
      </c>
      <c r="H5323" t="s">
        <v>96</v>
      </c>
      <c r="I5323" t="s">
        <v>74</v>
      </c>
      <c r="J5323" t="s">
        <v>97</v>
      </c>
      <c r="K5323" s="23">
        <v>3.69</v>
      </c>
      <c r="L5323" s="24">
        <v>3.6</v>
      </c>
      <c r="M5323" s="24">
        <v>13.28</v>
      </c>
      <c r="N5323" s="24">
        <v>9.3000000000000007</v>
      </c>
      <c r="O5323" s="24">
        <v>3.98</v>
      </c>
      <c r="P5323" s="25">
        <v>30</v>
      </c>
    </row>
    <row r="5324" spans="1:16" x14ac:dyDescent="0.3">
      <c r="A5324" s="22">
        <v>42306</v>
      </c>
      <c r="B5324">
        <v>2015</v>
      </c>
      <c r="C5324">
        <v>10</v>
      </c>
      <c r="D5324" t="s">
        <v>134</v>
      </c>
      <c r="E5324" t="s">
        <v>135</v>
      </c>
      <c r="F5324" t="s">
        <v>150</v>
      </c>
      <c r="G5324" t="s">
        <v>93</v>
      </c>
      <c r="H5324" t="s">
        <v>98</v>
      </c>
      <c r="I5324" t="s">
        <v>75</v>
      </c>
      <c r="J5324" t="s">
        <v>99</v>
      </c>
      <c r="K5324" s="23">
        <v>1.3</v>
      </c>
      <c r="L5324" s="24">
        <v>2.8</v>
      </c>
      <c r="M5324" s="24">
        <v>3.64</v>
      </c>
      <c r="N5324" s="24">
        <v>2.62</v>
      </c>
      <c r="O5324" s="24">
        <v>1.02</v>
      </c>
      <c r="P5324" s="25">
        <v>28</v>
      </c>
    </row>
    <row r="5325" spans="1:16" x14ac:dyDescent="0.3">
      <c r="A5325" s="22">
        <v>42306</v>
      </c>
      <c r="B5325">
        <v>2015</v>
      </c>
      <c r="C5325">
        <v>10</v>
      </c>
      <c r="D5325" t="s">
        <v>134</v>
      </c>
      <c r="E5325" t="s">
        <v>135</v>
      </c>
      <c r="F5325" t="s">
        <v>150</v>
      </c>
      <c r="G5325" t="s">
        <v>93</v>
      </c>
      <c r="H5325" t="s">
        <v>100</v>
      </c>
      <c r="I5325" t="s">
        <v>70</v>
      </c>
      <c r="J5325" t="s">
        <v>101</v>
      </c>
      <c r="K5325" s="23">
        <v>38.299999999999997</v>
      </c>
      <c r="L5325" s="24">
        <v>2.4</v>
      </c>
      <c r="M5325" s="24">
        <v>91.92</v>
      </c>
      <c r="N5325" s="24">
        <v>68.02</v>
      </c>
      <c r="O5325" s="24">
        <v>23.9</v>
      </c>
      <c r="P5325" s="25">
        <v>26</v>
      </c>
    </row>
    <row r="5326" spans="1:16" x14ac:dyDescent="0.3">
      <c r="A5326" s="22">
        <v>42306</v>
      </c>
      <c r="B5326">
        <v>2015</v>
      </c>
      <c r="C5326">
        <v>10</v>
      </c>
      <c r="D5326" t="s">
        <v>134</v>
      </c>
      <c r="E5326" t="s">
        <v>135</v>
      </c>
      <c r="F5326" t="s">
        <v>150</v>
      </c>
      <c r="G5326" t="s">
        <v>93</v>
      </c>
      <c r="H5326" t="s">
        <v>102</v>
      </c>
      <c r="I5326" t="s">
        <v>71</v>
      </c>
      <c r="J5326" t="s">
        <v>103</v>
      </c>
      <c r="K5326" s="23">
        <v>8</v>
      </c>
      <c r="L5326" s="24">
        <v>6.9</v>
      </c>
      <c r="M5326" s="24">
        <v>55.2</v>
      </c>
      <c r="N5326" s="24">
        <v>36.43</v>
      </c>
      <c r="O5326" s="24">
        <v>18.77</v>
      </c>
      <c r="P5326" s="25">
        <v>34</v>
      </c>
    </row>
    <row r="5327" spans="1:16" x14ac:dyDescent="0.3">
      <c r="A5327" s="22">
        <v>42306</v>
      </c>
      <c r="B5327">
        <v>2015</v>
      </c>
      <c r="C5327">
        <v>10</v>
      </c>
      <c r="D5327" t="s">
        <v>134</v>
      </c>
      <c r="E5327" t="s">
        <v>135</v>
      </c>
      <c r="F5327" t="s">
        <v>150</v>
      </c>
      <c r="G5327" t="s">
        <v>93</v>
      </c>
      <c r="H5327" t="s">
        <v>104</v>
      </c>
      <c r="I5327" t="s">
        <v>76</v>
      </c>
      <c r="J5327" t="s">
        <v>105</v>
      </c>
      <c r="K5327" s="23">
        <v>0</v>
      </c>
      <c r="L5327" s="24">
        <v>7.4</v>
      </c>
      <c r="M5327" s="24">
        <v>0</v>
      </c>
      <c r="N5327" s="24">
        <v>0</v>
      </c>
      <c r="O5327" s="24">
        <v>0</v>
      </c>
      <c r="P5327" s="25">
        <v>34</v>
      </c>
    </row>
    <row r="5328" spans="1:16" x14ac:dyDescent="0.3">
      <c r="A5328" s="22">
        <v>42306</v>
      </c>
      <c r="B5328">
        <v>2015</v>
      </c>
      <c r="C5328">
        <v>10</v>
      </c>
      <c r="D5328" t="s">
        <v>134</v>
      </c>
      <c r="E5328" t="s">
        <v>135</v>
      </c>
      <c r="F5328" t="s">
        <v>150</v>
      </c>
      <c r="G5328" t="s">
        <v>93</v>
      </c>
      <c r="H5328" t="s">
        <v>106</v>
      </c>
      <c r="I5328" t="s">
        <v>69</v>
      </c>
      <c r="J5328" t="s">
        <v>107</v>
      </c>
      <c r="K5328" s="23">
        <v>0</v>
      </c>
      <c r="L5328" s="24">
        <v>16.5</v>
      </c>
      <c r="M5328" s="24">
        <v>0</v>
      </c>
      <c r="N5328" s="24">
        <v>0</v>
      </c>
      <c r="O5328" s="24">
        <v>0</v>
      </c>
      <c r="P5328" s="25">
        <v>22</v>
      </c>
    </row>
    <row r="5329" spans="1:16" x14ac:dyDescent="0.3">
      <c r="A5329" s="22">
        <v>42306</v>
      </c>
      <c r="B5329">
        <v>2015</v>
      </c>
      <c r="C5329">
        <v>10</v>
      </c>
      <c r="D5329" t="s">
        <v>134</v>
      </c>
      <c r="E5329" t="s">
        <v>135</v>
      </c>
      <c r="F5329" t="s">
        <v>150</v>
      </c>
      <c r="G5329" t="s">
        <v>93</v>
      </c>
      <c r="H5329" t="s">
        <v>108</v>
      </c>
      <c r="I5329" t="s">
        <v>72</v>
      </c>
      <c r="J5329" t="s">
        <v>109</v>
      </c>
      <c r="K5329" s="23">
        <v>1</v>
      </c>
      <c r="L5329" s="24">
        <v>8.1999999999999993</v>
      </c>
      <c r="M5329" s="24">
        <v>8.1999999999999993</v>
      </c>
      <c r="N5329" s="24">
        <v>5.58</v>
      </c>
      <c r="O5329" s="24">
        <v>2.62</v>
      </c>
      <c r="P5329" s="25">
        <v>32</v>
      </c>
    </row>
    <row r="5330" spans="1:16" x14ac:dyDescent="0.3">
      <c r="A5330" s="22">
        <v>42307</v>
      </c>
      <c r="B5330">
        <v>2015</v>
      </c>
      <c r="C5330">
        <v>10</v>
      </c>
      <c r="D5330" t="s">
        <v>134</v>
      </c>
      <c r="E5330" t="s">
        <v>135</v>
      </c>
      <c r="F5330" t="s">
        <v>150</v>
      </c>
      <c r="G5330" t="s">
        <v>110</v>
      </c>
      <c r="H5330" t="s">
        <v>94</v>
      </c>
      <c r="I5330" t="s">
        <v>73</v>
      </c>
      <c r="J5330" t="s">
        <v>95</v>
      </c>
      <c r="K5330" s="23">
        <v>5.33</v>
      </c>
      <c r="L5330" s="24">
        <v>3.1</v>
      </c>
      <c r="M5330" s="24">
        <v>16.52</v>
      </c>
      <c r="N5330" s="24">
        <v>11.56</v>
      </c>
      <c r="O5330" s="24">
        <v>4.96</v>
      </c>
      <c r="P5330" s="25">
        <v>30</v>
      </c>
    </row>
    <row r="5331" spans="1:16" x14ac:dyDescent="0.3">
      <c r="A5331" s="22">
        <v>42307</v>
      </c>
      <c r="B5331">
        <v>2015</v>
      </c>
      <c r="C5331">
        <v>10</v>
      </c>
      <c r="D5331" t="s">
        <v>134</v>
      </c>
      <c r="E5331" t="s">
        <v>135</v>
      </c>
      <c r="F5331" t="s">
        <v>150</v>
      </c>
      <c r="G5331" t="s">
        <v>110</v>
      </c>
      <c r="H5331" t="s">
        <v>96</v>
      </c>
      <c r="I5331" t="s">
        <v>74</v>
      </c>
      <c r="J5331" t="s">
        <v>97</v>
      </c>
      <c r="K5331" s="23">
        <v>3.67</v>
      </c>
      <c r="L5331" s="24">
        <v>3.6</v>
      </c>
      <c r="M5331" s="24">
        <v>13.21</v>
      </c>
      <c r="N5331" s="24">
        <v>9.25</v>
      </c>
      <c r="O5331" s="24">
        <v>3.96</v>
      </c>
      <c r="P5331" s="25">
        <v>30</v>
      </c>
    </row>
    <row r="5332" spans="1:16" x14ac:dyDescent="0.3">
      <c r="A5332" s="22">
        <v>42307</v>
      </c>
      <c r="B5332">
        <v>2015</v>
      </c>
      <c r="C5332">
        <v>10</v>
      </c>
      <c r="D5332" t="s">
        <v>134</v>
      </c>
      <c r="E5332" t="s">
        <v>135</v>
      </c>
      <c r="F5332" t="s">
        <v>150</v>
      </c>
      <c r="G5332" t="s">
        <v>110</v>
      </c>
      <c r="H5332" t="s">
        <v>98</v>
      </c>
      <c r="I5332" t="s">
        <v>75</v>
      </c>
      <c r="J5332" t="s">
        <v>99</v>
      </c>
      <c r="K5332" s="23">
        <v>3.2</v>
      </c>
      <c r="L5332" s="24">
        <v>2.8</v>
      </c>
      <c r="M5332" s="24">
        <v>8.9600000000000009</v>
      </c>
      <c r="N5332" s="24">
        <v>6.45</v>
      </c>
      <c r="O5332" s="24">
        <v>2.5099999999999998</v>
      </c>
      <c r="P5332" s="25">
        <v>28</v>
      </c>
    </row>
    <row r="5333" spans="1:16" x14ac:dyDescent="0.3">
      <c r="A5333" s="22">
        <v>42307</v>
      </c>
      <c r="B5333">
        <v>2015</v>
      </c>
      <c r="C5333">
        <v>10</v>
      </c>
      <c r="D5333" t="s">
        <v>134</v>
      </c>
      <c r="E5333" t="s">
        <v>135</v>
      </c>
      <c r="F5333" t="s">
        <v>150</v>
      </c>
      <c r="G5333" t="s">
        <v>110</v>
      </c>
      <c r="H5333" t="s">
        <v>100</v>
      </c>
      <c r="I5333" t="s">
        <v>70</v>
      </c>
      <c r="J5333" t="s">
        <v>101</v>
      </c>
      <c r="K5333" s="23">
        <v>49.6</v>
      </c>
      <c r="L5333" s="24">
        <v>2.4</v>
      </c>
      <c r="M5333" s="24">
        <v>119.04</v>
      </c>
      <c r="N5333" s="24">
        <v>88.09</v>
      </c>
      <c r="O5333" s="24">
        <v>30.95</v>
      </c>
      <c r="P5333" s="25">
        <v>26</v>
      </c>
    </row>
    <row r="5334" spans="1:16" x14ac:dyDescent="0.3">
      <c r="A5334" s="22">
        <v>42307</v>
      </c>
      <c r="B5334">
        <v>2015</v>
      </c>
      <c r="C5334">
        <v>10</v>
      </c>
      <c r="D5334" t="s">
        <v>134</v>
      </c>
      <c r="E5334" t="s">
        <v>135</v>
      </c>
      <c r="F5334" t="s">
        <v>150</v>
      </c>
      <c r="G5334" t="s">
        <v>110</v>
      </c>
      <c r="H5334" t="s">
        <v>102</v>
      </c>
      <c r="I5334" t="s">
        <v>71</v>
      </c>
      <c r="J5334" t="s">
        <v>103</v>
      </c>
      <c r="K5334" s="23">
        <v>8</v>
      </c>
      <c r="L5334" s="24">
        <v>6.9</v>
      </c>
      <c r="M5334" s="24">
        <v>55.2</v>
      </c>
      <c r="N5334" s="24">
        <v>36.43</v>
      </c>
      <c r="O5334" s="24">
        <v>18.77</v>
      </c>
      <c r="P5334" s="25">
        <v>34</v>
      </c>
    </row>
    <row r="5335" spans="1:16" x14ac:dyDescent="0.3">
      <c r="A5335" s="22">
        <v>42307</v>
      </c>
      <c r="B5335">
        <v>2015</v>
      </c>
      <c r="C5335">
        <v>10</v>
      </c>
      <c r="D5335" t="s">
        <v>134</v>
      </c>
      <c r="E5335" t="s">
        <v>135</v>
      </c>
      <c r="F5335" t="s">
        <v>150</v>
      </c>
      <c r="G5335" t="s">
        <v>110</v>
      </c>
      <c r="H5335" t="s">
        <v>104</v>
      </c>
      <c r="I5335" t="s">
        <v>76</v>
      </c>
      <c r="J5335" t="s">
        <v>105</v>
      </c>
      <c r="K5335" s="23">
        <v>0</v>
      </c>
      <c r="L5335" s="24">
        <v>7.4</v>
      </c>
      <c r="M5335" s="24">
        <v>0</v>
      </c>
      <c r="N5335" s="24">
        <v>0</v>
      </c>
      <c r="O5335" s="24">
        <v>0</v>
      </c>
      <c r="P5335" s="25">
        <v>34</v>
      </c>
    </row>
    <row r="5336" spans="1:16" x14ac:dyDescent="0.3">
      <c r="A5336" s="22">
        <v>42307</v>
      </c>
      <c r="B5336">
        <v>2015</v>
      </c>
      <c r="C5336">
        <v>10</v>
      </c>
      <c r="D5336" t="s">
        <v>134</v>
      </c>
      <c r="E5336" t="s">
        <v>135</v>
      </c>
      <c r="F5336" t="s">
        <v>150</v>
      </c>
      <c r="G5336" t="s">
        <v>110</v>
      </c>
      <c r="H5336" t="s">
        <v>106</v>
      </c>
      <c r="I5336" t="s">
        <v>69</v>
      </c>
      <c r="J5336" t="s">
        <v>107</v>
      </c>
      <c r="K5336" s="23">
        <v>5</v>
      </c>
      <c r="L5336" s="24">
        <v>16.5</v>
      </c>
      <c r="M5336" s="24">
        <v>82.5</v>
      </c>
      <c r="N5336" s="24">
        <v>64.349999999999994</v>
      </c>
      <c r="O5336" s="24">
        <v>18.149999999999999</v>
      </c>
      <c r="P5336" s="25">
        <v>22</v>
      </c>
    </row>
    <row r="5337" spans="1:16" x14ac:dyDescent="0.3">
      <c r="A5337" s="22">
        <v>42307</v>
      </c>
      <c r="B5337">
        <v>2015</v>
      </c>
      <c r="C5337">
        <v>10</v>
      </c>
      <c r="D5337" t="s">
        <v>134</v>
      </c>
      <c r="E5337" t="s">
        <v>135</v>
      </c>
      <c r="F5337" t="s">
        <v>150</v>
      </c>
      <c r="G5337" t="s">
        <v>110</v>
      </c>
      <c r="H5337" t="s">
        <v>108</v>
      </c>
      <c r="I5337" t="s">
        <v>72</v>
      </c>
      <c r="J5337" t="s">
        <v>109</v>
      </c>
      <c r="K5337" s="23">
        <v>3</v>
      </c>
      <c r="L5337" s="24">
        <v>8.1999999999999993</v>
      </c>
      <c r="M5337" s="24">
        <v>24.6</v>
      </c>
      <c r="N5337" s="24">
        <v>16.73</v>
      </c>
      <c r="O5337" s="24">
        <v>7.87</v>
      </c>
      <c r="P5337" s="25">
        <v>32</v>
      </c>
    </row>
    <row r="5338" spans="1:16" x14ac:dyDescent="0.3">
      <c r="A5338" s="22">
        <v>42308</v>
      </c>
      <c r="B5338">
        <v>2015</v>
      </c>
      <c r="C5338">
        <v>10</v>
      </c>
      <c r="D5338" t="s">
        <v>134</v>
      </c>
      <c r="E5338" t="s">
        <v>135</v>
      </c>
      <c r="F5338" t="s">
        <v>150</v>
      </c>
      <c r="G5338" t="s">
        <v>111</v>
      </c>
      <c r="H5338" t="s">
        <v>94</v>
      </c>
      <c r="I5338" t="s">
        <v>73</v>
      </c>
      <c r="J5338" t="s">
        <v>95</v>
      </c>
      <c r="K5338" s="23">
        <v>5.66</v>
      </c>
      <c r="L5338" s="24">
        <v>3.1</v>
      </c>
      <c r="M5338" s="24">
        <v>17.55</v>
      </c>
      <c r="N5338" s="24">
        <v>12.28</v>
      </c>
      <c r="O5338" s="24">
        <v>5.27</v>
      </c>
      <c r="P5338" s="25">
        <v>30</v>
      </c>
    </row>
    <row r="5339" spans="1:16" x14ac:dyDescent="0.3">
      <c r="A5339" s="22">
        <v>42308</v>
      </c>
      <c r="B5339">
        <v>2015</v>
      </c>
      <c r="C5339">
        <v>10</v>
      </c>
      <c r="D5339" t="s">
        <v>134</v>
      </c>
      <c r="E5339" t="s">
        <v>135</v>
      </c>
      <c r="F5339" t="s">
        <v>150</v>
      </c>
      <c r="G5339" t="s">
        <v>111</v>
      </c>
      <c r="H5339" t="s">
        <v>96</v>
      </c>
      <c r="I5339" t="s">
        <v>74</v>
      </c>
      <c r="J5339" t="s">
        <v>97</v>
      </c>
      <c r="K5339" s="23">
        <v>4.6500000000000004</v>
      </c>
      <c r="L5339" s="24">
        <v>3.6</v>
      </c>
      <c r="M5339" s="24">
        <v>16.739999999999998</v>
      </c>
      <c r="N5339" s="24">
        <v>11.72</v>
      </c>
      <c r="O5339" s="24">
        <v>5.0199999999999996</v>
      </c>
      <c r="P5339" s="25">
        <v>30</v>
      </c>
    </row>
    <row r="5340" spans="1:16" x14ac:dyDescent="0.3">
      <c r="A5340" s="22">
        <v>42308</v>
      </c>
      <c r="B5340">
        <v>2015</v>
      </c>
      <c r="C5340">
        <v>10</v>
      </c>
      <c r="D5340" t="s">
        <v>134</v>
      </c>
      <c r="E5340" t="s">
        <v>135</v>
      </c>
      <c r="F5340" t="s">
        <v>150</v>
      </c>
      <c r="G5340" t="s">
        <v>111</v>
      </c>
      <c r="H5340" t="s">
        <v>98</v>
      </c>
      <c r="I5340" t="s">
        <v>75</v>
      </c>
      <c r="J5340" t="s">
        <v>99</v>
      </c>
      <c r="K5340" s="23">
        <v>8</v>
      </c>
      <c r="L5340" s="24">
        <v>2.8</v>
      </c>
      <c r="M5340" s="24">
        <v>22.4</v>
      </c>
      <c r="N5340" s="24">
        <v>16.13</v>
      </c>
      <c r="O5340" s="24">
        <v>6.27</v>
      </c>
      <c r="P5340" s="25">
        <v>28</v>
      </c>
    </row>
    <row r="5341" spans="1:16" x14ac:dyDescent="0.3">
      <c r="A5341" s="22">
        <v>42308</v>
      </c>
      <c r="B5341">
        <v>2015</v>
      </c>
      <c r="C5341">
        <v>10</v>
      </c>
      <c r="D5341" t="s">
        <v>134</v>
      </c>
      <c r="E5341" t="s">
        <v>135</v>
      </c>
      <c r="F5341" t="s">
        <v>150</v>
      </c>
      <c r="G5341" t="s">
        <v>111</v>
      </c>
      <c r="H5341" t="s">
        <v>100</v>
      </c>
      <c r="I5341" t="s">
        <v>70</v>
      </c>
      <c r="J5341" t="s">
        <v>101</v>
      </c>
      <c r="K5341" s="23">
        <v>58.4</v>
      </c>
      <c r="L5341" s="24">
        <v>2.4</v>
      </c>
      <c r="M5341" s="24">
        <v>140.16</v>
      </c>
      <c r="N5341" s="24">
        <v>103.72</v>
      </c>
      <c r="O5341" s="24">
        <v>36.44</v>
      </c>
      <c r="P5341" s="25">
        <v>26</v>
      </c>
    </row>
    <row r="5342" spans="1:16" x14ac:dyDescent="0.3">
      <c r="A5342" s="22">
        <v>42308</v>
      </c>
      <c r="B5342">
        <v>2015</v>
      </c>
      <c r="C5342">
        <v>10</v>
      </c>
      <c r="D5342" t="s">
        <v>134</v>
      </c>
      <c r="E5342" t="s">
        <v>135</v>
      </c>
      <c r="F5342" t="s">
        <v>150</v>
      </c>
      <c r="G5342" t="s">
        <v>111</v>
      </c>
      <c r="H5342" t="s">
        <v>102</v>
      </c>
      <c r="I5342" t="s">
        <v>71</v>
      </c>
      <c r="J5342" t="s">
        <v>103</v>
      </c>
      <c r="K5342" s="23">
        <v>6</v>
      </c>
      <c r="L5342" s="24">
        <v>6.9</v>
      </c>
      <c r="M5342" s="24">
        <v>41.4</v>
      </c>
      <c r="N5342" s="24">
        <v>27.32</v>
      </c>
      <c r="O5342" s="24">
        <v>14.08</v>
      </c>
      <c r="P5342" s="25">
        <v>34</v>
      </c>
    </row>
    <row r="5343" spans="1:16" x14ac:dyDescent="0.3">
      <c r="A5343" s="22">
        <v>42308</v>
      </c>
      <c r="B5343">
        <v>2015</v>
      </c>
      <c r="C5343">
        <v>10</v>
      </c>
      <c r="D5343" t="s">
        <v>134</v>
      </c>
      <c r="E5343" t="s">
        <v>135</v>
      </c>
      <c r="F5343" t="s">
        <v>150</v>
      </c>
      <c r="G5343" t="s">
        <v>111</v>
      </c>
      <c r="H5343" t="s">
        <v>104</v>
      </c>
      <c r="I5343" t="s">
        <v>76</v>
      </c>
      <c r="J5343" t="s">
        <v>105</v>
      </c>
      <c r="K5343" s="23">
        <v>0</v>
      </c>
      <c r="L5343" s="24">
        <v>7.4</v>
      </c>
      <c r="M5343" s="24">
        <v>0</v>
      </c>
      <c r="N5343" s="24">
        <v>0</v>
      </c>
      <c r="O5343" s="24">
        <v>0</v>
      </c>
      <c r="P5343" s="25">
        <v>34</v>
      </c>
    </row>
    <row r="5344" spans="1:16" x14ac:dyDescent="0.3">
      <c r="A5344" s="22">
        <v>42308</v>
      </c>
      <c r="B5344">
        <v>2015</v>
      </c>
      <c r="C5344">
        <v>10</v>
      </c>
      <c r="D5344" t="s">
        <v>134</v>
      </c>
      <c r="E5344" t="s">
        <v>135</v>
      </c>
      <c r="F5344" t="s">
        <v>150</v>
      </c>
      <c r="G5344" t="s">
        <v>111</v>
      </c>
      <c r="H5344" t="s">
        <v>106</v>
      </c>
      <c r="I5344" t="s">
        <v>69</v>
      </c>
      <c r="J5344" t="s">
        <v>107</v>
      </c>
      <c r="K5344" s="23">
        <v>7</v>
      </c>
      <c r="L5344" s="24">
        <v>16.5</v>
      </c>
      <c r="M5344" s="24">
        <v>115.5</v>
      </c>
      <c r="N5344" s="24">
        <v>90.09</v>
      </c>
      <c r="O5344" s="24">
        <v>25.41</v>
      </c>
      <c r="P5344" s="25">
        <v>22</v>
      </c>
    </row>
    <row r="5345" spans="1:16" x14ac:dyDescent="0.3">
      <c r="A5345" s="22">
        <v>42308</v>
      </c>
      <c r="B5345">
        <v>2015</v>
      </c>
      <c r="C5345">
        <v>10</v>
      </c>
      <c r="D5345" t="s">
        <v>134</v>
      </c>
      <c r="E5345" t="s">
        <v>135</v>
      </c>
      <c r="F5345" t="s">
        <v>150</v>
      </c>
      <c r="G5345" t="s">
        <v>111</v>
      </c>
      <c r="H5345" t="s">
        <v>108</v>
      </c>
      <c r="I5345" t="s">
        <v>72</v>
      </c>
      <c r="J5345" t="s">
        <v>109</v>
      </c>
      <c r="K5345" s="23">
        <v>1</v>
      </c>
      <c r="L5345" s="24">
        <v>8.1999999999999993</v>
      </c>
      <c r="M5345" s="24">
        <v>8.1999999999999993</v>
      </c>
      <c r="N5345" s="24">
        <v>5.58</v>
      </c>
      <c r="O5345" s="24">
        <v>2.62</v>
      </c>
      <c r="P5345" s="25">
        <v>32</v>
      </c>
    </row>
    <row r="5346" spans="1:16" x14ac:dyDescent="0.3">
      <c r="A5346" s="22">
        <v>42309</v>
      </c>
      <c r="B5346">
        <v>2015</v>
      </c>
      <c r="C5346">
        <v>11</v>
      </c>
      <c r="D5346" t="s">
        <v>137</v>
      </c>
      <c r="E5346" t="s">
        <v>135</v>
      </c>
      <c r="F5346" t="s">
        <v>151</v>
      </c>
      <c r="G5346" t="s">
        <v>112</v>
      </c>
      <c r="H5346" t="s">
        <v>94</v>
      </c>
      <c r="I5346" t="s">
        <v>73</v>
      </c>
      <c r="J5346" t="s">
        <v>95</v>
      </c>
      <c r="K5346" s="23">
        <v>2.33</v>
      </c>
      <c r="L5346" s="24">
        <v>3.1</v>
      </c>
      <c r="M5346" s="24">
        <v>7.22</v>
      </c>
      <c r="N5346" s="24">
        <v>5.05</v>
      </c>
      <c r="O5346" s="24">
        <v>2.17</v>
      </c>
      <c r="P5346" s="25">
        <v>30</v>
      </c>
    </row>
    <row r="5347" spans="1:16" x14ac:dyDescent="0.3">
      <c r="A5347" s="22">
        <v>42309</v>
      </c>
      <c r="B5347">
        <v>2015</v>
      </c>
      <c r="C5347">
        <v>11</v>
      </c>
      <c r="D5347" t="s">
        <v>137</v>
      </c>
      <c r="E5347" t="s">
        <v>135</v>
      </c>
      <c r="F5347" t="s">
        <v>151</v>
      </c>
      <c r="G5347" t="s">
        <v>112</v>
      </c>
      <c r="H5347" t="s">
        <v>96</v>
      </c>
      <c r="I5347" t="s">
        <v>74</v>
      </c>
      <c r="J5347" t="s">
        <v>97</v>
      </c>
      <c r="K5347" s="23">
        <v>7.99</v>
      </c>
      <c r="L5347" s="24">
        <v>3.6</v>
      </c>
      <c r="M5347" s="24">
        <v>28.76</v>
      </c>
      <c r="N5347" s="24">
        <v>20.13</v>
      </c>
      <c r="O5347" s="24">
        <v>8.6300000000000008</v>
      </c>
      <c r="P5347" s="25">
        <v>30</v>
      </c>
    </row>
    <row r="5348" spans="1:16" x14ac:dyDescent="0.3">
      <c r="A5348" s="22">
        <v>42309</v>
      </c>
      <c r="B5348">
        <v>2015</v>
      </c>
      <c r="C5348">
        <v>11</v>
      </c>
      <c r="D5348" t="s">
        <v>137</v>
      </c>
      <c r="E5348" t="s">
        <v>135</v>
      </c>
      <c r="F5348" t="s">
        <v>151</v>
      </c>
      <c r="G5348" t="s">
        <v>112</v>
      </c>
      <c r="H5348" t="s">
        <v>98</v>
      </c>
      <c r="I5348" t="s">
        <v>75</v>
      </c>
      <c r="J5348" t="s">
        <v>99</v>
      </c>
      <c r="K5348" s="23">
        <v>5.6</v>
      </c>
      <c r="L5348" s="24">
        <v>2.8</v>
      </c>
      <c r="M5348" s="24">
        <v>15.68</v>
      </c>
      <c r="N5348" s="24">
        <v>11.29</v>
      </c>
      <c r="O5348" s="24">
        <v>4.3899999999999997</v>
      </c>
      <c r="P5348" s="25">
        <v>28</v>
      </c>
    </row>
    <row r="5349" spans="1:16" x14ac:dyDescent="0.3">
      <c r="A5349" s="22">
        <v>42309</v>
      </c>
      <c r="B5349">
        <v>2015</v>
      </c>
      <c r="C5349">
        <v>11</v>
      </c>
      <c r="D5349" t="s">
        <v>137</v>
      </c>
      <c r="E5349" t="s">
        <v>135</v>
      </c>
      <c r="F5349" t="s">
        <v>151</v>
      </c>
      <c r="G5349" t="s">
        <v>112</v>
      </c>
      <c r="H5349" t="s">
        <v>100</v>
      </c>
      <c r="I5349" t="s">
        <v>70</v>
      </c>
      <c r="J5349" t="s">
        <v>101</v>
      </c>
      <c r="K5349" s="23">
        <v>80.400000000000006</v>
      </c>
      <c r="L5349" s="24">
        <v>2.4</v>
      </c>
      <c r="M5349" s="24">
        <v>192.96</v>
      </c>
      <c r="N5349" s="24">
        <v>142.79</v>
      </c>
      <c r="O5349" s="24">
        <v>50.17</v>
      </c>
      <c r="P5349" s="25">
        <v>26</v>
      </c>
    </row>
    <row r="5350" spans="1:16" x14ac:dyDescent="0.3">
      <c r="A5350" s="22">
        <v>42309</v>
      </c>
      <c r="B5350">
        <v>2015</v>
      </c>
      <c r="C5350">
        <v>11</v>
      </c>
      <c r="D5350" t="s">
        <v>137</v>
      </c>
      <c r="E5350" t="s">
        <v>135</v>
      </c>
      <c r="F5350" t="s">
        <v>151</v>
      </c>
      <c r="G5350" t="s">
        <v>112</v>
      </c>
      <c r="H5350" t="s">
        <v>102</v>
      </c>
      <c r="I5350" t="s">
        <v>71</v>
      </c>
      <c r="J5350" t="s">
        <v>103</v>
      </c>
      <c r="K5350" s="23">
        <v>11</v>
      </c>
      <c r="L5350" s="24">
        <v>6.9</v>
      </c>
      <c r="M5350" s="24">
        <v>75.900000000000006</v>
      </c>
      <c r="N5350" s="24">
        <v>50.09</v>
      </c>
      <c r="O5350" s="24">
        <v>25.81</v>
      </c>
      <c r="P5350" s="25">
        <v>34</v>
      </c>
    </row>
    <row r="5351" spans="1:16" x14ac:dyDescent="0.3">
      <c r="A5351" s="22">
        <v>42309</v>
      </c>
      <c r="B5351">
        <v>2015</v>
      </c>
      <c r="C5351">
        <v>11</v>
      </c>
      <c r="D5351" t="s">
        <v>137</v>
      </c>
      <c r="E5351" t="s">
        <v>135</v>
      </c>
      <c r="F5351" t="s">
        <v>151</v>
      </c>
      <c r="G5351" t="s">
        <v>112</v>
      </c>
      <c r="H5351" t="s">
        <v>104</v>
      </c>
      <c r="I5351" t="s">
        <v>76</v>
      </c>
      <c r="J5351" t="s">
        <v>105</v>
      </c>
      <c r="K5351" s="23">
        <v>0</v>
      </c>
      <c r="L5351" s="24">
        <v>7.4</v>
      </c>
      <c r="M5351" s="24">
        <v>0</v>
      </c>
      <c r="N5351" s="24">
        <v>0</v>
      </c>
      <c r="O5351" s="24">
        <v>0</v>
      </c>
      <c r="P5351" s="25">
        <v>34</v>
      </c>
    </row>
    <row r="5352" spans="1:16" x14ac:dyDescent="0.3">
      <c r="A5352" s="22">
        <v>42309</v>
      </c>
      <c r="B5352">
        <v>2015</v>
      </c>
      <c r="C5352">
        <v>11</v>
      </c>
      <c r="D5352" t="s">
        <v>137</v>
      </c>
      <c r="E5352" t="s">
        <v>135</v>
      </c>
      <c r="F5352" t="s">
        <v>151</v>
      </c>
      <c r="G5352" t="s">
        <v>112</v>
      </c>
      <c r="H5352" t="s">
        <v>106</v>
      </c>
      <c r="I5352" t="s">
        <v>69</v>
      </c>
      <c r="J5352" t="s">
        <v>107</v>
      </c>
      <c r="K5352" s="23">
        <v>5</v>
      </c>
      <c r="L5352" s="24">
        <v>16.5</v>
      </c>
      <c r="M5352" s="24">
        <v>82.5</v>
      </c>
      <c r="N5352" s="24">
        <v>64.349999999999994</v>
      </c>
      <c r="O5352" s="24">
        <v>18.149999999999999</v>
      </c>
      <c r="P5352" s="25">
        <v>22</v>
      </c>
    </row>
    <row r="5353" spans="1:16" x14ac:dyDescent="0.3">
      <c r="A5353" s="22">
        <v>42309</v>
      </c>
      <c r="B5353">
        <v>2015</v>
      </c>
      <c r="C5353">
        <v>11</v>
      </c>
      <c r="D5353" t="s">
        <v>137</v>
      </c>
      <c r="E5353" t="s">
        <v>135</v>
      </c>
      <c r="F5353" t="s">
        <v>151</v>
      </c>
      <c r="G5353" t="s">
        <v>112</v>
      </c>
      <c r="H5353" t="s">
        <v>108</v>
      </c>
      <c r="I5353" t="s">
        <v>72</v>
      </c>
      <c r="J5353" t="s">
        <v>109</v>
      </c>
      <c r="K5353" s="23">
        <v>0</v>
      </c>
      <c r="L5353" s="24">
        <v>8.1999999999999993</v>
      </c>
      <c r="M5353" s="24">
        <v>0</v>
      </c>
      <c r="N5353" s="24">
        <v>0</v>
      </c>
      <c r="O5353" s="24">
        <v>0</v>
      </c>
      <c r="P5353" s="25">
        <v>32</v>
      </c>
    </row>
    <row r="5354" spans="1:16" x14ac:dyDescent="0.3">
      <c r="A5354" s="22">
        <v>42310</v>
      </c>
      <c r="B5354">
        <v>2015</v>
      </c>
      <c r="C5354">
        <v>11</v>
      </c>
      <c r="D5354" t="s">
        <v>137</v>
      </c>
      <c r="E5354" t="s">
        <v>135</v>
      </c>
      <c r="F5354" t="s">
        <v>151</v>
      </c>
      <c r="G5354" t="s">
        <v>113</v>
      </c>
      <c r="H5354" t="s">
        <v>94</v>
      </c>
      <c r="I5354" t="s">
        <v>73</v>
      </c>
      <c r="J5354" t="s">
        <v>95</v>
      </c>
      <c r="K5354" s="23">
        <v>4.66</v>
      </c>
      <c r="L5354" s="24">
        <v>3.1</v>
      </c>
      <c r="M5354" s="24">
        <v>14.45</v>
      </c>
      <c r="N5354" s="24">
        <v>10.11</v>
      </c>
      <c r="O5354" s="24">
        <v>4.34</v>
      </c>
      <c r="P5354" s="25">
        <v>30</v>
      </c>
    </row>
    <row r="5355" spans="1:16" x14ac:dyDescent="0.3">
      <c r="A5355" s="22">
        <v>42310</v>
      </c>
      <c r="B5355">
        <v>2015</v>
      </c>
      <c r="C5355">
        <v>11</v>
      </c>
      <c r="D5355" t="s">
        <v>137</v>
      </c>
      <c r="E5355" t="s">
        <v>135</v>
      </c>
      <c r="F5355" t="s">
        <v>151</v>
      </c>
      <c r="G5355" t="s">
        <v>113</v>
      </c>
      <c r="H5355" t="s">
        <v>96</v>
      </c>
      <c r="I5355" t="s">
        <v>74</v>
      </c>
      <c r="J5355" t="s">
        <v>97</v>
      </c>
      <c r="K5355" s="23">
        <v>4.33</v>
      </c>
      <c r="L5355" s="24">
        <v>3.6</v>
      </c>
      <c r="M5355" s="24">
        <v>15.59</v>
      </c>
      <c r="N5355" s="24">
        <v>10.91</v>
      </c>
      <c r="O5355" s="24">
        <v>4.68</v>
      </c>
      <c r="P5355" s="25">
        <v>30</v>
      </c>
    </row>
    <row r="5356" spans="1:16" x14ac:dyDescent="0.3">
      <c r="A5356" s="22">
        <v>42310</v>
      </c>
      <c r="B5356">
        <v>2015</v>
      </c>
      <c r="C5356">
        <v>11</v>
      </c>
      <c r="D5356" t="s">
        <v>137</v>
      </c>
      <c r="E5356" t="s">
        <v>135</v>
      </c>
      <c r="F5356" t="s">
        <v>151</v>
      </c>
      <c r="G5356" t="s">
        <v>113</v>
      </c>
      <c r="H5356" t="s">
        <v>98</v>
      </c>
      <c r="I5356" t="s">
        <v>75</v>
      </c>
      <c r="J5356" t="s">
        <v>99</v>
      </c>
      <c r="K5356" s="23">
        <v>4</v>
      </c>
      <c r="L5356" s="24">
        <v>2.8</v>
      </c>
      <c r="M5356" s="24">
        <v>11.2</v>
      </c>
      <c r="N5356" s="24">
        <v>8.06</v>
      </c>
      <c r="O5356" s="24">
        <v>3.14</v>
      </c>
      <c r="P5356" s="25">
        <v>28</v>
      </c>
    </row>
    <row r="5357" spans="1:16" x14ac:dyDescent="0.3">
      <c r="A5357" s="22">
        <v>42310</v>
      </c>
      <c r="B5357">
        <v>2015</v>
      </c>
      <c r="C5357">
        <v>11</v>
      </c>
      <c r="D5357" t="s">
        <v>137</v>
      </c>
      <c r="E5357" t="s">
        <v>135</v>
      </c>
      <c r="F5357" t="s">
        <v>151</v>
      </c>
      <c r="G5357" t="s">
        <v>113</v>
      </c>
      <c r="H5357" t="s">
        <v>100</v>
      </c>
      <c r="I5357" t="s">
        <v>70</v>
      </c>
      <c r="J5357" t="s">
        <v>101</v>
      </c>
      <c r="K5357" s="23">
        <v>46.3</v>
      </c>
      <c r="L5357" s="24">
        <v>2.4</v>
      </c>
      <c r="M5357" s="24">
        <v>111.12</v>
      </c>
      <c r="N5357" s="24">
        <v>82.23</v>
      </c>
      <c r="O5357" s="24">
        <v>28.89</v>
      </c>
      <c r="P5357" s="25">
        <v>26</v>
      </c>
    </row>
    <row r="5358" spans="1:16" x14ac:dyDescent="0.3">
      <c r="A5358" s="22">
        <v>42310</v>
      </c>
      <c r="B5358">
        <v>2015</v>
      </c>
      <c r="C5358">
        <v>11</v>
      </c>
      <c r="D5358" t="s">
        <v>137</v>
      </c>
      <c r="E5358" t="s">
        <v>135</v>
      </c>
      <c r="F5358" t="s">
        <v>151</v>
      </c>
      <c r="G5358" t="s">
        <v>113</v>
      </c>
      <c r="H5358" t="s">
        <v>102</v>
      </c>
      <c r="I5358" t="s">
        <v>71</v>
      </c>
      <c r="J5358" t="s">
        <v>103</v>
      </c>
      <c r="K5358" s="23">
        <v>7</v>
      </c>
      <c r="L5358" s="24">
        <v>6.9</v>
      </c>
      <c r="M5358" s="24">
        <v>48.3</v>
      </c>
      <c r="N5358" s="24">
        <v>31.88</v>
      </c>
      <c r="O5358" s="24">
        <v>16.420000000000002</v>
      </c>
      <c r="P5358" s="25">
        <v>34</v>
      </c>
    </row>
    <row r="5359" spans="1:16" x14ac:dyDescent="0.3">
      <c r="A5359" s="22">
        <v>42310</v>
      </c>
      <c r="B5359">
        <v>2015</v>
      </c>
      <c r="C5359">
        <v>11</v>
      </c>
      <c r="D5359" t="s">
        <v>137</v>
      </c>
      <c r="E5359" t="s">
        <v>135</v>
      </c>
      <c r="F5359" t="s">
        <v>151</v>
      </c>
      <c r="G5359" t="s">
        <v>113</v>
      </c>
      <c r="H5359" t="s">
        <v>104</v>
      </c>
      <c r="I5359" t="s">
        <v>76</v>
      </c>
      <c r="J5359" t="s">
        <v>105</v>
      </c>
      <c r="K5359" s="23">
        <v>0</v>
      </c>
      <c r="L5359" s="24">
        <v>7.4</v>
      </c>
      <c r="M5359" s="24">
        <v>0</v>
      </c>
      <c r="N5359" s="24">
        <v>0</v>
      </c>
      <c r="O5359" s="24">
        <v>0</v>
      </c>
      <c r="P5359" s="25">
        <v>34</v>
      </c>
    </row>
    <row r="5360" spans="1:16" x14ac:dyDescent="0.3">
      <c r="A5360" s="22">
        <v>42310</v>
      </c>
      <c r="B5360">
        <v>2015</v>
      </c>
      <c r="C5360">
        <v>11</v>
      </c>
      <c r="D5360" t="s">
        <v>137</v>
      </c>
      <c r="E5360" t="s">
        <v>135</v>
      </c>
      <c r="F5360" t="s">
        <v>151</v>
      </c>
      <c r="G5360" t="s">
        <v>113</v>
      </c>
      <c r="H5360" t="s">
        <v>106</v>
      </c>
      <c r="I5360" t="s">
        <v>69</v>
      </c>
      <c r="J5360" t="s">
        <v>107</v>
      </c>
      <c r="K5360" s="23">
        <v>7</v>
      </c>
      <c r="L5360" s="24">
        <v>16.5</v>
      </c>
      <c r="M5360" s="24">
        <v>115.5</v>
      </c>
      <c r="N5360" s="24">
        <v>90.09</v>
      </c>
      <c r="O5360" s="24">
        <v>25.41</v>
      </c>
      <c r="P5360" s="25">
        <v>22</v>
      </c>
    </row>
    <row r="5361" spans="1:16" x14ac:dyDescent="0.3">
      <c r="A5361" s="22">
        <v>42310</v>
      </c>
      <c r="B5361">
        <v>2015</v>
      </c>
      <c r="C5361">
        <v>11</v>
      </c>
      <c r="D5361" t="s">
        <v>137</v>
      </c>
      <c r="E5361" t="s">
        <v>135</v>
      </c>
      <c r="F5361" t="s">
        <v>151</v>
      </c>
      <c r="G5361" t="s">
        <v>113</v>
      </c>
      <c r="H5361" t="s">
        <v>108</v>
      </c>
      <c r="I5361" t="s">
        <v>72</v>
      </c>
      <c r="J5361" t="s">
        <v>109</v>
      </c>
      <c r="K5361" s="23">
        <v>2</v>
      </c>
      <c r="L5361" s="24">
        <v>8.1999999999999993</v>
      </c>
      <c r="M5361" s="24">
        <v>16.399999999999999</v>
      </c>
      <c r="N5361" s="24">
        <v>11.15</v>
      </c>
      <c r="O5361" s="24">
        <v>5.25</v>
      </c>
      <c r="P5361" s="25">
        <v>32</v>
      </c>
    </row>
    <row r="5362" spans="1:16" x14ac:dyDescent="0.3">
      <c r="A5362" s="22">
        <v>42311</v>
      </c>
      <c r="B5362">
        <v>2015</v>
      </c>
      <c r="C5362">
        <v>11</v>
      </c>
      <c r="D5362" t="s">
        <v>137</v>
      </c>
      <c r="E5362" t="s">
        <v>135</v>
      </c>
      <c r="F5362" t="s">
        <v>151</v>
      </c>
      <c r="G5362" t="s">
        <v>114</v>
      </c>
      <c r="H5362" t="s">
        <v>94</v>
      </c>
      <c r="I5362" t="s">
        <v>73</v>
      </c>
      <c r="J5362" t="s">
        <v>95</v>
      </c>
      <c r="K5362" s="23">
        <v>1.34</v>
      </c>
      <c r="L5362" s="24">
        <v>3.1</v>
      </c>
      <c r="M5362" s="24">
        <v>4.1500000000000004</v>
      </c>
      <c r="N5362" s="24">
        <v>2.9</v>
      </c>
      <c r="O5362" s="24">
        <v>1.25</v>
      </c>
      <c r="P5362" s="25">
        <v>30</v>
      </c>
    </row>
    <row r="5363" spans="1:16" x14ac:dyDescent="0.3">
      <c r="A5363" s="22">
        <v>42311</v>
      </c>
      <c r="B5363">
        <v>2015</v>
      </c>
      <c r="C5363">
        <v>11</v>
      </c>
      <c r="D5363" t="s">
        <v>137</v>
      </c>
      <c r="E5363" t="s">
        <v>135</v>
      </c>
      <c r="F5363" t="s">
        <v>151</v>
      </c>
      <c r="G5363" t="s">
        <v>114</v>
      </c>
      <c r="H5363" t="s">
        <v>96</v>
      </c>
      <c r="I5363" t="s">
        <v>74</v>
      </c>
      <c r="J5363" t="s">
        <v>97</v>
      </c>
      <c r="K5363" s="23">
        <v>4.3499999999999996</v>
      </c>
      <c r="L5363" s="24">
        <v>3.6</v>
      </c>
      <c r="M5363" s="24">
        <v>15.66</v>
      </c>
      <c r="N5363" s="24">
        <v>10.96</v>
      </c>
      <c r="O5363" s="24">
        <v>4.7</v>
      </c>
      <c r="P5363" s="25">
        <v>30</v>
      </c>
    </row>
    <row r="5364" spans="1:16" x14ac:dyDescent="0.3">
      <c r="A5364" s="22">
        <v>42311</v>
      </c>
      <c r="B5364">
        <v>2015</v>
      </c>
      <c r="C5364">
        <v>11</v>
      </c>
      <c r="D5364" t="s">
        <v>137</v>
      </c>
      <c r="E5364" t="s">
        <v>135</v>
      </c>
      <c r="F5364" t="s">
        <v>151</v>
      </c>
      <c r="G5364" t="s">
        <v>114</v>
      </c>
      <c r="H5364" t="s">
        <v>98</v>
      </c>
      <c r="I5364" t="s">
        <v>75</v>
      </c>
      <c r="J5364" t="s">
        <v>99</v>
      </c>
      <c r="K5364" s="23">
        <v>4.3</v>
      </c>
      <c r="L5364" s="24">
        <v>2.8</v>
      </c>
      <c r="M5364" s="24">
        <v>12.04</v>
      </c>
      <c r="N5364" s="24">
        <v>8.67</v>
      </c>
      <c r="O5364" s="24">
        <v>3.37</v>
      </c>
      <c r="P5364" s="25">
        <v>28</v>
      </c>
    </row>
    <row r="5365" spans="1:16" x14ac:dyDescent="0.3">
      <c r="A5365" s="22">
        <v>42311</v>
      </c>
      <c r="B5365">
        <v>2015</v>
      </c>
      <c r="C5365">
        <v>11</v>
      </c>
      <c r="D5365" t="s">
        <v>137</v>
      </c>
      <c r="E5365" t="s">
        <v>135</v>
      </c>
      <c r="F5365" t="s">
        <v>151</v>
      </c>
      <c r="G5365" t="s">
        <v>114</v>
      </c>
      <c r="H5365" t="s">
        <v>100</v>
      </c>
      <c r="I5365" t="s">
        <v>70</v>
      </c>
      <c r="J5365" t="s">
        <v>101</v>
      </c>
      <c r="K5365" s="23">
        <v>41.8</v>
      </c>
      <c r="L5365" s="24">
        <v>2.4</v>
      </c>
      <c r="M5365" s="24">
        <v>100.32</v>
      </c>
      <c r="N5365" s="24">
        <v>74.239999999999995</v>
      </c>
      <c r="O5365" s="24">
        <v>26.08</v>
      </c>
      <c r="P5365" s="25">
        <v>26</v>
      </c>
    </row>
    <row r="5366" spans="1:16" x14ac:dyDescent="0.3">
      <c r="A5366" s="22">
        <v>42311</v>
      </c>
      <c r="B5366">
        <v>2015</v>
      </c>
      <c r="C5366">
        <v>11</v>
      </c>
      <c r="D5366" t="s">
        <v>137</v>
      </c>
      <c r="E5366" t="s">
        <v>135</v>
      </c>
      <c r="F5366" t="s">
        <v>151</v>
      </c>
      <c r="G5366" t="s">
        <v>114</v>
      </c>
      <c r="H5366" t="s">
        <v>102</v>
      </c>
      <c r="I5366" t="s">
        <v>71</v>
      </c>
      <c r="J5366" t="s">
        <v>103</v>
      </c>
      <c r="K5366" s="23">
        <v>5</v>
      </c>
      <c r="L5366" s="24">
        <v>6.9</v>
      </c>
      <c r="M5366" s="24">
        <v>34.5</v>
      </c>
      <c r="N5366" s="24">
        <v>22.77</v>
      </c>
      <c r="O5366" s="24">
        <v>11.73</v>
      </c>
      <c r="P5366" s="25">
        <v>34</v>
      </c>
    </row>
    <row r="5367" spans="1:16" x14ac:dyDescent="0.3">
      <c r="A5367" s="22">
        <v>42311</v>
      </c>
      <c r="B5367">
        <v>2015</v>
      </c>
      <c r="C5367">
        <v>11</v>
      </c>
      <c r="D5367" t="s">
        <v>137</v>
      </c>
      <c r="E5367" t="s">
        <v>135</v>
      </c>
      <c r="F5367" t="s">
        <v>151</v>
      </c>
      <c r="G5367" t="s">
        <v>114</v>
      </c>
      <c r="H5367" t="s">
        <v>104</v>
      </c>
      <c r="I5367" t="s">
        <v>76</v>
      </c>
      <c r="J5367" t="s">
        <v>105</v>
      </c>
      <c r="K5367" s="23">
        <v>0</v>
      </c>
      <c r="L5367" s="24">
        <v>7.4</v>
      </c>
      <c r="M5367" s="24">
        <v>0</v>
      </c>
      <c r="N5367" s="24">
        <v>0</v>
      </c>
      <c r="O5367" s="24">
        <v>0</v>
      </c>
      <c r="P5367" s="25">
        <v>34</v>
      </c>
    </row>
    <row r="5368" spans="1:16" x14ac:dyDescent="0.3">
      <c r="A5368" s="22">
        <v>42311</v>
      </c>
      <c r="B5368">
        <v>2015</v>
      </c>
      <c r="C5368">
        <v>11</v>
      </c>
      <c r="D5368" t="s">
        <v>137</v>
      </c>
      <c r="E5368" t="s">
        <v>135</v>
      </c>
      <c r="F5368" t="s">
        <v>151</v>
      </c>
      <c r="G5368" t="s">
        <v>114</v>
      </c>
      <c r="H5368" t="s">
        <v>106</v>
      </c>
      <c r="I5368" t="s">
        <v>69</v>
      </c>
      <c r="J5368" t="s">
        <v>107</v>
      </c>
      <c r="K5368" s="23">
        <v>3</v>
      </c>
      <c r="L5368" s="24">
        <v>16.5</v>
      </c>
      <c r="M5368" s="24">
        <v>49.5</v>
      </c>
      <c r="N5368" s="24">
        <v>38.61</v>
      </c>
      <c r="O5368" s="24">
        <v>10.89</v>
      </c>
      <c r="P5368" s="25">
        <v>22</v>
      </c>
    </row>
    <row r="5369" spans="1:16" x14ac:dyDescent="0.3">
      <c r="A5369" s="22">
        <v>42311</v>
      </c>
      <c r="B5369">
        <v>2015</v>
      </c>
      <c r="C5369">
        <v>11</v>
      </c>
      <c r="D5369" t="s">
        <v>137</v>
      </c>
      <c r="E5369" t="s">
        <v>135</v>
      </c>
      <c r="F5369" t="s">
        <v>151</v>
      </c>
      <c r="G5369" t="s">
        <v>114</v>
      </c>
      <c r="H5369" t="s">
        <v>108</v>
      </c>
      <c r="I5369" t="s">
        <v>72</v>
      </c>
      <c r="J5369" t="s">
        <v>109</v>
      </c>
      <c r="K5369" s="23">
        <v>0</v>
      </c>
      <c r="L5369" s="24">
        <v>8.1999999999999993</v>
      </c>
      <c r="M5369" s="24">
        <v>0</v>
      </c>
      <c r="N5369" s="24">
        <v>0</v>
      </c>
      <c r="O5369" s="24">
        <v>0</v>
      </c>
      <c r="P5369" s="25">
        <v>32</v>
      </c>
    </row>
    <row r="5370" spans="1:16" x14ac:dyDescent="0.3">
      <c r="A5370" s="22">
        <v>42312</v>
      </c>
      <c r="B5370">
        <v>2015</v>
      </c>
      <c r="C5370">
        <v>11</v>
      </c>
      <c r="D5370" t="s">
        <v>137</v>
      </c>
      <c r="E5370" t="s">
        <v>135</v>
      </c>
      <c r="F5370" t="s">
        <v>151</v>
      </c>
      <c r="G5370" t="s">
        <v>115</v>
      </c>
      <c r="H5370" t="s">
        <v>94</v>
      </c>
      <c r="I5370" t="s">
        <v>73</v>
      </c>
      <c r="J5370" t="s">
        <v>95</v>
      </c>
      <c r="K5370" s="23">
        <v>8.5</v>
      </c>
      <c r="L5370" s="24">
        <v>3.1</v>
      </c>
      <c r="M5370" s="24">
        <v>26.35</v>
      </c>
      <c r="N5370" s="24">
        <v>18.440000000000001</v>
      </c>
      <c r="O5370" s="24">
        <v>7.91</v>
      </c>
      <c r="P5370" s="25">
        <v>30</v>
      </c>
    </row>
    <row r="5371" spans="1:16" x14ac:dyDescent="0.3">
      <c r="A5371" s="22">
        <v>42312</v>
      </c>
      <c r="B5371">
        <v>2015</v>
      </c>
      <c r="C5371">
        <v>11</v>
      </c>
      <c r="D5371" t="s">
        <v>137</v>
      </c>
      <c r="E5371" t="s">
        <v>135</v>
      </c>
      <c r="F5371" t="s">
        <v>151</v>
      </c>
      <c r="G5371" t="s">
        <v>115</v>
      </c>
      <c r="H5371" t="s">
        <v>96</v>
      </c>
      <c r="I5371" t="s">
        <v>74</v>
      </c>
      <c r="J5371" t="s">
        <v>97</v>
      </c>
      <c r="K5371" s="23">
        <v>2.34</v>
      </c>
      <c r="L5371" s="24">
        <v>3.6</v>
      </c>
      <c r="M5371" s="24">
        <v>8.42</v>
      </c>
      <c r="N5371" s="24">
        <v>5.89</v>
      </c>
      <c r="O5371" s="24">
        <v>2.5299999999999998</v>
      </c>
      <c r="P5371" s="25">
        <v>30</v>
      </c>
    </row>
    <row r="5372" spans="1:16" x14ac:dyDescent="0.3">
      <c r="A5372" s="22">
        <v>42312</v>
      </c>
      <c r="B5372">
        <v>2015</v>
      </c>
      <c r="C5372">
        <v>11</v>
      </c>
      <c r="D5372" t="s">
        <v>137</v>
      </c>
      <c r="E5372" t="s">
        <v>135</v>
      </c>
      <c r="F5372" t="s">
        <v>151</v>
      </c>
      <c r="G5372" t="s">
        <v>115</v>
      </c>
      <c r="H5372" t="s">
        <v>98</v>
      </c>
      <c r="I5372" t="s">
        <v>75</v>
      </c>
      <c r="J5372" t="s">
        <v>99</v>
      </c>
      <c r="K5372" s="23">
        <v>3</v>
      </c>
      <c r="L5372" s="24">
        <v>2.8</v>
      </c>
      <c r="M5372" s="24">
        <v>8.4</v>
      </c>
      <c r="N5372" s="24">
        <v>6.05</v>
      </c>
      <c r="O5372" s="24">
        <v>2.35</v>
      </c>
      <c r="P5372" s="25">
        <v>28</v>
      </c>
    </row>
    <row r="5373" spans="1:16" x14ac:dyDescent="0.3">
      <c r="A5373" s="22">
        <v>42312</v>
      </c>
      <c r="B5373">
        <v>2015</v>
      </c>
      <c r="C5373">
        <v>11</v>
      </c>
      <c r="D5373" t="s">
        <v>137</v>
      </c>
      <c r="E5373" t="s">
        <v>135</v>
      </c>
      <c r="F5373" t="s">
        <v>151</v>
      </c>
      <c r="G5373" t="s">
        <v>115</v>
      </c>
      <c r="H5373" t="s">
        <v>100</v>
      </c>
      <c r="I5373" t="s">
        <v>70</v>
      </c>
      <c r="J5373" t="s">
        <v>101</v>
      </c>
      <c r="K5373" s="23">
        <v>59.8</v>
      </c>
      <c r="L5373" s="24">
        <v>2.4</v>
      </c>
      <c r="M5373" s="24">
        <v>143.52000000000001</v>
      </c>
      <c r="N5373" s="24">
        <v>106.2</v>
      </c>
      <c r="O5373" s="24">
        <v>37.32</v>
      </c>
      <c r="P5373" s="25">
        <v>26</v>
      </c>
    </row>
    <row r="5374" spans="1:16" x14ac:dyDescent="0.3">
      <c r="A5374" s="22">
        <v>42312</v>
      </c>
      <c r="B5374">
        <v>2015</v>
      </c>
      <c r="C5374">
        <v>11</v>
      </c>
      <c r="D5374" t="s">
        <v>137</v>
      </c>
      <c r="E5374" t="s">
        <v>135</v>
      </c>
      <c r="F5374" t="s">
        <v>151</v>
      </c>
      <c r="G5374" t="s">
        <v>115</v>
      </c>
      <c r="H5374" t="s">
        <v>102</v>
      </c>
      <c r="I5374" t="s">
        <v>71</v>
      </c>
      <c r="J5374" t="s">
        <v>103</v>
      </c>
      <c r="K5374" s="23">
        <v>18</v>
      </c>
      <c r="L5374" s="24">
        <v>6.9</v>
      </c>
      <c r="M5374" s="24">
        <v>124.2</v>
      </c>
      <c r="N5374" s="24">
        <v>81.97</v>
      </c>
      <c r="O5374" s="24">
        <v>42.23</v>
      </c>
      <c r="P5374" s="25">
        <v>34</v>
      </c>
    </row>
    <row r="5375" spans="1:16" x14ac:dyDescent="0.3">
      <c r="A5375" s="22">
        <v>42312</v>
      </c>
      <c r="B5375">
        <v>2015</v>
      </c>
      <c r="C5375">
        <v>11</v>
      </c>
      <c r="D5375" t="s">
        <v>137</v>
      </c>
      <c r="E5375" t="s">
        <v>135</v>
      </c>
      <c r="F5375" t="s">
        <v>151</v>
      </c>
      <c r="G5375" t="s">
        <v>115</v>
      </c>
      <c r="H5375" t="s">
        <v>104</v>
      </c>
      <c r="I5375" t="s">
        <v>76</v>
      </c>
      <c r="J5375" t="s">
        <v>105</v>
      </c>
      <c r="K5375" s="23">
        <v>3</v>
      </c>
      <c r="L5375" s="24">
        <v>7.4</v>
      </c>
      <c r="M5375" s="24">
        <v>22.2</v>
      </c>
      <c r="N5375" s="24">
        <v>14.65</v>
      </c>
      <c r="O5375" s="24">
        <v>7.55</v>
      </c>
      <c r="P5375" s="25">
        <v>34</v>
      </c>
    </row>
    <row r="5376" spans="1:16" x14ac:dyDescent="0.3">
      <c r="A5376" s="22">
        <v>42312</v>
      </c>
      <c r="B5376">
        <v>2015</v>
      </c>
      <c r="C5376">
        <v>11</v>
      </c>
      <c r="D5376" t="s">
        <v>137</v>
      </c>
      <c r="E5376" t="s">
        <v>135</v>
      </c>
      <c r="F5376" t="s">
        <v>151</v>
      </c>
      <c r="G5376" t="s">
        <v>115</v>
      </c>
      <c r="H5376" t="s">
        <v>106</v>
      </c>
      <c r="I5376" t="s">
        <v>69</v>
      </c>
      <c r="J5376" t="s">
        <v>107</v>
      </c>
      <c r="K5376" s="23">
        <v>3</v>
      </c>
      <c r="L5376" s="24">
        <v>16.5</v>
      </c>
      <c r="M5376" s="24">
        <v>49.5</v>
      </c>
      <c r="N5376" s="24">
        <v>38.61</v>
      </c>
      <c r="O5376" s="24">
        <v>10.89</v>
      </c>
      <c r="P5376" s="25">
        <v>22</v>
      </c>
    </row>
    <row r="5377" spans="1:16" x14ac:dyDescent="0.3">
      <c r="A5377" s="22">
        <v>42312</v>
      </c>
      <c r="B5377">
        <v>2015</v>
      </c>
      <c r="C5377">
        <v>11</v>
      </c>
      <c r="D5377" t="s">
        <v>137</v>
      </c>
      <c r="E5377" t="s">
        <v>135</v>
      </c>
      <c r="F5377" t="s">
        <v>151</v>
      </c>
      <c r="G5377" t="s">
        <v>115</v>
      </c>
      <c r="H5377" t="s">
        <v>108</v>
      </c>
      <c r="I5377" t="s">
        <v>72</v>
      </c>
      <c r="J5377" t="s">
        <v>109</v>
      </c>
      <c r="K5377" s="23">
        <v>4</v>
      </c>
      <c r="L5377" s="24">
        <v>8.1999999999999993</v>
      </c>
      <c r="M5377" s="24">
        <v>32.799999999999997</v>
      </c>
      <c r="N5377" s="24">
        <v>22.3</v>
      </c>
      <c r="O5377" s="24">
        <v>10.5</v>
      </c>
      <c r="P5377" s="25">
        <v>32</v>
      </c>
    </row>
    <row r="5378" spans="1:16" x14ac:dyDescent="0.3">
      <c r="A5378" s="22">
        <v>42313</v>
      </c>
      <c r="B5378">
        <v>2015</v>
      </c>
      <c r="C5378">
        <v>11</v>
      </c>
      <c r="D5378" t="s">
        <v>137</v>
      </c>
      <c r="E5378" t="s">
        <v>135</v>
      </c>
      <c r="F5378" t="s">
        <v>151</v>
      </c>
      <c r="G5378" t="s">
        <v>93</v>
      </c>
      <c r="H5378" t="s">
        <v>94</v>
      </c>
      <c r="I5378" t="s">
        <v>73</v>
      </c>
      <c r="J5378" t="s">
        <v>95</v>
      </c>
      <c r="K5378" s="23">
        <v>4.33</v>
      </c>
      <c r="L5378" s="24">
        <v>3.1</v>
      </c>
      <c r="M5378" s="24">
        <v>13.42</v>
      </c>
      <c r="N5378" s="24">
        <v>9.39</v>
      </c>
      <c r="O5378" s="24">
        <v>4.03</v>
      </c>
      <c r="P5378" s="25">
        <v>30</v>
      </c>
    </row>
    <row r="5379" spans="1:16" x14ac:dyDescent="0.3">
      <c r="A5379" s="22">
        <v>42313</v>
      </c>
      <c r="B5379">
        <v>2015</v>
      </c>
      <c r="C5379">
        <v>11</v>
      </c>
      <c r="D5379" t="s">
        <v>137</v>
      </c>
      <c r="E5379" t="s">
        <v>135</v>
      </c>
      <c r="F5379" t="s">
        <v>151</v>
      </c>
      <c r="G5379" t="s">
        <v>93</v>
      </c>
      <c r="H5379" t="s">
        <v>96</v>
      </c>
      <c r="I5379" t="s">
        <v>74</v>
      </c>
      <c r="J5379" t="s">
        <v>97</v>
      </c>
      <c r="K5379" s="23">
        <v>3.56</v>
      </c>
      <c r="L5379" s="24">
        <v>3.6</v>
      </c>
      <c r="M5379" s="24">
        <v>12.82</v>
      </c>
      <c r="N5379" s="24">
        <v>8.9700000000000006</v>
      </c>
      <c r="O5379" s="24">
        <v>3.85</v>
      </c>
      <c r="P5379" s="25">
        <v>30</v>
      </c>
    </row>
    <row r="5380" spans="1:16" x14ac:dyDescent="0.3">
      <c r="A5380" s="22">
        <v>42313</v>
      </c>
      <c r="B5380">
        <v>2015</v>
      </c>
      <c r="C5380">
        <v>11</v>
      </c>
      <c r="D5380" t="s">
        <v>137</v>
      </c>
      <c r="E5380" t="s">
        <v>135</v>
      </c>
      <c r="F5380" t="s">
        <v>151</v>
      </c>
      <c r="G5380" t="s">
        <v>93</v>
      </c>
      <c r="H5380" t="s">
        <v>98</v>
      </c>
      <c r="I5380" t="s">
        <v>75</v>
      </c>
      <c r="J5380" t="s">
        <v>99</v>
      </c>
      <c r="K5380" s="23">
        <v>7.4</v>
      </c>
      <c r="L5380" s="24">
        <v>2.8</v>
      </c>
      <c r="M5380" s="24">
        <v>20.72</v>
      </c>
      <c r="N5380" s="24">
        <v>14.92</v>
      </c>
      <c r="O5380" s="24">
        <v>5.8</v>
      </c>
      <c r="P5380" s="25">
        <v>28</v>
      </c>
    </row>
    <row r="5381" spans="1:16" x14ac:dyDescent="0.3">
      <c r="A5381" s="22">
        <v>42313</v>
      </c>
      <c r="B5381">
        <v>2015</v>
      </c>
      <c r="C5381">
        <v>11</v>
      </c>
      <c r="D5381" t="s">
        <v>137</v>
      </c>
      <c r="E5381" t="s">
        <v>135</v>
      </c>
      <c r="F5381" t="s">
        <v>151</v>
      </c>
      <c r="G5381" t="s">
        <v>93</v>
      </c>
      <c r="H5381" t="s">
        <v>100</v>
      </c>
      <c r="I5381" t="s">
        <v>70</v>
      </c>
      <c r="J5381" t="s">
        <v>101</v>
      </c>
      <c r="K5381" s="23">
        <v>45</v>
      </c>
      <c r="L5381" s="24">
        <v>2.4</v>
      </c>
      <c r="M5381" s="24">
        <v>108</v>
      </c>
      <c r="N5381" s="24">
        <v>79.92</v>
      </c>
      <c r="O5381" s="24">
        <v>28.08</v>
      </c>
      <c r="P5381" s="25">
        <v>26</v>
      </c>
    </row>
    <row r="5382" spans="1:16" x14ac:dyDescent="0.3">
      <c r="A5382" s="22">
        <v>42313</v>
      </c>
      <c r="B5382">
        <v>2015</v>
      </c>
      <c r="C5382">
        <v>11</v>
      </c>
      <c r="D5382" t="s">
        <v>137</v>
      </c>
      <c r="E5382" t="s">
        <v>135</v>
      </c>
      <c r="F5382" t="s">
        <v>151</v>
      </c>
      <c r="G5382" t="s">
        <v>93</v>
      </c>
      <c r="H5382" t="s">
        <v>102</v>
      </c>
      <c r="I5382" t="s">
        <v>71</v>
      </c>
      <c r="J5382" t="s">
        <v>103</v>
      </c>
      <c r="K5382" s="23">
        <v>3</v>
      </c>
      <c r="L5382" s="24">
        <v>6.9</v>
      </c>
      <c r="M5382" s="24">
        <v>20.7</v>
      </c>
      <c r="N5382" s="24">
        <v>13.66</v>
      </c>
      <c r="O5382" s="24">
        <v>7.04</v>
      </c>
      <c r="P5382" s="25">
        <v>34</v>
      </c>
    </row>
    <row r="5383" spans="1:16" x14ac:dyDescent="0.3">
      <c r="A5383" s="22">
        <v>42313</v>
      </c>
      <c r="B5383">
        <v>2015</v>
      </c>
      <c r="C5383">
        <v>11</v>
      </c>
      <c r="D5383" t="s">
        <v>137</v>
      </c>
      <c r="E5383" t="s">
        <v>135</v>
      </c>
      <c r="F5383" t="s">
        <v>151</v>
      </c>
      <c r="G5383" t="s">
        <v>93</v>
      </c>
      <c r="H5383" t="s">
        <v>104</v>
      </c>
      <c r="I5383" t="s">
        <v>76</v>
      </c>
      <c r="J5383" t="s">
        <v>105</v>
      </c>
      <c r="K5383" s="23">
        <v>0</v>
      </c>
      <c r="L5383" s="24">
        <v>7.4</v>
      </c>
      <c r="M5383" s="24">
        <v>0</v>
      </c>
      <c r="N5383" s="24">
        <v>0</v>
      </c>
      <c r="O5383" s="24">
        <v>0</v>
      </c>
      <c r="P5383" s="25">
        <v>34</v>
      </c>
    </row>
    <row r="5384" spans="1:16" x14ac:dyDescent="0.3">
      <c r="A5384" s="22">
        <v>42313</v>
      </c>
      <c r="B5384">
        <v>2015</v>
      </c>
      <c r="C5384">
        <v>11</v>
      </c>
      <c r="D5384" t="s">
        <v>137</v>
      </c>
      <c r="E5384" t="s">
        <v>135</v>
      </c>
      <c r="F5384" t="s">
        <v>151</v>
      </c>
      <c r="G5384" t="s">
        <v>93</v>
      </c>
      <c r="H5384" t="s">
        <v>106</v>
      </c>
      <c r="I5384" t="s">
        <v>69</v>
      </c>
      <c r="J5384" t="s">
        <v>107</v>
      </c>
      <c r="K5384" s="23">
        <v>0</v>
      </c>
      <c r="L5384" s="24">
        <v>16.5</v>
      </c>
      <c r="M5384" s="24">
        <v>0</v>
      </c>
      <c r="N5384" s="24">
        <v>0</v>
      </c>
      <c r="O5384" s="24">
        <v>0</v>
      </c>
      <c r="P5384" s="25">
        <v>22</v>
      </c>
    </row>
    <row r="5385" spans="1:16" x14ac:dyDescent="0.3">
      <c r="A5385" s="22">
        <v>42313</v>
      </c>
      <c r="B5385">
        <v>2015</v>
      </c>
      <c r="C5385">
        <v>11</v>
      </c>
      <c r="D5385" t="s">
        <v>137</v>
      </c>
      <c r="E5385" t="s">
        <v>135</v>
      </c>
      <c r="F5385" t="s">
        <v>151</v>
      </c>
      <c r="G5385" t="s">
        <v>93</v>
      </c>
      <c r="H5385" t="s">
        <v>108</v>
      </c>
      <c r="I5385" t="s">
        <v>72</v>
      </c>
      <c r="J5385" t="s">
        <v>109</v>
      </c>
      <c r="K5385" s="23">
        <v>2</v>
      </c>
      <c r="L5385" s="24">
        <v>8.1999999999999993</v>
      </c>
      <c r="M5385" s="24">
        <v>16.399999999999999</v>
      </c>
      <c r="N5385" s="24">
        <v>11.15</v>
      </c>
      <c r="O5385" s="24">
        <v>5.25</v>
      </c>
      <c r="P5385" s="25">
        <v>32</v>
      </c>
    </row>
    <row r="5386" spans="1:16" x14ac:dyDescent="0.3">
      <c r="A5386" s="22">
        <v>42314</v>
      </c>
      <c r="B5386">
        <v>2015</v>
      </c>
      <c r="C5386">
        <v>11</v>
      </c>
      <c r="D5386" t="s">
        <v>137</v>
      </c>
      <c r="E5386" t="s">
        <v>135</v>
      </c>
      <c r="F5386" t="s">
        <v>151</v>
      </c>
      <c r="G5386" t="s">
        <v>110</v>
      </c>
      <c r="H5386" t="s">
        <v>94</v>
      </c>
      <c r="I5386" t="s">
        <v>73</v>
      </c>
      <c r="J5386" t="s">
        <v>95</v>
      </c>
      <c r="K5386" s="23">
        <v>3.33</v>
      </c>
      <c r="L5386" s="24">
        <v>3.1</v>
      </c>
      <c r="M5386" s="24">
        <v>10.32</v>
      </c>
      <c r="N5386" s="24">
        <v>7.22</v>
      </c>
      <c r="O5386" s="24">
        <v>3.1</v>
      </c>
      <c r="P5386" s="25">
        <v>30</v>
      </c>
    </row>
    <row r="5387" spans="1:16" x14ac:dyDescent="0.3">
      <c r="A5387" s="22">
        <v>42314</v>
      </c>
      <c r="B5387">
        <v>2015</v>
      </c>
      <c r="C5387">
        <v>11</v>
      </c>
      <c r="D5387" t="s">
        <v>137</v>
      </c>
      <c r="E5387" t="s">
        <v>135</v>
      </c>
      <c r="F5387" t="s">
        <v>151</v>
      </c>
      <c r="G5387" t="s">
        <v>110</v>
      </c>
      <c r="H5387" t="s">
        <v>96</v>
      </c>
      <c r="I5387" t="s">
        <v>74</v>
      </c>
      <c r="J5387" t="s">
        <v>97</v>
      </c>
      <c r="K5387" s="23">
        <v>6.74</v>
      </c>
      <c r="L5387" s="24">
        <v>3.6</v>
      </c>
      <c r="M5387" s="24">
        <v>24.26</v>
      </c>
      <c r="N5387" s="24">
        <v>16.98</v>
      </c>
      <c r="O5387" s="24">
        <v>7.28</v>
      </c>
      <c r="P5387" s="25">
        <v>30</v>
      </c>
    </row>
    <row r="5388" spans="1:16" x14ac:dyDescent="0.3">
      <c r="A5388" s="22">
        <v>42314</v>
      </c>
      <c r="B5388">
        <v>2015</v>
      </c>
      <c r="C5388">
        <v>11</v>
      </c>
      <c r="D5388" t="s">
        <v>137</v>
      </c>
      <c r="E5388" t="s">
        <v>135</v>
      </c>
      <c r="F5388" t="s">
        <v>151</v>
      </c>
      <c r="G5388" t="s">
        <v>110</v>
      </c>
      <c r="H5388" t="s">
        <v>98</v>
      </c>
      <c r="I5388" t="s">
        <v>75</v>
      </c>
      <c r="J5388" t="s">
        <v>99</v>
      </c>
      <c r="K5388" s="23">
        <v>4</v>
      </c>
      <c r="L5388" s="24">
        <v>2.8</v>
      </c>
      <c r="M5388" s="24">
        <v>11.2</v>
      </c>
      <c r="N5388" s="24">
        <v>8.06</v>
      </c>
      <c r="O5388" s="24">
        <v>3.14</v>
      </c>
      <c r="P5388" s="25">
        <v>28</v>
      </c>
    </row>
    <row r="5389" spans="1:16" x14ac:dyDescent="0.3">
      <c r="A5389" s="22">
        <v>42314</v>
      </c>
      <c r="B5389">
        <v>2015</v>
      </c>
      <c r="C5389">
        <v>11</v>
      </c>
      <c r="D5389" t="s">
        <v>137</v>
      </c>
      <c r="E5389" t="s">
        <v>135</v>
      </c>
      <c r="F5389" t="s">
        <v>151</v>
      </c>
      <c r="G5389" t="s">
        <v>110</v>
      </c>
      <c r="H5389" t="s">
        <v>100</v>
      </c>
      <c r="I5389" t="s">
        <v>70</v>
      </c>
      <c r="J5389" t="s">
        <v>101</v>
      </c>
      <c r="K5389" s="23">
        <v>31.48</v>
      </c>
      <c r="L5389" s="24">
        <v>2.4</v>
      </c>
      <c r="M5389" s="24">
        <v>75.55</v>
      </c>
      <c r="N5389" s="24">
        <v>55.91</v>
      </c>
      <c r="O5389" s="24">
        <v>19.64</v>
      </c>
      <c r="P5389" s="25">
        <v>26</v>
      </c>
    </row>
    <row r="5390" spans="1:16" x14ac:dyDescent="0.3">
      <c r="A5390" s="22">
        <v>42314</v>
      </c>
      <c r="B5390">
        <v>2015</v>
      </c>
      <c r="C5390">
        <v>11</v>
      </c>
      <c r="D5390" t="s">
        <v>137</v>
      </c>
      <c r="E5390" t="s">
        <v>135</v>
      </c>
      <c r="F5390" t="s">
        <v>151</v>
      </c>
      <c r="G5390" t="s">
        <v>110</v>
      </c>
      <c r="H5390" t="s">
        <v>102</v>
      </c>
      <c r="I5390" t="s">
        <v>71</v>
      </c>
      <c r="J5390" t="s">
        <v>103</v>
      </c>
      <c r="K5390" s="23">
        <v>5</v>
      </c>
      <c r="L5390" s="24">
        <v>6.9</v>
      </c>
      <c r="M5390" s="24">
        <v>34.5</v>
      </c>
      <c r="N5390" s="24">
        <v>22.77</v>
      </c>
      <c r="O5390" s="24">
        <v>11.73</v>
      </c>
      <c r="P5390" s="25">
        <v>34</v>
      </c>
    </row>
    <row r="5391" spans="1:16" x14ac:dyDescent="0.3">
      <c r="A5391" s="22">
        <v>42314</v>
      </c>
      <c r="B5391">
        <v>2015</v>
      </c>
      <c r="C5391">
        <v>11</v>
      </c>
      <c r="D5391" t="s">
        <v>137</v>
      </c>
      <c r="E5391" t="s">
        <v>135</v>
      </c>
      <c r="F5391" t="s">
        <v>151</v>
      </c>
      <c r="G5391" t="s">
        <v>110</v>
      </c>
      <c r="H5391" t="s">
        <v>104</v>
      </c>
      <c r="I5391" t="s">
        <v>76</v>
      </c>
      <c r="J5391" t="s">
        <v>105</v>
      </c>
      <c r="K5391" s="23">
        <v>2</v>
      </c>
      <c r="L5391" s="24">
        <v>7.4</v>
      </c>
      <c r="M5391" s="24">
        <v>14.8</v>
      </c>
      <c r="N5391" s="24">
        <v>9.77</v>
      </c>
      <c r="O5391" s="24">
        <v>5.03</v>
      </c>
      <c r="P5391" s="25">
        <v>34</v>
      </c>
    </row>
    <row r="5392" spans="1:16" x14ac:dyDescent="0.3">
      <c r="A5392" s="22">
        <v>42314</v>
      </c>
      <c r="B5392">
        <v>2015</v>
      </c>
      <c r="C5392">
        <v>11</v>
      </c>
      <c r="D5392" t="s">
        <v>137</v>
      </c>
      <c r="E5392" t="s">
        <v>135</v>
      </c>
      <c r="F5392" t="s">
        <v>151</v>
      </c>
      <c r="G5392" t="s">
        <v>110</v>
      </c>
      <c r="H5392" t="s">
        <v>106</v>
      </c>
      <c r="I5392" t="s">
        <v>69</v>
      </c>
      <c r="J5392" t="s">
        <v>107</v>
      </c>
      <c r="K5392" s="23">
        <v>1</v>
      </c>
      <c r="L5392" s="24">
        <v>16.5</v>
      </c>
      <c r="M5392" s="24">
        <v>16.5</v>
      </c>
      <c r="N5392" s="24">
        <v>12.87</v>
      </c>
      <c r="O5392" s="24">
        <v>3.63</v>
      </c>
      <c r="P5392" s="25">
        <v>22</v>
      </c>
    </row>
    <row r="5393" spans="1:16" x14ac:dyDescent="0.3">
      <c r="A5393" s="22">
        <v>42314</v>
      </c>
      <c r="B5393">
        <v>2015</v>
      </c>
      <c r="C5393">
        <v>11</v>
      </c>
      <c r="D5393" t="s">
        <v>137</v>
      </c>
      <c r="E5393" t="s">
        <v>135</v>
      </c>
      <c r="F5393" t="s">
        <v>151</v>
      </c>
      <c r="G5393" t="s">
        <v>110</v>
      </c>
      <c r="H5393" t="s">
        <v>108</v>
      </c>
      <c r="I5393" t="s">
        <v>72</v>
      </c>
      <c r="J5393" t="s">
        <v>109</v>
      </c>
      <c r="K5393" s="23">
        <v>0</v>
      </c>
      <c r="L5393" s="24">
        <v>8.1999999999999993</v>
      </c>
      <c r="M5393" s="24">
        <v>0</v>
      </c>
      <c r="N5393" s="24">
        <v>0</v>
      </c>
      <c r="O5393" s="24">
        <v>0</v>
      </c>
      <c r="P5393" s="25">
        <v>32</v>
      </c>
    </row>
    <row r="5394" spans="1:16" x14ac:dyDescent="0.3">
      <c r="A5394" s="22">
        <v>42315</v>
      </c>
      <c r="B5394">
        <v>2015</v>
      </c>
      <c r="C5394">
        <v>11</v>
      </c>
      <c r="D5394" t="s">
        <v>137</v>
      </c>
      <c r="E5394" t="s">
        <v>135</v>
      </c>
      <c r="F5394" t="s">
        <v>151</v>
      </c>
      <c r="G5394" t="s">
        <v>111</v>
      </c>
      <c r="H5394" t="s">
        <v>94</v>
      </c>
      <c r="I5394" t="s">
        <v>73</v>
      </c>
      <c r="J5394" t="s">
        <v>95</v>
      </c>
      <c r="K5394" s="23">
        <v>4</v>
      </c>
      <c r="L5394" s="24">
        <v>3.1</v>
      </c>
      <c r="M5394" s="24">
        <v>12.4</v>
      </c>
      <c r="N5394" s="24">
        <v>8.68</v>
      </c>
      <c r="O5394" s="24">
        <v>3.72</v>
      </c>
      <c r="P5394" s="25">
        <v>30</v>
      </c>
    </row>
    <row r="5395" spans="1:16" x14ac:dyDescent="0.3">
      <c r="A5395" s="22">
        <v>42315</v>
      </c>
      <c r="B5395">
        <v>2015</v>
      </c>
      <c r="C5395">
        <v>11</v>
      </c>
      <c r="D5395" t="s">
        <v>137</v>
      </c>
      <c r="E5395" t="s">
        <v>135</v>
      </c>
      <c r="F5395" t="s">
        <v>151</v>
      </c>
      <c r="G5395" t="s">
        <v>111</v>
      </c>
      <c r="H5395" t="s">
        <v>96</v>
      </c>
      <c r="I5395" t="s">
        <v>74</v>
      </c>
      <c r="J5395" t="s">
        <v>97</v>
      </c>
      <c r="K5395" s="23">
        <v>3.11</v>
      </c>
      <c r="L5395" s="24">
        <v>3.6</v>
      </c>
      <c r="M5395" s="24">
        <v>11.2</v>
      </c>
      <c r="N5395" s="24">
        <v>7.84</v>
      </c>
      <c r="O5395" s="24">
        <v>3.36</v>
      </c>
      <c r="P5395" s="25">
        <v>30</v>
      </c>
    </row>
    <row r="5396" spans="1:16" x14ac:dyDescent="0.3">
      <c r="A5396" s="22">
        <v>42315</v>
      </c>
      <c r="B5396">
        <v>2015</v>
      </c>
      <c r="C5396">
        <v>11</v>
      </c>
      <c r="D5396" t="s">
        <v>137</v>
      </c>
      <c r="E5396" t="s">
        <v>135</v>
      </c>
      <c r="F5396" t="s">
        <v>151</v>
      </c>
      <c r="G5396" t="s">
        <v>111</v>
      </c>
      <c r="H5396" t="s">
        <v>98</v>
      </c>
      <c r="I5396" t="s">
        <v>75</v>
      </c>
      <c r="J5396" t="s">
        <v>99</v>
      </c>
      <c r="K5396" s="23">
        <v>4.8</v>
      </c>
      <c r="L5396" s="24">
        <v>2.8</v>
      </c>
      <c r="M5396" s="24">
        <v>13.44</v>
      </c>
      <c r="N5396" s="24">
        <v>9.68</v>
      </c>
      <c r="O5396" s="24">
        <v>3.76</v>
      </c>
      <c r="P5396" s="25">
        <v>28</v>
      </c>
    </row>
    <row r="5397" spans="1:16" x14ac:dyDescent="0.3">
      <c r="A5397" s="22">
        <v>42315</v>
      </c>
      <c r="B5397">
        <v>2015</v>
      </c>
      <c r="C5397">
        <v>11</v>
      </c>
      <c r="D5397" t="s">
        <v>137</v>
      </c>
      <c r="E5397" t="s">
        <v>135</v>
      </c>
      <c r="F5397" t="s">
        <v>151</v>
      </c>
      <c r="G5397" t="s">
        <v>111</v>
      </c>
      <c r="H5397" t="s">
        <v>100</v>
      </c>
      <c r="I5397" t="s">
        <v>70</v>
      </c>
      <c r="J5397" t="s">
        <v>101</v>
      </c>
      <c r="K5397" s="23">
        <v>69.900000000000006</v>
      </c>
      <c r="L5397" s="24">
        <v>2.4</v>
      </c>
      <c r="M5397" s="24">
        <v>167.76</v>
      </c>
      <c r="N5397" s="24">
        <v>124.14</v>
      </c>
      <c r="O5397" s="24">
        <v>43.62</v>
      </c>
      <c r="P5397" s="25">
        <v>26</v>
      </c>
    </row>
    <row r="5398" spans="1:16" x14ac:dyDescent="0.3">
      <c r="A5398" s="22">
        <v>42315</v>
      </c>
      <c r="B5398">
        <v>2015</v>
      </c>
      <c r="C5398">
        <v>11</v>
      </c>
      <c r="D5398" t="s">
        <v>137</v>
      </c>
      <c r="E5398" t="s">
        <v>135</v>
      </c>
      <c r="F5398" t="s">
        <v>151</v>
      </c>
      <c r="G5398" t="s">
        <v>111</v>
      </c>
      <c r="H5398" t="s">
        <v>102</v>
      </c>
      <c r="I5398" t="s">
        <v>71</v>
      </c>
      <c r="J5398" t="s">
        <v>103</v>
      </c>
      <c r="K5398" s="23">
        <v>15</v>
      </c>
      <c r="L5398" s="24">
        <v>6.9</v>
      </c>
      <c r="M5398" s="24">
        <v>103.5</v>
      </c>
      <c r="N5398" s="24">
        <v>68.31</v>
      </c>
      <c r="O5398" s="24">
        <v>35.19</v>
      </c>
      <c r="P5398" s="25">
        <v>34</v>
      </c>
    </row>
    <row r="5399" spans="1:16" x14ac:dyDescent="0.3">
      <c r="A5399" s="22">
        <v>42315</v>
      </c>
      <c r="B5399">
        <v>2015</v>
      </c>
      <c r="C5399">
        <v>11</v>
      </c>
      <c r="D5399" t="s">
        <v>137</v>
      </c>
      <c r="E5399" t="s">
        <v>135</v>
      </c>
      <c r="F5399" t="s">
        <v>151</v>
      </c>
      <c r="G5399" t="s">
        <v>111</v>
      </c>
      <c r="H5399" t="s">
        <v>104</v>
      </c>
      <c r="I5399" t="s">
        <v>76</v>
      </c>
      <c r="J5399" t="s">
        <v>105</v>
      </c>
      <c r="K5399" s="23">
        <v>1</v>
      </c>
      <c r="L5399" s="24">
        <v>7.4</v>
      </c>
      <c r="M5399" s="24">
        <v>7.4</v>
      </c>
      <c r="N5399" s="24">
        <v>4.88</v>
      </c>
      <c r="O5399" s="24">
        <v>2.52</v>
      </c>
      <c r="P5399" s="25">
        <v>34</v>
      </c>
    </row>
    <row r="5400" spans="1:16" x14ac:dyDescent="0.3">
      <c r="A5400" s="22">
        <v>42315</v>
      </c>
      <c r="B5400">
        <v>2015</v>
      </c>
      <c r="C5400">
        <v>11</v>
      </c>
      <c r="D5400" t="s">
        <v>137</v>
      </c>
      <c r="E5400" t="s">
        <v>135</v>
      </c>
      <c r="F5400" t="s">
        <v>151</v>
      </c>
      <c r="G5400" t="s">
        <v>111</v>
      </c>
      <c r="H5400" t="s">
        <v>106</v>
      </c>
      <c r="I5400" t="s">
        <v>69</v>
      </c>
      <c r="J5400" t="s">
        <v>107</v>
      </c>
      <c r="K5400" s="23">
        <v>6</v>
      </c>
      <c r="L5400" s="24">
        <v>16.5</v>
      </c>
      <c r="M5400" s="24">
        <v>99</v>
      </c>
      <c r="N5400" s="24">
        <v>77.22</v>
      </c>
      <c r="O5400" s="24">
        <v>21.78</v>
      </c>
      <c r="P5400" s="25">
        <v>22</v>
      </c>
    </row>
    <row r="5401" spans="1:16" x14ac:dyDescent="0.3">
      <c r="A5401" s="22">
        <v>42315</v>
      </c>
      <c r="B5401">
        <v>2015</v>
      </c>
      <c r="C5401">
        <v>11</v>
      </c>
      <c r="D5401" t="s">
        <v>137</v>
      </c>
      <c r="E5401" t="s">
        <v>135</v>
      </c>
      <c r="F5401" t="s">
        <v>151</v>
      </c>
      <c r="G5401" t="s">
        <v>111</v>
      </c>
      <c r="H5401" t="s">
        <v>108</v>
      </c>
      <c r="I5401" t="s">
        <v>72</v>
      </c>
      <c r="J5401" t="s">
        <v>109</v>
      </c>
      <c r="K5401" s="23">
        <v>1</v>
      </c>
      <c r="L5401" s="24">
        <v>8.1999999999999993</v>
      </c>
      <c r="M5401" s="24">
        <v>8.1999999999999993</v>
      </c>
      <c r="N5401" s="24">
        <v>5.58</v>
      </c>
      <c r="O5401" s="24">
        <v>2.62</v>
      </c>
      <c r="P5401" s="25">
        <v>32</v>
      </c>
    </row>
    <row r="5402" spans="1:16" x14ac:dyDescent="0.3">
      <c r="A5402" s="22">
        <v>42316</v>
      </c>
      <c r="B5402">
        <v>2015</v>
      </c>
      <c r="C5402">
        <v>11</v>
      </c>
      <c r="D5402" t="s">
        <v>137</v>
      </c>
      <c r="E5402" t="s">
        <v>135</v>
      </c>
      <c r="F5402" t="s">
        <v>151</v>
      </c>
      <c r="G5402" t="s">
        <v>112</v>
      </c>
      <c r="H5402" t="s">
        <v>94</v>
      </c>
      <c r="I5402" t="s">
        <v>73</v>
      </c>
      <c r="J5402" t="s">
        <v>95</v>
      </c>
      <c r="K5402" s="23">
        <v>6.33</v>
      </c>
      <c r="L5402" s="24">
        <v>3.1</v>
      </c>
      <c r="M5402" s="24">
        <v>19.62</v>
      </c>
      <c r="N5402" s="24">
        <v>13.73</v>
      </c>
      <c r="O5402" s="24">
        <v>5.89</v>
      </c>
      <c r="P5402" s="25">
        <v>30</v>
      </c>
    </row>
    <row r="5403" spans="1:16" x14ac:dyDescent="0.3">
      <c r="A5403" s="22">
        <v>42316</v>
      </c>
      <c r="B5403">
        <v>2015</v>
      </c>
      <c r="C5403">
        <v>11</v>
      </c>
      <c r="D5403" t="s">
        <v>137</v>
      </c>
      <c r="E5403" t="s">
        <v>135</v>
      </c>
      <c r="F5403" t="s">
        <v>151</v>
      </c>
      <c r="G5403" t="s">
        <v>112</v>
      </c>
      <c r="H5403" t="s">
        <v>96</v>
      </c>
      <c r="I5403" t="s">
        <v>74</v>
      </c>
      <c r="J5403" t="s">
        <v>97</v>
      </c>
      <c r="K5403" s="23">
        <v>3.67</v>
      </c>
      <c r="L5403" s="24">
        <v>3.6</v>
      </c>
      <c r="M5403" s="24">
        <v>13.21</v>
      </c>
      <c r="N5403" s="24">
        <v>9.25</v>
      </c>
      <c r="O5403" s="24">
        <v>3.96</v>
      </c>
      <c r="P5403" s="25">
        <v>30</v>
      </c>
    </row>
    <row r="5404" spans="1:16" x14ac:dyDescent="0.3">
      <c r="A5404" s="22">
        <v>42316</v>
      </c>
      <c r="B5404">
        <v>2015</v>
      </c>
      <c r="C5404">
        <v>11</v>
      </c>
      <c r="D5404" t="s">
        <v>137</v>
      </c>
      <c r="E5404" t="s">
        <v>135</v>
      </c>
      <c r="F5404" t="s">
        <v>151</v>
      </c>
      <c r="G5404" t="s">
        <v>112</v>
      </c>
      <c r="H5404" t="s">
        <v>98</v>
      </c>
      <c r="I5404" t="s">
        <v>75</v>
      </c>
      <c r="J5404" t="s">
        <v>99</v>
      </c>
      <c r="K5404" s="23">
        <v>7.2</v>
      </c>
      <c r="L5404" s="24">
        <v>2.8</v>
      </c>
      <c r="M5404" s="24">
        <v>20.16</v>
      </c>
      <c r="N5404" s="24">
        <v>14.52</v>
      </c>
      <c r="O5404" s="24">
        <v>5.64</v>
      </c>
      <c r="P5404" s="25">
        <v>28</v>
      </c>
    </row>
    <row r="5405" spans="1:16" x14ac:dyDescent="0.3">
      <c r="A5405" s="22">
        <v>42316</v>
      </c>
      <c r="B5405">
        <v>2015</v>
      </c>
      <c r="C5405">
        <v>11</v>
      </c>
      <c r="D5405" t="s">
        <v>137</v>
      </c>
      <c r="E5405" t="s">
        <v>135</v>
      </c>
      <c r="F5405" t="s">
        <v>151</v>
      </c>
      <c r="G5405" t="s">
        <v>112</v>
      </c>
      <c r="H5405" t="s">
        <v>100</v>
      </c>
      <c r="I5405" t="s">
        <v>70</v>
      </c>
      <c r="J5405" t="s">
        <v>101</v>
      </c>
      <c r="K5405" s="23">
        <v>48.6</v>
      </c>
      <c r="L5405" s="24">
        <v>2.4</v>
      </c>
      <c r="M5405" s="24">
        <v>116.64</v>
      </c>
      <c r="N5405" s="24">
        <v>86.31</v>
      </c>
      <c r="O5405" s="24">
        <v>30.33</v>
      </c>
      <c r="P5405" s="25">
        <v>26</v>
      </c>
    </row>
    <row r="5406" spans="1:16" x14ac:dyDescent="0.3">
      <c r="A5406" s="22">
        <v>42316</v>
      </c>
      <c r="B5406">
        <v>2015</v>
      </c>
      <c r="C5406">
        <v>11</v>
      </c>
      <c r="D5406" t="s">
        <v>137</v>
      </c>
      <c r="E5406" t="s">
        <v>135</v>
      </c>
      <c r="F5406" t="s">
        <v>151</v>
      </c>
      <c r="G5406" t="s">
        <v>112</v>
      </c>
      <c r="H5406" t="s">
        <v>102</v>
      </c>
      <c r="I5406" t="s">
        <v>71</v>
      </c>
      <c r="J5406" t="s">
        <v>103</v>
      </c>
      <c r="K5406" s="23">
        <v>7</v>
      </c>
      <c r="L5406" s="24">
        <v>6.9</v>
      </c>
      <c r="M5406" s="24">
        <v>48.3</v>
      </c>
      <c r="N5406" s="24">
        <v>31.88</v>
      </c>
      <c r="O5406" s="24">
        <v>16.420000000000002</v>
      </c>
      <c r="P5406" s="25">
        <v>34</v>
      </c>
    </row>
    <row r="5407" spans="1:16" x14ac:dyDescent="0.3">
      <c r="A5407" s="22">
        <v>42316</v>
      </c>
      <c r="B5407">
        <v>2015</v>
      </c>
      <c r="C5407">
        <v>11</v>
      </c>
      <c r="D5407" t="s">
        <v>137</v>
      </c>
      <c r="E5407" t="s">
        <v>135</v>
      </c>
      <c r="F5407" t="s">
        <v>151</v>
      </c>
      <c r="G5407" t="s">
        <v>112</v>
      </c>
      <c r="H5407" t="s">
        <v>104</v>
      </c>
      <c r="I5407" t="s">
        <v>76</v>
      </c>
      <c r="J5407" t="s">
        <v>105</v>
      </c>
      <c r="K5407" s="23">
        <v>0</v>
      </c>
      <c r="L5407" s="24">
        <v>7.4</v>
      </c>
      <c r="M5407" s="24">
        <v>0</v>
      </c>
      <c r="N5407" s="24">
        <v>0</v>
      </c>
      <c r="O5407" s="24">
        <v>0</v>
      </c>
      <c r="P5407" s="25">
        <v>34</v>
      </c>
    </row>
    <row r="5408" spans="1:16" x14ac:dyDescent="0.3">
      <c r="A5408" s="22">
        <v>42316</v>
      </c>
      <c r="B5408">
        <v>2015</v>
      </c>
      <c r="C5408">
        <v>11</v>
      </c>
      <c r="D5408" t="s">
        <v>137</v>
      </c>
      <c r="E5408" t="s">
        <v>135</v>
      </c>
      <c r="F5408" t="s">
        <v>151</v>
      </c>
      <c r="G5408" t="s">
        <v>112</v>
      </c>
      <c r="H5408" t="s">
        <v>106</v>
      </c>
      <c r="I5408" t="s">
        <v>69</v>
      </c>
      <c r="J5408" t="s">
        <v>107</v>
      </c>
      <c r="K5408" s="23">
        <v>13</v>
      </c>
      <c r="L5408" s="24">
        <v>16.5</v>
      </c>
      <c r="M5408" s="24">
        <v>214.5</v>
      </c>
      <c r="N5408" s="24">
        <v>167.31</v>
      </c>
      <c r="O5408" s="24">
        <v>47.19</v>
      </c>
      <c r="P5408" s="25">
        <v>22</v>
      </c>
    </row>
    <row r="5409" spans="1:16" x14ac:dyDescent="0.3">
      <c r="A5409" s="22">
        <v>42316</v>
      </c>
      <c r="B5409">
        <v>2015</v>
      </c>
      <c r="C5409">
        <v>11</v>
      </c>
      <c r="D5409" t="s">
        <v>137</v>
      </c>
      <c r="E5409" t="s">
        <v>135</v>
      </c>
      <c r="F5409" t="s">
        <v>151</v>
      </c>
      <c r="G5409" t="s">
        <v>112</v>
      </c>
      <c r="H5409" t="s">
        <v>108</v>
      </c>
      <c r="I5409" t="s">
        <v>72</v>
      </c>
      <c r="J5409" t="s">
        <v>109</v>
      </c>
      <c r="K5409" s="23">
        <v>1</v>
      </c>
      <c r="L5409" s="24">
        <v>8.1999999999999993</v>
      </c>
      <c r="M5409" s="24">
        <v>8.1999999999999993</v>
      </c>
      <c r="N5409" s="24">
        <v>5.58</v>
      </c>
      <c r="O5409" s="24">
        <v>2.62</v>
      </c>
      <c r="P5409" s="25">
        <v>32</v>
      </c>
    </row>
    <row r="5410" spans="1:16" x14ac:dyDescent="0.3">
      <c r="A5410" s="22">
        <v>42317</v>
      </c>
      <c r="B5410">
        <v>2015</v>
      </c>
      <c r="C5410">
        <v>11</v>
      </c>
      <c r="D5410" t="s">
        <v>137</v>
      </c>
      <c r="E5410" t="s">
        <v>135</v>
      </c>
      <c r="F5410" t="s">
        <v>151</v>
      </c>
      <c r="G5410" t="s">
        <v>113</v>
      </c>
      <c r="H5410" t="s">
        <v>94</v>
      </c>
      <c r="I5410" t="s">
        <v>73</v>
      </c>
      <c r="J5410" t="s">
        <v>95</v>
      </c>
      <c r="K5410" s="23">
        <v>3.66</v>
      </c>
      <c r="L5410" s="24">
        <v>3.1</v>
      </c>
      <c r="M5410" s="24">
        <v>11.35</v>
      </c>
      <c r="N5410" s="24">
        <v>7.94</v>
      </c>
      <c r="O5410" s="24">
        <v>3.41</v>
      </c>
      <c r="P5410" s="25">
        <v>30</v>
      </c>
    </row>
    <row r="5411" spans="1:16" x14ac:dyDescent="0.3">
      <c r="A5411" s="22">
        <v>42317</v>
      </c>
      <c r="B5411">
        <v>2015</v>
      </c>
      <c r="C5411">
        <v>11</v>
      </c>
      <c r="D5411" t="s">
        <v>137</v>
      </c>
      <c r="E5411" t="s">
        <v>135</v>
      </c>
      <c r="F5411" t="s">
        <v>151</v>
      </c>
      <c r="G5411" t="s">
        <v>113</v>
      </c>
      <c r="H5411" t="s">
        <v>96</v>
      </c>
      <c r="I5411" t="s">
        <v>74</v>
      </c>
      <c r="J5411" t="s">
        <v>97</v>
      </c>
      <c r="K5411" s="23">
        <v>6.2</v>
      </c>
      <c r="L5411" s="24">
        <v>3.6</v>
      </c>
      <c r="M5411" s="24">
        <v>22.32</v>
      </c>
      <c r="N5411" s="24">
        <v>15.62</v>
      </c>
      <c r="O5411" s="24">
        <v>6.7</v>
      </c>
      <c r="P5411" s="25">
        <v>30</v>
      </c>
    </row>
    <row r="5412" spans="1:16" x14ac:dyDescent="0.3">
      <c r="A5412" s="22">
        <v>42317</v>
      </c>
      <c r="B5412">
        <v>2015</v>
      </c>
      <c r="C5412">
        <v>11</v>
      </c>
      <c r="D5412" t="s">
        <v>137</v>
      </c>
      <c r="E5412" t="s">
        <v>135</v>
      </c>
      <c r="F5412" t="s">
        <v>151</v>
      </c>
      <c r="G5412" t="s">
        <v>113</v>
      </c>
      <c r="H5412" t="s">
        <v>98</v>
      </c>
      <c r="I5412" t="s">
        <v>75</v>
      </c>
      <c r="J5412" t="s">
        <v>99</v>
      </c>
      <c r="K5412" s="23">
        <v>4.2</v>
      </c>
      <c r="L5412" s="24">
        <v>2.8</v>
      </c>
      <c r="M5412" s="24">
        <v>11.76</v>
      </c>
      <c r="N5412" s="24">
        <v>8.4700000000000006</v>
      </c>
      <c r="O5412" s="24">
        <v>3.29</v>
      </c>
      <c r="P5412" s="25">
        <v>28</v>
      </c>
    </row>
    <row r="5413" spans="1:16" x14ac:dyDescent="0.3">
      <c r="A5413" s="22">
        <v>42317</v>
      </c>
      <c r="B5413">
        <v>2015</v>
      </c>
      <c r="C5413">
        <v>11</v>
      </c>
      <c r="D5413" t="s">
        <v>137</v>
      </c>
      <c r="E5413" t="s">
        <v>135</v>
      </c>
      <c r="F5413" t="s">
        <v>151</v>
      </c>
      <c r="G5413" t="s">
        <v>113</v>
      </c>
      <c r="H5413" t="s">
        <v>100</v>
      </c>
      <c r="I5413" t="s">
        <v>70</v>
      </c>
      <c r="J5413" t="s">
        <v>101</v>
      </c>
      <c r="K5413" s="23">
        <v>40.75</v>
      </c>
      <c r="L5413" s="24">
        <v>2.4</v>
      </c>
      <c r="M5413" s="24">
        <v>97.8</v>
      </c>
      <c r="N5413" s="24">
        <v>72.37</v>
      </c>
      <c r="O5413" s="24">
        <v>25.43</v>
      </c>
      <c r="P5413" s="25">
        <v>26</v>
      </c>
    </row>
    <row r="5414" spans="1:16" x14ac:dyDescent="0.3">
      <c r="A5414" s="22">
        <v>42317</v>
      </c>
      <c r="B5414">
        <v>2015</v>
      </c>
      <c r="C5414">
        <v>11</v>
      </c>
      <c r="D5414" t="s">
        <v>137</v>
      </c>
      <c r="E5414" t="s">
        <v>135</v>
      </c>
      <c r="F5414" t="s">
        <v>151</v>
      </c>
      <c r="G5414" t="s">
        <v>113</v>
      </c>
      <c r="H5414" t="s">
        <v>102</v>
      </c>
      <c r="I5414" t="s">
        <v>71</v>
      </c>
      <c r="J5414" t="s">
        <v>103</v>
      </c>
      <c r="K5414" s="23">
        <v>3</v>
      </c>
      <c r="L5414" s="24">
        <v>6.9</v>
      </c>
      <c r="M5414" s="24">
        <v>20.7</v>
      </c>
      <c r="N5414" s="24">
        <v>13.66</v>
      </c>
      <c r="O5414" s="24">
        <v>7.04</v>
      </c>
      <c r="P5414" s="25">
        <v>34</v>
      </c>
    </row>
    <row r="5415" spans="1:16" x14ac:dyDescent="0.3">
      <c r="A5415" s="22">
        <v>42317</v>
      </c>
      <c r="B5415">
        <v>2015</v>
      </c>
      <c r="C5415">
        <v>11</v>
      </c>
      <c r="D5415" t="s">
        <v>137</v>
      </c>
      <c r="E5415" t="s">
        <v>135</v>
      </c>
      <c r="F5415" t="s">
        <v>151</v>
      </c>
      <c r="G5415" t="s">
        <v>113</v>
      </c>
      <c r="H5415" t="s">
        <v>104</v>
      </c>
      <c r="I5415" t="s">
        <v>76</v>
      </c>
      <c r="J5415" t="s">
        <v>105</v>
      </c>
      <c r="K5415" s="23">
        <v>1</v>
      </c>
      <c r="L5415" s="24">
        <v>7.4</v>
      </c>
      <c r="M5415" s="24">
        <v>7.4</v>
      </c>
      <c r="N5415" s="24">
        <v>4.88</v>
      </c>
      <c r="O5415" s="24">
        <v>2.52</v>
      </c>
      <c r="P5415" s="25">
        <v>34</v>
      </c>
    </row>
    <row r="5416" spans="1:16" x14ac:dyDescent="0.3">
      <c r="A5416" s="22">
        <v>42317</v>
      </c>
      <c r="B5416">
        <v>2015</v>
      </c>
      <c r="C5416">
        <v>11</v>
      </c>
      <c r="D5416" t="s">
        <v>137</v>
      </c>
      <c r="E5416" t="s">
        <v>135</v>
      </c>
      <c r="F5416" t="s">
        <v>151</v>
      </c>
      <c r="G5416" t="s">
        <v>113</v>
      </c>
      <c r="H5416" t="s">
        <v>106</v>
      </c>
      <c r="I5416" t="s">
        <v>69</v>
      </c>
      <c r="J5416" t="s">
        <v>107</v>
      </c>
      <c r="K5416" s="23">
        <v>12</v>
      </c>
      <c r="L5416" s="24">
        <v>16.5</v>
      </c>
      <c r="M5416" s="24">
        <v>198</v>
      </c>
      <c r="N5416" s="24">
        <v>154.44</v>
      </c>
      <c r="O5416" s="24">
        <v>43.56</v>
      </c>
      <c r="P5416" s="25">
        <v>22</v>
      </c>
    </row>
    <row r="5417" spans="1:16" x14ac:dyDescent="0.3">
      <c r="A5417" s="22">
        <v>42317</v>
      </c>
      <c r="B5417">
        <v>2015</v>
      </c>
      <c r="C5417">
        <v>11</v>
      </c>
      <c r="D5417" t="s">
        <v>137</v>
      </c>
      <c r="E5417" t="s">
        <v>135</v>
      </c>
      <c r="F5417" t="s">
        <v>151</v>
      </c>
      <c r="G5417" t="s">
        <v>113</v>
      </c>
      <c r="H5417" t="s">
        <v>108</v>
      </c>
      <c r="I5417" t="s">
        <v>72</v>
      </c>
      <c r="J5417" t="s">
        <v>109</v>
      </c>
      <c r="K5417" s="23">
        <v>1</v>
      </c>
      <c r="L5417" s="24">
        <v>8.1999999999999993</v>
      </c>
      <c r="M5417" s="24">
        <v>8.1999999999999993</v>
      </c>
      <c r="N5417" s="24">
        <v>5.58</v>
      </c>
      <c r="O5417" s="24">
        <v>2.62</v>
      </c>
      <c r="P5417" s="25">
        <v>32</v>
      </c>
    </row>
    <row r="5418" spans="1:16" x14ac:dyDescent="0.3">
      <c r="A5418" s="22">
        <v>42318</v>
      </c>
      <c r="B5418">
        <v>2015</v>
      </c>
      <c r="C5418">
        <v>11</v>
      </c>
      <c r="D5418" t="s">
        <v>137</v>
      </c>
      <c r="E5418" t="s">
        <v>135</v>
      </c>
      <c r="F5418" t="s">
        <v>151</v>
      </c>
      <c r="G5418" t="s">
        <v>114</v>
      </c>
      <c r="H5418" t="s">
        <v>94</v>
      </c>
      <c r="I5418" t="s">
        <v>73</v>
      </c>
      <c r="J5418" t="s">
        <v>95</v>
      </c>
      <c r="K5418" s="23">
        <v>6.33</v>
      </c>
      <c r="L5418" s="24">
        <v>3.1</v>
      </c>
      <c r="M5418" s="24">
        <v>19.62</v>
      </c>
      <c r="N5418" s="24">
        <v>13.73</v>
      </c>
      <c r="O5418" s="24">
        <v>5.89</v>
      </c>
      <c r="P5418" s="25">
        <v>30</v>
      </c>
    </row>
    <row r="5419" spans="1:16" x14ac:dyDescent="0.3">
      <c r="A5419" s="22">
        <v>42318</v>
      </c>
      <c r="B5419">
        <v>2015</v>
      </c>
      <c r="C5419">
        <v>11</v>
      </c>
      <c r="D5419" t="s">
        <v>137</v>
      </c>
      <c r="E5419" t="s">
        <v>135</v>
      </c>
      <c r="F5419" t="s">
        <v>151</v>
      </c>
      <c r="G5419" t="s">
        <v>114</v>
      </c>
      <c r="H5419" t="s">
        <v>96</v>
      </c>
      <c r="I5419" t="s">
        <v>74</v>
      </c>
      <c r="J5419" t="s">
        <v>97</v>
      </c>
      <c r="K5419" s="23">
        <v>7.48</v>
      </c>
      <c r="L5419" s="24">
        <v>3.6</v>
      </c>
      <c r="M5419" s="24">
        <v>26.93</v>
      </c>
      <c r="N5419" s="24">
        <v>18.850000000000001</v>
      </c>
      <c r="O5419" s="24">
        <v>8.08</v>
      </c>
      <c r="P5419" s="25">
        <v>30</v>
      </c>
    </row>
    <row r="5420" spans="1:16" x14ac:dyDescent="0.3">
      <c r="A5420" s="22">
        <v>42318</v>
      </c>
      <c r="B5420">
        <v>2015</v>
      </c>
      <c r="C5420">
        <v>11</v>
      </c>
      <c r="D5420" t="s">
        <v>137</v>
      </c>
      <c r="E5420" t="s">
        <v>135</v>
      </c>
      <c r="F5420" t="s">
        <v>151</v>
      </c>
      <c r="G5420" t="s">
        <v>114</v>
      </c>
      <c r="H5420" t="s">
        <v>98</v>
      </c>
      <c r="I5420" t="s">
        <v>75</v>
      </c>
      <c r="J5420" t="s">
        <v>99</v>
      </c>
      <c r="K5420" s="23">
        <v>10</v>
      </c>
      <c r="L5420" s="24">
        <v>2.8</v>
      </c>
      <c r="M5420" s="24">
        <v>28</v>
      </c>
      <c r="N5420" s="24">
        <v>20.16</v>
      </c>
      <c r="O5420" s="24">
        <v>7.84</v>
      </c>
      <c r="P5420" s="25">
        <v>28</v>
      </c>
    </row>
    <row r="5421" spans="1:16" x14ac:dyDescent="0.3">
      <c r="A5421" s="22">
        <v>42318</v>
      </c>
      <c r="B5421">
        <v>2015</v>
      </c>
      <c r="C5421">
        <v>11</v>
      </c>
      <c r="D5421" t="s">
        <v>137</v>
      </c>
      <c r="E5421" t="s">
        <v>135</v>
      </c>
      <c r="F5421" t="s">
        <v>151</v>
      </c>
      <c r="G5421" t="s">
        <v>114</v>
      </c>
      <c r="H5421" t="s">
        <v>100</v>
      </c>
      <c r="I5421" t="s">
        <v>70</v>
      </c>
      <c r="J5421" t="s">
        <v>101</v>
      </c>
      <c r="K5421" s="23">
        <v>41.2</v>
      </c>
      <c r="L5421" s="24">
        <v>2.4</v>
      </c>
      <c r="M5421" s="24">
        <v>98.88</v>
      </c>
      <c r="N5421" s="24">
        <v>73.17</v>
      </c>
      <c r="O5421" s="24">
        <v>25.71</v>
      </c>
      <c r="P5421" s="25">
        <v>26</v>
      </c>
    </row>
    <row r="5422" spans="1:16" x14ac:dyDescent="0.3">
      <c r="A5422" s="22">
        <v>42318</v>
      </c>
      <c r="B5422">
        <v>2015</v>
      </c>
      <c r="C5422">
        <v>11</v>
      </c>
      <c r="D5422" t="s">
        <v>137</v>
      </c>
      <c r="E5422" t="s">
        <v>135</v>
      </c>
      <c r="F5422" t="s">
        <v>151</v>
      </c>
      <c r="G5422" t="s">
        <v>114</v>
      </c>
      <c r="H5422" t="s">
        <v>102</v>
      </c>
      <c r="I5422" t="s">
        <v>71</v>
      </c>
      <c r="J5422" t="s">
        <v>103</v>
      </c>
      <c r="K5422" s="23">
        <v>8</v>
      </c>
      <c r="L5422" s="24">
        <v>6.9</v>
      </c>
      <c r="M5422" s="24">
        <v>55.2</v>
      </c>
      <c r="N5422" s="24">
        <v>36.43</v>
      </c>
      <c r="O5422" s="24">
        <v>18.77</v>
      </c>
      <c r="P5422" s="25">
        <v>34</v>
      </c>
    </row>
    <row r="5423" spans="1:16" x14ac:dyDescent="0.3">
      <c r="A5423" s="22">
        <v>42318</v>
      </c>
      <c r="B5423">
        <v>2015</v>
      </c>
      <c r="C5423">
        <v>11</v>
      </c>
      <c r="D5423" t="s">
        <v>137</v>
      </c>
      <c r="E5423" t="s">
        <v>135</v>
      </c>
      <c r="F5423" t="s">
        <v>151</v>
      </c>
      <c r="G5423" t="s">
        <v>114</v>
      </c>
      <c r="H5423" t="s">
        <v>104</v>
      </c>
      <c r="I5423" t="s">
        <v>76</v>
      </c>
      <c r="J5423" t="s">
        <v>105</v>
      </c>
      <c r="K5423" s="23">
        <v>0</v>
      </c>
      <c r="L5423" s="24">
        <v>7.4</v>
      </c>
      <c r="M5423" s="24">
        <v>0</v>
      </c>
      <c r="N5423" s="24">
        <v>0</v>
      </c>
      <c r="O5423" s="24">
        <v>0</v>
      </c>
      <c r="P5423" s="25">
        <v>34</v>
      </c>
    </row>
    <row r="5424" spans="1:16" x14ac:dyDescent="0.3">
      <c r="A5424" s="22">
        <v>42318</v>
      </c>
      <c r="B5424">
        <v>2015</v>
      </c>
      <c r="C5424">
        <v>11</v>
      </c>
      <c r="D5424" t="s">
        <v>137</v>
      </c>
      <c r="E5424" t="s">
        <v>135</v>
      </c>
      <c r="F5424" t="s">
        <v>151</v>
      </c>
      <c r="G5424" t="s">
        <v>114</v>
      </c>
      <c r="H5424" t="s">
        <v>106</v>
      </c>
      <c r="I5424" t="s">
        <v>69</v>
      </c>
      <c r="J5424" t="s">
        <v>107</v>
      </c>
      <c r="K5424" s="23">
        <v>9</v>
      </c>
      <c r="L5424" s="24">
        <v>16.5</v>
      </c>
      <c r="M5424" s="24">
        <v>148.5</v>
      </c>
      <c r="N5424" s="24">
        <v>115.83</v>
      </c>
      <c r="O5424" s="24">
        <v>32.67</v>
      </c>
      <c r="P5424" s="25">
        <v>22</v>
      </c>
    </row>
    <row r="5425" spans="1:16" x14ac:dyDescent="0.3">
      <c r="A5425" s="22">
        <v>42318</v>
      </c>
      <c r="B5425">
        <v>2015</v>
      </c>
      <c r="C5425">
        <v>11</v>
      </c>
      <c r="D5425" t="s">
        <v>137</v>
      </c>
      <c r="E5425" t="s">
        <v>135</v>
      </c>
      <c r="F5425" t="s">
        <v>151</v>
      </c>
      <c r="G5425" t="s">
        <v>114</v>
      </c>
      <c r="H5425" t="s">
        <v>108</v>
      </c>
      <c r="I5425" t="s">
        <v>72</v>
      </c>
      <c r="J5425" t="s">
        <v>109</v>
      </c>
      <c r="K5425" s="23">
        <v>2</v>
      </c>
      <c r="L5425" s="24">
        <v>8.1999999999999993</v>
      </c>
      <c r="M5425" s="24">
        <v>16.399999999999999</v>
      </c>
      <c r="N5425" s="24">
        <v>11.15</v>
      </c>
      <c r="O5425" s="24">
        <v>5.25</v>
      </c>
      <c r="P5425" s="25">
        <v>32</v>
      </c>
    </row>
    <row r="5426" spans="1:16" x14ac:dyDescent="0.3">
      <c r="A5426" s="22">
        <v>42319</v>
      </c>
      <c r="B5426">
        <v>2015</v>
      </c>
      <c r="C5426">
        <v>11</v>
      </c>
      <c r="D5426" t="s">
        <v>137</v>
      </c>
      <c r="E5426" t="s">
        <v>135</v>
      </c>
      <c r="F5426" t="s">
        <v>151</v>
      </c>
      <c r="G5426" t="s">
        <v>115</v>
      </c>
      <c r="H5426" t="s">
        <v>94</v>
      </c>
      <c r="I5426" t="s">
        <v>73</v>
      </c>
      <c r="J5426" t="s">
        <v>95</v>
      </c>
      <c r="K5426" s="23">
        <v>9.66</v>
      </c>
      <c r="L5426" s="24">
        <v>3.1</v>
      </c>
      <c r="M5426" s="24">
        <v>29.95</v>
      </c>
      <c r="N5426" s="24">
        <v>20.96</v>
      </c>
      <c r="O5426" s="24">
        <v>8.99</v>
      </c>
      <c r="P5426" s="25">
        <v>30</v>
      </c>
    </row>
    <row r="5427" spans="1:16" x14ac:dyDescent="0.3">
      <c r="A5427" s="22">
        <v>42319</v>
      </c>
      <c r="B5427">
        <v>2015</v>
      </c>
      <c r="C5427">
        <v>11</v>
      </c>
      <c r="D5427" t="s">
        <v>137</v>
      </c>
      <c r="E5427" t="s">
        <v>135</v>
      </c>
      <c r="F5427" t="s">
        <v>151</v>
      </c>
      <c r="G5427" t="s">
        <v>115</v>
      </c>
      <c r="H5427" t="s">
        <v>96</v>
      </c>
      <c r="I5427" t="s">
        <v>74</v>
      </c>
      <c r="J5427" t="s">
        <v>97</v>
      </c>
      <c r="K5427" s="23">
        <v>5.34</v>
      </c>
      <c r="L5427" s="24">
        <v>3.6</v>
      </c>
      <c r="M5427" s="24">
        <v>19.22</v>
      </c>
      <c r="N5427" s="24">
        <v>13.45</v>
      </c>
      <c r="O5427" s="24">
        <v>5.77</v>
      </c>
      <c r="P5427" s="25">
        <v>30</v>
      </c>
    </row>
    <row r="5428" spans="1:16" x14ac:dyDescent="0.3">
      <c r="A5428" s="22">
        <v>42319</v>
      </c>
      <c r="B5428">
        <v>2015</v>
      </c>
      <c r="C5428">
        <v>11</v>
      </c>
      <c r="D5428" t="s">
        <v>137</v>
      </c>
      <c r="E5428" t="s">
        <v>135</v>
      </c>
      <c r="F5428" t="s">
        <v>151</v>
      </c>
      <c r="G5428" t="s">
        <v>115</v>
      </c>
      <c r="H5428" t="s">
        <v>98</v>
      </c>
      <c r="I5428" t="s">
        <v>75</v>
      </c>
      <c r="J5428" t="s">
        <v>99</v>
      </c>
      <c r="K5428" s="23">
        <v>7.2</v>
      </c>
      <c r="L5428" s="24">
        <v>2.8</v>
      </c>
      <c r="M5428" s="24">
        <v>20.16</v>
      </c>
      <c r="N5428" s="24">
        <v>14.52</v>
      </c>
      <c r="O5428" s="24">
        <v>5.64</v>
      </c>
      <c r="P5428" s="25">
        <v>28</v>
      </c>
    </row>
    <row r="5429" spans="1:16" x14ac:dyDescent="0.3">
      <c r="A5429" s="22">
        <v>42319</v>
      </c>
      <c r="B5429">
        <v>2015</v>
      </c>
      <c r="C5429">
        <v>11</v>
      </c>
      <c r="D5429" t="s">
        <v>137</v>
      </c>
      <c r="E5429" t="s">
        <v>135</v>
      </c>
      <c r="F5429" t="s">
        <v>151</v>
      </c>
      <c r="G5429" t="s">
        <v>115</v>
      </c>
      <c r="H5429" t="s">
        <v>100</v>
      </c>
      <c r="I5429" t="s">
        <v>70</v>
      </c>
      <c r="J5429" t="s">
        <v>101</v>
      </c>
      <c r="K5429" s="23">
        <v>60</v>
      </c>
      <c r="L5429" s="24">
        <v>2.4</v>
      </c>
      <c r="M5429" s="24">
        <v>144</v>
      </c>
      <c r="N5429" s="24">
        <v>106.56</v>
      </c>
      <c r="O5429" s="24">
        <v>37.44</v>
      </c>
      <c r="P5429" s="25">
        <v>26</v>
      </c>
    </row>
    <row r="5430" spans="1:16" x14ac:dyDescent="0.3">
      <c r="A5430" s="22">
        <v>42319</v>
      </c>
      <c r="B5430">
        <v>2015</v>
      </c>
      <c r="C5430">
        <v>11</v>
      </c>
      <c r="D5430" t="s">
        <v>137</v>
      </c>
      <c r="E5430" t="s">
        <v>135</v>
      </c>
      <c r="F5430" t="s">
        <v>151</v>
      </c>
      <c r="G5430" t="s">
        <v>115</v>
      </c>
      <c r="H5430" t="s">
        <v>102</v>
      </c>
      <c r="I5430" t="s">
        <v>71</v>
      </c>
      <c r="J5430" t="s">
        <v>103</v>
      </c>
      <c r="K5430" s="23">
        <v>4</v>
      </c>
      <c r="L5430" s="24">
        <v>6.9</v>
      </c>
      <c r="M5430" s="24">
        <v>27.6</v>
      </c>
      <c r="N5430" s="24">
        <v>18.22</v>
      </c>
      <c r="O5430" s="24">
        <v>9.3800000000000008</v>
      </c>
      <c r="P5430" s="25">
        <v>34</v>
      </c>
    </row>
    <row r="5431" spans="1:16" x14ac:dyDescent="0.3">
      <c r="A5431" s="22">
        <v>42319</v>
      </c>
      <c r="B5431">
        <v>2015</v>
      </c>
      <c r="C5431">
        <v>11</v>
      </c>
      <c r="D5431" t="s">
        <v>137</v>
      </c>
      <c r="E5431" t="s">
        <v>135</v>
      </c>
      <c r="F5431" t="s">
        <v>151</v>
      </c>
      <c r="G5431" t="s">
        <v>115</v>
      </c>
      <c r="H5431" t="s">
        <v>104</v>
      </c>
      <c r="I5431" t="s">
        <v>76</v>
      </c>
      <c r="J5431" t="s">
        <v>105</v>
      </c>
      <c r="K5431" s="23">
        <v>0</v>
      </c>
      <c r="L5431" s="24">
        <v>7.4</v>
      </c>
      <c r="M5431" s="24">
        <v>0</v>
      </c>
      <c r="N5431" s="24">
        <v>0</v>
      </c>
      <c r="O5431" s="24">
        <v>0</v>
      </c>
      <c r="P5431" s="25">
        <v>34</v>
      </c>
    </row>
    <row r="5432" spans="1:16" x14ac:dyDescent="0.3">
      <c r="A5432" s="22">
        <v>42319</v>
      </c>
      <c r="B5432">
        <v>2015</v>
      </c>
      <c r="C5432">
        <v>11</v>
      </c>
      <c r="D5432" t="s">
        <v>137</v>
      </c>
      <c r="E5432" t="s">
        <v>135</v>
      </c>
      <c r="F5432" t="s">
        <v>151</v>
      </c>
      <c r="G5432" t="s">
        <v>115</v>
      </c>
      <c r="H5432" t="s">
        <v>106</v>
      </c>
      <c r="I5432" t="s">
        <v>69</v>
      </c>
      <c r="J5432" t="s">
        <v>107</v>
      </c>
      <c r="K5432" s="23">
        <v>12</v>
      </c>
      <c r="L5432" s="24">
        <v>16.5</v>
      </c>
      <c r="M5432" s="24">
        <v>198</v>
      </c>
      <c r="N5432" s="24">
        <v>154.44</v>
      </c>
      <c r="O5432" s="24">
        <v>43.56</v>
      </c>
      <c r="P5432" s="25">
        <v>22</v>
      </c>
    </row>
    <row r="5433" spans="1:16" x14ac:dyDescent="0.3">
      <c r="A5433" s="22">
        <v>42319</v>
      </c>
      <c r="B5433">
        <v>2015</v>
      </c>
      <c r="C5433">
        <v>11</v>
      </c>
      <c r="D5433" t="s">
        <v>137</v>
      </c>
      <c r="E5433" t="s">
        <v>135</v>
      </c>
      <c r="F5433" t="s">
        <v>151</v>
      </c>
      <c r="G5433" t="s">
        <v>115</v>
      </c>
      <c r="H5433" t="s">
        <v>108</v>
      </c>
      <c r="I5433" t="s">
        <v>72</v>
      </c>
      <c r="J5433" t="s">
        <v>109</v>
      </c>
      <c r="K5433" s="23">
        <v>3</v>
      </c>
      <c r="L5433" s="24">
        <v>8.1999999999999993</v>
      </c>
      <c r="M5433" s="24">
        <v>24.6</v>
      </c>
      <c r="N5433" s="24">
        <v>16.73</v>
      </c>
      <c r="O5433" s="24">
        <v>7.87</v>
      </c>
      <c r="P5433" s="25">
        <v>32</v>
      </c>
    </row>
    <row r="5434" spans="1:16" x14ac:dyDescent="0.3">
      <c r="A5434" s="22">
        <v>42320</v>
      </c>
      <c r="B5434">
        <v>2015</v>
      </c>
      <c r="C5434">
        <v>11</v>
      </c>
      <c r="D5434" t="s">
        <v>137</v>
      </c>
      <c r="E5434" t="s">
        <v>135</v>
      </c>
      <c r="F5434" t="s">
        <v>151</v>
      </c>
      <c r="G5434" t="s">
        <v>93</v>
      </c>
      <c r="H5434" t="s">
        <v>94</v>
      </c>
      <c r="I5434" t="s">
        <v>73</v>
      </c>
      <c r="J5434" t="s">
        <v>95</v>
      </c>
      <c r="K5434" s="23">
        <v>6</v>
      </c>
      <c r="L5434" s="24">
        <v>3.1</v>
      </c>
      <c r="M5434" s="24">
        <v>18.600000000000001</v>
      </c>
      <c r="N5434" s="24">
        <v>13.02</v>
      </c>
      <c r="O5434" s="24">
        <v>5.58</v>
      </c>
      <c r="P5434" s="25">
        <v>30</v>
      </c>
    </row>
    <row r="5435" spans="1:16" x14ac:dyDescent="0.3">
      <c r="A5435" s="22">
        <v>42320</v>
      </c>
      <c r="B5435">
        <v>2015</v>
      </c>
      <c r="C5435">
        <v>11</v>
      </c>
      <c r="D5435" t="s">
        <v>137</v>
      </c>
      <c r="E5435" t="s">
        <v>135</v>
      </c>
      <c r="F5435" t="s">
        <v>151</v>
      </c>
      <c r="G5435" t="s">
        <v>93</v>
      </c>
      <c r="H5435" t="s">
        <v>96</v>
      </c>
      <c r="I5435" t="s">
        <v>74</v>
      </c>
      <c r="J5435" t="s">
        <v>97</v>
      </c>
      <c r="K5435" s="23">
        <v>4.33</v>
      </c>
      <c r="L5435" s="24">
        <v>3.6</v>
      </c>
      <c r="M5435" s="24">
        <v>15.59</v>
      </c>
      <c r="N5435" s="24">
        <v>10.91</v>
      </c>
      <c r="O5435" s="24">
        <v>4.68</v>
      </c>
      <c r="P5435" s="25">
        <v>30</v>
      </c>
    </row>
    <row r="5436" spans="1:16" x14ac:dyDescent="0.3">
      <c r="A5436" s="22">
        <v>42320</v>
      </c>
      <c r="B5436">
        <v>2015</v>
      </c>
      <c r="C5436">
        <v>11</v>
      </c>
      <c r="D5436" t="s">
        <v>137</v>
      </c>
      <c r="E5436" t="s">
        <v>135</v>
      </c>
      <c r="F5436" t="s">
        <v>151</v>
      </c>
      <c r="G5436" t="s">
        <v>93</v>
      </c>
      <c r="H5436" t="s">
        <v>98</v>
      </c>
      <c r="I5436" t="s">
        <v>75</v>
      </c>
      <c r="J5436" t="s">
        <v>99</v>
      </c>
      <c r="K5436" s="23">
        <v>6</v>
      </c>
      <c r="L5436" s="24">
        <v>2.8</v>
      </c>
      <c r="M5436" s="24">
        <v>16.8</v>
      </c>
      <c r="N5436" s="24">
        <v>12.1</v>
      </c>
      <c r="O5436" s="24">
        <v>4.7</v>
      </c>
      <c r="P5436" s="25">
        <v>28</v>
      </c>
    </row>
    <row r="5437" spans="1:16" x14ac:dyDescent="0.3">
      <c r="A5437" s="22">
        <v>42320</v>
      </c>
      <c r="B5437">
        <v>2015</v>
      </c>
      <c r="C5437">
        <v>11</v>
      </c>
      <c r="D5437" t="s">
        <v>137</v>
      </c>
      <c r="E5437" t="s">
        <v>135</v>
      </c>
      <c r="F5437" t="s">
        <v>151</v>
      </c>
      <c r="G5437" t="s">
        <v>93</v>
      </c>
      <c r="H5437" t="s">
        <v>100</v>
      </c>
      <c r="I5437" t="s">
        <v>70</v>
      </c>
      <c r="J5437" t="s">
        <v>101</v>
      </c>
      <c r="K5437" s="23">
        <v>24</v>
      </c>
      <c r="L5437" s="24">
        <v>2.4</v>
      </c>
      <c r="M5437" s="24">
        <v>57.6</v>
      </c>
      <c r="N5437" s="24">
        <v>42.62</v>
      </c>
      <c r="O5437" s="24">
        <v>14.98</v>
      </c>
      <c r="P5437" s="25">
        <v>26</v>
      </c>
    </row>
    <row r="5438" spans="1:16" x14ac:dyDescent="0.3">
      <c r="A5438" s="22">
        <v>42320</v>
      </c>
      <c r="B5438">
        <v>2015</v>
      </c>
      <c r="C5438">
        <v>11</v>
      </c>
      <c r="D5438" t="s">
        <v>137</v>
      </c>
      <c r="E5438" t="s">
        <v>135</v>
      </c>
      <c r="F5438" t="s">
        <v>151</v>
      </c>
      <c r="G5438" t="s">
        <v>93</v>
      </c>
      <c r="H5438" t="s">
        <v>102</v>
      </c>
      <c r="I5438" t="s">
        <v>71</v>
      </c>
      <c r="J5438" t="s">
        <v>103</v>
      </c>
      <c r="K5438" s="23">
        <v>11</v>
      </c>
      <c r="L5438" s="24">
        <v>6.9</v>
      </c>
      <c r="M5438" s="24">
        <v>75.900000000000006</v>
      </c>
      <c r="N5438" s="24">
        <v>50.09</v>
      </c>
      <c r="O5438" s="24">
        <v>25.81</v>
      </c>
      <c r="P5438" s="25">
        <v>34</v>
      </c>
    </row>
    <row r="5439" spans="1:16" x14ac:dyDescent="0.3">
      <c r="A5439" s="22">
        <v>42320</v>
      </c>
      <c r="B5439">
        <v>2015</v>
      </c>
      <c r="C5439">
        <v>11</v>
      </c>
      <c r="D5439" t="s">
        <v>137</v>
      </c>
      <c r="E5439" t="s">
        <v>135</v>
      </c>
      <c r="F5439" t="s">
        <v>151</v>
      </c>
      <c r="G5439" t="s">
        <v>93</v>
      </c>
      <c r="H5439" t="s">
        <v>104</v>
      </c>
      <c r="I5439" t="s">
        <v>76</v>
      </c>
      <c r="J5439" t="s">
        <v>105</v>
      </c>
      <c r="K5439" s="23">
        <v>0</v>
      </c>
      <c r="L5439" s="24">
        <v>7.4</v>
      </c>
      <c r="M5439" s="24">
        <v>0</v>
      </c>
      <c r="N5439" s="24">
        <v>0</v>
      </c>
      <c r="O5439" s="24">
        <v>0</v>
      </c>
      <c r="P5439" s="25">
        <v>34</v>
      </c>
    </row>
    <row r="5440" spans="1:16" x14ac:dyDescent="0.3">
      <c r="A5440" s="22">
        <v>42320</v>
      </c>
      <c r="B5440">
        <v>2015</v>
      </c>
      <c r="C5440">
        <v>11</v>
      </c>
      <c r="D5440" t="s">
        <v>137</v>
      </c>
      <c r="E5440" t="s">
        <v>135</v>
      </c>
      <c r="F5440" t="s">
        <v>151</v>
      </c>
      <c r="G5440" t="s">
        <v>93</v>
      </c>
      <c r="H5440" t="s">
        <v>106</v>
      </c>
      <c r="I5440" t="s">
        <v>69</v>
      </c>
      <c r="J5440" t="s">
        <v>107</v>
      </c>
      <c r="K5440" s="23">
        <v>20</v>
      </c>
      <c r="L5440" s="24">
        <v>16.5</v>
      </c>
      <c r="M5440" s="24">
        <v>330</v>
      </c>
      <c r="N5440" s="24">
        <v>257.39999999999998</v>
      </c>
      <c r="O5440" s="24">
        <v>72.599999999999994</v>
      </c>
      <c r="P5440" s="25">
        <v>22</v>
      </c>
    </row>
    <row r="5441" spans="1:16" x14ac:dyDescent="0.3">
      <c r="A5441" s="22">
        <v>42320</v>
      </c>
      <c r="B5441">
        <v>2015</v>
      </c>
      <c r="C5441">
        <v>11</v>
      </c>
      <c r="D5441" t="s">
        <v>137</v>
      </c>
      <c r="E5441" t="s">
        <v>135</v>
      </c>
      <c r="F5441" t="s">
        <v>151</v>
      </c>
      <c r="G5441" t="s">
        <v>93</v>
      </c>
      <c r="H5441" t="s">
        <v>108</v>
      </c>
      <c r="I5441" t="s">
        <v>72</v>
      </c>
      <c r="J5441" t="s">
        <v>109</v>
      </c>
      <c r="K5441" s="23">
        <v>0</v>
      </c>
      <c r="L5441" s="24">
        <v>8.1999999999999993</v>
      </c>
      <c r="M5441" s="24">
        <v>0</v>
      </c>
      <c r="N5441" s="24">
        <v>0</v>
      </c>
      <c r="O5441" s="24">
        <v>0</v>
      </c>
      <c r="P5441" s="25">
        <v>32</v>
      </c>
    </row>
    <row r="5442" spans="1:16" x14ac:dyDescent="0.3">
      <c r="A5442" s="22">
        <v>42321</v>
      </c>
      <c r="B5442">
        <v>2015</v>
      </c>
      <c r="C5442">
        <v>11</v>
      </c>
      <c r="D5442" t="s">
        <v>137</v>
      </c>
      <c r="E5442" t="s">
        <v>135</v>
      </c>
      <c r="F5442" t="s">
        <v>151</v>
      </c>
      <c r="G5442" t="s">
        <v>110</v>
      </c>
      <c r="H5442" t="s">
        <v>94</v>
      </c>
      <c r="I5442" t="s">
        <v>73</v>
      </c>
      <c r="J5442" t="s">
        <v>95</v>
      </c>
      <c r="K5442" s="23">
        <v>5</v>
      </c>
      <c r="L5442" s="24">
        <v>3.1</v>
      </c>
      <c r="M5442" s="24">
        <v>15.5</v>
      </c>
      <c r="N5442" s="24">
        <v>10.85</v>
      </c>
      <c r="O5442" s="24">
        <v>4.6500000000000004</v>
      </c>
      <c r="P5442" s="25">
        <v>30</v>
      </c>
    </row>
    <row r="5443" spans="1:16" x14ac:dyDescent="0.3">
      <c r="A5443" s="22">
        <v>42321</v>
      </c>
      <c r="B5443">
        <v>2015</v>
      </c>
      <c r="C5443">
        <v>11</v>
      </c>
      <c r="D5443" t="s">
        <v>137</v>
      </c>
      <c r="E5443" t="s">
        <v>135</v>
      </c>
      <c r="F5443" t="s">
        <v>151</v>
      </c>
      <c r="G5443" t="s">
        <v>110</v>
      </c>
      <c r="H5443" t="s">
        <v>96</v>
      </c>
      <c r="I5443" t="s">
        <v>74</v>
      </c>
      <c r="J5443" t="s">
        <v>97</v>
      </c>
      <c r="K5443" s="23">
        <v>2.44</v>
      </c>
      <c r="L5443" s="24">
        <v>3.6</v>
      </c>
      <c r="M5443" s="24">
        <v>8.7799999999999994</v>
      </c>
      <c r="N5443" s="24">
        <v>6.15</v>
      </c>
      <c r="O5443" s="24">
        <v>2.63</v>
      </c>
      <c r="P5443" s="25">
        <v>30</v>
      </c>
    </row>
    <row r="5444" spans="1:16" x14ac:dyDescent="0.3">
      <c r="A5444" s="22">
        <v>42321</v>
      </c>
      <c r="B5444">
        <v>2015</v>
      </c>
      <c r="C5444">
        <v>11</v>
      </c>
      <c r="D5444" t="s">
        <v>137</v>
      </c>
      <c r="E5444" t="s">
        <v>135</v>
      </c>
      <c r="F5444" t="s">
        <v>151</v>
      </c>
      <c r="G5444" t="s">
        <v>110</v>
      </c>
      <c r="H5444" t="s">
        <v>98</v>
      </c>
      <c r="I5444" t="s">
        <v>75</v>
      </c>
      <c r="J5444" t="s">
        <v>99</v>
      </c>
      <c r="K5444" s="23">
        <v>2</v>
      </c>
      <c r="L5444" s="24">
        <v>2.8</v>
      </c>
      <c r="M5444" s="24">
        <v>5.6</v>
      </c>
      <c r="N5444" s="24">
        <v>4.03</v>
      </c>
      <c r="O5444" s="24">
        <v>1.57</v>
      </c>
      <c r="P5444" s="25">
        <v>28</v>
      </c>
    </row>
    <row r="5445" spans="1:16" x14ac:dyDescent="0.3">
      <c r="A5445" s="22">
        <v>42321</v>
      </c>
      <c r="B5445">
        <v>2015</v>
      </c>
      <c r="C5445">
        <v>11</v>
      </c>
      <c r="D5445" t="s">
        <v>137</v>
      </c>
      <c r="E5445" t="s">
        <v>135</v>
      </c>
      <c r="F5445" t="s">
        <v>151</v>
      </c>
      <c r="G5445" t="s">
        <v>110</v>
      </c>
      <c r="H5445" t="s">
        <v>100</v>
      </c>
      <c r="I5445" t="s">
        <v>70</v>
      </c>
      <c r="J5445" t="s">
        <v>101</v>
      </c>
      <c r="K5445" s="23">
        <v>22</v>
      </c>
      <c r="L5445" s="24">
        <v>2.4</v>
      </c>
      <c r="M5445" s="24">
        <v>52.8</v>
      </c>
      <c r="N5445" s="24">
        <v>39.07</v>
      </c>
      <c r="O5445" s="24">
        <v>13.73</v>
      </c>
      <c r="P5445" s="25">
        <v>26</v>
      </c>
    </row>
    <row r="5446" spans="1:16" x14ac:dyDescent="0.3">
      <c r="A5446" s="22">
        <v>42321</v>
      </c>
      <c r="B5446">
        <v>2015</v>
      </c>
      <c r="C5446">
        <v>11</v>
      </c>
      <c r="D5446" t="s">
        <v>137</v>
      </c>
      <c r="E5446" t="s">
        <v>135</v>
      </c>
      <c r="F5446" t="s">
        <v>151</v>
      </c>
      <c r="G5446" t="s">
        <v>110</v>
      </c>
      <c r="H5446" t="s">
        <v>102</v>
      </c>
      <c r="I5446" t="s">
        <v>71</v>
      </c>
      <c r="J5446" t="s">
        <v>103</v>
      </c>
      <c r="K5446" s="23">
        <v>13</v>
      </c>
      <c r="L5446" s="24">
        <v>6.9</v>
      </c>
      <c r="M5446" s="24">
        <v>89.7</v>
      </c>
      <c r="N5446" s="24">
        <v>59.2</v>
      </c>
      <c r="O5446" s="24">
        <v>30.5</v>
      </c>
      <c r="P5446" s="25">
        <v>34</v>
      </c>
    </row>
    <row r="5447" spans="1:16" x14ac:dyDescent="0.3">
      <c r="A5447" s="22">
        <v>42321</v>
      </c>
      <c r="B5447">
        <v>2015</v>
      </c>
      <c r="C5447">
        <v>11</v>
      </c>
      <c r="D5447" t="s">
        <v>137</v>
      </c>
      <c r="E5447" t="s">
        <v>135</v>
      </c>
      <c r="F5447" t="s">
        <v>151</v>
      </c>
      <c r="G5447" t="s">
        <v>110</v>
      </c>
      <c r="H5447" t="s">
        <v>104</v>
      </c>
      <c r="I5447" t="s">
        <v>76</v>
      </c>
      <c r="J5447" t="s">
        <v>105</v>
      </c>
      <c r="K5447" s="23">
        <v>0</v>
      </c>
      <c r="L5447" s="24">
        <v>7.4</v>
      </c>
      <c r="M5447" s="24">
        <v>0</v>
      </c>
      <c r="N5447" s="24">
        <v>0</v>
      </c>
      <c r="O5447" s="24">
        <v>0</v>
      </c>
      <c r="P5447" s="25">
        <v>34</v>
      </c>
    </row>
    <row r="5448" spans="1:16" x14ac:dyDescent="0.3">
      <c r="A5448" s="22">
        <v>42321</v>
      </c>
      <c r="B5448">
        <v>2015</v>
      </c>
      <c r="C5448">
        <v>11</v>
      </c>
      <c r="D5448" t="s">
        <v>137</v>
      </c>
      <c r="E5448" t="s">
        <v>135</v>
      </c>
      <c r="F5448" t="s">
        <v>151</v>
      </c>
      <c r="G5448" t="s">
        <v>110</v>
      </c>
      <c r="H5448" t="s">
        <v>106</v>
      </c>
      <c r="I5448" t="s">
        <v>69</v>
      </c>
      <c r="J5448" t="s">
        <v>107</v>
      </c>
      <c r="K5448" s="23">
        <v>0</v>
      </c>
      <c r="L5448" s="24">
        <v>16.5</v>
      </c>
      <c r="M5448" s="24">
        <v>0</v>
      </c>
      <c r="N5448" s="24">
        <v>0</v>
      </c>
      <c r="O5448" s="24">
        <v>0</v>
      </c>
      <c r="P5448" s="25">
        <v>22</v>
      </c>
    </row>
    <row r="5449" spans="1:16" x14ac:dyDescent="0.3">
      <c r="A5449" s="22">
        <v>42321</v>
      </c>
      <c r="B5449">
        <v>2015</v>
      </c>
      <c r="C5449">
        <v>11</v>
      </c>
      <c r="D5449" t="s">
        <v>137</v>
      </c>
      <c r="E5449" t="s">
        <v>135</v>
      </c>
      <c r="F5449" t="s">
        <v>151</v>
      </c>
      <c r="G5449" t="s">
        <v>110</v>
      </c>
      <c r="H5449" t="s">
        <v>108</v>
      </c>
      <c r="I5449" t="s">
        <v>72</v>
      </c>
      <c r="J5449" t="s">
        <v>109</v>
      </c>
      <c r="K5449" s="23">
        <v>0</v>
      </c>
      <c r="L5449" s="24">
        <v>8.1999999999999993</v>
      </c>
      <c r="M5449" s="24">
        <v>0</v>
      </c>
      <c r="N5449" s="24">
        <v>0</v>
      </c>
      <c r="O5449" s="24">
        <v>0</v>
      </c>
      <c r="P5449" s="25">
        <v>32</v>
      </c>
    </row>
    <row r="5450" spans="1:16" x14ac:dyDescent="0.3">
      <c r="A5450" s="22">
        <v>42322</v>
      </c>
      <c r="B5450">
        <v>2015</v>
      </c>
      <c r="C5450">
        <v>11</v>
      </c>
      <c r="D5450" t="s">
        <v>137</v>
      </c>
      <c r="E5450" t="s">
        <v>135</v>
      </c>
      <c r="F5450" t="s">
        <v>151</v>
      </c>
      <c r="G5450" t="s">
        <v>111</v>
      </c>
      <c r="H5450" t="s">
        <v>94</v>
      </c>
      <c r="I5450" t="s">
        <v>73</v>
      </c>
      <c r="J5450" t="s">
        <v>95</v>
      </c>
      <c r="K5450" s="23">
        <v>4.99</v>
      </c>
      <c r="L5450" s="24">
        <v>3.1</v>
      </c>
      <c r="M5450" s="24">
        <v>15.47</v>
      </c>
      <c r="N5450" s="24">
        <v>10.83</v>
      </c>
      <c r="O5450" s="24">
        <v>4.6399999999999997</v>
      </c>
      <c r="P5450" s="25">
        <v>30</v>
      </c>
    </row>
    <row r="5451" spans="1:16" x14ac:dyDescent="0.3">
      <c r="A5451" s="22">
        <v>42322</v>
      </c>
      <c r="B5451">
        <v>2015</v>
      </c>
      <c r="C5451">
        <v>11</v>
      </c>
      <c r="D5451" t="s">
        <v>137</v>
      </c>
      <c r="E5451" t="s">
        <v>135</v>
      </c>
      <c r="F5451" t="s">
        <v>151</v>
      </c>
      <c r="G5451" t="s">
        <v>111</v>
      </c>
      <c r="H5451" t="s">
        <v>96</v>
      </c>
      <c r="I5451" t="s">
        <v>74</v>
      </c>
      <c r="J5451" t="s">
        <v>97</v>
      </c>
      <c r="K5451" s="23">
        <v>0.33</v>
      </c>
      <c r="L5451" s="24">
        <v>3.6</v>
      </c>
      <c r="M5451" s="24">
        <v>1.19</v>
      </c>
      <c r="N5451" s="24">
        <v>0.83</v>
      </c>
      <c r="O5451" s="24">
        <v>0.36</v>
      </c>
      <c r="P5451" s="25">
        <v>30</v>
      </c>
    </row>
    <row r="5452" spans="1:16" x14ac:dyDescent="0.3">
      <c r="A5452" s="22">
        <v>42322</v>
      </c>
      <c r="B5452">
        <v>2015</v>
      </c>
      <c r="C5452">
        <v>11</v>
      </c>
      <c r="D5452" t="s">
        <v>137</v>
      </c>
      <c r="E5452" t="s">
        <v>135</v>
      </c>
      <c r="F5452" t="s">
        <v>151</v>
      </c>
      <c r="G5452" t="s">
        <v>111</v>
      </c>
      <c r="H5452" t="s">
        <v>98</v>
      </c>
      <c r="I5452" t="s">
        <v>75</v>
      </c>
      <c r="J5452" t="s">
        <v>99</v>
      </c>
      <c r="K5452" s="23">
        <v>3.7</v>
      </c>
      <c r="L5452" s="24">
        <v>2.8</v>
      </c>
      <c r="M5452" s="24">
        <v>10.36</v>
      </c>
      <c r="N5452" s="24">
        <v>7.46</v>
      </c>
      <c r="O5452" s="24">
        <v>2.9</v>
      </c>
      <c r="P5452" s="25">
        <v>28</v>
      </c>
    </row>
    <row r="5453" spans="1:16" x14ac:dyDescent="0.3">
      <c r="A5453" s="22">
        <v>42322</v>
      </c>
      <c r="B5453">
        <v>2015</v>
      </c>
      <c r="C5453">
        <v>11</v>
      </c>
      <c r="D5453" t="s">
        <v>137</v>
      </c>
      <c r="E5453" t="s">
        <v>135</v>
      </c>
      <c r="F5453" t="s">
        <v>151</v>
      </c>
      <c r="G5453" t="s">
        <v>111</v>
      </c>
      <c r="H5453" t="s">
        <v>100</v>
      </c>
      <c r="I5453" t="s">
        <v>70</v>
      </c>
      <c r="J5453" t="s">
        <v>101</v>
      </c>
      <c r="K5453" s="23">
        <v>19</v>
      </c>
      <c r="L5453" s="24">
        <v>2.4</v>
      </c>
      <c r="M5453" s="24">
        <v>45.6</v>
      </c>
      <c r="N5453" s="24">
        <v>33.74</v>
      </c>
      <c r="O5453" s="24">
        <v>11.86</v>
      </c>
      <c r="P5453" s="25">
        <v>26</v>
      </c>
    </row>
    <row r="5454" spans="1:16" x14ac:dyDescent="0.3">
      <c r="A5454" s="22">
        <v>42322</v>
      </c>
      <c r="B5454">
        <v>2015</v>
      </c>
      <c r="C5454">
        <v>11</v>
      </c>
      <c r="D5454" t="s">
        <v>137</v>
      </c>
      <c r="E5454" t="s">
        <v>135</v>
      </c>
      <c r="F5454" t="s">
        <v>151</v>
      </c>
      <c r="G5454" t="s">
        <v>111</v>
      </c>
      <c r="H5454" t="s">
        <v>102</v>
      </c>
      <c r="I5454" t="s">
        <v>71</v>
      </c>
      <c r="J5454" t="s">
        <v>103</v>
      </c>
      <c r="K5454" s="23">
        <v>5</v>
      </c>
      <c r="L5454" s="24">
        <v>6.9</v>
      </c>
      <c r="M5454" s="24">
        <v>34.5</v>
      </c>
      <c r="N5454" s="24">
        <v>22.77</v>
      </c>
      <c r="O5454" s="24">
        <v>11.73</v>
      </c>
      <c r="P5454" s="25">
        <v>34</v>
      </c>
    </row>
    <row r="5455" spans="1:16" x14ac:dyDescent="0.3">
      <c r="A5455" s="22">
        <v>42322</v>
      </c>
      <c r="B5455">
        <v>2015</v>
      </c>
      <c r="C5455">
        <v>11</v>
      </c>
      <c r="D5455" t="s">
        <v>137</v>
      </c>
      <c r="E5455" t="s">
        <v>135</v>
      </c>
      <c r="F5455" t="s">
        <v>151</v>
      </c>
      <c r="G5455" t="s">
        <v>111</v>
      </c>
      <c r="H5455" t="s">
        <v>104</v>
      </c>
      <c r="I5455" t="s">
        <v>76</v>
      </c>
      <c r="J5455" t="s">
        <v>105</v>
      </c>
      <c r="K5455" s="23">
        <v>1</v>
      </c>
      <c r="L5455" s="24">
        <v>7.4</v>
      </c>
      <c r="M5455" s="24">
        <v>7.4</v>
      </c>
      <c r="N5455" s="24">
        <v>4.88</v>
      </c>
      <c r="O5455" s="24">
        <v>2.52</v>
      </c>
      <c r="P5455" s="25">
        <v>34</v>
      </c>
    </row>
    <row r="5456" spans="1:16" x14ac:dyDescent="0.3">
      <c r="A5456" s="22">
        <v>42322</v>
      </c>
      <c r="B5456">
        <v>2015</v>
      </c>
      <c r="C5456">
        <v>11</v>
      </c>
      <c r="D5456" t="s">
        <v>137</v>
      </c>
      <c r="E5456" t="s">
        <v>135</v>
      </c>
      <c r="F5456" t="s">
        <v>151</v>
      </c>
      <c r="G5456" t="s">
        <v>111</v>
      </c>
      <c r="H5456" t="s">
        <v>106</v>
      </c>
      <c r="I5456" t="s">
        <v>69</v>
      </c>
      <c r="J5456" t="s">
        <v>107</v>
      </c>
      <c r="K5456" s="23">
        <v>0</v>
      </c>
      <c r="L5456" s="24">
        <v>16.5</v>
      </c>
      <c r="M5456" s="24">
        <v>0</v>
      </c>
      <c r="N5456" s="24">
        <v>0</v>
      </c>
      <c r="O5456" s="24">
        <v>0</v>
      </c>
      <c r="P5456" s="25">
        <v>22</v>
      </c>
    </row>
    <row r="5457" spans="1:16" x14ac:dyDescent="0.3">
      <c r="A5457" s="22">
        <v>42322</v>
      </c>
      <c r="B5457">
        <v>2015</v>
      </c>
      <c r="C5457">
        <v>11</v>
      </c>
      <c r="D5457" t="s">
        <v>137</v>
      </c>
      <c r="E5457" t="s">
        <v>135</v>
      </c>
      <c r="F5457" t="s">
        <v>151</v>
      </c>
      <c r="G5457" t="s">
        <v>111</v>
      </c>
      <c r="H5457" t="s">
        <v>108</v>
      </c>
      <c r="I5457" t="s">
        <v>72</v>
      </c>
      <c r="J5457" t="s">
        <v>109</v>
      </c>
      <c r="K5457" s="23">
        <v>1</v>
      </c>
      <c r="L5457" s="24">
        <v>8.1999999999999993</v>
      </c>
      <c r="M5457" s="24">
        <v>8.1999999999999993</v>
      </c>
      <c r="N5457" s="24">
        <v>5.58</v>
      </c>
      <c r="O5457" s="24">
        <v>2.62</v>
      </c>
      <c r="P5457" s="25">
        <v>32</v>
      </c>
    </row>
    <row r="5458" spans="1:16" x14ac:dyDescent="0.3">
      <c r="A5458" s="22">
        <v>42323</v>
      </c>
      <c r="B5458">
        <v>2015</v>
      </c>
      <c r="C5458">
        <v>11</v>
      </c>
      <c r="D5458" t="s">
        <v>137</v>
      </c>
      <c r="E5458" t="s">
        <v>135</v>
      </c>
      <c r="F5458" t="s">
        <v>151</v>
      </c>
      <c r="G5458" t="s">
        <v>112</v>
      </c>
      <c r="H5458" t="s">
        <v>94</v>
      </c>
      <c r="I5458" t="s">
        <v>73</v>
      </c>
      <c r="J5458" t="s">
        <v>95</v>
      </c>
      <c r="K5458" s="23">
        <v>1.33</v>
      </c>
      <c r="L5458" s="24">
        <v>3.1</v>
      </c>
      <c r="M5458" s="24">
        <v>4.12</v>
      </c>
      <c r="N5458" s="24">
        <v>2.88</v>
      </c>
      <c r="O5458" s="24">
        <v>1.24</v>
      </c>
      <c r="P5458" s="25">
        <v>30</v>
      </c>
    </row>
    <row r="5459" spans="1:16" x14ac:dyDescent="0.3">
      <c r="A5459" s="22">
        <v>42323</v>
      </c>
      <c r="B5459">
        <v>2015</v>
      </c>
      <c r="C5459">
        <v>11</v>
      </c>
      <c r="D5459" t="s">
        <v>137</v>
      </c>
      <c r="E5459" t="s">
        <v>135</v>
      </c>
      <c r="F5459" t="s">
        <v>151</v>
      </c>
      <c r="G5459" t="s">
        <v>112</v>
      </c>
      <c r="H5459" t="s">
        <v>96</v>
      </c>
      <c r="I5459" t="s">
        <v>74</v>
      </c>
      <c r="J5459" t="s">
        <v>97</v>
      </c>
      <c r="K5459" s="23">
        <v>11.99</v>
      </c>
      <c r="L5459" s="24">
        <v>3.6</v>
      </c>
      <c r="M5459" s="24">
        <v>43.16</v>
      </c>
      <c r="N5459" s="24">
        <v>30.21</v>
      </c>
      <c r="O5459" s="24">
        <v>12.95</v>
      </c>
      <c r="P5459" s="25">
        <v>30</v>
      </c>
    </row>
    <row r="5460" spans="1:16" x14ac:dyDescent="0.3">
      <c r="A5460" s="22">
        <v>42323</v>
      </c>
      <c r="B5460">
        <v>2015</v>
      </c>
      <c r="C5460">
        <v>11</v>
      </c>
      <c r="D5460" t="s">
        <v>137</v>
      </c>
      <c r="E5460" t="s">
        <v>135</v>
      </c>
      <c r="F5460" t="s">
        <v>151</v>
      </c>
      <c r="G5460" t="s">
        <v>112</v>
      </c>
      <c r="H5460" t="s">
        <v>98</v>
      </c>
      <c r="I5460" t="s">
        <v>75</v>
      </c>
      <c r="J5460" t="s">
        <v>99</v>
      </c>
      <c r="K5460" s="23">
        <v>9.3000000000000007</v>
      </c>
      <c r="L5460" s="24">
        <v>2.8</v>
      </c>
      <c r="M5460" s="24">
        <v>26.04</v>
      </c>
      <c r="N5460" s="24">
        <v>18.75</v>
      </c>
      <c r="O5460" s="24">
        <v>7.29</v>
      </c>
      <c r="P5460" s="25">
        <v>28</v>
      </c>
    </row>
    <row r="5461" spans="1:16" x14ac:dyDescent="0.3">
      <c r="A5461" s="22">
        <v>42323</v>
      </c>
      <c r="B5461">
        <v>2015</v>
      </c>
      <c r="C5461">
        <v>11</v>
      </c>
      <c r="D5461" t="s">
        <v>137</v>
      </c>
      <c r="E5461" t="s">
        <v>135</v>
      </c>
      <c r="F5461" t="s">
        <v>151</v>
      </c>
      <c r="G5461" t="s">
        <v>112</v>
      </c>
      <c r="H5461" t="s">
        <v>100</v>
      </c>
      <c r="I5461" t="s">
        <v>70</v>
      </c>
      <c r="J5461" t="s">
        <v>101</v>
      </c>
      <c r="K5461" s="23">
        <v>42.35</v>
      </c>
      <c r="L5461" s="24">
        <v>2.4</v>
      </c>
      <c r="M5461" s="24">
        <v>101.64</v>
      </c>
      <c r="N5461" s="24">
        <v>75.209999999999994</v>
      </c>
      <c r="O5461" s="24">
        <v>26.43</v>
      </c>
      <c r="P5461" s="25">
        <v>26</v>
      </c>
    </row>
    <row r="5462" spans="1:16" x14ac:dyDescent="0.3">
      <c r="A5462" s="22">
        <v>42323</v>
      </c>
      <c r="B5462">
        <v>2015</v>
      </c>
      <c r="C5462">
        <v>11</v>
      </c>
      <c r="D5462" t="s">
        <v>137</v>
      </c>
      <c r="E5462" t="s">
        <v>135</v>
      </c>
      <c r="F5462" t="s">
        <v>151</v>
      </c>
      <c r="G5462" t="s">
        <v>112</v>
      </c>
      <c r="H5462" t="s">
        <v>102</v>
      </c>
      <c r="I5462" t="s">
        <v>71</v>
      </c>
      <c r="J5462" t="s">
        <v>103</v>
      </c>
      <c r="K5462" s="23">
        <v>8</v>
      </c>
      <c r="L5462" s="24">
        <v>6.9</v>
      </c>
      <c r="M5462" s="24">
        <v>55.2</v>
      </c>
      <c r="N5462" s="24">
        <v>36.43</v>
      </c>
      <c r="O5462" s="24">
        <v>18.77</v>
      </c>
      <c r="P5462" s="25">
        <v>34</v>
      </c>
    </row>
    <row r="5463" spans="1:16" x14ac:dyDescent="0.3">
      <c r="A5463" s="22">
        <v>42323</v>
      </c>
      <c r="B5463">
        <v>2015</v>
      </c>
      <c r="C5463">
        <v>11</v>
      </c>
      <c r="D5463" t="s">
        <v>137</v>
      </c>
      <c r="E5463" t="s">
        <v>135</v>
      </c>
      <c r="F5463" t="s">
        <v>151</v>
      </c>
      <c r="G5463" t="s">
        <v>112</v>
      </c>
      <c r="H5463" t="s">
        <v>104</v>
      </c>
      <c r="I5463" t="s">
        <v>76</v>
      </c>
      <c r="J5463" t="s">
        <v>105</v>
      </c>
      <c r="K5463" s="23">
        <v>2</v>
      </c>
      <c r="L5463" s="24">
        <v>7.4</v>
      </c>
      <c r="M5463" s="24">
        <v>14.8</v>
      </c>
      <c r="N5463" s="24">
        <v>9.77</v>
      </c>
      <c r="O5463" s="24">
        <v>5.03</v>
      </c>
      <c r="P5463" s="25">
        <v>34</v>
      </c>
    </row>
    <row r="5464" spans="1:16" x14ac:dyDescent="0.3">
      <c r="A5464" s="22">
        <v>42323</v>
      </c>
      <c r="B5464">
        <v>2015</v>
      </c>
      <c r="C5464">
        <v>11</v>
      </c>
      <c r="D5464" t="s">
        <v>137</v>
      </c>
      <c r="E5464" t="s">
        <v>135</v>
      </c>
      <c r="F5464" t="s">
        <v>151</v>
      </c>
      <c r="G5464" t="s">
        <v>112</v>
      </c>
      <c r="H5464" t="s">
        <v>106</v>
      </c>
      <c r="I5464" t="s">
        <v>69</v>
      </c>
      <c r="J5464" t="s">
        <v>107</v>
      </c>
      <c r="K5464" s="23">
        <v>17</v>
      </c>
      <c r="L5464" s="24">
        <v>16.5</v>
      </c>
      <c r="M5464" s="24">
        <v>280.5</v>
      </c>
      <c r="N5464" s="24">
        <v>218.79</v>
      </c>
      <c r="O5464" s="24">
        <v>61.71</v>
      </c>
      <c r="P5464" s="25">
        <v>22</v>
      </c>
    </row>
    <row r="5465" spans="1:16" x14ac:dyDescent="0.3">
      <c r="A5465" s="22">
        <v>42323</v>
      </c>
      <c r="B5465">
        <v>2015</v>
      </c>
      <c r="C5465">
        <v>11</v>
      </c>
      <c r="D5465" t="s">
        <v>137</v>
      </c>
      <c r="E5465" t="s">
        <v>135</v>
      </c>
      <c r="F5465" t="s">
        <v>151</v>
      </c>
      <c r="G5465" t="s">
        <v>112</v>
      </c>
      <c r="H5465" t="s">
        <v>108</v>
      </c>
      <c r="I5465" t="s">
        <v>72</v>
      </c>
      <c r="J5465" t="s">
        <v>109</v>
      </c>
      <c r="K5465" s="23">
        <v>0</v>
      </c>
      <c r="L5465" s="24">
        <v>8.1999999999999993</v>
      </c>
      <c r="M5465" s="24">
        <v>0</v>
      </c>
      <c r="N5465" s="24">
        <v>0</v>
      </c>
      <c r="O5465" s="24">
        <v>0</v>
      </c>
      <c r="P5465" s="25">
        <v>32</v>
      </c>
    </row>
    <row r="5466" spans="1:16" x14ac:dyDescent="0.3">
      <c r="A5466" s="22">
        <v>42324</v>
      </c>
      <c r="B5466">
        <v>2015</v>
      </c>
      <c r="C5466">
        <v>11</v>
      </c>
      <c r="D5466" t="s">
        <v>137</v>
      </c>
      <c r="E5466" t="s">
        <v>135</v>
      </c>
      <c r="F5466" t="s">
        <v>151</v>
      </c>
      <c r="G5466" t="s">
        <v>113</v>
      </c>
      <c r="H5466" t="s">
        <v>94</v>
      </c>
      <c r="I5466" t="s">
        <v>73</v>
      </c>
      <c r="J5466" t="s">
        <v>95</v>
      </c>
      <c r="K5466" s="23">
        <v>5.67</v>
      </c>
      <c r="L5466" s="24">
        <v>3.1</v>
      </c>
      <c r="M5466" s="24">
        <v>17.579999999999998</v>
      </c>
      <c r="N5466" s="24">
        <v>12.31</v>
      </c>
      <c r="O5466" s="24">
        <v>5.27</v>
      </c>
      <c r="P5466" s="25">
        <v>30</v>
      </c>
    </row>
    <row r="5467" spans="1:16" x14ac:dyDescent="0.3">
      <c r="A5467" s="22">
        <v>42324</v>
      </c>
      <c r="B5467">
        <v>2015</v>
      </c>
      <c r="C5467">
        <v>11</v>
      </c>
      <c r="D5467" t="s">
        <v>137</v>
      </c>
      <c r="E5467" t="s">
        <v>135</v>
      </c>
      <c r="F5467" t="s">
        <v>151</v>
      </c>
      <c r="G5467" t="s">
        <v>113</v>
      </c>
      <c r="H5467" t="s">
        <v>96</v>
      </c>
      <c r="I5467" t="s">
        <v>74</v>
      </c>
      <c r="J5467" t="s">
        <v>97</v>
      </c>
      <c r="K5467" s="23">
        <v>3.67</v>
      </c>
      <c r="L5467" s="24">
        <v>3.6</v>
      </c>
      <c r="M5467" s="24">
        <v>13.21</v>
      </c>
      <c r="N5467" s="24">
        <v>9.25</v>
      </c>
      <c r="O5467" s="24">
        <v>3.96</v>
      </c>
      <c r="P5467" s="25">
        <v>30</v>
      </c>
    </row>
    <row r="5468" spans="1:16" x14ac:dyDescent="0.3">
      <c r="A5468" s="22">
        <v>42324</v>
      </c>
      <c r="B5468">
        <v>2015</v>
      </c>
      <c r="C5468">
        <v>11</v>
      </c>
      <c r="D5468" t="s">
        <v>137</v>
      </c>
      <c r="E5468" t="s">
        <v>135</v>
      </c>
      <c r="F5468" t="s">
        <v>151</v>
      </c>
      <c r="G5468" t="s">
        <v>113</v>
      </c>
      <c r="H5468" t="s">
        <v>98</v>
      </c>
      <c r="I5468" t="s">
        <v>75</v>
      </c>
      <c r="J5468" t="s">
        <v>99</v>
      </c>
      <c r="K5468" s="23">
        <v>6</v>
      </c>
      <c r="L5468" s="24">
        <v>2.8</v>
      </c>
      <c r="M5468" s="24">
        <v>16.8</v>
      </c>
      <c r="N5468" s="24">
        <v>12.1</v>
      </c>
      <c r="O5468" s="24">
        <v>4.7</v>
      </c>
      <c r="P5468" s="25">
        <v>28</v>
      </c>
    </row>
    <row r="5469" spans="1:16" x14ac:dyDescent="0.3">
      <c r="A5469" s="22">
        <v>42324</v>
      </c>
      <c r="B5469">
        <v>2015</v>
      </c>
      <c r="C5469">
        <v>11</v>
      </c>
      <c r="D5469" t="s">
        <v>137</v>
      </c>
      <c r="E5469" t="s">
        <v>135</v>
      </c>
      <c r="F5469" t="s">
        <v>151</v>
      </c>
      <c r="G5469" t="s">
        <v>113</v>
      </c>
      <c r="H5469" t="s">
        <v>100</v>
      </c>
      <c r="I5469" t="s">
        <v>70</v>
      </c>
      <c r="J5469" t="s">
        <v>101</v>
      </c>
      <c r="K5469" s="23">
        <v>50.3</v>
      </c>
      <c r="L5469" s="24">
        <v>2.4</v>
      </c>
      <c r="M5469" s="24">
        <v>120.72</v>
      </c>
      <c r="N5469" s="24">
        <v>89.33</v>
      </c>
      <c r="O5469" s="24">
        <v>31.39</v>
      </c>
      <c r="P5469" s="25">
        <v>26</v>
      </c>
    </row>
    <row r="5470" spans="1:16" x14ac:dyDescent="0.3">
      <c r="A5470" s="22">
        <v>42324</v>
      </c>
      <c r="B5470">
        <v>2015</v>
      </c>
      <c r="C5470">
        <v>11</v>
      </c>
      <c r="D5470" t="s">
        <v>137</v>
      </c>
      <c r="E5470" t="s">
        <v>135</v>
      </c>
      <c r="F5470" t="s">
        <v>151</v>
      </c>
      <c r="G5470" t="s">
        <v>113</v>
      </c>
      <c r="H5470" t="s">
        <v>102</v>
      </c>
      <c r="I5470" t="s">
        <v>71</v>
      </c>
      <c r="J5470" t="s">
        <v>103</v>
      </c>
      <c r="K5470" s="23">
        <v>9</v>
      </c>
      <c r="L5470" s="24">
        <v>6.9</v>
      </c>
      <c r="M5470" s="24">
        <v>62.1</v>
      </c>
      <c r="N5470" s="24">
        <v>40.99</v>
      </c>
      <c r="O5470" s="24">
        <v>21.11</v>
      </c>
      <c r="P5470" s="25">
        <v>34</v>
      </c>
    </row>
    <row r="5471" spans="1:16" x14ac:dyDescent="0.3">
      <c r="A5471" s="22">
        <v>42324</v>
      </c>
      <c r="B5471">
        <v>2015</v>
      </c>
      <c r="C5471">
        <v>11</v>
      </c>
      <c r="D5471" t="s">
        <v>137</v>
      </c>
      <c r="E5471" t="s">
        <v>135</v>
      </c>
      <c r="F5471" t="s">
        <v>151</v>
      </c>
      <c r="G5471" t="s">
        <v>113</v>
      </c>
      <c r="H5471" t="s">
        <v>104</v>
      </c>
      <c r="I5471" t="s">
        <v>76</v>
      </c>
      <c r="J5471" t="s">
        <v>105</v>
      </c>
      <c r="K5471" s="23">
        <v>0</v>
      </c>
      <c r="L5471" s="24">
        <v>7.4</v>
      </c>
      <c r="M5471" s="24">
        <v>0</v>
      </c>
      <c r="N5471" s="24">
        <v>0</v>
      </c>
      <c r="O5471" s="24">
        <v>0</v>
      </c>
      <c r="P5471" s="25">
        <v>34</v>
      </c>
    </row>
    <row r="5472" spans="1:16" x14ac:dyDescent="0.3">
      <c r="A5472" s="22">
        <v>42324</v>
      </c>
      <c r="B5472">
        <v>2015</v>
      </c>
      <c r="C5472">
        <v>11</v>
      </c>
      <c r="D5472" t="s">
        <v>137</v>
      </c>
      <c r="E5472" t="s">
        <v>135</v>
      </c>
      <c r="F5472" t="s">
        <v>151</v>
      </c>
      <c r="G5472" t="s">
        <v>113</v>
      </c>
      <c r="H5472" t="s">
        <v>106</v>
      </c>
      <c r="I5472" t="s">
        <v>69</v>
      </c>
      <c r="J5472" t="s">
        <v>107</v>
      </c>
      <c r="K5472" s="23">
        <v>3</v>
      </c>
      <c r="L5472" s="24">
        <v>16.5</v>
      </c>
      <c r="M5472" s="24">
        <v>49.5</v>
      </c>
      <c r="N5472" s="24">
        <v>38.61</v>
      </c>
      <c r="O5472" s="24">
        <v>10.89</v>
      </c>
      <c r="P5472" s="25">
        <v>22</v>
      </c>
    </row>
    <row r="5473" spans="1:16" x14ac:dyDescent="0.3">
      <c r="A5473" s="22">
        <v>42324</v>
      </c>
      <c r="B5473">
        <v>2015</v>
      </c>
      <c r="C5473">
        <v>11</v>
      </c>
      <c r="D5473" t="s">
        <v>137</v>
      </c>
      <c r="E5473" t="s">
        <v>135</v>
      </c>
      <c r="F5473" t="s">
        <v>151</v>
      </c>
      <c r="G5473" t="s">
        <v>113</v>
      </c>
      <c r="H5473" t="s">
        <v>108</v>
      </c>
      <c r="I5473" t="s">
        <v>72</v>
      </c>
      <c r="J5473" t="s">
        <v>109</v>
      </c>
      <c r="K5473" s="23">
        <v>2</v>
      </c>
      <c r="L5473" s="24">
        <v>8.1999999999999993</v>
      </c>
      <c r="M5473" s="24">
        <v>16.399999999999999</v>
      </c>
      <c r="N5473" s="24">
        <v>11.15</v>
      </c>
      <c r="O5473" s="24">
        <v>5.25</v>
      </c>
      <c r="P5473" s="25">
        <v>32</v>
      </c>
    </row>
    <row r="5474" spans="1:16" x14ac:dyDescent="0.3">
      <c r="A5474" s="22">
        <v>42325</v>
      </c>
      <c r="B5474">
        <v>2015</v>
      </c>
      <c r="C5474">
        <v>11</v>
      </c>
      <c r="D5474" t="s">
        <v>137</v>
      </c>
      <c r="E5474" t="s">
        <v>135</v>
      </c>
      <c r="F5474" t="s">
        <v>151</v>
      </c>
      <c r="G5474" t="s">
        <v>114</v>
      </c>
      <c r="H5474" t="s">
        <v>94</v>
      </c>
      <c r="I5474" t="s">
        <v>73</v>
      </c>
      <c r="J5474" t="s">
        <v>95</v>
      </c>
      <c r="K5474" s="23">
        <v>6.34</v>
      </c>
      <c r="L5474" s="24">
        <v>3.1</v>
      </c>
      <c r="M5474" s="24">
        <v>19.649999999999999</v>
      </c>
      <c r="N5474" s="24">
        <v>13.76</v>
      </c>
      <c r="O5474" s="24">
        <v>5.89</v>
      </c>
      <c r="P5474" s="25">
        <v>30</v>
      </c>
    </row>
    <row r="5475" spans="1:16" x14ac:dyDescent="0.3">
      <c r="A5475" s="22">
        <v>42325</v>
      </c>
      <c r="B5475">
        <v>2015</v>
      </c>
      <c r="C5475">
        <v>11</v>
      </c>
      <c r="D5475" t="s">
        <v>137</v>
      </c>
      <c r="E5475" t="s">
        <v>135</v>
      </c>
      <c r="F5475" t="s">
        <v>151</v>
      </c>
      <c r="G5475" t="s">
        <v>114</v>
      </c>
      <c r="H5475" t="s">
        <v>96</v>
      </c>
      <c r="I5475" t="s">
        <v>74</v>
      </c>
      <c r="J5475" t="s">
        <v>97</v>
      </c>
      <c r="K5475" s="23">
        <v>4.6900000000000004</v>
      </c>
      <c r="L5475" s="24">
        <v>3.6</v>
      </c>
      <c r="M5475" s="24">
        <v>16.88</v>
      </c>
      <c r="N5475" s="24">
        <v>11.82</v>
      </c>
      <c r="O5475" s="24">
        <v>5.0599999999999996</v>
      </c>
      <c r="P5475" s="25">
        <v>30</v>
      </c>
    </row>
    <row r="5476" spans="1:16" x14ac:dyDescent="0.3">
      <c r="A5476" s="22">
        <v>42325</v>
      </c>
      <c r="B5476">
        <v>2015</v>
      </c>
      <c r="C5476">
        <v>11</v>
      </c>
      <c r="D5476" t="s">
        <v>137</v>
      </c>
      <c r="E5476" t="s">
        <v>135</v>
      </c>
      <c r="F5476" t="s">
        <v>151</v>
      </c>
      <c r="G5476" t="s">
        <v>114</v>
      </c>
      <c r="H5476" t="s">
        <v>98</v>
      </c>
      <c r="I5476" t="s">
        <v>75</v>
      </c>
      <c r="J5476" t="s">
        <v>99</v>
      </c>
      <c r="K5476" s="23">
        <v>4.7</v>
      </c>
      <c r="L5476" s="24">
        <v>2.8</v>
      </c>
      <c r="M5476" s="24">
        <v>13.16</v>
      </c>
      <c r="N5476" s="24">
        <v>9.48</v>
      </c>
      <c r="O5476" s="24">
        <v>3.68</v>
      </c>
      <c r="P5476" s="25">
        <v>28</v>
      </c>
    </row>
    <row r="5477" spans="1:16" x14ac:dyDescent="0.3">
      <c r="A5477" s="22">
        <v>42325</v>
      </c>
      <c r="B5477">
        <v>2015</v>
      </c>
      <c r="C5477">
        <v>11</v>
      </c>
      <c r="D5477" t="s">
        <v>137</v>
      </c>
      <c r="E5477" t="s">
        <v>135</v>
      </c>
      <c r="F5477" t="s">
        <v>151</v>
      </c>
      <c r="G5477" t="s">
        <v>114</v>
      </c>
      <c r="H5477" t="s">
        <v>100</v>
      </c>
      <c r="I5477" t="s">
        <v>70</v>
      </c>
      <c r="J5477" t="s">
        <v>101</v>
      </c>
      <c r="K5477" s="23">
        <v>60</v>
      </c>
      <c r="L5477" s="24">
        <v>2.4</v>
      </c>
      <c r="M5477" s="24">
        <v>144</v>
      </c>
      <c r="N5477" s="24">
        <v>106.56</v>
      </c>
      <c r="O5477" s="24">
        <v>37.44</v>
      </c>
      <c r="P5477" s="25">
        <v>26</v>
      </c>
    </row>
    <row r="5478" spans="1:16" x14ac:dyDescent="0.3">
      <c r="A5478" s="22">
        <v>42325</v>
      </c>
      <c r="B5478">
        <v>2015</v>
      </c>
      <c r="C5478">
        <v>11</v>
      </c>
      <c r="D5478" t="s">
        <v>137</v>
      </c>
      <c r="E5478" t="s">
        <v>135</v>
      </c>
      <c r="F5478" t="s">
        <v>151</v>
      </c>
      <c r="G5478" t="s">
        <v>114</v>
      </c>
      <c r="H5478" t="s">
        <v>102</v>
      </c>
      <c r="I5478" t="s">
        <v>71</v>
      </c>
      <c r="J5478" t="s">
        <v>103</v>
      </c>
      <c r="K5478" s="23">
        <v>1</v>
      </c>
      <c r="L5478" s="24">
        <v>6.9</v>
      </c>
      <c r="M5478" s="24">
        <v>6.9</v>
      </c>
      <c r="N5478" s="24">
        <v>4.55</v>
      </c>
      <c r="O5478" s="24">
        <v>2.35</v>
      </c>
      <c r="P5478" s="25">
        <v>34</v>
      </c>
    </row>
    <row r="5479" spans="1:16" x14ac:dyDescent="0.3">
      <c r="A5479" s="22">
        <v>42325</v>
      </c>
      <c r="B5479">
        <v>2015</v>
      </c>
      <c r="C5479">
        <v>11</v>
      </c>
      <c r="D5479" t="s">
        <v>137</v>
      </c>
      <c r="E5479" t="s">
        <v>135</v>
      </c>
      <c r="F5479" t="s">
        <v>151</v>
      </c>
      <c r="G5479" t="s">
        <v>114</v>
      </c>
      <c r="H5479" t="s">
        <v>104</v>
      </c>
      <c r="I5479" t="s">
        <v>76</v>
      </c>
      <c r="J5479" t="s">
        <v>105</v>
      </c>
      <c r="K5479" s="23">
        <v>0</v>
      </c>
      <c r="L5479" s="24">
        <v>7.4</v>
      </c>
      <c r="M5479" s="24">
        <v>0</v>
      </c>
      <c r="N5479" s="24">
        <v>0</v>
      </c>
      <c r="O5479" s="24">
        <v>0</v>
      </c>
      <c r="P5479" s="25">
        <v>34</v>
      </c>
    </row>
    <row r="5480" spans="1:16" x14ac:dyDescent="0.3">
      <c r="A5480" s="22">
        <v>42325</v>
      </c>
      <c r="B5480">
        <v>2015</v>
      </c>
      <c r="C5480">
        <v>11</v>
      </c>
      <c r="D5480" t="s">
        <v>137</v>
      </c>
      <c r="E5480" t="s">
        <v>135</v>
      </c>
      <c r="F5480" t="s">
        <v>151</v>
      </c>
      <c r="G5480" t="s">
        <v>114</v>
      </c>
      <c r="H5480" t="s">
        <v>106</v>
      </c>
      <c r="I5480" t="s">
        <v>69</v>
      </c>
      <c r="J5480" t="s">
        <v>107</v>
      </c>
      <c r="K5480" s="23">
        <v>0</v>
      </c>
      <c r="L5480" s="24">
        <v>16.5</v>
      </c>
      <c r="M5480" s="24">
        <v>0</v>
      </c>
      <c r="N5480" s="24">
        <v>0</v>
      </c>
      <c r="O5480" s="24">
        <v>0</v>
      </c>
      <c r="P5480" s="25">
        <v>22</v>
      </c>
    </row>
    <row r="5481" spans="1:16" x14ac:dyDescent="0.3">
      <c r="A5481" s="22">
        <v>42325</v>
      </c>
      <c r="B5481">
        <v>2015</v>
      </c>
      <c r="C5481">
        <v>11</v>
      </c>
      <c r="D5481" t="s">
        <v>137</v>
      </c>
      <c r="E5481" t="s">
        <v>135</v>
      </c>
      <c r="F5481" t="s">
        <v>151</v>
      </c>
      <c r="G5481" t="s">
        <v>114</v>
      </c>
      <c r="H5481" t="s">
        <v>108</v>
      </c>
      <c r="I5481" t="s">
        <v>72</v>
      </c>
      <c r="J5481" t="s">
        <v>109</v>
      </c>
      <c r="K5481" s="23">
        <v>2</v>
      </c>
      <c r="L5481" s="24">
        <v>8.1999999999999993</v>
      </c>
      <c r="M5481" s="24">
        <v>16.399999999999999</v>
      </c>
      <c r="N5481" s="24">
        <v>11.15</v>
      </c>
      <c r="O5481" s="24">
        <v>5.25</v>
      </c>
      <c r="P5481" s="25">
        <v>32</v>
      </c>
    </row>
    <row r="5482" spans="1:16" x14ac:dyDescent="0.3">
      <c r="A5482" s="22">
        <v>42326</v>
      </c>
      <c r="B5482">
        <v>2015</v>
      </c>
      <c r="C5482">
        <v>11</v>
      </c>
      <c r="D5482" t="s">
        <v>137</v>
      </c>
      <c r="E5482" t="s">
        <v>135</v>
      </c>
      <c r="F5482" t="s">
        <v>151</v>
      </c>
      <c r="G5482" t="s">
        <v>115</v>
      </c>
      <c r="H5482" t="s">
        <v>94</v>
      </c>
      <c r="I5482" t="s">
        <v>73</v>
      </c>
      <c r="J5482" t="s">
        <v>95</v>
      </c>
      <c r="K5482" s="23">
        <v>6.34</v>
      </c>
      <c r="L5482" s="24">
        <v>3.1</v>
      </c>
      <c r="M5482" s="24">
        <v>19.649999999999999</v>
      </c>
      <c r="N5482" s="24">
        <v>13.76</v>
      </c>
      <c r="O5482" s="24">
        <v>5.89</v>
      </c>
      <c r="P5482" s="25">
        <v>30</v>
      </c>
    </row>
    <row r="5483" spans="1:16" x14ac:dyDescent="0.3">
      <c r="A5483" s="22">
        <v>42326</v>
      </c>
      <c r="B5483">
        <v>2015</v>
      </c>
      <c r="C5483">
        <v>11</v>
      </c>
      <c r="D5483" t="s">
        <v>137</v>
      </c>
      <c r="E5483" t="s">
        <v>135</v>
      </c>
      <c r="F5483" t="s">
        <v>151</v>
      </c>
      <c r="G5483" t="s">
        <v>115</v>
      </c>
      <c r="H5483" t="s">
        <v>96</v>
      </c>
      <c r="I5483" t="s">
        <v>74</v>
      </c>
      <c r="J5483" t="s">
        <v>97</v>
      </c>
      <c r="K5483" s="23">
        <v>5.33</v>
      </c>
      <c r="L5483" s="24">
        <v>3.6</v>
      </c>
      <c r="M5483" s="24">
        <v>19.190000000000001</v>
      </c>
      <c r="N5483" s="24">
        <v>13.43</v>
      </c>
      <c r="O5483" s="24">
        <v>5.76</v>
      </c>
      <c r="P5483" s="25">
        <v>30</v>
      </c>
    </row>
    <row r="5484" spans="1:16" x14ac:dyDescent="0.3">
      <c r="A5484" s="22">
        <v>42326</v>
      </c>
      <c r="B5484">
        <v>2015</v>
      </c>
      <c r="C5484">
        <v>11</v>
      </c>
      <c r="D5484" t="s">
        <v>137</v>
      </c>
      <c r="E5484" t="s">
        <v>135</v>
      </c>
      <c r="F5484" t="s">
        <v>151</v>
      </c>
      <c r="G5484" t="s">
        <v>115</v>
      </c>
      <c r="H5484" t="s">
        <v>98</v>
      </c>
      <c r="I5484" t="s">
        <v>75</v>
      </c>
      <c r="J5484" t="s">
        <v>99</v>
      </c>
      <c r="K5484" s="23">
        <v>5.5</v>
      </c>
      <c r="L5484" s="24">
        <v>2.8</v>
      </c>
      <c r="M5484" s="24">
        <v>15.4</v>
      </c>
      <c r="N5484" s="24">
        <v>11.09</v>
      </c>
      <c r="O5484" s="24">
        <v>4.3099999999999996</v>
      </c>
      <c r="P5484" s="25">
        <v>28</v>
      </c>
    </row>
    <row r="5485" spans="1:16" x14ac:dyDescent="0.3">
      <c r="A5485" s="22">
        <v>42326</v>
      </c>
      <c r="B5485">
        <v>2015</v>
      </c>
      <c r="C5485">
        <v>11</v>
      </c>
      <c r="D5485" t="s">
        <v>137</v>
      </c>
      <c r="E5485" t="s">
        <v>135</v>
      </c>
      <c r="F5485" t="s">
        <v>151</v>
      </c>
      <c r="G5485" t="s">
        <v>115</v>
      </c>
      <c r="H5485" t="s">
        <v>100</v>
      </c>
      <c r="I5485" t="s">
        <v>70</v>
      </c>
      <c r="J5485" t="s">
        <v>101</v>
      </c>
      <c r="K5485" s="23">
        <v>24.5</v>
      </c>
      <c r="L5485" s="24">
        <v>2.4</v>
      </c>
      <c r="M5485" s="24">
        <v>58.8</v>
      </c>
      <c r="N5485" s="24">
        <v>43.51</v>
      </c>
      <c r="O5485" s="24">
        <v>15.29</v>
      </c>
      <c r="P5485" s="25">
        <v>26</v>
      </c>
    </row>
    <row r="5486" spans="1:16" x14ac:dyDescent="0.3">
      <c r="A5486" s="22">
        <v>42326</v>
      </c>
      <c r="B5486">
        <v>2015</v>
      </c>
      <c r="C5486">
        <v>11</v>
      </c>
      <c r="D5486" t="s">
        <v>137</v>
      </c>
      <c r="E5486" t="s">
        <v>135</v>
      </c>
      <c r="F5486" t="s">
        <v>151</v>
      </c>
      <c r="G5486" t="s">
        <v>115</v>
      </c>
      <c r="H5486" t="s">
        <v>102</v>
      </c>
      <c r="I5486" t="s">
        <v>71</v>
      </c>
      <c r="J5486" t="s">
        <v>103</v>
      </c>
      <c r="K5486" s="23">
        <v>11</v>
      </c>
      <c r="L5486" s="24">
        <v>6.9</v>
      </c>
      <c r="M5486" s="24">
        <v>75.900000000000006</v>
      </c>
      <c r="N5486" s="24">
        <v>50.09</v>
      </c>
      <c r="O5486" s="24">
        <v>25.81</v>
      </c>
      <c r="P5486" s="25">
        <v>34</v>
      </c>
    </row>
    <row r="5487" spans="1:16" x14ac:dyDescent="0.3">
      <c r="A5487" s="22">
        <v>42326</v>
      </c>
      <c r="B5487">
        <v>2015</v>
      </c>
      <c r="C5487">
        <v>11</v>
      </c>
      <c r="D5487" t="s">
        <v>137</v>
      </c>
      <c r="E5487" t="s">
        <v>135</v>
      </c>
      <c r="F5487" t="s">
        <v>151</v>
      </c>
      <c r="G5487" t="s">
        <v>115</v>
      </c>
      <c r="H5487" t="s">
        <v>104</v>
      </c>
      <c r="I5487" t="s">
        <v>76</v>
      </c>
      <c r="J5487" t="s">
        <v>105</v>
      </c>
      <c r="K5487" s="23">
        <v>0</v>
      </c>
      <c r="L5487" s="24">
        <v>7.4</v>
      </c>
      <c r="M5487" s="24">
        <v>0</v>
      </c>
      <c r="N5487" s="24">
        <v>0</v>
      </c>
      <c r="O5487" s="24">
        <v>0</v>
      </c>
      <c r="P5487" s="25">
        <v>34</v>
      </c>
    </row>
    <row r="5488" spans="1:16" x14ac:dyDescent="0.3">
      <c r="A5488" s="22">
        <v>42326</v>
      </c>
      <c r="B5488">
        <v>2015</v>
      </c>
      <c r="C5488">
        <v>11</v>
      </c>
      <c r="D5488" t="s">
        <v>137</v>
      </c>
      <c r="E5488" t="s">
        <v>135</v>
      </c>
      <c r="F5488" t="s">
        <v>151</v>
      </c>
      <c r="G5488" t="s">
        <v>115</v>
      </c>
      <c r="H5488" t="s">
        <v>106</v>
      </c>
      <c r="I5488" t="s">
        <v>69</v>
      </c>
      <c r="J5488" t="s">
        <v>107</v>
      </c>
      <c r="K5488" s="23">
        <v>0</v>
      </c>
      <c r="L5488" s="24">
        <v>16.5</v>
      </c>
      <c r="M5488" s="24">
        <v>0</v>
      </c>
      <c r="N5488" s="24">
        <v>0</v>
      </c>
      <c r="O5488" s="24">
        <v>0</v>
      </c>
      <c r="P5488" s="25">
        <v>22</v>
      </c>
    </row>
    <row r="5489" spans="1:16" x14ac:dyDescent="0.3">
      <c r="A5489" s="22">
        <v>42326</v>
      </c>
      <c r="B5489">
        <v>2015</v>
      </c>
      <c r="C5489">
        <v>11</v>
      </c>
      <c r="D5489" t="s">
        <v>137</v>
      </c>
      <c r="E5489" t="s">
        <v>135</v>
      </c>
      <c r="F5489" t="s">
        <v>151</v>
      </c>
      <c r="G5489" t="s">
        <v>115</v>
      </c>
      <c r="H5489" t="s">
        <v>108</v>
      </c>
      <c r="I5489" t="s">
        <v>72</v>
      </c>
      <c r="J5489" t="s">
        <v>109</v>
      </c>
      <c r="K5489" s="23">
        <v>2</v>
      </c>
      <c r="L5489" s="24">
        <v>8.1999999999999993</v>
      </c>
      <c r="M5489" s="24">
        <v>16.399999999999999</v>
      </c>
      <c r="N5489" s="24">
        <v>11.15</v>
      </c>
      <c r="O5489" s="24">
        <v>5.25</v>
      </c>
      <c r="P5489" s="25">
        <v>32</v>
      </c>
    </row>
    <row r="5490" spans="1:16" x14ac:dyDescent="0.3">
      <c r="A5490" s="22">
        <v>42327</v>
      </c>
      <c r="B5490">
        <v>2015</v>
      </c>
      <c r="C5490">
        <v>11</v>
      </c>
      <c r="D5490" t="s">
        <v>137</v>
      </c>
      <c r="E5490" t="s">
        <v>135</v>
      </c>
      <c r="F5490" t="s">
        <v>151</v>
      </c>
      <c r="G5490" t="s">
        <v>93</v>
      </c>
      <c r="H5490" t="s">
        <v>94</v>
      </c>
      <c r="I5490" t="s">
        <v>73</v>
      </c>
      <c r="J5490" t="s">
        <v>95</v>
      </c>
      <c r="K5490" s="23">
        <v>2</v>
      </c>
      <c r="L5490" s="24">
        <v>3.1</v>
      </c>
      <c r="M5490" s="24">
        <v>6.2</v>
      </c>
      <c r="N5490" s="24">
        <v>4.34</v>
      </c>
      <c r="O5490" s="24">
        <v>1.86</v>
      </c>
      <c r="P5490" s="25">
        <v>30</v>
      </c>
    </row>
    <row r="5491" spans="1:16" x14ac:dyDescent="0.3">
      <c r="A5491" s="22">
        <v>42327</v>
      </c>
      <c r="B5491">
        <v>2015</v>
      </c>
      <c r="C5491">
        <v>11</v>
      </c>
      <c r="D5491" t="s">
        <v>137</v>
      </c>
      <c r="E5491" t="s">
        <v>135</v>
      </c>
      <c r="F5491" t="s">
        <v>151</v>
      </c>
      <c r="G5491" t="s">
        <v>93</v>
      </c>
      <c r="H5491" t="s">
        <v>96</v>
      </c>
      <c r="I5491" t="s">
        <v>74</v>
      </c>
      <c r="J5491" t="s">
        <v>97</v>
      </c>
      <c r="K5491" s="23">
        <v>2.99</v>
      </c>
      <c r="L5491" s="24">
        <v>3.6</v>
      </c>
      <c r="M5491" s="24">
        <v>10.76</v>
      </c>
      <c r="N5491" s="24">
        <v>7.53</v>
      </c>
      <c r="O5491" s="24">
        <v>3.23</v>
      </c>
      <c r="P5491" s="25">
        <v>30</v>
      </c>
    </row>
    <row r="5492" spans="1:16" x14ac:dyDescent="0.3">
      <c r="A5492" s="22">
        <v>42327</v>
      </c>
      <c r="B5492">
        <v>2015</v>
      </c>
      <c r="C5492">
        <v>11</v>
      </c>
      <c r="D5492" t="s">
        <v>137</v>
      </c>
      <c r="E5492" t="s">
        <v>135</v>
      </c>
      <c r="F5492" t="s">
        <v>151</v>
      </c>
      <c r="G5492" t="s">
        <v>93</v>
      </c>
      <c r="H5492" t="s">
        <v>98</v>
      </c>
      <c r="I5492" t="s">
        <v>75</v>
      </c>
      <c r="J5492" t="s">
        <v>99</v>
      </c>
      <c r="K5492" s="23">
        <v>2.1</v>
      </c>
      <c r="L5492" s="24">
        <v>2.8</v>
      </c>
      <c r="M5492" s="24">
        <v>5.88</v>
      </c>
      <c r="N5492" s="24">
        <v>4.2300000000000004</v>
      </c>
      <c r="O5492" s="24">
        <v>1.65</v>
      </c>
      <c r="P5492" s="25">
        <v>28</v>
      </c>
    </row>
    <row r="5493" spans="1:16" x14ac:dyDescent="0.3">
      <c r="A5493" s="22">
        <v>42327</v>
      </c>
      <c r="B5493">
        <v>2015</v>
      </c>
      <c r="C5493">
        <v>11</v>
      </c>
      <c r="D5493" t="s">
        <v>137</v>
      </c>
      <c r="E5493" t="s">
        <v>135</v>
      </c>
      <c r="F5493" t="s">
        <v>151</v>
      </c>
      <c r="G5493" t="s">
        <v>93</v>
      </c>
      <c r="H5493" t="s">
        <v>100</v>
      </c>
      <c r="I5493" t="s">
        <v>70</v>
      </c>
      <c r="J5493" t="s">
        <v>101</v>
      </c>
      <c r="K5493" s="23">
        <v>26.4</v>
      </c>
      <c r="L5493" s="24">
        <v>2.4</v>
      </c>
      <c r="M5493" s="24">
        <v>63.36</v>
      </c>
      <c r="N5493" s="24">
        <v>46.89</v>
      </c>
      <c r="O5493" s="24">
        <v>16.47</v>
      </c>
      <c r="P5493" s="25">
        <v>26</v>
      </c>
    </row>
    <row r="5494" spans="1:16" x14ac:dyDescent="0.3">
      <c r="A5494" s="22">
        <v>42327</v>
      </c>
      <c r="B5494">
        <v>2015</v>
      </c>
      <c r="C5494">
        <v>11</v>
      </c>
      <c r="D5494" t="s">
        <v>137</v>
      </c>
      <c r="E5494" t="s">
        <v>135</v>
      </c>
      <c r="F5494" t="s">
        <v>151</v>
      </c>
      <c r="G5494" t="s">
        <v>93</v>
      </c>
      <c r="H5494" t="s">
        <v>102</v>
      </c>
      <c r="I5494" t="s">
        <v>71</v>
      </c>
      <c r="J5494" t="s">
        <v>103</v>
      </c>
      <c r="K5494" s="23">
        <v>22</v>
      </c>
      <c r="L5494" s="24">
        <v>6.9</v>
      </c>
      <c r="M5494" s="24">
        <v>151.80000000000001</v>
      </c>
      <c r="N5494" s="24">
        <v>100.19</v>
      </c>
      <c r="O5494" s="24">
        <v>51.61</v>
      </c>
      <c r="P5494" s="25">
        <v>34</v>
      </c>
    </row>
    <row r="5495" spans="1:16" x14ac:dyDescent="0.3">
      <c r="A5495" s="22">
        <v>42327</v>
      </c>
      <c r="B5495">
        <v>2015</v>
      </c>
      <c r="C5495">
        <v>11</v>
      </c>
      <c r="D5495" t="s">
        <v>137</v>
      </c>
      <c r="E5495" t="s">
        <v>135</v>
      </c>
      <c r="F5495" t="s">
        <v>151</v>
      </c>
      <c r="G5495" t="s">
        <v>93</v>
      </c>
      <c r="H5495" t="s">
        <v>104</v>
      </c>
      <c r="I5495" t="s">
        <v>76</v>
      </c>
      <c r="J5495" t="s">
        <v>105</v>
      </c>
      <c r="K5495" s="23">
        <v>0</v>
      </c>
      <c r="L5495" s="24">
        <v>7.4</v>
      </c>
      <c r="M5495" s="24">
        <v>0</v>
      </c>
      <c r="N5495" s="24">
        <v>0</v>
      </c>
      <c r="O5495" s="24">
        <v>0</v>
      </c>
      <c r="P5495" s="25">
        <v>34</v>
      </c>
    </row>
    <row r="5496" spans="1:16" x14ac:dyDescent="0.3">
      <c r="A5496" s="22">
        <v>42327</v>
      </c>
      <c r="B5496">
        <v>2015</v>
      </c>
      <c r="C5496">
        <v>11</v>
      </c>
      <c r="D5496" t="s">
        <v>137</v>
      </c>
      <c r="E5496" t="s">
        <v>135</v>
      </c>
      <c r="F5496" t="s">
        <v>151</v>
      </c>
      <c r="G5496" t="s">
        <v>93</v>
      </c>
      <c r="H5496" t="s">
        <v>106</v>
      </c>
      <c r="I5496" t="s">
        <v>69</v>
      </c>
      <c r="J5496" t="s">
        <v>107</v>
      </c>
      <c r="K5496" s="23">
        <v>0</v>
      </c>
      <c r="L5496" s="24">
        <v>16.5</v>
      </c>
      <c r="M5496" s="24">
        <v>0</v>
      </c>
      <c r="N5496" s="24">
        <v>0</v>
      </c>
      <c r="O5496" s="24">
        <v>0</v>
      </c>
      <c r="P5496" s="25">
        <v>22</v>
      </c>
    </row>
    <row r="5497" spans="1:16" x14ac:dyDescent="0.3">
      <c r="A5497" s="22">
        <v>42327</v>
      </c>
      <c r="B5497">
        <v>2015</v>
      </c>
      <c r="C5497">
        <v>11</v>
      </c>
      <c r="D5497" t="s">
        <v>137</v>
      </c>
      <c r="E5497" t="s">
        <v>135</v>
      </c>
      <c r="F5497" t="s">
        <v>151</v>
      </c>
      <c r="G5497" t="s">
        <v>93</v>
      </c>
      <c r="H5497" t="s">
        <v>108</v>
      </c>
      <c r="I5497" t="s">
        <v>72</v>
      </c>
      <c r="J5497" t="s">
        <v>109</v>
      </c>
      <c r="K5497" s="23">
        <v>0</v>
      </c>
      <c r="L5497" s="24">
        <v>8.1999999999999993</v>
      </c>
      <c r="M5497" s="24">
        <v>0</v>
      </c>
      <c r="N5497" s="24">
        <v>0</v>
      </c>
      <c r="O5497" s="24">
        <v>0</v>
      </c>
      <c r="P5497" s="25">
        <v>32</v>
      </c>
    </row>
    <row r="5498" spans="1:16" x14ac:dyDescent="0.3">
      <c r="A5498" s="22">
        <v>42328</v>
      </c>
      <c r="B5498">
        <v>2015</v>
      </c>
      <c r="C5498">
        <v>11</v>
      </c>
      <c r="D5498" t="s">
        <v>137</v>
      </c>
      <c r="E5498" t="s">
        <v>135</v>
      </c>
      <c r="F5498" t="s">
        <v>151</v>
      </c>
      <c r="G5498" t="s">
        <v>110</v>
      </c>
      <c r="H5498" t="s">
        <v>94</v>
      </c>
      <c r="I5498" t="s">
        <v>73</v>
      </c>
      <c r="J5498" t="s">
        <v>95</v>
      </c>
      <c r="K5498" s="23">
        <v>5.66</v>
      </c>
      <c r="L5498" s="24">
        <v>3.1</v>
      </c>
      <c r="M5498" s="24">
        <v>17.55</v>
      </c>
      <c r="N5498" s="24">
        <v>12.28</v>
      </c>
      <c r="O5498" s="24">
        <v>5.27</v>
      </c>
      <c r="P5498" s="25">
        <v>30</v>
      </c>
    </row>
    <row r="5499" spans="1:16" x14ac:dyDescent="0.3">
      <c r="A5499" s="22">
        <v>42328</v>
      </c>
      <c r="B5499">
        <v>2015</v>
      </c>
      <c r="C5499">
        <v>11</v>
      </c>
      <c r="D5499" t="s">
        <v>137</v>
      </c>
      <c r="E5499" t="s">
        <v>135</v>
      </c>
      <c r="F5499" t="s">
        <v>151</v>
      </c>
      <c r="G5499" t="s">
        <v>110</v>
      </c>
      <c r="H5499" t="s">
        <v>96</v>
      </c>
      <c r="I5499" t="s">
        <v>74</v>
      </c>
      <c r="J5499" t="s">
        <v>97</v>
      </c>
      <c r="K5499" s="23">
        <v>1.66</v>
      </c>
      <c r="L5499" s="24">
        <v>3.6</v>
      </c>
      <c r="M5499" s="24">
        <v>5.98</v>
      </c>
      <c r="N5499" s="24">
        <v>4.1900000000000004</v>
      </c>
      <c r="O5499" s="24">
        <v>1.79</v>
      </c>
      <c r="P5499" s="25">
        <v>30</v>
      </c>
    </row>
    <row r="5500" spans="1:16" x14ac:dyDescent="0.3">
      <c r="A5500" s="22">
        <v>42328</v>
      </c>
      <c r="B5500">
        <v>2015</v>
      </c>
      <c r="C5500">
        <v>11</v>
      </c>
      <c r="D5500" t="s">
        <v>137</v>
      </c>
      <c r="E5500" t="s">
        <v>135</v>
      </c>
      <c r="F5500" t="s">
        <v>151</v>
      </c>
      <c r="G5500" t="s">
        <v>110</v>
      </c>
      <c r="H5500" t="s">
        <v>98</v>
      </c>
      <c r="I5500" t="s">
        <v>75</v>
      </c>
      <c r="J5500" t="s">
        <v>99</v>
      </c>
      <c r="K5500" s="23">
        <v>3.8</v>
      </c>
      <c r="L5500" s="24">
        <v>2.8</v>
      </c>
      <c r="M5500" s="24">
        <v>10.64</v>
      </c>
      <c r="N5500" s="24">
        <v>7.66</v>
      </c>
      <c r="O5500" s="24">
        <v>2.98</v>
      </c>
      <c r="P5500" s="25">
        <v>28</v>
      </c>
    </row>
    <row r="5501" spans="1:16" x14ac:dyDescent="0.3">
      <c r="A5501" s="22">
        <v>42328</v>
      </c>
      <c r="B5501">
        <v>2015</v>
      </c>
      <c r="C5501">
        <v>11</v>
      </c>
      <c r="D5501" t="s">
        <v>137</v>
      </c>
      <c r="E5501" t="s">
        <v>135</v>
      </c>
      <c r="F5501" t="s">
        <v>151</v>
      </c>
      <c r="G5501" t="s">
        <v>110</v>
      </c>
      <c r="H5501" t="s">
        <v>100</v>
      </c>
      <c r="I5501" t="s">
        <v>70</v>
      </c>
      <c r="J5501" t="s">
        <v>101</v>
      </c>
      <c r="K5501" s="23">
        <v>25.6</v>
      </c>
      <c r="L5501" s="24">
        <v>2.4</v>
      </c>
      <c r="M5501" s="24">
        <v>61.44</v>
      </c>
      <c r="N5501" s="24">
        <v>45.47</v>
      </c>
      <c r="O5501" s="24">
        <v>15.97</v>
      </c>
      <c r="P5501" s="25">
        <v>26</v>
      </c>
    </row>
    <row r="5502" spans="1:16" x14ac:dyDescent="0.3">
      <c r="A5502" s="22">
        <v>42328</v>
      </c>
      <c r="B5502">
        <v>2015</v>
      </c>
      <c r="C5502">
        <v>11</v>
      </c>
      <c r="D5502" t="s">
        <v>137</v>
      </c>
      <c r="E5502" t="s">
        <v>135</v>
      </c>
      <c r="F5502" t="s">
        <v>151</v>
      </c>
      <c r="G5502" t="s">
        <v>110</v>
      </c>
      <c r="H5502" t="s">
        <v>102</v>
      </c>
      <c r="I5502" t="s">
        <v>71</v>
      </c>
      <c r="J5502" t="s">
        <v>103</v>
      </c>
      <c r="K5502" s="23">
        <v>2</v>
      </c>
      <c r="L5502" s="24">
        <v>6.9</v>
      </c>
      <c r="M5502" s="24">
        <v>13.8</v>
      </c>
      <c r="N5502" s="24">
        <v>9.11</v>
      </c>
      <c r="O5502" s="24">
        <v>4.6900000000000004</v>
      </c>
      <c r="P5502" s="25">
        <v>34</v>
      </c>
    </row>
    <row r="5503" spans="1:16" x14ac:dyDescent="0.3">
      <c r="A5503" s="22">
        <v>42328</v>
      </c>
      <c r="B5503">
        <v>2015</v>
      </c>
      <c r="C5503">
        <v>11</v>
      </c>
      <c r="D5503" t="s">
        <v>137</v>
      </c>
      <c r="E5503" t="s">
        <v>135</v>
      </c>
      <c r="F5503" t="s">
        <v>151</v>
      </c>
      <c r="G5503" t="s">
        <v>110</v>
      </c>
      <c r="H5503" t="s">
        <v>104</v>
      </c>
      <c r="I5503" t="s">
        <v>76</v>
      </c>
      <c r="J5503" t="s">
        <v>105</v>
      </c>
      <c r="K5503" s="23">
        <v>2</v>
      </c>
      <c r="L5503" s="24">
        <v>7.4</v>
      </c>
      <c r="M5503" s="24">
        <v>14.8</v>
      </c>
      <c r="N5503" s="24">
        <v>9.77</v>
      </c>
      <c r="O5503" s="24">
        <v>5.03</v>
      </c>
      <c r="P5503" s="25">
        <v>34</v>
      </c>
    </row>
    <row r="5504" spans="1:16" x14ac:dyDescent="0.3">
      <c r="A5504" s="22">
        <v>42328</v>
      </c>
      <c r="B5504">
        <v>2015</v>
      </c>
      <c r="C5504">
        <v>11</v>
      </c>
      <c r="D5504" t="s">
        <v>137</v>
      </c>
      <c r="E5504" t="s">
        <v>135</v>
      </c>
      <c r="F5504" t="s">
        <v>151</v>
      </c>
      <c r="G5504" t="s">
        <v>110</v>
      </c>
      <c r="H5504" t="s">
        <v>106</v>
      </c>
      <c r="I5504" t="s">
        <v>69</v>
      </c>
      <c r="J5504" t="s">
        <v>107</v>
      </c>
      <c r="K5504" s="23">
        <v>10</v>
      </c>
      <c r="L5504" s="24">
        <v>16.5</v>
      </c>
      <c r="M5504" s="24">
        <v>165</v>
      </c>
      <c r="N5504" s="24">
        <v>128.69999999999999</v>
      </c>
      <c r="O5504" s="24">
        <v>36.299999999999997</v>
      </c>
      <c r="P5504" s="25">
        <v>22</v>
      </c>
    </row>
    <row r="5505" spans="1:16" x14ac:dyDescent="0.3">
      <c r="A5505" s="22">
        <v>42328</v>
      </c>
      <c r="B5505">
        <v>2015</v>
      </c>
      <c r="C5505">
        <v>11</v>
      </c>
      <c r="D5505" t="s">
        <v>137</v>
      </c>
      <c r="E5505" t="s">
        <v>135</v>
      </c>
      <c r="F5505" t="s">
        <v>151</v>
      </c>
      <c r="G5505" t="s">
        <v>110</v>
      </c>
      <c r="H5505" t="s">
        <v>108</v>
      </c>
      <c r="I5505" t="s">
        <v>72</v>
      </c>
      <c r="J5505" t="s">
        <v>109</v>
      </c>
      <c r="K5505" s="23">
        <v>3</v>
      </c>
      <c r="L5505" s="24">
        <v>8.1999999999999993</v>
      </c>
      <c r="M5505" s="24">
        <v>24.6</v>
      </c>
      <c r="N5505" s="24">
        <v>16.73</v>
      </c>
      <c r="O5505" s="24">
        <v>7.87</v>
      </c>
      <c r="P5505" s="25">
        <v>32</v>
      </c>
    </row>
    <row r="5506" spans="1:16" x14ac:dyDescent="0.3">
      <c r="A5506" s="22">
        <v>42329</v>
      </c>
      <c r="B5506">
        <v>2015</v>
      </c>
      <c r="C5506">
        <v>11</v>
      </c>
      <c r="D5506" t="s">
        <v>137</v>
      </c>
      <c r="E5506" t="s">
        <v>135</v>
      </c>
      <c r="F5506" t="s">
        <v>151</v>
      </c>
      <c r="G5506" t="s">
        <v>111</v>
      </c>
      <c r="H5506" t="s">
        <v>94</v>
      </c>
      <c r="I5506" t="s">
        <v>73</v>
      </c>
      <c r="J5506" t="s">
        <v>95</v>
      </c>
      <c r="K5506" s="23">
        <v>4</v>
      </c>
      <c r="L5506" s="24">
        <v>3.1</v>
      </c>
      <c r="M5506" s="24">
        <v>12.4</v>
      </c>
      <c r="N5506" s="24">
        <v>8.68</v>
      </c>
      <c r="O5506" s="24">
        <v>3.72</v>
      </c>
      <c r="P5506" s="25">
        <v>30</v>
      </c>
    </row>
    <row r="5507" spans="1:16" x14ac:dyDescent="0.3">
      <c r="A5507" s="22">
        <v>42329</v>
      </c>
      <c r="B5507">
        <v>2015</v>
      </c>
      <c r="C5507">
        <v>11</v>
      </c>
      <c r="D5507" t="s">
        <v>137</v>
      </c>
      <c r="E5507" t="s">
        <v>135</v>
      </c>
      <c r="F5507" t="s">
        <v>151</v>
      </c>
      <c r="G5507" t="s">
        <v>111</v>
      </c>
      <c r="H5507" t="s">
        <v>96</v>
      </c>
      <c r="I5507" t="s">
        <v>74</v>
      </c>
      <c r="J5507" t="s">
        <v>97</v>
      </c>
      <c r="K5507" s="23">
        <v>2.0099999999999998</v>
      </c>
      <c r="L5507" s="24">
        <v>3.6</v>
      </c>
      <c r="M5507" s="24">
        <v>7.24</v>
      </c>
      <c r="N5507" s="24">
        <v>5.07</v>
      </c>
      <c r="O5507" s="24">
        <v>2.17</v>
      </c>
      <c r="P5507" s="25">
        <v>30</v>
      </c>
    </row>
    <row r="5508" spans="1:16" x14ac:dyDescent="0.3">
      <c r="A5508" s="22">
        <v>42329</v>
      </c>
      <c r="B5508">
        <v>2015</v>
      </c>
      <c r="C5508">
        <v>11</v>
      </c>
      <c r="D5508" t="s">
        <v>137</v>
      </c>
      <c r="E5508" t="s">
        <v>135</v>
      </c>
      <c r="F5508" t="s">
        <v>151</v>
      </c>
      <c r="G5508" t="s">
        <v>111</v>
      </c>
      <c r="H5508" t="s">
        <v>98</v>
      </c>
      <c r="I5508" t="s">
        <v>75</v>
      </c>
      <c r="J5508" t="s">
        <v>99</v>
      </c>
      <c r="K5508" s="23">
        <v>5.2</v>
      </c>
      <c r="L5508" s="24">
        <v>2.8</v>
      </c>
      <c r="M5508" s="24">
        <v>14.56</v>
      </c>
      <c r="N5508" s="24">
        <v>10.48</v>
      </c>
      <c r="O5508" s="24">
        <v>4.08</v>
      </c>
      <c r="P5508" s="25">
        <v>28</v>
      </c>
    </row>
    <row r="5509" spans="1:16" x14ac:dyDescent="0.3">
      <c r="A5509" s="22">
        <v>42329</v>
      </c>
      <c r="B5509">
        <v>2015</v>
      </c>
      <c r="C5509">
        <v>11</v>
      </c>
      <c r="D5509" t="s">
        <v>137</v>
      </c>
      <c r="E5509" t="s">
        <v>135</v>
      </c>
      <c r="F5509" t="s">
        <v>151</v>
      </c>
      <c r="G5509" t="s">
        <v>111</v>
      </c>
      <c r="H5509" t="s">
        <v>100</v>
      </c>
      <c r="I5509" t="s">
        <v>70</v>
      </c>
      <c r="J5509" t="s">
        <v>101</v>
      </c>
      <c r="K5509" s="23">
        <v>45.5</v>
      </c>
      <c r="L5509" s="24">
        <v>2.4</v>
      </c>
      <c r="M5509" s="24">
        <v>109.2</v>
      </c>
      <c r="N5509" s="24">
        <v>80.81</v>
      </c>
      <c r="O5509" s="24">
        <v>28.39</v>
      </c>
      <c r="P5509" s="25">
        <v>26</v>
      </c>
    </row>
    <row r="5510" spans="1:16" x14ac:dyDescent="0.3">
      <c r="A5510" s="22">
        <v>42329</v>
      </c>
      <c r="B5510">
        <v>2015</v>
      </c>
      <c r="C5510">
        <v>11</v>
      </c>
      <c r="D5510" t="s">
        <v>137</v>
      </c>
      <c r="E5510" t="s">
        <v>135</v>
      </c>
      <c r="F5510" t="s">
        <v>151</v>
      </c>
      <c r="G5510" t="s">
        <v>111</v>
      </c>
      <c r="H5510" t="s">
        <v>102</v>
      </c>
      <c r="I5510" t="s">
        <v>71</v>
      </c>
      <c r="J5510" t="s">
        <v>103</v>
      </c>
      <c r="K5510" s="23">
        <v>4</v>
      </c>
      <c r="L5510" s="24">
        <v>6.9</v>
      </c>
      <c r="M5510" s="24">
        <v>27.6</v>
      </c>
      <c r="N5510" s="24">
        <v>18.22</v>
      </c>
      <c r="O5510" s="24">
        <v>9.3800000000000008</v>
      </c>
      <c r="P5510" s="25">
        <v>34</v>
      </c>
    </row>
    <row r="5511" spans="1:16" x14ac:dyDescent="0.3">
      <c r="A5511" s="22">
        <v>42329</v>
      </c>
      <c r="B5511">
        <v>2015</v>
      </c>
      <c r="C5511">
        <v>11</v>
      </c>
      <c r="D5511" t="s">
        <v>137</v>
      </c>
      <c r="E5511" t="s">
        <v>135</v>
      </c>
      <c r="F5511" t="s">
        <v>151</v>
      </c>
      <c r="G5511" t="s">
        <v>111</v>
      </c>
      <c r="H5511" t="s">
        <v>104</v>
      </c>
      <c r="I5511" t="s">
        <v>76</v>
      </c>
      <c r="J5511" t="s">
        <v>105</v>
      </c>
      <c r="K5511" s="23">
        <v>0</v>
      </c>
      <c r="L5511" s="24">
        <v>7.4</v>
      </c>
      <c r="M5511" s="24">
        <v>0</v>
      </c>
      <c r="N5511" s="24">
        <v>0</v>
      </c>
      <c r="O5511" s="24">
        <v>0</v>
      </c>
      <c r="P5511" s="25">
        <v>34</v>
      </c>
    </row>
    <row r="5512" spans="1:16" x14ac:dyDescent="0.3">
      <c r="A5512" s="22">
        <v>42329</v>
      </c>
      <c r="B5512">
        <v>2015</v>
      </c>
      <c r="C5512">
        <v>11</v>
      </c>
      <c r="D5512" t="s">
        <v>137</v>
      </c>
      <c r="E5512" t="s">
        <v>135</v>
      </c>
      <c r="F5512" t="s">
        <v>151</v>
      </c>
      <c r="G5512" t="s">
        <v>111</v>
      </c>
      <c r="H5512" t="s">
        <v>106</v>
      </c>
      <c r="I5512" t="s">
        <v>69</v>
      </c>
      <c r="J5512" t="s">
        <v>107</v>
      </c>
      <c r="K5512" s="23">
        <v>17</v>
      </c>
      <c r="L5512" s="24">
        <v>16.5</v>
      </c>
      <c r="M5512" s="24">
        <v>280.5</v>
      </c>
      <c r="N5512" s="24">
        <v>218.79</v>
      </c>
      <c r="O5512" s="24">
        <v>61.71</v>
      </c>
      <c r="P5512" s="25">
        <v>22</v>
      </c>
    </row>
    <row r="5513" spans="1:16" x14ac:dyDescent="0.3">
      <c r="A5513" s="22">
        <v>42329</v>
      </c>
      <c r="B5513">
        <v>2015</v>
      </c>
      <c r="C5513">
        <v>11</v>
      </c>
      <c r="D5513" t="s">
        <v>137</v>
      </c>
      <c r="E5513" t="s">
        <v>135</v>
      </c>
      <c r="F5513" t="s">
        <v>151</v>
      </c>
      <c r="G5513" t="s">
        <v>111</v>
      </c>
      <c r="H5513" t="s">
        <v>108</v>
      </c>
      <c r="I5513" t="s">
        <v>72</v>
      </c>
      <c r="J5513" t="s">
        <v>109</v>
      </c>
      <c r="K5513" s="23">
        <v>3</v>
      </c>
      <c r="L5513" s="24">
        <v>8.1999999999999993</v>
      </c>
      <c r="M5513" s="24">
        <v>24.6</v>
      </c>
      <c r="N5513" s="24">
        <v>16.73</v>
      </c>
      <c r="O5513" s="24">
        <v>7.87</v>
      </c>
      <c r="P5513" s="25">
        <v>32</v>
      </c>
    </row>
    <row r="5514" spans="1:16" x14ac:dyDescent="0.3">
      <c r="A5514" s="22">
        <v>42330</v>
      </c>
      <c r="B5514">
        <v>2015</v>
      </c>
      <c r="C5514">
        <v>11</v>
      </c>
      <c r="D5514" t="s">
        <v>137</v>
      </c>
      <c r="E5514" t="s">
        <v>135</v>
      </c>
      <c r="F5514" t="s">
        <v>151</v>
      </c>
      <c r="G5514" t="s">
        <v>112</v>
      </c>
      <c r="H5514" t="s">
        <v>94</v>
      </c>
      <c r="I5514" t="s">
        <v>73</v>
      </c>
      <c r="J5514" t="s">
        <v>95</v>
      </c>
      <c r="K5514" s="23">
        <v>2</v>
      </c>
      <c r="L5514" s="24">
        <v>3.1</v>
      </c>
      <c r="M5514" s="24">
        <v>6.2</v>
      </c>
      <c r="N5514" s="24">
        <v>4.34</v>
      </c>
      <c r="O5514" s="24">
        <v>1.86</v>
      </c>
      <c r="P5514" s="25">
        <v>30</v>
      </c>
    </row>
    <row r="5515" spans="1:16" x14ac:dyDescent="0.3">
      <c r="A5515" s="22">
        <v>42330</v>
      </c>
      <c r="B5515">
        <v>2015</v>
      </c>
      <c r="C5515">
        <v>11</v>
      </c>
      <c r="D5515" t="s">
        <v>137</v>
      </c>
      <c r="E5515" t="s">
        <v>135</v>
      </c>
      <c r="F5515" t="s">
        <v>151</v>
      </c>
      <c r="G5515" t="s">
        <v>112</v>
      </c>
      <c r="H5515" t="s">
        <v>96</v>
      </c>
      <c r="I5515" t="s">
        <v>74</v>
      </c>
      <c r="J5515" t="s">
        <v>97</v>
      </c>
      <c r="K5515" s="23">
        <v>3.44</v>
      </c>
      <c r="L5515" s="24">
        <v>3.6</v>
      </c>
      <c r="M5515" s="24">
        <v>12.38</v>
      </c>
      <c r="N5515" s="24">
        <v>8.67</v>
      </c>
      <c r="O5515" s="24">
        <v>3.71</v>
      </c>
      <c r="P5515" s="25">
        <v>30</v>
      </c>
    </row>
    <row r="5516" spans="1:16" x14ac:dyDescent="0.3">
      <c r="A5516" s="22">
        <v>42330</v>
      </c>
      <c r="B5516">
        <v>2015</v>
      </c>
      <c r="C5516">
        <v>11</v>
      </c>
      <c r="D5516" t="s">
        <v>137</v>
      </c>
      <c r="E5516" t="s">
        <v>135</v>
      </c>
      <c r="F5516" t="s">
        <v>151</v>
      </c>
      <c r="G5516" t="s">
        <v>112</v>
      </c>
      <c r="H5516" t="s">
        <v>98</v>
      </c>
      <c r="I5516" t="s">
        <v>75</v>
      </c>
      <c r="J5516" t="s">
        <v>99</v>
      </c>
      <c r="K5516" s="23">
        <v>2.6</v>
      </c>
      <c r="L5516" s="24">
        <v>2.8</v>
      </c>
      <c r="M5516" s="24">
        <v>7.28</v>
      </c>
      <c r="N5516" s="24">
        <v>5.24</v>
      </c>
      <c r="O5516" s="24">
        <v>2.04</v>
      </c>
      <c r="P5516" s="25">
        <v>28</v>
      </c>
    </row>
    <row r="5517" spans="1:16" x14ac:dyDescent="0.3">
      <c r="A5517" s="22">
        <v>42330</v>
      </c>
      <c r="B5517">
        <v>2015</v>
      </c>
      <c r="C5517">
        <v>11</v>
      </c>
      <c r="D5517" t="s">
        <v>137</v>
      </c>
      <c r="E5517" t="s">
        <v>135</v>
      </c>
      <c r="F5517" t="s">
        <v>151</v>
      </c>
      <c r="G5517" t="s">
        <v>112</v>
      </c>
      <c r="H5517" t="s">
        <v>100</v>
      </c>
      <c r="I5517" t="s">
        <v>70</v>
      </c>
      <c r="J5517" t="s">
        <v>101</v>
      </c>
      <c r="K5517" s="23">
        <v>41.2</v>
      </c>
      <c r="L5517" s="24">
        <v>2.4</v>
      </c>
      <c r="M5517" s="24">
        <v>98.88</v>
      </c>
      <c r="N5517" s="24">
        <v>73.17</v>
      </c>
      <c r="O5517" s="24">
        <v>25.71</v>
      </c>
      <c r="P5517" s="25">
        <v>26</v>
      </c>
    </row>
    <row r="5518" spans="1:16" x14ac:dyDescent="0.3">
      <c r="A5518" s="22">
        <v>42330</v>
      </c>
      <c r="B5518">
        <v>2015</v>
      </c>
      <c r="C5518">
        <v>11</v>
      </c>
      <c r="D5518" t="s">
        <v>137</v>
      </c>
      <c r="E5518" t="s">
        <v>135</v>
      </c>
      <c r="F5518" t="s">
        <v>151</v>
      </c>
      <c r="G5518" t="s">
        <v>112</v>
      </c>
      <c r="H5518" t="s">
        <v>102</v>
      </c>
      <c r="I5518" t="s">
        <v>71</v>
      </c>
      <c r="J5518" t="s">
        <v>103</v>
      </c>
      <c r="K5518" s="23">
        <v>6</v>
      </c>
      <c r="L5518" s="24">
        <v>6.9</v>
      </c>
      <c r="M5518" s="24">
        <v>41.4</v>
      </c>
      <c r="N5518" s="24">
        <v>27.32</v>
      </c>
      <c r="O5518" s="24">
        <v>14.08</v>
      </c>
      <c r="P5518" s="25">
        <v>34</v>
      </c>
    </row>
    <row r="5519" spans="1:16" x14ac:dyDescent="0.3">
      <c r="A5519" s="22">
        <v>42330</v>
      </c>
      <c r="B5519">
        <v>2015</v>
      </c>
      <c r="C5519">
        <v>11</v>
      </c>
      <c r="D5519" t="s">
        <v>137</v>
      </c>
      <c r="E5519" t="s">
        <v>135</v>
      </c>
      <c r="F5519" t="s">
        <v>151</v>
      </c>
      <c r="G5519" t="s">
        <v>112</v>
      </c>
      <c r="H5519" t="s">
        <v>104</v>
      </c>
      <c r="I5519" t="s">
        <v>76</v>
      </c>
      <c r="J5519" t="s">
        <v>105</v>
      </c>
      <c r="K5519" s="23">
        <v>2</v>
      </c>
      <c r="L5519" s="24">
        <v>7.4</v>
      </c>
      <c r="M5519" s="24">
        <v>14.8</v>
      </c>
      <c r="N5519" s="24">
        <v>9.77</v>
      </c>
      <c r="O5519" s="24">
        <v>5.03</v>
      </c>
      <c r="P5519" s="25">
        <v>34</v>
      </c>
    </row>
    <row r="5520" spans="1:16" x14ac:dyDescent="0.3">
      <c r="A5520" s="22">
        <v>42330</v>
      </c>
      <c r="B5520">
        <v>2015</v>
      </c>
      <c r="C5520">
        <v>11</v>
      </c>
      <c r="D5520" t="s">
        <v>137</v>
      </c>
      <c r="E5520" t="s">
        <v>135</v>
      </c>
      <c r="F5520" t="s">
        <v>151</v>
      </c>
      <c r="G5520" t="s">
        <v>112</v>
      </c>
      <c r="H5520" t="s">
        <v>106</v>
      </c>
      <c r="I5520" t="s">
        <v>69</v>
      </c>
      <c r="J5520" t="s">
        <v>107</v>
      </c>
      <c r="K5520" s="23">
        <v>2</v>
      </c>
      <c r="L5520" s="24">
        <v>16.5</v>
      </c>
      <c r="M5520" s="24">
        <v>33</v>
      </c>
      <c r="N5520" s="24">
        <v>25.74</v>
      </c>
      <c r="O5520" s="24">
        <v>7.26</v>
      </c>
      <c r="P5520" s="25">
        <v>22</v>
      </c>
    </row>
    <row r="5521" spans="1:16" x14ac:dyDescent="0.3">
      <c r="A5521" s="22">
        <v>42330</v>
      </c>
      <c r="B5521">
        <v>2015</v>
      </c>
      <c r="C5521">
        <v>11</v>
      </c>
      <c r="D5521" t="s">
        <v>137</v>
      </c>
      <c r="E5521" t="s">
        <v>135</v>
      </c>
      <c r="F5521" t="s">
        <v>151</v>
      </c>
      <c r="G5521" t="s">
        <v>112</v>
      </c>
      <c r="H5521" t="s">
        <v>108</v>
      </c>
      <c r="I5521" t="s">
        <v>72</v>
      </c>
      <c r="J5521" t="s">
        <v>109</v>
      </c>
      <c r="K5521" s="23">
        <v>1</v>
      </c>
      <c r="L5521" s="24">
        <v>8.1999999999999993</v>
      </c>
      <c r="M5521" s="24">
        <v>8.1999999999999993</v>
      </c>
      <c r="N5521" s="24">
        <v>5.58</v>
      </c>
      <c r="O5521" s="24">
        <v>2.62</v>
      </c>
      <c r="P5521" s="25">
        <v>32</v>
      </c>
    </row>
    <row r="5522" spans="1:16" x14ac:dyDescent="0.3">
      <c r="A5522" s="22">
        <v>42331</v>
      </c>
      <c r="B5522">
        <v>2015</v>
      </c>
      <c r="C5522">
        <v>11</v>
      </c>
      <c r="D5522" t="s">
        <v>137</v>
      </c>
      <c r="E5522" t="s">
        <v>135</v>
      </c>
      <c r="F5522" t="s">
        <v>151</v>
      </c>
      <c r="G5522" t="s">
        <v>113</v>
      </c>
      <c r="H5522" t="s">
        <v>94</v>
      </c>
      <c r="I5522" t="s">
        <v>73</v>
      </c>
      <c r="J5522" t="s">
        <v>95</v>
      </c>
      <c r="K5522" s="23">
        <v>3</v>
      </c>
      <c r="L5522" s="24">
        <v>3.1</v>
      </c>
      <c r="M5522" s="24">
        <v>9.3000000000000007</v>
      </c>
      <c r="N5522" s="24">
        <v>6.51</v>
      </c>
      <c r="O5522" s="24">
        <v>2.79</v>
      </c>
      <c r="P5522" s="25">
        <v>30</v>
      </c>
    </row>
    <row r="5523" spans="1:16" x14ac:dyDescent="0.3">
      <c r="A5523" s="22">
        <v>42331</v>
      </c>
      <c r="B5523">
        <v>2015</v>
      </c>
      <c r="C5523">
        <v>11</v>
      </c>
      <c r="D5523" t="s">
        <v>137</v>
      </c>
      <c r="E5523" t="s">
        <v>135</v>
      </c>
      <c r="F5523" t="s">
        <v>151</v>
      </c>
      <c r="G5523" t="s">
        <v>113</v>
      </c>
      <c r="H5523" t="s">
        <v>96</v>
      </c>
      <c r="I5523" t="s">
        <v>74</v>
      </c>
      <c r="J5523" t="s">
        <v>97</v>
      </c>
      <c r="K5523" s="23">
        <v>1</v>
      </c>
      <c r="L5523" s="24">
        <v>3.6</v>
      </c>
      <c r="M5523" s="24">
        <v>3.6</v>
      </c>
      <c r="N5523" s="24">
        <v>2.52</v>
      </c>
      <c r="O5523" s="24">
        <v>1.08</v>
      </c>
      <c r="P5523" s="25">
        <v>30</v>
      </c>
    </row>
    <row r="5524" spans="1:16" x14ac:dyDescent="0.3">
      <c r="A5524" s="22">
        <v>42331</v>
      </c>
      <c r="B5524">
        <v>2015</v>
      </c>
      <c r="C5524">
        <v>11</v>
      </c>
      <c r="D5524" t="s">
        <v>137</v>
      </c>
      <c r="E5524" t="s">
        <v>135</v>
      </c>
      <c r="F5524" t="s">
        <v>151</v>
      </c>
      <c r="G5524" t="s">
        <v>113</v>
      </c>
      <c r="H5524" t="s">
        <v>98</v>
      </c>
      <c r="I5524" t="s">
        <v>75</v>
      </c>
      <c r="J5524" t="s">
        <v>99</v>
      </c>
      <c r="K5524" s="23">
        <v>4.7</v>
      </c>
      <c r="L5524" s="24">
        <v>2.8</v>
      </c>
      <c r="M5524" s="24">
        <v>13.16</v>
      </c>
      <c r="N5524" s="24">
        <v>9.48</v>
      </c>
      <c r="O5524" s="24">
        <v>3.68</v>
      </c>
      <c r="P5524" s="25">
        <v>28</v>
      </c>
    </row>
    <row r="5525" spans="1:16" x14ac:dyDescent="0.3">
      <c r="A5525" s="22">
        <v>42331</v>
      </c>
      <c r="B5525">
        <v>2015</v>
      </c>
      <c r="C5525">
        <v>11</v>
      </c>
      <c r="D5525" t="s">
        <v>137</v>
      </c>
      <c r="E5525" t="s">
        <v>135</v>
      </c>
      <c r="F5525" t="s">
        <v>151</v>
      </c>
      <c r="G5525" t="s">
        <v>113</v>
      </c>
      <c r="H5525" t="s">
        <v>100</v>
      </c>
      <c r="I5525" t="s">
        <v>70</v>
      </c>
      <c r="J5525" t="s">
        <v>101</v>
      </c>
      <c r="K5525" s="23">
        <v>69</v>
      </c>
      <c r="L5525" s="24">
        <v>2.4</v>
      </c>
      <c r="M5525" s="24">
        <v>165.6</v>
      </c>
      <c r="N5525" s="24">
        <v>122.54</v>
      </c>
      <c r="O5525" s="24">
        <v>43.06</v>
      </c>
      <c r="P5525" s="25">
        <v>26</v>
      </c>
    </row>
    <row r="5526" spans="1:16" x14ac:dyDescent="0.3">
      <c r="A5526" s="22">
        <v>42331</v>
      </c>
      <c r="B5526">
        <v>2015</v>
      </c>
      <c r="C5526">
        <v>11</v>
      </c>
      <c r="D5526" t="s">
        <v>137</v>
      </c>
      <c r="E5526" t="s">
        <v>135</v>
      </c>
      <c r="F5526" t="s">
        <v>151</v>
      </c>
      <c r="G5526" t="s">
        <v>113</v>
      </c>
      <c r="H5526" t="s">
        <v>102</v>
      </c>
      <c r="I5526" t="s">
        <v>71</v>
      </c>
      <c r="J5526" t="s">
        <v>103</v>
      </c>
      <c r="K5526" s="23">
        <v>3</v>
      </c>
      <c r="L5526" s="24">
        <v>6.9</v>
      </c>
      <c r="M5526" s="24">
        <v>20.7</v>
      </c>
      <c r="N5526" s="24">
        <v>13.66</v>
      </c>
      <c r="O5526" s="24">
        <v>7.04</v>
      </c>
      <c r="P5526" s="25">
        <v>34</v>
      </c>
    </row>
    <row r="5527" spans="1:16" x14ac:dyDescent="0.3">
      <c r="A5527" s="22">
        <v>42331</v>
      </c>
      <c r="B5527">
        <v>2015</v>
      </c>
      <c r="C5527">
        <v>11</v>
      </c>
      <c r="D5527" t="s">
        <v>137</v>
      </c>
      <c r="E5527" t="s">
        <v>135</v>
      </c>
      <c r="F5527" t="s">
        <v>151</v>
      </c>
      <c r="G5527" t="s">
        <v>113</v>
      </c>
      <c r="H5527" t="s">
        <v>104</v>
      </c>
      <c r="I5527" t="s">
        <v>76</v>
      </c>
      <c r="J5527" t="s">
        <v>105</v>
      </c>
      <c r="K5527" s="23">
        <v>0</v>
      </c>
      <c r="L5527" s="24">
        <v>7.4</v>
      </c>
      <c r="M5527" s="24">
        <v>0</v>
      </c>
      <c r="N5527" s="24">
        <v>0</v>
      </c>
      <c r="O5527" s="24">
        <v>0</v>
      </c>
      <c r="P5527" s="25">
        <v>34</v>
      </c>
    </row>
    <row r="5528" spans="1:16" x14ac:dyDescent="0.3">
      <c r="A5528" s="22">
        <v>42331</v>
      </c>
      <c r="B5528">
        <v>2015</v>
      </c>
      <c r="C5528">
        <v>11</v>
      </c>
      <c r="D5528" t="s">
        <v>137</v>
      </c>
      <c r="E5528" t="s">
        <v>135</v>
      </c>
      <c r="F5528" t="s">
        <v>151</v>
      </c>
      <c r="G5528" t="s">
        <v>113</v>
      </c>
      <c r="H5528" t="s">
        <v>106</v>
      </c>
      <c r="I5528" t="s">
        <v>69</v>
      </c>
      <c r="J5528" t="s">
        <v>107</v>
      </c>
      <c r="K5528" s="23">
        <v>1</v>
      </c>
      <c r="L5528" s="24">
        <v>16.5</v>
      </c>
      <c r="M5528" s="24">
        <v>16.5</v>
      </c>
      <c r="N5528" s="24">
        <v>12.87</v>
      </c>
      <c r="O5528" s="24">
        <v>3.63</v>
      </c>
      <c r="P5528" s="25">
        <v>22</v>
      </c>
    </row>
    <row r="5529" spans="1:16" x14ac:dyDescent="0.3">
      <c r="A5529" s="22">
        <v>42331</v>
      </c>
      <c r="B5529">
        <v>2015</v>
      </c>
      <c r="C5529">
        <v>11</v>
      </c>
      <c r="D5529" t="s">
        <v>137</v>
      </c>
      <c r="E5529" t="s">
        <v>135</v>
      </c>
      <c r="F5529" t="s">
        <v>151</v>
      </c>
      <c r="G5529" t="s">
        <v>113</v>
      </c>
      <c r="H5529" t="s">
        <v>108</v>
      </c>
      <c r="I5529" t="s">
        <v>72</v>
      </c>
      <c r="J5529" t="s">
        <v>109</v>
      </c>
      <c r="K5529" s="23">
        <v>2</v>
      </c>
      <c r="L5529" s="24">
        <v>8.1999999999999993</v>
      </c>
      <c r="M5529" s="24">
        <v>16.399999999999999</v>
      </c>
      <c r="N5529" s="24">
        <v>11.15</v>
      </c>
      <c r="O5529" s="24">
        <v>5.25</v>
      </c>
      <c r="P5529" s="25">
        <v>32</v>
      </c>
    </row>
    <row r="5530" spans="1:16" x14ac:dyDescent="0.3">
      <c r="A5530" s="22">
        <v>42332</v>
      </c>
      <c r="B5530">
        <v>2015</v>
      </c>
      <c r="C5530">
        <v>11</v>
      </c>
      <c r="D5530" t="s">
        <v>137</v>
      </c>
      <c r="E5530" t="s">
        <v>135</v>
      </c>
      <c r="F5530" t="s">
        <v>151</v>
      </c>
      <c r="G5530" t="s">
        <v>114</v>
      </c>
      <c r="H5530" t="s">
        <v>94</v>
      </c>
      <c r="I5530" t="s">
        <v>73</v>
      </c>
      <c r="J5530" t="s">
        <v>95</v>
      </c>
      <c r="K5530" s="23">
        <v>5</v>
      </c>
      <c r="L5530" s="24">
        <v>3.1</v>
      </c>
      <c r="M5530" s="24">
        <v>15.5</v>
      </c>
      <c r="N5530" s="24">
        <v>10.85</v>
      </c>
      <c r="O5530" s="24">
        <v>4.6500000000000004</v>
      </c>
      <c r="P5530" s="25">
        <v>30</v>
      </c>
    </row>
    <row r="5531" spans="1:16" x14ac:dyDescent="0.3">
      <c r="A5531" s="22">
        <v>42332</v>
      </c>
      <c r="B5531">
        <v>2015</v>
      </c>
      <c r="C5531">
        <v>11</v>
      </c>
      <c r="D5531" t="s">
        <v>137</v>
      </c>
      <c r="E5531" t="s">
        <v>135</v>
      </c>
      <c r="F5531" t="s">
        <v>151</v>
      </c>
      <c r="G5531" t="s">
        <v>114</v>
      </c>
      <c r="H5531" t="s">
        <v>96</v>
      </c>
      <c r="I5531" t="s">
        <v>74</v>
      </c>
      <c r="J5531" t="s">
        <v>97</v>
      </c>
      <c r="K5531" s="23">
        <v>6.33</v>
      </c>
      <c r="L5531" s="24">
        <v>3.6</v>
      </c>
      <c r="M5531" s="24">
        <v>22.79</v>
      </c>
      <c r="N5531" s="24">
        <v>15.95</v>
      </c>
      <c r="O5531" s="24">
        <v>6.84</v>
      </c>
      <c r="P5531" s="25">
        <v>30</v>
      </c>
    </row>
    <row r="5532" spans="1:16" x14ac:dyDescent="0.3">
      <c r="A5532" s="22">
        <v>42332</v>
      </c>
      <c r="B5532">
        <v>2015</v>
      </c>
      <c r="C5532">
        <v>11</v>
      </c>
      <c r="D5532" t="s">
        <v>137</v>
      </c>
      <c r="E5532" t="s">
        <v>135</v>
      </c>
      <c r="F5532" t="s">
        <v>151</v>
      </c>
      <c r="G5532" t="s">
        <v>114</v>
      </c>
      <c r="H5532" t="s">
        <v>98</v>
      </c>
      <c r="I5532" t="s">
        <v>75</v>
      </c>
      <c r="J5532" t="s">
        <v>99</v>
      </c>
      <c r="K5532" s="23">
        <v>6.4</v>
      </c>
      <c r="L5532" s="24">
        <v>2.8</v>
      </c>
      <c r="M5532" s="24">
        <v>17.920000000000002</v>
      </c>
      <c r="N5532" s="24">
        <v>12.9</v>
      </c>
      <c r="O5532" s="24">
        <v>5.0199999999999996</v>
      </c>
      <c r="P5532" s="25">
        <v>28</v>
      </c>
    </row>
    <row r="5533" spans="1:16" x14ac:dyDescent="0.3">
      <c r="A5533" s="22">
        <v>42332</v>
      </c>
      <c r="B5533">
        <v>2015</v>
      </c>
      <c r="C5533">
        <v>11</v>
      </c>
      <c r="D5533" t="s">
        <v>137</v>
      </c>
      <c r="E5533" t="s">
        <v>135</v>
      </c>
      <c r="F5533" t="s">
        <v>151</v>
      </c>
      <c r="G5533" t="s">
        <v>114</v>
      </c>
      <c r="H5533" t="s">
        <v>100</v>
      </c>
      <c r="I5533" t="s">
        <v>70</v>
      </c>
      <c r="J5533" t="s">
        <v>101</v>
      </c>
      <c r="K5533" s="23">
        <v>19.8</v>
      </c>
      <c r="L5533" s="24">
        <v>2.4</v>
      </c>
      <c r="M5533" s="24">
        <v>47.52</v>
      </c>
      <c r="N5533" s="24">
        <v>35.159999999999997</v>
      </c>
      <c r="O5533" s="24">
        <v>12.36</v>
      </c>
      <c r="P5533" s="25">
        <v>26</v>
      </c>
    </row>
    <row r="5534" spans="1:16" x14ac:dyDescent="0.3">
      <c r="A5534" s="22">
        <v>42332</v>
      </c>
      <c r="B5534">
        <v>2015</v>
      </c>
      <c r="C5534">
        <v>11</v>
      </c>
      <c r="D5534" t="s">
        <v>137</v>
      </c>
      <c r="E5534" t="s">
        <v>135</v>
      </c>
      <c r="F5534" t="s">
        <v>151</v>
      </c>
      <c r="G5534" t="s">
        <v>114</v>
      </c>
      <c r="H5534" t="s">
        <v>102</v>
      </c>
      <c r="I5534" t="s">
        <v>71</v>
      </c>
      <c r="J5534" t="s">
        <v>103</v>
      </c>
      <c r="K5534" s="23">
        <v>12</v>
      </c>
      <c r="L5534" s="24">
        <v>6.9</v>
      </c>
      <c r="M5534" s="24">
        <v>82.8</v>
      </c>
      <c r="N5534" s="24">
        <v>54.65</v>
      </c>
      <c r="O5534" s="24">
        <v>28.15</v>
      </c>
      <c r="P5534" s="25">
        <v>34</v>
      </c>
    </row>
    <row r="5535" spans="1:16" x14ac:dyDescent="0.3">
      <c r="A5535" s="22">
        <v>42332</v>
      </c>
      <c r="B5535">
        <v>2015</v>
      </c>
      <c r="C5535">
        <v>11</v>
      </c>
      <c r="D5535" t="s">
        <v>137</v>
      </c>
      <c r="E5535" t="s">
        <v>135</v>
      </c>
      <c r="F5535" t="s">
        <v>151</v>
      </c>
      <c r="G5535" t="s">
        <v>114</v>
      </c>
      <c r="H5535" t="s">
        <v>104</v>
      </c>
      <c r="I5535" t="s">
        <v>76</v>
      </c>
      <c r="J5535" t="s">
        <v>105</v>
      </c>
      <c r="K5535" s="23">
        <v>3</v>
      </c>
      <c r="L5535" s="24">
        <v>7.4</v>
      </c>
      <c r="M5535" s="24">
        <v>22.2</v>
      </c>
      <c r="N5535" s="24">
        <v>14.65</v>
      </c>
      <c r="O5535" s="24">
        <v>7.55</v>
      </c>
      <c r="P5535" s="25">
        <v>34</v>
      </c>
    </row>
    <row r="5536" spans="1:16" x14ac:dyDescent="0.3">
      <c r="A5536" s="22">
        <v>42332</v>
      </c>
      <c r="B5536">
        <v>2015</v>
      </c>
      <c r="C5536">
        <v>11</v>
      </c>
      <c r="D5536" t="s">
        <v>137</v>
      </c>
      <c r="E5536" t="s">
        <v>135</v>
      </c>
      <c r="F5536" t="s">
        <v>151</v>
      </c>
      <c r="G5536" t="s">
        <v>114</v>
      </c>
      <c r="H5536" t="s">
        <v>106</v>
      </c>
      <c r="I5536" t="s">
        <v>69</v>
      </c>
      <c r="J5536" t="s">
        <v>107</v>
      </c>
      <c r="K5536" s="23">
        <v>1</v>
      </c>
      <c r="L5536" s="24">
        <v>16.5</v>
      </c>
      <c r="M5536" s="24">
        <v>16.5</v>
      </c>
      <c r="N5536" s="24">
        <v>12.87</v>
      </c>
      <c r="O5536" s="24">
        <v>3.63</v>
      </c>
      <c r="P5536" s="25">
        <v>22</v>
      </c>
    </row>
    <row r="5537" spans="1:16" x14ac:dyDescent="0.3">
      <c r="A5537" s="22">
        <v>42332</v>
      </c>
      <c r="B5537">
        <v>2015</v>
      </c>
      <c r="C5537">
        <v>11</v>
      </c>
      <c r="D5537" t="s">
        <v>137</v>
      </c>
      <c r="E5537" t="s">
        <v>135</v>
      </c>
      <c r="F5537" t="s">
        <v>151</v>
      </c>
      <c r="G5537" t="s">
        <v>114</v>
      </c>
      <c r="H5537" t="s">
        <v>108</v>
      </c>
      <c r="I5537" t="s">
        <v>72</v>
      </c>
      <c r="J5537" t="s">
        <v>109</v>
      </c>
      <c r="K5537" s="23">
        <v>5</v>
      </c>
      <c r="L5537" s="24">
        <v>8.1999999999999993</v>
      </c>
      <c r="M5537" s="24">
        <v>41</v>
      </c>
      <c r="N5537" s="24">
        <v>27.88</v>
      </c>
      <c r="O5537" s="24">
        <v>13.12</v>
      </c>
      <c r="P5537" s="25">
        <v>32</v>
      </c>
    </row>
    <row r="5538" spans="1:16" x14ac:dyDescent="0.3">
      <c r="A5538" s="22">
        <v>42333</v>
      </c>
      <c r="B5538">
        <v>2015</v>
      </c>
      <c r="C5538">
        <v>11</v>
      </c>
      <c r="D5538" t="s">
        <v>137</v>
      </c>
      <c r="E5538" t="s">
        <v>135</v>
      </c>
      <c r="F5538" t="s">
        <v>151</v>
      </c>
      <c r="G5538" t="s">
        <v>115</v>
      </c>
      <c r="H5538" t="s">
        <v>94</v>
      </c>
      <c r="I5538" t="s">
        <v>73</v>
      </c>
      <c r="J5538" t="s">
        <v>95</v>
      </c>
      <c r="K5538" s="23">
        <v>5.66</v>
      </c>
      <c r="L5538" s="24">
        <v>3.1</v>
      </c>
      <c r="M5538" s="24">
        <v>17.55</v>
      </c>
      <c r="N5538" s="24">
        <v>12.28</v>
      </c>
      <c r="O5538" s="24">
        <v>5.27</v>
      </c>
      <c r="P5538" s="25">
        <v>30</v>
      </c>
    </row>
    <row r="5539" spans="1:16" x14ac:dyDescent="0.3">
      <c r="A5539" s="22">
        <v>42333</v>
      </c>
      <c r="B5539">
        <v>2015</v>
      </c>
      <c r="C5539">
        <v>11</v>
      </c>
      <c r="D5539" t="s">
        <v>137</v>
      </c>
      <c r="E5539" t="s">
        <v>135</v>
      </c>
      <c r="F5539" t="s">
        <v>151</v>
      </c>
      <c r="G5539" t="s">
        <v>115</v>
      </c>
      <c r="H5539" t="s">
        <v>96</v>
      </c>
      <c r="I5539" t="s">
        <v>74</v>
      </c>
      <c r="J5539" t="s">
        <v>97</v>
      </c>
      <c r="K5539" s="23">
        <v>5.33</v>
      </c>
      <c r="L5539" s="24">
        <v>3.6</v>
      </c>
      <c r="M5539" s="24">
        <v>19.190000000000001</v>
      </c>
      <c r="N5539" s="24">
        <v>13.43</v>
      </c>
      <c r="O5539" s="24">
        <v>5.76</v>
      </c>
      <c r="P5539" s="25">
        <v>30</v>
      </c>
    </row>
    <row r="5540" spans="1:16" x14ac:dyDescent="0.3">
      <c r="A5540" s="22">
        <v>42333</v>
      </c>
      <c r="B5540">
        <v>2015</v>
      </c>
      <c r="C5540">
        <v>11</v>
      </c>
      <c r="D5540" t="s">
        <v>137</v>
      </c>
      <c r="E5540" t="s">
        <v>135</v>
      </c>
      <c r="F5540" t="s">
        <v>151</v>
      </c>
      <c r="G5540" t="s">
        <v>115</v>
      </c>
      <c r="H5540" t="s">
        <v>98</v>
      </c>
      <c r="I5540" t="s">
        <v>75</v>
      </c>
      <c r="J5540" t="s">
        <v>99</v>
      </c>
      <c r="K5540" s="23">
        <v>3.2</v>
      </c>
      <c r="L5540" s="24">
        <v>2.8</v>
      </c>
      <c r="M5540" s="24">
        <v>8.9600000000000009</v>
      </c>
      <c r="N5540" s="24">
        <v>6.45</v>
      </c>
      <c r="O5540" s="24">
        <v>2.5099999999999998</v>
      </c>
      <c r="P5540" s="25">
        <v>28</v>
      </c>
    </row>
    <row r="5541" spans="1:16" x14ac:dyDescent="0.3">
      <c r="A5541" s="22">
        <v>42333</v>
      </c>
      <c r="B5541">
        <v>2015</v>
      </c>
      <c r="C5541">
        <v>11</v>
      </c>
      <c r="D5541" t="s">
        <v>137</v>
      </c>
      <c r="E5541" t="s">
        <v>135</v>
      </c>
      <c r="F5541" t="s">
        <v>151</v>
      </c>
      <c r="G5541" t="s">
        <v>115</v>
      </c>
      <c r="H5541" t="s">
        <v>100</v>
      </c>
      <c r="I5541" t="s">
        <v>70</v>
      </c>
      <c r="J5541" t="s">
        <v>101</v>
      </c>
      <c r="K5541" s="23">
        <v>29</v>
      </c>
      <c r="L5541" s="24">
        <v>2.4</v>
      </c>
      <c r="M5541" s="24">
        <v>69.599999999999994</v>
      </c>
      <c r="N5541" s="24">
        <v>51.5</v>
      </c>
      <c r="O5541" s="24">
        <v>18.100000000000001</v>
      </c>
      <c r="P5541" s="25">
        <v>26</v>
      </c>
    </row>
    <row r="5542" spans="1:16" x14ac:dyDescent="0.3">
      <c r="A5542" s="22">
        <v>42333</v>
      </c>
      <c r="B5542">
        <v>2015</v>
      </c>
      <c r="C5542">
        <v>11</v>
      </c>
      <c r="D5542" t="s">
        <v>137</v>
      </c>
      <c r="E5542" t="s">
        <v>135</v>
      </c>
      <c r="F5542" t="s">
        <v>151</v>
      </c>
      <c r="G5542" t="s">
        <v>115</v>
      </c>
      <c r="H5542" t="s">
        <v>102</v>
      </c>
      <c r="I5542" t="s">
        <v>71</v>
      </c>
      <c r="J5542" t="s">
        <v>103</v>
      </c>
      <c r="K5542" s="23">
        <v>11</v>
      </c>
      <c r="L5542" s="24">
        <v>6.9</v>
      </c>
      <c r="M5542" s="24">
        <v>75.900000000000006</v>
      </c>
      <c r="N5542" s="24">
        <v>50.09</v>
      </c>
      <c r="O5542" s="24">
        <v>25.81</v>
      </c>
      <c r="P5542" s="25">
        <v>34</v>
      </c>
    </row>
    <row r="5543" spans="1:16" x14ac:dyDescent="0.3">
      <c r="A5543" s="22">
        <v>42333</v>
      </c>
      <c r="B5543">
        <v>2015</v>
      </c>
      <c r="C5543">
        <v>11</v>
      </c>
      <c r="D5543" t="s">
        <v>137</v>
      </c>
      <c r="E5543" t="s">
        <v>135</v>
      </c>
      <c r="F5543" t="s">
        <v>151</v>
      </c>
      <c r="G5543" t="s">
        <v>115</v>
      </c>
      <c r="H5543" t="s">
        <v>104</v>
      </c>
      <c r="I5543" t="s">
        <v>76</v>
      </c>
      <c r="J5543" t="s">
        <v>105</v>
      </c>
      <c r="K5543" s="23">
        <v>0</v>
      </c>
      <c r="L5543" s="24">
        <v>7.4</v>
      </c>
      <c r="M5543" s="24">
        <v>0</v>
      </c>
      <c r="N5543" s="24">
        <v>0</v>
      </c>
      <c r="O5543" s="24">
        <v>0</v>
      </c>
      <c r="P5543" s="25">
        <v>34</v>
      </c>
    </row>
    <row r="5544" spans="1:16" x14ac:dyDescent="0.3">
      <c r="A5544" s="22">
        <v>42333</v>
      </c>
      <c r="B5544">
        <v>2015</v>
      </c>
      <c r="C5544">
        <v>11</v>
      </c>
      <c r="D5544" t="s">
        <v>137</v>
      </c>
      <c r="E5544" t="s">
        <v>135</v>
      </c>
      <c r="F5544" t="s">
        <v>151</v>
      </c>
      <c r="G5544" t="s">
        <v>115</v>
      </c>
      <c r="H5544" t="s">
        <v>106</v>
      </c>
      <c r="I5544" t="s">
        <v>69</v>
      </c>
      <c r="J5544" t="s">
        <v>107</v>
      </c>
      <c r="K5544" s="23">
        <v>3</v>
      </c>
      <c r="L5544" s="24">
        <v>16.5</v>
      </c>
      <c r="M5544" s="24">
        <v>49.5</v>
      </c>
      <c r="N5544" s="24">
        <v>38.61</v>
      </c>
      <c r="O5544" s="24">
        <v>10.89</v>
      </c>
      <c r="P5544" s="25">
        <v>22</v>
      </c>
    </row>
    <row r="5545" spans="1:16" x14ac:dyDescent="0.3">
      <c r="A5545" s="22">
        <v>42333</v>
      </c>
      <c r="B5545">
        <v>2015</v>
      </c>
      <c r="C5545">
        <v>11</v>
      </c>
      <c r="D5545" t="s">
        <v>137</v>
      </c>
      <c r="E5545" t="s">
        <v>135</v>
      </c>
      <c r="F5545" t="s">
        <v>151</v>
      </c>
      <c r="G5545" t="s">
        <v>115</v>
      </c>
      <c r="H5545" t="s">
        <v>108</v>
      </c>
      <c r="I5545" t="s">
        <v>72</v>
      </c>
      <c r="J5545" t="s">
        <v>109</v>
      </c>
      <c r="K5545" s="23">
        <v>3</v>
      </c>
      <c r="L5545" s="24">
        <v>8.1999999999999993</v>
      </c>
      <c r="M5545" s="24">
        <v>24.6</v>
      </c>
      <c r="N5545" s="24">
        <v>16.73</v>
      </c>
      <c r="O5545" s="24">
        <v>7.87</v>
      </c>
      <c r="P5545" s="25">
        <v>32</v>
      </c>
    </row>
    <row r="5546" spans="1:16" x14ac:dyDescent="0.3">
      <c r="A5546" s="22">
        <v>42334</v>
      </c>
      <c r="B5546">
        <v>2015</v>
      </c>
      <c r="C5546">
        <v>11</v>
      </c>
      <c r="D5546" t="s">
        <v>137</v>
      </c>
      <c r="E5546" t="s">
        <v>135</v>
      </c>
      <c r="F5546" t="s">
        <v>151</v>
      </c>
      <c r="G5546" t="s">
        <v>93</v>
      </c>
      <c r="H5546" t="s">
        <v>94</v>
      </c>
      <c r="I5546" t="s">
        <v>73</v>
      </c>
      <c r="J5546" t="s">
        <v>95</v>
      </c>
      <c r="K5546" s="23">
        <v>4.33</v>
      </c>
      <c r="L5546" s="24">
        <v>3.1</v>
      </c>
      <c r="M5546" s="24">
        <v>13.42</v>
      </c>
      <c r="N5546" s="24">
        <v>9.39</v>
      </c>
      <c r="O5546" s="24">
        <v>4.03</v>
      </c>
      <c r="P5546" s="25">
        <v>30</v>
      </c>
    </row>
    <row r="5547" spans="1:16" x14ac:dyDescent="0.3">
      <c r="A5547" s="22">
        <v>42334</v>
      </c>
      <c r="B5547">
        <v>2015</v>
      </c>
      <c r="C5547">
        <v>11</v>
      </c>
      <c r="D5547" t="s">
        <v>137</v>
      </c>
      <c r="E5547" t="s">
        <v>135</v>
      </c>
      <c r="F5547" t="s">
        <v>151</v>
      </c>
      <c r="G5547" t="s">
        <v>93</v>
      </c>
      <c r="H5547" t="s">
        <v>96</v>
      </c>
      <c r="I5547" t="s">
        <v>74</v>
      </c>
      <c r="J5547" t="s">
        <v>97</v>
      </c>
      <c r="K5547" s="23">
        <v>4</v>
      </c>
      <c r="L5547" s="24">
        <v>3.6</v>
      </c>
      <c r="M5547" s="24">
        <v>14.4</v>
      </c>
      <c r="N5547" s="24">
        <v>10.08</v>
      </c>
      <c r="O5547" s="24">
        <v>4.32</v>
      </c>
      <c r="P5547" s="25">
        <v>30</v>
      </c>
    </row>
    <row r="5548" spans="1:16" x14ac:dyDescent="0.3">
      <c r="A5548" s="22">
        <v>42334</v>
      </c>
      <c r="B5548">
        <v>2015</v>
      </c>
      <c r="C5548">
        <v>11</v>
      </c>
      <c r="D5548" t="s">
        <v>137</v>
      </c>
      <c r="E5548" t="s">
        <v>135</v>
      </c>
      <c r="F5548" t="s">
        <v>151</v>
      </c>
      <c r="G5548" t="s">
        <v>93</v>
      </c>
      <c r="H5548" t="s">
        <v>98</v>
      </c>
      <c r="I5548" t="s">
        <v>75</v>
      </c>
      <c r="J5548" t="s">
        <v>99</v>
      </c>
      <c r="K5548" s="23">
        <v>2</v>
      </c>
      <c r="L5548" s="24">
        <v>2.8</v>
      </c>
      <c r="M5548" s="24">
        <v>5.6</v>
      </c>
      <c r="N5548" s="24">
        <v>4.03</v>
      </c>
      <c r="O5548" s="24">
        <v>1.57</v>
      </c>
      <c r="P5548" s="25">
        <v>28</v>
      </c>
    </row>
    <row r="5549" spans="1:16" x14ac:dyDescent="0.3">
      <c r="A5549" s="22">
        <v>42334</v>
      </c>
      <c r="B5549">
        <v>2015</v>
      </c>
      <c r="C5549">
        <v>11</v>
      </c>
      <c r="D5549" t="s">
        <v>137</v>
      </c>
      <c r="E5549" t="s">
        <v>135</v>
      </c>
      <c r="F5549" t="s">
        <v>151</v>
      </c>
      <c r="G5549" t="s">
        <v>93</v>
      </c>
      <c r="H5549" t="s">
        <v>100</v>
      </c>
      <c r="I5549" t="s">
        <v>70</v>
      </c>
      <c r="J5549" t="s">
        <v>101</v>
      </c>
      <c r="K5549" s="23">
        <v>25.98</v>
      </c>
      <c r="L5549" s="24">
        <v>2.4</v>
      </c>
      <c r="M5549" s="24">
        <v>62.35</v>
      </c>
      <c r="N5549" s="24">
        <v>46.14</v>
      </c>
      <c r="O5549" s="24">
        <v>16.21</v>
      </c>
      <c r="P5549" s="25">
        <v>26</v>
      </c>
    </row>
    <row r="5550" spans="1:16" x14ac:dyDescent="0.3">
      <c r="A5550" s="22">
        <v>42334</v>
      </c>
      <c r="B5550">
        <v>2015</v>
      </c>
      <c r="C5550">
        <v>11</v>
      </c>
      <c r="D5550" t="s">
        <v>137</v>
      </c>
      <c r="E5550" t="s">
        <v>135</v>
      </c>
      <c r="F5550" t="s">
        <v>151</v>
      </c>
      <c r="G5550" t="s">
        <v>93</v>
      </c>
      <c r="H5550" t="s">
        <v>102</v>
      </c>
      <c r="I5550" t="s">
        <v>71</v>
      </c>
      <c r="J5550" t="s">
        <v>103</v>
      </c>
      <c r="K5550" s="23">
        <v>8</v>
      </c>
      <c r="L5550" s="24">
        <v>6.9</v>
      </c>
      <c r="M5550" s="24">
        <v>55.2</v>
      </c>
      <c r="N5550" s="24">
        <v>36.43</v>
      </c>
      <c r="O5550" s="24">
        <v>18.77</v>
      </c>
      <c r="P5550" s="25">
        <v>34</v>
      </c>
    </row>
    <row r="5551" spans="1:16" x14ac:dyDescent="0.3">
      <c r="A5551" s="22">
        <v>42334</v>
      </c>
      <c r="B5551">
        <v>2015</v>
      </c>
      <c r="C5551">
        <v>11</v>
      </c>
      <c r="D5551" t="s">
        <v>137</v>
      </c>
      <c r="E5551" t="s">
        <v>135</v>
      </c>
      <c r="F5551" t="s">
        <v>151</v>
      </c>
      <c r="G5551" t="s">
        <v>93</v>
      </c>
      <c r="H5551" t="s">
        <v>104</v>
      </c>
      <c r="I5551" t="s">
        <v>76</v>
      </c>
      <c r="J5551" t="s">
        <v>105</v>
      </c>
      <c r="K5551" s="23">
        <v>0</v>
      </c>
      <c r="L5551" s="24">
        <v>7.4</v>
      </c>
      <c r="M5551" s="24">
        <v>0</v>
      </c>
      <c r="N5551" s="24">
        <v>0</v>
      </c>
      <c r="O5551" s="24">
        <v>0</v>
      </c>
      <c r="P5551" s="25">
        <v>34</v>
      </c>
    </row>
    <row r="5552" spans="1:16" x14ac:dyDescent="0.3">
      <c r="A5552" s="22">
        <v>42334</v>
      </c>
      <c r="B5552">
        <v>2015</v>
      </c>
      <c r="C5552">
        <v>11</v>
      </c>
      <c r="D5552" t="s">
        <v>137</v>
      </c>
      <c r="E5552" t="s">
        <v>135</v>
      </c>
      <c r="F5552" t="s">
        <v>151</v>
      </c>
      <c r="G5552" t="s">
        <v>93</v>
      </c>
      <c r="H5552" t="s">
        <v>106</v>
      </c>
      <c r="I5552" t="s">
        <v>69</v>
      </c>
      <c r="J5552" t="s">
        <v>107</v>
      </c>
      <c r="K5552" s="23">
        <v>0</v>
      </c>
      <c r="L5552" s="24">
        <v>16.5</v>
      </c>
      <c r="M5552" s="24">
        <v>0</v>
      </c>
      <c r="N5552" s="24">
        <v>0</v>
      </c>
      <c r="O5552" s="24">
        <v>0</v>
      </c>
      <c r="P5552" s="25">
        <v>22</v>
      </c>
    </row>
    <row r="5553" spans="1:16" x14ac:dyDescent="0.3">
      <c r="A5553" s="22">
        <v>42334</v>
      </c>
      <c r="B5553">
        <v>2015</v>
      </c>
      <c r="C5553">
        <v>11</v>
      </c>
      <c r="D5553" t="s">
        <v>137</v>
      </c>
      <c r="E5553" t="s">
        <v>135</v>
      </c>
      <c r="F5553" t="s">
        <v>151</v>
      </c>
      <c r="G5553" t="s">
        <v>93</v>
      </c>
      <c r="H5553" t="s">
        <v>108</v>
      </c>
      <c r="I5553" t="s">
        <v>72</v>
      </c>
      <c r="J5553" t="s">
        <v>109</v>
      </c>
      <c r="K5553" s="23">
        <v>0</v>
      </c>
      <c r="L5553" s="24">
        <v>8.1999999999999993</v>
      </c>
      <c r="M5553" s="24">
        <v>0</v>
      </c>
      <c r="N5553" s="24">
        <v>0</v>
      </c>
      <c r="O5553" s="24">
        <v>0</v>
      </c>
      <c r="P5553" s="25">
        <v>32</v>
      </c>
    </row>
    <row r="5554" spans="1:16" x14ac:dyDescent="0.3">
      <c r="A5554" s="22">
        <v>42335</v>
      </c>
      <c r="B5554">
        <v>2015</v>
      </c>
      <c r="C5554">
        <v>11</v>
      </c>
      <c r="D5554" t="s">
        <v>137</v>
      </c>
      <c r="E5554" t="s">
        <v>135</v>
      </c>
      <c r="F5554" t="s">
        <v>151</v>
      </c>
      <c r="G5554" t="s">
        <v>110</v>
      </c>
      <c r="H5554" t="s">
        <v>94</v>
      </c>
      <c r="I5554" t="s">
        <v>73</v>
      </c>
      <c r="J5554" t="s">
        <v>95</v>
      </c>
      <c r="K5554" s="23">
        <v>0.67</v>
      </c>
      <c r="L5554" s="24">
        <v>3.1</v>
      </c>
      <c r="M5554" s="24">
        <v>2.08</v>
      </c>
      <c r="N5554" s="24">
        <v>1.46</v>
      </c>
      <c r="O5554" s="24">
        <v>0.62</v>
      </c>
      <c r="P5554" s="25">
        <v>30</v>
      </c>
    </row>
    <row r="5555" spans="1:16" x14ac:dyDescent="0.3">
      <c r="A5555" s="22">
        <v>42335</v>
      </c>
      <c r="B5555">
        <v>2015</v>
      </c>
      <c r="C5555">
        <v>11</v>
      </c>
      <c r="D5555" t="s">
        <v>137</v>
      </c>
      <c r="E5555" t="s">
        <v>135</v>
      </c>
      <c r="F5555" t="s">
        <v>151</v>
      </c>
      <c r="G5555" t="s">
        <v>110</v>
      </c>
      <c r="H5555" t="s">
        <v>96</v>
      </c>
      <c r="I5555" t="s">
        <v>74</v>
      </c>
      <c r="J5555" t="s">
        <v>97</v>
      </c>
      <c r="K5555" s="23">
        <v>4.37</v>
      </c>
      <c r="L5555" s="24">
        <v>3.6</v>
      </c>
      <c r="M5555" s="24">
        <v>15.73</v>
      </c>
      <c r="N5555" s="24">
        <v>11.01</v>
      </c>
      <c r="O5555" s="24">
        <v>4.72</v>
      </c>
      <c r="P5555" s="25">
        <v>30</v>
      </c>
    </row>
    <row r="5556" spans="1:16" x14ac:dyDescent="0.3">
      <c r="A5556" s="22">
        <v>42335</v>
      </c>
      <c r="B5556">
        <v>2015</v>
      </c>
      <c r="C5556">
        <v>11</v>
      </c>
      <c r="D5556" t="s">
        <v>137</v>
      </c>
      <c r="E5556" t="s">
        <v>135</v>
      </c>
      <c r="F5556" t="s">
        <v>151</v>
      </c>
      <c r="G5556" t="s">
        <v>110</v>
      </c>
      <c r="H5556" t="s">
        <v>98</v>
      </c>
      <c r="I5556" t="s">
        <v>75</v>
      </c>
      <c r="J5556" t="s">
        <v>99</v>
      </c>
      <c r="K5556" s="23">
        <v>2</v>
      </c>
      <c r="L5556" s="24">
        <v>2.8</v>
      </c>
      <c r="M5556" s="24">
        <v>5.6</v>
      </c>
      <c r="N5556" s="24">
        <v>4.03</v>
      </c>
      <c r="O5556" s="24">
        <v>1.57</v>
      </c>
      <c r="P5556" s="25">
        <v>28</v>
      </c>
    </row>
    <row r="5557" spans="1:16" x14ac:dyDescent="0.3">
      <c r="A5557" s="22">
        <v>42335</v>
      </c>
      <c r="B5557">
        <v>2015</v>
      </c>
      <c r="C5557">
        <v>11</v>
      </c>
      <c r="D5557" t="s">
        <v>137</v>
      </c>
      <c r="E5557" t="s">
        <v>135</v>
      </c>
      <c r="F5557" t="s">
        <v>151</v>
      </c>
      <c r="G5557" t="s">
        <v>110</v>
      </c>
      <c r="H5557" t="s">
        <v>100</v>
      </c>
      <c r="I5557" t="s">
        <v>70</v>
      </c>
      <c r="J5557" t="s">
        <v>101</v>
      </c>
      <c r="K5557" s="23">
        <v>20.8</v>
      </c>
      <c r="L5557" s="24">
        <v>2.4</v>
      </c>
      <c r="M5557" s="24">
        <v>49.92</v>
      </c>
      <c r="N5557" s="24">
        <v>36.94</v>
      </c>
      <c r="O5557" s="24">
        <v>12.98</v>
      </c>
      <c r="P5557" s="25">
        <v>26</v>
      </c>
    </row>
    <row r="5558" spans="1:16" x14ac:dyDescent="0.3">
      <c r="A5558" s="22">
        <v>42335</v>
      </c>
      <c r="B5558">
        <v>2015</v>
      </c>
      <c r="C5558">
        <v>11</v>
      </c>
      <c r="D5558" t="s">
        <v>137</v>
      </c>
      <c r="E5558" t="s">
        <v>135</v>
      </c>
      <c r="F5558" t="s">
        <v>151</v>
      </c>
      <c r="G5558" t="s">
        <v>110</v>
      </c>
      <c r="H5558" t="s">
        <v>102</v>
      </c>
      <c r="I5558" t="s">
        <v>71</v>
      </c>
      <c r="J5558" t="s">
        <v>103</v>
      </c>
      <c r="K5558" s="23">
        <v>7</v>
      </c>
      <c r="L5558" s="24">
        <v>6.9</v>
      </c>
      <c r="M5558" s="24">
        <v>48.3</v>
      </c>
      <c r="N5558" s="24">
        <v>31.88</v>
      </c>
      <c r="O5558" s="24">
        <v>16.420000000000002</v>
      </c>
      <c r="P5558" s="25">
        <v>34</v>
      </c>
    </row>
    <row r="5559" spans="1:16" x14ac:dyDescent="0.3">
      <c r="A5559" s="22">
        <v>42335</v>
      </c>
      <c r="B5559">
        <v>2015</v>
      </c>
      <c r="C5559">
        <v>11</v>
      </c>
      <c r="D5559" t="s">
        <v>137</v>
      </c>
      <c r="E5559" t="s">
        <v>135</v>
      </c>
      <c r="F5559" t="s">
        <v>151</v>
      </c>
      <c r="G5559" t="s">
        <v>110</v>
      </c>
      <c r="H5559" t="s">
        <v>104</v>
      </c>
      <c r="I5559" t="s">
        <v>76</v>
      </c>
      <c r="J5559" t="s">
        <v>105</v>
      </c>
      <c r="K5559" s="23">
        <v>0</v>
      </c>
      <c r="L5559" s="24">
        <v>7.4</v>
      </c>
      <c r="M5559" s="24">
        <v>0</v>
      </c>
      <c r="N5559" s="24">
        <v>0</v>
      </c>
      <c r="O5559" s="24">
        <v>0</v>
      </c>
      <c r="P5559" s="25">
        <v>34</v>
      </c>
    </row>
    <row r="5560" spans="1:16" x14ac:dyDescent="0.3">
      <c r="A5560" s="22">
        <v>42335</v>
      </c>
      <c r="B5560">
        <v>2015</v>
      </c>
      <c r="C5560">
        <v>11</v>
      </c>
      <c r="D5560" t="s">
        <v>137</v>
      </c>
      <c r="E5560" t="s">
        <v>135</v>
      </c>
      <c r="F5560" t="s">
        <v>151</v>
      </c>
      <c r="G5560" t="s">
        <v>110</v>
      </c>
      <c r="H5560" t="s">
        <v>106</v>
      </c>
      <c r="I5560" t="s">
        <v>69</v>
      </c>
      <c r="J5560" t="s">
        <v>107</v>
      </c>
      <c r="K5560" s="23">
        <v>0</v>
      </c>
      <c r="L5560" s="24">
        <v>16.5</v>
      </c>
      <c r="M5560" s="24">
        <v>0</v>
      </c>
      <c r="N5560" s="24">
        <v>0</v>
      </c>
      <c r="O5560" s="24">
        <v>0</v>
      </c>
      <c r="P5560" s="25">
        <v>22</v>
      </c>
    </row>
    <row r="5561" spans="1:16" x14ac:dyDescent="0.3">
      <c r="A5561" s="22">
        <v>42335</v>
      </c>
      <c r="B5561">
        <v>2015</v>
      </c>
      <c r="C5561">
        <v>11</v>
      </c>
      <c r="D5561" t="s">
        <v>137</v>
      </c>
      <c r="E5561" t="s">
        <v>135</v>
      </c>
      <c r="F5561" t="s">
        <v>151</v>
      </c>
      <c r="G5561" t="s">
        <v>110</v>
      </c>
      <c r="H5561" t="s">
        <v>108</v>
      </c>
      <c r="I5561" t="s">
        <v>72</v>
      </c>
      <c r="J5561" t="s">
        <v>109</v>
      </c>
      <c r="K5561" s="23">
        <v>0</v>
      </c>
      <c r="L5561" s="24">
        <v>8.1999999999999993</v>
      </c>
      <c r="M5561" s="24">
        <v>0</v>
      </c>
      <c r="N5561" s="24">
        <v>0</v>
      </c>
      <c r="O5561" s="24">
        <v>0</v>
      </c>
      <c r="P5561" s="25">
        <v>32</v>
      </c>
    </row>
    <row r="5562" spans="1:16" x14ac:dyDescent="0.3">
      <c r="A5562" s="22">
        <v>42336</v>
      </c>
      <c r="B5562">
        <v>2015</v>
      </c>
      <c r="C5562">
        <v>11</v>
      </c>
      <c r="D5562" t="s">
        <v>137</v>
      </c>
      <c r="E5562" t="s">
        <v>135</v>
      </c>
      <c r="F5562" t="s">
        <v>151</v>
      </c>
      <c r="G5562" t="s">
        <v>111</v>
      </c>
      <c r="H5562" t="s">
        <v>94</v>
      </c>
      <c r="I5562" t="s">
        <v>73</v>
      </c>
      <c r="J5562" t="s">
        <v>95</v>
      </c>
      <c r="K5562" s="23">
        <v>6.33</v>
      </c>
      <c r="L5562" s="24">
        <v>3.1</v>
      </c>
      <c r="M5562" s="24">
        <v>19.62</v>
      </c>
      <c r="N5562" s="24">
        <v>13.73</v>
      </c>
      <c r="O5562" s="24">
        <v>5.89</v>
      </c>
      <c r="P5562" s="25">
        <v>30</v>
      </c>
    </row>
    <row r="5563" spans="1:16" x14ac:dyDescent="0.3">
      <c r="A5563" s="22">
        <v>42336</v>
      </c>
      <c r="B5563">
        <v>2015</v>
      </c>
      <c r="C5563">
        <v>11</v>
      </c>
      <c r="D5563" t="s">
        <v>137</v>
      </c>
      <c r="E5563" t="s">
        <v>135</v>
      </c>
      <c r="F5563" t="s">
        <v>151</v>
      </c>
      <c r="G5563" t="s">
        <v>111</v>
      </c>
      <c r="H5563" t="s">
        <v>96</v>
      </c>
      <c r="I5563" t="s">
        <v>74</v>
      </c>
      <c r="J5563" t="s">
        <v>97</v>
      </c>
      <c r="K5563" s="23">
        <v>3.66</v>
      </c>
      <c r="L5563" s="24">
        <v>3.6</v>
      </c>
      <c r="M5563" s="24">
        <v>13.18</v>
      </c>
      <c r="N5563" s="24">
        <v>9.23</v>
      </c>
      <c r="O5563" s="24">
        <v>3.95</v>
      </c>
      <c r="P5563" s="25">
        <v>30</v>
      </c>
    </row>
    <row r="5564" spans="1:16" x14ac:dyDescent="0.3">
      <c r="A5564" s="22">
        <v>42336</v>
      </c>
      <c r="B5564">
        <v>2015</v>
      </c>
      <c r="C5564">
        <v>11</v>
      </c>
      <c r="D5564" t="s">
        <v>137</v>
      </c>
      <c r="E5564" t="s">
        <v>135</v>
      </c>
      <c r="F5564" t="s">
        <v>151</v>
      </c>
      <c r="G5564" t="s">
        <v>111</v>
      </c>
      <c r="H5564" t="s">
        <v>98</v>
      </c>
      <c r="I5564" t="s">
        <v>75</v>
      </c>
      <c r="J5564" t="s">
        <v>99</v>
      </c>
      <c r="K5564" s="23">
        <v>4</v>
      </c>
      <c r="L5564" s="24">
        <v>2.8</v>
      </c>
      <c r="M5564" s="24">
        <v>11.2</v>
      </c>
      <c r="N5564" s="24">
        <v>8.06</v>
      </c>
      <c r="O5564" s="24">
        <v>3.14</v>
      </c>
      <c r="P5564" s="25">
        <v>28</v>
      </c>
    </row>
    <row r="5565" spans="1:16" x14ac:dyDescent="0.3">
      <c r="A5565" s="22">
        <v>42336</v>
      </c>
      <c r="B5565">
        <v>2015</v>
      </c>
      <c r="C5565">
        <v>11</v>
      </c>
      <c r="D5565" t="s">
        <v>137</v>
      </c>
      <c r="E5565" t="s">
        <v>135</v>
      </c>
      <c r="F5565" t="s">
        <v>151</v>
      </c>
      <c r="G5565" t="s">
        <v>111</v>
      </c>
      <c r="H5565" t="s">
        <v>100</v>
      </c>
      <c r="I5565" t="s">
        <v>70</v>
      </c>
      <c r="J5565" t="s">
        <v>101</v>
      </c>
      <c r="K5565" s="23">
        <v>46.82</v>
      </c>
      <c r="L5565" s="24">
        <v>2.4</v>
      </c>
      <c r="M5565" s="24">
        <v>112.37</v>
      </c>
      <c r="N5565" s="24">
        <v>83.15</v>
      </c>
      <c r="O5565" s="24">
        <v>29.22</v>
      </c>
      <c r="P5565" s="25">
        <v>26</v>
      </c>
    </row>
    <row r="5566" spans="1:16" x14ac:dyDescent="0.3">
      <c r="A5566" s="22">
        <v>42336</v>
      </c>
      <c r="B5566">
        <v>2015</v>
      </c>
      <c r="C5566">
        <v>11</v>
      </c>
      <c r="D5566" t="s">
        <v>137</v>
      </c>
      <c r="E5566" t="s">
        <v>135</v>
      </c>
      <c r="F5566" t="s">
        <v>151</v>
      </c>
      <c r="G5566" t="s">
        <v>111</v>
      </c>
      <c r="H5566" t="s">
        <v>102</v>
      </c>
      <c r="I5566" t="s">
        <v>71</v>
      </c>
      <c r="J5566" t="s">
        <v>103</v>
      </c>
      <c r="K5566" s="23">
        <v>3</v>
      </c>
      <c r="L5566" s="24">
        <v>6.9</v>
      </c>
      <c r="M5566" s="24">
        <v>20.7</v>
      </c>
      <c r="N5566" s="24">
        <v>13.66</v>
      </c>
      <c r="O5566" s="24">
        <v>7.04</v>
      </c>
      <c r="P5566" s="25">
        <v>34</v>
      </c>
    </row>
    <row r="5567" spans="1:16" x14ac:dyDescent="0.3">
      <c r="A5567" s="22">
        <v>42336</v>
      </c>
      <c r="B5567">
        <v>2015</v>
      </c>
      <c r="C5567">
        <v>11</v>
      </c>
      <c r="D5567" t="s">
        <v>137</v>
      </c>
      <c r="E5567" t="s">
        <v>135</v>
      </c>
      <c r="F5567" t="s">
        <v>151</v>
      </c>
      <c r="G5567" t="s">
        <v>111</v>
      </c>
      <c r="H5567" t="s">
        <v>104</v>
      </c>
      <c r="I5567" t="s">
        <v>76</v>
      </c>
      <c r="J5567" t="s">
        <v>105</v>
      </c>
      <c r="K5567" s="23">
        <v>0</v>
      </c>
      <c r="L5567" s="24">
        <v>7.4</v>
      </c>
      <c r="M5567" s="24">
        <v>0</v>
      </c>
      <c r="N5567" s="24">
        <v>0</v>
      </c>
      <c r="O5567" s="24">
        <v>0</v>
      </c>
      <c r="P5567" s="25">
        <v>34</v>
      </c>
    </row>
    <row r="5568" spans="1:16" x14ac:dyDescent="0.3">
      <c r="A5568" s="22">
        <v>42336</v>
      </c>
      <c r="B5568">
        <v>2015</v>
      </c>
      <c r="C5568">
        <v>11</v>
      </c>
      <c r="D5568" t="s">
        <v>137</v>
      </c>
      <c r="E5568" t="s">
        <v>135</v>
      </c>
      <c r="F5568" t="s">
        <v>151</v>
      </c>
      <c r="G5568" t="s">
        <v>111</v>
      </c>
      <c r="H5568" t="s">
        <v>106</v>
      </c>
      <c r="I5568" t="s">
        <v>69</v>
      </c>
      <c r="J5568" t="s">
        <v>107</v>
      </c>
      <c r="K5568" s="23">
        <v>10</v>
      </c>
      <c r="L5568" s="24">
        <v>16.5</v>
      </c>
      <c r="M5568" s="24">
        <v>165</v>
      </c>
      <c r="N5568" s="24">
        <v>128.69999999999999</v>
      </c>
      <c r="O5568" s="24">
        <v>36.299999999999997</v>
      </c>
      <c r="P5568" s="25">
        <v>22</v>
      </c>
    </row>
    <row r="5569" spans="1:16" x14ac:dyDescent="0.3">
      <c r="A5569" s="22">
        <v>42336</v>
      </c>
      <c r="B5569">
        <v>2015</v>
      </c>
      <c r="C5569">
        <v>11</v>
      </c>
      <c r="D5569" t="s">
        <v>137</v>
      </c>
      <c r="E5569" t="s">
        <v>135</v>
      </c>
      <c r="F5569" t="s">
        <v>151</v>
      </c>
      <c r="G5569" t="s">
        <v>111</v>
      </c>
      <c r="H5569" t="s">
        <v>108</v>
      </c>
      <c r="I5569" t="s">
        <v>72</v>
      </c>
      <c r="J5569" t="s">
        <v>109</v>
      </c>
      <c r="K5569" s="23">
        <v>1</v>
      </c>
      <c r="L5569" s="24">
        <v>8.1999999999999993</v>
      </c>
      <c r="M5569" s="24">
        <v>8.1999999999999993</v>
      </c>
      <c r="N5569" s="24">
        <v>5.58</v>
      </c>
      <c r="O5569" s="24">
        <v>2.62</v>
      </c>
      <c r="P5569" s="25">
        <v>32</v>
      </c>
    </row>
    <row r="5570" spans="1:16" x14ac:dyDescent="0.3">
      <c r="A5570" s="22">
        <v>42337</v>
      </c>
      <c r="B5570">
        <v>2015</v>
      </c>
      <c r="C5570">
        <v>11</v>
      </c>
      <c r="D5570" t="s">
        <v>137</v>
      </c>
      <c r="E5570" t="s">
        <v>135</v>
      </c>
      <c r="F5570" t="s">
        <v>151</v>
      </c>
      <c r="G5570" t="s">
        <v>112</v>
      </c>
      <c r="H5570" t="s">
        <v>94</v>
      </c>
      <c r="I5570" t="s">
        <v>73</v>
      </c>
      <c r="J5570" t="s">
        <v>95</v>
      </c>
      <c r="K5570" s="23">
        <v>6.66</v>
      </c>
      <c r="L5570" s="24">
        <v>3.1</v>
      </c>
      <c r="M5570" s="24">
        <v>20.65</v>
      </c>
      <c r="N5570" s="24">
        <v>14.45</v>
      </c>
      <c r="O5570" s="24">
        <v>6.2</v>
      </c>
      <c r="P5570" s="25">
        <v>30</v>
      </c>
    </row>
    <row r="5571" spans="1:16" x14ac:dyDescent="0.3">
      <c r="A5571" s="22">
        <v>42337</v>
      </c>
      <c r="B5571">
        <v>2015</v>
      </c>
      <c r="C5571">
        <v>11</v>
      </c>
      <c r="D5571" t="s">
        <v>137</v>
      </c>
      <c r="E5571" t="s">
        <v>135</v>
      </c>
      <c r="F5571" t="s">
        <v>151</v>
      </c>
      <c r="G5571" t="s">
        <v>112</v>
      </c>
      <c r="H5571" t="s">
        <v>96</v>
      </c>
      <c r="I5571" t="s">
        <v>74</v>
      </c>
      <c r="J5571" t="s">
        <v>97</v>
      </c>
      <c r="K5571" s="23">
        <v>3.73</v>
      </c>
      <c r="L5571" s="24">
        <v>3.6</v>
      </c>
      <c r="M5571" s="24">
        <v>13.43</v>
      </c>
      <c r="N5571" s="24">
        <v>9.4</v>
      </c>
      <c r="O5571" s="24">
        <v>4.03</v>
      </c>
      <c r="P5571" s="25">
        <v>30</v>
      </c>
    </row>
    <row r="5572" spans="1:16" x14ac:dyDescent="0.3">
      <c r="A5572" s="22">
        <v>42337</v>
      </c>
      <c r="B5572">
        <v>2015</v>
      </c>
      <c r="C5572">
        <v>11</v>
      </c>
      <c r="D5572" t="s">
        <v>137</v>
      </c>
      <c r="E5572" t="s">
        <v>135</v>
      </c>
      <c r="F5572" t="s">
        <v>151</v>
      </c>
      <c r="G5572" t="s">
        <v>112</v>
      </c>
      <c r="H5572" t="s">
        <v>98</v>
      </c>
      <c r="I5572" t="s">
        <v>75</v>
      </c>
      <c r="J5572" t="s">
        <v>99</v>
      </c>
      <c r="K5572" s="23">
        <v>6</v>
      </c>
      <c r="L5572" s="24">
        <v>2.8</v>
      </c>
      <c r="M5572" s="24">
        <v>16.8</v>
      </c>
      <c r="N5572" s="24">
        <v>12.1</v>
      </c>
      <c r="O5572" s="24">
        <v>4.7</v>
      </c>
      <c r="P5572" s="25">
        <v>28</v>
      </c>
    </row>
    <row r="5573" spans="1:16" x14ac:dyDescent="0.3">
      <c r="A5573" s="22">
        <v>42337</v>
      </c>
      <c r="B5573">
        <v>2015</v>
      </c>
      <c r="C5573">
        <v>11</v>
      </c>
      <c r="D5573" t="s">
        <v>137</v>
      </c>
      <c r="E5573" t="s">
        <v>135</v>
      </c>
      <c r="F5573" t="s">
        <v>151</v>
      </c>
      <c r="G5573" t="s">
        <v>112</v>
      </c>
      <c r="H5573" t="s">
        <v>100</v>
      </c>
      <c r="I5573" t="s">
        <v>70</v>
      </c>
      <c r="J5573" t="s">
        <v>101</v>
      </c>
      <c r="K5573" s="23">
        <v>42.2</v>
      </c>
      <c r="L5573" s="24">
        <v>2.4</v>
      </c>
      <c r="M5573" s="24">
        <v>101.28</v>
      </c>
      <c r="N5573" s="24">
        <v>74.95</v>
      </c>
      <c r="O5573" s="24">
        <v>26.33</v>
      </c>
      <c r="P5573" s="25">
        <v>26</v>
      </c>
    </row>
    <row r="5574" spans="1:16" x14ac:dyDescent="0.3">
      <c r="A5574" s="22">
        <v>42337</v>
      </c>
      <c r="B5574">
        <v>2015</v>
      </c>
      <c r="C5574">
        <v>11</v>
      </c>
      <c r="D5574" t="s">
        <v>137</v>
      </c>
      <c r="E5574" t="s">
        <v>135</v>
      </c>
      <c r="F5574" t="s">
        <v>151</v>
      </c>
      <c r="G5574" t="s">
        <v>112</v>
      </c>
      <c r="H5574" t="s">
        <v>102</v>
      </c>
      <c r="I5574" t="s">
        <v>71</v>
      </c>
      <c r="J5574" t="s">
        <v>103</v>
      </c>
      <c r="K5574" s="23">
        <v>1</v>
      </c>
      <c r="L5574" s="24">
        <v>6.9</v>
      </c>
      <c r="M5574" s="24">
        <v>6.9</v>
      </c>
      <c r="N5574" s="24">
        <v>4.55</v>
      </c>
      <c r="O5574" s="24">
        <v>2.35</v>
      </c>
      <c r="P5574" s="25">
        <v>34</v>
      </c>
    </row>
    <row r="5575" spans="1:16" x14ac:dyDescent="0.3">
      <c r="A5575" s="22">
        <v>42337</v>
      </c>
      <c r="B5575">
        <v>2015</v>
      </c>
      <c r="C5575">
        <v>11</v>
      </c>
      <c r="D5575" t="s">
        <v>137</v>
      </c>
      <c r="E5575" t="s">
        <v>135</v>
      </c>
      <c r="F5575" t="s">
        <v>151</v>
      </c>
      <c r="G5575" t="s">
        <v>112</v>
      </c>
      <c r="H5575" t="s">
        <v>104</v>
      </c>
      <c r="I5575" t="s">
        <v>76</v>
      </c>
      <c r="J5575" t="s">
        <v>105</v>
      </c>
      <c r="K5575" s="23">
        <v>0</v>
      </c>
      <c r="L5575" s="24">
        <v>7.4</v>
      </c>
      <c r="M5575" s="24">
        <v>0</v>
      </c>
      <c r="N5575" s="24">
        <v>0</v>
      </c>
      <c r="O5575" s="24">
        <v>0</v>
      </c>
      <c r="P5575" s="25">
        <v>34</v>
      </c>
    </row>
    <row r="5576" spans="1:16" x14ac:dyDescent="0.3">
      <c r="A5576" s="22">
        <v>42337</v>
      </c>
      <c r="B5576">
        <v>2015</v>
      </c>
      <c r="C5576">
        <v>11</v>
      </c>
      <c r="D5576" t="s">
        <v>137</v>
      </c>
      <c r="E5576" t="s">
        <v>135</v>
      </c>
      <c r="F5576" t="s">
        <v>151</v>
      </c>
      <c r="G5576" t="s">
        <v>112</v>
      </c>
      <c r="H5576" t="s">
        <v>106</v>
      </c>
      <c r="I5576" t="s">
        <v>69</v>
      </c>
      <c r="J5576" t="s">
        <v>107</v>
      </c>
      <c r="K5576" s="23">
        <v>4</v>
      </c>
      <c r="L5576" s="24">
        <v>16.5</v>
      </c>
      <c r="M5576" s="24">
        <v>66</v>
      </c>
      <c r="N5576" s="24">
        <v>51.48</v>
      </c>
      <c r="O5576" s="24">
        <v>14.52</v>
      </c>
      <c r="P5576" s="25">
        <v>22</v>
      </c>
    </row>
    <row r="5577" spans="1:16" x14ac:dyDescent="0.3">
      <c r="A5577" s="22">
        <v>42337</v>
      </c>
      <c r="B5577">
        <v>2015</v>
      </c>
      <c r="C5577">
        <v>11</v>
      </c>
      <c r="D5577" t="s">
        <v>137</v>
      </c>
      <c r="E5577" t="s">
        <v>135</v>
      </c>
      <c r="F5577" t="s">
        <v>151</v>
      </c>
      <c r="G5577" t="s">
        <v>112</v>
      </c>
      <c r="H5577" t="s">
        <v>108</v>
      </c>
      <c r="I5577" t="s">
        <v>72</v>
      </c>
      <c r="J5577" t="s">
        <v>109</v>
      </c>
      <c r="K5577" s="23">
        <v>0</v>
      </c>
      <c r="L5577" s="24">
        <v>8.1999999999999993</v>
      </c>
      <c r="M5577" s="24">
        <v>0</v>
      </c>
      <c r="N5577" s="24">
        <v>0</v>
      </c>
      <c r="O5577" s="24">
        <v>0</v>
      </c>
      <c r="P5577" s="25">
        <v>32</v>
      </c>
    </row>
    <row r="5578" spans="1:16" x14ac:dyDescent="0.3">
      <c r="A5578" s="22">
        <v>42338</v>
      </c>
      <c r="B5578">
        <v>2015</v>
      </c>
      <c r="C5578">
        <v>11</v>
      </c>
      <c r="D5578" t="s">
        <v>137</v>
      </c>
      <c r="E5578" t="s">
        <v>135</v>
      </c>
      <c r="F5578" t="s">
        <v>151</v>
      </c>
      <c r="G5578" t="s">
        <v>113</v>
      </c>
      <c r="H5578" t="s">
        <v>94</v>
      </c>
      <c r="I5578" t="s">
        <v>73</v>
      </c>
      <c r="J5578" t="s">
        <v>95</v>
      </c>
      <c r="K5578" s="23">
        <v>7.33</v>
      </c>
      <c r="L5578" s="24">
        <v>3.1</v>
      </c>
      <c r="M5578" s="24">
        <v>22.72</v>
      </c>
      <c r="N5578" s="24">
        <v>15.9</v>
      </c>
      <c r="O5578" s="24">
        <v>6.82</v>
      </c>
      <c r="P5578" s="25">
        <v>30</v>
      </c>
    </row>
    <row r="5579" spans="1:16" x14ac:dyDescent="0.3">
      <c r="A5579" s="22">
        <v>42338</v>
      </c>
      <c r="B5579">
        <v>2015</v>
      </c>
      <c r="C5579">
        <v>11</v>
      </c>
      <c r="D5579" t="s">
        <v>137</v>
      </c>
      <c r="E5579" t="s">
        <v>135</v>
      </c>
      <c r="F5579" t="s">
        <v>151</v>
      </c>
      <c r="G5579" t="s">
        <v>113</v>
      </c>
      <c r="H5579" t="s">
        <v>96</v>
      </c>
      <c r="I5579" t="s">
        <v>74</v>
      </c>
      <c r="J5579" t="s">
        <v>97</v>
      </c>
      <c r="K5579" s="23">
        <v>1.82</v>
      </c>
      <c r="L5579" s="24">
        <v>3.6</v>
      </c>
      <c r="M5579" s="24">
        <v>6.55</v>
      </c>
      <c r="N5579" s="24">
        <v>4.58</v>
      </c>
      <c r="O5579" s="24">
        <v>1.97</v>
      </c>
      <c r="P5579" s="25">
        <v>30</v>
      </c>
    </row>
    <row r="5580" spans="1:16" x14ac:dyDescent="0.3">
      <c r="A5580" s="22">
        <v>42338</v>
      </c>
      <c r="B5580">
        <v>2015</v>
      </c>
      <c r="C5580">
        <v>11</v>
      </c>
      <c r="D5580" t="s">
        <v>137</v>
      </c>
      <c r="E5580" t="s">
        <v>135</v>
      </c>
      <c r="F5580" t="s">
        <v>151</v>
      </c>
      <c r="G5580" t="s">
        <v>113</v>
      </c>
      <c r="H5580" t="s">
        <v>98</v>
      </c>
      <c r="I5580" t="s">
        <v>75</v>
      </c>
      <c r="J5580" t="s">
        <v>99</v>
      </c>
      <c r="K5580" s="23">
        <v>5</v>
      </c>
      <c r="L5580" s="24">
        <v>2.8</v>
      </c>
      <c r="M5580" s="24">
        <v>14</v>
      </c>
      <c r="N5580" s="24">
        <v>10.08</v>
      </c>
      <c r="O5580" s="24">
        <v>3.92</v>
      </c>
      <c r="P5580" s="25">
        <v>28</v>
      </c>
    </row>
    <row r="5581" spans="1:16" x14ac:dyDescent="0.3">
      <c r="A5581" s="22">
        <v>42338</v>
      </c>
      <c r="B5581">
        <v>2015</v>
      </c>
      <c r="C5581">
        <v>11</v>
      </c>
      <c r="D5581" t="s">
        <v>137</v>
      </c>
      <c r="E5581" t="s">
        <v>135</v>
      </c>
      <c r="F5581" t="s">
        <v>151</v>
      </c>
      <c r="G5581" t="s">
        <v>113</v>
      </c>
      <c r="H5581" t="s">
        <v>100</v>
      </c>
      <c r="I5581" t="s">
        <v>70</v>
      </c>
      <c r="J5581" t="s">
        <v>101</v>
      </c>
      <c r="K5581" s="23">
        <v>35.299999999999997</v>
      </c>
      <c r="L5581" s="24">
        <v>2.4</v>
      </c>
      <c r="M5581" s="24">
        <v>84.72</v>
      </c>
      <c r="N5581" s="24">
        <v>62.69</v>
      </c>
      <c r="O5581" s="24">
        <v>22.03</v>
      </c>
      <c r="P5581" s="25">
        <v>26</v>
      </c>
    </row>
    <row r="5582" spans="1:16" x14ac:dyDescent="0.3">
      <c r="A5582" s="22">
        <v>42338</v>
      </c>
      <c r="B5582">
        <v>2015</v>
      </c>
      <c r="C5582">
        <v>11</v>
      </c>
      <c r="D5582" t="s">
        <v>137</v>
      </c>
      <c r="E5582" t="s">
        <v>135</v>
      </c>
      <c r="F5582" t="s">
        <v>151</v>
      </c>
      <c r="G5582" t="s">
        <v>113</v>
      </c>
      <c r="H5582" t="s">
        <v>102</v>
      </c>
      <c r="I5582" t="s">
        <v>71</v>
      </c>
      <c r="J5582" t="s">
        <v>103</v>
      </c>
      <c r="K5582" s="23">
        <v>5</v>
      </c>
      <c r="L5582" s="24">
        <v>6.9</v>
      </c>
      <c r="M5582" s="24">
        <v>34.5</v>
      </c>
      <c r="N5582" s="24">
        <v>22.77</v>
      </c>
      <c r="O5582" s="24">
        <v>11.73</v>
      </c>
      <c r="P5582" s="25">
        <v>34</v>
      </c>
    </row>
    <row r="5583" spans="1:16" x14ac:dyDescent="0.3">
      <c r="A5583" s="22">
        <v>42338</v>
      </c>
      <c r="B5583">
        <v>2015</v>
      </c>
      <c r="C5583">
        <v>11</v>
      </c>
      <c r="D5583" t="s">
        <v>137</v>
      </c>
      <c r="E5583" t="s">
        <v>135</v>
      </c>
      <c r="F5583" t="s">
        <v>151</v>
      </c>
      <c r="G5583" t="s">
        <v>113</v>
      </c>
      <c r="H5583" t="s">
        <v>104</v>
      </c>
      <c r="I5583" t="s">
        <v>76</v>
      </c>
      <c r="J5583" t="s">
        <v>105</v>
      </c>
      <c r="K5583" s="23">
        <v>1</v>
      </c>
      <c r="L5583" s="24">
        <v>7.4</v>
      </c>
      <c r="M5583" s="24">
        <v>7.4</v>
      </c>
      <c r="N5583" s="24">
        <v>4.88</v>
      </c>
      <c r="O5583" s="24">
        <v>2.52</v>
      </c>
      <c r="P5583" s="25">
        <v>34</v>
      </c>
    </row>
    <row r="5584" spans="1:16" x14ac:dyDescent="0.3">
      <c r="A5584" s="22">
        <v>42338</v>
      </c>
      <c r="B5584">
        <v>2015</v>
      </c>
      <c r="C5584">
        <v>11</v>
      </c>
      <c r="D5584" t="s">
        <v>137</v>
      </c>
      <c r="E5584" t="s">
        <v>135</v>
      </c>
      <c r="F5584" t="s">
        <v>151</v>
      </c>
      <c r="G5584" t="s">
        <v>113</v>
      </c>
      <c r="H5584" t="s">
        <v>106</v>
      </c>
      <c r="I5584" t="s">
        <v>69</v>
      </c>
      <c r="J5584" t="s">
        <v>107</v>
      </c>
      <c r="K5584" s="23">
        <v>6</v>
      </c>
      <c r="L5584" s="24">
        <v>16.5</v>
      </c>
      <c r="M5584" s="24">
        <v>99</v>
      </c>
      <c r="N5584" s="24">
        <v>77.22</v>
      </c>
      <c r="O5584" s="24">
        <v>21.78</v>
      </c>
      <c r="P5584" s="25">
        <v>22</v>
      </c>
    </row>
    <row r="5585" spans="1:16" x14ac:dyDescent="0.3">
      <c r="A5585" s="22">
        <v>42338</v>
      </c>
      <c r="B5585">
        <v>2015</v>
      </c>
      <c r="C5585">
        <v>11</v>
      </c>
      <c r="D5585" t="s">
        <v>137</v>
      </c>
      <c r="E5585" t="s">
        <v>135</v>
      </c>
      <c r="F5585" t="s">
        <v>151</v>
      </c>
      <c r="G5585" t="s">
        <v>113</v>
      </c>
      <c r="H5585" t="s">
        <v>108</v>
      </c>
      <c r="I5585" t="s">
        <v>72</v>
      </c>
      <c r="J5585" t="s">
        <v>109</v>
      </c>
      <c r="K5585" s="23">
        <v>3</v>
      </c>
      <c r="L5585" s="24">
        <v>8.1999999999999993</v>
      </c>
      <c r="M5585" s="24">
        <v>24.6</v>
      </c>
      <c r="N5585" s="24">
        <v>16.73</v>
      </c>
      <c r="O5585" s="24">
        <v>7.87</v>
      </c>
      <c r="P5585" s="25">
        <v>32</v>
      </c>
    </row>
    <row r="5586" spans="1:16" x14ac:dyDescent="0.3">
      <c r="A5586" s="22">
        <v>42339</v>
      </c>
      <c r="B5586">
        <v>2015</v>
      </c>
      <c r="C5586">
        <v>12</v>
      </c>
      <c r="D5586" t="s">
        <v>139</v>
      </c>
      <c r="E5586" t="s">
        <v>135</v>
      </c>
      <c r="F5586" t="s">
        <v>152</v>
      </c>
      <c r="G5586" t="s">
        <v>114</v>
      </c>
      <c r="H5586" t="s">
        <v>94</v>
      </c>
      <c r="I5586" t="s">
        <v>73</v>
      </c>
      <c r="J5586" t="s">
        <v>95</v>
      </c>
      <c r="K5586" s="23">
        <v>1.99</v>
      </c>
      <c r="L5586" s="24">
        <v>3.1</v>
      </c>
      <c r="M5586" s="24">
        <v>6.17</v>
      </c>
      <c r="N5586" s="24">
        <v>4.32</v>
      </c>
      <c r="O5586" s="24">
        <v>1.85</v>
      </c>
      <c r="P5586" s="25">
        <v>30</v>
      </c>
    </row>
    <row r="5587" spans="1:16" x14ac:dyDescent="0.3">
      <c r="A5587" s="22">
        <v>42339</v>
      </c>
      <c r="B5587">
        <v>2015</v>
      </c>
      <c r="C5587">
        <v>12</v>
      </c>
      <c r="D5587" t="s">
        <v>139</v>
      </c>
      <c r="E5587" t="s">
        <v>135</v>
      </c>
      <c r="F5587" t="s">
        <v>152</v>
      </c>
      <c r="G5587" t="s">
        <v>114</v>
      </c>
      <c r="H5587" t="s">
        <v>96</v>
      </c>
      <c r="I5587" t="s">
        <v>74</v>
      </c>
      <c r="J5587" t="s">
        <v>97</v>
      </c>
      <c r="K5587" s="23">
        <v>2.02</v>
      </c>
      <c r="L5587" s="24">
        <v>3.6</v>
      </c>
      <c r="M5587" s="24">
        <v>7.27</v>
      </c>
      <c r="N5587" s="24">
        <v>5.09</v>
      </c>
      <c r="O5587" s="24">
        <v>2.1800000000000002</v>
      </c>
      <c r="P5587" s="25">
        <v>30</v>
      </c>
    </row>
    <row r="5588" spans="1:16" x14ac:dyDescent="0.3">
      <c r="A5588" s="22">
        <v>42339</v>
      </c>
      <c r="B5588">
        <v>2015</v>
      </c>
      <c r="C5588">
        <v>12</v>
      </c>
      <c r="D5588" t="s">
        <v>139</v>
      </c>
      <c r="E5588" t="s">
        <v>135</v>
      </c>
      <c r="F5588" t="s">
        <v>152</v>
      </c>
      <c r="G5588" t="s">
        <v>114</v>
      </c>
      <c r="H5588" t="s">
        <v>98</v>
      </c>
      <c r="I5588" t="s">
        <v>75</v>
      </c>
      <c r="J5588" t="s">
        <v>99</v>
      </c>
      <c r="K5588" s="23">
        <v>6.3</v>
      </c>
      <c r="L5588" s="24">
        <v>2.8</v>
      </c>
      <c r="M5588" s="24">
        <v>17.64</v>
      </c>
      <c r="N5588" s="24">
        <v>12.7</v>
      </c>
      <c r="O5588" s="24">
        <v>4.9400000000000004</v>
      </c>
      <c r="P5588" s="25">
        <v>28</v>
      </c>
    </row>
    <row r="5589" spans="1:16" x14ac:dyDescent="0.3">
      <c r="A5589" s="22">
        <v>42339</v>
      </c>
      <c r="B5589">
        <v>2015</v>
      </c>
      <c r="C5589">
        <v>12</v>
      </c>
      <c r="D5589" t="s">
        <v>139</v>
      </c>
      <c r="E5589" t="s">
        <v>135</v>
      </c>
      <c r="F5589" t="s">
        <v>152</v>
      </c>
      <c r="G5589" t="s">
        <v>114</v>
      </c>
      <c r="H5589" t="s">
        <v>100</v>
      </c>
      <c r="I5589" t="s">
        <v>70</v>
      </c>
      <c r="J5589" t="s">
        <v>101</v>
      </c>
      <c r="K5589" s="23">
        <v>23.9</v>
      </c>
      <c r="L5589" s="24">
        <v>2.4</v>
      </c>
      <c r="M5589" s="24">
        <v>57.36</v>
      </c>
      <c r="N5589" s="24">
        <v>42.45</v>
      </c>
      <c r="O5589" s="24">
        <v>14.91</v>
      </c>
      <c r="P5589" s="25">
        <v>26</v>
      </c>
    </row>
    <row r="5590" spans="1:16" x14ac:dyDescent="0.3">
      <c r="A5590" s="22">
        <v>42339</v>
      </c>
      <c r="B5590">
        <v>2015</v>
      </c>
      <c r="C5590">
        <v>12</v>
      </c>
      <c r="D5590" t="s">
        <v>139</v>
      </c>
      <c r="E5590" t="s">
        <v>135</v>
      </c>
      <c r="F5590" t="s">
        <v>152</v>
      </c>
      <c r="G5590" t="s">
        <v>114</v>
      </c>
      <c r="H5590" t="s">
        <v>102</v>
      </c>
      <c r="I5590" t="s">
        <v>71</v>
      </c>
      <c r="J5590" t="s">
        <v>103</v>
      </c>
      <c r="K5590" s="23">
        <v>4</v>
      </c>
      <c r="L5590" s="24">
        <v>6.9</v>
      </c>
      <c r="M5590" s="24">
        <v>27.6</v>
      </c>
      <c r="N5590" s="24">
        <v>18.22</v>
      </c>
      <c r="O5590" s="24">
        <v>9.3800000000000008</v>
      </c>
      <c r="P5590" s="25">
        <v>34</v>
      </c>
    </row>
    <row r="5591" spans="1:16" x14ac:dyDescent="0.3">
      <c r="A5591" s="22">
        <v>42339</v>
      </c>
      <c r="B5591">
        <v>2015</v>
      </c>
      <c r="C5591">
        <v>12</v>
      </c>
      <c r="D5591" t="s">
        <v>139</v>
      </c>
      <c r="E5591" t="s">
        <v>135</v>
      </c>
      <c r="F5591" t="s">
        <v>152</v>
      </c>
      <c r="G5591" t="s">
        <v>114</v>
      </c>
      <c r="H5591" t="s">
        <v>104</v>
      </c>
      <c r="I5591" t="s">
        <v>76</v>
      </c>
      <c r="J5591" t="s">
        <v>105</v>
      </c>
      <c r="K5591" s="23">
        <v>1</v>
      </c>
      <c r="L5591" s="24">
        <v>7.4</v>
      </c>
      <c r="M5591" s="24">
        <v>7.4</v>
      </c>
      <c r="N5591" s="24">
        <v>4.88</v>
      </c>
      <c r="O5591" s="24">
        <v>2.52</v>
      </c>
      <c r="P5591" s="25">
        <v>34</v>
      </c>
    </row>
    <row r="5592" spans="1:16" x14ac:dyDescent="0.3">
      <c r="A5592" s="22">
        <v>42339</v>
      </c>
      <c r="B5592">
        <v>2015</v>
      </c>
      <c r="C5592">
        <v>12</v>
      </c>
      <c r="D5592" t="s">
        <v>139</v>
      </c>
      <c r="E5592" t="s">
        <v>135</v>
      </c>
      <c r="F5592" t="s">
        <v>152</v>
      </c>
      <c r="G5592" t="s">
        <v>114</v>
      </c>
      <c r="H5592" t="s">
        <v>106</v>
      </c>
      <c r="I5592" t="s">
        <v>69</v>
      </c>
      <c r="J5592" t="s">
        <v>107</v>
      </c>
      <c r="K5592" s="23">
        <v>5</v>
      </c>
      <c r="L5592" s="24">
        <v>16.5</v>
      </c>
      <c r="M5592" s="24">
        <v>82.5</v>
      </c>
      <c r="N5592" s="24">
        <v>64.349999999999994</v>
      </c>
      <c r="O5592" s="24">
        <v>18.149999999999999</v>
      </c>
      <c r="P5592" s="25">
        <v>22</v>
      </c>
    </row>
    <row r="5593" spans="1:16" x14ac:dyDescent="0.3">
      <c r="A5593" s="22">
        <v>42339</v>
      </c>
      <c r="B5593">
        <v>2015</v>
      </c>
      <c r="C5593">
        <v>12</v>
      </c>
      <c r="D5593" t="s">
        <v>139</v>
      </c>
      <c r="E5593" t="s">
        <v>135</v>
      </c>
      <c r="F5593" t="s">
        <v>152</v>
      </c>
      <c r="G5593" t="s">
        <v>114</v>
      </c>
      <c r="H5593" t="s">
        <v>108</v>
      </c>
      <c r="I5593" t="s">
        <v>72</v>
      </c>
      <c r="J5593" t="s">
        <v>109</v>
      </c>
      <c r="K5593" s="23">
        <v>1</v>
      </c>
      <c r="L5593" s="24">
        <v>8.1999999999999993</v>
      </c>
      <c r="M5593" s="24">
        <v>8.1999999999999993</v>
      </c>
      <c r="N5593" s="24">
        <v>5.58</v>
      </c>
      <c r="O5593" s="24">
        <v>2.62</v>
      </c>
      <c r="P5593" s="25">
        <v>32</v>
      </c>
    </row>
    <row r="5594" spans="1:16" x14ac:dyDescent="0.3">
      <c r="A5594" s="22">
        <v>42340</v>
      </c>
      <c r="B5594">
        <v>2015</v>
      </c>
      <c r="C5594">
        <v>12</v>
      </c>
      <c r="D5594" t="s">
        <v>139</v>
      </c>
      <c r="E5594" t="s">
        <v>135</v>
      </c>
      <c r="F5594" t="s">
        <v>152</v>
      </c>
      <c r="G5594" t="s">
        <v>115</v>
      </c>
      <c r="H5594" t="s">
        <v>94</v>
      </c>
      <c r="I5594" t="s">
        <v>73</v>
      </c>
      <c r="J5594" t="s">
        <v>95</v>
      </c>
      <c r="K5594" s="23">
        <v>1</v>
      </c>
      <c r="L5594" s="24">
        <v>3.1</v>
      </c>
      <c r="M5594" s="24">
        <v>3.1</v>
      </c>
      <c r="N5594" s="24">
        <v>2.17</v>
      </c>
      <c r="O5594" s="24">
        <v>0.93</v>
      </c>
      <c r="P5594" s="25">
        <v>30</v>
      </c>
    </row>
    <row r="5595" spans="1:16" x14ac:dyDescent="0.3">
      <c r="A5595" s="22">
        <v>42340</v>
      </c>
      <c r="B5595">
        <v>2015</v>
      </c>
      <c r="C5595">
        <v>12</v>
      </c>
      <c r="D5595" t="s">
        <v>139</v>
      </c>
      <c r="E5595" t="s">
        <v>135</v>
      </c>
      <c r="F5595" t="s">
        <v>152</v>
      </c>
      <c r="G5595" t="s">
        <v>115</v>
      </c>
      <c r="H5595" t="s">
        <v>96</v>
      </c>
      <c r="I5595" t="s">
        <v>74</v>
      </c>
      <c r="J5595" t="s">
        <v>97</v>
      </c>
      <c r="K5595" s="23">
        <v>3.33</v>
      </c>
      <c r="L5595" s="24">
        <v>3.6</v>
      </c>
      <c r="M5595" s="24">
        <v>11.99</v>
      </c>
      <c r="N5595" s="24">
        <v>8.39</v>
      </c>
      <c r="O5595" s="24">
        <v>3.6</v>
      </c>
      <c r="P5595" s="25">
        <v>30</v>
      </c>
    </row>
    <row r="5596" spans="1:16" x14ac:dyDescent="0.3">
      <c r="A5596" s="22">
        <v>42340</v>
      </c>
      <c r="B5596">
        <v>2015</v>
      </c>
      <c r="C5596">
        <v>12</v>
      </c>
      <c r="D5596" t="s">
        <v>139</v>
      </c>
      <c r="E5596" t="s">
        <v>135</v>
      </c>
      <c r="F5596" t="s">
        <v>152</v>
      </c>
      <c r="G5596" t="s">
        <v>115</v>
      </c>
      <c r="H5596" t="s">
        <v>98</v>
      </c>
      <c r="I5596" t="s">
        <v>75</v>
      </c>
      <c r="J5596" t="s">
        <v>99</v>
      </c>
      <c r="K5596" s="23">
        <v>2.4</v>
      </c>
      <c r="L5596" s="24">
        <v>2.8</v>
      </c>
      <c r="M5596" s="24">
        <v>6.72</v>
      </c>
      <c r="N5596" s="24">
        <v>4.84</v>
      </c>
      <c r="O5596" s="24">
        <v>1.88</v>
      </c>
      <c r="P5596" s="25">
        <v>28</v>
      </c>
    </row>
    <row r="5597" spans="1:16" x14ac:dyDescent="0.3">
      <c r="A5597" s="22">
        <v>42340</v>
      </c>
      <c r="B5597">
        <v>2015</v>
      </c>
      <c r="C5597">
        <v>12</v>
      </c>
      <c r="D5597" t="s">
        <v>139</v>
      </c>
      <c r="E5597" t="s">
        <v>135</v>
      </c>
      <c r="F5597" t="s">
        <v>152</v>
      </c>
      <c r="G5597" t="s">
        <v>115</v>
      </c>
      <c r="H5597" t="s">
        <v>100</v>
      </c>
      <c r="I5597" t="s">
        <v>70</v>
      </c>
      <c r="J5597" t="s">
        <v>101</v>
      </c>
      <c r="K5597" s="23">
        <v>42</v>
      </c>
      <c r="L5597" s="24">
        <v>2.4</v>
      </c>
      <c r="M5597" s="24">
        <v>100.8</v>
      </c>
      <c r="N5597" s="24">
        <v>74.59</v>
      </c>
      <c r="O5597" s="24">
        <v>26.21</v>
      </c>
      <c r="P5597" s="25">
        <v>26</v>
      </c>
    </row>
    <row r="5598" spans="1:16" x14ac:dyDescent="0.3">
      <c r="A5598" s="22">
        <v>42340</v>
      </c>
      <c r="B5598">
        <v>2015</v>
      </c>
      <c r="C5598">
        <v>12</v>
      </c>
      <c r="D5598" t="s">
        <v>139</v>
      </c>
      <c r="E5598" t="s">
        <v>135</v>
      </c>
      <c r="F5598" t="s">
        <v>152</v>
      </c>
      <c r="G5598" t="s">
        <v>115</v>
      </c>
      <c r="H5598" t="s">
        <v>102</v>
      </c>
      <c r="I5598" t="s">
        <v>71</v>
      </c>
      <c r="J5598" t="s">
        <v>103</v>
      </c>
      <c r="K5598" s="23">
        <v>23</v>
      </c>
      <c r="L5598" s="24">
        <v>6.9</v>
      </c>
      <c r="M5598" s="24">
        <v>158.69999999999999</v>
      </c>
      <c r="N5598" s="24">
        <v>104.74</v>
      </c>
      <c r="O5598" s="24">
        <v>53.96</v>
      </c>
      <c r="P5598" s="25">
        <v>34</v>
      </c>
    </row>
    <row r="5599" spans="1:16" x14ac:dyDescent="0.3">
      <c r="A5599" s="22">
        <v>42340</v>
      </c>
      <c r="B5599">
        <v>2015</v>
      </c>
      <c r="C5599">
        <v>12</v>
      </c>
      <c r="D5599" t="s">
        <v>139</v>
      </c>
      <c r="E5599" t="s">
        <v>135</v>
      </c>
      <c r="F5599" t="s">
        <v>152</v>
      </c>
      <c r="G5599" t="s">
        <v>115</v>
      </c>
      <c r="H5599" t="s">
        <v>104</v>
      </c>
      <c r="I5599" t="s">
        <v>76</v>
      </c>
      <c r="J5599" t="s">
        <v>105</v>
      </c>
      <c r="K5599" s="23">
        <v>4</v>
      </c>
      <c r="L5599" s="24">
        <v>7.4</v>
      </c>
      <c r="M5599" s="24">
        <v>29.6</v>
      </c>
      <c r="N5599" s="24">
        <v>19.54</v>
      </c>
      <c r="O5599" s="24">
        <v>10.06</v>
      </c>
      <c r="P5599" s="25">
        <v>34</v>
      </c>
    </row>
    <row r="5600" spans="1:16" x14ac:dyDescent="0.3">
      <c r="A5600" s="22">
        <v>42340</v>
      </c>
      <c r="B5600">
        <v>2015</v>
      </c>
      <c r="C5600">
        <v>12</v>
      </c>
      <c r="D5600" t="s">
        <v>139</v>
      </c>
      <c r="E5600" t="s">
        <v>135</v>
      </c>
      <c r="F5600" t="s">
        <v>152</v>
      </c>
      <c r="G5600" t="s">
        <v>115</v>
      </c>
      <c r="H5600" t="s">
        <v>106</v>
      </c>
      <c r="I5600" t="s">
        <v>69</v>
      </c>
      <c r="J5600" t="s">
        <v>107</v>
      </c>
      <c r="K5600" s="23">
        <v>0</v>
      </c>
      <c r="L5600" s="24">
        <v>16.5</v>
      </c>
      <c r="M5600" s="24">
        <v>0</v>
      </c>
      <c r="N5600" s="24">
        <v>0</v>
      </c>
      <c r="O5600" s="24">
        <v>0</v>
      </c>
      <c r="P5600" s="25">
        <v>22</v>
      </c>
    </row>
    <row r="5601" spans="1:16" x14ac:dyDescent="0.3">
      <c r="A5601" s="22">
        <v>42340</v>
      </c>
      <c r="B5601">
        <v>2015</v>
      </c>
      <c r="C5601">
        <v>12</v>
      </c>
      <c r="D5601" t="s">
        <v>139</v>
      </c>
      <c r="E5601" t="s">
        <v>135</v>
      </c>
      <c r="F5601" t="s">
        <v>152</v>
      </c>
      <c r="G5601" t="s">
        <v>115</v>
      </c>
      <c r="H5601" t="s">
        <v>108</v>
      </c>
      <c r="I5601" t="s">
        <v>72</v>
      </c>
      <c r="J5601" t="s">
        <v>109</v>
      </c>
      <c r="K5601" s="23">
        <v>0</v>
      </c>
      <c r="L5601" s="24">
        <v>8.1999999999999993</v>
      </c>
      <c r="M5601" s="24">
        <v>0</v>
      </c>
      <c r="N5601" s="24">
        <v>0</v>
      </c>
      <c r="O5601" s="24">
        <v>0</v>
      </c>
      <c r="P5601" s="25">
        <v>32</v>
      </c>
    </row>
    <row r="5602" spans="1:16" x14ac:dyDescent="0.3">
      <c r="A5602" s="22">
        <v>42341</v>
      </c>
      <c r="B5602">
        <v>2015</v>
      </c>
      <c r="C5602">
        <v>12</v>
      </c>
      <c r="D5602" t="s">
        <v>139</v>
      </c>
      <c r="E5602" t="s">
        <v>135</v>
      </c>
      <c r="F5602" t="s">
        <v>152</v>
      </c>
      <c r="G5602" t="s">
        <v>93</v>
      </c>
      <c r="H5602" t="s">
        <v>94</v>
      </c>
      <c r="I5602" t="s">
        <v>73</v>
      </c>
      <c r="J5602" t="s">
        <v>95</v>
      </c>
      <c r="K5602" s="23">
        <v>4</v>
      </c>
      <c r="L5602" s="24">
        <v>3.1</v>
      </c>
      <c r="M5602" s="24">
        <v>12.4</v>
      </c>
      <c r="N5602" s="24">
        <v>8.68</v>
      </c>
      <c r="O5602" s="24">
        <v>3.72</v>
      </c>
      <c r="P5602" s="25">
        <v>30</v>
      </c>
    </row>
    <row r="5603" spans="1:16" x14ac:dyDescent="0.3">
      <c r="A5603" s="22">
        <v>42341</v>
      </c>
      <c r="B5603">
        <v>2015</v>
      </c>
      <c r="C5603">
        <v>12</v>
      </c>
      <c r="D5603" t="s">
        <v>139</v>
      </c>
      <c r="E5603" t="s">
        <v>135</v>
      </c>
      <c r="F5603" t="s">
        <v>152</v>
      </c>
      <c r="G5603" t="s">
        <v>93</v>
      </c>
      <c r="H5603" t="s">
        <v>96</v>
      </c>
      <c r="I5603" t="s">
        <v>74</v>
      </c>
      <c r="J5603" t="s">
        <v>97</v>
      </c>
      <c r="K5603" s="23">
        <v>3</v>
      </c>
      <c r="L5603" s="24">
        <v>3.6</v>
      </c>
      <c r="M5603" s="24">
        <v>10.8</v>
      </c>
      <c r="N5603" s="24">
        <v>7.56</v>
      </c>
      <c r="O5603" s="24">
        <v>3.24</v>
      </c>
      <c r="P5603" s="25">
        <v>30</v>
      </c>
    </row>
    <row r="5604" spans="1:16" x14ac:dyDescent="0.3">
      <c r="A5604" s="22">
        <v>42341</v>
      </c>
      <c r="B5604">
        <v>2015</v>
      </c>
      <c r="C5604">
        <v>12</v>
      </c>
      <c r="D5604" t="s">
        <v>139</v>
      </c>
      <c r="E5604" t="s">
        <v>135</v>
      </c>
      <c r="F5604" t="s">
        <v>152</v>
      </c>
      <c r="G5604" t="s">
        <v>93</v>
      </c>
      <c r="H5604" t="s">
        <v>98</v>
      </c>
      <c r="I5604" t="s">
        <v>75</v>
      </c>
      <c r="J5604" t="s">
        <v>99</v>
      </c>
      <c r="K5604" s="23">
        <v>5.6</v>
      </c>
      <c r="L5604" s="24">
        <v>2.8</v>
      </c>
      <c r="M5604" s="24">
        <v>15.68</v>
      </c>
      <c r="N5604" s="24">
        <v>11.29</v>
      </c>
      <c r="O5604" s="24">
        <v>4.3899999999999997</v>
      </c>
      <c r="P5604" s="25">
        <v>28</v>
      </c>
    </row>
    <row r="5605" spans="1:16" x14ac:dyDescent="0.3">
      <c r="A5605" s="22">
        <v>42341</v>
      </c>
      <c r="B5605">
        <v>2015</v>
      </c>
      <c r="C5605">
        <v>12</v>
      </c>
      <c r="D5605" t="s">
        <v>139</v>
      </c>
      <c r="E5605" t="s">
        <v>135</v>
      </c>
      <c r="F5605" t="s">
        <v>152</v>
      </c>
      <c r="G5605" t="s">
        <v>93</v>
      </c>
      <c r="H5605" t="s">
        <v>100</v>
      </c>
      <c r="I5605" t="s">
        <v>70</v>
      </c>
      <c r="J5605" t="s">
        <v>101</v>
      </c>
      <c r="K5605" s="23">
        <v>56</v>
      </c>
      <c r="L5605" s="24">
        <v>2.4</v>
      </c>
      <c r="M5605" s="24">
        <v>134.4</v>
      </c>
      <c r="N5605" s="24">
        <v>99.46</v>
      </c>
      <c r="O5605" s="24">
        <v>34.94</v>
      </c>
      <c r="P5605" s="25">
        <v>26</v>
      </c>
    </row>
    <row r="5606" spans="1:16" x14ac:dyDescent="0.3">
      <c r="A5606" s="22">
        <v>42341</v>
      </c>
      <c r="B5606">
        <v>2015</v>
      </c>
      <c r="C5606">
        <v>12</v>
      </c>
      <c r="D5606" t="s">
        <v>139</v>
      </c>
      <c r="E5606" t="s">
        <v>135</v>
      </c>
      <c r="F5606" t="s">
        <v>152</v>
      </c>
      <c r="G5606" t="s">
        <v>93</v>
      </c>
      <c r="H5606" t="s">
        <v>102</v>
      </c>
      <c r="I5606" t="s">
        <v>71</v>
      </c>
      <c r="J5606" t="s">
        <v>103</v>
      </c>
      <c r="K5606" s="23">
        <v>6</v>
      </c>
      <c r="L5606" s="24">
        <v>6.9</v>
      </c>
      <c r="M5606" s="24">
        <v>41.4</v>
      </c>
      <c r="N5606" s="24">
        <v>27.32</v>
      </c>
      <c r="O5606" s="24">
        <v>14.08</v>
      </c>
      <c r="P5606" s="25">
        <v>34</v>
      </c>
    </row>
    <row r="5607" spans="1:16" x14ac:dyDescent="0.3">
      <c r="A5607" s="22">
        <v>42341</v>
      </c>
      <c r="B5607">
        <v>2015</v>
      </c>
      <c r="C5607">
        <v>12</v>
      </c>
      <c r="D5607" t="s">
        <v>139</v>
      </c>
      <c r="E5607" t="s">
        <v>135</v>
      </c>
      <c r="F5607" t="s">
        <v>152</v>
      </c>
      <c r="G5607" t="s">
        <v>93</v>
      </c>
      <c r="H5607" t="s">
        <v>104</v>
      </c>
      <c r="I5607" t="s">
        <v>76</v>
      </c>
      <c r="J5607" t="s">
        <v>105</v>
      </c>
      <c r="K5607" s="23">
        <v>1</v>
      </c>
      <c r="L5607" s="24">
        <v>7.4</v>
      </c>
      <c r="M5607" s="24">
        <v>7.4</v>
      </c>
      <c r="N5607" s="24">
        <v>4.88</v>
      </c>
      <c r="O5607" s="24">
        <v>2.52</v>
      </c>
      <c r="P5607" s="25">
        <v>34</v>
      </c>
    </row>
    <row r="5608" spans="1:16" x14ac:dyDescent="0.3">
      <c r="A5608" s="22">
        <v>42341</v>
      </c>
      <c r="B5608">
        <v>2015</v>
      </c>
      <c r="C5608">
        <v>12</v>
      </c>
      <c r="D5608" t="s">
        <v>139</v>
      </c>
      <c r="E5608" t="s">
        <v>135</v>
      </c>
      <c r="F5608" t="s">
        <v>152</v>
      </c>
      <c r="G5608" t="s">
        <v>93</v>
      </c>
      <c r="H5608" t="s">
        <v>106</v>
      </c>
      <c r="I5608" t="s">
        <v>69</v>
      </c>
      <c r="J5608" t="s">
        <v>107</v>
      </c>
      <c r="K5608" s="23">
        <v>1</v>
      </c>
      <c r="L5608" s="24">
        <v>16.5</v>
      </c>
      <c r="M5608" s="24">
        <v>16.5</v>
      </c>
      <c r="N5608" s="24">
        <v>12.87</v>
      </c>
      <c r="O5608" s="24">
        <v>3.63</v>
      </c>
      <c r="P5608" s="25">
        <v>22</v>
      </c>
    </row>
    <row r="5609" spans="1:16" x14ac:dyDescent="0.3">
      <c r="A5609" s="22">
        <v>42341</v>
      </c>
      <c r="B5609">
        <v>2015</v>
      </c>
      <c r="C5609">
        <v>12</v>
      </c>
      <c r="D5609" t="s">
        <v>139</v>
      </c>
      <c r="E5609" t="s">
        <v>135</v>
      </c>
      <c r="F5609" t="s">
        <v>152</v>
      </c>
      <c r="G5609" t="s">
        <v>93</v>
      </c>
      <c r="H5609" t="s">
        <v>108</v>
      </c>
      <c r="I5609" t="s">
        <v>72</v>
      </c>
      <c r="J5609" t="s">
        <v>109</v>
      </c>
      <c r="K5609" s="23">
        <v>1</v>
      </c>
      <c r="L5609" s="24">
        <v>8.1999999999999993</v>
      </c>
      <c r="M5609" s="24">
        <v>8.1999999999999993</v>
      </c>
      <c r="N5609" s="24">
        <v>5.58</v>
      </c>
      <c r="O5609" s="24">
        <v>2.62</v>
      </c>
      <c r="P5609" s="25">
        <v>32</v>
      </c>
    </row>
    <row r="5610" spans="1:16" x14ac:dyDescent="0.3">
      <c r="A5610" s="22">
        <v>42342</v>
      </c>
      <c r="B5610">
        <v>2015</v>
      </c>
      <c r="C5610">
        <v>12</v>
      </c>
      <c r="D5610" t="s">
        <v>139</v>
      </c>
      <c r="E5610" t="s">
        <v>135</v>
      </c>
      <c r="F5610" t="s">
        <v>152</v>
      </c>
      <c r="G5610" t="s">
        <v>110</v>
      </c>
      <c r="H5610" t="s">
        <v>94</v>
      </c>
      <c r="I5610" t="s">
        <v>73</v>
      </c>
      <c r="J5610" t="s">
        <v>95</v>
      </c>
      <c r="K5610" s="23">
        <v>3.33</v>
      </c>
      <c r="L5610" s="24">
        <v>3.1</v>
      </c>
      <c r="M5610" s="24">
        <v>10.32</v>
      </c>
      <c r="N5610" s="24">
        <v>7.22</v>
      </c>
      <c r="O5610" s="24">
        <v>3.1</v>
      </c>
      <c r="P5610" s="25">
        <v>30</v>
      </c>
    </row>
    <row r="5611" spans="1:16" x14ac:dyDescent="0.3">
      <c r="A5611" s="22">
        <v>42342</v>
      </c>
      <c r="B5611">
        <v>2015</v>
      </c>
      <c r="C5611">
        <v>12</v>
      </c>
      <c r="D5611" t="s">
        <v>139</v>
      </c>
      <c r="E5611" t="s">
        <v>135</v>
      </c>
      <c r="F5611" t="s">
        <v>152</v>
      </c>
      <c r="G5611" t="s">
        <v>110</v>
      </c>
      <c r="H5611" t="s">
        <v>96</v>
      </c>
      <c r="I5611" t="s">
        <v>74</v>
      </c>
      <c r="J5611" t="s">
        <v>97</v>
      </c>
      <c r="K5611" s="23">
        <v>4.76</v>
      </c>
      <c r="L5611" s="24">
        <v>3.6</v>
      </c>
      <c r="M5611" s="24">
        <v>17.14</v>
      </c>
      <c r="N5611" s="24">
        <v>12</v>
      </c>
      <c r="O5611" s="24">
        <v>5.14</v>
      </c>
      <c r="P5611" s="25">
        <v>30</v>
      </c>
    </row>
    <row r="5612" spans="1:16" x14ac:dyDescent="0.3">
      <c r="A5612" s="22">
        <v>42342</v>
      </c>
      <c r="B5612">
        <v>2015</v>
      </c>
      <c r="C5612">
        <v>12</v>
      </c>
      <c r="D5612" t="s">
        <v>139</v>
      </c>
      <c r="E5612" t="s">
        <v>135</v>
      </c>
      <c r="F5612" t="s">
        <v>152</v>
      </c>
      <c r="G5612" t="s">
        <v>110</v>
      </c>
      <c r="H5612" t="s">
        <v>98</v>
      </c>
      <c r="I5612" t="s">
        <v>75</v>
      </c>
      <c r="J5612" t="s">
        <v>99</v>
      </c>
      <c r="K5612" s="23">
        <v>4.7</v>
      </c>
      <c r="L5612" s="24">
        <v>2.8</v>
      </c>
      <c r="M5612" s="24">
        <v>13.16</v>
      </c>
      <c r="N5612" s="24">
        <v>9.48</v>
      </c>
      <c r="O5612" s="24">
        <v>3.68</v>
      </c>
      <c r="P5612" s="25">
        <v>28</v>
      </c>
    </row>
    <row r="5613" spans="1:16" x14ac:dyDescent="0.3">
      <c r="A5613" s="22">
        <v>42342</v>
      </c>
      <c r="B5613">
        <v>2015</v>
      </c>
      <c r="C5613">
        <v>12</v>
      </c>
      <c r="D5613" t="s">
        <v>139</v>
      </c>
      <c r="E5613" t="s">
        <v>135</v>
      </c>
      <c r="F5613" t="s">
        <v>152</v>
      </c>
      <c r="G5613" t="s">
        <v>110</v>
      </c>
      <c r="H5613" t="s">
        <v>100</v>
      </c>
      <c r="I5613" t="s">
        <v>70</v>
      </c>
      <c r="J5613" t="s">
        <v>101</v>
      </c>
      <c r="K5613" s="23">
        <v>25.6</v>
      </c>
      <c r="L5613" s="24">
        <v>2.4</v>
      </c>
      <c r="M5613" s="24">
        <v>61.44</v>
      </c>
      <c r="N5613" s="24">
        <v>45.47</v>
      </c>
      <c r="O5613" s="24">
        <v>15.97</v>
      </c>
      <c r="P5613" s="25">
        <v>26</v>
      </c>
    </row>
    <row r="5614" spans="1:16" x14ac:dyDescent="0.3">
      <c r="A5614" s="22">
        <v>42342</v>
      </c>
      <c r="B5614">
        <v>2015</v>
      </c>
      <c r="C5614">
        <v>12</v>
      </c>
      <c r="D5614" t="s">
        <v>139</v>
      </c>
      <c r="E5614" t="s">
        <v>135</v>
      </c>
      <c r="F5614" t="s">
        <v>152</v>
      </c>
      <c r="G5614" t="s">
        <v>110</v>
      </c>
      <c r="H5614" t="s">
        <v>102</v>
      </c>
      <c r="I5614" t="s">
        <v>71</v>
      </c>
      <c r="J5614" t="s">
        <v>103</v>
      </c>
      <c r="K5614" s="23">
        <v>9</v>
      </c>
      <c r="L5614" s="24">
        <v>6.9</v>
      </c>
      <c r="M5614" s="24">
        <v>62.1</v>
      </c>
      <c r="N5614" s="24">
        <v>40.99</v>
      </c>
      <c r="O5614" s="24">
        <v>21.11</v>
      </c>
      <c r="P5614" s="25">
        <v>34</v>
      </c>
    </row>
    <row r="5615" spans="1:16" x14ac:dyDescent="0.3">
      <c r="A5615" s="22">
        <v>42342</v>
      </c>
      <c r="B5615">
        <v>2015</v>
      </c>
      <c r="C5615">
        <v>12</v>
      </c>
      <c r="D5615" t="s">
        <v>139</v>
      </c>
      <c r="E5615" t="s">
        <v>135</v>
      </c>
      <c r="F5615" t="s">
        <v>152</v>
      </c>
      <c r="G5615" t="s">
        <v>110</v>
      </c>
      <c r="H5615" t="s">
        <v>104</v>
      </c>
      <c r="I5615" t="s">
        <v>76</v>
      </c>
      <c r="J5615" t="s">
        <v>105</v>
      </c>
      <c r="K5615" s="23">
        <v>3</v>
      </c>
      <c r="L5615" s="24">
        <v>7.4</v>
      </c>
      <c r="M5615" s="24">
        <v>22.2</v>
      </c>
      <c r="N5615" s="24">
        <v>14.65</v>
      </c>
      <c r="O5615" s="24">
        <v>7.55</v>
      </c>
      <c r="P5615" s="25">
        <v>34</v>
      </c>
    </row>
    <row r="5616" spans="1:16" x14ac:dyDescent="0.3">
      <c r="A5616" s="22">
        <v>42342</v>
      </c>
      <c r="B5616">
        <v>2015</v>
      </c>
      <c r="C5616">
        <v>12</v>
      </c>
      <c r="D5616" t="s">
        <v>139</v>
      </c>
      <c r="E5616" t="s">
        <v>135</v>
      </c>
      <c r="F5616" t="s">
        <v>152</v>
      </c>
      <c r="G5616" t="s">
        <v>110</v>
      </c>
      <c r="H5616" t="s">
        <v>106</v>
      </c>
      <c r="I5616" t="s">
        <v>69</v>
      </c>
      <c r="J5616" t="s">
        <v>107</v>
      </c>
      <c r="K5616" s="23">
        <v>3</v>
      </c>
      <c r="L5616" s="24">
        <v>16.5</v>
      </c>
      <c r="M5616" s="24">
        <v>49.5</v>
      </c>
      <c r="N5616" s="24">
        <v>38.61</v>
      </c>
      <c r="O5616" s="24">
        <v>10.89</v>
      </c>
      <c r="P5616" s="25">
        <v>22</v>
      </c>
    </row>
    <row r="5617" spans="1:16" x14ac:dyDescent="0.3">
      <c r="A5617" s="22">
        <v>42342</v>
      </c>
      <c r="B5617">
        <v>2015</v>
      </c>
      <c r="C5617">
        <v>12</v>
      </c>
      <c r="D5617" t="s">
        <v>139</v>
      </c>
      <c r="E5617" t="s">
        <v>135</v>
      </c>
      <c r="F5617" t="s">
        <v>152</v>
      </c>
      <c r="G5617" t="s">
        <v>110</v>
      </c>
      <c r="H5617" t="s">
        <v>108</v>
      </c>
      <c r="I5617" t="s">
        <v>72</v>
      </c>
      <c r="J5617" t="s">
        <v>109</v>
      </c>
      <c r="K5617" s="23">
        <v>1</v>
      </c>
      <c r="L5617" s="24">
        <v>8.1999999999999993</v>
      </c>
      <c r="M5617" s="24">
        <v>8.1999999999999993</v>
      </c>
      <c r="N5617" s="24">
        <v>5.58</v>
      </c>
      <c r="O5617" s="24">
        <v>2.62</v>
      </c>
      <c r="P5617" s="25">
        <v>32</v>
      </c>
    </row>
    <row r="5618" spans="1:16" x14ac:dyDescent="0.3">
      <c r="A5618" s="22">
        <v>42343</v>
      </c>
      <c r="B5618">
        <v>2015</v>
      </c>
      <c r="C5618">
        <v>12</v>
      </c>
      <c r="D5618" t="s">
        <v>139</v>
      </c>
      <c r="E5618" t="s">
        <v>135</v>
      </c>
      <c r="F5618" t="s">
        <v>152</v>
      </c>
      <c r="G5618" t="s">
        <v>111</v>
      </c>
      <c r="H5618" t="s">
        <v>94</v>
      </c>
      <c r="I5618" t="s">
        <v>73</v>
      </c>
      <c r="J5618" t="s">
        <v>95</v>
      </c>
      <c r="K5618" s="23">
        <v>8</v>
      </c>
      <c r="L5618" s="24">
        <v>3.1</v>
      </c>
      <c r="M5618" s="24">
        <v>24.8</v>
      </c>
      <c r="N5618" s="24">
        <v>17.36</v>
      </c>
      <c r="O5618" s="24">
        <v>7.44</v>
      </c>
      <c r="P5618" s="25">
        <v>30</v>
      </c>
    </row>
    <row r="5619" spans="1:16" x14ac:dyDescent="0.3">
      <c r="A5619" s="22">
        <v>42343</v>
      </c>
      <c r="B5619">
        <v>2015</v>
      </c>
      <c r="C5619">
        <v>12</v>
      </c>
      <c r="D5619" t="s">
        <v>139</v>
      </c>
      <c r="E5619" t="s">
        <v>135</v>
      </c>
      <c r="F5619" t="s">
        <v>152</v>
      </c>
      <c r="G5619" t="s">
        <v>111</v>
      </c>
      <c r="H5619" t="s">
        <v>96</v>
      </c>
      <c r="I5619" t="s">
        <v>74</v>
      </c>
      <c r="J5619" t="s">
        <v>97</v>
      </c>
      <c r="K5619" s="23">
        <v>3.03</v>
      </c>
      <c r="L5619" s="24">
        <v>3.6</v>
      </c>
      <c r="M5619" s="24">
        <v>10.91</v>
      </c>
      <c r="N5619" s="24">
        <v>7.64</v>
      </c>
      <c r="O5619" s="24">
        <v>3.27</v>
      </c>
      <c r="P5619" s="25">
        <v>30</v>
      </c>
    </row>
    <row r="5620" spans="1:16" x14ac:dyDescent="0.3">
      <c r="A5620" s="22">
        <v>42343</v>
      </c>
      <c r="B5620">
        <v>2015</v>
      </c>
      <c r="C5620">
        <v>12</v>
      </c>
      <c r="D5620" t="s">
        <v>139</v>
      </c>
      <c r="E5620" t="s">
        <v>135</v>
      </c>
      <c r="F5620" t="s">
        <v>152</v>
      </c>
      <c r="G5620" t="s">
        <v>111</v>
      </c>
      <c r="H5620" t="s">
        <v>98</v>
      </c>
      <c r="I5620" t="s">
        <v>75</v>
      </c>
      <c r="J5620" t="s">
        <v>99</v>
      </c>
      <c r="K5620" s="23">
        <v>2</v>
      </c>
      <c r="L5620" s="24">
        <v>2.8</v>
      </c>
      <c r="M5620" s="24">
        <v>5.6</v>
      </c>
      <c r="N5620" s="24">
        <v>4.03</v>
      </c>
      <c r="O5620" s="24">
        <v>1.57</v>
      </c>
      <c r="P5620" s="25">
        <v>28</v>
      </c>
    </row>
    <row r="5621" spans="1:16" x14ac:dyDescent="0.3">
      <c r="A5621" s="22">
        <v>42343</v>
      </c>
      <c r="B5621">
        <v>2015</v>
      </c>
      <c r="C5621">
        <v>12</v>
      </c>
      <c r="D5621" t="s">
        <v>139</v>
      </c>
      <c r="E5621" t="s">
        <v>135</v>
      </c>
      <c r="F5621" t="s">
        <v>152</v>
      </c>
      <c r="G5621" t="s">
        <v>111</v>
      </c>
      <c r="H5621" t="s">
        <v>100</v>
      </c>
      <c r="I5621" t="s">
        <v>70</v>
      </c>
      <c r="J5621" t="s">
        <v>101</v>
      </c>
      <c r="K5621" s="23">
        <v>35.049999999999997</v>
      </c>
      <c r="L5621" s="24">
        <v>2.4</v>
      </c>
      <c r="M5621" s="24">
        <v>84.12</v>
      </c>
      <c r="N5621" s="24">
        <v>62.25</v>
      </c>
      <c r="O5621" s="24">
        <v>21.87</v>
      </c>
      <c r="P5621" s="25">
        <v>26</v>
      </c>
    </row>
    <row r="5622" spans="1:16" x14ac:dyDescent="0.3">
      <c r="A5622" s="22">
        <v>42343</v>
      </c>
      <c r="B5622">
        <v>2015</v>
      </c>
      <c r="C5622">
        <v>12</v>
      </c>
      <c r="D5622" t="s">
        <v>139</v>
      </c>
      <c r="E5622" t="s">
        <v>135</v>
      </c>
      <c r="F5622" t="s">
        <v>152</v>
      </c>
      <c r="G5622" t="s">
        <v>111</v>
      </c>
      <c r="H5622" t="s">
        <v>102</v>
      </c>
      <c r="I5622" t="s">
        <v>71</v>
      </c>
      <c r="J5622" t="s">
        <v>103</v>
      </c>
      <c r="K5622" s="23">
        <v>2</v>
      </c>
      <c r="L5622" s="24">
        <v>6.9</v>
      </c>
      <c r="M5622" s="24">
        <v>13.8</v>
      </c>
      <c r="N5622" s="24">
        <v>9.11</v>
      </c>
      <c r="O5622" s="24">
        <v>4.6900000000000004</v>
      </c>
      <c r="P5622" s="25">
        <v>34</v>
      </c>
    </row>
    <row r="5623" spans="1:16" x14ac:dyDescent="0.3">
      <c r="A5623" s="22">
        <v>42343</v>
      </c>
      <c r="B5623">
        <v>2015</v>
      </c>
      <c r="C5623">
        <v>12</v>
      </c>
      <c r="D5623" t="s">
        <v>139</v>
      </c>
      <c r="E5623" t="s">
        <v>135</v>
      </c>
      <c r="F5623" t="s">
        <v>152</v>
      </c>
      <c r="G5623" t="s">
        <v>111</v>
      </c>
      <c r="H5623" t="s">
        <v>104</v>
      </c>
      <c r="I5623" t="s">
        <v>76</v>
      </c>
      <c r="J5623" t="s">
        <v>105</v>
      </c>
      <c r="K5623" s="23">
        <v>0</v>
      </c>
      <c r="L5623" s="24">
        <v>7.4</v>
      </c>
      <c r="M5623" s="24">
        <v>0</v>
      </c>
      <c r="N5623" s="24">
        <v>0</v>
      </c>
      <c r="O5623" s="24">
        <v>0</v>
      </c>
      <c r="P5623" s="25">
        <v>34</v>
      </c>
    </row>
    <row r="5624" spans="1:16" x14ac:dyDescent="0.3">
      <c r="A5624" s="22">
        <v>42343</v>
      </c>
      <c r="B5624">
        <v>2015</v>
      </c>
      <c r="C5624">
        <v>12</v>
      </c>
      <c r="D5624" t="s">
        <v>139</v>
      </c>
      <c r="E5624" t="s">
        <v>135</v>
      </c>
      <c r="F5624" t="s">
        <v>152</v>
      </c>
      <c r="G5624" t="s">
        <v>111</v>
      </c>
      <c r="H5624" t="s">
        <v>106</v>
      </c>
      <c r="I5624" t="s">
        <v>69</v>
      </c>
      <c r="J5624" t="s">
        <v>107</v>
      </c>
      <c r="K5624" s="23">
        <v>7</v>
      </c>
      <c r="L5624" s="24">
        <v>16.5</v>
      </c>
      <c r="M5624" s="24">
        <v>115.5</v>
      </c>
      <c r="N5624" s="24">
        <v>90.09</v>
      </c>
      <c r="O5624" s="24">
        <v>25.41</v>
      </c>
      <c r="P5624" s="25">
        <v>22</v>
      </c>
    </row>
    <row r="5625" spans="1:16" x14ac:dyDescent="0.3">
      <c r="A5625" s="22">
        <v>42343</v>
      </c>
      <c r="B5625">
        <v>2015</v>
      </c>
      <c r="C5625">
        <v>12</v>
      </c>
      <c r="D5625" t="s">
        <v>139</v>
      </c>
      <c r="E5625" t="s">
        <v>135</v>
      </c>
      <c r="F5625" t="s">
        <v>152</v>
      </c>
      <c r="G5625" t="s">
        <v>111</v>
      </c>
      <c r="H5625" t="s">
        <v>108</v>
      </c>
      <c r="I5625" t="s">
        <v>72</v>
      </c>
      <c r="J5625" t="s">
        <v>109</v>
      </c>
      <c r="K5625" s="23">
        <v>2.33</v>
      </c>
      <c r="L5625" s="24">
        <v>8.1999999999999993</v>
      </c>
      <c r="M5625" s="24">
        <v>19.11</v>
      </c>
      <c r="N5625" s="24">
        <v>12.99</v>
      </c>
      <c r="O5625" s="24">
        <v>6.12</v>
      </c>
      <c r="P5625" s="25">
        <v>32</v>
      </c>
    </row>
    <row r="5626" spans="1:16" x14ac:dyDescent="0.3">
      <c r="A5626" s="22">
        <v>42344</v>
      </c>
      <c r="B5626">
        <v>2015</v>
      </c>
      <c r="C5626">
        <v>12</v>
      </c>
      <c r="D5626" t="s">
        <v>139</v>
      </c>
      <c r="E5626" t="s">
        <v>135</v>
      </c>
      <c r="F5626" t="s">
        <v>152</v>
      </c>
      <c r="G5626" t="s">
        <v>112</v>
      </c>
      <c r="H5626" t="s">
        <v>94</v>
      </c>
      <c r="I5626" t="s">
        <v>73</v>
      </c>
      <c r="J5626" t="s">
        <v>95</v>
      </c>
      <c r="K5626" s="23">
        <v>5.67</v>
      </c>
      <c r="L5626" s="24">
        <v>3.1</v>
      </c>
      <c r="M5626" s="24">
        <v>17.579999999999998</v>
      </c>
      <c r="N5626" s="24">
        <v>12.31</v>
      </c>
      <c r="O5626" s="24">
        <v>5.27</v>
      </c>
      <c r="P5626" s="25">
        <v>30</v>
      </c>
    </row>
    <row r="5627" spans="1:16" x14ac:dyDescent="0.3">
      <c r="A5627" s="22">
        <v>42344</v>
      </c>
      <c r="B5627">
        <v>2015</v>
      </c>
      <c r="C5627">
        <v>12</v>
      </c>
      <c r="D5627" t="s">
        <v>139</v>
      </c>
      <c r="E5627" t="s">
        <v>135</v>
      </c>
      <c r="F5627" t="s">
        <v>152</v>
      </c>
      <c r="G5627" t="s">
        <v>112</v>
      </c>
      <c r="H5627" t="s">
        <v>96</v>
      </c>
      <c r="I5627" t="s">
        <v>74</v>
      </c>
      <c r="J5627" t="s">
        <v>97</v>
      </c>
      <c r="K5627" s="23">
        <v>7</v>
      </c>
      <c r="L5627" s="24">
        <v>3.6</v>
      </c>
      <c r="M5627" s="24">
        <v>25.2</v>
      </c>
      <c r="N5627" s="24">
        <v>17.64</v>
      </c>
      <c r="O5627" s="24">
        <v>7.56</v>
      </c>
      <c r="P5627" s="25">
        <v>30</v>
      </c>
    </row>
    <row r="5628" spans="1:16" x14ac:dyDescent="0.3">
      <c r="A5628" s="22">
        <v>42344</v>
      </c>
      <c r="B5628">
        <v>2015</v>
      </c>
      <c r="C5628">
        <v>12</v>
      </c>
      <c r="D5628" t="s">
        <v>139</v>
      </c>
      <c r="E5628" t="s">
        <v>135</v>
      </c>
      <c r="F5628" t="s">
        <v>152</v>
      </c>
      <c r="G5628" t="s">
        <v>112</v>
      </c>
      <c r="H5628" t="s">
        <v>98</v>
      </c>
      <c r="I5628" t="s">
        <v>75</v>
      </c>
      <c r="J5628" t="s">
        <v>99</v>
      </c>
      <c r="K5628" s="23">
        <v>3.4</v>
      </c>
      <c r="L5628" s="24">
        <v>2.8</v>
      </c>
      <c r="M5628" s="24">
        <v>9.52</v>
      </c>
      <c r="N5628" s="24">
        <v>6.85</v>
      </c>
      <c r="O5628" s="24">
        <v>2.67</v>
      </c>
      <c r="P5628" s="25">
        <v>28</v>
      </c>
    </row>
    <row r="5629" spans="1:16" x14ac:dyDescent="0.3">
      <c r="A5629" s="22">
        <v>42344</v>
      </c>
      <c r="B5629">
        <v>2015</v>
      </c>
      <c r="C5629">
        <v>12</v>
      </c>
      <c r="D5629" t="s">
        <v>139</v>
      </c>
      <c r="E5629" t="s">
        <v>135</v>
      </c>
      <c r="F5629" t="s">
        <v>152</v>
      </c>
      <c r="G5629" t="s">
        <v>112</v>
      </c>
      <c r="H5629" t="s">
        <v>100</v>
      </c>
      <c r="I5629" t="s">
        <v>70</v>
      </c>
      <c r="J5629" t="s">
        <v>101</v>
      </c>
      <c r="K5629" s="23">
        <v>60.4</v>
      </c>
      <c r="L5629" s="24">
        <v>2.4</v>
      </c>
      <c r="M5629" s="24">
        <v>144.96</v>
      </c>
      <c r="N5629" s="24">
        <v>107.27</v>
      </c>
      <c r="O5629" s="24">
        <v>37.69</v>
      </c>
      <c r="P5629" s="25">
        <v>26</v>
      </c>
    </row>
    <row r="5630" spans="1:16" x14ac:dyDescent="0.3">
      <c r="A5630" s="22">
        <v>42344</v>
      </c>
      <c r="B5630">
        <v>2015</v>
      </c>
      <c r="C5630">
        <v>12</v>
      </c>
      <c r="D5630" t="s">
        <v>139</v>
      </c>
      <c r="E5630" t="s">
        <v>135</v>
      </c>
      <c r="F5630" t="s">
        <v>152</v>
      </c>
      <c r="G5630" t="s">
        <v>112</v>
      </c>
      <c r="H5630" t="s">
        <v>102</v>
      </c>
      <c r="I5630" t="s">
        <v>71</v>
      </c>
      <c r="J5630" t="s">
        <v>103</v>
      </c>
      <c r="K5630" s="23">
        <v>5</v>
      </c>
      <c r="L5630" s="24">
        <v>6.9</v>
      </c>
      <c r="M5630" s="24">
        <v>34.5</v>
      </c>
      <c r="N5630" s="24">
        <v>22.77</v>
      </c>
      <c r="O5630" s="24">
        <v>11.73</v>
      </c>
      <c r="P5630" s="25">
        <v>34</v>
      </c>
    </row>
    <row r="5631" spans="1:16" x14ac:dyDescent="0.3">
      <c r="A5631" s="22">
        <v>42344</v>
      </c>
      <c r="B5631">
        <v>2015</v>
      </c>
      <c r="C5631">
        <v>12</v>
      </c>
      <c r="D5631" t="s">
        <v>139</v>
      </c>
      <c r="E5631" t="s">
        <v>135</v>
      </c>
      <c r="F5631" t="s">
        <v>152</v>
      </c>
      <c r="G5631" t="s">
        <v>112</v>
      </c>
      <c r="H5631" t="s">
        <v>104</v>
      </c>
      <c r="I5631" t="s">
        <v>76</v>
      </c>
      <c r="J5631" t="s">
        <v>105</v>
      </c>
      <c r="K5631" s="23">
        <v>2</v>
      </c>
      <c r="L5631" s="24">
        <v>7.4</v>
      </c>
      <c r="M5631" s="24">
        <v>14.8</v>
      </c>
      <c r="N5631" s="24">
        <v>9.77</v>
      </c>
      <c r="O5631" s="24">
        <v>5.03</v>
      </c>
      <c r="P5631" s="25">
        <v>34</v>
      </c>
    </row>
    <row r="5632" spans="1:16" x14ac:dyDescent="0.3">
      <c r="A5632" s="22">
        <v>42344</v>
      </c>
      <c r="B5632">
        <v>2015</v>
      </c>
      <c r="C5632">
        <v>12</v>
      </c>
      <c r="D5632" t="s">
        <v>139</v>
      </c>
      <c r="E5632" t="s">
        <v>135</v>
      </c>
      <c r="F5632" t="s">
        <v>152</v>
      </c>
      <c r="G5632" t="s">
        <v>112</v>
      </c>
      <c r="H5632" t="s">
        <v>106</v>
      </c>
      <c r="I5632" t="s">
        <v>69</v>
      </c>
      <c r="J5632" t="s">
        <v>107</v>
      </c>
      <c r="K5632" s="23">
        <v>3</v>
      </c>
      <c r="L5632" s="24">
        <v>16.5</v>
      </c>
      <c r="M5632" s="24">
        <v>49.5</v>
      </c>
      <c r="N5632" s="24">
        <v>38.61</v>
      </c>
      <c r="O5632" s="24">
        <v>10.89</v>
      </c>
      <c r="P5632" s="25">
        <v>22</v>
      </c>
    </row>
    <row r="5633" spans="1:16" x14ac:dyDescent="0.3">
      <c r="A5633" s="22">
        <v>42344</v>
      </c>
      <c r="B5633">
        <v>2015</v>
      </c>
      <c r="C5633">
        <v>12</v>
      </c>
      <c r="D5633" t="s">
        <v>139</v>
      </c>
      <c r="E5633" t="s">
        <v>135</v>
      </c>
      <c r="F5633" t="s">
        <v>152</v>
      </c>
      <c r="G5633" t="s">
        <v>112</v>
      </c>
      <c r="H5633" t="s">
        <v>108</v>
      </c>
      <c r="I5633" t="s">
        <v>72</v>
      </c>
      <c r="J5633" t="s">
        <v>109</v>
      </c>
      <c r="K5633" s="23">
        <v>1</v>
      </c>
      <c r="L5633" s="24">
        <v>8.1999999999999993</v>
      </c>
      <c r="M5633" s="24">
        <v>8.1999999999999993</v>
      </c>
      <c r="N5633" s="24">
        <v>5.58</v>
      </c>
      <c r="O5633" s="24">
        <v>2.62</v>
      </c>
      <c r="P5633" s="25">
        <v>32</v>
      </c>
    </row>
    <row r="5634" spans="1:16" x14ac:dyDescent="0.3">
      <c r="A5634" s="22">
        <v>42345</v>
      </c>
      <c r="B5634">
        <v>2015</v>
      </c>
      <c r="C5634">
        <v>12</v>
      </c>
      <c r="D5634" t="s">
        <v>139</v>
      </c>
      <c r="E5634" t="s">
        <v>135</v>
      </c>
      <c r="F5634" t="s">
        <v>152</v>
      </c>
      <c r="G5634" t="s">
        <v>113</v>
      </c>
      <c r="H5634" t="s">
        <v>94</v>
      </c>
      <c r="I5634" t="s">
        <v>73</v>
      </c>
      <c r="J5634" t="s">
        <v>95</v>
      </c>
      <c r="K5634" s="23">
        <v>3</v>
      </c>
      <c r="L5634" s="24">
        <v>3.1</v>
      </c>
      <c r="M5634" s="24">
        <v>9.3000000000000007</v>
      </c>
      <c r="N5634" s="24">
        <v>6.51</v>
      </c>
      <c r="O5634" s="24">
        <v>2.79</v>
      </c>
      <c r="P5634" s="25">
        <v>30</v>
      </c>
    </row>
    <row r="5635" spans="1:16" x14ac:dyDescent="0.3">
      <c r="A5635" s="22">
        <v>42345</v>
      </c>
      <c r="B5635">
        <v>2015</v>
      </c>
      <c r="C5635">
        <v>12</v>
      </c>
      <c r="D5635" t="s">
        <v>139</v>
      </c>
      <c r="E5635" t="s">
        <v>135</v>
      </c>
      <c r="F5635" t="s">
        <v>152</v>
      </c>
      <c r="G5635" t="s">
        <v>113</v>
      </c>
      <c r="H5635" t="s">
        <v>96</v>
      </c>
      <c r="I5635" t="s">
        <v>74</v>
      </c>
      <c r="J5635" t="s">
        <v>97</v>
      </c>
      <c r="K5635" s="23">
        <v>2.1</v>
      </c>
      <c r="L5635" s="24">
        <v>3.6</v>
      </c>
      <c r="M5635" s="24">
        <v>7.56</v>
      </c>
      <c r="N5635" s="24">
        <v>5.29</v>
      </c>
      <c r="O5635" s="24">
        <v>2.27</v>
      </c>
      <c r="P5635" s="25">
        <v>30</v>
      </c>
    </row>
    <row r="5636" spans="1:16" x14ac:dyDescent="0.3">
      <c r="A5636" s="22">
        <v>42345</v>
      </c>
      <c r="B5636">
        <v>2015</v>
      </c>
      <c r="C5636">
        <v>12</v>
      </c>
      <c r="D5636" t="s">
        <v>139</v>
      </c>
      <c r="E5636" t="s">
        <v>135</v>
      </c>
      <c r="F5636" t="s">
        <v>152</v>
      </c>
      <c r="G5636" t="s">
        <v>113</v>
      </c>
      <c r="H5636" t="s">
        <v>98</v>
      </c>
      <c r="I5636" t="s">
        <v>75</v>
      </c>
      <c r="J5636" t="s">
        <v>99</v>
      </c>
      <c r="K5636" s="23">
        <v>2.2000000000000002</v>
      </c>
      <c r="L5636" s="24">
        <v>2.8</v>
      </c>
      <c r="M5636" s="24">
        <v>6.16</v>
      </c>
      <c r="N5636" s="24">
        <v>4.4400000000000004</v>
      </c>
      <c r="O5636" s="24">
        <v>1.72</v>
      </c>
      <c r="P5636" s="25">
        <v>28</v>
      </c>
    </row>
    <row r="5637" spans="1:16" x14ac:dyDescent="0.3">
      <c r="A5637" s="22">
        <v>42345</v>
      </c>
      <c r="B5637">
        <v>2015</v>
      </c>
      <c r="C5637">
        <v>12</v>
      </c>
      <c r="D5637" t="s">
        <v>139</v>
      </c>
      <c r="E5637" t="s">
        <v>135</v>
      </c>
      <c r="F5637" t="s">
        <v>152</v>
      </c>
      <c r="G5637" t="s">
        <v>113</v>
      </c>
      <c r="H5637" t="s">
        <v>100</v>
      </c>
      <c r="I5637" t="s">
        <v>70</v>
      </c>
      <c r="J5637" t="s">
        <v>101</v>
      </c>
      <c r="K5637" s="23">
        <v>26.5</v>
      </c>
      <c r="L5637" s="24">
        <v>2.4</v>
      </c>
      <c r="M5637" s="24">
        <v>63.6</v>
      </c>
      <c r="N5637" s="24">
        <v>47.06</v>
      </c>
      <c r="O5637" s="24">
        <v>16.54</v>
      </c>
      <c r="P5637" s="25">
        <v>26</v>
      </c>
    </row>
    <row r="5638" spans="1:16" x14ac:dyDescent="0.3">
      <c r="A5638" s="22">
        <v>42345</v>
      </c>
      <c r="B5638">
        <v>2015</v>
      </c>
      <c r="C5638">
        <v>12</v>
      </c>
      <c r="D5638" t="s">
        <v>139</v>
      </c>
      <c r="E5638" t="s">
        <v>135</v>
      </c>
      <c r="F5638" t="s">
        <v>152</v>
      </c>
      <c r="G5638" t="s">
        <v>113</v>
      </c>
      <c r="H5638" t="s">
        <v>102</v>
      </c>
      <c r="I5638" t="s">
        <v>71</v>
      </c>
      <c r="J5638" t="s">
        <v>103</v>
      </c>
      <c r="K5638" s="23">
        <v>6</v>
      </c>
      <c r="L5638" s="24">
        <v>6.9</v>
      </c>
      <c r="M5638" s="24">
        <v>41.4</v>
      </c>
      <c r="N5638" s="24">
        <v>27.32</v>
      </c>
      <c r="O5638" s="24">
        <v>14.08</v>
      </c>
      <c r="P5638" s="25">
        <v>34</v>
      </c>
    </row>
    <row r="5639" spans="1:16" x14ac:dyDescent="0.3">
      <c r="A5639" s="22">
        <v>42345</v>
      </c>
      <c r="B5639">
        <v>2015</v>
      </c>
      <c r="C5639">
        <v>12</v>
      </c>
      <c r="D5639" t="s">
        <v>139</v>
      </c>
      <c r="E5639" t="s">
        <v>135</v>
      </c>
      <c r="F5639" t="s">
        <v>152</v>
      </c>
      <c r="G5639" t="s">
        <v>113</v>
      </c>
      <c r="H5639" t="s">
        <v>104</v>
      </c>
      <c r="I5639" t="s">
        <v>76</v>
      </c>
      <c r="J5639" t="s">
        <v>105</v>
      </c>
      <c r="K5639" s="23">
        <v>1</v>
      </c>
      <c r="L5639" s="24">
        <v>7.4</v>
      </c>
      <c r="M5639" s="24">
        <v>7.4</v>
      </c>
      <c r="N5639" s="24">
        <v>4.88</v>
      </c>
      <c r="O5639" s="24">
        <v>2.52</v>
      </c>
      <c r="P5639" s="25">
        <v>34</v>
      </c>
    </row>
    <row r="5640" spans="1:16" x14ac:dyDescent="0.3">
      <c r="A5640" s="22">
        <v>42345</v>
      </c>
      <c r="B5640">
        <v>2015</v>
      </c>
      <c r="C5640">
        <v>12</v>
      </c>
      <c r="D5640" t="s">
        <v>139</v>
      </c>
      <c r="E5640" t="s">
        <v>135</v>
      </c>
      <c r="F5640" t="s">
        <v>152</v>
      </c>
      <c r="G5640" t="s">
        <v>113</v>
      </c>
      <c r="H5640" t="s">
        <v>106</v>
      </c>
      <c r="I5640" t="s">
        <v>69</v>
      </c>
      <c r="J5640" t="s">
        <v>107</v>
      </c>
      <c r="K5640" s="23">
        <v>11</v>
      </c>
      <c r="L5640" s="24">
        <v>16.5</v>
      </c>
      <c r="M5640" s="24">
        <v>181.5</v>
      </c>
      <c r="N5640" s="24">
        <v>141.57</v>
      </c>
      <c r="O5640" s="24">
        <v>39.93</v>
      </c>
      <c r="P5640" s="25">
        <v>22</v>
      </c>
    </row>
    <row r="5641" spans="1:16" x14ac:dyDescent="0.3">
      <c r="A5641" s="22">
        <v>42345</v>
      </c>
      <c r="B5641">
        <v>2015</v>
      </c>
      <c r="C5641">
        <v>12</v>
      </c>
      <c r="D5641" t="s">
        <v>139</v>
      </c>
      <c r="E5641" t="s">
        <v>135</v>
      </c>
      <c r="F5641" t="s">
        <v>152</v>
      </c>
      <c r="G5641" t="s">
        <v>113</v>
      </c>
      <c r="H5641" t="s">
        <v>108</v>
      </c>
      <c r="I5641" t="s">
        <v>72</v>
      </c>
      <c r="J5641" t="s">
        <v>109</v>
      </c>
      <c r="K5641" s="23">
        <v>6</v>
      </c>
      <c r="L5641" s="24">
        <v>8.1999999999999993</v>
      </c>
      <c r="M5641" s="24">
        <v>49.2</v>
      </c>
      <c r="N5641" s="24">
        <v>33.46</v>
      </c>
      <c r="O5641" s="24">
        <v>15.74</v>
      </c>
      <c r="P5641" s="25">
        <v>32</v>
      </c>
    </row>
    <row r="5642" spans="1:16" x14ac:dyDescent="0.3">
      <c r="A5642" s="22">
        <v>42346</v>
      </c>
      <c r="B5642">
        <v>2015</v>
      </c>
      <c r="C5642">
        <v>12</v>
      </c>
      <c r="D5642" t="s">
        <v>139</v>
      </c>
      <c r="E5642" t="s">
        <v>135</v>
      </c>
      <c r="F5642" t="s">
        <v>152</v>
      </c>
      <c r="G5642" t="s">
        <v>114</v>
      </c>
      <c r="H5642" t="s">
        <v>94</v>
      </c>
      <c r="I5642" t="s">
        <v>73</v>
      </c>
      <c r="J5642" t="s">
        <v>95</v>
      </c>
      <c r="K5642" s="23">
        <v>2</v>
      </c>
      <c r="L5642" s="24">
        <v>3.1</v>
      </c>
      <c r="M5642" s="24">
        <v>6.2</v>
      </c>
      <c r="N5642" s="24">
        <v>4.34</v>
      </c>
      <c r="O5642" s="24">
        <v>1.86</v>
      </c>
      <c r="P5642" s="25">
        <v>30</v>
      </c>
    </row>
    <row r="5643" spans="1:16" x14ac:dyDescent="0.3">
      <c r="A5643" s="22">
        <v>42346</v>
      </c>
      <c r="B5643">
        <v>2015</v>
      </c>
      <c r="C5643">
        <v>12</v>
      </c>
      <c r="D5643" t="s">
        <v>139</v>
      </c>
      <c r="E5643" t="s">
        <v>135</v>
      </c>
      <c r="F5643" t="s">
        <v>152</v>
      </c>
      <c r="G5643" t="s">
        <v>114</v>
      </c>
      <c r="H5643" t="s">
        <v>96</v>
      </c>
      <c r="I5643" t="s">
        <v>74</v>
      </c>
      <c r="J5643" t="s">
        <v>97</v>
      </c>
      <c r="K5643" s="23">
        <v>6.34</v>
      </c>
      <c r="L5643" s="24">
        <v>3.6</v>
      </c>
      <c r="M5643" s="24">
        <v>22.82</v>
      </c>
      <c r="N5643" s="24">
        <v>15.97</v>
      </c>
      <c r="O5643" s="24">
        <v>6.85</v>
      </c>
      <c r="P5643" s="25">
        <v>30</v>
      </c>
    </row>
    <row r="5644" spans="1:16" x14ac:dyDescent="0.3">
      <c r="A5644" s="22">
        <v>42346</v>
      </c>
      <c r="B5644">
        <v>2015</v>
      </c>
      <c r="C5644">
        <v>12</v>
      </c>
      <c r="D5644" t="s">
        <v>139</v>
      </c>
      <c r="E5644" t="s">
        <v>135</v>
      </c>
      <c r="F5644" t="s">
        <v>152</v>
      </c>
      <c r="G5644" t="s">
        <v>114</v>
      </c>
      <c r="H5644" t="s">
        <v>98</v>
      </c>
      <c r="I5644" t="s">
        <v>75</v>
      </c>
      <c r="J5644" t="s">
        <v>99</v>
      </c>
      <c r="K5644" s="23">
        <v>2</v>
      </c>
      <c r="L5644" s="24">
        <v>2.8</v>
      </c>
      <c r="M5644" s="24">
        <v>5.6</v>
      </c>
      <c r="N5644" s="24">
        <v>4.03</v>
      </c>
      <c r="O5644" s="24">
        <v>1.57</v>
      </c>
      <c r="P5644" s="25">
        <v>28</v>
      </c>
    </row>
    <row r="5645" spans="1:16" x14ac:dyDescent="0.3">
      <c r="A5645" s="22">
        <v>42346</v>
      </c>
      <c r="B5645">
        <v>2015</v>
      </c>
      <c r="C5645">
        <v>12</v>
      </c>
      <c r="D5645" t="s">
        <v>139</v>
      </c>
      <c r="E5645" t="s">
        <v>135</v>
      </c>
      <c r="F5645" t="s">
        <v>152</v>
      </c>
      <c r="G5645" t="s">
        <v>114</v>
      </c>
      <c r="H5645" t="s">
        <v>100</v>
      </c>
      <c r="I5645" t="s">
        <v>70</v>
      </c>
      <c r="J5645" t="s">
        <v>101</v>
      </c>
      <c r="K5645" s="23">
        <v>41.32</v>
      </c>
      <c r="L5645" s="24">
        <v>2.4</v>
      </c>
      <c r="M5645" s="24">
        <v>99.17</v>
      </c>
      <c r="N5645" s="24">
        <v>73.39</v>
      </c>
      <c r="O5645" s="24">
        <v>25.78</v>
      </c>
      <c r="P5645" s="25">
        <v>26</v>
      </c>
    </row>
    <row r="5646" spans="1:16" x14ac:dyDescent="0.3">
      <c r="A5646" s="22">
        <v>42346</v>
      </c>
      <c r="B5646">
        <v>2015</v>
      </c>
      <c r="C5646">
        <v>12</v>
      </c>
      <c r="D5646" t="s">
        <v>139</v>
      </c>
      <c r="E5646" t="s">
        <v>135</v>
      </c>
      <c r="F5646" t="s">
        <v>152</v>
      </c>
      <c r="G5646" t="s">
        <v>114</v>
      </c>
      <c r="H5646" t="s">
        <v>102</v>
      </c>
      <c r="I5646" t="s">
        <v>71</v>
      </c>
      <c r="J5646" t="s">
        <v>103</v>
      </c>
      <c r="K5646" s="23">
        <v>8</v>
      </c>
      <c r="L5646" s="24">
        <v>6.9</v>
      </c>
      <c r="M5646" s="24">
        <v>55.2</v>
      </c>
      <c r="N5646" s="24">
        <v>36.43</v>
      </c>
      <c r="O5646" s="24">
        <v>18.77</v>
      </c>
      <c r="P5646" s="25">
        <v>34</v>
      </c>
    </row>
    <row r="5647" spans="1:16" x14ac:dyDescent="0.3">
      <c r="A5647" s="22">
        <v>42346</v>
      </c>
      <c r="B5647">
        <v>2015</v>
      </c>
      <c r="C5647">
        <v>12</v>
      </c>
      <c r="D5647" t="s">
        <v>139</v>
      </c>
      <c r="E5647" t="s">
        <v>135</v>
      </c>
      <c r="F5647" t="s">
        <v>152</v>
      </c>
      <c r="G5647" t="s">
        <v>114</v>
      </c>
      <c r="H5647" t="s">
        <v>104</v>
      </c>
      <c r="I5647" t="s">
        <v>76</v>
      </c>
      <c r="J5647" t="s">
        <v>105</v>
      </c>
      <c r="K5647" s="23">
        <v>0</v>
      </c>
      <c r="L5647" s="24">
        <v>7.4</v>
      </c>
      <c r="M5647" s="24">
        <v>0</v>
      </c>
      <c r="N5647" s="24">
        <v>0</v>
      </c>
      <c r="O5647" s="24">
        <v>0</v>
      </c>
      <c r="P5647" s="25">
        <v>34</v>
      </c>
    </row>
    <row r="5648" spans="1:16" x14ac:dyDescent="0.3">
      <c r="A5648" s="22">
        <v>42346</v>
      </c>
      <c r="B5648">
        <v>2015</v>
      </c>
      <c r="C5648">
        <v>12</v>
      </c>
      <c r="D5648" t="s">
        <v>139</v>
      </c>
      <c r="E5648" t="s">
        <v>135</v>
      </c>
      <c r="F5648" t="s">
        <v>152</v>
      </c>
      <c r="G5648" t="s">
        <v>114</v>
      </c>
      <c r="H5648" t="s">
        <v>106</v>
      </c>
      <c r="I5648" t="s">
        <v>69</v>
      </c>
      <c r="J5648" t="s">
        <v>107</v>
      </c>
      <c r="K5648" s="23">
        <v>0</v>
      </c>
      <c r="L5648" s="24">
        <v>16.5</v>
      </c>
      <c r="M5648" s="24">
        <v>0</v>
      </c>
      <c r="N5648" s="24">
        <v>0</v>
      </c>
      <c r="O5648" s="24">
        <v>0</v>
      </c>
      <c r="P5648" s="25">
        <v>22</v>
      </c>
    </row>
    <row r="5649" spans="1:16" x14ac:dyDescent="0.3">
      <c r="A5649" s="22">
        <v>42346</v>
      </c>
      <c r="B5649">
        <v>2015</v>
      </c>
      <c r="C5649">
        <v>12</v>
      </c>
      <c r="D5649" t="s">
        <v>139</v>
      </c>
      <c r="E5649" t="s">
        <v>135</v>
      </c>
      <c r="F5649" t="s">
        <v>152</v>
      </c>
      <c r="G5649" t="s">
        <v>114</v>
      </c>
      <c r="H5649" t="s">
        <v>108</v>
      </c>
      <c r="I5649" t="s">
        <v>72</v>
      </c>
      <c r="J5649" t="s">
        <v>109</v>
      </c>
      <c r="K5649" s="23">
        <v>0</v>
      </c>
      <c r="L5649" s="24">
        <v>8.1999999999999993</v>
      </c>
      <c r="M5649" s="24">
        <v>0</v>
      </c>
      <c r="N5649" s="24">
        <v>0</v>
      </c>
      <c r="O5649" s="24">
        <v>0</v>
      </c>
      <c r="P5649" s="25">
        <v>32</v>
      </c>
    </row>
    <row r="5650" spans="1:16" x14ac:dyDescent="0.3">
      <c r="A5650" s="22">
        <v>42347</v>
      </c>
      <c r="B5650">
        <v>2015</v>
      </c>
      <c r="C5650">
        <v>12</v>
      </c>
      <c r="D5650" t="s">
        <v>139</v>
      </c>
      <c r="E5650" t="s">
        <v>135</v>
      </c>
      <c r="F5650" t="s">
        <v>152</v>
      </c>
      <c r="G5650" t="s">
        <v>115</v>
      </c>
      <c r="H5650" t="s">
        <v>94</v>
      </c>
      <c r="I5650" t="s">
        <v>73</v>
      </c>
      <c r="J5650" t="s">
        <v>95</v>
      </c>
      <c r="K5650" s="23">
        <v>3.34</v>
      </c>
      <c r="L5650" s="24">
        <v>3.1</v>
      </c>
      <c r="M5650" s="24">
        <v>10.35</v>
      </c>
      <c r="N5650" s="24">
        <v>7.24</v>
      </c>
      <c r="O5650" s="24">
        <v>3.11</v>
      </c>
      <c r="P5650" s="25">
        <v>30</v>
      </c>
    </row>
    <row r="5651" spans="1:16" x14ac:dyDescent="0.3">
      <c r="A5651" s="22">
        <v>42347</v>
      </c>
      <c r="B5651">
        <v>2015</v>
      </c>
      <c r="C5651">
        <v>12</v>
      </c>
      <c r="D5651" t="s">
        <v>139</v>
      </c>
      <c r="E5651" t="s">
        <v>135</v>
      </c>
      <c r="F5651" t="s">
        <v>152</v>
      </c>
      <c r="G5651" t="s">
        <v>115</v>
      </c>
      <c r="H5651" t="s">
        <v>96</v>
      </c>
      <c r="I5651" t="s">
        <v>74</v>
      </c>
      <c r="J5651" t="s">
        <v>97</v>
      </c>
      <c r="K5651" s="23">
        <v>3.47</v>
      </c>
      <c r="L5651" s="24">
        <v>3.6</v>
      </c>
      <c r="M5651" s="24">
        <v>12.49</v>
      </c>
      <c r="N5651" s="24">
        <v>8.74</v>
      </c>
      <c r="O5651" s="24">
        <v>3.75</v>
      </c>
      <c r="P5651" s="25">
        <v>30</v>
      </c>
    </row>
    <row r="5652" spans="1:16" x14ac:dyDescent="0.3">
      <c r="A5652" s="22">
        <v>42347</v>
      </c>
      <c r="B5652">
        <v>2015</v>
      </c>
      <c r="C5652">
        <v>12</v>
      </c>
      <c r="D5652" t="s">
        <v>139</v>
      </c>
      <c r="E5652" t="s">
        <v>135</v>
      </c>
      <c r="F5652" t="s">
        <v>152</v>
      </c>
      <c r="G5652" t="s">
        <v>115</v>
      </c>
      <c r="H5652" t="s">
        <v>98</v>
      </c>
      <c r="I5652" t="s">
        <v>75</v>
      </c>
      <c r="J5652" t="s">
        <v>99</v>
      </c>
      <c r="K5652" s="23">
        <v>7</v>
      </c>
      <c r="L5652" s="24">
        <v>2.8</v>
      </c>
      <c r="M5652" s="24">
        <v>19.600000000000001</v>
      </c>
      <c r="N5652" s="24">
        <v>14.11</v>
      </c>
      <c r="O5652" s="24">
        <v>5.49</v>
      </c>
      <c r="P5652" s="25">
        <v>28</v>
      </c>
    </row>
    <row r="5653" spans="1:16" x14ac:dyDescent="0.3">
      <c r="A5653" s="22">
        <v>42347</v>
      </c>
      <c r="B5653">
        <v>2015</v>
      </c>
      <c r="C5653">
        <v>12</v>
      </c>
      <c r="D5653" t="s">
        <v>139</v>
      </c>
      <c r="E5653" t="s">
        <v>135</v>
      </c>
      <c r="F5653" t="s">
        <v>152</v>
      </c>
      <c r="G5653" t="s">
        <v>115</v>
      </c>
      <c r="H5653" t="s">
        <v>100</v>
      </c>
      <c r="I5653" t="s">
        <v>70</v>
      </c>
      <c r="J5653" t="s">
        <v>101</v>
      </c>
      <c r="K5653" s="23">
        <v>41.26</v>
      </c>
      <c r="L5653" s="24">
        <v>2.4</v>
      </c>
      <c r="M5653" s="24">
        <v>99.02</v>
      </c>
      <c r="N5653" s="24">
        <v>73.27</v>
      </c>
      <c r="O5653" s="24">
        <v>25.75</v>
      </c>
      <c r="P5653" s="25">
        <v>26</v>
      </c>
    </row>
    <row r="5654" spans="1:16" x14ac:dyDescent="0.3">
      <c r="A5654" s="22">
        <v>42347</v>
      </c>
      <c r="B5654">
        <v>2015</v>
      </c>
      <c r="C5654">
        <v>12</v>
      </c>
      <c r="D5654" t="s">
        <v>139</v>
      </c>
      <c r="E5654" t="s">
        <v>135</v>
      </c>
      <c r="F5654" t="s">
        <v>152</v>
      </c>
      <c r="G5654" t="s">
        <v>115</v>
      </c>
      <c r="H5654" t="s">
        <v>102</v>
      </c>
      <c r="I5654" t="s">
        <v>71</v>
      </c>
      <c r="J5654" t="s">
        <v>103</v>
      </c>
      <c r="K5654" s="23">
        <v>16</v>
      </c>
      <c r="L5654" s="24">
        <v>6.9</v>
      </c>
      <c r="M5654" s="24">
        <v>110.4</v>
      </c>
      <c r="N5654" s="24">
        <v>72.86</v>
      </c>
      <c r="O5654" s="24">
        <v>37.54</v>
      </c>
      <c r="P5654" s="25">
        <v>34</v>
      </c>
    </row>
    <row r="5655" spans="1:16" x14ac:dyDescent="0.3">
      <c r="A5655" s="22">
        <v>42347</v>
      </c>
      <c r="B5655">
        <v>2015</v>
      </c>
      <c r="C5655">
        <v>12</v>
      </c>
      <c r="D5655" t="s">
        <v>139</v>
      </c>
      <c r="E5655" t="s">
        <v>135</v>
      </c>
      <c r="F5655" t="s">
        <v>152</v>
      </c>
      <c r="G5655" t="s">
        <v>115</v>
      </c>
      <c r="H5655" t="s">
        <v>104</v>
      </c>
      <c r="I5655" t="s">
        <v>76</v>
      </c>
      <c r="J5655" t="s">
        <v>105</v>
      </c>
      <c r="K5655" s="23">
        <v>0</v>
      </c>
      <c r="L5655" s="24">
        <v>7.4</v>
      </c>
      <c r="M5655" s="24">
        <v>0</v>
      </c>
      <c r="N5655" s="24">
        <v>0</v>
      </c>
      <c r="O5655" s="24">
        <v>0</v>
      </c>
      <c r="P5655" s="25">
        <v>34</v>
      </c>
    </row>
    <row r="5656" spans="1:16" x14ac:dyDescent="0.3">
      <c r="A5656" s="22">
        <v>42347</v>
      </c>
      <c r="B5656">
        <v>2015</v>
      </c>
      <c r="C5656">
        <v>12</v>
      </c>
      <c r="D5656" t="s">
        <v>139</v>
      </c>
      <c r="E5656" t="s">
        <v>135</v>
      </c>
      <c r="F5656" t="s">
        <v>152</v>
      </c>
      <c r="G5656" t="s">
        <v>115</v>
      </c>
      <c r="H5656" t="s">
        <v>106</v>
      </c>
      <c r="I5656" t="s">
        <v>69</v>
      </c>
      <c r="J5656" t="s">
        <v>107</v>
      </c>
      <c r="K5656" s="23">
        <v>3</v>
      </c>
      <c r="L5656" s="24">
        <v>16.5</v>
      </c>
      <c r="M5656" s="24">
        <v>49.5</v>
      </c>
      <c r="N5656" s="24">
        <v>38.61</v>
      </c>
      <c r="O5656" s="24">
        <v>10.89</v>
      </c>
      <c r="P5656" s="25">
        <v>22</v>
      </c>
    </row>
    <row r="5657" spans="1:16" x14ac:dyDescent="0.3">
      <c r="A5657" s="22">
        <v>42347</v>
      </c>
      <c r="B5657">
        <v>2015</v>
      </c>
      <c r="C5657">
        <v>12</v>
      </c>
      <c r="D5657" t="s">
        <v>139</v>
      </c>
      <c r="E5657" t="s">
        <v>135</v>
      </c>
      <c r="F5657" t="s">
        <v>152</v>
      </c>
      <c r="G5657" t="s">
        <v>115</v>
      </c>
      <c r="H5657" t="s">
        <v>108</v>
      </c>
      <c r="I5657" t="s">
        <v>72</v>
      </c>
      <c r="J5657" t="s">
        <v>109</v>
      </c>
      <c r="K5657" s="23">
        <v>1</v>
      </c>
      <c r="L5657" s="24">
        <v>8.1999999999999993</v>
      </c>
      <c r="M5657" s="24">
        <v>8.1999999999999993</v>
      </c>
      <c r="N5657" s="24">
        <v>5.58</v>
      </c>
      <c r="O5657" s="24">
        <v>2.62</v>
      </c>
      <c r="P5657" s="25">
        <v>32</v>
      </c>
    </row>
    <row r="5658" spans="1:16" x14ac:dyDescent="0.3">
      <c r="A5658" s="22">
        <v>42348</v>
      </c>
      <c r="B5658">
        <v>2015</v>
      </c>
      <c r="C5658">
        <v>12</v>
      </c>
      <c r="D5658" t="s">
        <v>139</v>
      </c>
      <c r="E5658" t="s">
        <v>135</v>
      </c>
      <c r="F5658" t="s">
        <v>152</v>
      </c>
      <c r="G5658" t="s">
        <v>93</v>
      </c>
      <c r="H5658" t="s">
        <v>94</v>
      </c>
      <c r="I5658" t="s">
        <v>73</v>
      </c>
      <c r="J5658" t="s">
        <v>95</v>
      </c>
      <c r="K5658" s="23">
        <v>11.66</v>
      </c>
      <c r="L5658" s="24">
        <v>3.1</v>
      </c>
      <c r="M5658" s="24">
        <v>36.15</v>
      </c>
      <c r="N5658" s="24">
        <v>25.3</v>
      </c>
      <c r="O5658" s="24">
        <v>10.85</v>
      </c>
      <c r="P5658" s="25">
        <v>30</v>
      </c>
    </row>
    <row r="5659" spans="1:16" x14ac:dyDescent="0.3">
      <c r="A5659" s="22">
        <v>42348</v>
      </c>
      <c r="B5659">
        <v>2015</v>
      </c>
      <c r="C5659">
        <v>12</v>
      </c>
      <c r="D5659" t="s">
        <v>139</v>
      </c>
      <c r="E5659" t="s">
        <v>135</v>
      </c>
      <c r="F5659" t="s">
        <v>152</v>
      </c>
      <c r="G5659" t="s">
        <v>93</v>
      </c>
      <c r="H5659" t="s">
        <v>96</v>
      </c>
      <c r="I5659" t="s">
        <v>74</v>
      </c>
      <c r="J5659" t="s">
        <v>97</v>
      </c>
      <c r="K5659" s="23">
        <v>10.69</v>
      </c>
      <c r="L5659" s="24">
        <v>3.6</v>
      </c>
      <c r="M5659" s="24">
        <v>38.479999999999997</v>
      </c>
      <c r="N5659" s="24">
        <v>26.94</v>
      </c>
      <c r="O5659" s="24">
        <v>11.54</v>
      </c>
      <c r="P5659" s="25">
        <v>30</v>
      </c>
    </row>
    <row r="5660" spans="1:16" x14ac:dyDescent="0.3">
      <c r="A5660" s="22">
        <v>42348</v>
      </c>
      <c r="B5660">
        <v>2015</v>
      </c>
      <c r="C5660">
        <v>12</v>
      </c>
      <c r="D5660" t="s">
        <v>139</v>
      </c>
      <c r="E5660" t="s">
        <v>135</v>
      </c>
      <c r="F5660" t="s">
        <v>152</v>
      </c>
      <c r="G5660" t="s">
        <v>93</v>
      </c>
      <c r="H5660" t="s">
        <v>98</v>
      </c>
      <c r="I5660" t="s">
        <v>75</v>
      </c>
      <c r="J5660" t="s">
        <v>99</v>
      </c>
      <c r="K5660" s="23">
        <v>16</v>
      </c>
      <c r="L5660" s="24">
        <v>2.8</v>
      </c>
      <c r="M5660" s="24">
        <v>44.8</v>
      </c>
      <c r="N5660" s="24">
        <v>32.26</v>
      </c>
      <c r="O5660" s="24">
        <v>12.54</v>
      </c>
      <c r="P5660" s="25">
        <v>28</v>
      </c>
    </row>
    <row r="5661" spans="1:16" x14ac:dyDescent="0.3">
      <c r="A5661" s="22">
        <v>42348</v>
      </c>
      <c r="B5661">
        <v>2015</v>
      </c>
      <c r="C5661">
        <v>12</v>
      </c>
      <c r="D5661" t="s">
        <v>139</v>
      </c>
      <c r="E5661" t="s">
        <v>135</v>
      </c>
      <c r="F5661" t="s">
        <v>152</v>
      </c>
      <c r="G5661" t="s">
        <v>93</v>
      </c>
      <c r="H5661" t="s">
        <v>100</v>
      </c>
      <c r="I5661" t="s">
        <v>70</v>
      </c>
      <c r="J5661" t="s">
        <v>101</v>
      </c>
      <c r="K5661" s="23">
        <v>31.9</v>
      </c>
      <c r="L5661" s="24">
        <v>2.4</v>
      </c>
      <c r="M5661" s="24">
        <v>76.56</v>
      </c>
      <c r="N5661" s="24">
        <v>56.65</v>
      </c>
      <c r="O5661" s="24">
        <v>19.91</v>
      </c>
      <c r="P5661" s="25">
        <v>26</v>
      </c>
    </row>
    <row r="5662" spans="1:16" x14ac:dyDescent="0.3">
      <c r="A5662" s="22">
        <v>42348</v>
      </c>
      <c r="B5662">
        <v>2015</v>
      </c>
      <c r="C5662">
        <v>12</v>
      </c>
      <c r="D5662" t="s">
        <v>139</v>
      </c>
      <c r="E5662" t="s">
        <v>135</v>
      </c>
      <c r="F5662" t="s">
        <v>152</v>
      </c>
      <c r="G5662" t="s">
        <v>93</v>
      </c>
      <c r="H5662" t="s">
        <v>102</v>
      </c>
      <c r="I5662" t="s">
        <v>71</v>
      </c>
      <c r="J5662" t="s">
        <v>103</v>
      </c>
      <c r="K5662" s="23">
        <v>9</v>
      </c>
      <c r="L5662" s="24">
        <v>6.9</v>
      </c>
      <c r="M5662" s="24">
        <v>62.1</v>
      </c>
      <c r="N5662" s="24">
        <v>40.99</v>
      </c>
      <c r="O5662" s="24">
        <v>21.11</v>
      </c>
      <c r="P5662" s="25">
        <v>34</v>
      </c>
    </row>
    <row r="5663" spans="1:16" x14ac:dyDescent="0.3">
      <c r="A5663" s="22">
        <v>42348</v>
      </c>
      <c r="B5663">
        <v>2015</v>
      </c>
      <c r="C5663">
        <v>12</v>
      </c>
      <c r="D5663" t="s">
        <v>139</v>
      </c>
      <c r="E5663" t="s">
        <v>135</v>
      </c>
      <c r="F5663" t="s">
        <v>152</v>
      </c>
      <c r="G5663" t="s">
        <v>93</v>
      </c>
      <c r="H5663" t="s">
        <v>104</v>
      </c>
      <c r="I5663" t="s">
        <v>76</v>
      </c>
      <c r="J5663" t="s">
        <v>105</v>
      </c>
      <c r="K5663" s="23">
        <v>0</v>
      </c>
      <c r="L5663" s="24">
        <v>7.4</v>
      </c>
      <c r="M5663" s="24">
        <v>0</v>
      </c>
      <c r="N5663" s="24">
        <v>0</v>
      </c>
      <c r="O5663" s="24">
        <v>0</v>
      </c>
      <c r="P5663" s="25">
        <v>34</v>
      </c>
    </row>
    <row r="5664" spans="1:16" x14ac:dyDescent="0.3">
      <c r="A5664" s="22">
        <v>42348</v>
      </c>
      <c r="B5664">
        <v>2015</v>
      </c>
      <c r="C5664">
        <v>12</v>
      </c>
      <c r="D5664" t="s">
        <v>139</v>
      </c>
      <c r="E5664" t="s">
        <v>135</v>
      </c>
      <c r="F5664" t="s">
        <v>152</v>
      </c>
      <c r="G5664" t="s">
        <v>93</v>
      </c>
      <c r="H5664" t="s">
        <v>106</v>
      </c>
      <c r="I5664" t="s">
        <v>69</v>
      </c>
      <c r="J5664" t="s">
        <v>107</v>
      </c>
      <c r="K5664" s="23">
        <v>9</v>
      </c>
      <c r="L5664" s="24">
        <v>16.5</v>
      </c>
      <c r="M5664" s="24">
        <v>148.5</v>
      </c>
      <c r="N5664" s="24">
        <v>115.83</v>
      </c>
      <c r="O5664" s="24">
        <v>32.67</v>
      </c>
      <c r="P5664" s="25">
        <v>22</v>
      </c>
    </row>
    <row r="5665" spans="1:16" x14ac:dyDescent="0.3">
      <c r="A5665" s="22">
        <v>42348</v>
      </c>
      <c r="B5665">
        <v>2015</v>
      </c>
      <c r="C5665">
        <v>12</v>
      </c>
      <c r="D5665" t="s">
        <v>139</v>
      </c>
      <c r="E5665" t="s">
        <v>135</v>
      </c>
      <c r="F5665" t="s">
        <v>152</v>
      </c>
      <c r="G5665" t="s">
        <v>93</v>
      </c>
      <c r="H5665" t="s">
        <v>108</v>
      </c>
      <c r="I5665" t="s">
        <v>72</v>
      </c>
      <c r="J5665" t="s">
        <v>109</v>
      </c>
      <c r="K5665" s="23">
        <v>2.1</v>
      </c>
      <c r="L5665" s="24">
        <v>8.1999999999999993</v>
      </c>
      <c r="M5665" s="24">
        <v>17.22</v>
      </c>
      <c r="N5665" s="24">
        <v>11.71</v>
      </c>
      <c r="O5665" s="24">
        <v>5.51</v>
      </c>
      <c r="P5665" s="25">
        <v>32</v>
      </c>
    </row>
    <row r="5666" spans="1:16" x14ac:dyDescent="0.3">
      <c r="A5666" s="22">
        <v>42349</v>
      </c>
      <c r="B5666">
        <v>2015</v>
      </c>
      <c r="C5666">
        <v>12</v>
      </c>
      <c r="D5666" t="s">
        <v>139</v>
      </c>
      <c r="E5666" t="s">
        <v>135</v>
      </c>
      <c r="F5666" t="s">
        <v>152</v>
      </c>
      <c r="G5666" t="s">
        <v>110</v>
      </c>
      <c r="H5666" t="s">
        <v>94</v>
      </c>
      <c r="I5666" t="s">
        <v>73</v>
      </c>
      <c r="J5666" t="s">
        <v>95</v>
      </c>
      <c r="K5666" s="23">
        <v>5.84</v>
      </c>
      <c r="L5666" s="24">
        <v>3.1</v>
      </c>
      <c r="M5666" s="24">
        <v>18.100000000000001</v>
      </c>
      <c r="N5666" s="24">
        <v>12.67</v>
      </c>
      <c r="O5666" s="24">
        <v>5.43</v>
      </c>
      <c r="P5666" s="25">
        <v>30</v>
      </c>
    </row>
    <row r="5667" spans="1:16" x14ac:dyDescent="0.3">
      <c r="A5667" s="22">
        <v>42349</v>
      </c>
      <c r="B5667">
        <v>2015</v>
      </c>
      <c r="C5667">
        <v>12</v>
      </c>
      <c r="D5667" t="s">
        <v>139</v>
      </c>
      <c r="E5667" t="s">
        <v>135</v>
      </c>
      <c r="F5667" t="s">
        <v>152</v>
      </c>
      <c r="G5667" t="s">
        <v>110</v>
      </c>
      <c r="H5667" t="s">
        <v>96</v>
      </c>
      <c r="I5667" t="s">
        <v>74</v>
      </c>
      <c r="J5667" t="s">
        <v>97</v>
      </c>
      <c r="K5667" s="23">
        <v>6.16</v>
      </c>
      <c r="L5667" s="24">
        <v>3.6</v>
      </c>
      <c r="M5667" s="24">
        <v>22.18</v>
      </c>
      <c r="N5667" s="24">
        <v>15.53</v>
      </c>
      <c r="O5667" s="24">
        <v>6.65</v>
      </c>
      <c r="P5667" s="25">
        <v>30</v>
      </c>
    </row>
    <row r="5668" spans="1:16" x14ac:dyDescent="0.3">
      <c r="A5668" s="22">
        <v>42349</v>
      </c>
      <c r="B5668">
        <v>2015</v>
      </c>
      <c r="C5668">
        <v>12</v>
      </c>
      <c r="D5668" t="s">
        <v>139</v>
      </c>
      <c r="E5668" t="s">
        <v>135</v>
      </c>
      <c r="F5668" t="s">
        <v>152</v>
      </c>
      <c r="G5668" t="s">
        <v>110</v>
      </c>
      <c r="H5668" t="s">
        <v>98</v>
      </c>
      <c r="I5668" t="s">
        <v>75</v>
      </c>
      <c r="J5668" t="s">
        <v>99</v>
      </c>
      <c r="K5668" s="23">
        <v>3</v>
      </c>
      <c r="L5668" s="24">
        <v>2.8</v>
      </c>
      <c r="M5668" s="24">
        <v>8.4</v>
      </c>
      <c r="N5668" s="24">
        <v>6.05</v>
      </c>
      <c r="O5668" s="24">
        <v>2.35</v>
      </c>
      <c r="P5668" s="25">
        <v>28</v>
      </c>
    </row>
    <row r="5669" spans="1:16" x14ac:dyDescent="0.3">
      <c r="A5669" s="22">
        <v>42349</v>
      </c>
      <c r="B5669">
        <v>2015</v>
      </c>
      <c r="C5669">
        <v>12</v>
      </c>
      <c r="D5669" t="s">
        <v>139</v>
      </c>
      <c r="E5669" t="s">
        <v>135</v>
      </c>
      <c r="F5669" t="s">
        <v>152</v>
      </c>
      <c r="G5669" t="s">
        <v>110</v>
      </c>
      <c r="H5669" t="s">
        <v>100</v>
      </c>
      <c r="I5669" t="s">
        <v>70</v>
      </c>
      <c r="J5669" t="s">
        <v>101</v>
      </c>
      <c r="K5669" s="23">
        <v>22.7</v>
      </c>
      <c r="L5669" s="24">
        <v>2.4</v>
      </c>
      <c r="M5669" s="24">
        <v>54.48</v>
      </c>
      <c r="N5669" s="24">
        <v>40.32</v>
      </c>
      <c r="O5669" s="24">
        <v>14.16</v>
      </c>
      <c r="P5669" s="25">
        <v>26</v>
      </c>
    </row>
    <row r="5670" spans="1:16" x14ac:dyDescent="0.3">
      <c r="A5670" s="22">
        <v>42349</v>
      </c>
      <c r="B5670">
        <v>2015</v>
      </c>
      <c r="C5670">
        <v>12</v>
      </c>
      <c r="D5670" t="s">
        <v>139</v>
      </c>
      <c r="E5670" t="s">
        <v>135</v>
      </c>
      <c r="F5670" t="s">
        <v>152</v>
      </c>
      <c r="G5670" t="s">
        <v>110</v>
      </c>
      <c r="H5670" t="s">
        <v>102</v>
      </c>
      <c r="I5670" t="s">
        <v>71</v>
      </c>
      <c r="J5670" t="s">
        <v>103</v>
      </c>
      <c r="K5670" s="23">
        <v>9</v>
      </c>
      <c r="L5670" s="24">
        <v>6.9</v>
      </c>
      <c r="M5670" s="24">
        <v>62.1</v>
      </c>
      <c r="N5670" s="24">
        <v>40.99</v>
      </c>
      <c r="O5670" s="24">
        <v>21.11</v>
      </c>
      <c r="P5670" s="25">
        <v>34</v>
      </c>
    </row>
    <row r="5671" spans="1:16" x14ac:dyDescent="0.3">
      <c r="A5671" s="22">
        <v>42349</v>
      </c>
      <c r="B5671">
        <v>2015</v>
      </c>
      <c r="C5671">
        <v>12</v>
      </c>
      <c r="D5671" t="s">
        <v>139</v>
      </c>
      <c r="E5671" t="s">
        <v>135</v>
      </c>
      <c r="F5671" t="s">
        <v>152</v>
      </c>
      <c r="G5671" t="s">
        <v>110</v>
      </c>
      <c r="H5671" t="s">
        <v>104</v>
      </c>
      <c r="I5671" t="s">
        <v>76</v>
      </c>
      <c r="J5671" t="s">
        <v>105</v>
      </c>
      <c r="K5671" s="23">
        <v>0</v>
      </c>
      <c r="L5671" s="24">
        <v>7.4</v>
      </c>
      <c r="M5671" s="24">
        <v>0</v>
      </c>
      <c r="N5671" s="24">
        <v>0</v>
      </c>
      <c r="O5671" s="24">
        <v>0</v>
      </c>
      <c r="P5671" s="25">
        <v>34</v>
      </c>
    </row>
    <row r="5672" spans="1:16" x14ac:dyDescent="0.3">
      <c r="A5672" s="22">
        <v>42349</v>
      </c>
      <c r="B5672">
        <v>2015</v>
      </c>
      <c r="C5672">
        <v>12</v>
      </c>
      <c r="D5672" t="s">
        <v>139</v>
      </c>
      <c r="E5672" t="s">
        <v>135</v>
      </c>
      <c r="F5672" t="s">
        <v>152</v>
      </c>
      <c r="G5672" t="s">
        <v>110</v>
      </c>
      <c r="H5672" t="s">
        <v>106</v>
      </c>
      <c r="I5672" t="s">
        <v>69</v>
      </c>
      <c r="J5672" t="s">
        <v>107</v>
      </c>
      <c r="K5672" s="23">
        <v>16</v>
      </c>
      <c r="L5672" s="24">
        <v>16.5</v>
      </c>
      <c r="M5672" s="24">
        <v>264</v>
      </c>
      <c r="N5672" s="24">
        <v>205.92</v>
      </c>
      <c r="O5672" s="24">
        <v>58.08</v>
      </c>
      <c r="P5672" s="25">
        <v>22</v>
      </c>
    </row>
    <row r="5673" spans="1:16" x14ac:dyDescent="0.3">
      <c r="A5673" s="22">
        <v>42349</v>
      </c>
      <c r="B5673">
        <v>2015</v>
      </c>
      <c r="C5673">
        <v>12</v>
      </c>
      <c r="D5673" t="s">
        <v>139</v>
      </c>
      <c r="E5673" t="s">
        <v>135</v>
      </c>
      <c r="F5673" t="s">
        <v>152</v>
      </c>
      <c r="G5673" t="s">
        <v>110</v>
      </c>
      <c r="H5673" t="s">
        <v>108</v>
      </c>
      <c r="I5673" t="s">
        <v>72</v>
      </c>
      <c r="J5673" t="s">
        <v>109</v>
      </c>
      <c r="K5673" s="23">
        <v>1</v>
      </c>
      <c r="L5673" s="24">
        <v>8.1999999999999993</v>
      </c>
      <c r="M5673" s="24">
        <v>8.1999999999999993</v>
      </c>
      <c r="N5673" s="24">
        <v>5.58</v>
      </c>
      <c r="O5673" s="24">
        <v>2.62</v>
      </c>
      <c r="P5673" s="25">
        <v>32</v>
      </c>
    </row>
    <row r="5674" spans="1:16" x14ac:dyDescent="0.3">
      <c r="A5674" s="22">
        <v>42350</v>
      </c>
      <c r="B5674">
        <v>2015</v>
      </c>
      <c r="C5674">
        <v>12</v>
      </c>
      <c r="D5674" t="s">
        <v>139</v>
      </c>
      <c r="E5674" t="s">
        <v>135</v>
      </c>
      <c r="F5674" t="s">
        <v>152</v>
      </c>
      <c r="G5674" t="s">
        <v>111</v>
      </c>
      <c r="H5674" t="s">
        <v>94</v>
      </c>
      <c r="I5674" t="s">
        <v>73</v>
      </c>
      <c r="J5674" t="s">
        <v>95</v>
      </c>
      <c r="K5674" s="23">
        <v>6.34</v>
      </c>
      <c r="L5674" s="24">
        <v>3.1</v>
      </c>
      <c r="M5674" s="24">
        <v>19.649999999999999</v>
      </c>
      <c r="N5674" s="24">
        <v>13.76</v>
      </c>
      <c r="O5674" s="24">
        <v>5.89</v>
      </c>
      <c r="P5674" s="25">
        <v>30</v>
      </c>
    </row>
    <row r="5675" spans="1:16" x14ac:dyDescent="0.3">
      <c r="A5675" s="22">
        <v>42350</v>
      </c>
      <c r="B5675">
        <v>2015</v>
      </c>
      <c r="C5675">
        <v>12</v>
      </c>
      <c r="D5675" t="s">
        <v>139</v>
      </c>
      <c r="E5675" t="s">
        <v>135</v>
      </c>
      <c r="F5675" t="s">
        <v>152</v>
      </c>
      <c r="G5675" t="s">
        <v>111</v>
      </c>
      <c r="H5675" t="s">
        <v>96</v>
      </c>
      <c r="I5675" t="s">
        <v>74</v>
      </c>
      <c r="J5675" t="s">
        <v>97</v>
      </c>
      <c r="K5675" s="23">
        <v>3.2</v>
      </c>
      <c r="L5675" s="24">
        <v>3.6</v>
      </c>
      <c r="M5675" s="24">
        <v>11.52</v>
      </c>
      <c r="N5675" s="24">
        <v>8.06</v>
      </c>
      <c r="O5675" s="24">
        <v>3.46</v>
      </c>
      <c r="P5675" s="25">
        <v>30</v>
      </c>
    </row>
    <row r="5676" spans="1:16" x14ac:dyDescent="0.3">
      <c r="A5676" s="22">
        <v>42350</v>
      </c>
      <c r="B5676">
        <v>2015</v>
      </c>
      <c r="C5676">
        <v>12</v>
      </c>
      <c r="D5676" t="s">
        <v>139</v>
      </c>
      <c r="E5676" t="s">
        <v>135</v>
      </c>
      <c r="F5676" t="s">
        <v>152</v>
      </c>
      <c r="G5676" t="s">
        <v>111</v>
      </c>
      <c r="H5676" t="s">
        <v>98</v>
      </c>
      <c r="I5676" t="s">
        <v>75</v>
      </c>
      <c r="J5676" t="s">
        <v>99</v>
      </c>
      <c r="K5676" s="23">
        <v>3</v>
      </c>
      <c r="L5676" s="24">
        <v>2.8</v>
      </c>
      <c r="M5676" s="24">
        <v>8.4</v>
      </c>
      <c r="N5676" s="24">
        <v>6.05</v>
      </c>
      <c r="O5676" s="24">
        <v>2.35</v>
      </c>
      <c r="P5676" s="25">
        <v>28</v>
      </c>
    </row>
    <row r="5677" spans="1:16" x14ac:dyDescent="0.3">
      <c r="A5677" s="22">
        <v>42350</v>
      </c>
      <c r="B5677">
        <v>2015</v>
      </c>
      <c r="C5677">
        <v>12</v>
      </c>
      <c r="D5677" t="s">
        <v>139</v>
      </c>
      <c r="E5677" t="s">
        <v>135</v>
      </c>
      <c r="F5677" t="s">
        <v>152</v>
      </c>
      <c r="G5677" t="s">
        <v>111</v>
      </c>
      <c r="H5677" t="s">
        <v>100</v>
      </c>
      <c r="I5677" t="s">
        <v>70</v>
      </c>
      <c r="J5677" t="s">
        <v>101</v>
      </c>
      <c r="K5677" s="23">
        <v>42.2</v>
      </c>
      <c r="L5677" s="24">
        <v>2.4</v>
      </c>
      <c r="M5677" s="24">
        <v>101.28</v>
      </c>
      <c r="N5677" s="24">
        <v>74.95</v>
      </c>
      <c r="O5677" s="24">
        <v>26.33</v>
      </c>
      <c r="P5677" s="25">
        <v>26</v>
      </c>
    </row>
    <row r="5678" spans="1:16" x14ac:dyDescent="0.3">
      <c r="A5678" s="22">
        <v>42350</v>
      </c>
      <c r="B5678">
        <v>2015</v>
      </c>
      <c r="C5678">
        <v>12</v>
      </c>
      <c r="D5678" t="s">
        <v>139</v>
      </c>
      <c r="E5678" t="s">
        <v>135</v>
      </c>
      <c r="F5678" t="s">
        <v>152</v>
      </c>
      <c r="G5678" t="s">
        <v>111</v>
      </c>
      <c r="H5678" t="s">
        <v>102</v>
      </c>
      <c r="I5678" t="s">
        <v>71</v>
      </c>
      <c r="J5678" t="s">
        <v>103</v>
      </c>
      <c r="K5678" s="23">
        <v>5</v>
      </c>
      <c r="L5678" s="24">
        <v>6.9</v>
      </c>
      <c r="M5678" s="24">
        <v>34.5</v>
      </c>
      <c r="N5678" s="24">
        <v>22.77</v>
      </c>
      <c r="O5678" s="24">
        <v>11.73</v>
      </c>
      <c r="P5678" s="25">
        <v>34</v>
      </c>
    </row>
    <row r="5679" spans="1:16" x14ac:dyDescent="0.3">
      <c r="A5679" s="22">
        <v>42350</v>
      </c>
      <c r="B5679">
        <v>2015</v>
      </c>
      <c r="C5679">
        <v>12</v>
      </c>
      <c r="D5679" t="s">
        <v>139</v>
      </c>
      <c r="E5679" t="s">
        <v>135</v>
      </c>
      <c r="F5679" t="s">
        <v>152</v>
      </c>
      <c r="G5679" t="s">
        <v>111</v>
      </c>
      <c r="H5679" t="s">
        <v>104</v>
      </c>
      <c r="I5679" t="s">
        <v>76</v>
      </c>
      <c r="J5679" t="s">
        <v>105</v>
      </c>
      <c r="K5679" s="23">
        <v>2</v>
      </c>
      <c r="L5679" s="24">
        <v>7.4</v>
      </c>
      <c r="M5679" s="24">
        <v>14.8</v>
      </c>
      <c r="N5679" s="24">
        <v>9.77</v>
      </c>
      <c r="O5679" s="24">
        <v>5.03</v>
      </c>
      <c r="P5679" s="25">
        <v>34</v>
      </c>
    </row>
    <row r="5680" spans="1:16" x14ac:dyDescent="0.3">
      <c r="A5680" s="22">
        <v>42350</v>
      </c>
      <c r="B5680">
        <v>2015</v>
      </c>
      <c r="C5680">
        <v>12</v>
      </c>
      <c r="D5680" t="s">
        <v>139</v>
      </c>
      <c r="E5680" t="s">
        <v>135</v>
      </c>
      <c r="F5680" t="s">
        <v>152</v>
      </c>
      <c r="G5680" t="s">
        <v>111</v>
      </c>
      <c r="H5680" t="s">
        <v>106</v>
      </c>
      <c r="I5680" t="s">
        <v>69</v>
      </c>
      <c r="J5680" t="s">
        <v>107</v>
      </c>
      <c r="K5680" s="23">
        <v>6</v>
      </c>
      <c r="L5680" s="24">
        <v>16.5</v>
      </c>
      <c r="M5680" s="24">
        <v>99</v>
      </c>
      <c r="N5680" s="24">
        <v>77.22</v>
      </c>
      <c r="O5680" s="24">
        <v>21.78</v>
      </c>
      <c r="P5680" s="25">
        <v>22</v>
      </c>
    </row>
    <row r="5681" spans="1:16" x14ac:dyDescent="0.3">
      <c r="A5681" s="22">
        <v>42350</v>
      </c>
      <c r="B5681">
        <v>2015</v>
      </c>
      <c r="C5681">
        <v>12</v>
      </c>
      <c r="D5681" t="s">
        <v>139</v>
      </c>
      <c r="E5681" t="s">
        <v>135</v>
      </c>
      <c r="F5681" t="s">
        <v>152</v>
      </c>
      <c r="G5681" t="s">
        <v>111</v>
      </c>
      <c r="H5681" t="s">
        <v>108</v>
      </c>
      <c r="I5681" t="s">
        <v>72</v>
      </c>
      <c r="J5681" t="s">
        <v>109</v>
      </c>
      <c r="K5681" s="23">
        <v>1</v>
      </c>
      <c r="L5681" s="24">
        <v>8.1999999999999993</v>
      </c>
      <c r="M5681" s="24">
        <v>8.1999999999999993</v>
      </c>
      <c r="N5681" s="24">
        <v>5.58</v>
      </c>
      <c r="O5681" s="24">
        <v>2.62</v>
      </c>
      <c r="P5681" s="25">
        <v>32</v>
      </c>
    </row>
    <row r="5682" spans="1:16" x14ac:dyDescent="0.3">
      <c r="A5682" s="22">
        <v>42351</v>
      </c>
      <c r="B5682">
        <v>2015</v>
      </c>
      <c r="C5682">
        <v>12</v>
      </c>
      <c r="D5682" t="s">
        <v>139</v>
      </c>
      <c r="E5682" t="s">
        <v>135</v>
      </c>
      <c r="F5682" t="s">
        <v>152</v>
      </c>
      <c r="G5682" t="s">
        <v>112</v>
      </c>
      <c r="H5682" t="s">
        <v>94</v>
      </c>
      <c r="I5682" t="s">
        <v>73</v>
      </c>
      <c r="J5682" t="s">
        <v>95</v>
      </c>
      <c r="K5682" s="23">
        <v>9.33</v>
      </c>
      <c r="L5682" s="24">
        <v>3.1</v>
      </c>
      <c r="M5682" s="24">
        <v>28.92</v>
      </c>
      <c r="N5682" s="24">
        <v>20.239999999999998</v>
      </c>
      <c r="O5682" s="24">
        <v>8.68</v>
      </c>
      <c r="P5682" s="25">
        <v>30</v>
      </c>
    </row>
    <row r="5683" spans="1:16" x14ac:dyDescent="0.3">
      <c r="A5683" s="22">
        <v>42351</v>
      </c>
      <c r="B5683">
        <v>2015</v>
      </c>
      <c r="C5683">
        <v>12</v>
      </c>
      <c r="D5683" t="s">
        <v>139</v>
      </c>
      <c r="E5683" t="s">
        <v>135</v>
      </c>
      <c r="F5683" t="s">
        <v>152</v>
      </c>
      <c r="G5683" t="s">
        <v>112</v>
      </c>
      <c r="H5683" t="s">
        <v>96</v>
      </c>
      <c r="I5683" t="s">
        <v>74</v>
      </c>
      <c r="J5683" t="s">
        <v>97</v>
      </c>
      <c r="K5683" s="23">
        <v>4.32</v>
      </c>
      <c r="L5683" s="24">
        <v>3.6</v>
      </c>
      <c r="M5683" s="24">
        <v>15.55</v>
      </c>
      <c r="N5683" s="24">
        <v>10.88</v>
      </c>
      <c r="O5683" s="24">
        <v>4.67</v>
      </c>
      <c r="P5683" s="25">
        <v>30</v>
      </c>
    </row>
    <row r="5684" spans="1:16" x14ac:dyDescent="0.3">
      <c r="A5684" s="22">
        <v>42351</v>
      </c>
      <c r="B5684">
        <v>2015</v>
      </c>
      <c r="C5684">
        <v>12</v>
      </c>
      <c r="D5684" t="s">
        <v>139</v>
      </c>
      <c r="E5684" t="s">
        <v>135</v>
      </c>
      <c r="F5684" t="s">
        <v>152</v>
      </c>
      <c r="G5684" t="s">
        <v>112</v>
      </c>
      <c r="H5684" t="s">
        <v>98</v>
      </c>
      <c r="I5684" t="s">
        <v>75</v>
      </c>
      <c r="J5684" t="s">
        <v>99</v>
      </c>
      <c r="K5684" s="23">
        <v>7</v>
      </c>
      <c r="L5684" s="24">
        <v>2.8</v>
      </c>
      <c r="M5684" s="24">
        <v>19.600000000000001</v>
      </c>
      <c r="N5684" s="24">
        <v>14.11</v>
      </c>
      <c r="O5684" s="24">
        <v>5.49</v>
      </c>
      <c r="P5684" s="25">
        <v>28</v>
      </c>
    </row>
    <row r="5685" spans="1:16" x14ac:dyDescent="0.3">
      <c r="A5685" s="22">
        <v>42351</v>
      </c>
      <c r="B5685">
        <v>2015</v>
      </c>
      <c r="C5685">
        <v>12</v>
      </c>
      <c r="D5685" t="s">
        <v>139</v>
      </c>
      <c r="E5685" t="s">
        <v>135</v>
      </c>
      <c r="F5685" t="s">
        <v>152</v>
      </c>
      <c r="G5685" t="s">
        <v>112</v>
      </c>
      <c r="H5685" t="s">
        <v>100</v>
      </c>
      <c r="I5685" t="s">
        <v>70</v>
      </c>
      <c r="J5685" t="s">
        <v>101</v>
      </c>
      <c r="K5685" s="23">
        <v>29</v>
      </c>
      <c r="L5685" s="24">
        <v>2.4</v>
      </c>
      <c r="M5685" s="24">
        <v>69.599999999999994</v>
      </c>
      <c r="N5685" s="24">
        <v>51.5</v>
      </c>
      <c r="O5685" s="24">
        <v>18.100000000000001</v>
      </c>
      <c r="P5685" s="25">
        <v>26</v>
      </c>
    </row>
    <row r="5686" spans="1:16" x14ac:dyDescent="0.3">
      <c r="A5686" s="22">
        <v>42351</v>
      </c>
      <c r="B5686">
        <v>2015</v>
      </c>
      <c r="C5686">
        <v>12</v>
      </c>
      <c r="D5686" t="s">
        <v>139</v>
      </c>
      <c r="E5686" t="s">
        <v>135</v>
      </c>
      <c r="F5686" t="s">
        <v>152</v>
      </c>
      <c r="G5686" t="s">
        <v>112</v>
      </c>
      <c r="H5686" t="s">
        <v>102</v>
      </c>
      <c r="I5686" t="s">
        <v>71</v>
      </c>
      <c r="J5686" t="s">
        <v>103</v>
      </c>
      <c r="K5686" s="23">
        <v>5</v>
      </c>
      <c r="L5686" s="24">
        <v>6.9</v>
      </c>
      <c r="M5686" s="24">
        <v>34.5</v>
      </c>
      <c r="N5686" s="24">
        <v>22.77</v>
      </c>
      <c r="O5686" s="24">
        <v>11.73</v>
      </c>
      <c r="P5686" s="25">
        <v>34</v>
      </c>
    </row>
    <row r="5687" spans="1:16" x14ac:dyDescent="0.3">
      <c r="A5687" s="22">
        <v>42351</v>
      </c>
      <c r="B5687">
        <v>2015</v>
      </c>
      <c r="C5687">
        <v>12</v>
      </c>
      <c r="D5687" t="s">
        <v>139</v>
      </c>
      <c r="E5687" t="s">
        <v>135</v>
      </c>
      <c r="F5687" t="s">
        <v>152</v>
      </c>
      <c r="G5687" t="s">
        <v>112</v>
      </c>
      <c r="H5687" t="s">
        <v>104</v>
      </c>
      <c r="I5687" t="s">
        <v>76</v>
      </c>
      <c r="J5687" t="s">
        <v>105</v>
      </c>
      <c r="K5687" s="23">
        <v>0</v>
      </c>
      <c r="L5687" s="24">
        <v>7.4</v>
      </c>
      <c r="M5687" s="24">
        <v>0</v>
      </c>
      <c r="N5687" s="24">
        <v>0</v>
      </c>
      <c r="O5687" s="24">
        <v>0</v>
      </c>
      <c r="P5687" s="25">
        <v>34</v>
      </c>
    </row>
    <row r="5688" spans="1:16" x14ac:dyDescent="0.3">
      <c r="A5688" s="22">
        <v>42351</v>
      </c>
      <c r="B5688">
        <v>2015</v>
      </c>
      <c r="C5688">
        <v>12</v>
      </c>
      <c r="D5688" t="s">
        <v>139</v>
      </c>
      <c r="E5688" t="s">
        <v>135</v>
      </c>
      <c r="F5688" t="s">
        <v>152</v>
      </c>
      <c r="G5688" t="s">
        <v>112</v>
      </c>
      <c r="H5688" t="s">
        <v>106</v>
      </c>
      <c r="I5688" t="s">
        <v>69</v>
      </c>
      <c r="J5688" t="s">
        <v>107</v>
      </c>
      <c r="K5688" s="23">
        <v>27</v>
      </c>
      <c r="L5688" s="24">
        <v>16.5</v>
      </c>
      <c r="M5688" s="24">
        <v>445.5</v>
      </c>
      <c r="N5688" s="24">
        <v>347.49</v>
      </c>
      <c r="O5688" s="24">
        <v>98.01</v>
      </c>
      <c r="P5688" s="25">
        <v>22</v>
      </c>
    </row>
    <row r="5689" spans="1:16" x14ac:dyDescent="0.3">
      <c r="A5689" s="22">
        <v>42351</v>
      </c>
      <c r="B5689">
        <v>2015</v>
      </c>
      <c r="C5689">
        <v>12</v>
      </c>
      <c r="D5689" t="s">
        <v>139</v>
      </c>
      <c r="E5689" t="s">
        <v>135</v>
      </c>
      <c r="F5689" t="s">
        <v>152</v>
      </c>
      <c r="G5689" t="s">
        <v>112</v>
      </c>
      <c r="H5689" t="s">
        <v>108</v>
      </c>
      <c r="I5689" t="s">
        <v>72</v>
      </c>
      <c r="J5689" t="s">
        <v>109</v>
      </c>
      <c r="K5689" s="23">
        <v>0</v>
      </c>
      <c r="L5689" s="24">
        <v>8.1999999999999993</v>
      </c>
      <c r="M5689" s="24">
        <v>0</v>
      </c>
      <c r="N5689" s="24">
        <v>0</v>
      </c>
      <c r="O5689" s="24">
        <v>0</v>
      </c>
      <c r="P5689" s="25">
        <v>32</v>
      </c>
    </row>
    <row r="5690" spans="1:16" x14ac:dyDescent="0.3">
      <c r="A5690" s="22">
        <v>42352</v>
      </c>
      <c r="B5690">
        <v>2015</v>
      </c>
      <c r="C5690">
        <v>12</v>
      </c>
      <c r="D5690" t="s">
        <v>139</v>
      </c>
      <c r="E5690" t="s">
        <v>135</v>
      </c>
      <c r="F5690" t="s">
        <v>152</v>
      </c>
      <c r="G5690" t="s">
        <v>113</v>
      </c>
      <c r="H5690" t="s">
        <v>94</v>
      </c>
      <c r="I5690" t="s">
        <v>73</v>
      </c>
      <c r="J5690" t="s">
        <v>95</v>
      </c>
      <c r="K5690" s="23">
        <v>5</v>
      </c>
      <c r="L5690" s="24">
        <v>3.1</v>
      </c>
      <c r="M5690" s="24">
        <v>15.5</v>
      </c>
      <c r="N5690" s="24">
        <v>10.85</v>
      </c>
      <c r="O5690" s="24">
        <v>4.6500000000000004</v>
      </c>
      <c r="P5690" s="25">
        <v>30</v>
      </c>
    </row>
    <row r="5691" spans="1:16" x14ac:dyDescent="0.3">
      <c r="A5691" s="22">
        <v>42352</v>
      </c>
      <c r="B5691">
        <v>2015</v>
      </c>
      <c r="C5691">
        <v>12</v>
      </c>
      <c r="D5691" t="s">
        <v>139</v>
      </c>
      <c r="E5691" t="s">
        <v>135</v>
      </c>
      <c r="F5691" t="s">
        <v>152</v>
      </c>
      <c r="G5691" t="s">
        <v>113</v>
      </c>
      <c r="H5691" t="s">
        <v>96</v>
      </c>
      <c r="I5691" t="s">
        <v>74</v>
      </c>
      <c r="J5691" t="s">
        <v>97</v>
      </c>
      <c r="K5691" s="23">
        <v>3</v>
      </c>
      <c r="L5691" s="24">
        <v>3.6</v>
      </c>
      <c r="M5691" s="24">
        <v>10.8</v>
      </c>
      <c r="N5691" s="24">
        <v>7.56</v>
      </c>
      <c r="O5691" s="24">
        <v>3.24</v>
      </c>
      <c r="P5691" s="25">
        <v>30</v>
      </c>
    </row>
    <row r="5692" spans="1:16" x14ac:dyDescent="0.3">
      <c r="A5692" s="22">
        <v>42352</v>
      </c>
      <c r="B5692">
        <v>2015</v>
      </c>
      <c r="C5692">
        <v>12</v>
      </c>
      <c r="D5692" t="s">
        <v>139</v>
      </c>
      <c r="E5692" t="s">
        <v>135</v>
      </c>
      <c r="F5692" t="s">
        <v>152</v>
      </c>
      <c r="G5692" t="s">
        <v>113</v>
      </c>
      <c r="H5692" t="s">
        <v>98</v>
      </c>
      <c r="I5692" t="s">
        <v>75</v>
      </c>
      <c r="J5692" t="s">
        <v>99</v>
      </c>
      <c r="K5692" s="23">
        <v>6.6</v>
      </c>
      <c r="L5692" s="24">
        <v>2.8</v>
      </c>
      <c r="M5692" s="24">
        <v>18.48</v>
      </c>
      <c r="N5692" s="24">
        <v>13.31</v>
      </c>
      <c r="O5692" s="24">
        <v>5.17</v>
      </c>
      <c r="P5692" s="25">
        <v>28</v>
      </c>
    </row>
    <row r="5693" spans="1:16" x14ac:dyDescent="0.3">
      <c r="A5693" s="22">
        <v>42352</v>
      </c>
      <c r="B5693">
        <v>2015</v>
      </c>
      <c r="C5693">
        <v>12</v>
      </c>
      <c r="D5693" t="s">
        <v>139</v>
      </c>
      <c r="E5693" t="s">
        <v>135</v>
      </c>
      <c r="F5693" t="s">
        <v>152</v>
      </c>
      <c r="G5693" t="s">
        <v>113</v>
      </c>
      <c r="H5693" t="s">
        <v>100</v>
      </c>
      <c r="I5693" t="s">
        <v>70</v>
      </c>
      <c r="J5693" t="s">
        <v>101</v>
      </c>
      <c r="K5693" s="23">
        <v>37.4</v>
      </c>
      <c r="L5693" s="24">
        <v>2.4</v>
      </c>
      <c r="M5693" s="24">
        <v>89.76</v>
      </c>
      <c r="N5693" s="24">
        <v>66.42</v>
      </c>
      <c r="O5693" s="24">
        <v>23.34</v>
      </c>
      <c r="P5693" s="25">
        <v>26</v>
      </c>
    </row>
    <row r="5694" spans="1:16" x14ac:dyDescent="0.3">
      <c r="A5694" s="22">
        <v>42352</v>
      </c>
      <c r="B5694">
        <v>2015</v>
      </c>
      <c r="C5694">
        <v>12</v>
      </c>
      <c r="D5694" t="s">
        <v>139</v>
      </c>
      <c r="E5694" t="s">
        <v>135</v>
      </c>
      <c r="F5694" t="s">
        <v>152</v>
      </c>
      <c r="G5694" t="s">
        <v>113</v>
      </c>
      <c r="H5694" t="s">
        <v>102</v>
      </c>
      <c r="I5694" t="s">
        <v>71</v>
      </c>
      <c r="J5694" t="s">
        <v>103</v>
      </c>
      <c r="K5694" s="23">
        <v>11</v>
      </c>
      <c r="L5694" s="24">
        <v>6.9</v>
      </c>
      <c r="M5694" s="24">
        <v>75.900000000000006</v>
      </c>
      <c r="N5694" s="24">
        <v>50.09</v>
      </c>
      <c r="O5694" s="24">
        <v>25.81</v>
      </c>
      <c r="P5694" s="25">
        <v>34</v>
      </c>
    </row>
    <row r="5695" spans="1:16" x14ac:dyDescent="0.3">
      <c r="A5695" s="22">
        <v>42352</v>
      </c>
      <c r="B5695">
        <v>2015</v>
      </c>
      <c r="C5695">
        <v>12</v>
      </c>
      <c r="D5695" t="s">
        <v>139</v>
      </c>
      <c r="E5695" t="s">
        <v>135</v>
      </c>
      <c r="F5695" t="s">
        <v>152</v>
      </c>
      <c r="G5695" t="s">
        <v>113</v>
      </c>
      <c r="H5695" t="s">
        <v>104</v>
      </c>
      <c r="I5695" t="s">
        <v>76</v>
      </c>
      <c r="J5695" t="s">
        <v>105</v>
      </c>
      <c r="K5695" s="23">
        <v>0</v>
      </c>
      <c r="L5695" s="24">
        <v>7.4</v>
      </c>
      <c r="M5695" s="24">
        <v>0</v>
      </c>
      <c r="N5695" s="24">
        <v>0</v>
      </c>
      <c r="O5695" s="24">
        <v>0</v>
      </c>
      <c r="P5695" s="25">
        <v>34</v>
      </c>
    </row>
    <row r="5696" spans="1:16" x14ac:dyDescent="0.3">
      <c r="A5696" s="22">
        <v>42352</v>
      </c>
      <c r="B5696">
        <v>2015</v>
      </c>
      <c r="C5696">
        <v>12</v>
      </c>
      <c r="D5696" t="s">
        <v>139</v>
      </c>
      <c r="E5696" t="s">
        <v>135</v>
      </c>
      <c r="F5696" t="s">
        <v>152</v>
      </c>
      <c r="G5696" t="s">
        <v>113</v>
      </c>
      <c r="H5696" t="s">
        <v>106</v>
      </c>
      <c r="I5696" t="s">
        <v>69</v>
      </c>
      <c r="J5696" t="s">
        <v>107</v>
      </c>
      <c r="K5696" s="23">
        <v>21</v>
      </c>
      <c r="L5696" s="24">
        <v>16.5</v>
      </c>
      <c r="M5696" s="24">
        <v>346.5</v>
      </c>
      <c r="N5696" s="24">
        <v>270.27</v>
      </c>
      <c r="O5696" s="24">
        <v>76.23</v>
      </c>
      <c r="P5696" s="25">
        <v>22</v>
      </c>
    </row>
    <row r="5697" spans="1:16" x14ac:dyDescent="0.3">
      <c r="A5697" s="22">
        <v>42352</v>
      </c>
      <c r="B5697">
        <v>2015</v>
      </c>
      <c r="C5697">
        <v>12</v>
      </c>
      <c r="D5697" t="s">
        <v>139</v>
      </c>
      <c r="E5697" t="s">
        <v>135</v>
      </c>
      <c r="F5697" t="s">
        <v>152</v>
      </c>
      <c r="G5697" t="s">
        <v>113</v>
      </c>
      <c r="H5697" t="s">
        <v>108</v>
      </c>
      <c r="I5697" t="s">
        <v>72</v>
      </c>
      <c r="J5697" t="s">
        <v>109</v>
      </c>
      <c r="K5697" s="23">
        <v>1</v>
      </c>
      <c r="L5697" s="24">
        <v>8.1999999999999993</v>
      </c>
      <c r="M5697" s="24">
        <v>8.1999999999999993</v>
      </c>
      <c r="N5697" s="24">
        <v>5.58</v>
      </c>
      <c r="O5697" s="24">
        <v>2.62</v>
      </c>
      <c r="P5697" s="25">
        <v>32</v>
      </c>
    </row>
    <row r="5698" spans="1:16" x14ac:dyDescent="0.3">
      <c r="A5698" s="22">
        <v>42353</v>
      </c>
      <c r="B5698">
        <v>2015</v>
      </c>
      <c r="C5698">
        <v>12</v>
      </c>
      <c r="D5698" t="s">
        <v>139</v>
      </c>
      <c r="E5698" t="s">
        <v>135</v>
      </c>
      <c r="F5698" t="s">
        <v>152</v>
      </c>
      <c r="G5698" t="s">
        <v>114</v>
      </c>
      <c r="H5698" t="s">
        <v>94</v>
      </c>
      <c r="I5698" t="s">
        <v>73</v>
      </c>
      <c r="J5698" t="s">
        <v>95</v>
      </c>
      <c r="K5698" s="23">
        <v>4.99</v>
      </c>
      <c r="L5698" s="24">
        <v>3.1</v>
      </c>
      <c r="M5698" s="24">
        <v>15.47</v>
      </c>
      <c r="N5698" s="24">
        <v>10.83</v>
      </c>
      <c r="O5698" s="24">
        <v>4.6399999999999997</v>
      </c>
      <c r="P5698" s="25">
        <v>30</v>
      </c>
    </row>
    <row r="5699" spans="1:16" x14ac:dyDescent="0.3">
      <c r="A5699" s="22">
        <v>42353</v>
      </c>
      <c r="B5699">
        <v>2015</v>
      </c>
      <c r="C5699">
        <v>12</v>
      </c>
      <c r="D5699" t="s">
        <v>139</v>
      </c>
      <c r="E5699" t="s">
        <v>135</v>
      </c>
      <c r="F5699" t="s">
        <v>152</v>
      </c>
      <c r="G5699" t="s">
        <v>114</v>
      </c>
      <c r="H5699" t="s">
        <v>96</v>
      </c>
      <c r="I5699" t="s">
        <v>74</v>
      </c>
      <c r="J5699" t="s">
        <v>97</v>
      </c>
      <c r="K5699" s="23">
        <v>2</v>
      </c>
      <c r="L5699" s="24">
        <v>3.6</v>
      </c>
      <c r="M5699" s="24">
        <v>7.2</v>
      </c>
      <c r="N5699" s="24">
        <v>5.04</v>
      </c>
      <c r="O5699" s="24">
        <v>2.16</v>
      </c>
      <c r="P5699" s="25">
        <v>30</v>
      </c>
    </row>
    <row r="5700" spans="1:16" x14ac:dyDescent="0.3">
      <c r="A5700" s="22">
        <v>42353</v>
      </c>
      <c r="B5700">
        <v>2015</v>
      </c>
      <c r="C5700">
        <v>12</v>
      </c>
      <c r="D5700" t="s">
        <v>139</v>
      </c>
      <c r="E5700" t="s">
        <v>135</v>
      </c>
      <c r="F5700" t="s">
        <v>152</v>
      </c>
      <c r="G5700" t="s">
        <v>114</v>
      </c>
      <c r="H5700" t="s">
        <v>98</v>
      </c>
      <c r="I5700" t="s">
        <v>75</v>
      </c>
      <c r="J5700" t="s">
        <v>99</v>
      </c>
      <c r="K5700" s="23">
        <v>5</v>
      </c>
      <c r="L5700" s="24">
        <v>2.8</v>
      </c>
      <c r="M5700" s="24">
        <v>14</v>
      </c>
      <c r="N5700" s="24">
        <v>10.08</v>
      </c>
      <c r="O5700" s="24">
        <v>3.92</v>
      </c>
      <c r="P5700" s="25">
        <v>28</v>
      </c>
    </row>
    <row r="5701" spans="1:16" x14ac:dyDescent="0.3">
      <c r="A5701" s="22">
        <v>42353</v>
      </c>
      <c r="B5701">
        <v>2015</v>
      </c>
      <c r="C5701">
        <v>12</v>
      </c>
      <c r="D5701" t="s">
        <v>139</v>
      </c>
      <c r="E5701" t="s">
        <v>135</v>
      </c>
      <c r="F5701" t="s">
        <v>152</v>
      </c>
      <c r="G5701" t="s">
        <v>114</v>
      </c>
      <c r="H5701" t="s">
        <v>100</v>
      </c>
      <c r="I5701" t="s">
        <v>70</v>
      </c>
      <c r="J5701" t="s">
        <v>101</v>
      </c>
      <c r="K5701" s="23">
        <v>42</v>
      </c>
      <c r="L5701" s="24">
        <v>2.4</v>
      </c>
      <c r="M5701" s="24">
        <v>100.8</v>
      </c>
      <c r="N5701" s="24">
        <v>74.59</v>
      </c>
      <c r="O5701" s="24">
        <v>26.21</v>
      </c>
      <c r="P5701" s="25">
        <v>26</v>
      </c>
    </row>
    <row r="5702" spans="1:16" x14ac:dyDescent="0.3">
      <c r="A5702" s="22">
        <v>42353</v>
      </c>
      <c r="B5702">
        <v>2015</v>
      </c>
      <c r="C5702">
        <v>12</v>
      </c>
      <c r="D5702" t="s">
        <v>139</v>
      </c>
      <c r="E5702" t="s">
        <v>135</v>
      </c>
      <c r="F5702" t="s">
        <v>152</v>
      </c>
      <c r="G5702" t="s">
        <v>114</v>
      </c>
      <c r="H5702" t="s">
        <v>102</v>
      </c>
      <c r="I5702" t="s">
        <v>71</v>
      </c>
      <c r="J5702" t="s">
        <v>103</v>
      </c>
      <c r="K5702" s="23">
        <v>3</v>
      </c>
      <c r="L5702" s="24">
        <v>6.9</v>
      </c>
      <c r="M5702" s="24">
        <v>20.7</v>
      </c>
      <c r="N5702" s="24">
        <v>13.66</v>
      </c>
      <c r="O5702" s="24">
        <v>7.04</v>
      </c>
      <c r="P5702" s="25">
        <v>34</v>
      </c>
    </row>
    <row r="5703" spans="1:16" x14ac:dyDescent="0.3">
      <c r="A5703" s="22">
        <v>42353</v>
      </c>
      <c r="B5703">
        <v>2015</v>
      </c>
      <c r="C5703">
        <v>12</v>
      </c>
      <c r="D5703" t="s">
        <v>139</v>
      </c>
      <c r="E5703" t="s">
        <v>135</v>
      </c>
      <c r="F5703" t="s">
        <v>152</v>
      </c>
      <c r="G5703" t="s">
        <v>114</v>
      </c>
      <c r="H5703" t="s">
        <v>104</v>
      </c>
      <c r="I5703" t="s">
        <v>76</v>
      </c>
      <c r="J5703" t="s">
        <v>105</v>
      </c>
      <c r="K5703" s="23">
        <v>1</v>
      </c>
      <c r="L5703" s="24">
        <v>7.4</v>
      </c>
      <c r="M5703" s="24">
        <v>7.4</v>
      </c>
      <c r="N5703" s="24">
        <v>4.88</v>
      </c>
      <c r="O5703" s="24">
        <v>2.52</v>
      </c>
      <c r="P5703" s="25">
        <v>34</v>
      </c>
    </row>
    <row r="5704" spans="1:16" x14ac:dyDescent="0.3">
      <c r="A5704" s="22">
        <v>42353</v>
      </c>
      <c r="B5704">
        <v>2015</v>
      </c>
      <c r="C5704">
        <v>12</v>
      </c>
      <c r="D5704" t="s">
        <v>139</v>
      </c>
      <c r="E5704" t="s">
        <v>135</v>
      </c>
      <c r="F5704" t="s">
        <v>152</v>
      </c>
      <c r="G5704" t="s">
        <v>114</v>
      </c>
      <c r="H5704" t="s">
        <v>106</v>
      </c>
      <c r="I5704" t="s">
        <v>69</v>
      </c>
      <c r="J5704" t="s">
        <v>107</v>
      </c>
      <c r="K5704" s="23">
        <v>2</v>
      </c>
      <c r="L5704" s="24">
        <v>16.5</v>
      </c>
      <c r="M5704" s="24">
        <v>33</v>
      </c>
      <c r="N5704" s="24">
        <v>25.74</v>
      </c>
      <c r="O5704" s="24">
        <v>7.26</v>
      </c>
      <c r="P5704" s="25">
        <v>22</v>
      </c>
    </row>
    <row r="5705" spans="1:16" x14ac:dyDescent="0.3">
      <c r="A5705" s="22">
        <v>42353</v>
      </c>
      <c r="B5705">
        <v>2015</v>
      </c>
      <c r="C5705">
        <v>12</v>
      </c>
      <c r="D5705" t="s">
        <v>139</v>
      </c>
      <c r="E5705" t="s">
        <v>135</v>
      </c>
      <c r="F5705" t="s">
        <v>152</v>
      </c>
      <c r="G5705" t="s">
        <v>114</v>
      </c>
      <c r="H5705" t="s">
        <v>108</v>
      </c>
      <c r="I5705" t="s">
        <v>72</v>
      </c>
      <c r="J5705" t="s">
        <v>109</v>
      </c>
      <c r="K5705" s="23">
        <v>1</v>
      </c>
      <c r="L5705" s="24">
        <v>8.1999999999999993</v>
      </c>
      <c r="M5705" s="24">
        <v>8.1999999999999993</v>
      </c>
      <c r="N5705" s="24">
        <v>5.58</v>
      </c>
      <c r="O5705" s="24">
        <v>2.62</v>
      </c>
      <c r="P5705" s="25">
        <v>32</v>
      </c>
    </row>
    <row r="5706" spans="1:16" x14ac:dyDescent="0.3">
      <c r="A5706" s="22">
        <v>42354</v>
      </c>
      <c r="B5706">
        <v>2015</v>
      </c>
      <c r="C5706">
        <v>12</v>
      </c>
      <c r="D5706" t="s">
        <v>139</v>
      </c>
      <c r="E5706" t="s">
        <v>135</v>
      </c>
      <c r="F5706" t="s">
        <v>152</v>
      </c>
      <c r="G5706" t="s">
        <v>115</v>
      </c>
      <c r="H5706" t="s">
        <v>94</v>
      </c>
      <c r="I5706" t="s">
        <v>73</v>
      </c>
      <c r="J5706" t="s">
        <v>95</v>
      </c>
      <c r="K5706" s="23">
        <v>6.67</v>
      </c>
      <c r="L5706" s="24">
        <v>3.1</v>
      </c>
      <c r="M5706" s="24">
        <v>20.68</v>
      </c>
      <c r="N5706" s="24">
        <v>14.48</v>
      </c>
      <c r="O5706" s="24">
        <v>6.2</v>
      </c>
      <c r="P5706" s="25">
        <v>30</v>
      </c>
    </row>
    <row r="5707" spans="1:16" x14ac:dyDescent="0.3">
      <c r="A5707" s="22">
        <v>42354</v>
      </c>
      <c r="B5707">
        <v>2015</v>
      </c>
      <c r="C5707">
        <v>12</v>
      </c>
      <c r="D5707" t="s">
        <v>139</v>
      </c>
      <c r="E5707" t="s">
        <v>135</v>
      </c>
      <c r="F5707" t="s">
        <v>152</v>
      </c>
      <c r="G5707" t="s">
        <v>115</v>
      </c>
      <c r="H5707" t="s">
        <v>96</v>
      </c>
      <c r="I5707" t="s">
        <v>74</v>
      </c>
      <c r="J5707" t="s">
        <v>97</v>
      </c>
      <c r="K5707" s="23">
        <v>4</v>
      </c>
      <c r="L5707" s="24">
        <v>3.6</v>
      </c>
      <c r="M5707" s="24">
        <v>14.4</v>
      </c>
      <c r="N5707" s="24">
        <v>10.08</v>
      </c>
      <c r="O5707" s="24">
        <v>4.32</v>
      </c>
      <c r="P5707" s="25">
        <v>30</v>
      </c>
    </row>
    <row r="5708" spans="1:16" x14ac:dyDescent="0.3">
      <c r="A5708" s="22">
        <v>42354</v>
      </c>
      <c r="B5708">
        <v>2015</v>
      </c>
      <c r="C5708">
        <v>12</v>
      </c>
      <c r="D5708" t="s">
        <v>139</v>
      </c>
      <c r="E5708" t="s">
        <v>135</v>
      </c>
      <c r="F5708" t="s">
        <v>152</v>
      </c>
      <c r="G5708" t="s">
        <v>115</v>
      </c>
      <c r="H5708" t="s">
        <v>98</v>
      </c>
      <c r="I5708" t="s">
        <v>75</v>
      </c>
      <c r="J5708" t="s">
        <v>99</v>
      </c>
      <c r="K5708" s="23">
        <v>4</v>
      </c>
      <c r="L5708" s="24">
        <v>2.8</v>
      </c>
      <c r="M5708" s="24">
        <v>11.2</v>
      </c>
      <c r="N5708" s="24">
        <v>8.06</v>
      </c>
      <c r="O5708" s="24">
        <v>3.14</v>
      </c>
      <c r="P5708" s="25">
        <v>28</v>
      </c>
    </row>
    <row r="5709" spans="1:16" x14ac:dyDescent="0.3">
      <c r="A5709" s="22">
        <v>42354</v>
      </c>
      <c r="B5709">
        <v>2015</v>
      </c>
      <c r="C5709">
        <v>12</v>
      </c>
      <c r="D5709" t="s">
        <v>139</v>
      </c>
      <c r="E5709" t="s">
        <v>135</v>
      </c>
      <c r="F5709" t="s">
        <v>152</v>
      </c>
      <c r="G5709" t="s">
        <v>115</v>
      </c>
      <c r="H5709" t="s">
        <v>100</v>
      </c>
      <c r="I5709" t="s">
        <v>70</v>
      </c>
      <c r="J5709" t="s">
        <v>101</v>
      </c>
      <c r="K5709" s="23">
        <v>42</v>
      </c>
      <c r="L5709" s="24">
        <v>2.4</v>
      </c>
      <c r="M5709" s="24">
        <v>100.8</v>
      </c>
      <c r="N5709" s="24">
        <v>74.59</v>
      </c>
      <c r="O5709" s="24">
        <v>26.21</v>
      </c>
      <c r="P5709" s="25">
        <v>26</v>
      </c>
    </row>
    <row r="5710" spans="1:16" x14ac:dyDescent="0.3">
      <c r="A5710" s="22">
        <v>42354</v>
      </c>
      <c r="B5710">
        <v>2015</v>
      </c>
      <c r="C5710">
        <v>12</v>
      </c>
      <c r="D5710" t="s">
        <v>139</v>
      </c>
      <c r="E5710" t="s">
        <v>135</v>
      </c>
      <c r="F5710" t="s">
        <v>152</v>
      </c>
      <c r="G5710" t="s">
        <v>115</v>
      </c>
      <c r="H5710" t="s">
        <v>102</v>
      </c>
      <c r="I5710" t="s">
        <v>71</v>
      </c>
      <c r="J5710" t="s">
        <v>103</v>
      </c>
      <c r="K5710" s="23">
        <v>11</v>
      </c>
      <c r="L5710" s="24">
        <v>6.9</v>
      </c>
      <c r="M5710" s="24">
        <v>75.900000000000006</v>
      </c>
      <c r="N5710" s="24">
        <v>50.09</v>
      </c>
      <c r="O5710" s="24">
        <v>25.81</v>
      </c>
      <c r="P5710" s="25">
        <v>34</v>
      </c>
    </row>
    <row r="5711" spans="1:16" x14ac:dyDescent="0.3">
      <c r="A5711" s="22">
        <v>42354</v>
      </c>
      <c r="B5711">
        <v>2015</v>
      </c>
      <c r="C5711">
        <v>12</v>
      </c>
      <c r="D5711" t="s">
        <v>139</v>
      </c>
      <c r="E5711" t="s">
        <v>135</v>
      </c>
      <c r="F5711" t="s">
        <v>152</v>
      </c>
      <c r="G5711" t="s">
        <v>115</v>
      </c>
      <c r="H5711" t="s">
        <v>104</v>
      </c>
      <c r="I5711" t="s">
        <v>76</v>
      </c>
      <c r="J5711" t="s">
        <v>105</v>
      </c>
      <c r="K5711" s="23">
        <v>1</v>
      </c>
      <c r="L5711" s="24">
        <v>7.4</v>
      </c>
      <c r="M5711" s="24">
        <v>7.4</v>
      </c>
      <c r="N5711" s="24">
        <v>4.88</v>
      </c>
      <c r="O5711" s="24">
        <v>2.52</v>
      </c>
      <c r="P5711" s="25">
        <v>34</v>
      </c>
    </row>
    <row r="5712" spans="1:16" x14ac:dyDescent="0.3">
      <c r="A5712" s="22">
        <v>42354</v>
      </c>
      <c r="B5712">
        <v>2015</v>
      </c>
      <c r="C5712">
        <v>12</v>
      </c>
      <c r="D5712" t="s">
        <v>139</v>
      </c>
      <c r="E5712" t="s">
        <v>135</v>
      </c>
      <c r="F5712" t="s">
        <v>152</v>
      </c>
      <c r="G5712" t="s">
        <v>115</v>
      </c>
      <c r="H5712" t="s">
        <v>106</v>
      </c>
      <c r="I5712" t="s">
        <v>69</v>
      </c>
      <c r="J5712" t="s">
        <v>107</v>
      </c>
      <c r="K5712" s="23">
        <v>11</v>
      </c>
      <c r="L5712" s="24">
        <v>16.5</v>
      </c>
      <c r="M5712" s="24">
        <v>181.5</v>
      </c>
      <c r="N5712" s="24">
        <v>141.57</v>
      </c>
      <c r="O5712" s="24">
        <v>39.93</v>
      </c>
      <c r="P5712" s="25">
        <v>22</v>
      </c>
    </row>
    <row r="5713" spans="1:16" x14ac:dyDescent="0.3">
      <c r="A5713" s="22">
        <v>42354</v>
      </c>
      <c r="B5713">
        <v>2015</v>
      </c>
      <c r="C5713">
        <v>12</v>
      </c>
      <c r="D5713" t="s">
        <v>139</v>
      </c>
      <c r="E5713" t="s">
        <v>135</v>
      </c>
      <c r="F5713" t="s">
        <v>152</v>
      </c>
      <c r="G5713" t="s">
        <v>115</v>
      </c>
      <c r="H5713" t="s">
        <v>108</v>
      </c>
      <c r="I5713" t="s">
        <v>72</v>
      </c>
      <c r="J5713" t="s">
        <v>109</v>
      </c>
      <c r="K5713" s="23">
        <v>0</v>
      </c>
      <c r="L5713" s="24">
        <v>8.1999999999999993</v>
      </c>
      <c r="M5713" s="24">
        <v>0</v>
      </c>
      <c r="N5713" s="24">
        <v>0</v>
      </c>
      <c r="O5713" s="24">
        <v>0</v>
      </c>
      <c r="P5713" s="25">
        <v>32</v>
      </c>
    </row>
    <row r="5714" spans="1:16" x14ac:dyDescent="0.3">
      <c r="A5714" s="22">
        <v>42355</v>
      </c>
      <c r="B5714">
        <v>2015</v>
      </c>
      <c r="C5714">
        <v>12</v>
      </c>
      <c r="D5714" t="s">
        <v>139</v>
      </c>
      <c r="E5714" t="s">
        <v>135</v>
      </c>
      <c r="F5714" t="s">
        <v>152</v>
      </c>
      <c r="G5714" t="s">
        <v>93</v>
      </c>
      <c r="H5714" t="s">
        <v>94</v>
      </c>
      <c r="I5714" t="s">
        <v>73</v>
      </c>
      <c r="J5714" t="s">
        <v>95</v>
      </c>
      <c r="K5714" s="23">
        <v>9</v>
      </c>
      <c r="L5714" s="24">
        <v>3.1</v>
      </c>
      <c r="M5714" s="24">
        <v>27.9</v>
      </c>
      <c r="N5714" s="24">
        <v>19.53</v>
      </c>
      <c r="O5714" s="24">
        <v>8.3699999999999992</v>
      </c>
      <c r="P5714" s="25">
        <v>30</v>
      </c>
    </row>
    <row r="5715" spans="1:16" x14ac:dyDescent="0.3">
      <c r="A5715" s="22">
        <v>42355</v>
      </c>
      <c r="B5715">
        <v>2015</v>
      </c>
      <c r="C5715">
        <v>12</v>
      </c>
      <c r="D5715" t="s">
        <v>139</v>
      </c>
      <c r="E5715" t="s">
        <v>135</v>
      </c>
      <c r="F5715" t="s">
        <v>152</v>
      </c>
      <c r="G5715" t="s">
        <v>93</v>
      </c>
      <c r="H5715" t="s">
        <v>96</v>
      </c>
      <c r="I5715" t="s">
        <v>74</v>
      </c>
      <c r="J5715" t="s">
        <v>97</v>
      </c>
      <c r="K5715" s="23">
        <v>3.01</v>
      </c>
      <c r="L5715" s="24">
        <v>3.6</v>
      </c>
      <c r="M5715" s="24">
        <v>10.84</v>
      </c>
      <c r="N5715" s="24">
        <v>7.59</v>
      </c>
      <c r="O5715" s="24">
        <v>3.25</v>
      </c>
      <c r="P5715" s="25">
        <v>30</v>
      </c>
    </row>
    <row r="5716" spans="1:16" x14ac:dyDescent="0.3">
      <c r="A5716" s="22">
        <v>42355</v>
      </c>
      <c r="B5716">
        <v>2015</v>
      </c>
      <c r="C5716">
        <v>12</v>
      </c>
      <c r="D5716" t="s">
        <v>139</v>
      </c>
      <c r="E5716" t="s">
        <v>135</v>
      </c>
      <c r="F5716" t="s">
        <v>152</v>
      </c>
      <c r="G5716" t="s">
        <v>93</v>
      </c>
      <c r="H5716" t="s">
        <v>98</v>
      </c>
      <c r="I5716" t="s">
        <v>75</v>
      </c>
      <c r="J5716" t="s">
        <v>99</v>
      </c>
      <c r="K5716" s="23">
        <v>3</v>
      </c>
      <c r="L5716" s="24">
        <v>2.8</v>
      </c>
      <c r="M5716" s="24">
        <v>8.4</v>
      </c>
      <c r="N5716" s="24">
        <v>6.05</v>
      </c>
      <c r="O5716" s="24">
        <v>2.35</v>
      </c>
      <c r="P5716" s="25">
        <v>28</v>
      </c>
    </row>
    <row r="5717" spans="1:16" x14ac:dyDescent="0.3">
      <c r="A5717" s="22">
        <v>42355</v>
      </c>
      <c r="B5717">
        <v>2015</v>
      </c>
      <c r="C5717">
        <v>12</v>
      </c>
      <c r="D5717" t="s">
        <v>139</v>
      </c>
      <c r="E5717" t="s">
        <v>135</v>
      </c>
      <c r="F5717" t="s">
        <v>152</v>
      </c>
      <c r="G5717" t="s">
        <v>93</v>
      </c>
      <c r="H5717" t="s">
        <v>100</v>
      </c>
      <c r="I5717" t="s">
        <v>70</v>
      </c>
      <c r="J5717" t="s">
        <v>101</v>
      </c>
      <c r="K5717" s="23">
        <v>25</v>
      </c>
      <c r="L5717" s="24">
        <v>2.4</v>
      </c>
      <c r="M5717" s="24">
        <v>60</v>
      </c>
      <c r="N5717" s="24">
        <v>44.4</v>
      </c>
      <c r="O5717" s="24">
        <v>15.6</v>
      </c>
      <c r="P5717" s="25">
        <v>26</v>
      </c>
    </row>
    <row r="5718" spans="1:16" x14ac:dyDescent="0.3">
      <c r="A5718" s="22">
        <v>42355</v>
      </c>
      <c r="B5718">
        <v>2015</v>
      </c>
      <c r="C5718">
        <v>12</v>
      </c>
      <c r="D5718" t="s">
        <v>139</v>
      </c>
      <c r="E5718" t="s">
        <v>135</v>
      </c>
      <c r="F5718" t="s">
        <v>152</v>
      </c>
      <c r="G5718" t="s">
        <v>93</v>
      </c>
      <c r="H5718" t="s">
        <v>102</v>
      </c>
      <c r="I5718" t="s">
        <v>71</v>
      </c>
      <c r="J5718" t="s">
        <v>103</v>
      </c>
      <c r="K5718" s="23">
        <v>7</v>
      </c>
      <c r="L5718" s="24">
        <v>6.9</v>
      </c>
      <c r="M5718" s="24">
        <v>48.3</v>
      </c>
      <c r="N5718" s="24">
        <v>31.88</v>
      </c>
      <c r="O5718" s="24">
        <v>16.420000000000002</v>
      </c>
      <c r="P5718" s="25">
        <v>34</v>
      </c>
    </row>
    <row r="5719" spans="1:16" x14ac:dyDescent="0.3">
      <c r="A5719" s="22">
        <v>42355</v>
      </c>
      <c r="B5719">
        <v>2015</v>
      </c>
      <c r="C5719">
        <v>12</v>
      </c>
      <c r="D5719" t="s">
        <v>139</v>
      </c>
      <c r="E5719" t="s">
        <v>135</v>
      </c>
      <c r="F5719" t="s">
        <v>152</v>
      </c>
      <c r="G5719" t="s">
        <v>93</v>
      </c>
      <c r="H5719" t="s">
        <v>104</v>
      </c>
      <c r="I5719" t="s">
        <v>76</v>
      </c>
      <c r="J5719" t="s">
        <v>105</v>
      </c>
      <c r="K5719" s="23">
        <v>0</v>
      </c>
      <c r="L5719" s="24">
        <v>7.4</v>
      </c>
      <c r="M5719" s="24">
        <v>0</v>
      </c>
      <c r="N5719" s="24">
        <v>0</v>
      </c>
      <c r="O5719" s="24">
        <v>0</v>
      </c>
      <c r="P5719" s="25">
        <v>34</v>
      </c>
    </row>
    <row r="5720" spans="1:16" x14ac:dyDescent="0.3">
      <c r="A5720" s="22">
        <v>42355</v>
      </c>
      <c r="B5720">
        <v>2015</v>
      </c>
      <c r="C5720">
        <v>12</v>
      </c>
      <c r="D5720" t="s">
        <v>139</v>
      </c>
      <c r="E5720" t="s">
        <v>135</v>
      </c>
      <c r="F5720" t="s">
        <v>152</v>
      </c>
      <c r="G5720" t="s">
        <v>93</v>
      </c>
      <c r="H5720" t="s">
        <v>106</v>
      </c>
      <c r="I5720" t="s">
        <v>69</v>
      </c>
      <c r="J5720" t="s">
        <v>107</v>
      </c>
      <c r="K5720" s="23">
        <v>0</v>
      </c>
      <c r="L5720" s="24">
        <v>16.5</v>
      </c>
      <c r="M5720" s="24">
        <v>0</v>
      </c>
      <c r="N5720" s="24">
        <v>0</v>
      </c>
      <c r="O5720" s="24">
        <v>0</v>
      </c>
      <c r="P5720" s="25">
        <v>22</v>
      </c>
    </row>
    <row r="5721" spans="1:16" x14ac:dyDescent="0.3">
      <c r="A5721" s="22">
        <v>42355</v>
      </c>
      <c r="B5721">
        <v>2015</v>
      </c>
      <c r="C5721">
        <v>12</v>
      </c>
      <c r="D5721" t="s">
        <v>139</v>
      </c>
      <c r="E5721" t="s">
        <v>135</v>
      </c>
      <c r="F5721" t="s">
        <v>152</v>
      </c>
      <c r="G5721" t="s">
        <v>93</v>
      </c>
      <c r="H5721" t="s">
        <v>108</v>
      </c>
      <c r="I5721" t="s">
        <v>72</v>
      </c>
      <c r="J5721" t="s">
        <v>109</v>
      </c>
      <c r="K5721" s="23">
        <v>2</v>
      </c>
      <c r="L5721" s="24">
        <v>8.1999999999999993</v>
      </c>
      <c r="M5721" s="24">
        <v>16.399999999999999</v>
      </c>
      <c r="N5721" s="24">
        <v>11.15</v>
      </c>
      <c r="O5721" s="24">
        <v>5.25</v>
      </c>
      <c r="P5721" s="25">
        <v>32</v>
      </c>
    </row>
    <row r="5722" spans="1:16" x14ac:dyDescent="0.3">
      <c r="A5722" s="22">
        <v>42356</v>
      </c>
      <c r="B5722">
        <v>2015</v>
      </c>
      <c r="C5722">
        <v>12</v>
      </c>
      <c r="D5722" t="s">
        <v>139</v>
      </c>
      <c r="E5722" t="s">
        <v>135</v>
      </c>
      <c r="F5722" t="s">
        <v>152</v>
      </c>
      <c r="G5722" t="s">
        <v>110</v>
      </c>
      <c r="H5722" t="s">
        <v>94</v>
      </c>
      <c r="I5722" t="s">
        <v>73</v>
      </c>
      <c r="J5722" t="s">
        <v>95</v>
      </c>
      <c r="K5722" s="23">
        <v>4.33</v>
      </c>
      <c r="L5722" s="24">
        <v>3.1</v>
      </c>
      <c r="M5722" s="24">
        <v>13.42</v>
      </c>
      <c r="N5722" s="24">
        <v>9.39</v>
      </c>
      <c r="O5722" s="24">
        <v>4.03</v>
      </c>
      <c r="P5722" s="25">
        <v>30</v>
      </c>
    </row>
    <row r="5723" spans="1:16" x14ac:dyDescent="0.3">
      <c r="A5723" s="22">
        <v>42356</v>
      </c>
      <c r="B5723">
        <v>2015</v>
      </c>
      <c r="C5723">
        <v>12</v>
      </c>
      <c r="D5723" t="s">
        <v>139</v>
      </c>
      <c r="E5723" t="s">
        <v>135</v>
      </c>
      <c r="F5723" t="s">
        <v>152</v>
      </c>
      <c r="G5723" t="s">
        <v>110</v>
      </c>
      <c r="H5723" t="s">
        <v>96</v>
      </c>
      <c r="I5723" t="s">
        <v>74</v>
      </c>
      <c r="J5723" t="s">
        <v>97</v>
      </c>
      <c r="K5723" s="23">
        <v>8.9</v>
      </c>
      <c r="L5723" s="24">
        <v>3.6</v>
      </c>
      <c r="M5723" s="24">
        <v>32.04</v>
      </c>
      <c r="N5723" s="24">
        <v>22.43</v>
      </c>
      <c r="O5723" s="24">
        <v>9.61</v>
      </c>
      <c r="P5723" s="25">
        <v>30</v>
      </c>
    </row>
    <row r="5724" spans="1:16" x14ac:dyDescent="0.3">
      <c r="A5724" s="22">
        <v>42356</v>
      </c>
      <c r="B5724">
        <v>2015</v>
      </c>
      <c r="C5724">
        <v>12</v>
      </c>
      <c r="D5724" t="s">
        <v>139</v>
      </c>
      <c r="E5724" t="s">
        <v>135</v>
      </c>
      <c r="F5724" t="s">
        <v>152</v>
      </c>
      <c r="G5724" t="s">
        <v>110</v>
      </c>
      <c r="H5724" t="s">
        <v>98</v>
      </c>
      <c r="I5724" t="s">
        <v>75</v>
      </c>
      <c r="J5724" t="s">
        <v>99</v>
      </c>
      <c r="K5724" s="23">
        <v>4.3</v>
      </c>
      <c r="L5724" s="24">
        <v>2.8</v>
      </c>
      <c r="M5724" s="24">
        <v>12.04</v>
      </c>
      <c r="N5724" s="24">
        <v>8.67</v>
      </c>
      <c r="O5724" s="24">
        <v>3.37</v>
      </c>
      <c r="P5724" s="25">
        <v>28</v>
      </c>
    </row>
    <row r="5725" spans="1:16" x14ac:dyDescent="0.3">
      <c r="A5725" s="22">
        <v>42356</v>
      </c>
      <c r="B5725">
        <v>2015</v>
      </c>
      <c r="C5725">
        <v>12</v>
      </c>
      <c r="D5725" t="s">
        <v>139</v>
      </c>
      <c r="E5725" t="s">
        <v>135</v>
      </c>
      <c r="F5725" t="s">
        <v>152</v>
      </c>
      <c r="G5725" t="s">
        <v>110</v>
      </c>
      <c r="H5725" t="s">
        <v>100</v>
      </c>
      <c r="I5725" t="s">
        <v>70</v>
      </c>
      <c r="J5725" t="s">
        <v>101</v>
      </c>
      <c r="K5725" s="23">
        <v>27.2</v>
      </c>
      <c r="L5725" s="24">
        <v>2.4</v>
      </c>
      <c r="M5725" s="24">
        <v>65.28</v>
      </c>
      <c r="N5725" s="24">
        <v>48.31</v>
      </c>
      <c r="O5725" s="24">
        <v>16.97</v>
      </c>
      <c r="P5725" s="25">
        <v>26</v>
      </c>
    </row>
    <row r="5726" spans="1:16" x14ac:dyDescent="0.3">
      <c r="A5726" s="22">
        <v>42356</v>
      </c>
      <c r="B5726">
        <v>2015</v>
      </c>
      <c r="C5726">
        <v>12</v>
      </c>
      <c r="D5726" t="s">
        <v>139</v>
      </c>
      <c r="E5726" t="s">
        <v>135</v>
      </c>
      <c r="F5726" t="s">
        <v>152</v>
      </c>
      <c r="G5726" t="s">
        <v>110</v>
      </c>
      <c r="H5726" t="s">
        <v>102</v>
      </c>
      <c r="I5726" t="s">
        <v>71</v>
      </c>
      <c r="J5726" t="s">
        <v>103</v>
      </c>
      <c r="K5726" s="23">
        <v>12</v>
      </c>
      <c r="L5726" s="24">
        <v>6.9</v>
      </c>
      <c r="M5726" s="24">
        <v>82.8</v>
      </c>
      <c r="N5726" s="24">
        <v>54.65</v>
      </c>
      <c r="O5726" s="24">
        <v>28.15</v>
      </c>
      <c r="P5726" s="25">
        <v>34</v>
      </c>
    </row>
    <row r="5727" spans="1:16" x14ac:dyDescent="0.3">
      <c r="A5727" s="22">
        <v>42356</v>
      </c>
      <c r="B5727">
        <v>2015</v>
      </c>
      <c r="C5727">
        <v>12</v>
      </c>
      <c r="D5727" t="s">
        <v>139</v>
      </c>
      <c r="E5727" t="s">
        <v>135</v>
      </c>
      <c r="F5727" t="s">
        <v>152</v>
      </c>
      <c r="G5727" t="s">
        <v>110</v>
      </c>
      <c r="H5727" t="s">
        <v>104</v>
      </c>
      <c r="I5727" t="s">
        <v>76</v>
      </c>
      <c r="J5727" t="s">
        <v>105</v>
      </c>
      <c r="K5727" s="23">
        <v>4</v>
      </c>
      <c r="L5727" s="24">
        <v>7.4</v>
      </c>
      <c r="M5727" s="24">
        <v>29.6</v>
      </c>
      <c r="N5727" s="24">
        <v>19.54</v>
      </c>
      <c r="O5727" s="24">
        <v>10.06</v>
      </c>
      <c r="P5727" s="25">
        <v>34</v>
      </c>
    </row>
    <row r="5728" spans="1:16" x14ac:dyDescent="0.3">
      <c r="A5728" s="22">
        <v>42356</v>
      </c>
      <c r="B5728">
        <v>2015</v>
      </c>
      <c r="C5728">
        <v>12</v>
      </c>
      <c r="D5728" t="s">
        <v>139</v>
      </c>
      <c r="E5728" t="s">
        <v>135</v>
      </c>
      <c r="F5728" t="s">
        <v>152</v>
      </c>
      <c r="G5728" t="s">
        <v>110</v>
      </c>
      <c r="H5728" t="s">
        <v>106</v>
      </c>
      <c r="I5728" t="s">
        <v>69</v>
      </c>
      <c r="J5728" t="s">
        <v>107</v>
      </c>
      <c r="K5728" s="23">
        <v>2</v>
      </c>
      <c r="L5728" s="24">
        <v>16.5</v>
      </c>
      <c r="M5728" s="24">
        <v>33</v>
      </c>
      <c r="N5728" s="24">
        <v>25.74</v>
      </c>
      <c r="O5728" s="24">
        <v>7.26</v>
      </c>
      <c r="P5728" s="25">
        <v>22</v>
      </c>
    </row>
    <row r="5729" spans="1:16" x14ac:dyDescent="0.3">
      <c r="A5729" s="22">
        <v>42356</v>
      </c>
      <c r="B5729">
        <v>2015</v>
      </c>
      <c r="C5729">
        <v>12</v>
      </c>
      <c r="D5729" t="s">
        <v>139</v>
      </c>
      <c r="E5729" t="s">
        <v>135</v>
      </c>
      <c r="F5729" t="s">
        <v>152</v>
      </c>
      <c r="G5729" t="s">
        <v>110</v>
      </c>
      <c r="H5729" t="s">
        <v>108</v>
      </c>
      <c r="I5729" t="s">
        <v>72</v>
      </c>
      <c r="J5729" t="s">
        <v>109</v>
      </c>
      <c r="K5729" s="23">
        <v>1</v>
      </c>
      <c r="L5729" s="24">
        <v>8.1999999999999993</v>
      </c>
      <c r="M5729" s="24">
        <v>8.1999999999999993</v>
      </c>
      <c r="N5729" s="24">
        <v>5.58</v>
      </c>
      <c r="O5729" s="24">
        <v>2.62</v>
      </c>
      <c r="P5729" s="25">
        <v>32</v>
      </c>
    </row>
    <row r="5730" spans="1:16" x14ac:dyDescent="0.3">
      <c r="A5730" s="22">
        <v>42357</v>
      </c>
      <c r="B5730">
        <v>2015</v>
      </c>
      <c r="C5730">
        <v>12</v>
      </c>
      <c r="D5730" t="s">
        <v>139</v>
      </c>
      <c r="E5730" t="s">
        <v>135</v>
      </c>
      <c r="F5730" t="s">
        <v>152</v>
      </c>
      <c r="G5730" t="s">
        <v>111</v>
      </c>
      <c r="H5730" t="s">
        <v>94</v>
      </c>
      <c r="I5730" t="s">
        <v>73</v>
      </c>
      <c r="J5730" t="s">
        <v>95</v>
      </c>
      <c r="K5730" s="23">
        <v>0</v>
      </c>
      <c r="L5730" s="24">
        <v>3.1</v>
      </c>
      <c r="M5730" s="24">
        <v>0</v>
      </c>
      <c r="N5730" s="24">
        <v>0</v>
      </c>
      <c r="O5730" s="24">
        <v>0</v>
      </c>
      <c r="P5730" s="25">
        <v>30</v>
      </c>
    </row>
    <row r="5731" spans="1:16" x14ac:dyDescent="0.3">
      <c r="A5731" s="22">
        <v>42357</v>
      </c>
      <c r="B5731">
        <v>2015</v>
      </c>
      <c r="C5731">
        <v>12</v>
      </c>
      <c r="D5731" t="s">
        <v>139</v>
      </c>
      <c r="E5731" t="s">
        <v>135</v>
      </c>
      <c r="F5731" t="s">
        <v>152</v>
      </c>
      <c r="G5731" t="s">
        <v>111</v>
      </c>
      <c r="H5731" t="s">
        <v>96</v>
      </c>
      <c r="I5731" t="s">
        <v>74</v>
      </c>
      <c r="J5731" t="s">
        <v>97</v>
      </c>
      <c r="K5731" s="23">
        <v>0</v>
      </c>
      <c r="L5731" s="24">
        <v>3.6</v>
      </c>
      <c r="M5731" s="24">
        <v>0</v>
      </c>
      <c r="N5731" s="24">
        <v>0</v>
      </c>
      <c r="O5731" s="24">
        <v>0</v>
      </c>
      <c r="P5731" s="25">
        <v>30</v>
      </c>
    </row>
    <row r="5732" spans="1:16" x14ac:dyDescent="0.3">
      <c r="A5732" s="22">
        <v>42357</v>
      </c>
      <c r="B5732">
        <v>2015</v>
      </c>
      <c r="C5732">
        <v>12</v>
      </c>
      <c r="D5732" t="s">
        <v>139</v>
      </c>
      <c r="E5732" t="s">
        <v>135</v>
      </c>
      <c r="F5732" t="s">
        <v>152</v>
      </c>
      <c r="G5732" t="s">
        <v>111</v>
      </c>
      <c r="H5732" t="s">
        <v>98</v>
      </c>
      <c r="I5732" t="s">
        <v>75</v>
      </c>
      <c r="J5732" t="s">
        <v>99</v>
      </c>
      <c r="K5732" s="23">
        <v>0</v>
      </c>
      <c r="L5732" s="24">
        <v>2.8</v>
      </c>
      <c r="M5732" s="24">
        <v>0</v>
      </c>
      <c r="N5732" s="24">
        <v>0</v>
      </c>
      <c r="O5732" s="24">
        <v>0</v>
      </c>
      <c r="P5732" s="25">
        <v>28</v>
      </c>
    </row>
    <row r="5733" spans="1:16" x14ac:dyDescent="0.3">
      <c r="A5733" s="22">
        <v>42357</v>
      </c>
      <c r="B5733">
        <v>2015</v>
      </c>
      <c r="C5733">
        <v>12</v>
      </c>
      <c r="D5733" t="s">
        <v>139</v>
      </c>
      <c r="E5733" t="s">
        <v>135</v>
      </c>
      <c r="F5733" t="s">
        <v>152</v>
      </c>
      <c r="G5733" t="s">
        <v>111</v>
      </c>
      <c r="H5733" t="s">
        <v>100</v>
      </c>
      <c r="I5733" t="s">
        <v>70</v>
      </c>
      <c r="J5733" t="s">
        <v>101</v>
      </c>
      <c r="K5733" s="23">
        <v>0</v>
      </c>
      <c r="L5733" s="24">
        <v>2.4</v>
      </c>
      <c r="M5733" s="24">
        <v>0</v>
      </c>
      <c r="N5733" s="24">
        <v>0</v>
      </c>
      <c r="O5733" s="24">
        <v>0</v>
      </c>
      <c r="P5733" s="25">
        <v>26</v>
      </c>
    </row>
    <row r="5734" spans="1:16" x14ac:dyDescent="0.3">
      <c r="A5734" s="22">
        <v>42357</v>
      </c>
      <c r="B5734">
        <v>2015</v>
      </c>
      <c r="C5734">
        <v>12</v>
      </c>
      <c r="D5734" t="s">
        <v>139</v>
      </c>
      <c r="E5734" t="s">
        <v>135</v>
      </c>
      <c r="F5734" t="s">
        <v>152</v>
      </c>
      <c r="G5734" t="s">
        <v>111</v>
      </c>
      <c r="H5734" t="s">
        <v>102</v>
      </c>
      <c r="I5734" t="s">
        <v>71</v>
      </c>
      <c r="J5734" t="s">
        <v>103</v>
      </c>
      <c r="K5734" s="23">
        <v>0</v>
      </c>
      <c r="L5734" s="24">
        <v>6.9</v>
      </c>
      <c r="M5734" s="24">
        <v>0</v>
      </c>
      <c r="N5734" s="24">
        <v>0</v>
      </c>
      <c r="O5734" s="24">
        <v>0</v>
      </c>
      <c r="P5734" s="25">
        <v>34</v>
      </c>
    </row>
    <row r="5735" spans="1:16" x14ac:dyDescent="0.3">
      <c r="A5735" s="22">
        <v>42357</v>
      </c>
      <c r="B5735">
        <v>2015</v>
      </c>
      <c r="C5735">
        <v>12</v>
      </c>
      <c r="D5735" t="s">
        <v>139</v>
      </c>
      <c r="E5735" t="s">
        <v>135</v>
      </c>
      <c r="F5735" t="s">
        <v>152</v>
      </c>
      <c r="G5735" t="s">
        <v>111</v>
      </c>
      <c r="H5735" t="s">
        <v>104</v>
      </c>
      <c r="I5735" t="s">
        <v>76</v>
      </c>
      <c r="J5735" t="s">
        <v>105</v>
      </c>
      <c r="K5735" s="23">
        <v>0</v>
      </c>
      <c r="L5735" s="24">
        <v>7.4</v>
      </c>
      <c r="M5735" s="24">
        <v>0</v>
      </c>
      <c r="N5735" s="24">
        <v>0</v>
      </c>
      <c r="O5735" s="24">
        <v>0</v>
      </c>
      <c r="P5735" s="25">
        <v>34</v>
      </c>
    </row>
    <row r="5736" spans="1:16" x14ac:dyDescent="0.3">
      <c r="A5736" s="22">
        <v>42357</v>
      </c>
      <c r="B5736">
        <v>2015</v>
      </c>
      <c r="C5736">
        <v>12</v>
      </c>
      <c r="D5736" t="s">
        <v>139</v>
      </c>
      <c r="E5736" t="s">
        <v>135</v>
      </c>
      <c r="F5736" t="s">
        <v>152</v>
      </c>
      <c r="G5736" t="s">
        <v>111</v>
      </c>
      <c r="H5736" t="s">
        <v>106</v>
      </c>
      <c r="I5736" t="s">
        <v>69</v>
      </c>
      <c r="J5736" t="s">
        <v>107</v>
      </c>
      <c r="K5736" s="23">
        <v>0</v>
      </c>
      <c r="L5736" s="24">
        <v>16.5</v>
      </c>
      <c r="M5736" s="24">
        <v>0</v>
      </c>
      <c r="N5736" s="24">
        <v>0</v>
      </c>
      <c r="O5736" s="24">
        <v>0</v>
      </c>
      <c r="P5736" s="25">
        <v>22</v>
      </c>
    </row>
    <row r="5737" spans="1:16" x14ac:dyDescent="0.3">
      <c r="A5737" s="22">
        <v>42357</v>
      </c>
      <c r="B5737">
        <v>2015</v>
      </c>
      <c r="C5737">
        <v>12</v>
      </c>
      <c r="D5737" t="s">
        <v>139</v>
      </c>
      <c r="E5737" t="s">
        <v>135</v>
      </c>
      <c r="F5737" t="s">
        <v>152</v>
      </c>
      <c r="G5737" t="s">
        <v>111</v>
      </c>
      <c r="H5737" t="s">
        <v>108</v>
      </c>
      <c r="I5737" t="s">
        <v>72</v>
      </c>
      <c r="J5737" t="s">
        <v>109</v>
      </c>
      <c r="K5737" s="23">
        <v>0</v>
      </c>
      <c r="L5737" s="24">
        <v>8.1999999999999993</v>
      </c>
      <c r="M5737" s="24">
        <v>0</v>
      </c>
      <c r="N5737" s="24">
        <v>0</v>
      </c>
      <c r="O5737" s="24">
        <v>0</v>
      </c>
      <c r="P5737" s="25">
        <v>32</v>
      </c>
    </row>
    <row r="5738" spans="1:16" x14ac:dyDescent="0.3">
      <c r="A5738" s="22">
        <v>42358</v>
      </c>
      <c r="B5738">
        <v>2015</v>
      </c>
      <c r="C5738">
        <v>12</v>
      </c>
      <c r="D5738" t="s">
        <v>139</v>
      </c>
      <c r="E5738" t="s">
        <v>135</v>
      </c>
      <c r="F5738" t="s">
        <v>152</v>
      </c>
      <c r="G5738" t="s">
        <v>112</v>
      </c>
      <c r="H5738" t="s">
        <v>94</v>
      </c>
      <c r="I5738" t="s">
        <v>73</v>
      </c>
      <c r="J5738" t="s">
        <v>95</v>
      </c>
      <c r="K5738" s="23">
        <v>3</v>
      </c>
      <c r="L5738" s="24">
        <v>3.1</v>
      </c>
      <c r="M5738" s="24">
        <v>9.3000000000000007</v>
      </c>
      <c r="N5738" s="24">
        <v>6.51</v>
      </c>
      <c r="O5738" s="24">
        <v>2.79</v>
      </c>
      <c r="P5738" s="25">
        <v>30</v>
      </c>
    </row>
    <row r="5739" spans="1:16" x14ac:dyDescent="0.3">
      <c r="A5739" s="22">
        <v>42358</v>
      </c>
      <c r="B5739">
        <v>2015</v>
      </c>
      <c r="C5739">
        <v>12</v>
      </c>
      <c r="D5739" t="s">
        <v>139</v>
      </c>
      <c r="E5739" t="s">
        <v>135</v>
      </c>
      <c r="F5739" t="s">
        <v>152</v>
      </c>
      <c r="G5739" t="s">
        <v>112</v>
      </c>
      <c r="H5739" t="s">
        <v>96</v>
      </c>
      <c r="I5739" t="s">
        <v>74</v>
      </c>
      <c r="J5739" t="s">
        <v>97</v>
      </c>
      <c r="K5739" s="23">
        <v>3.47</v>
      </c>
      <c r="L5739" s="24">
        <v>3.6</v>
      </c>
      <c r="M5739" s="24">
        <v>12.49</v>
      </c>
      <c r="N5739" s="24">
        <v>8.74</v>
      </c>
      <c r="O5739" s="24">
        <v>3.75</v>
      </c>
      <c r="P5739" s="25">
        <v>30</v>
      </c>
    </row>
    <row r="5740" spans="1:16" x14ac:dyDescent="0.3">
      <c r="A5740" s="22">
        <v>42358</v>
      </c>
      <c r="B5740">
        <v>2015</v>
      </c>
      <c r="C5740">
        <v>12</v>
      </c>
      <c r="D5740" t="s">
        <v>139</v>
      </c>
      <c r="E5740" t="s">
        <v>135</v>
      </c>
      <c r="F5740" t="s">
        <v>152</v>
      </c>
      <c r="G5740" t="s">
        <v>112</v>
      </c>
      <c r="H5740" t="s">
        <v>98</v>
      </c>
      <c r="I5740" t="s">
        <v>75</v>
      </c>
      <c r="J5740" t="s">
        <v>99</v>
      </c>
      <c r="K5740" s="23">
        <v>2.2000000000000002</v>
      </c>
      <c r="L5740" s="24">
        <v>2.8</v>
      </c>
      <c r="M5740" s="24">
        <v>6.16</v>
      </c>
      <c r="N5740" s="24">
        <v>4.4400000000000004</v>
      </c>
      <c r="O5740" s="24">
        <v>1.72</v>
      </c>
      <c r="P5740" s="25">
        <v>28</v>
      </c>
    </row>
    <row r="5741" spans="1:16" x14ac:dyDescent="0.3">
      <c r="A5741" s="22">
        <v>42358</v>
      </c>
      <c r="B5741">
        <v>2015</v>
      </c>
      <c r="C5741">
        <v>12</v>
      </c>
      <c r="D5741" t="s">
        <v>139</v>
      </c>
      <c r="E5741" t="s">
        <v>135</v>
      </c>
      <c r="F5741" t="s">
        <v>152</v>
      </c>
      <c r="G5741" t="s">
        <v>112</v>
      </c>
      <c r="H5741" t="s">
        <v>100</v>
      </c>
      <c r="I5741" t="s">
        <v>70</v>
      </c>
      <c r="J5741" t="s">
        <v>101</v>
      </c>
      <c r="K5741" s="23">
        <v>43</v>
      </c>
      <c r="L5741" s="24">
        <v>2.4</v>
      </c>
      <c r="M5741" s="24">
        <v>103.2</v>
      </c>
      <c r="N5741" s="24">
        <v>76.37</v>
      </c>
      <c r="O5741" s="24">
        <v>26.83</v>
      </c>
      <c r="P5741" s="25">
        <v>26</v>
      </c>
    </row>
    <row r="5742" spans="1:16" x14ac:dyDescent="0.3">
      <c r="A5742" s="22">
        <v>42358</v>
      </c>
      <c r="B5742">
        <v>2015</v>
      </c>
      <c r="C5742">
        <v>12</v>
      </c>
      <c r="D5742" t="s">
        <v>139</v>
      </c>
      <c r="E5742" t="s">
        <v>135</v>
      </c>
      <c r="F5742" t="s">
        <v>152</v>
      </c>
      <c r="G5742" t="s">
        <v>112</v>
      </c>
      <c r="H5742" t="s">
        <v>102</v>
      </c>
      <c r="I5742" t="s">
        <v>71</v>
      </c>
      <c r="J5742" t="s">
        <v>103</v>
      </c>
      <c r="K5742" s="23">
        <v>3</v>
      </c>
      <c r="L5742" s="24">
        <v>6.9</v>
      </c>
      <c r="M5742" s="24">
        <v>20.7</v>
      </c>
      <c r="N5742" s="24">
        <v>13.66</v>
      </c>
      <c r="O5742" s="24">
        <v>7.04</v>
      </c>
      <c r="P5742" s="25">
        <v>34</v>
      </c>
    </row>
    <row r="5743" spans="1:16" x14ac:dyDescent="0.3">
      <c r="A5743" s="22">
        <v>42358</v>
      </c>
      <c r="B5743">
        <v>2015</v>
      </c>
      <c r="C5743">
        <v>12</v>
      </c>
      <c r="D5743" t="s">
        <v>139</v>
      </c>
      <c r="E5743" t="s">
        <v>135</v>
      </c>
      <c r="F5743" t="s">
        <v>152</v>
      </c>
      <c r="G5743" t="s">
        <v>112</v>
      </c>
      <c r="H5743" t="s">
        <v>104</v>
      </c>
      <c r="I5743" t="s">
        <v>76</v>
      </c>
      <c r="J5743" t="s">
        <v>105</v>
      </c>
      <c r="K5743" s="23">
        <v>0</v>
      </c>
      <c r="L5743" s="24">
        <v>7.4</v>
      </c>
      <c r="M5743" s="24">
        <v>0</v>
      </c>
      <c r="N5743" s="24">
        <v>0</v>
      </c>
      <c r="O5743" s="24">
        <v>0</v>
      </c>
      <c r="P5743" s="25">
        <v>34</v>
      </c>
    </row>
    <row r="5744" spans="1:16" x14ac:dyDescent="0.3">
      <c r="A5744" s="22">
        <v>42358</v>
      </c>
      <c r="B5744">
        <v>2015</v>
      </c>
      <c r="C5744">
        <v>12</v>
      </c>
      <c r="D5744" t="s">
        <v>139</v>
      </c>
      <c r="E5744" t="s">
        <v>135</v>
      </c>
      <c r="F5744" t="s">
        <v>152</v>
      </c>
      <c r="G5744" t="s">
        <v>112</v>
      </c>
      <c r="H5744" t="s">
        <v>106</v>
      </c>
      <c r="I5744" t="s">
        <v>69</v>
      </c>
      <c r="J5744" t="s">
        <v>107</v>
      </c>
      <c r="K5744" s="23">
        <v>16</v>
      </c>
      <c r="L5744" s="24">
        <v>16.5</v>
      </c>
      <c r="M5744" s="24">
        <v>264</v>
      </c>
      <c r="N5744" s="24">
        <v>205.92</v>
      </c>
      <c r="O5744" s="24">
        <v>58.08</v>
      </c>
      <c r="P5744" s="25">
        <v>22</v>
      </c>
    </row>
    <row r="5745" spans="1:16" x14ac:dyDescent="0.3">
      <c r="A5745" s="22">
        <v>42358</v>
      </c>
      <c r="B5745">
        <v>2015</v>
      </c>
      <c r="C5745">
        <v>12</v>
      </c>
      <c r="D5745" t="s">
        <v>139</v>
      </c>
      <c r="E5745" t="s">
        <v>135</v>
      </c>
      <c r="F5745" t="s">
        <v>152</v>
      </c>
      <c r="G5745" t="s">
        <v>112</v>
      </c>
      <c r="H5745" t="s">
        <v>108</v>
      </c>
      <c r="I5745" t="s">
        <v>72</v>
      </c>
      <c r="J5745" t="s">
        <v>109</v>
      </c>
      <c r="K5745" s="23">
        <v>1</v>
      </c>
      <c r="L5745" s="24">
        <v>8.1999999999999993</v>
      </c>
      <c r="M5745" s="24">
        <v>8.1999999999999993</v>
      </c>
      <c r="N5745" s="24">
        <v>5.58</v>
      </c>
      <c r="O5745" s="24">
        <v>2.62</v>
      </c>
      <c r="P5745" s="25">
        <v>32</v>
      </c>
    </row>
    <row r="5746" spans="1:16" x14ac:dyDescent="0.3">
      <c r="A5746" s="22">
        <v>42359</v>
      </c>
      <c r="B5746">
        <v>2015</v>
      </c>
      <c r="C5746">
        <v>12</v>
      </c>
      <c r="D5746" t="s">
        <v>139</v>
      </c>
      <c r="E5746" t="s">
        <v>135</v>
      </c>
      <c r="F5746" t="s">
        <v>152</v>
      </c>
      <c r="G5746" t="s">
        <v>113</v>
      </c>
      <c r="H5746" t="s">
        <v>94</v>
      </c>
      <c r="I5746" t="s">
        <v>73</v>
      </c>
      <c r="J5746" t="s">
        <v>95</v>
      </c>
      <c r="K5746" s="23">
        <v>5</v>
      </c>
      <c r="L5746" s="24">
        <v>3.1</v>
      </c>
      <c r="M5746" s="24">
        <v>15.5</v>
      </c>
      <c r="N5746" s="24">
        <v>10.85</v>
      </c>
      <c r="O5746" s="24">
        <v>4.6500000000000004</v>
      </c>
      <c r="P5746" s="25">
        <v>30</v>
      </c>
    </row>
    <row r="5747" spans="1:16" x14ac:dyDescent="0.3">
      <c r="A5747" s="22">
        <v>42359</v>
      </c>
      <c r="B5747">
        <v>2015</v>
      </c>
      <c r="C5747">
        <v>12</v>
      </c>
      <c r="D5747" t="s">
        <v>139</v>
      </c>
      <c r="E5747" t="s">
        <v>135</v>
      </c>
      <c r="F5747" t="s">
        <v>152</v>
      </c>
      <c r="G5747" t="s">
        <v>113</v>
      </c>
      <c r="H5747" t="s">
        <v>96</v>
      </c>
      <c r="I5747" t="s">
        <v>74</v>
      </c>
      <c r="J5747" t="s">
        <v>97</v>
      </c>
      <c r="K5747" s="23">
        <v>6.34</v>
      </c>
      <c r="L5747" s="24">
        <v>3.6</v>
      </c>
      <c r="M5747" s="24">
        <v>22.82</v>
      </c>
      <c r="N5747" s="24">
        <v>15.97</v>
      </c>
      <c r="O5747" s="24">
        <v>6.85</v>
      </c>
      <c r="P5747" s="25">
        <v>30</v>
      </c>
    </row>
    <row r="5748" spans="1:16" x14ac:dyDescent="0.3">
      <c r="A5748" s="22">
        <v>42359</v>
      </c>
      <c r="B5748">
        <v>2015</v>
      </c>
      <c r="C5748">
        <v>12</v>
      </c>
      <c r="D5748" t="s">
        <v>139</v>
      </c>
      <c r="E5748" t="s">
        <v>135</v>
      </c>
      <c r="F5748" t="s">
        <v>152</v>
      </c>
      <c r="G5748" t="s">
        <v>113</v>
      </c>
      <c r="H5748" t="s">
        <v>98</v>
      </c>
      <c r="I5748" t="s">
        <v>75</v>
      </c>
      <c r="J5748" t="s">
        <v>99</v>
      </c>
      <c r="K5748" s="23">
        <v>2</v>
      </c>
      <c r="L5748" s="24">
        <v>2.8</v>
      </c>
      <c r="M5748" s="24">
        <v>5.6</v>
      </c>
      <c r="N5748" s="24">
        <v>4.03</v>
      </c>
      <c r="O5748" s="24">
        <v>1.57</v>
      </c>
      <c r="P5748" s="25">
        <v>28</v>
      </c>
    </row>
    <row r="5749" spans="1:16" x14ac:dyDescent="0.3">
      <c r="A5749" s="22">
        <v>42359</v>
      </c>
      <c r="B5749">
        <v>2015</v>
      </c>
      <c r="C5749">
        <v>12</v>
      </c>
      <c r="D5749" t="s">
        <v>139</v>
      </c>
      <c r="E5749" t="s">
        <v>135</v>
      </c>
      <c r="F5749" t="s">
        <v>152</v>
      </c>
      <c r="G5749" t="s">
        <v>113</v>
      </c>
      <c r="H5749" t="s">
        <v>100</v>
      </c>
      <c r="I5749" t="s">
        <v>70</v>
      </c>
      <c r="J5749" t="s">
        <v>101</v>
      </c>
      <c r="K5749" s="23">
        <v>53.6</v>
      </c>
      <c r="L5749" s="24">
        <v>2.4</v>
      </c>
      <c r="M5749" s="24">
        <v>128.63999999999999</v>
      </c>
      <c r="N5749" s="24">
        <v>95.19</v>
      </c>
      <c r="O5749" s="24">
        <v>33.450000000000003</v>
      </c>
      <c r="P5749" s="25">
        <v>26</v>
      </c>
    </row>
    <row r="5750" spans="1:16" x14ac:dyDescent="0.3">
      <c r="A5750" s="22">
        <v>42359</v>
      </c>
      <c r="B5750">
        <v>2015</v>
      </c>
      <c r="C5750">
        <v>12</v>
      </c>
      <c r="D5750" t="s">
        <v>139</v>
      </c>
      <c r="E5750" t="s">
        <v>135</v>
      </c>
      <c r="F5750" t="s">
        <v>152</v>
      </c>
      <c r="G5750" t="s">
        <v>113</v>
      </c>
      <c r="H5750" t="s">
        <v>102</v>
      </c>
      <c r="I5750" t="s">
        <v>71</v>
      </c>
      <c r="J5750" t="s">
        <v>103</v>
      </c>
      <c r="K5750" s="23">
        <v>14</v>
      </c>
      <c r="L5750" s="24">
        <v>6.9</v>
      </c>
      <c r="M5750" s="24">
        <v>96.6</v>
      </c>
      <c r="N5750" s="24">
        <v>63.76</v>
      </c>
      <c r="O5750" s="24">
        <v>32.840000000000003</v>
      </c>
      <c r="P5750" s="25">
        <v>34</v>
      </c>
    </row>
    <row r="5751" spans="1:16" x14ac:dyDescent="0.3">
      <c r="A5751" s="22">
        <v>42359</v>
      </c>
      <c r="B5751">
        <v>2015</v>
      </c>
      <c r="C5751">
        <v>12</v>
      </c>
      <c r="D5751" t="s">
        <v>139</v>
      </c>
      <c r="E5751" t="s">
        <v>135</v>
      </c>
      <c r="F5751" t="s">
        <v>152</v>
      </c>
      <c r="G5751" t="s">
        <v>113</v>
      </c>
      <c r="H5751" t="s">
        <v>104</v>
      </c>
      <c r="I5751" t="s">
        <v>76</v>
      </c>
      <c r="J5751" t="s">
        <v>105</v>
      </c>
      <c r="K5751" s="23">
        <v>0</v>
      </c>
      <c r="L5751" s="24">
        <v>7.4</v>
      </c>
      <c r="M5751" s="24">
        <v>0</v>
      </c>
      <c r="N5751" s="24">
        <v>0</v>
      </c>
      <c r="O5751" s="24">
        <v>0</v>
      </c>
      <c r="P5751" s="25">
        <v>34</v>
      </c>
    </row>
    <row r="5752" spans="1:16" x14ac:dyDescent="0.3">
      <c r="A5752" s="22">
        <v>42359</v>
      </c>
      <c r="B5752">
        <v>2015</v>
      </c>
      <c r="C5752">
        <v>12</v>
      </c>
      <c r="D5752" t="s">
        <v>139</v>
      </c>
      <c r="E5752" t="s">
        <v>135</v>
      </c>
      <c r="F5752" t="s">
        <v>152</v>
      </c>
      <c r="G5752" t="s">
        <v>113</v>
      </c>
      <c r="H5752" t="s">
        <v>106</v>
      </c>
      <c r="I5752" t="s">
        <v>69</v>
      </c>
      <c r="J5752" t="s">
        <v>107</v>
      </c>
      <c r="K5752" s="23">
        <v>6</v>
      </c>
      <c r="L5752" s="24">
        <v>16.5</v>
      </c>
      <c r="M5752" s="24">
        <v>99</v>
      </c>
      <c r="N5752" s="24">
        <v>77.22</v>
      </c>
      <c r="O5752" s="24">
        <v>21.78</v>
      </c>
      <c r="P5752" s="25">
        <v>22</v>
      </c>
    </row>
    <row r="5753" spans="1:16" x14ac:dyDescent="0.3">
      <c r="A5753" s="22">
        <v>42359</v>
      </c>
      <c r="B5753">
        <v>2015</v>
      </c>
      <c r="C5753">
        <v>12</v>
      </c>
      <c r="D5753" t="s">
        <v>139</v>
      </c>
      <c r="E5753" t="s">
        <v>135</v>
      </c>
      <c r="F5753" t="s">
        <v>152</v>
      </c>
      <c r="G5753" t="s">
        <v>113</v>
      </c>
      <c r="H5753" t="s">
        <v>108</v>
      </c>
      <c r="I5753" t="s">
        <v>72</v>
      </c>
      <c r="J5753" t="s">
        <v>109</v>
      </c>
      <c r="K5753" s="23">
        <v>0.4</v>
      </c>
      <c r="L5753" s="24">
        <v>8.1999999999999993</v>
      </c>
      <c r="M5753" s="24">
        <v>3.28</v>
      </c>
      <c r="N5753" s="24">
        <v>2.23</v>
      </c>
      <c r="O5753" s="24">
        <v>1.05</v>
      </c>
      <c r="P5753" s="25">
        <v>32</v>
      </c>
    </row>
    <row r="5754" spans="1:16" x14ac:dyDescent="0.3">
      <c r="A5754" s="22">
        <v>42360</v>
      </c>
      <c r="B5754">
        <v>2015</v>
      </c>
      <c r="C5754">
        <v>12</v>
      </c>
      <c r="D5754" t="s">
        <v>139</v>
      </c>
      <c r="E5754" t="s">
        <v>135</v>
      </c>
      <c r="F5754" t="s">
        <v>152</v>
      </c>
      <c r="G5754" t="s">
        <v>114</v>
      </c>
      <c r="H5754" t="s">
        <v>94</v>
      </c>
      <c r="I5754" t="s">
        <v>73</v>
      </c>
      <c r="J5754" t="s">
        <v>95</v>
      </c>
      <c r="K5754" s="23">
        <v>5.66</v>
      </c>
      <c r="L5754" s="24">
        <v>3.1</v>
      </c>
      <c r="M5754" s="24">
        <v>17.55</v>
      </c>
      <c r="N5754" s="24">
        <v>12.28</v>
      </c>
      <c r="O5754" s="24">
        <v>5.27</v>
      </c>
      <c r="P5754" s="25">
        <v>30</v>
      </c>
    </row>
    <row r="5755" spans="1:16" x14ac:dyDescent="0.3">
      <c r="A5755" s="22">
        <v>42360</v>
      </c>
      <c r="B5755">
        <v>2015</v>
      </c>
      <c r="C5755">
        <v>12</v>
      </c>
      <c r="D5755" t="s">
        <v>139</v>
      </c>
      <c r="E5755" t="s">
        <v>135</v>
      </c>
      <c r="F5755" t="s">
        <v>152</v>
      </c>
      <c r="G5755" t="s">
        <v>114</v>
      </c>
      <c r="H5755" t="s">
        <v>96</v>
      </c>
      <c r="I5755" t="s">
        <v>74</v>
      </c>
      <c r="J5755" t="s">
        <v>97</v>
      </c>
      <c r="K5755" s="23">
        <v>0</v>
      </c>
      <c r="L5755" s="24">
        <v>3.6</v>
      </c>
      <c r="M5755" s="24">
        <v>0</v>
      </c>
      <c r="N5755" s="24">
        <v>0</v>
      </c>
      <c r="O5755" s="24">
        <v>0</v>
      </c>
      <c r="P5755" s="25">
        <v>30</v>
      </c>
    </row>
    <row r="5756" spans="1:16" x14ac:dyDescent="0.3">
      <c r="A5756" s="22">
        <v>42360</v>
      </c>
      <c r="B5756">
        <v>2015</v>
      </c>
      <c r="C5756">
        <v>12</v>
      </c>
      <c r="D5756" t="s">
        <v>139</v>
      </c>
      <c r="E5756" t="s">
        <v>135</v>
      </c>
      <c r="F5756" t="s">
        <v>152</v>
      </c>
      <c r="G5756" t="s">
        <v>114</v>
      </c>
      <c r="H5756" t="s">
        <v>98</v>
      </c>
      <c r="I5756" t="s">
        <v>75</v>
      </c>
      <c r="J5756" t="s">
        <v>99</v>
      </c>
      <c r="K5756" s="23">
        <v>5</v>
      </c>
      <c r="L5756" s="24">
        <v>2.8</v>
      </c>
      <c r="M5756" s="24">
        <v>14</v>
      </c>
      <c r="N5756" s="24">
        <v>10.08</v>
      </c>
      <c r="O5756" s="24">
        <v>3.92</v>
      </c>
      <c r="P5756" s="25">
        <v>28</v>
      </c>
    </row>
    <row r="5757" spans="1:16" x14ac:dyDescent="0.3">
      <c r="A5757" s="22">
        <v>42360</v>
      </c>
      <c r="B5757">
        <v>2015</v>
      </c>
      <c r="C5757">
        <v>12</v>
      </c>
      <c r="D5757" t="s">
        <v>139</v>
      </c>
      <c r="E5757" t="s">
        <v>135</v>
      </c>
      <c r="F5757" t="s">
        <v>152</v>
      </c>
      <c r="G5757" t="s">
        <v>114</v>
      </c>
      <c r="H5757" t="s">
        <v>100</v>
      </c>
      <c r="I5757" t="s">
        <v>70</v>
      </c>
      <c r="J5757" t="s">
        <v>101</v>
      </c>
      <c r="K5757" s="23">
        <v>48</v>
      </c>
      <c r="L5757" s="24">
        <v>2.4</v>
      </c>
      <c r="M5757" s="24">
        <v>115.2</v>
      </c>
      <c r="N5757" s="24">
        <v>85.25</v>
      </c>
      <c r="O5757" s="24">
        <v>29.95</v>
      </c>
      <c r="P5757" s="25">
        <v>26</v>
      </c>
    </row>
    <row r="5758" spans="1:16" x14ac:dyDescent="0.3">
      <c r="A5758" s="22">
        <v>42360</v>
      </c>
      <c r="B5758">
        <v>2015</v>
      </c>
      <c r="C5758">
        <v>12</v>
      </c>
      <c r="D5758" t="s">
        <v>139</v>
      </c>
      <c r="E5758" t="s">
        <v>135</v>
      </c>
      <c r="F5758" t="s">
        <v>152</v>
      </c>
      <c r="G5758" t="s">
        <v>114</v>
      </c>
      <c r="H5758" t="s">
        <v>102</v>
      </c>
      <c r="I5758" t="s">
        <v>71</v>
      </c>
      <c r="J5758" t="s">
        <v>103</v>
      </c>
      <c r="K5758" s="23">
        <v>6</v>
      </c>
      <c r="L5758" s="24">
        <v>6.9</v>
      </c>
      <c r="M5758" s="24">
        <v>41.4</v>
      </c>
      <c r="N5758" s="24">
        <v>27.32</v>
      </c>
      <c r="O5758" s="24">
        <v>14.08</v>
      </c>
      <c r="P5758" s="25">
        <v>34</v>
      </c>
    </row>
    <row r="5759" spans="1:16" x14ac:dyDescent="0.3">
      <c r="A5759" s="22">
        <v>42360</v>
      </c>
      <c r="B5759">
        <v>2015</v>
      </c>
      <c r="C5759">
        <v>12</v>
      </c>
      <c r="D5759" t="s">
        <v>139</v>
      </c>
      <c r="E5759" t="s">
        <v>135</v>
      </c>
      <c r="F5759" t="s">
        <v>152</v>
      </c>
      <c r="G5759" t="s">
        <v>114</v>
      </c>
      <c r="H5759" t="s">
        <v>104</v>
      </c>
      <c r="I5759" t="s">
        <v>76</v>
      </c>
      <c r="J5759" t="s">
        <v>105</v>
      </c>
      <c r="K5759" s="23">
        <v>0</v>
      </c>
      <c r="L5759" s="24">
        <v>7.4</v>
      </c>
      <c r="M5759" s="24">
        <v>0</v>
      </c>
      <c r="N5759" s="24">
        <v>0</v>
      </c>
      <c r="O5759" s="24">
        <v>0</v>
      </c>
      <c r="P5759" s="25">
        <v>34</v>
      </c>
    </row>
    <row r="5760" spans="1:16" x14ac:dyDescent="0.3">
      <c r="A5760" s="22">
        <v>42360</v>
      </c>
      <c r="B5760">
        <v>2015</v>
      </c>
      <c r="C5760">
        <v>12</v>
      </c>
      <c r="D5760" t="s">
        <v>139</v>
      </c>
      <c r="E5760" t="s">
        <v>135</v>
      </c>
      <c r="F5760" t="s">
        <v>152</v>
      </c>
      <c r="G5760" t="s">
        <v>114</v>
      </c>
      <c r="H5760" t="s">
        <v>106</v>
      </c>
      <c r="I5760" t="s">
        <v>69</v>
      </c>
      <c r="J5760" t="s">
        <v>107</v>
      </c>
      <c r="K5760" s="23">
        <v>13</v>
      </c>
      <c r="L5760" s="24">
        <v>16.5</v>
      </c>
      <c r="M5760" s="24">
        <v>214.5</v>
      </c>
      <c r="N5760" s="24">
        <v>167.31</v>
      </c>
      <c r="O5760" s="24">
        <v>47.19</v>
      </c>
      <c r="P5760" s="25">
        <v>22</v>
      </c>
    </row>
    <row r="5761" spans="1:16" x14ac:dyDescent="0.3">
      <c r="A5761" s="22">
        <v>42360</v>
      </c>
      <c r="B5761">
        <v>2015</v>
      </c>
      <c r="C5761">
        <v>12</v>
      </c>
      <c r="D5761" t="s">
        <v>139</v>
      </c>
      <c r="E5761" t="s">
        <v>135</v>
      </c>
      <c r="F5761" t="s">
        <v>152</v>
      </c>
      <c r="G5761" t="s">
        <v>114</v>
      </c>
      <c r="H5761" t="s">
        <v>108</v>
      </c>
      <c r="I5761" t="s">
        <v>72</v>
      </c>
      <c r="J5761" t="s">
        <v>109</v>
      </c>
      <c r="K5761" s="23">
        <v>1</v>
      </c>
      <c r="L5761" s="24">
        <v>8.1999999999999993</v>
      </c>
      <c r="M5761" s="24">
        <v>8.1999999999999993</v>
      </c>
      <c r="N5761" s="24">
        <v>5.58</v>
      </c>
      <c r="O5761" s="24">
        <v>2.62</v>
      </c>
      <c r="P5761" s="25">
        <v>32</v>
      </c>
    </row>
    <row r="5762" spans="1:16" x14ac:dyDescent="0.3">
      <c r="A5762" s="22">
        <v>42361</v>
      </c>
      <c r="B5762">
        <v>2015</v>
      </c>
      <c r="C5762">
        <v>12</v>
      </c>
      <c r="D5762" t="s">
        <v>139</v>
      </c>
      <c r="E5762" t="s">
        <v>135</v>
      </c>
      <c r="F5762" t="s">
        <v>152</v>
      </c>
      <c r="G5762" t="s">
        <v>115</v>
      </c>
      <c r="H5762" t="s">
        <v>94</v>
      </c>
      <c r="I5762" t="s">
        <v>73</v>
      </c>
      <c r="J5762" t="s">
        <v>95</v>
      </c>
      <c r="K5762" s="23">
        <v>3.33</v>
      </c>
      <c r="L5762" s="24">
        <v>3.1</v>
      </c>
      <c r="M5762" s="24">
        <v>10.32</v>
      </c>
      <c r="N5762" s="24">
        <v>7.22</v>
      </c>
      <c r="O5762" s="24">
        <v>3.1</v>
      </c>
      <c r="P5762" s="25">
        <v>30</v>
      </c>
    </row>
    <row r="5763" spans="1:16" x14ac:dyDescent="0.3">
      <c r="A5763" s="22">
        <v>42361</v>
      </c>
      <c r="B5763">
        <v>2015</v>
      </c>
      <c r="C5763">
        <v>12</v>
      </c>
      <c r="D5763" t="s">
        <v>139</v>
      </c>
      <c r="E5763" t="s">
        <v>135</v>
      </c>
      <c r="F5763" t="s">
        <v>152</v>
      </c>
      <c r="G5763" t="s">
        <v>115</v>
      </c>
      <c r="H5763" t="s">
        <v>96</v>
      </c>
      <c r="I5763" t="s">
        <v>74</v>
      </c>
      <c r="J5763" t="s">
        <v>97</v>
      </c>
      <c r="K5763" s="23">
        <v>4.01</v>
      </c>
      <c r="L5763" s="24">
        <v>3.6</v>
      </c>
      <c r="M5763" s="24">
        <v>14.44</v>
      </c>
      <c r="N5763" s="24">
        <v>10.11</v>
      </c>
      <c r="O5763" s="24">
        <v>4.33</v>
      </c>
      <c r="P5763" s="25">
        <v>30</v>
      </c>
    </row>
    <row r="5764" spans="1:16" x14ac:dyDescent="0.3">
      <c r="A5764" s="22">
        <v>42361</v>
      </c>
      <c r="B5764">
        <v>2015</v>
      </c>
      <c r="C5764">
        <v>12</v>
      </c>
      <c r="D5764" t="s">
        <v>139</v>
      </c>
      <c r="E5764" t="s">
        <v>135</v>
      </c>
      <c r="F5764" t="s">
        <v>152</v>
      </c>
      <c r="G5764" t="s">
        <v>115</v>
      </c>
      <c r="H5764" t="s">
        <v>98</v>
      </c>
      <c r="I5764" t="s">
        <v>75</v>
      </c>
      <c r="J5764" t="s">
        <v>99</v>
      </c>
      <c r="K5764" s="23">
        <v>2.2999999999999998</v>
      </c>
      <c r="L5764" s="24">
        <v>2.8</v>
      </c>
      <c r="M5764" s="24">
        <v>6.44</v>
      </c>
      <c r="N5764" s="24">
        <v>4.6399999999999997</v>
      </c>
      <c r="O5764" s="24">
        <v>1.8</v>
      </c>
      <c r="P5764" s="25">
        <v>28</v>
      </c>
    </row>
    <row r="5765" spans="1:16" x14ac:dyDescent="0.3">
      <c r="A5765" s="22">
        <v>42361</v>
      </c>
      <c r="B5765">
        <v>2015</v>
      </c>
      <c r="C5765">
        <v>12</v>
      </c>
      <c r="D5765" t="s">
        <v>139</v>
      </c>
      <c r="E5765" t="s">
        <v>135</v>
      </c>
      <c r="F5765" t="s">
        <v>152</v>
      </c>
      <c r="G5765" t="s">
        <v>115</v>
      </c>
      <c r="H5765" t="s">
        <v>100</v>
      </c>
      <c r="I5765" t="s">
        <v>70</v>
      </c>
      <c r="J5765" t="s">
        <v>101</v>
      </c>
      <c r="K5765" s="23">
        <v>28.8</v>
      </c>
      <c r="L5765" s="24">
        <v>2.4</v>
      </c>
      <c r="M5765" s="24">
        <v>69.12</v>
      </c>
      <c r="N5765" s="24">
        <v>51.15</v>
      </c>
      <c r="O5765" s="24">
        <v>17.97</v>
      </c>
      <c r="P5765" s="25">
        <v>26</v>
      </c>
    </row>
    <row r="5766" spans="1:16" x14ac:dyDescent="0.3">
      <c r="A5766" s="22">
        <v>42361</v>
      </c>
      <c r="B5766">
        <v>2015</v>
      </c>
      <c r="C5766">
        <v>12</v>
      </c>
      <c r="D5766" t="s">
        <v>139</v>
      </c>
      <c r="E5766" t="s">
        <v>135</v>
      </c>
      <c r="F5766" t="s">
        <v>152</v>
      </c>
      <c r="G5766" t="s">
        <v>115</v>
      </c>
      <c r="H5766" t="s">
        <v>102</v>
      </c>
      <c r="I5766" t="s">
        <v>71</v>
      </c>
      <c r="J5766" t="s">
        <v>103</v>
      </c>
      <c r="K5766" s="23">
        <v>3</v>
      </c>
      <c r="L5766" s="24">
        <v>6.9</v>
      </c>
      <c r="M5766" s="24">
        <v>20.7</v>
      </c>
      <c r="N5766" s="24">
        <v>13.66</v>
      </c>
      <c r="O5766" s="24">
        <v>7.04</v>
      </c>
      <c r="P5766" s="25">
        <v>34</v>
      </c>
    </row>
    <row r="5767" spans="1:16" x14ac:dyDescent="0.3">
      <c r="A5767" s="22">
        <v>42361</v>
      </c>
      <c r="B5767">
        <v>2015</v>
      </c>
      <c r="C5767">
        <v>12</v>
      </c>
      <c r="D5767" t="s">
        <v>139</v>
      </c>
      <c r="E5767" t="s">
        <v>135</v>
      </c>
      <c r="F5767" t="s">
        <v>152</v>
      </c>
      <c r="G5767" t="s">
        <v>115</v>
      </c>
      <c r="H5767" t="s">
        <v>104</v>
      </c>
      <c r="I5767" t="s">
        <v>76</v>
      </c>
      <c r="J5767" t="s">
        <v>105</v>
      </c>
      <c r="K5767" s="23">
        <v>0</v>
      </c>
      <c r="L5767" s="24">
        <v>7.4</v>
      </c>
      <c r="M5767" s="24">
        <v>0</v>
      </c>
      <c r="N5767" s="24">
        <v>0</v>
      </c>
      <c r="O5767" s="24">
        <v>0</v>
      </c>
      <c r="P5767" s="25">
        <v>34</v>
      </c>
    </row>
    <row r="5768" spans="1:16" x14ac:dyDescent="0.3">
      <c r="A5768" s="22">
        <v>42361</v>
      </c>
      <c r="B5768">
        <v>2015</v>
      </c>
      <c r="C5768">
        <v>12</v>
      </c>
      <c r="D5768" t="s">
        <v>139</v>
      </c>
      <c r="E5768" t="s">
        <v>135</v>
      </c>
      <c r="F5768" t="s">
        <v>152</v>
      </c>
      <c r="G5768" t="s">
        <v>115</v>
      </c>
      <c r="H5768" t="s">
        <v>106</v>
      </c>
      <c r="I5768" t="s">
        <v>69</v>
      </c>
      <c r="J5768" t="s">
        <v>107</v>
      </c>
      <c r="K5768" s="23">
        <v>0</v>
      </c>
      <c r="L5768" s="24">
        <v>16.5</v>
      </c>
      <c r="M5768" s="24">
        <v>0</v>
      </c>
      <c r="N5768" s="24">
        <v>0</v>
      </c>
      <c r="O5768" s="24">
        <v>0</v>
      </c>
      <c r="P5768" s="25">
        <v>22</v>
      </c>
    </row>
    <row r="5769" spans="1:16" x14ac:dyDescent="0.3">
      <c r="A5769" s="22">
        <v>42361</v>
      </c>
      <c r="B5769">
        <v>2015</v>
      </c>
      <c r="C5769">
        <v>12</v>
      </c>
      <c r="D5769" t="s">
        <v>139</v>
      </c>
      <c r="E5769" t="s">
        <v>135</v>
      </c>
      <c r="F5769" t="s">
        <v>152</v>
      </c>
      <c r="G5769" t="s">
        <v>115</v>
      </c>
      <c r="H5769" t="s">
        <v>108</v>
      </c>
      <c r="I5769" t="s">
        <v>72</v>
      </c>
      <c r="J5769" t="s">
        <v>109</v>
      </c>
      <c r="K5769" s="23">
        <v>0</v>
      </c>
      <c r="L5769" s="24">
        <v>8.1999999999999993</v>
      </c>
      <c r="M5769" s="24">
        <v>0</v>
      </c>
      <c r="N5769" s="24">
        <v>0</v>
      </c>
      <c r="O5769" s="24">
        <v>0</v>
      </c>
      <c r="P5769" s="25">
        <v>32</v>
      </c>
    </row>
    <row r="5770" spans="1:16" x14ac:dyDescent="0.3">
      <c r="A5770" s="22">
        <v>42362</v>
      </c>
      <c r="B5770">
        <v>2015</v>
      </c>
      <c r="C5770">
        <v>12</v>
      </c>
      <c r="D5770" t="s">
        <v>139</v>
      </c>
      <c r="E5770" t="s">
        <v>135</v>
      </c>
      <c r="F5770" t="s">
        <v>152</v>
      </c>
      <c r="G5770" t="s">
        <v>93</v>
      </c>
      <c r="H5770" t="s">
        <v>94</v>
      </c>
      <c r="I5770" t="s">
        <v>73</v>
      </c>
      <c r="J5770" t="s">
        <v>95</v>
      </c>
      <c r="K5770" s="23">
        <v>7.33</v>
      </c>
      <c r="L5770" s="24">
        <v>3.1</v>
      </c>
      <c r="M5770" s="24">
        <v>22.72</v>
      </c>
      <c r="N5770" s="24">
        <v>15.9</v>
      </c>
      <c r="O5770" s="24">
        <v>6.82</v>
      </c>
      <c r="P5770" s="25">
        <v>30</v>
      </c>
    </row>
    <row r="5771" spans="1:16" x14ac:dyDescent="0.3">
      <c r="A5771" s="22">
        <v>42362</v>
      </c>
      <c r="B5771">
        <v>2015</v>
      </c>
      <c r="C5771">
        <v>12</v>
      </c>
      <c r="D5771" t="s">
        <v>139</v>
      </c>
      <c r="E5771" t="s">
        <v>135</v>
      </c>
      <c r="F5771" t="s">
        <v>152</v>
      </c>
      <c r="G5771" t="s">
        <v>93</v>
      </c>
      <c r="H5771" t="s">
        <v>96</v>
      </c>
      <c r="I5771" t="s">
        <v>74</v>
      </c>
      <c r="J5771" t="s">
        <v>97</v>
      </c>
      <c r="K5771" s="23">
        <v>3.4</v>
      </c>
      <c r="L5771" s="24">
        <v>3.6</v>
      </c>
      <c r="M5771" s="24">
        <v>12.24</v>
      </c>
      <c r="N5771" s="24">
        <v>8.57</v>
      </c>
      <c r="O5771" s="24">
        <v>3.67</v>
      </c>
      <c r="P5771" s="25">
        <v>30</v>
      </c>
    </row>
    <row r="5772" spans="1:16" x14ac:dyDescent="0.3">
      <c r="A5772" s="22">
        <v>42362</v>
      </c>
      <c r="B5772">
        <v>2015</v>
      </c>
      <c r="C5772">
        <v>12</v>
      </c>
      <c r="D5772" t="s">
        <v>139</v>
      </c>
      <c r="E5772" t="s">
        <v>135</v>
      </c>
      <c r="F5772" t="s">
        <v>152</v>
      </c>
      <c r="G5772" t="s">
        <v>93</v>
      </c>
      <c r="H5772" t="s">
        <v>98</v>
      </c>
      <c r="I5772" t="s">
        <v>75</v>
      </c>
      <c r="J5772" t="s">
        <v>99</v>
      </c>
      <c r="K5772" s="23">
        <v>5</v>
      </c>
      <c r="L5772" s="24">
        <v>2.8</v>
      </c>
      <c r="M5772" s="24">
        <v>14</v>
      </c>
      <c r="N5772" s="24">
        <v>10.08</v>
      </c>
      <c r="O5772" s="24">
        <v>3.92</v>
      </c>
      <c r="P5772" s="25">
        <v>28</v>
      </c>
    </row>
    <row r="5773" spans="1:16" x14ac:dyDescent="0.3">
      <c r="A5773" s="22">
        <v>42362</v>
      </c>
      <c r="B5773">
        <v>2015</v>
      </c>
      <c r="C5773">
        <v>12</v>
      </c>
      <c r="D5773" t="s">
        <v>139</v>
      </c>
      <c r="E5773" t="s">
        <v>135</v>
      </c>
      <c r="F5773" t="s">
        <v>152</v>
      </c>
      <c r="G5773" t="s">
        <v>93</v>
      </c>
      <c r="H5773" t="s">
        <v>100</v>
      </c>
      <c r="I5773" t="s">
        <v>70</v>
      </c>
      <c r="J5773" t="s">
        <v>101</v>
      </c>
      <c r="K5773" s="23">
        <v>28.3</v>
      </c>
      <c r="L5773" s="24">
        <v>2.4</v>
      </c>
      <c r="M5773" s="24">
        <v>67.92</v>
      </c>
      <c r="N5773" s="24">
        <v>50.26</v>
      </c>
      <c r="O5773" s="24">
        <v>17.66</v>
      </c>
      <c r="P5773" s="25">
        <v>26</v>
      </c>
    </row>
    <row r="5774" spans="1:16" x14ac:dyDescent="0.3">
      <c r="A5774" s="22">
        <v>42362</v>
      </c>
      <c r="B5774">
        <v>2015</v>
      </c>
      <c r="C5774">
        <v>12</v>
      </c>
      <c r="D5774" t="s">
        <v>139</v>
      </c>
      <c r="E5774" t="s">
        <v>135</v>
      </c>
      <c r="F5774" t="s">
        <v>152</v>
      </c>
      <c r="G5774" t="s">
        <v>93</v>
      </c>
      <c r="H5774" t="s">
        <v>102</v>
      </c>
      <c r="I5774" t="s">
        <v>71</v>
      </c>
      <c r="J5774" t="s">
        <v>103</v>
      </c>
      <c r="K5774" s="23">
        <v>5</v>
      </c>
      <c r="L5774" s="24">
        <v>6.9</v>
      </c>
      <c r="M5774" s="24">
        <v>34.5</v>
      </c>
      <c r="N5774" s="24">
        <v>22.77</v>
      </c>
      <c r="O5774" s="24">
        <v>11.73</v>
      </c>
      <c r="P5774" s="25">
        <v>34</v>
      </c>
    </row>
    <row r="5775" spans="1:16" x14ac:dyDescent="0.3">
      <c r="A5775" s="22">
        <v>42362</v>
      </c>
      <c r="B5775">
        <v>2015</v>
      </c>
      <c r="C5775">
        <v>12</v>
      </c>
      <c r="D5775" t="s">
        <v>139</v>
      </c>
      <c r="E5775" t="s">
        <v>135</v>
      </c>
      <c r="F5775" t="s">
        <v>152</v>
      </c>
      <c r="G5775" t="s">
        <v>93</v>
      </c>
      <c r="H5775" t="s">
        <v>104</v>
      </c>
      <c r="I5775" t="s">
        <v>76</v>
      </c>
      <c r="J5775" t="s">
        <v>105</v>
      </c>
      <c r="K5775" s="23">
        <v>0</v>
      </c>
      <c r="L5775" s="24">
        <v>7.4</v>
      </c>
      <c r="M5775" s="24">
        <v>0</v>
      </c>
      <c r="N5775" s="24">
        <v>0</v>
      </c>
      <c r="O5775" s="24">
        <v>0</v>
      </c>
      <c r="P5775" s="25">
        <v>34</v>
      </c>
    </row>
    <row r="5776" spans="1:16" x14ac:dyDescent="0.3">
      <c r="A5776" s="22">
        <v>42362</v>
      </c>
      <c r="B5776">
        <v>2015</v>
      </c>
      <c r="C5776">
        <v>12</v>
      </c>
      <c r="D5776" t="s">
        <v>139</v>
      </c>
      <c r="E5776" t="s">
        <v>135</v>
      </c>
      <c r="F5776" t="s">
        <v>152</v>
      </c>
      <c r="G5776" t="s">
        <v>93</v>
      </c>
      <c r="H5776" t="s">
        <v>106</v>
      </c>
      <c r="I5776" t="s">
        <v>69</v>
      </c>
      <c r="J5776" t="s">
        <v>107</v>
      </c>
      <c r="K5776" s="23">
        <v>16</v>
      </c>
      <c r="L5776" s="24">
        <v>16.5</v>
      </c>
      <c r="M5776" s="24">
        <v>264</v>
      </c>
      <c r="N5776" s="24">
        <v>205.92</v>
      </c>
      <c r="O5776" s="24">
        <v>58.08</v>
      </c>
      <c r="P5776" s="25">
        <v>22</v>
      </c>
    </row>
    <row r="5777" spans="1:16" x14ac:dyDescent="0.3">
      <c r="A5777" s="22">
        <v>42362</v>
      </c>
      <c r="B5777">
        <v>2015</v>
      </c>
      <c r="C5777">
        <v>12</v>
      </c>
      <c r="D5777" t="s">
        <v>139</v>
      </c>
      <c r="E5777" t="s">
        <v>135</v>
      </c>
      <c r="F5777" t="s">
        <v>152</v>
      </c>
      <c r="G5777" t="s">
        <v>93</v>
      </c>
      <c r="H5777" t="s">
        <v>108</v>
      </c>
      <c r="I5777" t="s">
        <v>72</v>
      </c>
      <c r="J5777" t="s">
        <v>109</v>
      </c>
      <c r="K5777" s="23">
        <v>0</v>
      </c>
      <c r="L5777" s="24">
        <v>8.1999999999999993</v>
      </c>
      <c r="M5777" s="24">
        <v>0</v>
      </c>
      <c r="N5777" s="24">
        <v>0</v>
      </c>
      <c r="O5777" s="24">
        <v>0</v>
      </c>
      <c r="P5777" s="25">
        <v>32</v>
      </c>
    </row>
    <row r="5778" spans="1:16" x14ac:dyDescent="0.3">
      <c r="A5778" s="22">
        <v>42363</v>
      </c>
      <c r="B5778">
        <v>2015</v>
      </c>
      <c r="C5778">
        <v>12</v>
      </c>
      <c r="D5778" t="s">
        <v>139</v>
      </c>
      <c r="E5778" t="s">
        <v>135</v>
      </c>
      <c r="F5778" t="s">
        <v>152</v>
      </c>
      <c r="G5778" t="s">
        <v>110</v>
      </c>
      <c r="H5778" t="s">
        <v>94</v>
      </c>
      <c r="I5778" t="s">
        <v>73</v>
      </c>
      <c r="J5778" t="s">
        <v>95</v>
      </c>
      <c r="K5778" s="23">
        <v>0.66</v>
      </c>
      <c r="L5778" s="24">
        <v>3.1</v>
      </c>
      <c r="M5778" s="24">
        <v>2.0499999999999998</v>
      </c>
      <c r="N5778" s="24">
        <v>1.43</v>
      </c>
      <c r="O5778" s="24">
        <v>0.62</v>
      </c>
      <c r="P5778" s="25">
        <v>30</v>
      </c>
    </row>
    <row r="5779" spans="1:16" x14ac:dyDescent="0.3">
      <c r="A5779" s="22">
        <v>42363</v>
      </c>
      <c r="B5779">
        <v>2015</v>
      </c>
      <c r="C5779">
        <v>12</v>
      </c>
      <c r="D5779" t="s">
        <v>139</v>
      </c>
      <c r="E5779" t="s">
        <v>135</v>
      </c>
      <c r="F5779" t="s">
        <v>152</v>
      </c>
      <c r="G5779" t="s">
        <v>110</v>
      </c>
      <c r="H5779" t="s">
        <v>96</v>
      </c>
      <c r="I5779" t="s">
        <v>74</v>
      </c>
      <c r="J5779" t="s">
        <v>97</v>
      </c>
      <c r="K5779" s="23">
        <v>4.66</v>
      </c>
      <c r="L5779" s="24">
        <v>3.6</v>
      </c>
      <c r="M5779" s="24">
        <v>16.78</v>
      </c>
      <c r="N5779" s="24">
        <v>11.75</v>
      </c>
      <c r="O5779" s="24">
        <v>5.03</v>
      </c>
      <c r="P5779" s="25">
        <v>30</v>
      </c>
    </row>
    <row r="5780" spans="1:16" x14ac:dyDescent="0.3">
      <c r="A5780" s="22">
        <v>42363</v>
      </c>
      <c r="B5780">
        <v>2015</v>
      </c>
      <c r="C5780">
        <v>12</v>
      </c>
      <c r="D5780" t="s">
        <v>139</v>
      </c>
      <c r="E5780" t="s">
        <v>135</v>
      </c>
      <c r="F5780" t="s">
        <v>152</v>
      </c>
      <c r="G5780" t="s">
        <v>110</v>
      </c>
      <c r="H5780" t="s">
        <v>98</v>
      </c>
      <c r="I5780" t="s">
        <v>75</v>
      </c>
      <c r="J5780" t="s">
        <v>99</v>
      </c>
      <c r="K5780" s="23">
        <v>2</v>
      </c>
      <c r="L5780" s="24">
        <v>2.8</v>
      </c>
      <c r="M5780" s="24">
        <v>5.6</v>
      </c>
      <c r="N5780" s="24">
        <v>4.03</v>
      </c>
      <c r="O5780" s="24">
        <v>1.57</v>
      </c>
      <c r="P5780" s="25">
        <v>28</v>
      </c>
    </row>
    <row r="5781" spans="1:16" x14ac:dyDescent="0.3">
      <c r="A5781" s="22">
        <v>42363</v>
      </c>
      <c r="B5781">
        <v>2015</v>
      </c>
      <c r="C5781">
        <v>12</v>
      </c>
      <c r="D5781" t="s">
        <v>139</v>
      </c>
      <c r="E5781" t="s">
        <v>135</v>
      </c>
      <c r="F5781" t="s">
        <v>152</v>
      </c>
      <c r="G5781" t="s">
        <v>110</v>
      </c>
      <c r="H5781" t="s">
        <v>100</v>
      </c>
      <c r="I5781" t="s">
        <v>70</v>
      </c>
      <c r="J5781" t="s">
        <v>101</v>
      </c>
      <c r="K5781" s="23">
        <v>20.66</v>
      </c>
      <c r="L5781" s="24">
        <v>2.4</v>
      </c>
      <c r="M5781" s="24">
        <v>49.58</v>
      </c>
      <c r="N5781" s="24">
        <v>36.69</v>
      </c>
      <c r="O5781" s="24">
        <v>12.89</v>
      </c>
      <c r="P5781" s="25">
        <v>26</v>
      </c>
    </row>
    <row r="5782" spans="1:16" x14ac:dyDescent="0.3">
      <c r="A5782" s="22">
        <v>42363</v>
      </c>
      <c r="B5782">
        <v>2015</v>
      </c>
      <c r="C5782">
        <v>12</v>
      </c>
      <c r="D5782" t="s">
        <v>139</v>
      </c>
      <c r="E5782" t="s">
        <v>135</v>
      </c>
      <c r="F5782" t="s">
        <v>152</v>
      </c>
      <c r="G5782" t="s">
        <v>110</v>
      </c>
      <c r="H5782" t="s">
        <v>102</v>
      </c>
      <c r="I5782" t="s">
        <v>71</v>
      </c>
      <c r="J5782" t="s">
        <v>103</v>
      </c>
      <c r="K5782" s="23">
        <v>28</v>
      </c>
      <c r="L5782" s="24">
        <v>6.9</v>
      </c>
      <c r="M5782" s="24">
        <v>193.2</v>
      </c>
      <c r="N5782" s="24">
        <v>127.51</v>
      </c>
      <c r="O5782" s="24">
        <v>65.69</v>
      </c>
      <c r="P5782" s="25">
        <v>34</v>
      </c>
    </row>
    <row r="5783" spans="1:16" x14ac:dyDescent="0.3">
      <c r="A5783" s="22">
        <v>42363</v>
      </c>
      <c r="B5783">
        <v>2015</v>
      </c>
      <c r="C5783">
        <v>12</v>
      </c>
      <c r="D5783" t="s">
        <v>139</v>
      </c>
      <c r="E5783" t="s">
        <v>135</v>
      </c>
      <c r="F5783" t="s">
        <v>152</v>
      </c>
      <c r="G5783" t="s">
        <v>110</v>
      </c>
      <c r="H5783" t="s">
        <v>104</v>
      </c>
      <c r="I5783" t="s">
        <v>76</v>
      </c>
      <c r="J5783" t="s">
        <v>105</v>
      </c>
      <c r="K5783" s="23">
        <v>2</v>
      </c>
      <c r="L5783" s="24">
        <v>7.4</v>
      </c>
      <c r="M5783" s="24">
        <v>14.8</v>
      </c>
      <c r="N5783" s="24">
        <v>9.77</v>
      </c>
      <c r="O5783" s="24">
        <v>5.03</v>
      </c>
      <c r="P5783" s="25">
        <v>34</v>
      </c>
    </row>
    <row r="5784" spans="1:16" x14ac:dyDescent="0.3">
      <c r="A5784" s="22">
        <v>42363</v>
      </c>
      <c r="B5784">
        <v>2015</v>
      </c>
      <c r="C5784">
        <v>12</v>
      </c>
      <c r="D5784" t="s">
        <v>139</v>
      </c>
      <c r="E5784" t="s">
        <v>135</v>
      </c>
      <c r="F5784" t="s">
        <v>152</v>
      </c>
      <c r="G5784" t="s">
        <v>110</v>
      </c>
      <c r="H5784" t="s">
        <v>106</v>
      </c>
      <c r="I5784" t="s">
        <v>69</v>
      </c>
      <c r="J5784" t="s">
        <v>107</v>
      </c>
      <c r="K5784" s="23">
        <v>1</v>
      </c>
      <c r="L5784" s="24">
        <v>16.5</v>
      </c>
      <c r="M5784" s="24">
        <v>16.5</v>
      </c>
      <c r="N5784" s="24">
        <v>12.87</v>
      </c>
      <c r="O5784" s="24">
        <v>3.63</v>
      </c>
      <c r="P5784" s="25">
        <v>22</v>
      </c>
    </row>
    <row r="5785" spans="1:16" x14ac:dyDescent="0.3">
      <c r="A5785" s="22">
        <v>42363</v>
      </c>
      <c r="B5785">
        <v>2015</v>
      </c>
      <c r="C5785">
        <v>12</v>
      </c>
      <c r="D5785" t="s">
        <v>139</v>
      </c>
      <c r="E5785" t="s">
        <v>135</v>
      </c>
      <c r="F5785" t="s">
        <v>152</v>
      </c>
      <c r="G5785" t="s">
        <v>110</v>
      </c>
      <c r="H5785" t="s">
        <v>108</v>
      </c>
      <c r="I5785" t="s">
        <v>72</v>
      </c>
      <c r="J5785" t="s">
        <v>109</v>
      </c>
      <c r="K5785" s="23">
        <v>1</v>
      </c>
      <c r="L5785" s="24">
        <v>8.1999999999999993</v>
      </c>
      <c r="M5785" s="24">
        <v>8.1999999999999993</v>
      </c>
      <c r="N5785" s="24">
        <v>5.58</v>
      </c>
      <c r="O5785" s="24">
        <v>2.62</v>
      </c>
      <c r="P5785" s="25">
        <v>32</v>
      </c>
    </row>
    <row r="5786" spans="1:16" x14ac:dyDescent="0.3">
      <c r="A5786" s="22">
        <v>42364</v>
      </c>
      <c r="B5786">
        <v>2015</v>
      </c>
      <c r="C5786">
        <v>12</v>
      </c>
      <c r="D5786" t="s">
        <v>139</v>
      </c>
      <c r="E5786" t="s">
        <v>135</v>
      </c>
      <c r="F5786" t="s">
        <v>152</v>
      </c>
      <c r="G5786" t="s">
        <v>111</v>
      </c>
      <c r="H5786" t="s">
        <v>94</v>
      </c>
      <c r="I5786" t="s">
        <v>73</v>
      </c>
      <c r="J5786" t="s">
        <v>95</v>
      </c>
      <c r="K5786" s="23">
        <v>4.67</v>
      </c>
      <c r="L5786" s="24">
        <v>3.1</v>
      </c>
      <c r="M5786" s="24">
        <v>14.48</v>
      </c>
      <c r="N5786" s="24">
        <v>10.14</v>
      </c>
      <c r="O5786" s="24">
        <v>4.34</v>
      </c>
      <c r="P5786" s="25">
        <v>30</v>
      </c>
    </row>
    <row r="5787" spans="1:16" x14ac:dyDescent="0.3">
      <c r="A5787" s="22">
        <v>42364</v>
      </c>
      <c r="B5787">
        <v>2015</v>
      </c>
      <c r="C5787">
        <v>12</v>
      </c>
      <c r="D5787" t="s">
        <v>139</v>
      </c>
      <c r="E5787" t="s">
        <v>135</v>
      </c>
      <c r="F5787" t="s">
        <v>152</v>
      </c>
      <c r="G5787" t="s">
        <v>111</v>
      </c>
      <c r="H5787" t="s">
        <v>96</v>
      </c>
      <c r="I5787" t="s">
        <v>74</v>
      </c>
      <c r="J5787" t="s">
        <v>97</v>
      </c>
      <c r="K5787" s="23">
        <v>1.66</v>
      </c>
      <c r="L5787" s="24">
        <v>3.6</v>
      </c>
      <c r="M5787" s="24">
        <v>5.98</v>
      </c>
      <c r="N5787" s="24">
        <v>4.1900000000000004</v>
      </c>
      <c r="O5787" s="24">
        <v>1.79</v>
      </c>
      <c r="P5787" s="25">
        <v>30</v>
      </c>
    </row>
    <row r="5788" spans="1:16" x14ac:dyDescent="0.3">
      <c r="A5788" s="22">
        <v>42364</v>
      </c>
      <c r="B5788">
        <v>2015</v>
      </c>
      <c r="C5788">
        <v>12</v>
      </c>
      <c r="D5788" t="s">
        <v>139</v>
      </c>
      <c r="E5788" t="s">
        <v>135</v>
      </c>
      <c r="F5788" t="s">
        <v>152</v>
      </c>
      <c r="G5788" t="s">
        <v>111</v>
      </c>
      <c r="H5788" t="s">
        <v>98</v>
      </c>
      <c r="I5788" t="s">
        <v>75</v>
      </c>
      <c r="J5788" t="s">
        <v>99</v>
      </c>
      <c r="K5788" s="23">
        <v>5</v>
      </c>
      <c r="L5788" s="24">
        <v>2.8</v>
      </c>
      <c r="M5788" s="24">
        <v>14</v>
      </c>
      <c r="N5788" s="24">
        <v>10.08</v>
      </c>
      <c r="O5788" s="24">
        <v>3.92</v>
      </c>
      <c r="P5788" s="25">
        <v>28</v>
      </c>
    </row>
    <row r="5789" spans="1:16" x14ac:dyDescent="0.3">
      <c r="A5789" s="22">
        <v>42364</v>
      </c>
      <c r="B5789">
        <v>2015</v>
      </c>
      <c r="C5789">
        <v>12</v>
      </c>
      <c r="D5789" t="s">
        <v>139</v>
      </c>
      <c r="E5789" t="s">
        <v>135</v>
      </c>
      <c r="F5789" t="s">
        <v>152</v>
      </c>
      <c r="G5789" t="s">
        <v>111</v>
      </c>
      <c r="H5789" t="s">
        <v>100</v>
      </c>
      <c r="I5789" t="s">
        <v>70</v>
      </c>
      <c r="J5789" t="s">
        <v>101</v>
      </c>
      <c r="K5789" s="23">
        <v>87.2</v>
      </c>
      <c r="L5789" s="24">
        <v>2.4</v>
      </c>
      <c r="M5789" s="24">
        <v>209.28</v>
      </c>
      <c r="N5789" s="24">
        <v>154.87</v>
      </c>
      <c r="O5789" s="24">
        <v>54.41</v>
      </c>
      <c r="P5789" s="25">
        <v>26</v>
      </c>
    </row>
    <row r="5790" spans="1:16" x14ac:dyDescent="0.3">
      <c r="A5790" s="22">
        <v>42364</v>
      </c>
      <c r="B5790">
        <v>2015</v>
      </c>
      <c r="C5790">
        <v>12</v>
      </c>
      <c r="D5790" t="s">
        <v>139</v>
      </c>
      <c r="E5790" t="s">
        <v>135</v>
      </c>
      <c r="F5790" t="s">
        <v>152</v>
      </c>
      <c r="G5790" t="s">
        <v>111</v>
      </c>
      <c r="H5790" t="s">
        <v>102</v>
      </c>
      <c r="I5790" t="s">
        <v>71</v>
      </c>
      <c r="J5790" t="s">
        <v>103</v>
      </c>
      <c r="K5790" s="23">
        <v>15</v>
      </c>
      <c r="L5790" s="24">
        <v>6.9</v>
      </c>
      <c r="M5790" s="24">
        <v>103.5</v>
      </c>
      <c r="N5790" s="24">
        <v>68.31</v>
      </c>
      <c r="O5790" s="24">
        <v>35.19</v>
      </c>
      <c r="P5790" s="25">
        <v>34</v>
      </c>
    </row>
    <row r="5791" spans="1:16" x14ac:dyDescent="0.3">
      <c r="A5791" s="22">
        <v>42364</v>
      </c>
      <c r="B5791">
        <v>2015</v>
      </c>
      <c r="C5791">
        <v>12</v>
      </c>
      <c r="D5791" t="s">
        <v>139</v>
      </c>
      <c r="E5791" t="s">
        <v>135</v>
      </c>
      <c r="F5791" t="s">
        <v>152</v>
      </c>
      <c r="G5791" t="s">
        <v>111</v>
      </c>
      <c r="H5791" t="s">
        <v>104</v>
      </c>
      <c r="I5791" t="s">
        <v>76</v>
      </c>
      <c r="J5791" t="s">
        <v>105</v>
      </c>
      <c r="K5791" s="23">
        <v>3</v>
      </c>
      <c r="L5791" s="24">
        <v>7.4</v>
      </c>
      <c r="M5791" s="24">
        <v>22.2</v>
      </c>
      <c r="N5791" s="24">
        <v>14.65</v>
      </c>
      <c r="O5791" s="24">
        <v>7.55</v>
      </c>
      <c r="P5791" s="25">
        <v>34</v>
      </c>
    </row>
    <row r="5792" spans="1:16" x14ac:dyDescent="0.3">
      <c r="A5792" s="22">
        <v>42364</v>
      </c>
      <c r="B5792">
        <v>2015</v>
      </c>
      <c r="C5792">
        <v>12</v>
      </c>
      <c r="D5792" t="s">
        <v>139</v>
      </c>
      <c r="E5792" t="s">
        <v>135</v>
      </c>
      <c r="F5792" t="s">
        <v>152</v>
      </c>
      <c r="G5792" t="s">
        <v>111</v>
      </c>
      <c r="H5792" t="s">
        <v>106</v>
      </c>
      <c r="I5792" t="s">
        <v>69</v>
      </c>
      <c r="J5792" t="s">
        <v>107</v>
      </c>
      <c r="K5792" s="23">
        <v>0</v>
      </c>
      <c r="L5792" s="24">
        <v>16.5</v>
      </c>
      <c r="M5792" s="24">
        <v>0</v>
      </c>
      <c r="N5792" s="24">
        <v>0</v>
      </c>
      <c r="O5792" s="24">
        <v>0</v>
      </c>
      <c r="P5792" s="25">
        <v>22</v>
      </c>
    </row>
    <row r="5793" spans="1:16" x14ac:dyDescent="0.3">
      <c r="A5793" s="22">
        <v>42364</v>
      </c>
      <c r="B5793">
        <v>2015</v>
      </c>
      <c r="C5793">
        <v>12</v>
      </c>
      <c r="D5793" t="s">
        <v>139</v>
      </c>
      <c r="E5793" t="s">
        <v>135</v>
      </c>
      <c r="F5793" t="s">
        <v>152</v>
      </c>
      <c r="G5793" t="s">
        <v>111</v>
      </c>
      <c r="H5793" t="s">
        <v>108</v>
      </c>
      <c r="I5793" t="s">
        <v>72</v>
      </c>
      <c r="J5793" t="s">
        <v>109</v>
      </c>
      <c r="K5793" s="23">
        <v>4.3</v>
      </c>
      <c r="L5793" s="24">
        <v>8.1999999999999993</v>
      </c>
      <c r="M5793" s="24">
        <v>35.26</v>
      </c>
      <c r="N5793" s="24">
        <v>23.98</v>
      </c>
      <c r="O5793" s="24">
        <v>11.28</v>
      </c>
      <c r="P5793" s="25">
        <v>32</v>
      </c>
    </row>
    <row r="5794" spans="1:16" x14ac:dyDescent="0.3">
      <c r="A5794" s="22">
        <v>42365</v>
      </c>
      <c r="B5794">
        <v>2015</v>
      </c>
      <c r="C5794">
        <v>12</v>
      </c>
      <c r="D5794" t="s">
        <v>139</v>
      </c>
      <c r="E5794" t="s">
        <v>135</v>
      </c>
      <c r="F5794" t="s">
        <v>152</v>
      </c>
      <c r="G5794" t="s">
        <v>112</v>
      </c>
      <c r="H5794" t="s">
        <v>94</v>
      </c>
      <c r="I5794" t="s">
        <v>73</v>
      </c>
      <c r="J5794" t="s">
        <v>95</v>
      </c>
      <c r="K5794" s="23">
        <v>5.33</v>
      </c>
      <c r="L5794" s="24">
        <v>3.1</v>
      </c>
      <c r="M5794" s="24">
        <v>16.52</v>
      </c>
      <c r="N5794" s="24">
        <v>11.56</v>
      </c>
      <c r="O5794" s="24">
        <v>4.96</v>
      </c>
      <c r="P5794" s="25">
        <v>30</v>
      </c>
    </row>
    <row r="5795" spans="1:16" x14ac:dyDescent="0.3">
      <c r="A5795" s="22">
        <v>42365</v>
      </c>
      <c r="B5795">
        <v>2015</v>
      </c>
      <c r="C5795">
        <v>12</v>
      </c>
      <c r="D5795" t="s">
        <v>139</v>
      </c>
      <c r="E5795" t="s">
        <v>135</v>
      </c>
      <c r="F5795" t="s">
        <v>152</v>
      </c>
      <c r="G5795" t="s">
        <v>112</v>
      </c>
      <c r="H5795" t="s">
        <v>96</v>
      </c>
      <c r="I5795" t="s">
        <v>74</v>
      </c>
      <c r="J5795" t="s">
        <v>97</v>
      </c>
      <c r="K5795" s="23">
        <v>6.79</v>
      </c>
      <c r="L5795" s="24">
        <v>3.6</v>
      </c>
      <c r="M5795" s="24">
        <v>24.44</v>
      </c>
      <c r="N5795" s="24">
        <v>17.11</v>
      </c>
      <c r="O5795" s="24">
        <v>7.33</v>
      </c>
      <c r="P5795" s="25">
        <v>30</v>
      </c>
    </row>
    <row r="5796" spans="1:16" x14ac:dyDescent="0.3">
      <c r="A5796" s="22">
        <v>42365</v>
      </c>
      <c r="B5796">
        <v>2015</v>
      </c>
      <c r="C5796">
        <v>12</v>
      </c>
      <c r="D5796" t="s">
        <v>139</v>
      </c>
      <c r="E5796" t="s">
        <v>135</v>
      </c>
      <c r="F5796" t="s">
        <v>152</v>
      </c>
      <c r="G5796" t="s">
        <v>112</v>
      </c>
      <c r="H5796" t="s">
        <v>98</v>
      </c>
      <c r="I5796" t="s">
        <v>75</v>
      </c>
      <c r="J5796" t="s">
        <v>99</v>
      </c>
      <c r="K5796" s="23">
        <v>5.2</v>
      </c>
      <c r="L5796" s="24">
        <v>2.8</v>
      </c>
      <c r="M5796" s="24">
        <v>14.56</v>
      </c>
      <c r="N5796" s="24">
        <v>10.48</v>
      </c>
      <c r="O5796" s="24">
        <v>4.08</v>
      </c>
      <c r="P5796" s="25">
        <v>28</v>
      </c>
    </row>
    <row r="5797" spans="1:16" x14ac:dyDescent="0.3">
      <c r="A5797" s="22">
        <v>42365</v>
      </c>
      <c r="B5797">
        <v>2015</v>
      </c>
      <c r="C5797">
        <v>12</v>
      </c>
      <c r="D5797" t="s">
        <v>139</v>
      </c>
      <c r="E5797" t="s">
        <v>135</v>
      </c>
      <c r="F5797" t="s">
        <v>152</v>
      </c>
      <c r="G5797" t="s">
        <v>112</v>
      </c>
      <c r="H5797" t="s">
        <v>100</v>
      </c>
      <c r="I5797" t="s">
        <v>70</v>
      </c>
      <c r="J5797" t="s">
        <v>101</v>
      </c>
      <c r="K5797" s="23">
        <v>63.5</v>
      </c>
      <c r="L5797" s="24">
        <v>2.4</v>
      </c>
      <c r="M5797" s="24">
        <v>152.4</v>
      </c>
      <c r="N5797" s="24">
        <v>112.78</v>
      </c>
      <c r="O5797" s="24">
        <v>39.619999999999997</v>
      </c>
      <c r="P5797" s="25">
        <v>26</v>
      </c>
    </row>
    <row r="5798" spans="1:16" x14ac:dyDescent="0.3">
      <c r="A5798" s="22">
        <v>42365</v>
      </c>
      <c r="B5798">
        <v>2015</v>
      </c>
      <c r="C5798">
        <v>12</v>
      </c>
      <c r="D5798" t="s">
        <v>139</v>
      </c>
      <c r="E5798" t="s">
        <v>135</v>
      </c>
      <c r="F5798" t="s">
        <v>152</v>
      </c>
      <c r="G5798" t="s">
        <v>112</v>
      </c>
      <c r="H5798" t="s">
        <v>102</v>
      </c>
      <c r="I5798" t="s">
        <v>71</v>
      </c>
      <c r="J5798" t="s">
        <v>103</v>
      </c>
      <c r="K5798" s="23">
        <v>4</v>
      </c>
      <c r="L5798" s="24">
        <v>6.9</v>
      </c>
      <c r="M5798" s="24">
        <v>27.6</v>
      </c>
      <c r="N5798" s="24">
        <v>18.22</v>
      </c>
      <c r="O5798" s="24">
        <v>9.3800000000000008</v>
      </c>
      <c r="P5798" s="25">
        <v>34</v>
      </c>
    </row>
    <row r="5799" spans="1:16" x14ac:dyDescent="0.3">
      <c r="A5799" s="22">
        <v>42365</v>
      </c>
      <c r="B5799">
        <v>2015</v>
      </c>
      <c r="C5799">
        <v>12</v>
      </c>
      <c r="D5799" t="s">
        <v>139</v>
      </c>
      <c r="E5799" t="s">
        <v>135</v>
      </c>
      <c r="F5799" t="s">
        <v>152</v>
      </c>
      <c r="G5799" t="s">
        <v>112</v>
      </c>
      <c r="H5799" t="s">
        <v>104</v>
      </c>
      <c r="I5799" t="s">
        <v>76</v>
      </c>
      <c r="J5799" t="s">
        <v>105</v>
      </c>
      <c r="K5799" s="23">
        <v>0</v>
      </c>
      <c r="L5799" s="24">
        <v>7.4</v>
      </c>
      <c r="M5799" s="24">
        <v>0</v>
      </c>
      <c r="N5799" s="24">
        <v>0</v>
      </c>
      <c r="O5799" s="24">
        <v>0</v>
      </c>
      <c r="P5799" s="25">
        <v>34</v>
      </c>
    </row>
    <row r="5800" spans="1:16" x14ac:dyDescent="0.3">
      <c r="A5800" s="22">
        <v>42365</v>
      </c>
      <c r="B5800">
        <v>2015</v>
      </c>
      <c r="C5800">
        <v>12</v>
      </c>
      <c r="D5800" t="s">
        <v>139</v>
      </c>
      <c r="E5800" t="s">
        <v>135</v>
      </c>
      <c r="F5800" t="s">
        <v>152</v>
      </c>
      <c r="G5800" t="s">
        <v>112</v>
      </c>
      <c r="H5800" t="s">
        <v>106</v>
      </c>
      <c r="I5800" t="s">
        <v>69</v>
      </c>
      <c r="J5800" t="s">
        <v>107</v>
      </c>
      <c r="K5800" s="23">
        <v>14</v>
      </c>
      <c r="L5800" s="24">
        <v>16.5</v>
      </c>
      <c r="M5800" s="24">
        <v>231</v>
      </c>
      <c r="N5800" s="24">
        <v>180.18</v>
      </c>
      <c r="O5800" s="24">
        <v>50.82</v>
      </c>
      <c r="P5800" s="25">
        <v>22</v>
      </c>
    </row>
    <row r="5801" spans="1:16" x14ac:dyDescent="0.3">
      <c r="A5801" s="22">
        <v>42365</v>
      </c>
      <c r="B5801">
        <v>2015</v>
      </c>
      <c r="C5801">
        <v>12</v>
      </c>
      <c r="D5801" t="s">
        <v>139</v>
      </c>
      <c r="E5801" t="s">
        <v>135</v>
      </c>
      <c r="F5801" t="s">
        <v>152</v>
      </c>
      <c r="G5801" t="s">
        <v>112</v>
      </c>
      <c r="H5801" t="s">
        <v>108</v>
      </c>
      <c r="I5801" t="s">
        <v>72</v>
      </c>
      <c r="J5801" t="s">
        <v>109</v>
      </c>
      <c r="K5801" s="23">
        <v>4.5999999999999996</v>
      </c>
      <c r="L5801" s="24">
        <v>8.1999999999999993</v>
      </c>
      <c r="M5801" s="24">
        <v>37.72</v>
      </c>
      <c r="N5801" s="24">
        <v>25.65</v>
      </c>
      <c r="O5801" s="24">
        <v>12.07</v>
      </c>
      <c r="P5801" s="25">
        <v>32</v>
      </c>
    </row>
    <row r="5802" spans="1:16" x14ac:dyDescent="0.3">
      <c r="A5802" s="22">
        <v>42366</v>
      </c>
      <c r="B5802">
        <v>2015</v>
      </c>
      <c r="C5802">
        <v>12</v>
      </c>
      <c r="D5802" t="s">
        <v>139</v>
      </c>
      <c r="E5802" t="s">
        <v>135</v>
      </c>
      <c r="F5802" t="s">
        <v>152</v>
      </c>
      <c r="G5802" t="s">
        <v>113</v>
      </c>
      <c r="H5802" t="s">
        <v>94</v>
      </c>
      <c r="I5802" t="s">
        <v>73</v>
      </c>
      <c r="J5802" t="s">
        <v>95</v>
      </c>
      <c r="K5802" s="23">
        <v>4</v>
      </c>
      <c r="L5802" s="24">
        <v>3.1</v>
      </c>
      <c r="M5802" s="24">
        <v>12.4</v>
      </c>
      <c r="N5802" s="24">
        <v>8.68</v>
      </c>
      <c r="O5802" s="24">
        <v>3.72</v>
      </c>
      <c r="P5802" s="25">
        <v>30</v>
      </c>
    </row>
    <row r="5803" spans="1:16" x14ac:dyDescent="0.3">
      <c r="A5803" s="22">
        <v>42366</v>
      </c>
      <c r="B5803">
        <v>2015</v>
      </c>
      <c r="C5803">
        <v>12</v>
      </c>
      <c r="D5803" t="s">
        <v>139</v>
      </c>
      <c r="E5803" t="s">
        <v>135</v>
      </c>
      <c r="F5803" t="s">
        <v>152</v>
      </c>
      <c r="G5803" t="s">
        <v>113</v>
      </c>
      <c r="H5803" t="s">
        <v>96</v>
      </c>
      <c r="I5803" t="s">
        <v>74</v>
      </c>
      <c r="J5803" t="s">
        <v>97</v>
      </c>
      <c r="K5803" s="23">
        <v>5.0999999999999996</v>
      </c>
      <c r="L5803" s="24">
        <v>3.6</v>
      </c>
      <c r="M5803" s="24">
        <v>18.36</v>
      </c>
      <c r="N5803" s="24">
        <v>12.85</v>
      </c>
      <c r="O5803" s="24">
        <v>5.51</v>
      </c>
      <c r="P5803" s="25">
        <v>30</v>
      </c>
    </row>
    <row r="5804" spans="1:16" x14ac:dyDescent="0.3">
      <c r="A5804" s="22">
        <v>42366</v>
      </c>
      <c r="B5804">
        <v>2015</v>
      </c>
      <c r="C5804">
        <v>12</v>
      </c>
      <c r="D5804" t="s">
        <v>139</v>
      </c>
      <c r="E5804" t="s">
        <v>135</v>
      </c>
      <c r="F5804" t="s">
        <v>152</v>
      </c>
      <c r="G5804" t="s">
        <v>113</v>
      </c>
      <c r="H5804" t="s">
        <v>98</v>
      </c>
      <c r="I5804" t="s">
        <v>75</v>
      </c>
      <c r="J5804" t="s">
        <v>99</v>
      </c>
      <c r="K5804" s="23">
        <v>9.1999999999999993</v>
      </c>
      <c r="L5804" s="24">
        <v>2.8</v>
      </c>
      <c r="M5804" s="24">
        <v>25.76</v>
      </c>
      <c r="N5804" s="24">
        <v>18.55</v>
      </c>
      <c r="O5804" s="24">
        <v>7.21</v>
      </c>
      <c r="P5804" s="25">
        <v>28</v>
      </c>
    </row>
    <row r="5805" spans="1:16" x14ac:dyDescent="0.3">
      <c r="A5805" s="22">
        <v>42366</v>
      </c>
      <c r="B5805">
        <v>2015</v>
      </c>
      <c r="C5805">
        <v>12</v>
      </c>
      <c r="D5805" t="s">
        <v>139</v>
      </c>
      <c r="E5805" t="s">
        <v>135</v>
      </c>
      <c r="F5805" t="s">
        <v>152</v>
      </c>
      <c r="G5805" t="s">
        <v>113</v>
      </c>
      <c r="H5805" t="s">
        <v>100</v>
      </c>
      <c r="I5805" t="s">
        <v>70</v>
      </c>
      <c r="J5805" t="s">
        <v>101</v>
      </c>
      <c r="K5805" s="23">
        <v>61.5</v>
      </c>
      <c r="L5805" s="24">
        <v>2.4</v>
      </c>
      <c r="M5805" s="24">
        <v>147.6</v>
      </c>
      <c r="N5805" s="24">
        <v>109.22</v>
      </c>
      <c r="O5805" s="24">
        <v>38.380000000000003</v>
      </c>
      <c r="P5805" s="25">
        <v>26</v>
      </c>
    </row>
    <row r="5806" spans="1:16" x14ac:dyDescent="0.3">
      <c r="A5806" s="22">
        <v>42366</v>
      </c>
      <c r="B5806">
        <v>2015</v>
      </c>
      <c r="C5806">
        <v>12</v>
      </c>
      <c r="D5806" t="s">
        <v>139</v>
      </c>
      <c r="E5806" t="s">
        <v>135</v>
      </c>
      <c r="F5806" t="s">
        <v>152</v>
      </c>
      <c r="G5806" t="s">
        <v>113</v>
      </c>
      <c r="H5806" t="s">
        <v>102</v>
      </c>
      <c r="I5806" t="s">
        <v>71</v>
      </c>
      <c r="J5806" t="s">
        <v>103</v>
      </c>
      <c r="K5806" s="23">
        <v>18</v>
      </c>
      <c r="L5806" s="24">
        <v>6.9</v>
      </c>
      <c r="M5806" s="24">
        <v>124.2</v>
      </c>
      <c r="N5806" s="24">
        <v>81.97</v>
      </c>
      <c r="O5806" s="24">
        <v>42.23</v>
      </c>
      <c r="P5806" s="25">
        <v>34</v>
      </c>
    </row>
    <row r="5807" spans="1:16" x14ac:dyDescent="0.3">
      <c r="A5807" s="22">
        <v>42366</v>
      </c>
      <c r="B5807">
        <v>2015</v>
      </c>
      <c r="C5807">
        <v>12</v>
      </c>
      <c r="D5807" t="s">
        <v>139</v>
      </c>
      <c r="E5807" t="s">
        <v>135</v>
      </c>
      <c r="F5807" t="s">
        <v>152</v>
      </c>
      <c r="G5807" t="s">
        <v>113</v>
      </c>
      <c r="H5807" t="s">
        <v>104</v>
      </c>
      <c r="I5807" t="s">
        <v>76</v>
      </c>
      <c r="J5807" t="s">
        <v>105</v>
      </c>
      <c r="K5807" s="23">
        <v>3</v>
      </c>
      <c r="L5807" s="24">
        <v>7.4</v>
      </c>
      <c r="M5807" s="24">
        <v>22.2</v>
      </c>
      <c r="N5807" s="24">
        <v>14.65</v>
      </c>
      <c r="O5807" s="24">
        <v>7.55</v>
      </c>
      <c r="P5807" s="25">
        <v>34</v>
      </c>
    </row>
    <row r="5808" spans="1:16" x14ac:dyDescent="0.3">
      <c r="A5808" s="22">
        <v>42366</v>
      </c>
      <c r="B5808">
        <v>2015</v>
      </c>
      <c r="C5808">
        <v>12</v>
      </c>
      <c r="D5808" t="s">
        <v>139</v>
      </c>
      <c r="E5808" t="s">
        <v>135</v>
      </c>
      <c r="F5808" t="s">
        <v>152</v>
      </c>
      <c r="G5808" t="s">
        <v>113</v>
      </c>
      <c r="H5808" t="s">
        <v>106</v>
      </c>
      <c r="I5808" t="s">
        <v>69</v>
      </c>
      <c r="J5808" t="s">
        <v>107</v>
      </c>
      <c r="K5808" s="23">
        <v>26</v>
      </c>
      <c r="L5808" s="24">
        <v>16.5</v>
      </c>
      <c r="M5808" s="24">
        <v>429</v>
      </c>
      <c r="N5808" s="24">
        <v>334.62</v>
      </c>
      <c r="O5808" s="24">
        <v>94.38</v>
      </c>
      <c r="P5808" s="25">
        <v>22</v>
      </c>
    </row>
    <row r="5809" spans="1:16" x14ac:dyDescent="0.3">
      <c r="A5809" s="22">
        <v>42366</v>
      </c>
      <c r="B5809">
        <v>2015</v>
      </c>
      <c r="C5809">
        <v>12</v>
      </c>
      <c r="D5809" t="s">
        <v>139</v>
      </c>
      <c r="E5809" t="s">
        <v>135</v>
      </c>
      <c r="F5809" t="s">
        <v>152</v>
      </c>
      <c r="G5809" t="s">
        <v>113</v>
      </c>
      <c r="H5809" t="s">
        <v>108</v>
      </c>
      <c r="I5809" t="s">
        <v>72</v>
      </c>
      <c r="J5809" t="s">
        <v>109</v>
      </c>
      <c r="K5809" s="23">
        <v>1</v>
      </c>
      <c r="L5809" s="24">
        <v>8.1999999999999993</v>
      </c>
      <c r="M5809" s="24">
        <v>8.1999999999999993</v>
      </c>
      <c r="N5809" s="24">
        <v>5.58</v>
      </c>
      <c r="O5809" s="24">
        <v>2.62</v>
      </c>
      <c r="P5809" s="25">
        <v>32</v>
      </c>
    </row>
    <row r="5810" spans="1:16" x14ac:dyDescent="0.3">
      <c r="A5810" s="22">
        <v>42367</v>
      </c>
      <c r="B5810">
        <v>2015</v>
      </c>
      <c r="C5810">
        <v>12</v>
      </c>
      <c r="D5810" t="s">
        <v>139</v>
      </c>
      <c r="E5810" t="s">
        <v>135</v>
      </c>
      <c r="F5810" t="s">
        <v>152</v>
      </c>
      <c r="G5810" t="s">
        <v>114</v>
      </c>
      <c r="H5810" t="s">
        <v>94</v>
      </c>
      <c r="I5810" t="s">
        <v>73</v>
      </c>
      <c r="J5810" t="s">
        <v>95</v>
      </c>
      <c r="K5810" s="23">
        <v>10.67</v>
      </c>
      <c r="L5810" s="24">
        <v>3.1</v>
      </c>
      <c r="M5810" s="24">
        <v>33.08</v>
      </c>
      <c r="N5810" s="24">
        <v>23.16</v>
      </c>
      <c r="O5810" s="24">
        <v>9.92</v>
      </c>
      <c r="P5810" s="25">
        <v>30</v>
      </c>
    </row>
    <row r="5811" spans="1:16" x14ac:dyDescent="0.3">
      <c r="A5811" s="22">
        <v>42367</v>
      </c>
      <c r="B5811">
        <v>2015</v>
      </c>
      <c r="C5811">
        <v>12</v>
      </c>
      <c r="D5811" t="s">
        <v>139</v>
      </c>
      <c r="E5811" t="s">
        <v>135</v>
      </c>
      <c r="F5811" t="s">
        <v>152</v>
      </c>
      <c r="G5811" t="s">
        <v>114</v>
      </c>
      <c r="H5811" t="s">
        <v>96</v>
      </c>
      <c r="I5811" t="s">
        <v>74</v>
      </c>
      <c r="J5811" t="s">
        <v>97</v>
      </c>
      <c r="K5811" s="23">
        <v>2.33</v>
      </c>
      <c r="L5811" s="24">
        <v>3.6</v>
      </c>
      <c r="M5811" s="24">
        <v>8.39</v>
      </c>
      <c r="N5811" s="24">
        <v>5.87</v>
      </c>
      <c r="O5811" s="24">
        <v>2.52</v>
      </c>
      <c r="P5811" s="25">
        <v>30</v>
      </c>
    </row>
    <row r="5812" spans="1:16" x14ac:dyDescent="0.3">
      <c r="A5812" s="22">
        <v>42367</v>
      </c>
      <c r="B5812">
        <v>2015</v>
      </c>
      <c r="C5812">
        <v>12</v>
      </c>
      <c r="D5812" t="s">
        <v>139</v>
      </c>
      <c r="E5812" t="s">
        <v>135</v>
      </c>
      <c r="F5812" t="s">
        <v>152</v>
      </c>
      <c r="G5812" t="s">
        <v>114</v>
      </c>
      <c r="H5812" t="s">
        <v>98</v>
      </c>
      <c r="I5812" t="s">
        <v>75</v>
      </c>
      <c r="J5812" t="s">
        <v>99</v>
      </c>
      <c r="K5812" s="23">
        <v>2</v>
      </c>
      <c r="L5812" s="24">
        <v>2.8</v>
      </c>
      <c r="M5812" s="24">
        <v>5.6</v>
      </c>
      <c r="N5812" s="24">
        <v>4.03</v>
      </c>
      <c r="O5812" s="24">
        <v>1.57</v>
      </c>
      <c r="P5812" s="25">
        <v>28</v>
      </c>
    </row>
    <row r="5813" spans="1:16" x14ac:dyDescent="0.3">
      <c r="A5813" s="22">
        <v>42367</v>
      </c>
      <c r="B5813">
        <v>2015</v>
      </c>
      <c r="C5813">
        <v>12</v>
      </c>
      <c r="D5813" t="s">
        <v>139</v>
      </c>
      <c r="E5813" t="s">
        <v>135</v>
      </c>
      <c r="F5813" t="s">
        <v>152</v>
      </c>
      <c r="G5813" t="s">
        <v>114</v>
      </c>
      <c r="H5813" t="s">
        <v>100</v>
      </c>
      <c r="I5813" t="s">
        <v>70</v>
      </c>
      <c r="J5813" t="s">
        <v>101</v>
      </c>
      <c r="K5813" s="23">
        <v>71.599999999999994</v>
      </c>
      <c r="L5813" s="24">
        <v>2.4</v>
      </c>
      <c r="M5813" s="24">
        <v>171.84</v>
      </c>
      <c r="N5813" s="24">
        <v>127.16</v>
      </c>
      <c r="O5813" s="24">
        <v>44.68</v>
      </c>
      <c r="P5813" s="25">
        <v>26</v>
      </c>
    </row>
    <row r="5814" spans="1:16" x14ac:dyDescent="0.3">
      <c r="A5814" s="22">
        <v>42367</v>
      </c>
      <c r="B5814">
        <v>2015</v>
      </c>
      <c r="C5814">
        <v>12</v>
      </c>
      <c r="D5814" t="s">
        <v>139</v>
      </c>
      <c r="E5814" t="s">
        <v>135</v>
      </c>
      <c r="F5814" t="s">
        <v>152</v>
      </c>
      <c r="G5814" t="s">
        <v>114</v>
      </c>
      <c r="H5814" t="s">
        <v>102</v>
      </c>
      <c r="I5814" t="s">
        <v>71</v>
      </c>
      <c r="J5814" t="s">
        <v>103</v>
      </c>
      <c r="K5814" s="23">
        <v>9</v>
      </c>
      <c r="L5814" s="24">
        <v>6.9</v>
      </c>
      <c r="M5814" s="24">
        <v>62.1</v>
      </c>
      <c r="N5814" s="24">
        <v>40.99</v>
      </c>
      <c r="O5814" s="24">
        <v>21.11</v>
      </c>
      <c r="P5814" s="25">
        <v>34</v>
      </c>
    </row>
    <row r="5815" spans="1:16" x14ac:dyDescent="0.3">
      <c r="A5815" s="22">
        <v>42367</v>
      </c>
      <c r="B5815">
        <v>2015</v>
      </c>
      <c r="C5815">
        <v>12</v>
      </c>
      <c r="D5815" t="s">
        <v>139</v>
      </c>
      <c r="E5815" t="s">
        <v>135</v>
      </c>
      <c r="F5815" t="s">
        <v>152</v>
      </c>
      <c r="G5815" t="s">
        <v>114</v>
      </c>
      <c r="H5815" t="s">
        <v>104</v>
      </c>
      <c r="I5815" t="s">
        <v>76</v>
      </c>
      <c r="J5815" t="s">
        <v>105</v>
      </c>
      <c r="K5815" s="23">
        <v>0</v>
      </c>
      <c r="L5815" s="24">
        <v>7.4</v>
      </c>
      <c r="M5815" s="24">
        <v>0</v>
      </c>
      <c r="N5815" s="24">
        <v>0</v>
      </c>
      <c r="O5815" s="24">
        <v>0</v>
      </c>
      <c r="P5815" s="25">
        <v>34</v>
      </c>
    </row>
    <row r="5816" spans="1:16" x14ac:dyDescent="0.3">
      <c r="A5816" s="22">
        <v>42367</v>
      </c>
      <c r="B5816">
        <v>2015</v>
      </c>
      <c r="C5816">
        <v>12</v>
      </c>
      <c r="D5816" t="s">
        <v>139</v>
      </c>
      <c r="E5816" t="s">
        <v>135</v>
      </c>
      <c r="F5816" t="s">
        <v>152</v>
      </c>
      <c r="G5816" t="s">
        <v>114</v>
      </c>
      <c r="H5816" t="s">
        <v>106</v>
      </c>
      <c r="I5816" t="s">
        <v>69</v>
      </c>
      <c r="J5816" t="s">
        <v>107</v>
      </c>
      <c r="K5816" s="23">
        <v>2</v>
      </c>
      <c r="L5816" s="24">
        <v>16.5</v>
      </c>
      <c r="M5816" s="24">
        <v>33</v>
      </c>
      <c r="N5816" s="24">
        <v>25.74</v>
      </c>
      <c r="O5816" s="24">
        <v>7.26</v>
      </c>
      <c r="P5816" s="25">
        <v>22</v>
      </c>
    </row>
    <row r="5817" spans="1:16" x14ac:dyDescent="0.3">
      <c r="A5817" s="22">
        <v>42367</v>
      </c>
      <c r="B5817">
        <v>2015</v>
      </c>
      <c r="C5817">
        <v>12</v>
      </c>
      <c r="D5817" t="s">
        <v>139</v>
      </c>
      <c r="E5817" t="s">
        <v>135</v>
      </c>
      <c r="F5817" t="s">
        <v>152</v>
      </c>
      <c r="G5817" t="s">
        <v>114</v>
      </c>
      <c r="H5817" t="s">
        <v>108</v>
      </c>
      <c r="I5817" t="s">
        <v>72</v>
      </c>
      <c r="J5817" t="s">
        <v>109</v>
      </c>
      <c r="K5817" s="23">
        <v>3</v>
      </c>
      <c r="L5817" s="24">
        <v>8.1999999999999993</v>
      </c>
      <c r="M5817" s="24">
        <v>24.6</v>
      </c>
      <c r="N5817" s="24">
        <v>16.73</v>
      </c>
      <c r="O5817" s="24">
        <v>7.87</v>
      </c>
      <c r="P5817" s="25">
        <v>32</v>
      </c>
    </row>
    <row r="5818" spans="1:16" x14ac:dyDescent="0.3">
      <c r="A5818" s="22">
        <v>42368</v>
      </c>
      <c r="B5818">
        <v>2015</v>
      </c>
      <c r="C5818">
        <v>12</v>
      </c>
      <c r="D5818" t="s">
        <v>139</v>
      </c>
      <c r="E5818" t="s">
        <v>135</v>
      </c>
      <c r="F5818" t="s">
        <v>152</v>
      </c>
      <c r="G5818" t="s">
        <v>115</v>
      </c>
      <c r="H5818" t="s">
        <v>94</v>
      </c>
      <c r="I5818" t="s">
        <v>73</v>
      </c>
      <c r="J5818" t="s">
        <v>95</v>
      </c>
      <c r="K5818" s="23">
        <v>6.66</v>
      </c>
      <c r="L5818" s="24">
        <v>3.1</v>
      </c>
      <c r="M5818" s="24">
        <v>20.65</v>
      </c>
      <c r="N5818" s="24">
        <v>14.45</v>
      </c>
      <c r="O5818" s="24">
        <v>6.2</v>
      </c>
      <c r="P5818" s="25">
        <v>30</v>
      </c>
    </row>
    <row r="5819" spans="1:16" x14ac:dyDescent="0.3">
      <c r="A5819" s="22">
        <v>42368</v>
      </c>
      <c r="B5819">
        <v>2015</v>
      </c>
      <c r="C5819">
        <v>12</v>
      </c>
      <c r="D5819" t="s">
        <v>139</v>
      </c>
      <c r="E5819" t="s">
        <v>135</v>
      </c>
      <c r="F5819" t="s">
        <v>152</v>
      </c>
      <c r="G5819" t="s">
        <v>115</v>
      </c>
      <c r="H5819" t="s">
        <v>96</v>
      </c>
      <c r="I5819" t="s">
        <v>74</v>
      </c>
      <c r="J5819" t="s">
        <v>97</v>
      </c>
      <c r="K5819" s="23">
        <v>7.09</v>
      </c>
      <c r="L5819" s="24">
        <v>3.6</v>
      </c>
      <c r="M5819" s="24">
        <v>25.52</v>
      </c>
      <c r="N5819" s="24">
        <v>17.86</v>
      </c>
      <c r="O5819" s="24">
        <v>7.66</v>
      </c>
      <c r="P5819" s="25">
        <v>30</v>
      </c>
    </row>
    <row r="5820" spans="1:16" x14ac:dyDescent="0.3">
      <c r="A5820" s="22">
        <v>42368</v>
      </c>
      <c r="B5820">
        <v>2015</v>
      </c>
      <c r="C5820">
        <v>12</v>
      </c>
      <c r="D5820" t="s">
        <v>139</v>
      </c>
      <c r="E5820" t="s">
        <v>135</v>
      </c>
      <c r="F5820" t="s">
        <v>152</v>
      </c>
      <c r="G5820" t="s">
        <v>115</v>
      </c>
      <c r="H5820" t="s">
        <v>98</v>
      </c>
      <c r="I5820" t="s">
        <v>75</v>
      </c>
      <c r="J5820" t="s">
        <v>99</v>
      </c>
      <c r="K5820" s="23">
        <v>2</v>
      </c>
      <c r="L5820" s="24">
        <v>2.8</v>
      </c>
      <c r="M5820" s="24">
        <v>5.6</v>
      </c>
      <c r="N5820" s="24">
        <v>4.03</v>
      </c>
      <c r="O5820" s="24">
        <v>1.57</v>
      </c>
      <c r="P5820" s="25">
        <v>28</v>
      </c>
    </row>
    <row r="5821" spans="1:16" x14ac:dyDescent="0.3">
      <c r="A5821" s="22">
        <v>42368</v>
      </c>
      <c r="B5821">
        <v>2015</v>
      </c>
      <c r="C5821">
        <v>12</v>
      </c>
      <c r="D5821" t="s">
        <v>139</v>
      </c>
      <c r="E5821" t="s">
        <v>135</v>
      </c>
      <c r="F5821" t="s">
        <v>152</v>
      </c>
      <c r="G5821" t="s">
        <v>115</v>
      </c>
      <c r="H5821" t="s">
        <v>100</v>
      </c>
      <c r="I5821" t="s">
        <v>70</v>
      </c>
      <c r="J5821" t="s">
        <v>101</v>
      </c>
      <c r="K5821" s="23">
        <v>56.4</v>
      </c>
      <c r="L5821" s="24">
        <v>2.4</v>
      </c>
      <c r="M5821" s="24">
        <v>135.36000000000001</v>
      </c>
      <c r="N5821" s="24">
        <v>100.17</v>
      </c>
      <c r="O5821" s="24">
        <v>35.19</v>
      </c>
      <c r="P5821" s="25">
        <v>26</v>
      </c>
    </row>
    <row r="5822" spans="1:16" x14ac:dyDescent="0.3">
      <c r="A5822" s="22">
        <v>42368</v>
      </c>
      <c r="B5822">
        <v>2015</v>
      </c>
      <c r="C5822">
        <v>12</v>
      </c>
      <c r="D5822" t="s">
        <v>139</v>
      </c>
      <c r="E5822" t="s">
        <v>135</v>
      </c>
      <c r="F5822" t="s">
        <v>152</v>
      </c>
      <c r="G5822" t="s">
        <v>115</v>
      </c>
      <c r="H5822" t="s">
        <v>102</v>
      </c>
      <c r="I5822" t="s">
        <v>71</v>
      </c>
      <c r="J5822" t="s">
        <v>103</v>
      </c>
      <c r="K5822" s="23">
        <v>12</v>
      </c>
      <c r="L5822" s="24">
        <v>6.9</v>
      </c>
      <c r="M5822" s="24">
        <v>82.8</v>
      </c>
      <c r="N5822" s="24">
        <v>54.65</v>
      </c>
      <c r="O5822" s="24">
        <v>28.15</v>
      </c>
      <c r="P5822" s="25">
        <v>34</v>
      </c>
    </row>
    <row r="5823" spans="1:16" x14ac:dyDescent="0.3">
      <c r="A5823" s="22">
        <v>42368</v>
      </c>
      <c r="B5823">
        <v>2015</v>
      </c>
      <c r="C5823">
        <v>12</v>
      </c>
      <c r="D5823" t="s">
        <v>139</v>
      </c>
      <c r="E5823" t="s">
        <v>135</v>
      </c>
      <c r="F5823" t="s">
        <v>152</v>
      </c>
      <c r="G5823" t="s">
        <v>115</v>
      </c>
      <c r="H5823" t="s">
        <v>104</v>
      </c>
      <c r="I5823" t="s">
        <v>76</v>
      </c>
      <c r="J5823" t="s">
        <v>105</v>
      </c>
      <c r="K5823" s="23">
        <v>0</v>
      </c>
      <c r="L5823" s="24">
        <v>7.4</v>
      </c>
      <c r="M5823" s="24">
        <v>0</v>
      </c>
      <c r="N5823" s="24">
        <v>0</v>
      </c>
      <c r="O5823" s="24">
        <v>0</v>
      </c>
      <c r="P5823" s="25">
        <v>34</v>
      </c>
    </row>
    <row r="5824" spans="1:16" x14ac:dyDescent="0.3">
      <c r="A5824" s="22">
        <v>42368</v>
      </c>
      <c r="B5824">
        <v>2015</v>
      </c>
      <c r="C5824">
        <v>12</v>
      </c>
      <c r="D5824" t="s">
        <v>139</v>
      </c>
      <c r="E5824" t="s">
        <v>135</v>
      </c>
      <c r="F5824" t="s">
        <v>152</v>
      </c>
      <c r="G5824" t="s">
        <v>115</v>
      </c>
      <c r="H5824" t="s">
        <v>106</v>
      </c>
      <c r="I5824" t="s">
        <v>69</v>
      </c>
      <c r="J5824" t="s">
        <v>107</v>
      </c>
      <c r="K5824" s="23">
        <v>4</v>
      </c>
      <c r="L5824" s="24">
        <v>16.5</v>
      </c>
      <c r="M5824" s="24">
        <v>66</v>
      </c>
      <c r="N5824" s="24">
        <v>51.48</v>
      </c>
      <c r="O5824" s="24">
        <v>14.52</v>
      </c>
      <c r="P5824" s="25">
        <v>22</v>
      </c>
    </row>
    <row r="5825" spans="1:16" x14ac:dyDescent="0.3">
      <c r="A5825" s="22">
        <v>42368</v>
      </c>
      <c r="B5825">
        <v>2015</v>
      </c>
      <c r="C5825">
        <v>12</v>
      </c>
      <c r="D5825" t="s">
        <v>139</v>
      </c>
      <c r="E5825" t="s">
        <v>135</v>
      </c>
      <c r="F5825" t="s">
        <v>152</v>
      </c>
      <c r="G5825" t="s">
        <v>115</v>
      </c>
      <c r="H5825" t="s">
        <v>108</v>
      </c>
      <c r="I5825" t="s">
        <v>72</v>
      </c>
      <c r="J5825" t="s">
        <v>109</v>
      </c>
      <c r="K5825" s="23">
        <v>2</v>
      </c>
      <c r="L5825" s="24">
        <v>8.1999999999999993</v>
      </c>
      <c r="M5825" s="24">
        <v>16.399999999999999</v>
      </c>
      <c r="N5825" s="24">
        <v>11.15</v>
      </c>
      <c r="O5825" s="24">
        <v>5.25</v>
      </c>
      <c r="P5825" s="25">
        <v>32</v>
      </c>
    </row>
    <row r="5826" spans="1:16" x14ac:dyDescent="0.3">
      <c r="A5826" s="22">
        <v>42369</v>
      </c>
      <c r="B5826">
        <v>2015</v>
      </c>
      <c r="C5826">
        <v>12</v>
      </c>
      <c r="D5826" t="s">
        <v>139</v>
      </c>
      <c r="E5826" t="s">
        <v>135</v>
      </c>
      <c r="F5826" t="s">
        <v>152</v>
      </c>
      <c r="G5826" t="s">
        <v>93</v>
      </c>
      <c r="H5826" t="s">
        <v>94</v>
      </c>
      <c r="I5826" t="s">
        <v>73</v>
      </c>
      <c r="J5826" t="s">
        <v>95</v>
      </c>
      <c r="K5826" s="23">
        <v>7.66</v>
      </c>
      <c r="L5826" s="24">
        <v>3.1</v>
      </c>
      <c r="M5826" s="24">
        <v>23.75</v>
      </c>
      <c r="N5826" s="24">
        <v>16.62</v>
      </c>
      <c r="O5826" s="24">
        <v>7.13</v>
      </c>
      <c r="P5826" s="25">
        <v>30</v>
      </c>
    </row>
    <row r="5827" spans="1:16" x14ac:dyDescent="0.3">
      <c r="A5827" s="22">
        <v>42369</v>
      </c>
      <c r="B5827">
        <v>2015</v>
      </c>
      <c r="C5827">
        <v>12</v>
      </c>
      <c r="D5827" t="s">
        <v>139</v>
      </c>
      <c r="E5827" t="s">
        <v>135</v>
      </c>
      <c r="F5827" t="s">
        <v>152</v>
      </c>
      <c r="G5827" t="s">
        <v>93</v>
      </c>
      <c r="H5827" t="s">
        <v>96</v>
      </c>
      <c r="I5827" t="s">
        <v>74</v>
      </c>
      <c r="J5827" t="s">
        <v>97</v>
      </c>
      <c r="K5827" s="23">
        <v>6.1</v>
      </c>
      <c r="L5827" s="24">
        <v>3.6</v>
      </c>
      <c r="M5827" s="24">
        <v>21.96</v>
      </c>
      <c r="N5827" s="24">
        <v>15.37</v>
      </c>
      <c r="O5827" s="24">
        <v>6.59</v>
      </c>
      <c r="P5827" s="25">
        <v>30</v>
      </c>
    </row>
    <row r="5828" spans="1:16" x14ac:dyDescent="0.3">
      <c r="A5828" s="22">
        <v>42369</v>
      </c>
      <c r="B5828">
        <v>2015</v>
      </c>
      <c r="C5828">
        <v>12</v>
      </c>
      <c r="D5828" t="s">
        <v>139</v>
      </c>
      <c r="E5828" t="s">
        <v>135</v>
      </c>
      <c r="F5828" t="s">
        <v>152</v>
      </c>
      <c r="G5828" t="s">
        <v>93</v>
      </c>
      <c r="H5828" t="s">
        <v>98</v>
      </c>
      <c r="I5828" t="s">
        <v>75</v>
      </c>
      <c r="J5828" t="s">
        <v>99</v>
      </c>
      <c r="K5828" s="23">
        <v>7.6</v>
      </c>
      <c r="L5828" s="24">
        <v>2.8</v>
      </c>
      <c r="M5828" s="24">
        <v>21.28</v>
      </c>
      <c r="N5828" s="24">
        <v>15.32</v>
      </c>
      <c r="O5828" s="24">
        <v>5.96</v>
      </c>
      <c r="P5828" s="25">
        <v>28</v>
      </c>
    </row>
    <row r="5829" spans="1:16" x14ac:dyDescent="0.3">
      <c r="A5829" s="22">
        <v>42369</v>
      </c>
      <c r="B5829">
        <v>2015</v>
      </c>
      <c r="C5829">
        <v>12</v>
      </c>
      <c r="D5829" t="s">
        <v>139</v>
      </c>
      <c r="E5829" t="s">
        <v>135</v>
      </c>
      <c r="F5829" t="s">
        <v>152</v>
      </c>
      <c r="G5829" t="s">
        <v>93</v>
      </c>
      <c r="H5829" t="s">
        <v>100</v>
      </c>
      <c r="I5829" t="s">
        <v>70</v>
      </c>
      <c r="J5829" t="s">
        <v>101</v>
      </c>
      <c r="K5829" s="23">
        <v>44.35</v>
      </c>
      <c r="L5829" s="24">
        <v>2.4</v>
      </c>
      <c r="M5829" s="24">
        <v>106.44</v>
      </c>
      <c r="N5829" s="24">
        <v>78.77</v>
      </c>
      <c r="O5829" s="24">
        <v>27.67</v>
      </c>
      <c r="P5829" s="25">
        <v>26</v>
      </c>
    </row>
    <row r="5830" spans="1:16" x14ac:dyDescent="0.3">
      <c r="A5830" s="22">
        <v>42369</v>
      </c>
      <c r="B5830">
        <v>2015</v>
      </c>
      <c r="C5830">
        <v>12</v>
      </c>
      <c r="D5830" t="s">
        <v>139</v>
      </c>
      <c r="E5830" t="s">
        <v>135</v>
      </c>
      <c r="F5830" t="s">
        <v>152</v>
      </c>
      <c r="G5830" t="s">
        <v>93</v>
      </c>
      <c r="H5830" t="s">
        <v>102</v>
      </c>
      <c r="I5830" t="s">
        <v>71</v>
      </c>
      <c r="J5830" t="s">
        <v>103</v>
      </c>
      <c r="K5830" s="23">
        <v>18</v>
      </c>
      <c r="L5830" s="24">
        <v>6.9</v>
      </c>
      <c r="M5830" s="24">
        <v>124.2</v>
      </c>
      <c r="N5830" s="24">
        <v>81.97</v>
      </c>
      <c r="O5830" s="24">
        <v>42.23</v>
      </c>
      <c r="P5830" s="25">
        <v>34</v>
      </c>
    </row>
    <row r="5831" spans="1:16" x14ac:dyDescent="0.3">
      <c r="A5831" s="22">
        <v>42369</v>
      </c>
      <c r="B5831">
        <v>2015</v>
      </c>
      <c r="C5831">
        <v>12</v>
      </c>
      <c r="D5831" t="s">
        <v>139</v>
      </c>
      <c r="E5831" t="s">
        <v>135</v>
      </c>
      <c r="F5831" t="s">
        <v>152</v>
      </c>
      <c r="G5831" t="s">
        <v>93</v>
      </c>
      <c r="H5831" t="s">
        <v>104</v>
      </c>
      <c r="I5831" t="s">
        <v>76</v>
      </c>
      <c r="J5831" t="s">
        <v>105</v>
      </c>
      <c r="K5831" s="23">
        <v>0</v>
      </c>
      <c r="L5831" s="24">
        <v>7.4</v>
      </c>
      <c r="M5831" s="24">
        <v>0</v>
      </c>
      <c r="N5831" s="24">
        <v>0</v>
      </c>
      <c r="O5831" s="24">
        <v>0</v>
      </c>
      <c r="P5831" s="25">
        <v>34</v>
      </c>
    </row>
    <row r="5832" spans="1:16" x14ac:dyDescent="0.3">
      <c r="A5832" s="22">
        <v>42369</v>
      </c>
      <c r="B5832">
        <v>2015</v>
      </c>
      <c r="C5832">
        <v>12</v>
      </c>
      <c r="D5832" t="s">
        <v>139</v>
      </c>
      <c r="E5832" t="s">
        <v>135</v>
      </c>
      <c r="F5832" t="s">
        <v>152</v>
      </c>
      <c r="G5832" t="s">
        <v>93</v>
      </c>
      <c r="H5832" t="s">
        <v>106</v>
      </c>
      <c r="I5832" t="s">
        <v>69</v>
      </c>
      <c r="J5832" t="s">
        <v>107</v>
      </c>
      <c r="K5832" s="23">
        <v>6</v>
      </c>
      <c r="L5832" s="24">
        <v>16.5</v>
      </c>
      <c r="M5832" s="24">
        <v>99</v>
      </c>
      <c r="N5832" s="24">
        <v>77.22</v>
      </c>
      <c r="O5832" s="24">
        <v>21.78</v>
      </c>
      <c r="P5832" s="25">
        <v>22</v>
      </c>
    </row>
    <row r="5833" spans="1:16" x14ac:dyDescent="0.3">
      <c r="A5833" s="22">
        <v>42369</v>
      </c>
      <c r="B5833">
        <v>2015</v>
      </c>
      <c r="C5833">
        <v>12</v>
      </c>
      <c r="D5833" t="s">
        <v>139</v>
      </c>
      <c r="E5833" t="s">
        <v>135</v>
      </c>
      <c r="F5833" t="s">
        <v>152</v>
      </c>
      <c r="G5833" t="s">
        <v>93</v>
      </c>
      <c r="H5833" t="s">
        <v>108</v>
      </c>
      <c r="I5833" t="s">
        <v>72</v>
      </c>
      <c r="J5833" t="s">
        <v>109</v>
      </c>
      <c r="K5833" s="23">
        <v>1</v>
      </c>
      <c r="L5833" s="24">
        <v>8.1999999999999993</v>
      </c>
      <c r="M5833" s="24">
        <v>8.1999999999999993</v>
      </c>
      <c r="N5833" s="24">
        <v>5.58</v>
      </c>
      <c r="O5833" s="24">
        <v>2.62</v>
      </c>
      <c r="P5833" s="25">
        <v>32</v>
      </c>
    </row>
    <row r="5834" spans="1:16" x14ac:dyDescent="0.3">
      <c r="A5834" s="22">
        <v>42370</v>
      </c>
      <c r="B5834">
        <v>2016</v>
      </c>
      <c r="C5834">
        <v>1</v>
      </c>
      <c r="D5834" t="s">
        <v>90</v>
      </c>
      <c r="E5834" t="s">
        <v>91</v>
      </c>
      <c r="F5834" t="s">
        <v>153</v>
      </c>
      <c r="G5834" t="s">
        <v>110</v>
      </c>
      <c r="H5834" t="s">
        <v>94</v>
      </c>
      <c r="I5834" t="s">
        <v>73</v>
      </c>
      <c r="J5834" t="s">
        <v>95</v>
      </c>
      <c r="K5834" s="23">
        <v>0</v>
      </c>
      <c r="L5834" s="24">
        <v>3.1</v>
      </c>
      <c r="M5834" s="24">
        <v>0</v>
      </c>
      <c r="N5834" s="24">
        <v>0</v>
      </c>
      <c r="O5834" s="24">
        <v>0</v>
      </c>
      <c r="P5834" s="25">
        <v>30</v>
      </c>
    </row>
    <row r="5835" spans="1:16" x14ac:dyDescent="0.3">
      <c r="A5835" s="22">
        <v>42370</v>
      </c>
      <c r="B5835">
        <v>2016</v>
      </c>
      <c r="C5835">
        <v>1</v>
      </c>
      <c r="D5835" t="s">
        <v>90</v>
      </c>
      <c r="E5835" t="s">
        <v>91</v>
      </c>
      <c r="F5835" t="s">
        <v>153</v>
      </c>
      <c r="G5835" t="s">
        <v>110</v>
      </c>
      <c r="H5835" t="s">
        <v>96</v>
      </c>
      <c r="I5835" t="s">
        <v>74</v>
      </c>
      <c r="J5835" t="s">
        <v>97</v>
      </c>
      <c r="K5835" s="23">
        <v>0</v>
      </c>
      <c r="L5835" s="24">
        <v>3.6</v>
      </c>
      <c r="M5835" s="24">
        <v>0</v>
      </c>
      <c r="N5835" s="24">
        <v>0</v>
      </c>
      <c r="O5835" s="24">
        <v>0</v>
      </c>
      <c r="P5835" s="25">
        <v>30</v>
      </c>
    </row>
    <row r="5836" spans="1:16" x14ac:dyDescent="0.3">
      <c r="A5836" s="22">
        <v>42370</v>
      </c>
      <c r="B5836">
        <v>2016</v>
      </c>
      <c r="C5836">
        <v>1</v>
      </c>
      <c r="D5836" t="s">
        <v>90</v>
      </c>
      <c r="E5836" t="s">
        <v>91</v>
      </c>
      <c r="F5836" t="s">
        <v>153</v>
      </c>
      <c r="G5836" t="s">
        <v>110</v>
      </c>
      <c r="H5836" t="s">
        <v>98</v>
      </c>
      <c r="I5836" t="s">
        <v>75</v>
      </c>
      <c r="J5836" t="s">
        <v>99</v>
      </c>
      <c r="K5836" s="23">
        <v>0</v>
      </c>
      <c r="L5836" s="24">
        <v>2.8</v>
      </c>
      <c r="M5836" s="24">
        <v>0</v>
      </c>
      <c r="N5836" s="24">
        <v>0</v>
      </c>
      <c r="O5836" s="24">
        <v>0</v>
      </c>
      <c r="P5836" s="25">
        <v>28</v>
      </c>
    </row>
    <row r="5837" spans="1:16" x14ac:dyDescent="0.3">
      <c r="A5837" s="22">
        <v>42370</v>
      </c>
      <c r="B5837">
        <v>2016</v>
      </c>
      <c r="C5837">
        <v>1</v>
      </c>
      <c r="D5837" t="s">
        <v>90</v>
      </c>
      <c r="E5837" t="s">
        <v>91</v>
      </c>
      <c r="F5837" t="s">
        <v>153</v>
      </c>
      <c r="G5837" t="s">
        <v>110</v>
      </c>
      <c r="H5837" t="s">
        <v>100</v>
      </c>
      <c r="I5837" t="s">
        <v>70</v>
      </c>
      <c r="J5837" t="s">
        <v>101</v>
      </c>
      <c r="K5837" s="23">
        <v>0</v>
      </c>
      <c r="L5837" s="24">
        <v>2.4</v>
      </c>
      <c r="M5837" s="24">
        <v>0</v>
      </c>
      <c r="N5837" s="24">
        <v>0</v>
      </c>
      <c r="O5837" s="24">
        <v>0</v>
      </c>
      <c r="P5837" s="25">
        <v>26</v>
      </c>
    </row>
    <row r="5838" spans="1:16" x14ac:dyDescent="0.3">
      <c r="A5838" s="22">
        <v>42370</v>
      </c>
      <c r="B5838">
        <v>2016</v>
      </c>
      <c r="C5838">
        <v>1</v>
      </c>
      <c r="D5838" t="s">
        <v>90</v>
      </c>
      <c r="E5838" t="s">
        <v>91</v>
      </c>
      <c r="F5838" t="s">
        <v>153</v>
      </c>
      <c r="G5838" t="s">
        <v>110</v>
      </c>
      <c r="H5838" t="s">
        <v>102</v>
      </c>
      <c r="I5838" t="s">
        <v>71</v>
      </c>
      <c r="J5838" t="s">
        <v>103</v>
      </c>
      <c r="K5838" s="23">
        <v>0</v>
      </c>
      <c r="L5838" s="24">
        <v>6.9</v>
      </c>
      <c r="M5838" s="24">
        <v>0</v>
      </c>
      <c r="N5838" s="24">
        <v>0</v>
      </c>
      <c r="O5838" s="24">
        <v>0</v>
      </c>
      <c r="P5838" s="25">
        <v>34</v>
      </c>
    </row>
    <row r="5839" spans="1:16" x14ac:dyDescent="0.3">
      <c r="A5839" s="22">
        <v>42370</v>
      </c>
      <c r="B5839">
        <v>2016</v>
      </c>
      <c r="C5839">
        <v>1</v>
      </c>
      <c r="D5839" t="s">
        <v>90</v>
      </c>
      <c r="E5839" t="s">
        <v>91</v>
      </c>
      <c r="F5839" t="s">
        <v>153</v>
      </c>
      <c r="G5839" t="s">
        <v>110</v>
      </c>
      <c r="H5839" t="s">
        <v>104</v>
      </c>
      <c r="I5839" t="s">
        <v>76</v>
      </c>
      <c r="J5839" t="s">
        <v>105</v>
      </c>
      <c r="K5839" s="23">
        <v>0</v>
      </c>
      <c r="L5839" s="24">
        <v>7.4</v>
      </c>
      <c r="M5839" s="24">
        <v>0</v>
      </c>
      <c r="N5839" s="24">
        <v>0</v>
      </c>
      <c r="O5839" s="24">
        <v>0</v>
      </c>
      <c r="P5839" s="25">
        <v>34</v>
      </c>
    </row>
    <row r="5840" spans="1:16" x14ac:dyDescent="0.3">
      <c r="A5840" s="22">
        <v>42370</v>
      </c>
      <c r="B5840">
        <v>2016</v>
      </c>
      <c r="C5840">
        <v>1</v>
      </c>
      <c r="D5840" t="s">
        <v>90</v>
      </c>
      <c r="E5840" t="s">
        <v>91</v>
      </c>
      <c r="F5840" t="s">
        <v>153</v>
      </c>
      <c r="G5840" t="s">
        <v>110</v>
      </c>
      <c r="H5840" t="s">
        <v>106</v>
      </c>
      <c r="I5840" t="s">
        <v>69</v>
      </c>
      <c r="J5840" t="s">
        <v>107</v>
      </c>
      <c r="K5840" s="23">
        <v>0</v>
      </c>
      <c r="L5840" s="24">
        <v>16.5</v>
      </c>
      <c r="M5840" s="24">
        <v>0</v>
      </c>
      <c r="N5840" s="24">
        <v>0</v>
      </c>
      <c r="O5840" s="24">
        <v>0</v>
      </c>
      <c r="P5840" s="25">
        <v>22</v>
      </c>
    </row>
    <row r="5841" spans="1:16" x14ac:dyDescent="0.3">
      <c r="A5841" s="22">
        <v>42370</v>
      </c>
      <c r="B5841">
        <v>2016</v>
      </c>
      <c r="C5841">
        <v>1</v>
      </c>
      <c r="D5841" t="s">
        <v>90</v>
      </c>
      <c r="E5841" t="s">
        <v>91</v>
      </c>
      <c r="F5841" t="s">
        <v>153</v>
      </c>
      <c r="G5841" t="s">
        <v>110</v>
      </c>
      <c r="H5841" t="s">
        <v>108</v>
      </c>
      <c r="I5841" t="s">
        <v>72</v>
      </c>
      <c r="J5841" t="s">
        <v>109</v>
      </c>
      <c r="K5841" s="23">
        <v>0</v>
      </c>
      <c r="L5841" s="24">
        <v>8.1999999999999993</v>
      </c>
      <c r="M5841" s="24">
        <v>0</v>
      </c>
      <c r="N5841" s="24">
        <v>0</v>
      </c>
      <c r="O5841" s="24">
        <v>0</v>
      </c>
      <c r="P5841" s="25">
        <v>32</v>
      </c>
    </row>
    <row r="5842" spans="1:16" x14ac:dyDescent="0.3">
      <c r="A5842" s="22">
        <v>42371</v>
      </c>
      <c r="B5842">
        <v>2016</v>
      </c>
      <c r="C5842">
        <v>1</v>
      </c>
      <c r="D5842" t="s">
        <v>90</v>
      </c>
      <c r="E5842" t="s">
        <v>91</v>
      </c>
      <c r="F5842" t="s">
        <v>153</v>
      </c>
      <c r="G5842" t="s">
        <v>111</v>
      </c>
      <c r="H5842" t="s">
        <v>94</v>
      </c>
      <c r="I5842" t="s">
        <v>73</v>
      </c>
      <c r="J5842" t="s">
        <v>95</v>
      </c>
      <c r="K5842" s="23">
        <v>0.34</v>
      </c>
      <c r="L5842" s="24">
        <v>3.1</v>
      </c>
      <c r="M5842" s="24">
        <v>1.05</v>
      </c>
      <c r="N5842" s="24">
        <v>0.74</v>
      </c>
      <c r="O5842" s="24">
        <v>0.31</v>
      </c>
      <c r="P5842" s="25">
        <v>30</v>
      </c>
    </row>
    <row r="5843" spans="1:16" x14ac:dyDescent="0.3">
      <c r="A5843" s="22">
        <v>42371</v>
      </c>
      <c r="B5843">
        <v>2016</v>
      </c>
      <c r="C5843">
        <v>1</v>
      </c>
      <c r="D5843" t="s">
        <v>90</v>
      </c>
      <c r="E5843" t="s">
        <v>91</v>
      </c>
      <c r="F5843" t="s">
        <v>153</v>
      </c>
      <c r="G5843" t="s">
        <v>111</v>
      </c>
      <c r="H5843" t="s">
        <v>96</v>
      </c>
      <c r="I5843" t="s">
        <v>74</v>
      </c>
      <c r="J5843" t="s">
        <v>97</v>
      </c>
      <c r="K5843" s="23">
        <v>1.02</v>
      </c>
      <c r="L5843" s="24">
        <v>3.6</v>
      </c>
      <c r="M5843" s="24">
        <v>3.67</v>
      </c>
      <c r="N5843" s="24">
        <v>2.57</v>
      </c>
      <c r="O5843" s="24">
        <v>1.1000000000000001</v>
      </c>
      <c r="P5843" s="25">
        <v>30</v>
      </c>
    </row>
    <row r="5844" spans="1:16" x14ac:dyDescent="0.3">
      <c r="A5844" s="22">
        <v>42371</v>
      </c>
      <c r="B5844">
        <v>2016</v>
      </c>
      <c r="C5844">
        <v>1</v>
      </c>
      <c r="D5844" t="s">
        <v>90</v>
      </c>
      <c r="E5844" t="s">
        <v>91</v>
      </c>
      <c r="F5844" t="s">
        <v>153</v>
      </c>
      <c r="G5844" t="s">
        <v>111</v>
      </c>
      <c r="H5844" t="s">
        <v>98</v>
      </c>
      <c r="I5844" t="s">
        <v>75</v>
      </c>
      <c r="J5844" t="s">
        <v>99</v>
      </c>
      <c r="K5844" s="23">
        <v>1</v>
      </c>
      <c r="L5844" s="24">
        <v>2.8</v>
      </c>
      <c r="M5844" s="24">
        <v>2.8</v>
      </c>
      <c r="N5844" s="24">
        <v>2.02</v>
      </c>
      <c r="O5844" s="24">
        <v>0.78</v>
      </c>
      <c r="P5844" s="25">
        <v>28</v>
      </c>
    </row>
    <row r="5845" spans="1:16" x14ac:dyDescent="0.3">
      <c r="A5845" s="22">
        <v>42371</v>
      </c>
      <c r="B5845">
        <v>2016</v>
      </c>
      <c r="C5845">
        <v>1</v>
      </c>
      <c r="D5845" t="s">
        <v>90</v>
      </c>
      <c r="E5845" t="s">
        <v>91</v>
      </c>
      <c r="F5845" t="s">
        <v>153</v>
      </c>
      <c r="G5845" t="s">
        <v>111</v>
      </c>
      <c r="H5845" t="s">
        <v>100</v>
      </c>
      <c r="I5845" t="s">
        <v>70</v>
      </c>
      <c r="J5845" t="s">
        <v>101</v>
      </c>
      <c r="K5845" s="23">
        <v>51.2</v>
      </c>
      <c r="L5845" s="24">
        <v>2.4</v>
      </c>
      <c r="M5845" s="24">
        <v>122.88</v>
      </c>
      <c r="N5845" s="24">
        <v>90.93</v>
      </c>
      <c r="O5845" s="24">
        <v>31.95</v>
      </c>
      <c r="P5845" s="25">
        <v>26</v>
      </c>
    </row>
    <row r="5846" spans="1:16" x14ac:dyDescent="0.3">
      <c r="A5846" s="22">
        <v>42371</v>
      </c>
      <c r="B5846">
        <v>2016</v>
      </c>
      <c r="C5846">
        <v>1</v>
      </c>
      <c r="D5846" t="s">
        <v>90</v>
      </c>
      <c r="E5846" t="s">
        <v>91</v>
      </c>
      <c r="F5846" t="s">
        <v>153</v>
      </c>
      <c r="G5846" t="s">
        <v>111</v>
      </c>
      <c r="H5846" t="s">
        <v>102</v>
      </c>
      <c r="I5846" t="s">
        <v>71</v>
      </c>
      <c r="J5846" t="s">
        <v>103</v>
      </c>
      <c r="K5846" s="23">
        <v>0</v>
      </c>
      <c r="L5846" s="24">
        <v>6.9</v>
      </c>
      <c r="M5846" s="24">
        <v>0</v>
      </c>
      <c r="N5846" s="24">
        <v>0</v>
      </c>
      <c r="O5846" s="24">
        <v>0</v>
      </c>
      <c r="P5846" s="25">
        <v>34</v>
      </c>
    </row>
    <row r="5847" spans="1:16" x14ac:dyDescent="0.3">
      <c r="A5847" s="22">
        <v>42371</v>
      </c>
      <c r="B5847">
        <v>2016</v>
      </c>
      <c r="C5847">
        <v>1</v>
      </c>
      <c r="D5847" t="s">
        <v>90</v>
      </c>
      <c r="E5847" t="s">
        <v>91</v>
      </c>
      <c r="F5847" t="s">
        <v>153</v>
      </c>
      <c r="G5847" t="s">
        <v>111</v>
      </c>
      <c r="H5847" t="s">
        <v>104</v>
      </c>
      <c r="I5847" t="s">
        <v>76</v>
      </c>
      <c r="J5847" t="s">
        <v>105</v>
      </c>
      <c r="K5847" s="23">
        <v>1</v>
      </c>
      <c r="L5847" s="24">
        <v>7.4</v>
      </c>
      <c r="M5847" s="24">
        <v>7.4</v>
      </c>
      <c r="N5847" s="24">
        <v>4.88</v>
      </c>
      <c r="O5847" s="24">
        <v>2.52</v>
      </c>
      <c r="P5847" s="25">
        <v>34</v>
      </c>
    </row>
    <row r="5848" spans="1:16" x14ac:dyDescent="0.3">
      <c r="A5848" s="22">
        <v>42371</v>
      </c>
      <c r="B5848">
        <v>2016</v>
      </c>
      <c r="C5848">
        <v>1</v>
      </c>
      <c r="D5848" t="s">
        <v>90</v>
      </c>
      <c r="E5848" t="s">
        <v>91</v>
      </c>
      <c r="F5848" t="s">
        <v>153</v>
      </c>
      <c r="G5848" t="s">
        <v>111</v>
      </c>
      <c r="H5848" t="s">
        <v>106</v>
      </c>
      <c r="I5848" t="s">
        <v>69</v>
      </c>
      <c r="J5848" t="s">
        <v>107</v>
      </c>
      <c r="K5848" s="23">
        <v>5</v>
      </c>
      <c r="L5848" s="24">
        <v>16.5</v>
      </c>
      <c r="M5848" s="24">
        <v>82.5</v>
      </c>
      <c r="N5848" s="24">
        <v>64.349999999999994</v>
      </c>
      <c r="O5848" s="24">
        <v>18.149999999999999</v>
      </c>
      <c r="P5848" s="25">
        <v>22</v>
      </c>
    </row>
    <row r="5849" spans="1:16" x14ac:dyDescent="0.3">
      <c r="A5849" s="22">
        <v>42371</v>
      </c>
      <c r="B5849">
        <v>2016</v>
      </c>
      <c r="C5849">
        <v>1</v>
      </c>
      <c r="D5849" t="s">
        <v>90</v>
      </c>
      <c r="E5849" t="s">
        <v>91</v>
      </c>
      <c r="F5849" t="s">
        <v>153</v>
      </c>
      <c r="G5849" t="s">
        <v>111</v>
      </c>
      <c r="H5849" t="s">
        <v>108</v>
      </c>
      <c r="I5849" t="s">
        <v>72</v>
      </c>
      <c r="J5849" t="s">
        <v>109</v>
      </c>
      <c r="K5849" s="23">
        <v>5</v>
      </c>
      <c r="L5849" s="24">
        <v>8.1999999999999993</v>
      </c>
      <c r="M5849" s="24">
        <v>41</v>
      </c>
      <c r="N5849" s="24">
        <v>27.88</v>
      </c>
      <c r="O5849" s="24">
        <v>13.12</v>
      </c>
      <c r="P5849" s="25">
        <v>32</v>
      </c>
    </row>
    <row r="5850" spans="1:16" x14ac:dyDescent="0.3">
      <c r="A5850" s="22">
        <v>42372</v>
      </c>
      <c r="B5850">
        <v>2016</v>
      </c>
      <c r="C5850">
        <v>1</v>
      </c>
      <c r="D5850" t="s">
        <v>90</v>
      </c>
      <c r="E5850" t="s">
        <v>91</v>
      </c>
      <c r="F5850" t="s">
        <v>153</v>
      </c>
      <c r="G5850" t="s">
        <v>112</v>
      </c>
      <c r="H5850" t="s">
        <v>94</v>
      </c>
      <c r="I5850" t="s">
        <v>73</v>
      </c>
      <c r="J5850" t="s">
        <v>95</v>
      </c>
      <c r="K5850" s="23">
        <v>4</v>
      </c>
      <c r="L5850" s="24">
        <v>3.1</v>
      </c>
      <c r="M5850" s="24">
        <v>12.4</v>
      </c>
      <c r="N5850" s="24">
        <v>8.68</v>
      </c>
      <c r="O5850" s="24">
        <v>3.72</v>
      </c>
      <c r="P5850" s="25">
        <v>30</v>
      </c>
    </row>
    <row r="5851" spans="1:16" x14ac:dyDescent="0.3">
      <c r="A5851" s="22">
        <v>42372</v>
      </c>
      <c r="B5851">
        <v>2016</v>
      </c>
      <c r="C5851">
        <v>1</v>
      </c>
      <c r="D5851" t="s">
        <v>90</v>
      </c>
      <c r="E5851" t="s">
        <v>91</v>
      </c>
      <c r="F5851" t="s">
        <v>153</v>
      </c>
      <c r="G5851" t="s">
        <v>112</v>
      </c>
      <c r="H5851" t="s">
        <v>96</v>
      </c>
      <c r="I5851" t="s">
        <v>74</v>
      </c>
      <c r="J5851" t="s">
        <v>97</v>
      </c>
      <c r="K5851" s="23">
        <v>4</v>
      </c>
      <c r="L5851" s="24">
        <v>3.6</v>
      </c>
      <c r="M5851" s="24">
        <v>14.4</v>
      </c>
      <c r="N5851" s="24">
        <v>10.08</v>
      </c>
      <c r="O5851" s="24">
        <v>4.32</v>
      </c>
      <c r="P5851" s="25">
        <v>30</v>
      </c>
    </row>
    <row r="5852" spans="1:16" x14ac:dyDescent="0.3">
      <c r="A5852" s="22">
        <v>42372</v>
      </c>
      <c r="B5852">
        <v>2016</v>
      </c>
      <c r="C5852">
        <v>1</v>
      </c>
      <c r="D5852" t="s">
        <v>90</v>
      </c>
      <c r="E5852" t="s">
        <v>91</v>
      </c>
      <c r="F5852" t="s">
        <v>153</v>
      </c>
      <c r="G5852" t="s">
        <v>112</v>
      </c>
      <c r="H5852" t="s">
        <v>98</v>
      </c>
      <c r="I5852" t="s">
        <v>75</v>
      </c>
      <c r="J5852" t="s">
        <v>99</v>
      </c>
      <c r="K5852" s="23">
        <v>2.5</v>
      </c>
      <c r="L5852" s="24">
        <v>2.8</v>
      </c>
      <c r="M5852" s="24">
        <v>7</v>
      </c>
      <c r="N5852" s="24">
        <v>5.04</v>
      </c>
      <c r="O5852" s="24">
        <v>1.96</v>
      </c>
      <c r="P5852" s="25">
        <v>28</v>
      </c>
    </row>
    <row r="5853" spans="1:16" x14ac:dyDescent="0.3">
      <c r="A5853" s="22">
        <v>42372</v>
      </c>
      <c r="B5853">
        <v>2016</v>
      </c>
      <c r="C5853">
        <v>1</v>
      </c>
      <c r="D5853" t="s">
        <v>90</v>
      </c>
      <c r="E5853" t="s">
        <v>91</v>
      </c>
      <c r="F5853" t="s">
        <v>153</v>
      </c>
      <c r="G5853" t="s">
        <v>112</v>
      </c>
      <c r="H5853" t="s">
        <v>100</v>
      </c>
      <c r="I5853" t="s">
        <v>70</v>
      </c>
      <c r="J5853" t="s">
        <v>101</v>
      </c>
      <c r="K5853" s="23">
        <v>56.1</v>
      </c>
      <c r="L5853" s="24">
        <v>2.4</v>
      </c>
      <c r="M5853" s="24">
        <v>134.63999999999999</v>
      </c>
      <c r="N5853" s="24">
        <v>99.63</v>
      </c>
      <c r="O5853" s="24">
        <v>35.01</v>
      </c>
      <c r="P5853" s="25">
        <v>26</v>
      </c>
    </row>
    <row r="5854" spans="1:16" x14ac:dyDescent="0.3">
      <c r="A5854" s="22">
        <v>42372</v>
      </c>
      <c r="B5854">
        <v>2016</v>
      </c>
      <c r="C5854">
        <v>1</v>
      </c>
      <c r="D5854" t="s">
        <v>90</v>
      </c>
      <c r="E5854" t="s">
        <v>91</v>
      </c>
      <c r="F5854" t="s">
        <v>153</v>
      </c>
      <c r="G5854" t="s">
        <v>112</v>
      </c>
      <c r="H5854" t="s">
        <v>102</v>
      </c>
      <c r="I5854" t="s">
        <v>71</v>
      </c>
      <c r="J5854" t="s">
        <v>103</v>
      </c>
      <c r="K5854" s="23">
        <v>1</v>
      </c>
      <c r="L5854" s="24">
        <v>6.9</v>
      </c>
      <c r="M5854" s="24">
        <v>6.9</v>
      </c>
      <c r="N5854" s="24">
        <v>4.55</v>
      </c>
      <c r="O5854" s="24">
        <v>2.35</v>
      </c>
      <c r="P5854" s="25">
        <v>34</v>
      </c>
    </row>
    <row r="5855" spans="1:16" x14ac:dyDescent="0.3">
      <c r="A5855" s="22">
        <v>42372</v>
      </c>
      <c r="B5855">
        <v>2016</v>
      </c>
      <c r="C5855">
        <v>1</v>
      </c>
      <c r="D5855" t="s">
        <v>90</v>
      </c>
      <c r="E5855" t="s">
        <v>91</v>
      </c>
      <c r="F5855" t="s">
        <v>153</v>
      </c>
      <c r="G5855" t="s">
        <v>112</v>
      </c>
      <c r="H5855" t="s">
        <v>104</v>
      </c>
      <c r="I5855" t="s">
        <v>76</v>
      </c>
      <c r="J5855" t="s">
        <v>105</v>
      </c>
      <c r="K5855" s="23">
        <v>0</v>
      </c>
      <c r="L5855" s="24">
        <v>7.4</v>
      </c>
      <c r="M5855" s="24">
        <v>0</v>
      </c>
      <c r="N5855" s="24">
        <v>0</v>
      </c>
      <c r="O5855" s="24">
        <v>0</v>
      </c>
      <c r="P5855" s="25">
        <v>34</v>
      </c>
    </row>
    <row r="5856" spans="1:16" x14ac:dyDescent="0.3">
      <c r="A5856" s="22">
        <v>42372</v>
      </c>
      <c r="B5856">
        <v>2016</v>
      </c>
      <c r="C5856">
        <v>1</v>
      </c>
      <c r="D5856" t="s">
        <v>90</v>
      </c>
      <c r="E5856" t="s">
        <v>91</v>
      </c>
      <c r="F5856" t="s">
        <v>153</v>
      </c>
      <c r="G5856" t="s">
        <v>112</v>
      </c>
      <c r="H5856" t="s">
        <v>106</v>
      </c>
      <c r="I5856" t="s">
        <v>69</v>
      </c>
      <c r="J5856" t="s">
        <v>107</v>
      </c>
      <c r="K5856" s="23">
        <v>5</v>
      </c>
      <c r="L5856" s="24">
        <v>16.5</v>
      </c>
      <c r="M5856" s="24">
        <v>82.5</v>
      </c>
      <c r="N5856" s="24">
        <v>64.349999999999994</v>
      </c>
      <c r="O5856" s="24">
        <v>18.149999999999999</v>
      </c>
      <c r="P5856" s="25">
        <v>22</v>
      </c>
    </row>
    <row r="5857" spans="1:16" x14ac:dyDescent="0.3">
      <c r="A5857" s="22">
        <v>42372</v>
      </c>
      <c r="B5857">
        <v>2016</v>
      </c>
      <c r="C5857">
        <v>1</v>
      </c>
      <c r="D5857" t="s">
        <v>90</v>
      </c>
      <c r="E5857" t="s">
        <v>91</v>
      </c>
      <c r="F5857" t="s">
        <v>153</v>
      </c>
      <c r="G5857" t="s">
        <v>112</v>
      </c>
      <c r="H5857" t="s">
        <v>108</v>
      </c>
      <c r="I5857" t="s">
        <v>72</v>
      </c>
      <c r="J5857" t="s">
        <v>109</v>
      </c>
      <c r="K5857" s="23">
        <v>1</v>
      </c>
      <c r="L5857" s="24">
        <v>8.1999999999999993</v>
      </c>
      <c r="M5857" s="24">
        <v>8.1999999999999993</v>
      </c>
      <c r="N5857" s="24">
        <v>5.58</v>
      </c>
      <c r="O5857" s="24">
        <v>2.62</v>
      </c>
      <c r="P5857" s="25">
        <v>32</v>
      </c>
    </row>
    <row r="5858" spans="1:16" x14ac:dyDescent="0.3">
      <c r="A5858" s="22">
        <v>42373</v>
      </c>
      <c r="B5858">
        <v>2016</v>
      </c>
      <c r="C5858">
        <v>1</v>
      </c>
      <c r="D5858" t="s">
        <v>90</v>
      </c>
      <c r="E5858" t="s">
        <v>91</v>
      </c>
      <c r="F5858" t="s">
        <v>153</v>
      </c>
      <c r="G5858" t="s">
        <v>113</v>
      </c>
      <c r="H5858" t="s">
        <v>94</v>
      </c>
      <c r="I5858" t="s">
        <v>73</v>
      </c>
      <c r="J5858" t="s">
        <v>95</v>
      </c>
      <c r="K5858" s="23">
        <v>7.33</v>
      </c>
      <c r="L5858" s="24">
        <v>3.1</v>
      </c>
      <c r="M5858" s="24">
        <v>22.72</v>
      </c>
      <c r="N5858" s="24">
        <v>15.9</v>
      </c>
      <c r="O5858" s="24">
        <v>6.82</v>
      </c>
      <c r="P5858" s="25">
        <v>30</v>
      </c>
    </row>
    <row r="5859" spans="1:16" x14ac:dyDescent="0.3">
      <c r="A5859" s="22">
        <v>42373</v>
      </c>
      <c r="B5859">
        <v>2016</v>
      </c>
      <c r="C5859">
        <v>1</v>
      </c>
      <c r="D5859" t="s">
        <v>90</v>
      </c>
      <c r="E5859" t="s">
        <v>91</v>
      </c>
      <c r="F5859" t="s">
        <v>153</v>
      </c>
      <c r="G5859" t="s">
        <v>113</v>
      </c>
      <c r="H5859" t="s">
        <v>96</v>
      </c>
      <c r="I5859" t="s">
        <v>74</v>
      </c>
      <c r="J5859" t="s">
        <v>97</v>
      </c>
      <c r="K5859" s="23">
        <v>5.99</v>
      </c>
      <c r="L5859" s="24">
        <v>3.6</v>
      </c>
      <c r="M5859" s="24">
        <v>21.56</v>
      </c>
      <c r="N5859" s="24">
        <v>15.09</v>
      </c>
      <c r="O5859" s="24">
        <v>6.47</v>
      </c>
      <c r="P5859" s="25">
        <v>30</v>
      </c>
    </row>
    <row r="5860" spans="1:16" x14ac:dyDescent="0.3">
      <c r="A5860" s="22">
        <v>42373</v>
      </c>
      <c r="B5860">
        <v>2016</v>
      </c>
      <c r="C5860">
        <v>1</v>
      </c>
      <c r="D5860" t="s">
        <v>90</v>
      </c>
      <c r="E5860" t="s">
        <v>91</v>
      </c>
      <c r="F5860" t="s">
        <v>153</v>
      </c>
      <c r="G5860" t="s">
        <v>113</v>
      </c>
      <c r="H5860" t="s">
        <v>98</v>
      </c>
      <c r="I5860" t="s">
        <v>75</v>
      </c>
      <c r="J5860" t="s">
        <v>99</v>
      </c>
      <c r="K5860" s="23">
        <v>6</v>
      </c>
      <c r="L5860" s="24">
        <v>2.8</v>
      </c>
      <c r="M5860" s="24">
        <v>16.8</v>
      </c>
      <c r="N5860" s="24">
        <v>12.1</v>
      </c>
      <c r="O5860" s="24">
        <v>4.7</v>
      </c>
      <c r="P5860" s="25">
        <v>28</v>
      </c>
    </row>
    <row r="5861" spans="1:16" x14ac:dyDescent="0.3">
      <c r="A5861" s="22">
        <v>42373</v>
      </c>
      <c r="B5861">
        <v>2016</v>
      </c>
      <c r="C5861">
        <v>1</v>
      </c>
      <c r="D5861" t="s">
        <v>90</v>
      </c>
      <c r="E5861" t="s">
        <v>91</v>
      </c>
      <c r="F5861" t="s">
        <v>153</v>
      </c>
      <c r="G5861" t="s">
        <v>113</v>
      </c>
      <c r="H5861" t="s">
        <v>100</v>
      </c>
      <c r="I5861" t="s">
        <v>70</v>
      </c>
      <c r="J5861" t="s">
        <v>101</v>
      </c>
      <c r="K5861" s="23">
        <v>46.6</v>
      </c>
      <c r="L5861" s="24">
        <v>2.4</v>
      </c>
      <c r="M5861" s="24">
        <v>111.84</v>
      </c>
      <c r="N5861" s="24">
        <v>82.76</v>
      </c>
      <c r="O5861" s="24">
        <v>29.08</v>
      </c>
      <c r="P5861" s="25">
        <v>26</v>
      </c>
    </row>
    <row r="5862" spans="1:16" x14ac:dyDescent="0.3">
      <c r="A5862" s="22">
        <v>42373</v>
      </c>
      <c r="B5862">
        <v>2016</v>
      </c>
      <c r="C5862">
        <v>1</v>
      </c>
      <c r="D5862" t="s">
        <v>90</v>
      </c>
      <c r="E5862" t="s">
        <v>91</v>
      </c>
      <c r="F5862" t="s">
        <v>153</v>
      </c>
      <c r="G5862" t="s">
        <v>113</v>
      </c>
      <c r="H5862" t="s">
        <v>102</v>
      </c>
      <c r="I5862" t="s">
        <v>71</v>
      </c>
      <c r="J5862" t="s">
        <v>103</v>
      </c>
      <c r="K5862" s="23">
        <v>6</v>
      </c>
      <c r="L5862" s="24">
        <v>6.9</v>
      </c>
      <c r="M5862" s="24">
        <v>41.4</v>
      </c>
      <c r="N5862" s="24">
        <v>27.32</v>
      </c>
      <c r="O5862" s="24">
        <v>14.08</v>
      </c>
      <c r="P5862" s="25">
        <v>34</v>
      </c>
    </row>
    <row r="5863" spans="1:16" x14ac:dyDescent="0.3">
      <c r="A5863" s="22">
        <v>42373</v>
      </c>
      <c r="B5863">
        <v>2016</v>
      </c>
      <c r="C5863">
        <v>1</v>
      </c>
      <c r="D5863" t="s">
        <v>90</v>
      </c>
      <c r="E5863" t="s">
        <v>91</v>
      </c>
      <c r="F5863" t="s">
        <v>153</v>
      </c>
      <c r="G5863" t="s">
        <v>113</v>
      </c>
      <c r="H5863" t="s">
        <v>104</v>
      </c>
      <c r="I5863" t="s">
        <v>76</v>
      </c>
      <c r="J5863" t="s">
        <v>105</v>
      </c>
      <c r="K5863" s="23">
        <v>0</v>
      </c>
      <c r="L5863" s="24">
        <v>7.4</v>
      </c>
      <c r="M5863" s="24">
        <v>0</v>
      </c>
      <c r="N5863" s="24">
        <v>0</v>
      </c>
      <c r="O5863" s="24">
        <v>0</v>
      </c>
      <c r="P5863" s="25">
        <v>34</v>
      </c>
    </row>
    <row r="5864" spans="1:16" x14ac:dyDescent="0.3">
      <c r="A5864" s="22">
        <v>42373</v>
      </c>
      <c r="B5864">
        <v>2016</v>
      </c>
      <c r="C5864">
        <v>1</v>
      </c>
      <c r="D5864" t="s">
        <v>90</v>
      </c>
      <c r="E5864" t="s">
        <v>91</v>
      </c>
      <c r="F5864" t="s">
        <v>153</v>
      </c>
      <c r="G5864" t="s">
        <v>113</v>
      </c>
      <c r="H5864" t="s">
        <v>106</v>
      </c>
      <c r="I5864" t="s">
        <v>69</v>
      </c>
      <c r="J5864" t="s">
        <v>107</v>
      </c>
      <c r="K5864" s="23">
        <v>12</v>
      </c>
      <c r="L5864" s="24">
        <v>16.5</v>
      </c>
      <c r="M5864" s="24">
        <v>198</v>
      </c>
      <c r="N5864" s="24">
        <v>154.44</v>
      </c>
      <c r="O5864" s="24">
        <v>43.56</v>
      </c>
      <c r="P5864" s="25">
        <v>22</v>
      </c>
    </row>
    <row r="5865" spans="1:16" x14ac:dyDescent="0.3">
      <c r="A5865" s="22">
        <v>42373</v>
      </c>
      <c r="B5865">
        <v>2016</v>
      </c>
      <c r="C5865">
        <v>1</v>
      </c>
      <c r="D5865" t="s">
        <v>90</v>
      </c>
      <c r="E5865" t="s">
        <v>91</v>
      </c>
      <c r="F5865" t="s">
        <v>153</v>
      </c>
      <c r="G5865" t="s">
        <v>113</v>
      </c>
      <c r="H5865" t="s">
        <v>108</v>
      </c>
      <c r="I5865" t="s">
        <v>72</v>
      </c>
      <c r="J5865" t="s">
        <v>109</v>
      </c>
      <c r="K5865" s="23">
        <v>1</v>
      </c>
      <c r="L5865" s="24">
        <v>8.1999999999999993</v>
      </c>
      <c r="M5865" s="24">
        <v>8.1999999999999993</v>
      </c>
      <c r="N5865" s="24">
        <v>5.58</v>
      </c>
      <c r="O5865" s="24">
        <v>2.62</v>
      </c>
      <c r="P5865" s="25">
        <v>32</v>
      </c>
    </row>
    <row r="5866" spans="1:16" x14ac:dyDescent="0.3">
      <c r="A5866" s="22">
        <v>42374</v>
      </c>
      <c r="B5866">
        <v>2016</v>
      </c>
      <c r="C5866">
        <v>1</v>
      </c>
      <c r="D5866" t="s">
        <v>90</v>
      </c>
      <c r="E5866" t="s">
        <v>91</v>
      </c>
      <c r="F5866" t="s">
        <v>153</v>
      </c>
      <c r="G5866" t="s">
        <v>114</v>
      </c>
      <c r="H5866" t="s">
        <v>94</v>
      </c>
      <c r="I5866" t="s">
        <v>73</v>
      </c>
      <c r="J5866" t="s">
        <v>95</v>
      </c>
      <c r="K5866" s="23">
        <v>5.33</v>
      </c>
      <c r="L5866" s="24">
        <v>3.1</v>
      </c>
      <c r="M5866" s="24">
        <v>16.52</v>
      </c>
      <c r="N5866" s="24">
        <v>11.56</v>
      </c>
      <c r="O5866" s="24">
        <v>4.96</v>
      </c>
      <c r="P5866" s="25">
        <v>30</v>
      </c>
    </row>
    <row r="5867" spans="1:16" x14ac:dyDescent="0.3">
      <c r="A5867" s="22">
        <v>42374</v>
      </c>
      <c r="B5867">
        <v>2016</v>
      </c>
      <c r="C5867">
        <v>1</v>
      </c>
      <c r="D5867" t="s">
        <v>90</v>
      </c>
      <c r="E5867" t="s">
        <v>91</v>
      </c>
      <c r="F5867" t="s">
        <v>153</v>
      </c>
      <c r="G5867" t="s">
        <v>114</v>
      </c>
      <c r="H5867" t="s">
        <v>96</v>
      </c>
      <c r="I5867" t="s">
        <v>74</v>
      </c>
      <c r="J5867" t="s">
        <v>97</v>
      </c>
      <c r="K5867" s="23">
        <v>5.99</v>
      </c>
      <c r="L5867" s="24">
        <v>3.6</v>
      </c>
      <c r="M5867" s="24">
        <v>21.56</v>
      </c>
      <c r="N5867" s="24">
        <v>15.09</v>
      </c>
      <c r="O5867" s="24">
        <v>6.47</v>
      </c>
      <c r="P5867" s="25">
        <v>30</v>
      </c>
    </row>
    <row r="5868" spans="1:16" x14ac:dyDescent="0.3">
      <c r="A5868" s="22">
        <v>42374</v>
      </c>
      <c r="B5868">
        <v>2016</v>
      </c>
      <c r="C5868">
        <v>1</v>
      </c>
      <c r="D5868" t="s">
        <v>90</v>
      </c>
      <c r="E5868" t="s">
        <v>91</v>
      </c>
      <c r="F5868" t="s">
        <v>153</v>
      </c>
      <c r="G5868" t="s">
        <v>114</v>
      </c>
      <c r="H5868" t="s">
        <v>98</v>
      </c>
      <c r="I5868" t="s">
        <v>75</v>
      </c>
      <c r="J5868" t="s">
        <v>99</v>
      </c>
      <c r="K5868" s="23">
        <v>4.5999999999999996</v>
      </c>
      <c r="L5868" s="24">
        <v>2.8</v>
      </c>
      <c r="M5868" s="24">
        <v>12.88</v>
      </c>
      <c r="N5868" s="24">
        <v>9.27</v>
      </c>
      <c r="O5868" s="24">
        <v>3.61</v>
      </c>
      <c r="P5868" s="25">
        <v>28</v>
      </c>
    </row>
    <row r="5869" spans="1:16" x14ac:dyDescent="0.3">
      <c r="A5869" s="22">
        <v>42374</v>
      </c>
      <c r="B5869">
        <v>2016</v>
      </c>
      <c r="C5869">
        <v>1</v>
      </c>
      <c r="D5869" t="s">
        <v>90</v>
      </c>
      <c r="E5869" t="s">
        <v>91</v>
      </c>
      <c r="F5869" t="s">
        <v>153</v>
      </c>
      <c r="G5869" t="s">
        <v>114</v>
      </c>
      <c r="H5869" t="s">
        <v>100</v>
      </c>
      <c r="I5869" t="s">
        <v>70</v>
      </c>
      <c r="J5869" t="s">
        <v>101</v>
      </c>
      <c r="K5869" s="23">
        <v>38.6</v>
      </c>
      <c r="L5869" s="24">
        <v>2.4</v>
      </c>
      <c r="M5869" s="24">
        <v>92.64</v>
      </c>
      <c r="N5869" s="24">
        <v>68.55</v>
      </c>
      <c r="O5869" s="24">
        <v>24.09</v>
      </c>
      <c r="P5869" s="25">
        <v>26</v>
      </c>
    </row>
    <row r="5870" spans="1:16" x14ac:dyDescent="0.3">
      <c r="A5870" s="22">
        <v>42374</v>
      </c>
      <c r="B5870">
        <v>2016</v>
      </c>
      <c r="C5870">
        <v>1</v>
      </c>
      <c r="D5870" t="s">
        <v>90</v>
      </c>
      <c r="E5870" t="s">
        <v>91</v>
      </c>
      <c r="F5870" t="s">
        <v>153</v>
      </c>
      <c r="G5870" t="s">
        <v>114</v>
      </c>
      <c r="H5870" t="s">
        <v>102</v>
      </c>
      <c r="I5870" t="s">
        <v>71</v>
      </c>
      <c r="J5870" t="s">
        <v>103</v>
      </c>
      <c r="K5870" s="23">
        <v>15</v>
      </c>
      <c r="L5870" s="24">
        <v>6.9</v>
      </c>
      <c r="M5870" s="24">
        <v>103.5</v>
      </c>
      <c r="N5870" s="24">
        <v>68.31</v>
      </c>
      <c r="O5870" s="24">
        <v>35.19</v>
      </c>
      <c r="P5870" s="25">
        <v>34</v>
      </c>
    </row>
    <row r="5871" spans="1:16" x14ac:dyDescent="0.3">
      <c r="A5871" s="22">
        <v>42374</v>
      </c>
      <c r="B5871">
        <v>2016</v>
      </c>
      <c r="C5871">
        <v>1</v>
      </c>
      <c r="D5871" t="s">
        <v>90</v>
      </c>
      <c r="E5871" t="s">
        <v>91</v>
      </c>
      <c r="F5871" t="s">
        <v>153</v>
      </c>
      <c r="G5871" t="s">
        <v>114</v>
      </c>
      <c r="H5871" t="s">
        <v>104</v>
      </c>
      <c r="I5871" t="s">
        <v>76</v>
      </c>
      <c r="J5871" t="s">
        <v>105</v>
      </c>
      <c r="K5871" s="23">
        <v>0</v>
      </c>
      <c r="L5871" s="24">
        <v>7.4</v>
      </c>
      <c r="M5871" s="24">
        <v>0</v>
      </c>
      <c r="N5871" s="24">
        <v>0</v>
      </c>
      <c r="O5871" s="24">
        <v>0</v>
      </c>
      <c r="P5871" s="25">
        <v>34</v>
      </c>
    </row>
    <row r="5872" spans="1:16" x14ac:dyDescent="0.3">
      <c r="A5872" s="22">
        <v>42374</v>
      </c>
      <c r="B5872">
        <v>2016</v>
      </c>
      <c r="C5872">
        <v>1</v>
      </c>
      <c r="D5872" t="s">
        <v>90</v>
      </c>
      <c r="E5872" t="s">
        <v>91</v>
      </c>
      <c r="F5872" t="s">
        <v>153</v>
      </c>
      <c r="G5872" t="s">
        <v>114</v>
      </c>
      <c r="H5872" t="s">
        <v>106</v>
      </c>
      <c r="I5872" t="s">
        <v>69</v>
      </c>
      <c r="J5872" t="s">
        <v>107</v>
      </c>
      <c r="K5872" s="23">
        <v>5</v>
      </c>
      <c r="L5872" s="24">
        <v>16.5</v>
      </c>
      <c r="M5872" s="24">
        <v>82.5</v>
      </c>
      <c r="N5872" s="24">
        <v>64.349999999999994</v>
      </c>
      <c r="O5872" s="24">
        <v>18.149999999999999</v>
      </c>
      <c r="P5872" s="25">
        <v>22</v>
      </c>
    </row>
    <row r="5873" spans="1:16" x14ac:dyDescent="0.3">
      <c r="A5873" s="22">
        <v>42374</v>
      </c>
      <c r="B5873">
        <v>2016</v>
      </c>
      <c r="C5873">
        <v>1</v>
      </c>
      <c r="D5873" t="s">
        <v>90</v>
      </c>
      <c r="E5873" t="s">
        <v>91</v>
      </c>
      <c r="F5873" t="s">
        <v>153</v>
      </c>
      <c r="G5873" t="s">
        <v>114</v>
      </c>
      <c r="H5873" t="s">
        <v>108</v>
      </c>
      <c r="I5873" t="s">
        <v>72</v>
      </c>
      <c r="J5873" t="s">
        <v>109</v>
      </c>
      <c r="K5873" s="23">
        <v>1</v>
      </c>
      <c r="L5873" s="24">
        <v>8.1999999999999993</v>
      </c>
      <c r="M5873" s="24">
        <v>8.1999999999999993</v>
      </c>
      <c r="N5873" s="24">
        <v>5.58</v>
      </c>
      <c r="O5873" s="24">
        <v>2.62</v>
      </c>
      <c r="P5873" s="25">
        <v>32</v>
      </c>
    </row>
    <row r="5874" spans="1:16" x14ac:dyDescent="0.3">
      <c r="A5874" s="22">
        <v>42375</v>
      </c>
      <c r="B5874">
        <v>2016</v>
      </c>
      <c r="C5874">
        <v>1</v>
      </c>
      <c r="D5874" t="s">
        <v>90</v>
      </c>
      <c r="E5874" t="s">
        <v>91</v>
      </c>
      <c r="F5874" t="s">
        <v>153</v>
      </c>
      <c r="G5874" t="s">
        <v>115</v>
      </c>
      <c r="H5874" t="s">
        <v>94</v>
      </c>
      <c r="I5874" t="s">
        <v>73</v>
      </c>
      <c r="J5874" t="s">
        <v>95</v>
      </c>
      <c r="K5874" s="23">
        <v>6.66</v>
      </c>
      <c r="L5874" s="24">
        <v>3.1</v>
      </c>
      <c r="M5874" s="24">
        <v>20.65</v>
      </c>
      <c r="N5874" s="24">
        <v>14.45</v>
      </c>
      <c r="O5874" s="24">
        <v>6.2</v>
      </c>
      <c r="P5874" s="25">
        <v>30</v>
      </c>
    </row>
    <row r="5875" spans="1:16" x14ac:dyDescent="0.3">
      <c r="A5875" s="22">
        <v>42375</v>
      </c>
      <c r="B5875">
        <v>2016</v>
      </c>
      <c r="C5875">
        <v>1</v>
      </c>
      <c r="D5875" t="s">
        <v>90</v>
      </c>
      <c r="E5875" t="s">
        <v>91</v>
      </c>
      <c r="F5875" t="s">
        <v>153</v>
      </c>
      <c r="G5875" t="s">
        <v>115</v>
      </c>
      <c r="H5875" t="s">
        <v>96</v>
      </c>
      <c r="I5875" t="s">
        <v>74</v>
      </c>
      <c r="J5875" t="s">
        <v>97</v>
      </c>
      <c r="K5875" s="23">
        <v>3</v>
      </c>
      <c r="L5875" s="24">
        <v>3.6</v>
      </c>
      <c r="M5875" s="24">
        <v>10.8</v>
      </c>
      <c r="N5875" s="24">
        <v>7.56</v>
      </c>
      <c r="O5875" s="24">
        <v>3.24</v>
      </c>
      <c r="P5875" s="25">
        <v>30</v>
      </c>
    </row>
    <row r="5876" spans="1:16" x14ac:dyDescent="0.3">
      <c r="A5876" s="22">
        <v>42375</v>
      </c>
      <c r="B5876">
        <v>2016</v>
      </c>
      <c r="C5876">
        <v>1</v>
      </c>
      <c r="D5876" t="s">
        <v>90</v>
      </c>
      <c r="E5876" t="s">
        <v>91</v>
      </c>
      <c r="F5876" t="s">
        <v>153</v>
      </c>
      <c r="G5876" t="s">
        <v>115</v>
      </c>
      <c r="H5876" t="s">
        <v>98</v>
      </c>
      <c r="I5876" t="s">
        <v>75</v>
      </c>
      <c r="J5876" t="s">
        <v>99</v>
      </c>
      <c r="K5876" s="23">
        <v>6</v>
      </c>
      <c r="L5876" s="24">
        <v>2.8</v>
      </c>
      <c r="M5876" s="24">
        <v>16.8</v>
      </c>
      <c r="N5876" s="24">
        <v>12.1</v>
      </c>
      <c r="O5876" s="24">
        <v>4.7</v>
      </c>
      <c r="P5876" s="25">
        <v>28</v>
      </c>
    </row>
    <row r="5877" spans="1:16" x14ac:dyDescent="0.3">
      <c r="A5877" s="22">
        <v>42375</v>
      </c>
      <c r="B5877">
        <v>2016</v>
      </c>
      <c r="C5877">
        <v>1</v>
      </c>
      <c r="D5877" t="s">
        <v>90</v>
      </c>
      <c r="E5877" t="s">
        <v>91</v>
      </c>
      <c r="F5877" t="s">
        <v>153</v>
      </c>
      <c r="G5877" t="s">
        <v>115</v>
      </c>
      <c r="H5877" t="s">
        <v>100</v>
      </c>
      <c r="I5877" t="s">
        <v>70</v>
      </c>
      <c r="J5877" t="s">
        <v>101</v>
      </c>
      <c r="K5877" s="23">
        <v>61.9</v>
      </c>
      <c r="L5877" s="24">
        <v>2.4</v>
      </c>
      <c r="M5877" s="24">
        <v>148.56</v>
      </c>
      <c r="N5877" s="24">
        <v>109.93</v>
      </c>
      <c r="O5877" s="24">
        <v>38.630000000000003</v>
      </c>
      <c r="P5877" s="25">
        <v>26</v>
      </c>
    </row>
    <row r="5878" spans="1:16" x14ac:dyDescent="0.3">
      <c r="A5878" s="22">
        <v>42375</v>
      </c>
      <c r="B5878">
        <v>2016</v>
      </c>
      <c r="C5878">
        <v>1</v>
      </c>
      <c r="D5878" t="s">
        <v>90</v>
      </c>
      <c r="E5878" t="s">
        <v>91</v>
      </c>
      <c r="F5878" t="s">
        <v>153</v>
      </c>
      <c r="G5878" t="s">
        <v>115</v>
      </c>
      <c r="H5878" t="s">
        <v>102</v>
      </c>
      <c r="I5878" t="s">
        <v>71</v>
      </c>
      <c r="J5878" t="s">
        <v>103</v>
      </c>
      <c r="K5878" s="23">
        <v>2</v>
      </c>
      <c r="L5878" s="24">
        <v>6.9</v>
      </c>
      <c r="M5878" s="24">
        <v>13.8</v>
      </c>
      <c r="N5878" s="24">
        <v>9.11</v>
      </c>
      <c r="O5878" s="24">
        <v>4.6900000000000004</v>
      </c>
      <c r="P5878" s="25">
        <v>34</v>
      </c>
    </row>
    <row r="5879" spans="1:16" x14ac:dyDescent="0.3">
      <c r="A5879" s="22">
        <v>42375</v>
      </c>
      <c r="B5879">
        <v>2016</v>
      </c>
      <c r="C5879">
        <v>1</v>
      </c>
      <c r="D5879" t="s">
        <v>90</v>
      </c>
      <c r="E5879" t="s">
        <v>91</v>
      </c>
      <c r="F5879" t="s">
        <v>153</v>
      </c>
      <c r="G5879" t="s">
        <v>115</v>
      </c>
      <c r="H5879" t="s">
        <v>104</v>
      </c>
      <c r="I5879" t="s">
        <v>76</v>
      </c>
      <c r="J5879" t="s">
        <v>105</v>
      </c>
      <c r="K5879" s="23">
        <v>0</v>
      </c>
      <c r="L5879" s="24">
        <v>7.4</v>
      </c>
      <c r="M5879" s="24">
        <v>0</v>
      </c>
      <c r="N5879" s="24">
        <v>0</v>
      </c>
      <c r="O5879" s="24">
        <v>0</v>
      </c>
      <c r="P5879" s="25">
        <v>34</v>
      </c>
    </row>
    <row r="5880" spans="1:16" x14ac:dyDescent="0.3">
      <c r="A5880" s="22">
        <v>42375</v>
      </c>
      <c r="B5880">
        <v>2016</v>
      </c>
      <c r="C5880">
        <v>1</v>
      </c>
      <c r="D5880" t="s">
        <v>90</v>
      </c>
      <c r="E5880" t="s">
        <v>91</v>
      </c>
      <c r="F5880" t="s">
        <v>153</v>
      </c>
      <c r="G5880" t="s">
        <v>115</v>
      </c>
      <c r="H5880" t="s">
        <v>106</v>
      </c>
      <c r="I5880" t="s">
        <v>69</v>
      </c>
      <c r="J5880" t="s">
        <v>107</v>
      </c>
      <c r="K5880" s="23">
        <v>12</v>
      </c>
      <c r="L5880" s="24">
        <v>16.5</v>
      </c>
      <c r="M5880" s="24">
        <v>198</v>
      </c>
      <c r="N5880" s="24">
        <v>154.44</v>
      </c>
      <c r="O5880" s="24">
        <v>43.56</v>
      </c>
      <c r="P5880" s="25">
        <v>22</v>
      </c>
    </row>
    <row r="5881" spans="1:16" x14ac:dyDescent="0.3">
      <c r="A5881" s="22">
        <v>42375</v>
      </c>
      <c r="B5881">
        <v>2016</v>
      </c>
      <c r="C5881">
        <v>1</v>
      </c>
      <c r="D5881" t="s">
        <v>90</v>
      </c>
      <c r="E5881" t="s">
        <v>91</v>
      </c>
      <c r="F5881" t="s">
        <v>153</v>
      </c>
      <c r="G5881" t="s">
        <v>115</v>
      </c>
      <c r="H5881" t="s">
        <v>108</v>
      </c>
      <c r="I5881" t="s">
        <v>72</v>
      </c>
      <c r="J5881" t="s">
        <v>109</v>
      </c>
      <c r="K5881" s="23">
        <v>2</v>
      </c>
      <c r="L5881" s="24">
        <v>8.1999999999999993</v>
      </c>
      <c r="M5881" s="24">
        <v>16.399999999999999</v>
      </c>
      <c r="N5881" s="24">
        <v>11.15</v>
      </c>
      <c r="O5881" s="24">
        <v>5.25</v>
      </c>
      <c r="P5881" s="25">
        <v>32</v>
      </c>
    </row>
    <row r="5882" spans="1:16" x14ac:dyDescent="0.3">
      <c r="A5882" s="22">
        <v>42376</v>
      </c>
      <c r="B5882">
        <v>2016</v>
      </c>
      <c r="C5882">
        <v>1</v>
      </c>
      <c r="D5882" t="s">
        <v>90</v>
      </c>
      <c r="E5882" t="s">
        <v>91</v>
      </c>
      <c r="F5882" t="s">
        <v>153</v>
      </c>
      <c r="G5882" t="s">
        <v>93</v>
      </c>
      <c r="H5882" t="s">
        <v>94</v>
      </c>
      <c r="I5882" t="s">
        <v>73</v>
      </c>
      <c r="J5882" t="s">
        <v>95</v>
      </c>
      <c r="K5882" s="23">
        <v>0</v>
      </c>
      <c r="L5882" s="24">
        <v>3.1</v>
      </c>
      <c r="M5882" s="24">
        <v>0</v>
      </c>
      <c r="N5882" s="24">
        <v>0</v>
      </c>
      <c r="O5882" s="24">
        <v>0</v>
      </c>
      <c r="P5882" s="25">
        <v>30</v>
      </c>
    </row>
    <row r="5883" spans="1:16" x14ac:dyDescent="0.3">
      <c r="A5883" s="22">
        <v>42376</v>
      </c>
      <c r="B5883">
        <v>2016</v>
      </c>
      <c r="C5883">
        <v>1</v>
      </c>
      <c r="D5883" t="s">
        <v>90</v>
      </c>
      <c r="E5883" t="s">
        <v>91</v>
      </c>
      <c r="F5883" t="s">
        <v>153</v>
      </c>
      <c r="G5883" t="s">
        <v>93</v>
      </c>
      <c r="H5883" t="s">
        <v>96</v>
      </c>
      <c r="I5883" t="s">
        <v>74</v>
      </c>
      <c r="J5883" t="s">
        <v>97</v>
      </c>
      <c r="K5883" s="23">
        <v>0</v>
      </c>
      <c r="L5883" s="24">
        <v>3.6</v>
      </c>
      <c r="M5883" s="24">
        <v>0</v>
      </c>
      <c r="N5883" s="24">
        <v>0</v>
      </c>
      <c r="O5883" s="24">
        <v>0</v>
      </c>
      <c r="P5883" s="25">
        <v>30</v>
      </c>
    </row>
    <row r="5884" spans="1:16" x14ac:dyDescent="0.3">
      <c r="A5884" s="22">
        <v>42376</v>
      </c>
      <c r="B5884">
        <v>2016</v>
      </c>
      <c r="C5884">
        <v>1</v>
      </c>
      <c r="D5884" t="s">
        <v>90</v>
      </c>
      <c r="E5884" t="s">
        <v>91</v>
      </c>
      <c r="F5884" t="s">
        <v>153</v>
      </c>
      <c r="G5884" t="s">
        <v>93</v>
      </c>
      <c r="H5884" t="s">
        <v>98</v>
      </c>
      <c r="I5884" t="s">
        <v>75</v>
      </c>
      <c r="J5884" t="s">
        <v>99</v>
      </c>
      <c r="K5884" s="23">
        <v>0</v>
      </c>
      <c r="L5884" s="24">
        <v>2.8</v>
      </c>
      <c r="M5884" s="24">
        <v>0</v>
      </c>
      <c r="N5884" s="24">
        <v>0</v>
      </c>
      <c r="O5884" s="24">
        <v>0</v>
      </c>
      <c r="P5884" s="25">
        <v>28</v>
      </c>
    </row>
    <row r="5885" spans="1:16" x14ac:dyDescent="0.3">
      <c r="A5885" s="22">
        <v>42376</v>
      </c>
      <c r="B5885">
        <v>2016</v>
      </c>
      <c r="C5885">
        <v>1</v>
      </c>
      <c r="D5885" t="s">
        <v>90</v>
      </c>
      <c r="E5885" t="s">
        <v>91</v>
      </c>
      <c r="F5885" t="s">
        <v>153</v>
      </c>
      <c r="G5885" t="s">
        <v>93</v>
      </c>
      <c r="H5885" t="s">
        <v>100</v>
      </c>
      <c r="I5885" t="s">
        <v>70</v>
      </c>
      <c r="J5885" t="s">
        <v>101</v>
      </c>
      <c r="K5885" s="23">
        <v>0</v>
      </c>
      <c r="L5885" s="24">
        <v>2.4</v>
      </c>
      <c r="M5885" s="24">
        <v>0</v>
      </c>
      <c r="N5885" s="24">
        <v>0</v>
      </c>
      <c r="O5885" s="24">
        <v>0</v>
      </c>
      <c r="P5885" s="25">
        <v>26</v>
      </c>
    </row>
    <row r="5886" spans="1:16" x14ac:dyDescent="0.3">
      <c r="A5886" s="22">
        <v>42376</v>
      </c>
      <c r="B5886">
        <v>2016</v>
      </c>
      <c r="C5886">
        <v>1</v>
      </c>
      <c r="D5886" t="s">
        <v>90</v>
      </c>
      <c r="E5886" t="s">
        <v>91</v>
      </c>
      <c r="F5886" t="s">
        <v>153</v>
      </c>
      <c r="G5886" t="s">
        <v>93</v>
      </c>
      <c r="H5886" t="s">
        <v>102</v>
      </c>
      <c r="I5886" t="s">
        <v>71</v>
      </c>
      <c r="J5886" t="s">
        <v>103</v>
      </c>
      <c r="K5886" s="23">
        <v>0</v>
      </c>
      <c r="L5886" s="24">
        <v>6.9</v>
      </c>
      <c r="M5886" s="24">
        <v>0</v>
      </c>
      <c r="N5886" s="24">
        <v>0</v>
      </c>
      <c r="O5886" s="24">
        <v>0</v>
      </c>
      <c r="P5886" s="25">
        <v>34</v>
      </c>
    </row>
    <row r="5887" spans="1:16" x14ac:dyDescent="0.3">
      <c r="A5887" s="22">
        <v>42376</v>
      </c>
      <c r="B5887">
        <v>2016</v>
      </c>
      <c r="C5887">
        <v>1</v>
      </c>
      <c r="D5887" t="s">
        <v>90</v>
      </c>
      <c r="E5887" t="s">
        <v>91</v>
      </c>
      <c r="F5887" t="s">
        <v>153</v>
      </c>
      <c r="G5887" t="s">
        <v>93</v>
      </c>
      <c r="H5887" t="s">
        <v>104</v>
      </c>
      <c r="I5887" t="s">
        <v>76</v>
      </c>
      <c r="J5887" t="s">
        <v>105</v>
      </c>
      <c r="K5887" s="23">
        <v>0</v>
      </c>
      <c r="L5887" s="24">
        <v>7.4</v>
      </c>
      <c r="M5887" s="24">
        <v>0</v>
      </c>
      <c r="N5887" s="24">
        <v>0</v>
      </c>
      <c r="O5887" s="24">
        <v>0</v>
      </c>
      <c r="P5887" s="25">
        <v>34</v>
      </c>
    </row>
    <row r="5888" spans="1:16" x14ac:dyDescent="0.3">
      <c r="A5888" s="22">
        <v>42376</v>
      </c>
      <c r="B5888">
        <v>2016</v>
      </c>
      <c r="C5888">
        <v>1</v>
      </c>
      <c r="D5888" t="s">
        <v>90</v>
      </c>
      <c r="E5888" t="s">
        <v>91</v>
      </c>
      <c r="F5888" t="s">
        <v>153</v>
      </c>
      <c r="G5888" t="s">
        <v>93</v>
      </c>
      <c r="H5888" t="s">
        <v>106</v>
      </c>
      <c r="I5888" t="s">
        <v>69</v>
      </c>
      <c r="J5888" t="s">
        <v>107</v>
      </c>
      <c r="K5888" s="23">
        <v>0</v>
      </c>
      <c r="L5888" s="24">
        <v>16.5</v>
      </c>
      <c r="M5888" s="24">
        <v>0</v>
      </c>
      <c r="N5888" s="24">
        <v>0</v>
      </c>
      <c r="O5888" s="24">
        <v>0</v>
      </c>
      <c r="P5888" s="25">
        <v>22</v>
      </c>
    </row>
    <row r="5889" spans="1:16" x14ac:dyDescent="0.3">
      <c r="A5889" s="22">
        <v>42376</v>
      </c>
      <c r="B5889">
        <v>2016</v>
      </c>
      <c r="C5889">
        <v>1</v>
      </c>
      <c r="D5889" t="s">
        <v>90</v>
      </c>
      <c r="E5889" t="s">
        <v>91</v>
      </c>
      <c r="F5889" t="s">
        <v>153</v>
      </c>
      <c r="G5889" t="s">
        <v>93</v>
      </c>
      <c r="H5889" t="s">
        <v>108</v>
      </c>
      <c r="I5889" t="s">
        <v>72</v>
      </c>
      <c r="J5889" t="s">
        <v>109</v>
      </c>
      <c r="K5889" s="23">
        <v>0</v>
      </c>
      <c r="L5889" s="24">
        <v>8.1999999999999993</v>
      </c>
      <c r="M5889" s="24">
        <v>0</v>
      </c>
      <c r="N5889" s="24">
        <v>0</v>
      </c>
      <c r="O5889" s="24">
        <v>0</v>
      </c>
      <c r="P5889" s="25">
        <v>32</v>
      </c>
    </row>
    <row r="5890" spans="1:16" x14ac:dyDescent="0.3">
      <c r="A5890" s="22">
        <v>42377</v>
      </c>
      <c r="B5890">
        <v>2016</v>
      </c>
      <c r="C5890">
        <v>1</v>
      </c>
      <c r="D5890" t="s">
        <v>90</v>
      </c>
      <c r="E5890" t="s">
        <v>91</v>
      </c>
      <c r="F5890" t="s">
        <v>153</v>
      </c>
      <c r="G5890" t="s">
        <v>110</v>
      </c>
      <c r="H5890" t="s">
        <v>94</v>
      </c>
      <c r="I5890" t="s">
        <v>73</v>
      </c>
      <c r="J5890" t="s">
        <v>95</v>
      </c>
      <c r="K5890" s="23">
        <v>8</v>
      </c>
      <c r="L5890" s="24">
        <v>3.1</v>
      </c>
      <c r="M5890" s="24">
        <v>24.8</v>
      </c>
      <c r="N5890" s="24">
        <v>17.36</v>
      </c>
      <c r="O5890" s="24">
        <v>7.44</v>
      </c>
      <c r="P5890" s="25">
        <v>30</v>
      </c>
    </row>
    <row r="5891" spans="1:16" x14ac:dyDescent="0.3">
      <c r="A5891" s="22">
        <v>42377</v>
      </c>
      <c r="B5891">
        <v>2016</v>
      </c>
      <c r="C5891">
        <v>1</v>
      </c>
      <c r="D5891" t="s">
        <v>90</v>
      </c>
      <c r="E5891" t="s">
        <v>91</v>
      </c>
      <c r="F5891" t="s">
        <v>153</v>
      </c>
      <c r="G5891" t="s">
        <v>110</v>
      </c>
      <c r="H5891" t="s">
        <v>96</v>
      </c>
      <c r="I5891" t="s">
        <v>74</v>
      </c>
      <c r="J5891" t="s">
        <v>97</v>
      </c>
      <c r="K5891" s="23">
        <v>3.46</v>
      </c>
      <c r="L5891" s="24">
        <v>3.6</v>
      </c>
      <c r="M5891" s="24">
        <v>12.46</v>
      </c>
      <c r="N5891" s="24">
        <v>8.7200000000000006</v>
      </c>
      <c r="O5891" s="24">
        <v>3.74</v>
      </c>
      <c r="P5891" s="25">
        <v>30</v>
      </c>
    </row>
    <row r="5892" spans="1:16" x14ac:dyDescent="0.3">
      <c r="A5892" s="22">
        <v>42377</v>
      </c>
      <c r="B5892">
        <v>2016</v>
      </c>
      <c r="C5892">
        <v>1</v>
      </c>
      <c r="D5892" t="s">
        <v>90</v>
      </c>
      <c r="E5892" t="s">
        <v>91</v>
      </c>
      <c r="F5892" t="s">
        <v>153</v>
      </c>
      <c r="G5892" t="s">
        <v>110</v>
      </c>
      <c r="H5892" t="s">
        <v>98</v>
      </c>
      <c r="I5892" t="s">
        <v>75</v>
      </c>
      <c r="J5892" t="s">
        <v>99</v>
      </c>
      <c r="K5892" s="23">
        <v>7.7</v>
      </c>
      <c r="L5892" s="24">
        <v>2.8</v>
      </c>
      <c r="M5892" s="24">
        <v>21.56</v>
      </c>
      <c r="N5892" s="24">
        <v>15.52</v>
      </c>
      <c r="O5892" s="24">
        <v>6.04</v>
      </c>
      <c r="P5892" s="25">
        <v>28</v>
      </c>
    </row>
    <row r="5893" spans="1:16" x14ac:dyDescent="0.3">
      <c r="A5893" s="22">
        <v>42377</v>
      </c>
      <c r="B5893">
        <v>2016</v>
      </c>
      <c r="C5893">
        <v>1</v>
      </c>
      <c r="D5893" t="s">
        <v>90</v>
      </c>
      <c r="E5893" t="s">
        <v>91</v>
      </c>
      <c r="F5893" t="s">
        <v>153</v>
      </c>
      <c r="G5893" t="s">
        <v>110</v>
      </c>
      <c r="H5893" t="s">
        <v>100</v>
      </c>
      <c r="I5893" t="s">
        <v>70</v>
      </c>
      <c r="J5893" t="s">
        <v>101</v>
      </c>
      <c r="K5893" s="23">
        <v>39.200000000000003</v>
      </c>
      <c r="L5893" s="24">
        <v>2.4</v>
      </c>
      <c r="M5893" s="24">
        <v>94.08</v>
      </c>
      <c r="N5893" s="24">
        <v>69.62</v>
      </c>
      <c r="O5893" s="24">
        <v>24.46</v>
      </c>
      <c r="P5893" s="25">
        <v>26</v>
      </c>
    </row>
    <row r="5894" spans="1:16" x14ac:dyDescent="0.3">
      <c r="A5894" s="22">
        <v>42377</v>
      </c>
      <c r="B5894">
        <v>2016</v>
      </c>
      <c r="C5894">
        <v>1</v>
      </c>
      <c r="D5894" t="s">
        <v>90</v>
      </c>
      <c r="E5894" t="s">
        <v>91</v>
      </c>
      <c r="F5894" t="s">
        <v>153</v>
      </c>
      <c r="G5894" t="s">
        <v>110</v>
      </c>
      <c r="H5894" t="s">
        <v>102</v>
      </c>
      <c r="I5894" t="s">
        <v>71</v>
      </c>
      <c r="J5894" t="s">
        <v>103</v>
      </c>
      <c r="K5894" s="23">
        <v>8</v>
      </c>
      <c r="L5894" s="24">
        <v>6.9</v>
      </c>
      <c r="M5894" s="24">
        <v>55.2</v>
      </c>
      <c r="N5894" s="24">
        <v>36.43</v>
      </c>
      <c r="O5894" s="24">
        <v>18.77</v>
      </c>
      <c r="P5894" s="25">
        <v>34</v>
      </c>
    </row>
    <row r="5895" spans="1:16" x14ac:dyDescent="0.3">
      <c r="A5895" s="22">
        <v>42377</v>
      </c>
      <c r="B5895">
        <v>2016</v>
      </c>
      <c r="C5895">
        <v>1</v>
      </c>
      <c r="D5895" t="s">
        <v>90</v>
      </c>
      <c r="E5895" t="s">
        <v>91</v>
      </c>
      <c r="F5895" t="s">
        <v>153</v>
      </c>
      <c r="G5895" t="s">
        <v>110</v>
      </c>
      <c r="H5895" t="s">
        <v>104</v>
      </c>
      <c r="I5895" t="s">
        <v>76</v>
      </c>
      <c r="J5895" t="s">
        <v>105</v>
      </c>
      <c r="K5895" s="23">
        <v>3</v>
      </c>
      <c r="L5895" s="24">
        <v>7.4</v>
      </c>
      <c r="M5895" s="24">
        <v>22.2</v>
      </c>
      <c r="N5895" s="24">
        <v>14.65</v>
      </c>
      <c r="O5895" s="24">
        <v>7.55</v>
      </c>
      <c r="P5895" s="25">
        <v>34</v>
      </c>
    </row>
    <row r="5896" spans="1:16" x14ac:dyDescent="0.3">
      <c r="A5896" s="22">
        <v>42377</v>
      </c>
      <c r="B5896">
        <v>2016</v>
      </c>
      <c r="C5896">
        <v>1</v>
      </c>
      <c r="D5896" t="s">
        <v>90</v>
      </c>
      <c r="E5896" t="s">
        <v>91</v>
      </c>
      <c r="F5896" t="s">
        <v>153</v>
      </c>
      <c r="G5896" t="s">
        <v>110</v>
      </c>
      <c r="H5896" t="s">
        <v>106</v>
      </c>
      <c r="I5896" t="s">
        <v>69</v>
      </c>
      <c r="J5896" t="s">
        <v>107</v>
      </c>
      <c r="K5896" s="23">
        <v>2</v>
      </c>
      <c r="L5896" s="24">
        <v>16.5</v>
      </c>
      <c r="M5896" s="24">
        <v>33</v>
      </c>
      <c r="N5896" s="24">
        <v>25.74</v>
      </c>
      <c r="O5896" s="24">
        <v>7.26</v>
      </c>
      <c r="P5896" s="25">
        <v>22</v>
      </c>
    </row>
    <row r="5897" spans="1:16" x14ac:dyDescent="0.3">
      <c r="A5897" s="22">
        <v>42377</v>
      </c>
      <c r="B5897">
        <v>2016</v>
      </c>
      <c r="C5897">
        <v>1</v>
      </c>
      <c r="D5897" t="s">
        <v>90</v>
      </c>
      <c r="E5897" t="s">
        <v>91</v>
      </c>
      <c r="F5897" t="s">
        <v>153</v>
      </c>
      <c r="G5897" t="s">
        <v>110</v>
      </c>
      <c r="H5897" t="s">
        <v>108</v>
      </c>
      <c r="I5897" t="s">
        <v>72</v>
      </c>
      <c r="J5897" t="s">
        <v>109</v>
      </c>
      <c r="K5897" s="23">
        <v>2</v>
      </c>
      <c r="L5897" s="24">
        <v>8.1999999999999993</v>
      </c>
      <c r="M5897" s="24">
        <v>16.399999999999999</v>
      </c>
      <c r="N5897" s="24">
        <v>11.15</v>
      </c>
      <c r="O5897" s="24">
        <v>5.25</v>
      </c>
      <c r="P5897" s="25">
        <v>32</v>
      </c>
    </row>
    <row r="5898" spans="1:16" x14ac:dyDescent="0.3">
      <c r="A5898" s="22">
        <v>42378</v>
      </c>
      <c r="B5898">
        <v>2016</v>
      </c>
      <c r="C5898">
        <v>1</v>
      </c>
      <c r="D5898" t="s">
        <v>90</v>
      </c>
      <c r="E5898" t="s">
        <v>91</v>
      </c>
      <c r="F5898" t="s">
        <v>153</v>
      </c>
      <c r="G5898" t="s">
        <v>111</v>
      </c>
      <c r="H5898" t="s">
        <v>94</v>
      </c>
      <c r="I5898" t="s">
        <v>73</v>
      </c>
      <c r="J5898" t="s">
        <v>95</v>
      </c>
      <c r="K5898" s="23">
        <v>7.33</v>
      </c>
      <c r="L5898" s="24">
        <v>3.1</v>
      </c>
      <c r="M5898" s="24">
        <v>22.72</v>
      </c>
      <c r="N5898" s="24">
        <v>15.9</v>
      </c>
      <c r="O5898" s="24">
        <v>6.82</v>
      </c>
      <c r="P5898" s="25">
        <v>30</v>
      </c>
    </row>
    <row r="5899" spans="1:16" x14ac:dyDescent="0.3">
      <c r="A5899" s="22">
        <v>42378</v>
      </c>
      <c r="B5899">
        <v>2016</v>
      </c>
      <c r="C5899">
        <v>1</v>
      </c>
      <c r="D5899" t="s">
        <v>90</v>
      </c>
      <c r="E5899" t="s">
        <v>91</v>
      </c>
      <c r="F5899" t="s">
        <v>153</v>
      </c>
      <c r="G5899" t="s">
        <v>111</v>
      </c>
      <c r="H5899" t="s">
        <v>96</v>
      </c>
      <c r="I5899" t="s">
        <v>74</v>
      </c>
      <c r="J5899" t="s">
        <v>97</v>
      </c>
      <c r="K5899" s="23">
        <v>2.66</v>
      </c>
      <c r="L5899" s="24">
        <v>3.6</v>
      </c>
      <c r="M5899" s="24">
        <v>9.58</v>
      </c>
      <c r="N5899" s="24">
        <v>6.71</v>
      </c>
      <c r="O5899" s="24">
        <v>2.87</v>
      </c>
      <c r="P5899" s="25">
        <v>30</v>
      </c>
    </row>
    <row r="5900" spans="1:16" x14ac:dyDescent="0.3">
      <c r="A5900" s="22">
        <v>42378</v>
      </c>
      <c r="B5900">
        <v>2016</v>
      </c>
      <c r="C5900">
        <v>1</v>
      </c>
      <c r="D5900" t="s">
        <v>90</v>
      </c>
      <c r="E5900" t="s">
        <v>91</v>
      </c>
      <c r="F5900" t="s">
        <v>153</v>
      </c>
      <c r="G5900" t="s">
        <v>111</v>
      </c>
      <c r="H5900" t="s">
        <v>98</v>
      </c>
      <c r="I5900" t="s">
        <v>75</v>
      </c>
      <c r="J5900" t="s">
        <v>99</v>
      </c>
      <c r="K5900" s="23">
        <v>5</v>
      </c>
      <c r="L5900" s="24">
        <v>2.8</v>
      </c>
      <c r="M5900" s="24">
        <v>14</v>
      </c>
      <c r="N5900" s="24">
        <v>10.08</v>
      </c>
      <c r="O5900" s="24">
        <v>3.92</v>
      </c>
      <c r="P5900" s="25">
        <v>28</v>
      </c>
    </row>
    <row r="5901" spans="1:16" x14ac:dyDescent="0.3">
      <c r="A5901" s="22">
        <v>42378</v>
      </c>
      <c r="B5901">
        <v>2016</v>
      </c>
      <c r="C5901">
        <v>1</v>
      </c>
      <c r="D5901" t="s">
        <v>90</v>
      </c>
      <c r="E5901" t="s">
        <v>91</v>
      </c>
      <c r="F5901" t="s">
        <v>153</v>
      </c>
      <c r="G5901" t="s">
        <v>111</v>
      </c>
      <c r="H5901" t="s">
        <v>100</v>
      </c>
      <c r="I5901" t="s">
        <v>70</v>
      </c>
      <c r="J5901" t="s">
        <v>101</v>
      </c>
      <c r="K5901" s="23">
        <v>88.3</v>
      </c>
      <c r="L5901" s="24">
        <v>2.4</v>
      </c>
      <c r="M5901" s="24">
        <v>211.92</v>
      </c>
      <c r="N5901" s="24">
        <v>156.82</v>
      </c>
      <c r="O5901" s="24">
        <v>55.1</v>
      </c>
      <c r="P5901" s="25">
        <v>26</v>
      </c>
    </row>
    <row r="5902" spans="1:16" x14ac:dyDescent="0.3">
      <c r="A5902" s="22">
        <v>42378</v>
      </c>
      <c r="B5902">
        <v>2016</v>
      </c>
      <c r="C5902">
        <v>1</v>
      </c>
      <c r="D5902" t="s">
        <v>90</v>
      </c>
      <c r="E5902" t="s">
        <v>91</v>
      </c>
      <c r="F5902" t="s">
        <v>153</v>
      </c>
      <c r="G5902" t="s">
        <v>111</v>
      </c>
      <c r="H5902" t="s">
        <v>102</v>
      </c>
      <c r="I5902" t="s">
        <v>71</v>
      </c>
      <c r="J5902" t="s">
        <v>103</v>
      </c>
      <c r="K5902" s="23">
        <v>9</v>
      </c>
      <c r="L5902" s="24">
        <v>6.9</v>
      </c>
      <c r="M5902" s="24">
        <v>62.1</v>
      </c>
      <c r="N5902" s="24">
        <v>40.99</v>
      </c>
      <c r="O5902" s="24">
        <v>21.11</v>
      </c>
      <c r="P5902" s="25">
        <v>34</v>
      </c>
    </row>
    <row r="5903" spans="1:16" x14ac:dyDescent="0.3">
      <c r="A5903" s="22">
        <v>42378</v>
      </c>
      <c r="B5903">
        <v>2016</v>
      </c>
      <c r="C5903">
        <v>1</v>
      </c>
      <c r="D5903" t="s">
        <v>90</v>
      </c>
      <c r="E5903" t="s">
        <v>91</v>
      </c>
      <c r="F5903" t="s">
        <v>153</v>
      </c>
      <c r="G5903" t="s">
        <v>111</v>
      </c>
      <c r="H5903" t="s">
        <v>104</v>
      </c>
      <c r="I5903" t="s">
        <v>76</v>
      </c>
      <c r="J5903" t="s">
        <v>105</v>
      </c>
      <c r="K5903" s="23">
        <v>0</v>
      </c>
      <c r="L5903" s="24">
        <v>7.4</v>
      </c>
      <c r="M5903" s="24">
        <v>0</v>
      </c>
      <c r="N5903" s="24">
        <v>0</v>
      </c>
      <c r="O5903" s="24">
        <v>0</v>
      </c>
      <c r="P5903" s="25">
        <v>34</v>
      </c>
    </row>
    <row r="5904" spans="1:16" x14ac:dyDescent="0.3">
      <c r="A5904" s="22">
        <v>42378</v>
      </c>
      <c r="B5904">
        <v>2016</v>
      </c>
      <c r="C5904">
        <v>1</v>
      </c>
      <c r="D5904" t="s">
        <v>90</v>
      </c>
      <c r="E5904" t="s">
        <v>91</v>
      </c>
      <c r="F5904" t="s">
        <v>153</v>
      </c>
      <c r="G5904" t="s">
        <v>111</v>
      </c>
      <c r="H5904" t="s">
        <v>106</v>
      </c>
      <c r="I5904" t="s">
        <v>69</v>
      </c>
      <c r="J5904" t="s">
        <v>107</v>
      </c>
      <c r="K5904" s="23">
        <v>3</v>
      </c>
      <c r="L5904" s="24">
        <v>16.5</v>
      </c>
      <c r="M5904" s="24">
        <v>49.5</v>
      </c>
      <c r="N5904" s="24">
        <v>38.61</v>
      </c>
      <c r="O5904" s="24">
        <v>10.89</v>
      </c>
      <c r="P5904" s="25">
        <v>22</v>
      </c>
    </row>
    <row r="5905" spans="1:16" x14ac:dyDescent="0.3">
      <c r="A5905" s="22">
        <v>42378</v>
      </c>
      <c r="B5905">
        <v>2016</v>
      </c>
      <c r="C5905">
        <v>1</v>
      </c>
      <c r="D5905" t="s">
        <v>90</v>
      </c>
      <c r="E5905" t="s">
        <v>91</v>
      </c>
      <c r="F5905" t="s">
        <v>153</v>
      </c>
      <c r="G5905" t="s">
        <v>111</v>
      </c>
      <c r="H5905" t="s">
        <v>108</v>
      </c>
      <c r="I5905" t="s">
        <v>72</v>
      </c>
      <c r="J5905" t="s">
        <v>109</v>
      </c>
      <c r="K5905" s="23">
        <v>3</v>
      </c>
      <c r="L5905" s="24">
        <v>8.1999999999999993</v>
      </c>
      <c r="M5905" s="24">
        <v>24.6</v>
      </c>
      <c r="N5905" s="24">
        <v>16.73</v>
      </c>
      <c r="O5905" s="24">
        <v>7.87</v>
      </c>
      <c r="P5905" s="25">
        <v>32</v>
      </c>
    </row>
    <row r="5906" spans="1:16" x14ac:dyDescent="0.3">
      <c r="A5906" s="22">
        <v>42379</v>
      </c>
      <c r="B5906">
        <v>2016</v>
      </c>
      <c r="C5906">
        <v>1</v>
      </c>
      <c r="D5906" t="s">
        <v>90</v>
      </c>
      <c r="E5906" t="s">
        <v>91</v>
      </c>
      <c r="F5906" t="s">
        <v>153</v>
      </c>
      <c r="G5906" t="s">
        <v>112</v>
      </c>
      <c r="H5906" t="s">
        <v>94</v>
      </c>
      <c r="I5906" t="s">
        <v>73</v>
      </c>
      <c r="J5906" t="s">
        <v>95</v>
      </c>
      <c r="K5906" s="23">
        <v>7</v>
      </c>
      <c r="L5906" s="24">
        <v>3.1</v>
      </c>
      <c r="M5906" s="24">
        <v>21.7</v>
      </c>
      <c r="N5906" s="24">
        <v>15.19</v>
      </c>
      <c r="O5906" s="24">
        <v>6.51</v>
      </c>
      <c r="P5906" s="25">
        <v>30</v>
      </c>
    </row>
    <row r="5907" spans="1:16" x14ac:dyDescent="0.3">
      <c r="A5907" s="22">
        <v>42379</v>
      </c>
      <c r="B5907">
        <v>2016</v>
      </c>
      <c r="C5907">
        <v>1</v>
      </c>
      <c r="D5907" t="s">
        <v>90</v>
      </c>
      <c r="E5907" t="s">
        <v>91</v>
      </c>
      <c r="F5907" t="s">
        <v>153</v>
      </c>
      <c r="G5907" t="s">
        <v>112</v>
      </c>
      <c r="H5907" t="s">
        <v>96</v>
      </c>
      <c r="I5907" t="s">
        <v>74</v>
      </c>
      <c r="J5907" t="s">
        <v>97</v>
      </c>
      <c r="K5907" s="23">
        <v>4.03</v>
      </c>
      <c r="L5907" s="24">
        <v>3.6</v>
      </c>
      <c r="M5907" s="24">
        <v>14.51</v>
      </c>
      <c r="N5907" s="24">
        <v>10.16</v>
      </c>
      <c r="O5907" s="24">
        <v>4.3499999999999996</v>
      </c>
      <c r="P5907" s="25">
        <v>30</v>
      </c>
    </row>
    <row r="5908" spans="1:16" x14ac:dyDescent="0.3">
      <c r="A5908" s="22">
        <v>42379</v>
      </c>
      <c r="B5908">
        <v>2016</v>
      </c>
      <c r="C5908">
        <v>1</v>
      </c>
      <c r="D5908" t="s">
        <v>90</v>
      </c>
      <c r="E5908" t="s">
        <v>91</v>
      </c>
      <c r="F5908" t="s">
        <v>153</v>
      </c>
      <c r="G5908" t="s">
        <v>112</v>
      </c>
      <c r="H5908" t="s">
        <v>98</v>
      </c>
      <c r="I5908" t="s">
        <v>75</v>
      </c>
      <c r="J5908" t="s">
        <v>99</v>
      </c>
      <c r="K5908" s="23">
        <v>12</v>
      </c>
      <c r="L5908" s="24">
        <v>2.8</v>
      </c>
      <c r="M5908" s="24">
        <v>33.6</v>
      </c>
      <c r="N5908" s="24">
        <v>24.19</v>
      </c>
      <c r="O5908" s="24">
        <v>9.41</v>
      </c>
      <c r="P5908" s="25">
        <v>28</v>
      </c>
    </row>
    <row r="5909" spans="1:16" x14ac:dyDescent="0.3">
      <c r="A5909" s="22">
        <v>42379</v>
      </c>
      <c r="B5909">
        <v>2016</v>
      </c>
      <c r="C5909">
        <v>1</v>
      </c>
      <c r="D5909" t="s">
        <v>90</v>
      </c>
      <c r="E5909" t="s">
        <v>91</v>
      </c>
      <c r="F5909" t="s">
        <v>153</v>
      </c>
      <c r="G5909" t="s">
        <v>112</v>
      </c>
      <c r="H5909" t="s">
        <v>100</v>
      </c>
      <c r="I5909" t="s">
        <v>70</v>
      </c>
      <c r="J5909" t="s">
        <v>101</v>
      </c>
      <c r="K5909" s="23">
        <v>67.599999999999994</v>
      </c>
      <c r="L5909" s="24">
        <v>2.4</v>
      </c>
      <c r="M5909" s="24">
        <v>162.24</v>
      </c>
      <c r="N5909" s="24">
        <v>120.06</v>
      </c>
      <c r="O5909" s="24">
        <v>42.18</v>
      </c>
      <c r="P5909" s="25">
        <v>26</v>
      </c>
    </row>
    <row r="5910" spans="1:16" x14ac:dyDescent="0.3">
      <c r="A5910" s="22">
        <v>42379</v>
      </c>
      <c r="B5910">
        <v>2016</v>
      </c>
      <c r="C5910">
        <v>1</v>
      </c>
      <c r="D5910" t="s">
        <v>90</v>
      </c>
      <c r="E5910" t="s">
        <v>91</v>
      </c>
      <c r="F5910" t="s">
        <v>153</v>
      </c>
      <c r="G5910" t="s">
        <v>112</v>
      </c>
      <c r="H5910" t="s">
        <v>102</v>
      </c>
      <c r="I5910" t="s">
        <v>71</v>
      </c>
      <c r="J5910" t="s">
        <v>103</v>
      </c>
      <c r="K5910" s="23">
        <v>8</v>
      </c>
      <c r="L5910" s="24">
        <v>6.9</v>
      </c>
      <c r="M5910" s="24">
        <v>55.2</v>
      </c>
      <c r="N5910" s="24">
        <v>36.43</v>
      </c>
      <c r="O5910" s="24">
        <v>18.77</v>
      </c>
      <c r="P5910" s="25">
        <v>34</v>
      </c>
    </row>
    <row r="5911" spans="1:16" x14ac:dyDescent="0.3">
      <c r="A5911" s="22">
        <v>42379</v>
      </c>
      <c r="B5911">
        <v>2016</v>
      </c>
      <c r="C5911">
        <v>1</v>
      </c>
      <c r="D5911" t="s">
        <v>90</v>
      </c>
      <c r="E5911" t="s">
        <v>91</v>
      </c>
      <c r="F5911" t="s">
        <v>153</v>
      </c>
      <c r="G5911" t="s">
        <v>112</v>
      </c>
      <c r="H5911" t="s">
        <v>104</v>
      </c>
      <c r="I5911" t="s">
        <v>76</v>
      </c>
      <c r="J5911" t="s">
        <v>105</v>
      </c>
      <c r="K5911" s="23">
        <v>1</v>
      </c>
      <c r="L5911" s="24">
        <v>7.4</v>
      </c>
      <c r="M5911" s="24">
        <v>7.4</v>
      </c>
      <c r="N5911" s="24">
        <v>4.88</v>
      </c>
      <c r="O5911" s="24">
        <v>2.52</v>
      </c>
      <c r="P5911" s="25">
        <v>34</v>
      </c>
    </row>
    <row r="5912" spans="1:16" x14ac:dyDescent="0.3">
      <c r="A5912" s="22">
        <v>42379</v>
      </c>
      <c r="B5912">
        <v>2016</v>
      </c>
      <c r="C5912">
        <v>1</v>
      </c>
      <c r="D5912" t="s">
        <v>90</v>
      </c>
      <c r="E5912" t="s">
        <v>91</v>
      </c>
      <c r="F5912" t="s">
        <v>153</v>
      </c>
      <c r="G5912" t="s">
        <v>112</v>
      </c>
      <c r="H5912" t="s">
        <v>106</v>
      </c>
      <c r="I5912" t="s">
        <v>69</v>
      </c>
      <c r="J5912" t="s">
        <v>107</v>
      </c>
      <c r="K5912" s="23">
        <v>1</v>
      </c>
      <c r="L5912" s="24">
        <v>16.5</v>
      </c>
      <c r="M5912" s="24">
        <v>16.5</v>
      </c>
      <c r="N5912" s="24">
        <v>12.87</v>
      </c>
      <c r="O5912" s="24">
        <v>3.63</v>
      </c>
      <c r="P5912" s="25">
        <v>22</v>
      </c>
    </row>
    <row r="5913" spans="1:16" x14ac:dyDescent="0.3">
      <c r="A5913" s="22">
        <v>42379</v>
      </c>
      <c r="B5913">
        <v>2016</v>
      </c>
      <c r="C5913">
        <v>1</v>
      </c>
      <c r="D5913" t="s">
        <v>90</v>
      </c>
      <c r="E5913" t="s">
        <v>91</v>
      </c>
      <c r="F5913" t="s">
        <v>153</v>
      </c>
      <c r="G5913" t="s">
        <v>112</v>
      </c>
      <c r="H5913" t="s">
        <v>108</v>
      </c>
      <c r="I5913" t="s">
        <v>72</v>
      </c>
      <c r="J5913" t="s">
        <v>109</v>
      </c>
      <c r="K5913" s="23">
        <v>0</v>
      </c>
      <c r="L5913" s="24">
        <v>8.1999999999999993</v>
      </c>
      <c r="M5913" s="24">
        <v>0</v>
      </c>
      <c r="N5913" s="24">
        <v>0</v>
      </c>
      <c r="O5913" s="24">
        <v>0</v>
      </c>
      <c r="P5913" s="25">
        <v>32</v>
      </c>
    </row>
    <row r="5914" spans="1:16" x14ac:dyDescent="0.3">
      <c r="A5914" s="22">
        <v>42380</v>
      </c>
      <c r="B5914">
        <v>2016</v>
      </c>
      <c r="C5914">
        <v>1</v>
      </c>
      <c r="D5914" t="s">
        <v>90</v>
      </c>
      <c r="E5914" t="s">
        <v>91</v>
      </c>
      <c r="F5914" t="s">
        <v>153</v>
      </c>
      <c r="G5914" t="s">
        <v>113</v>
      </c>
      <c r="H5914" t="s">
        <v>94</v>
      </c>
      <c r="I5914" t="s">
        <v>73</v>
      </c>
      <c r="J5914" t="s">
        <v>95</v>
      </c>
      <c r="K5914" s="23">
        <v>9.34</v>
      </c>
      <c r="L5914" s="24">
        <v>3.1</v>
      </c>
      <c r="M5914" s="24">
        <v>28.95</v>
      </c>
      <c r="N5914" s="24">
        <v>20.260000000000002</v>
      </c>
      <c r="O5914" s="24">
        <v>8.69</v>
      </c>
      <c r="P5914" s="25">
        <v>30</v>
      </c>
    </row>
    <row r="5915" spans="1:16" x14ac:dyDescent="0.3">
      <c r="A5915" s="22">
        <v>42380</v>
      </c>
      <c r="B5915">
        <v>2016</v>
      </c>
      <c r="C5915">
        <v>1</v>
      </c>
      <c r="D5915" t="s">
        <v>90</v>
      </c>
      <c r="E5915" t="s">
        <v>91</v>
      </c>
      <c r="F5915" t="s">
        <v>153</v>
      </c>
      <c r="G5915" t="s">
        <v>113</v>
      </c>
      <c r="H5915" t="s">
        <v>96</v>
      </c>
      <c r="I5915" t="s">
        <v>74</v>
      </c>
      <c r="J5915" t="s">
        <v>97</v>
      </c>
      <c r="K5915" s="23">
        <v>5.66</v>
      </c>
      <c r="L5915" s="24">
        <v>3.6</v>
      </c>
      <c r="M5915" s="24">
        <v>20.38</v>
      </c>
      <c r="N5915" s="24">
        <v>14.27</v>
      </c>
      <c r="O5915" s="24">
        <v>6.11</v>
      </c>
      <c r="P5915" s="25">
        <v>30</v>
      </c>
    </row>
    <row r="5916" spans="1:16" x14ac:dyDescent="0.3">
      <c r="A5916" s="22">
        <v>42380</v>
      </c>
      <c r="B5916">
        <v>2016</v>
      </c>
      <c r="C5916">
        <v>1</v>
      </c>
      <c r="D5916" t="s">
        <v>90</v>
      </c>
      <c r="E5916" t="s">
        <v>91</v>
      </c>
      <c r="F5916" t="s">
        <v>153</v>
      </c>
      <c r="G5916" t="s">
        <v>113</v>
      </c>
      <c r="H5916" t="s">
        <v>98</v>
      </c>
      <c r="I5916" t="s">
        <v>75</v>
      </c>
      <c r="J5916" t="s">
        <v>99</v>
      </c>
      <c r="K5916" s="23">
        <v>7</v>
      </c>
      <c r="L5916" s="24">
        <v>2.8</v>
      </c>
      <c r="M5916" s="24">
        <v>19.600000000000001</v>
      </c>
      <c r="N5916" s="24">
        <v>14.11</v>
      </c>
      <c r="O5916" s="24">
        <v>5.49</v>
      </c>
      <c r="P5916" s="25">
        <v>28</v>
      </c>
    </row>
    <row r="5917" spans="1:16" x14ac:dyDescent="0.3">
      <c r="A5917" s="22">
        <v>42380</v>
      </c>
      <c r="B5917">
        <v>2016</v>
      </c>
      <c r="C5917">
        <v>1</v>
      </c>
      <c r="D5917" t="s">
        <v>90</v>
      </c>
      <c r="E5917" t="s">
        <v>91</v>
      </c>
      <c r="F5917" t="s">
        <v>153</v>
      </c>
      <c r="G5917" t="s">
        <v>113</v>
      </c>
      <c r="H5917" t="s">
        <v>100</v>
      </c>
      <c r="I5917" t="s">
        <v>70</v>
      </c>
      <c r="J5917" t="s">
        <v>101</v>
      </c>
      <c r="K5917" s="23">
        <v>64.900000000000006</v>
      </c>
      <c r="L5917" s="24">
        <v>2.4</v>
      </c>
      <c r="M5917" s="24">
        <v>155.76</v>
      </c>
      <c r="N5917" s="24">
        <v>115.26</v>
      </c>
      <c r="O5917" s="24">
        <v>40.5</v>
      </c>
      <c r="P5917" s="25">
        <v>26</v>
      </c>
    </row>
    <row r="5918" spans="1:16" x14ac:dyDescent="0.3">
      <c r="A5918" s="22">
        <v>42380</v>
      </c>
      <c r="B5918">
        <v>2016</v>
      </c>
      <c r="C5918">
        <v>1</v>
      </c>
      <c r="D5918" t="s">
        <v>90</v>
      </c>
      <c r="E5918" t="s">
        <v>91</v>
      </c>
      <c r="F5918" t="s">
        <v>153</v>
      </c>
      <c r="G5918" t="s">
        <v>113</v>
      </c>
      <c r="H5918" t="s">
        <v>102</v>
      </c>
      <c r="I5918" t="s">
        <v>71</v>
      </c>
      <c r="J5918" t="s">
        <v>103</v>
      </c>
      <c r="K5918" s="23">
        <v>18</v>
      </c>
      <c r="L5918" s="24">
        <v>6.9</v>
      </c>
      <c r="M5918" s="24">
        <v>124.2</v>
      </c>
      <c r="N5918" s="24">
        <v>81.97</v>
      </c>
      <c r="O5918" s="24">
        <v>42.23</v>
      </c>
      <c r="P5918" s="25">
        <v>34</v>
      </c>
    </row>
    <row r="5919" spans="1:16" x14ac:dyDescent="0.3">
      <c r="A5919" s="22">
        <v>42380</v>
      </c>
      <c r="B5919">
        <v>2016</v>
      </c>
      <c r="C5919">
        <v>1</v>
      </c>
      <c r="D5919" t="s">
        <v>90</v>
      </c>
      <c r="E5919" t="s">
        <v>91</v>
      </c>
      <c r="F5919" t="s">
        <v>153</v>
      </c>
      <c r="G5919" t="s">
        <v>113</v>
      </c>
      <c r="H5919" t="s">
        <v>104</v>
      </c>
      <c r="I5919" t="s">
        <v>76</v>
      </c>
      <c r="J5919" t="s">
        <v>105</v>
      </c>
      <c r="K5919" s="23">
        <v>0</v>
      </c>
      <c r="L5919" s="24">
        <v>7.4</v>
      </c>
      <c r="M5919" s="24">
        <v>0</v>
      </c>
      <c r="N5919" s="24">
        <v>0</v>
      </c>
      <c r="O5919" s="24">
        <v>0</v>
      </c>
      <c r="P5919" s="25">
        <v>34</v>
      </c>
    </row>
    <row r="5920" spans="1:16" x14ac:dyDescent="0.3">
      <c r="A5920" s="22">
        <v>42380</v>
      </c>
      <c r="B5920">
        <v>2016</v>
      </c>
      <c r="C5920">
        <v>1</v>
      </c>
      <c r="D5920" t="s">
        <v>90</v>
      </c>
      <c r="E5920" t="s">
        <v>91</v>
      </c>
      <c r="F5920" t="s">
        <v>153</v>
      </c>
      <c r="G5920" t="s">
        <v>113</v>
      </c>
      <c r="H5920" t="s">
        <v>106</v>
      </c>
      <c r="I5920" t="s">
        <v>69</v>
      </c>
      <c r="J5920" t="s">
        <v>107</v>
      </c>
      <c r="K5920" s="23">
        <v>0</v>
      </c>
      <c r="L5920" s="24">
        <v>16.5</v>
      </c>
      <c r="M5920" s="24">
        <v>0</v>
      </c>
      <c r="N5920" s="24">
        <v>0</v>
      </c>
      <c r="O5920" s="24">
        <v>0</v>
      </c>
      <c r="P5920" s="25">
        <v>22</v>
      </c>
    </row>
    <row r="5921" spans="1:16" x14ac:dyDescent="0.3">
      <c r="A5921" s="22">
        <v>42380</v>
      </c>
      <c r="B5921">
        <v>2016</v>
      </c>
      <c r="C5921">
        <v>1</v>
      </c>
      <c r="D5921" t="s">
        <v>90</v>
      </c>
      <c r="E5921" t="s">
        <v>91</v>
      </c>
      <c r="F5921" t="s">
        <v>153</v>
      </c>
      <c r="G5921" t="s">
        <v>113</v>
      </c>
      <c r="H5921" t="s">
        <v>108</v>
      </c>
      <c r="I5921" t="s">
        <v>72</v>
      </c>
      <c r="J5921" t="s">
        <v>109</v>
      </c>
      <c r="K5921" s="23">
        <v>4</v>
      </c>
      <c r="L5921" s="24">
        <v>8.1999999999999993</v>
      </c>
      <c r="M5921" s="24">
        <v>32.799999999999997</v>
      </c>
      <c r="N5921" s="24">
        <v>22.3</v>
      </c>
      <c r="O5921" s="24">
        <v>10.5</v>
      </c>
      <c r="P5921" s="25">
        <v>32</v>
      </c>
    </row>
    <row r="5922" spans="1:16" x14ac:dyDescent="0.3">
      <c r="A5922" s="22">
        <v>42381</v>
      </c>
      <c r="B5922">
        <v>2016</v>
      </c>
      <c r="C5922">
        <v>1</v>
      </c>
      <c r="D5922" t="s">
        <v>90</v>
      </c>
      <c r="E5922" t="s">
        <v>91</v>
      </c>
      <c r="F5922" t="s">
        <v>153</v>
      </c>
      <c r="G5922" t="s">
        <v>114</v>
      </c>
      <c r="H5922" t="s">
        <v>94</v>
      </c>
      <c r="I5922" t="s">
        <v>73</v>
      </c>
      <c r="J5922" t="s">
        <v>95</v>
      </c>
      <c r="K5922" s="23">
        <v>12</v>
      </c>
      <c r="L5922" s="24">
        <v>3.1</v>
      </c>
      <c r="M5922" s="24">
        <v>37.200000000000003</v>
      </c>
      <c r="N5922" s="24">
        <v>26.04</v>
      </c>
      <c r="O5922" s="24">
        <v>11.16</v>
      </c>
      <c r="P5922" s="25">
        <v>30</v>
      </c>
    </row>
    <row r="5923" spans="1:16" x14ac:dyDescent="0.3">
      <c r="A5923" s="22">
        <v>42381</v>
      </c>
      <c r="B5923">
        <v>2016</v>
      </c>
      <c r="C5923">
        <v>1</v>
      </c>
      <c r="D5923" t="s">
        <v>90</v>
      </c>
      <c r="E5923" t="s">
        <v>91</v>
      </c>
      <c r="F5923" t="s">
        <v>153</v>
      </c>
      <c r="G5923" t="s">
        <v>114</v>
      </c>
      <c r="H5923" t="s">
        <v>96</v>
      </c>
      <c r="I5923" t="s">
        <v>74</v>
      </c>
      <c r="J5923" t="s">
        <v>97</v>
      </c>
      <c r="K5923" s="23">
        <v>3.13</v>
      </c>
      <c r="L5923" s="24">
        <v>3.6</v>
      </c>
      <c r="M5923" s="24">
        <v>11.27</v>
      </c>
      <c r="N5923" s="24">
        <v>7.89</v>
      </c>
      <c r="O5923" s="24">
        <v>3.38</v>
      </c>
      <c r="P5923" s="25">
        <v>30</v>
      </c>
    </row>
    <row r="5924" spans="1:16" x14ac:dyDescent="0.3">
      <c r="A5924" s="22">
        <v>42381</v>
      </c>
      <c r="B5924">
        <v>2016</v>
      </c>
      <c r="C5924">
        <v>1</v>
      </c>
      <c r="D5924" t="s">
        <v>90</v>
      </c>
      <c r="E5924" t="s">
        <v>91</v>
      </c>
      <c r="F5924" t="s">
        <v>153</v>
      </c>
      <c r="G5924" t="s">
        <v>114</v>
      </c>
      <c r="H5924" t="s">
        <v>98</v>
      </c>
      <c r="I5924" t="s">
        <v>75</v>
      </c>
      <c r="J5924" t="s">
        <v>99</v>
      </c>
      <c r="K5924" s="23">
        <v>12</v>
      </c>
      <c r="L5924" s="24">
        <v>2.8</v>
      </c>
      <c r="M5924" s="24">
        <v>33.6</v>
      </c>
      <c r="N5924" s="24">
        <v>24.19</v>
      </c>
      <c r="O5924" s="24">
        <v>9.41</v>
      </c>
      <c r="P5924" s="25">
        <v>28</v>
      </c>
    </row>
    <row r="5925" spans="1:16" x14ac:dyDescent="0.3">
      <c r="A5925" s="22">
        <v>42381</v>
      </c>
      <c r="B5925">
        <v>2016</v>
      </c>
      <c r="C5925">
        <v>1</v>
      </c>
      <c r="D5925" t="s">
        <v>90</v>
      </c>
      <c r="E5925" t="s">
        <v>91</v>
      </c>
      <c r="F5925" t="s">
        <v>153</v>
      </c>
      <c r="G5925" t="s">
        <v>114</v>
      </c>
      <c r="H5925" t="s">
        <v>100</v>
      </c>
      <c r="I5925" t="s">
        <v>70</v>
      </c>
      <c r="J5925" t="s">
        <v>101</v>
      </c>
      <c r="K5925" s="23">
        <v>61.35</v>
      </c>
      <c r="L5925" s="24">
        <v>2.4</v>
      </c>
      <c r="M5925" s="24">
        <v>147.24</v>
      </c>
      <c r="N5925" s="24">
        <v>108.96</v>
      </c>
      <c r="O5925" s="24">
        <v>38.28</v>
      </c>
      <c r="P5925" s="25">
        <v>26</v>
      </c>
    </row>
    <row r="5926" spans="1:16" x14ac:dyDescent="0.3">
      <c r="A5926" s="22">
        <v>42381</v>
      </c>
      <c r="B5926">
        <v>2016</v>
      </c>
      <c r="C5926">
        <v>1</v>
      </c>
      <c r="D5926" t="s">
        <v>90</v>
      </c>
      <c r="E5926" t="s">
        <v>91</v>
      </c>
      <c r="F5926" t="s">
        <v>153</v>
      </c>
      <c r="G5926" t="s">
        <v>114</v>
      </c>
      <c r="H5926" t="s">
        <v>102</v>
      </c>
      <c r="I5926" t="s">
        <v>71</v>
      </c>
      <c r="J5926" t="s">
        <v>103</v>
      </c>
      <c r="K5926" s="23">
        <v>8</v>
      </c>
      <c r="L5926" s="24">
        <v>6.9</v>
      </c>
      <c r="M5926" s="24">
        <v>55.2</v>
      </c>
      <c r="N5926" s="24">
        <v>36.43</v>
      </c>
      <c r="O5926" s="24">
        <v>18.77</v>
      </c>
      <c r="P5926" s="25">
        <v>34</v>
      </c>
    </row>
    <row r="5927" spans="1:16" x14ac:dyDescent="0.3">
      <c r="A5927" s="22">
        <v>42381</v>
      </c>
      <c r="B5927">
        <v>2016</v>
      </c>
      <c r="C5927">
        <v>1</v>
      </c>
      <c r="D5927" t="s">
        <v>90</v>
      </c>
      <c r="E5927" t="s">
        <v>91</v>
      </c>
      <c r="F5927" t="s">
        <v>153</v>
      </c>
      <c r="G5927" t="s">
        <v>114</v>
      </c>
      <c r="H5927" t="s">
        <v>104</v>
      </c>
      <c r="I5927" t="s">
        <v>76</v>
      </c>
      <c r="J5927" t="s">
        <v>105</v>
      </c>
      <c r="K5927" s="23">
        <v>0</v>
      </c>
      <c r="L5927" s="24">
        <v>7.4</v>
      </c>
      <c r="M5927" s="24">
        <v>0</v>
      </c>
      <c r="N5927" s="24">
        <v>0</v>
      </c>
      <c r="O5927" s="24">
        <v>0</v>
      </c>
      <c r="P5927" s="25">
        <v>34</v>
      </c>
    </row>
    <row r="5928" spans="1:16" x14ac:dyDescent="0.3">
      <c r="A5928" s="22">
        <v>42381</v>
      </c>
      <c r="B5928">
        <v>2016</v>
      </c>
      <c r="C5928">
        <v>1</v>
      </c>
      <c r="D5928" t="s">
        <v>90</v>
      </c>
      <c r="E5928" t="s">
        <v>91</v>
      </c>
      <c r="F5928" t="s">
        <v>153</v>
      </c>
      <c r="G5928" t="s">
        <v>114</v>
      </c>
      <c r="H5928" t="s">
        <v>106</v>
      </c>
      <c r="I5928" t="s">
        <v>69</v>
      </c>
      <c r="J5928" t="s">
        <v>107</v>
      </c>
      <c r="K5928" s="23">
        <v>0</v>
      </c>
      <c r="L5928" s="24">
        <v>16.5</v>
      </c>
      <c r="M5928" s="24">
        <v>0</v>
      </c>
      <c r="N5928" s="24">
        <v>0</v>
      </c>
      <c r="O5928" s="24">
        <v>0</v>
      </c>
      <c r="P5928" s="25">
        <v>22</v>
      </c>
    </row>
    <row r="5929" spans="1:16" x14ac:dyDescent="0.3">
      <c r="A5929" s="22">
        <v>42381</v>
      </c>
      <c r="B5929">
        <v>2016</v>
      </c>
      <c r="C5929">
        <v>1</v>
      </c>
      <c r="D5929" t="s">
        <v>90</v>
      </c>
      <c r="E5929" t="s">
        <v>91</v>
      </c>
      <c r="F5929" t="s">
        <v>153</v>
      </c>
      <c r="G5929" t="s">
        <v>114</v>
      </c>
      <c r="H5929" t="s">
        <v>108</v>
      </c>
      <c r="I5929" t="s">
        <v>72</v>
      </c>
      <c r="J5929" t="s">
        <v>109</v>
      </c>
      <c r="K5929" s="23">
        <v>0</v>
      </c>
      <c r="L5929" s="24">
        <v>8.1999999999999993</v>
      </c>
      <c r="M5929" s="24">
        <v>0</v>
      </c>
      <c r="N5929" s="24">
        <v>0</v>
      </c>
      <c r="O5929" s="24">
        <v>0</v>
      </c>
      <c r="P5929" s="25">
        <v>32</v>
      </c>
    </row>
    <row r="5930" spans="1:16" x14ac:dyDescent="0.3">
      <c r="A5930" s="22">
        <v>42382</v>
      </c>
      <c r="B5930">
        <v>2016</v>
      </c>
      <c r="C5930">
        <v>1</v>
      </c>
      <c r="D5930" t="s">
        <v>90</v>
      </c>
      <c r="E5930" t="s">
        <v>91</v>
      </c>
      <c r="F5930" t="s">
        <v>153</v>
      </c>
      <c r="G5930" t="s">
        <v>115</v>
      </c>
      <c r="H5930" t="s">
        <v>94</v>
      </c>
      <c r="I5930" t="s">
        <v>73</v>
      </c>
      <c r="J5930" t="s">
        <v>95</v>
      </c>
      <c r="K5930" s="23">
        <v>9</v>
      </c>
      <c r="L5930" s="24">
        <v>3.1</v>
      </c>
      <c r="M5930" s="24">
        <v>27.9</v>
      </c>
      <c r="N5930" s="24">
        <v>19.53</v>
      </c>
      <c r="O5930" s="24">
        <v>8.3699999999999992</v>
      </c>
      <c r="P5930" s="25">
        <v>30</v>
      </c>
    </row>
    <row r="5931" spans="1:16" x14ac:dyDescent="0.3">
      <c r="A5931" s="22">
        <v>42382</v>
      </c>
      <c r="B5931">
        <v>2016</v>
      </c>
      <c r="C5931">
        <v>1</v>
      </c>
      <c r="D5931" t="s">
        <v>90</v>
      </c>
      <c r="E5931" t="s">
        <v>91</v>
      </c>
      <c r="F5931" t="s">
        <v>153</v>
      </c>
      <c r="G5931" t="s">
        <v>115</v>
      </c>
      <c r="H5931" t="s">
        <v>96</v>
      </c>
      <c r="I5931" t="s">
        <v>74</v>
      </c>
      <c r="J5931" t="s">
        <v>97</v>
      </c>
      <c r="K5931" s="23">
        <v>1.66</v>
      </c>
      <c r="L5931" s="24">
        <v>3.6</v>
      </c>
      <c r="M5931" s="24">
        <v>5.98</v>
      </c>
      <c r="N5931" s="24">
        <v>4.1900000000000004</v>
      </c>
      <c r="O5931" s="24">
        <v>1.79</v>
      </c>
      <c r="P5931" s="25">
        <v>30</v>
      </c>
    </row>
    <row r="5932" spans="1:16" x14ac:dyDescent="0.3">
      <c r="A5932" s="22">
        <v>42382</v>
      </c>
      <c r="B5932">
        <v>2016</v>
      </c>
      <c r="C5932">
        <v>1</v>
      </c>
      <c r="D5932" t="s">
        <v>90</v>
      </c>
      <c r="E5932" t="s">
        <v>91</v>
      </c>
      <c r="F5932" t="s">
        <v>153</v>
      </c>
      <c r="G5932" t="s">
        <v>115</v>
      </c>
      <c r="H5932" t="s">
        <v>98</v>
      </c>
      <c r="I5932" t="s">
        <v>75</v>
      </c>
      <c r="J5932" t="s">
        <v>99</v>
      </c>
      <c r="K5932" s="23">
        <v>5</v>
      </c>
      <c r="L5932" s="24">
        <v>2.8</v>
      </c>
      <c r="M5932" s="24">
        <v>14</v>
      </c>
      <c r="N5932" s="24">
        <v>10.08</v>
      </c>
      <c r="O5932" s="24">
        <v>3.92</v>
      </c>
      <c r="P5932" s="25">
        <v>28</v>
      </c>
    </row>
    <row r="5933" spans="1:16" x14ac:dyDescent="0.3">
      <c r="A5933" s="22">
        <v>42382</v>
      </c>
      <c r="B5933">
        <v>2016</v>
      </c>
      <c r="C5933">
        <v>1</v>
      </c>
      <c r="D5933" t="s">
        <v>90</v>
      </c>
      <c r="E5933" t="s">
        <v>91</v>
      </c>
      <c r="F5933" t="s">
        <v>153</v>
      </c>
      <c r="G5933" t="s">
        <v>115</v>
      </c>
      <c r="H5933" t="s">
        <v>100</v>
      </c>
      <c r="I5933" t="s">
        <v>70</v>
      </c>
      <c r="J5933" t="s">
        <v>101</v>
      </c>
      <c r="K5933" s="23">
        <v>41.7</v>
      </c>
      <c r="L5933" s="24">
        <v>2.4</v>
      </c>
      <c r="M5933" s="24">
        <v>100.08</v>
      </c>
      <c r="N5933" s="24">
        <v>74.06</v>
      </c>
      <c r="O5933" s="24">
        <v>26.02</v>
      </c>
      <c r="P5933" s="25">
        <v>26</v>
      </c>
    </row>
    <row r="5934" spans="1:16" x14ac:dyDescent="0.3">
      <c r="A5934" s="22">
        <v>42382</v>
      </c>
      <c r="B5934">
        <v>2016</v>
      </c>
      <c r="C5934">
        <v>1</v>
      </c>
      <c r="D5934" t="s">
        <v>90</v>
      </c>
      <c r="E5934" t="s">
        <v>91</v>
      </c>
      <c r="F5934" t="s">
        <v>153</v>
      </c>
      <c r="G5934" t="s">
        <v>115</v>
      </c>
      <c r="H5934" t="s">
        <v>102</v>
      </c>
      <c r="I5934" t="s">
        <v>71</v>
      </c>
      <c r="J5934" t="s">
        <v>103</v>
      </c>
      <c r="K5934" s="23">
        <v>15</v>
      </c>
      <c r="L5934" s="24">
        <v>6.9</v>
      </c>
      <c r="M5934" s="24">
        <v>103.5</v>
      </c>
      <c r="N5934" s="24">
        <v>68.31</v>
      </c>
      <c r="O5934" s="24">
        <v>35.19</v>
      </c>
      <c r="P5934" s="25">
        <v>34</v>
      </c>
    </row>
    <row r="5935" spans="1:16" x14ac:dyDescent="0.3">
      <c r="A5935" s="22">
        <v>42382</v>
      </c>
      <c r="B5935">
        <v>2016</v>
      </c>
      <c r="C5935">
        <v>1</v>
      </c>
      <c r="D5935" t="s">
        <v>90</v>
      </c>
      <c r="E5935" t="s">
        <v>91</v>
      </c>
      <c r="F5935" t="s">
        <v>153</v>
      </c>
      <c r="G5935" t="s">
        <v>115</v>
      </c>
      <c r="H5935" t="s">
        <v>104</v>
      </c>
      <c r="I5935" t="s">
        <v>76</v>
      </c>
      <c r="J5935" t="s">
        <v>105</v>
      </c>
      <c r="K5935" s="23">
        <v>0</v>
      </c>
      <c r="L5935" s="24">
        <v>7.4</v>
      </c>
      <c r="M5935" s="24">
        <v>0</v>
      </c>
      <c r="N5935" s="24">
        <v>0</v>
      </c>
      <c r="O5935" s="24">
        <v>0</v>
      </c>
      <c r="P5935" s="25">
        <v>34</v>
      </c>
    </row>
    <row r="5936" spans="1:16" x14ac:dyDescent="0.3">
      <c r="A5936" s="22">
        <v>42382</v>
      </c>
      <c r="B5936">
        <v>2016</v>
      </c>
      <c r="C5936">
        <v>1</v>
      </c>
      <c r="D5936" t="s">
        <v>90</v>
      </c>
      <c r="E5936" t="s">
        <v>91</v>
      </c>
      <c r="F5936" t="s">
        <v>153</v>
      </c>
      <c r="G5936" t="s">
        <v>115</v>
      </c>
      <c r="H5936" t="s">
        <v>106</v>
      </c>
      <c r="I5936" t="s">
        <v>69</v>
      </c>
      <c r="J5936" t="s">
        <v>107</v>
      </c>
      <c r="K5936" s="23">
        <v>1</v>
      </c>
      <c r="L5936" s="24">
        <v>16.5</v>
      </c>
      <c r="M5936" s="24">
        <v>16.5</v>
      </c>
      <c r="N5936" s="24">
        <v>12.87</v>
      </c>
      <c r="O5936" s="24">
        <v>3.63</v>
      </c>
      <c r="P5936" s="25">
        <v>22</v>
      </c>
    </row>
    <row r="5937" spans="1:16" x14ac:dyDescent="0.3">
      <c r="A5937" s="22">
        <v>42382</v>
      </c>
      <c r="B5937">
        <v>2016</v>
      </c>
      <c r="C5937">
        <v>1</v>
      </c>
      <c r="D5937" t="s">
        <v>90</v>
      </c>
      <c r="E5937" t="s">
        <v>91</v>
      </c>
      <c r="F5937" t="s">
        <v>153</v>
      </c>
      <c r="G5937" t="s">
        <v>115</v>
      </c>
      <c r="H5937" t="s">
        <v>108</v>
      </c>
      <c r="I5937" t="s">
        <v>72</v>
      </c>
      <c r="J5937" t="s">
        <v>109</v>
      </c>
      <c r="K5937" s="23">
        <v>2</v>
      </c>
      <c r="L5937" s="24">
        <v>8.1999999999999993</v>
      </c>
      <c r="M5937" s="24">
        <v>16.399999999999999</v>
      </c>
      <c r="N5937" s="24">
        <v>11.15</v>
      </c>
      <c r="O5937" s="24">
        <v>5.25</v>
      </c>
      <c r="P5937" s="25">
        <v>32</v>
      </c>
    </row>
    <row r="5938" spans="1:16" x14ac:dyDescent="0.3">
      <c r="A5938" s="22">
        <v>42383</v>
      </c>
      <c r="B5938">
        <v>2016</v>
      </c>
      <c r="C5938">
        <v>1</v>
      </c>
      <c r="D5938" t="s">
        <v>90</v>
      </c>
      <c r="E5938" t="s">
        <v>91</v>
      </c>
      <c r="F5938" t="s">
        <v>153</v>
      </c>
      <c r="G5938" t="s">
        <v>93</v>
      </c>
      <c r="H5938" t="s">
        <v>94</v>
      </c>
      <c r="I5938" t="s">
        <v>73</v>
      </c>
      <c r="J5938" t="s">
        <v>95</v>
      </c>
      <c r="K5938" s="23">
        <v>2</v>
      </c>
      <c r="L5938" s="24">
        <v>3.1</v>
      </c>
      <c r="M5938" s="24">
        <v>6.2</v>
      </c>
      <c r="N5938" s="24">
        <v>4.34</v>
      </c>
      <c r="O5938" s="24">
        <v>1.86</v>
      </c>
      <c r="P5938" s="25">
        <v>30</v>
      </c>
    </row>
    <row r="5939" spans="1:16" x14ac:dyDescent="0.3">
      <c r="A5939" s="22">
        <v>42383</v>
      </c>
      <c r="B5939">
        <v>2016</v>
      </c>
      <c r="C5939">
        <v>1</v>
      </c>
      <c r="D5939" t="s">
        <v>90</v>
      </c>
      <c r="E5939" t="s">
        <v>91</v>
      </c>
      <c r="F5939" t="s">
        <v>153</v>
      </c>
      <c r="G5939" t="s">
        <v>93</v>
      </c>
      <c r="H5939" t="s">
        <v>96</v>
      </c>
      <c r="I5939" t="s">
        <v>74</v>
      </c>
      <c r="J5939" t="s">
        <v>97</v>
      </c>
      <c r="K5939" s="23">
        <v>5.16</v>
      </c>
      <c r="L5939" s="24">
        <v>3.6</v>
      </c>
      <c r="M5939" s="24">
        <v>18.579999999999998</v>
      </c>
      <c r="N5939" s="24">
        <v>13.01</v>
      </c>
      <c r="O5939" s="24">
        <v>5.57</v>
      </c>
      <c r="P5939" s="25">
        <v>30</v>
      </c>
    </row>
    <row r="5940" spans="1:16" x14ac:dyDescent="0.3">
      <c r="A5940" s="22">
        <v>42383</v>
      </c>
      <c r="B5940">
        <v>2016</v>
      </c>
      <c r="C5940">
        <v>1</v>
      </c>
      <c r="D5940" t="s">
        <v>90</v>
      </c>
      <c r="E5940" t="s">
        <v>91</v>
      </c>
      <c r="F5940" t="s">
        <v>153</v>
      </c>
      <c r="G5940" t="s">
        <v>93</v>
      </c>
      <c r="H5940" t="s">
        <v>98</v>
      </c>
      <c r="I5940" t="s">
        <v>75</v>
      </c>
      <c r="J5940" t="s">
        <v>99</v>
      </c>
      <c r="K5940" s="23">
        <v>6</v>
      </c>
      <c r="L5940" s="24">
        <v>2.8</v>
      </c>
      <c r="M5940" s="24">
        <v>16.8</v>
      </c>
      <c r="N5940" s="24">
        <v>12.1</v>
      </c>
      <c r="O5940" s="24">
        <v>4.7</v>
      </c>
      <c r="P5940" s="25">
        <v>28</v>
      </c>
    </row>
    <row r="5941" spans="1:16" x14ac:dyDescent="0.3">
      <c r="A5941" s="22">
        <v>42383</v>
      </c>
      <c r="B5941">
        <v>2016</v>
      </c>
      <c r="C5941">
        <v>1</v>
      </c>
      <c r="D5941" t="s">
        <v>90</v>
      </c>
      <c r="E5941" t="s">
        <v>91</v>
      </c>
      <c r="F5941" t="s">
        <v>153</v>
      </c>
      <c r="G5941" t="s">
        <v>93</v>
      </c>
      <c r="H5941" t="s">
        <v>100</v>
      </c>
      <c r="I5941" t="s">
        <v>70</v>
      </c>
      <c r="J5941" t="s">
        <v>101</v>
      </c>
      <c r="K5941" s="23">
        <v>69</v>
      </c>
      <c r="L5941" s="24">
        <v>2.4</v>
      </c>
      <c r="M5941" s="24">
        <v>165.6</v>
      </c>
      <c r="N5941" s="24">
        <v>122.54</v>
      </c>
      <c r="O5941" s="24">
        <v>43.06</v>
      </c>
      <c r="P5941" s="25">
        <v>26</v>
      </c>
    </row>
    <row r="5942" spans="1:16" x14ac:dyDescent="0.3">
      <c r="A5942" s="22">
        <v>42383</v>
      </c>
      <c r="B5942">
        <v>2016</v>
      </c>
      <c r="C5942">
        <v>1</v>
      </c>
      <c r="D5942" t="s">
        <v>90</v>
      </c>
      <c r="E5942" t="s">
        <v>91</v>
      </c>
      <c r="F5942" t="s">
        <v>153</v>
      </c>
      <c r="G5942" t="s">
        <v>93</v>
      </c>
      <c r="H5942" t="s">
        <v>102</v>
      </c>
      <c r="I5942" t="s">
        <v>71</v>
      </c>
      <c r="J5942" t="s">
        <v>103</v>
      </c>
      <c r="K5942" s="23">
        <v>18</v>
      </c>
      <c r="L5942" s="24">
        <v>6.9</v>
      </c>
      <c r="M5942" s="24">
        <v>124.2</v>
      </c>
      <c r="N5942" s="24">
        <v>81.97</v>
      </c>
      <c r="O5942" s="24">
        <v>42.23</v>
      </c>
      <c r="P5942" s="25">
        <v>34</v>
      </c>
    </row>
    <row r="5943" spans="1:16" x14ac:dyDescent="0.3">
      <c r="A5943" s="22">
        <v>42383</v>
      </c>
      <c r="B5943">
        <v>2016</v>
      </c>
      <c r="C5943">
        <v>1</v>
      </c>
      <c r="D5943" t="s">
        <v>90</v>
      </c>
      <c r="E5943" t="s">
        <v>91</v>
      </c>
      <c r="F5943" t="s">
        <v>153</v>
      </c>
      <c r="G5943" t="s">
        <v>93</v>
      </c>
      <c r="H5943" t="s">
        <v>104</v>
      </c>
      <c r="I5943" t="s">
        <v>76</v>
      </c>
      <c r="J5943" t="s">
        <v>105</v>
      </c>
      <c r="K5943" s="23">
        <v>0</v>
      </c>
      <c r="L5943" s="24">
        <v>7.4</v>
      </c>
      <c r="M5943" s="24">
        <v>0</v>
      </c>
      <c r="N5943" s="24">
        <v>0</v>
      </c>
      <c r="O5943" s="24">
        <v>0</v>
      </c>
      <c r="P5943" s="25">
        <v>34</v>
      </c>
    </row>
    <row r="5944" spans="1:16" x14ac:dyDescent="0.3">
      <c r="A5944" s="22">
        <v>42383</v>
      </c>
      <c r="B5944">
        <v>2016</v>
      </c>
      <c r="C5944">
        <v>1</v>
      </c>
      <c r="D5944" t="s">
        <v>90</v>
      </c>
      <c r="E5944" t="s">
        <v>91</v>
      </c>
      <c r="F5944" t="s">
        <v>153</v>
      </c>
      <c r="G5944" t="s">
        <v>93</v>
      </c>
      <c r="H5944" t="s">
        <v>106</v>
      </c>
      <c r="I5944" t="s">
        <v>69</v>
      </c>
      <c r="J5944" t="s">
        <v>107</v>
      </c>
      <c r="K5944" s="23">
        <v>8</v>
      </c>
      <c r="L5944" s="24">
        <v>16.5</v>
      </c>
      <c r="M5944" s="24">
        <v>132</v>
      </c>
      <c r="N5944" s="24">
        <v>102.96</v>
      </c>
      <c r="O5944" s="24">
        <v>29.04</v>
      </c>
      <c r="P5944" s="25">
        <v>22</v>
      </c>
    </row>
    <row r="5945" spans="1:16" x14ac:dyDescent="0.3">
      <c r="A5945" s="22">
        <v>42383</v>
      </c>
      <c r="B5945">
        <v>2016</v>
      </c>
      <c r="C5945">
        <v>1</v>
      </c>
      <c r="D5945" t="s">
        <v>90</v>
      </c>
      <c r="E5945" t="s">
        <v>91</v>
      </c>
      <c r="F5945" t="s">
        <v>153</v>
      </c>
      <c r="G5945" t="s">
        <v>93</v>
      </c>
      <c r="H5945" t="s">
        <v>108</v>
      </c>
      <c r="I5945" t="s">
        <v>72</v>
      </c>
      <c r="J5945" t="s">
        <v>109</v>
      </c>
      <c r="K5945" s="23">
        <v>2</v>
      </c>
      <c r="L5945" s="24">
        <v>8.1999999999999993</v>
      </c>
      <c r="M5945" s="24">
        <v>16.399999999999999</v>
      </c>
      <c r="N5945" s="24">
        <v>11.15</v>
      </c>
      <c r="O5945" s="24">
        <v>5.25</v>
      </c>
      <c r="P5945" s="25">
        <v>32</v>
      </c>
    </row>
    <row r="5946" spans="1:16" x14ac:dyDescent="0.3">
      <c r="A5946" s="22">
        <v>42384</v>
      </c>
      <c r="B5946">
        <v>2016</v>
      </c>
      <c r="C5946">
        <v>1</v>
      </c>
      <c r="D5946" t="s">
        <v>90</v>
      </c>
      <c r="E5946" t="s">
        <v>91</v>
      </c>
      <c r="F5946" t="s">
        <v>153</v>
      </c>
      <c r="G5946" t="s">
        <v>110</v>
      </c>
      <c r="H5946" t="s">
        <v>94</v>
      </c>
      <c r="I5946" t="s">
        <v>73</v>
      </c>
      <c r="J5946" t="s">
        <v>95</v>
      </c>
      <c r="K5946" s="23">
        <v>8.98</v>
      </c>
      <c r="L5946" s="24">
        <v>3.1</v>
      </c>
      <c r="M5946" s="24">
        <v>27.84</v>
      </c>
      <c r="N5946" s="24">
        <v>19.489999999999998</v>
      </c>
      <c r="O5946" s="24">
        <v>8.35</v>
      </c>
      <c r="P5946" s="25">
        <v>30</v>
      </c>
    </row>
    <row r="5947" spans="1:16" x14ac:dyDescent="0.3">
      <c r="A5947" s="22">
        <v>42384</v>
      </c>
      <c r="B5947">
        <v>2016</v>
      </c>
      <c r="C5947">
        <v>1</v>
      </c>
      <c r="D5947" t="s">
        <v>90</v>
      </c>
      <c r="E5947" t="s">
        <v>91</v>
      </c>
      <c r="F5947" t="s">
        <v>153</v>
      </c>
      <c r="G5947" t="s">
        <v>110</v>
      </c>
      <c r="H5947" t="s">
        <v>96</v>
      </c>
      <c r="I5947" t="s">
        <v>74</v>
      </c>
      <c r="J5947" t="s">
        <v>97</v>
      </c>
      <c r="K5947" s="23">
        <v>4.66</v>
      </c>
      <c r="L5947" s="24">
        <v>3.6</v>
      </c>
      <c r="M5947" s="24">
        <v>16.78</v>
      </c>
      <c r="N5947" s="24">
        <v>11.75</v>
      </c>
      <c r="O5947" s="24">
        <v>5.03</v>
      </c>
      <c r="P5947" s="25">
        <v>30</v>
      </c>
    </row>
    <row r="5948" spans="1:16" x14ac:dyDescent="0.3">
      <c r="A5948" s="22">
        <v>42384</v>
      </c>
      <c r="B5948">
        <v>2016</v>
      </c>
      <c r="C5948">
        <v>1</v>
      </c>
      <c r="D5948" t="s">
        <v>90</v>
      </c>
      <c r="E5948" t="s">
        <v>91</v>
      </c>
      <c r="F5948" t="s">
        <v>153</v>
      </c>
      <c r="G5948" t="s">
        <v>110</v>
      </c>
      <c r="H5948" t="s">
        <v>98</v>
      </c>
      <c r="I5948" t="s">
        <v>75</v>
      </c>
      <c r="J5948" t="s">
        <v>99</v>
      </c>
      <c r="K5948" s="23">
        <v>10.6</v>
      </c>
      <c r="L5948" s="24">
        <v>2.8</v>
      </c>
      <c r="M5948" s="24">
        <v>29.68</v>
      </c>
      <c r="N5948" s="24">
        <v>21.37</v>
      </c>
      <c r="O5948" s="24">
        <v>8.31</v>
      </c>
      <c r="P5948" s="25">
        <v>28</v>
      </c>
    </row>
    <row r="5949" spans="1:16" x14ac:dyDescent="0.3">
      <c r="A5949" s="22">
        <v>42384</v>
      </c>
      <c r="B5949">
        <v>2016</v>
      </c>
      <c r="C5949">
        <v>1</v>
      </c>
      <c r="D5949" t="s">
        <v>90</v>
      </c>
      <c r="E5949" t="s">
        <v>91</v>
      </c>
      <c r="F5949" t="s">
        <v>153</v>
      </c>
      <c r="G5949" t="s">
        <v>110</v>
      </c>
      <c r="H5949" t="s">
        <v>100</v>
      </c>
      <c r="I5949" t="s">
        <v>70</v>
      </c>
      <c r="J5949" t="s">
        <v>101</v>
      </c>
      <c r="K5949" s="23">
        <v>18.100000000000001</v>
      </c>
      <c r="L5949" s="24">
        <v>2.4</v>
      </c>
      <c r="M5949" s="24">
        <v>43.44</v>
      </c>
      <c r="N5949" s="24">
        <v>32.15</v>
      </c>
      <c r="O5949" s="24">
        <v>11.29</v>
      </c>
      <c r="P5949" s="25">
        <v>26</v>
      </c>
    </row>
    <row r="5950" spans="1:16" x14ac:dyDescent="0.3">
      <c r="A5950" s="22">
        <v>42384</v>
      </c>
      <c r="B5950">
        <v>2016</v>
      </c>
      <c r="C5950">
        <v>1</v>
      </c>
      <c r="D5950" t="s">
        <v>90</v>
      </c>
      <c r="E5950" t="s">
        <v>91</v>
      </c>
      <c r="F5950" t="s">
        <v>153</v>
      </c>
      <c r="G5950" t="s">
        <v>110</v>
      </c>
      <c r="H5950" t="s">
        <v>102</v>
      </c>
      <c r="I5950" t="s">
        <v>71</v>
      </c>
      <c r="J5950" t="s">
        <v>103</v>
      </c>
      <c r="K5950" s="23">
        <v>8</v>
      </c>
      <c r="L5950" s="24">
        <v>6.9</v>
      </c>
      <c r="M5950" s="24">
        <v>55.2</v>
      </c>
      <c r="N5950" s="24">
        <v>36.43</v>
      </c>
      <c r="O5950" s="24">
        <v>18.77</v>
      </c>
      <c r="P5950" s="25">
        <v>34</v>
      </c>
    </row>
    <row r="5951" spans="1:16" x14ac:dyDescent="0.3">
      <c r="A5951" s="22">
        <v>42384</v>
      </c>
      <c r="B5951">
        <v>2016</v>
      </c>
      <c r="C5951">
        <v>1</v>
      </c>
      <c r="D5951" t="s">
        <v>90</v>
      </c>
      <c r="E5951" t="s">
        <v>91</v>
      </c>
      <c r="F5951" t="s">
        <v>153</v>
      </c>
      <c r="G5951" t="s">
        <v>110</v>
      </c>
      <c r="H5951" t="s">
        <v>104</v>
      </c>
      <c r="I5951" t="s">
        <v>76</v>
      </c>
      <c r="J5951" t="s">
        <v>105</v>
      </c>
      <c r="K5951" s="23">
        <v>0</v>
      </c>
      <c r="L5951" s="24">
        <v>7.4</v>
      </c>
      <c r="M5951" s="24">
        <v>0</v>
      </c>
      <c r="N5951" s="24">
        <v>0</v>
      </c>
      <c r="O5951" s="24">
        <v>0</v>
      </c>
      <c r="P5951" s="25">
        <v>34</v>
      </c>
    </row>
    <row r="5952" spans="1:16" x14ac:dyDescent="0.3">
      <c r="A5952" s="22">
        <v>42384</v>
      </c>
      <c r="B5952">
        <v>2016</v>
      </c>
      <c r="C5952">
        <v>1</v>
      </c>
      <c r="D5952" t="s">
        <v>90</v>
      </c>
      <c r="E5952" t="s">
        <v>91</v>
      </c>
      <c r="F5952" t="s">
        <v>153</v>
      </c>
      <c r="G5952" t="s">
        <v>110</v>
      </c>
      <c r="H5952" t="s">
        <v>106</v>
      </c>
      <c r="I5952" t="s">
        <v>69</v>
      </c>
      <c r="J5952" t="s">
        <v>107</v>
      </c>
      <c r="K5952" s="23">
        <v>10</v>
      </c>
      <c r="L5952" s="24">
        <v>16.5</v>
      </c>
      <c r="M5952" s="24">
        <v>165</v>
      </c>
      <c r="N5952" s="24">
        <v>128.69999999999999</v>
      </c>
      <c r="O5952" s="24">
        <v>36.299999999999997</v>
      </c>
      <c r="P5952" s="25">
        <v>22</v>
      </c>
    </row>
    <row r="5953" spans="1:16" x14ac:dyDescent="0.3">
      <c r="A5953" s="22">
        <v>42384</v>
      </c>
      <c r="B5953">
        <v>2016</v>
      </c>
      <c r="C5953">
        <v>1</v>
      </c>
      <c r="D5953" t="s">
        <v>90</v>
      </c>
      <c r="E5953" t="s">
        <v>91</v>
      </c>
      <c r="F5953" t="s">
        <v>153</v>
      </c>
      <c r="G5953" t="s">
        <v>110</v>
      </c>
      <c r="H5953" t="s">
        <v>108</v>
      </c>
      <c r="I5953" t="s">
        <v>72</v>
      </c>
      <c r="J5953" t="s">
        <v>109</v>
      </c>
      <c r="K5953" s="23">
        <v>2</v>
      </c>
      <c r="L5953" s="24">
        <v>8.1999999999999993</v>
      </c>
      <c r="M5953" s="24">
        <v>16.399999999999999</v>
      </c>
      <c r="N5953" s="24">
        <v>11.15</v>
      </c>
      <c r="O5953" s="24">
        <v>5.25</v>
      </c>
      <c r="P5953" s="25">
        <v>32</v>
      </c>
    </row>
    <row r="5954" spans="1:16" x14ac:dyDescent="0.3">
      <c r="A5954" s="22">
        <v>42385</v>
      </c>
      <c r="B5954">
        <v>2016</v>
      </c>
      <c r="C5954">
        <v>1</v>
      </c>
      <c r="D5954" t="s">
        <v>90</v>
      </c>
      <c r="E5954" t="s">
        <v>91</v>
      </c>
      <c r="F5954" t="s">
        <v>153</v>
      </c>
      <c r="G5954" t="s">
        <v>111</v>
      </c>
      <c r="H5954" t="s">
        <v>94</v>
      </c>
      <c r="I5954" t="s">
        <v>73</v>
      </c>
      <c r="J5954" t="s">
        <v>95</v>
      </c>
      <c r="K5954" s="23">
        <v>3.34</v>
      </c>
      <c r="L5954" s="24">
        <v>3.1</v>
      </c>
      <c r="M5954" s="24">
        <v>10.35</v>
      </c>
      <c r="N5954" s="24">
        <v>7.24</v>
      </c>
      <c r="O5954" s="24">
        <v>3.11</v>
      </c>
      <c r="P5954" s="25">
        <v>30</v>
      </c>
    </row>
    <row r="5955" spans="1:16" x14ac:dyDescent="0.3">
      <c r="A5955" s="22">
        <v>42385</v>
      </c>
      <c r="B5955">
        <v>2016</v>
      </c>
      <c r="C5955">
        <v>1</v>
      </c>
      <c r="D5955" t="s">
        <v>90</v>
      </c>
      <c r="E5955" t="s">
        <v>91</v>
      </c>
      <c r="F5955" t="s">
        <v>153</v>
      </c>
      <c r="G5955" t="s">
        <v>111</v>
      </c>
      <c r="H5955" t="s">
        <v>96</v>
      </c>
      <c r="I5955" t="s">
        <v>74</v>
      </c>
      <c r="J5955" t="s">
        <v>97</v>
      </c>
      <c r="K5955" s="23">
        <v>5.34</v>
      </c>
      <c r="L5955" s="24">
        <v>3.6</v>
      </c>
      <c r="M5955" s="24">
        <v>19.22</v>
      </c>
      <c r="N5955" s="24">
        <v>13.45</v>
      </c>
      <c r="O5955" s="24">
        <v>5.77</v>
      </c>
      <c r="P5955" s="25">
        <v>30</v>
      </c>
    </row>
    <row r="5956" spans="1:16" x14ac:dyDescent="0.3">
      <c r="A5956" s="22">
        <v>42385</v>
      </c>
      <c r="B5956">
        <v>2016</v>
      </c>
      <c r="C5956">
        <v>1</v>
      </c>
      <c r="D5956" t="s">
        <v>90</v>
      </c>
      <c r="E5956" t="s">
        <v>91</v>
      </c>
      <c r="F5956" t="s">
        <v>153</v>
      </c>
      <c r="G5956" t="s">
        <v>111</v>
      </c>
      <c r="H5956" t="s">
        <v>98</v>
      </c>
      <c r="I5956" t="s">
        <v>75</v>
      </c>
      <c r="J5956" t="s">
        <v>99</v>
      </c>
      <c r="K5956" s="23">
        <v>6</v>
      </c>
      <c r="L5956" s="24">
        <v>2.8</v>
      </c>
      <c r="M5956" s="24">
        <v>16.8</v>
      </c>
      <c r="N5956" s="24">
        <v>12.1</v>
      </c>
      <c r="O5956" s="24">
        <v>4.7</v>
      </c>
      <c r="P5956" s="25">
        <v>28</v>
      </c>
    </row>
    <row r="5957" spans="1:16" x14ac:dyDescent="0.3">
      <c r="A5957" s="22">
        <v>42385</v>
      </c>
      <c r="B5957">
        <v>2016</v>
      </c>
      <c r="C5957">
        <v>1</v>
      </c>
      <c r="D5957" t="s">
        <v>90</v>
      </c>
      <c r="E5957" t="s">
        <v>91</v>
      </c>
      <c r="F5957" t="s">
        <v>153</v>
      </c>
      <c r="G5957" t="s">
        <v>111</v>
      </c>
      <c r="H5957" t="s">
        <v>100</v>
      </c>
      <c r="I5957" t="s">
        <v>70</v>
      </c>
      <c r="J5957" t="s">
        <v>101</v>
      </c>
      <c r="K5957" s="23">
        <v>63.6</v>
      </c>
      <c r="L5957" s="24">
        <v>2.4</v>
      </c>
      <c r="M5957" s="24">
        <v>152.63999999999999</v>
      </c>
      <c r="N5957" s="24">
        <v>112.95</v>
      </c>
      <c r="O5957" s="24">
        <v>39.69</v>
      </c>
      <c r="P5957" s="25">
        <v>26</v>
      </c>
    </row>
    <row r="5958" spans="1:16" x14ac:dyDescent="0.3">
      <c r="A5958" s="22">
        <v>42385</v>
      </c>
      <c r="B5958">
        <v>2016</v>
      </c>
      <c r="C5958">
        <v>1</v>
      </c>
      <c r="D5958" t="s">
        <v>90</v>
      </c>
      <c r="E5958" t="s">
        <v>91</v>
      </c>
      <c r="F5958" t="s">
        <v>153</v>
      </c>
      <c r="G5958" t="s">
        <v>111</v>
      </c>
      <c r="H5958" t="s">
        <v>102</v>
      </c>
      <c r="I5958" t="s">
        <v>71</v>
      </c>
      <c r="J5958" t="s">
        <v>103</v>
      </c>
      <c r="K5958" s="23">
        <v>11</v>
      </c>
      <c r="L5958" s="24">
        <v>6.9</v>
      </c>
      <c r="M5958" s="24">
        <v>75.900000000000006</v>
      </c>
      <c r="N5958" s="24">
        <v>50.09</v>
      </c>
      <c r="O5958" s="24">
        <v>25.81</v>
      </c>
      <c r="P5958" s="25">
        <v>34</v>
      </c>
    </row>
    <row r="5959" spans="1:16" x14ac:dyDescent="0.3">
      <c r="A5959" s="22">
        <v>42385</v>
      </c>
      <c r="B5959">
        <v>2016</v>
      </c>
      <c r="C5959">
        <v>1</v>
      </c>
      <c r="D5959" t="s">
        <v>90</v>
      </c>
      <c r="E5959" t="s">
        <v>91</v>
      </c>
      <c r="F5959" t="s">
        <v>153</v>
      </c>
      <c r="G5959" t="s">
        <v>111</v>
      </c>
      <c r="H5959" t="s">
        <v>104</v>
      </c>
      <c r="I5959" t="s">
        <v>76</v>
      </c>
      <c r="J5959" t="s">
        <v>105</v>
      </c>
      <c r="K5959" s="23">
        <v>0</v>
      </c>
      <c r="L5959" s="24">
        <v>7.4</v>
      </c>
      <c r="M5959" s="24">
        <v>0</v>
      </c>
      <c r="N5959" s="24">
        <v>0</v>
      </c>
      <c r="O5959" s="24">
        <v>0</v>
      </c>
      <c r="P5959" s="25">
        <v>34</v>
      </c>
    </row>
    <row r="5960" spans="1:16" x14ac:dyDescent="0.3">
      <c r="A5960" s="22">
        <v>42385</v>
      </c>
      <c r="B5960">
        <v>2016</v>
      </c>
      <c r="C5960">
        <v>1</v>
      </c>
      <c r="D5960" t="s">
        <v>90</v>
      </c>
      <c r="E5960" t="s">
        <v>91</v>
      </c>
      <c r="F5960" t="s">
        <v>153</v>
      </c>
      <c r="G5960" t="s">
        <v>111</v>
      </c>
      <c r="H5960" t="s">
        <v>106</v>
      </c>
      <c r="I5960" t="s">
        <v>69</v>
      </c>
      <c r="J5960" t="s">
        <v>107</v>
      </c>
      <c r="K5960" s="23">
        <v>2</v>
      </c>
      <c r="L5960" s="24">
        <v>16.5</v>
      </c>
      <c r="M5960" s="24">
        <v>33</v>
      </c>
      <c r="N5960" s="24">
        <v>25.74</v>
      </c>
      <c r="O5960" s="24">
        <v>7.26</v>
      </c>
      <c r="P5960" s="25">
        <v>22</v>
      </c>
    </row>
    <row r="5961" spans="1:16" x14ac:dyDescent="0.3">
      <c r="A5961" s="22">
        <v>42385</v>
      </c>
      <c r="B5961">
        <v>2016</v>
      </c>
      <c r="C5961">
        <v>1</v>
      </c>
      <c r="D5961" t="s">
        <v>90</v>
      </c>
      <c r="E5961" t="s">
        <v>91</v>
      </c>
      <c r="F5961" t="s">
        <v>153</v>
      </c>
      <c r="G5961" t="s">
        <v>111</v>
      </c>
      <c r="H5961" t="s">
        <v>108</v>
      </c>
      <c r="I5961" t="s">
        <v>72</v>
      </c>
      <c r="J5961" t="s">
        <v>109</v>
      </c>
      <c r="K5961" s="23">
        <v>1</v>
      </c>
      <c r="L5961" s="24">
        <v>8.1999999999999993</v>
      </c>
      <c r="M5961" s="24">
        <v>8.1999999999999993</v>
      </c>
      <c r="N5961" s="24">
        <v>5.58</v>
      </c>
      <c r="O5961" s="24">
        <v>2.62</v>
      </c>
      <c r="P5961" s="25">
        <v>32</v>
      </c>
    </row>
    <row r="5962" spans="1:16" x14ac:dyDescent="0.3">
      <c r="A5962" s="22">
        <v>42386</v>
      </c>
      <c r="B5962">
        <v>2016</v>
      </c>
      <c r="C5962">
        <v>1</v>
      </c>
      <c r="D5962" t="s">
        <v>90</v>
      </c>
      <c r="E5962" t="s">
        <v>91</v>
      </c>
      <c r="F5962" t="s">
        <v>153</v>
      </c>
      <c r="G5962" t="s">
        <v>112</v>
      </c>
      <c r="H5962" t="s">
        <v>94</v>
      </c>
      <c r="I5962" t="s">
        <v>73</v>
      </c>
      <c r="J5962" t="s">
        <v>95</v>
      </c>
      <c r="K5962" s="23">
        <v>7.01</v>
      </c>
      <c r="L5962" s="24">
        <v>3.1</v>
      </c>
      <c r="M5962" s="24">
        <v>21.73</v>
      </c>
      <c r="N5962" s="24">
        <v>15.21</v>
      </c>
      <c r="O5962" s="24">
        <v>6.52</v>
      </c>
      <c r="P5962" s="25">
        <v>30</v>
      </c>
    </row>
    <row r="5963" spans="1:16" x14ac:dyDescent="0.3">
      <c r="A5963" s="22">
        <v>42386</v>
      </c>
      <c r="B5963">
        <v>2016</v>
      </c>
      <c r="C5963">
        <v>1</v>
      </c>
      <c r="D5963" t="s">
        <v>90</v>
      </c>
      <c r="E5963" t="s">
        <v>91</v>
      </c>
      <c r="F5963" t="s">
        <v>153</v>
      </c>
      <c r="G5963" t="s">
        <v>112</v>
      </c>
      <c r="H5963" t="s">
        <v>96</v>
      </c>
      <c r="I5963" t="s">
        <v>74</v>
      </c>
      <c r="J5963" t="s">
        <v>97</v>
      </c>
      <c r="K5963" s="23">
        <v>1.6</v>
      </c>
      <c r="L5963" s="24">
        <v>3.6</v>
      </c>
      <c r="M5963" s="24">
        <v>5.76</v>
      </c>
      <c r="N5963" s="24">
        <v>4.03</v>
      </c>
      <c r="O5963" s="24">
        <v>1.73</v>
      </c>
      <c r="P5963" s="25">
        <v>30</v>
      </c>
    </row>
    <row r="5964" spans="1:16" x14ac:dyDescent="0.3">
      <c r="A5964" s="22">
        <v>42386</v>
      </c>
      <c r="B5964">
        <v>2016</v>
      </c>
      <c r="C5964">
        <v>1</v>
      </c>
      <c r="D5964" t="s">
        <v>90</v>
      </c>
      <c r="E5964" t="s">
        <v>91</v>
      </c>
      <c r="F5964" t="s">
        <v>153</v>
      </c>
      <c r="G5964" t="s">
        <v>112</v>
      </c>
      <c r="H5964" t="s">
        <v>98</v>
      </c>
      <c r="I5964" t="s">
        <v>75</v>
      </c>
      <c r="J5964" t="s">
        <v>99</v>
      </c>
      <c r="K5964" s="23">
        <v>3.9</v>
      </c>
      <c r="L5964" s="24">
        <v>2.8</v>
      </c>
      <c r="M5964" s="24">
        <v>10.92</v>
      </c>
      <c r="N5964" s="24">
        <v>7.86</v>
      </c>
      <c r="O5964" s="24">
        <v>3.06</v>
      </c>
      <c r="P5964" s="25">
        <v>28</v>
      </c>
    </row>
    <row r="5965" spans="1:16" x14ac:dyDescent="0.3">
      <c r="A5965" s="22">
        <v>42386</v>
      </c>
      <c r="B5965">
        <v>2016</v>
      </c>
      <c r="C5965">
        <v>1</v>
      </c>
      <c r="D5965" t="s">
        <v>90</v>
      </c>
      <c r="E5965" t="s">
        <v>91</v>
      </c>
      <c r="F5965" t="s">
        <v>153</v>
      </c>
      <c r="G5965" t="s">
        <v>112</v>
      </c>
      <c r="H5965" t="s">
        <v>100</v>
      </c>
      <c r="I5965" t="s">
        <v>70</v>
      </c>
      <c r="J5965" t="s">
        <v>101</v>
      </c>
      <c r="K5965" s="23">
        <v>46.6</v>
      </c>
      <c r="L5965" s="24">
        <v>2.4</v>
      </c>
      <c r="M5965" s="24">
        <v>111.84</v>
      </c>
      <c r="N5965" s="24">
        <v>82.76</v>
      </c>
      <c r="O5965" s="24">
        <v>29.08</v>
      </c>
      <c r="P5965" s="25">
        <v>26</v>
      </c>
    </row>
    <row r="5966" spans="1:16" x14ac:dyDescent="0.3">
      <c r="A5966" s="22">
        <v>42386</v>
      </c>
      <c r="B5966">
        <v>2016</v>
      </c>
      <c r="C5966">
        <v>1</v>
      </c>
      <c r="D5966" t="s">
        <v>90</v>
      </c>
      <c r="E5966" t="s">
        <v>91</v>
      </c>
      <c r="F5966" t="s">
        <v>153</v>
      </c>
      <c r="G5966" t="s">
        <v>112</v>
      </c>
      <c r="H5966" t="s">
        <v>102</v>
      </c>
      <c r="I5966" t="s">
        <v>71</v>
      </c>
      <c r="J5966" t="s">
        <v>103</v>
      </c>
      <c r="K5966" s="23">
        <v>4</v>
      </c>
      <c r="L5966" s="24">
        <v>6.9</v>
      </c>
      <c r="M5966" s="24">
        <v>27.6</v>
      </c>
      <c r="N5966" s="24">
        <v>18.22</v>
      </c>
      <c r="O5966" s="24">
        <v>9.3800000000000008</v>
      </c>
      <c r="P5966" s="25">
        <v>34</v>
      </c>
    </row>
    <row r="5967" spans="1:16" x14ac:dyDescent="0.3">
      <c r="A5967" s="22">
        <v>42386</v>
      </c>
      <c r="B5967">
        <v>2016</v>
      </c>
      <c r="C5967">
        <v>1</v>
      </c>
      <c r="D5967" t="s">
        <v>90</v>
      </c>
      <c r="E5967" t="s">
        <v>91</v>
      </c>
      <c r="F5967" t="s">
        <v>153</v>
      </c>
      <c r="G5967" t="s">
        <v>112</v>
      </c>
      <c r="H5967" t="s">
        <v>104</v>
      </c>
      <c r="I5967" t="s">
        <v>76</v>
      </c>
      <c r="J5967" t="s">
        <v>105</v>
      </c>
      <c r="K5967" s="23">
        <v>0</v>
      </c>
      <c r="L5967" s="24">
        <v>7.4</v>
      </c>
      <c r="M5967" s="24">
        <v>0</v>
      </c>
      <c r="N5967" s="24">
        <v>0</v>
      </c>
      <c r="O5967" s="24">
        <v>0</v>
      </c>
      <c r="P5967" s="25">
        <v>34</v>
      </c>
    </row>
    <row r="5968" spans="1:16" x14ac:dyDescent="0.3">
      <c r="A5968" s="22">
        <v>42386</v>
      </c>
      <c r="B5968">
        <v>2016</v>
      </c>
      <c r="C5968">
        <v>1</v>
      </c>
      <c r="D5968" t="s">
        <v>90</v>
      </c>
      <c r="E5968" t="s">
        <v>91</v>
      </c>
      <c r="F5968" t="s">
        <v>153</v>
      </c>
      <c r="G5968" t="s">
        <v>112</v>
      </c>
      <c r="H5968" t="s">
        <v>106</v>
      </c>
      <c r="I5968" t="s">
        <v>69</v>
      </c>
      <c r="J5968" t="s">
        <v>107</v>
      </c>
      <c r="K5968" s="23">
        <v>0</v>
      </c>
      <c r="L5968" s="24">
        <v>16.5</v>
      </c>
      <c r="M5968" s="24">
        <v>0</v>
      </c>
      <c r="N5968" s="24">
        <v>0</v>
      </c>
      <c r="O5968" s="24">
        <v>0</v>
      </c>
      <c r="P5968" s="25">
        <v>22</v>
      </c>
    </row>
    <row r="5969" spans="1:16" x14ac:dyDescent="0.3">
      <c r="A5969" s="22">
        <v>42386</v>
      </c>
      <c r="B5969">
        <v>2016</v>
      </c>
      <c r="C5969">
        <v>1</v>
      </c>
      <c r="D5969" t="s">
        <v>90</v>
      </c>
      <c r="E5969" t="s">
        <v>91</v>
      </c>
      <c r="F5969" t="s">
        <v>153</v>
      </c>
      <c r="G5969" t="s">
        <v>112</v>
      </c>
      <c r="H5969" t="s">
        <v>108</v>
      </c>
      <c r="I5969" t="s">
        <v>72</v>
      </c>
      <c r="J5969" t="s">
        <v>109</v>
      </c>
      <c r="K5969" s="23">
        <v>1</v>
      </c>
      <c r="L5969" s="24">
        <v>8.1999999999999993</v>
      </c>
      <c r="M5969" s="24">
        <v>8.1999999999999993</v>
      </c>
      <c r="N5969" s="24">
        <v>5.58</v>
      </c>
      <c r="O5969" s="24">
        <v>2.62</v>
      </c>
      <c r="P5969" s="25">
        <v>32</v>
      </c>
    </row>
    <row r="5970" spans="1:16" x14ac:dyDescent="0.3">
      <c r="A5970" s="22">
        <v>42387</v>
      </c>
      <c r="B5970">
        <v>2016</v>
      </c>
      <c r="C5970">
        <v>1</v>
      </c>
      <c r="D5970" t="s">
        <v>90</v>
      </c>
      <c r="E5970" t="s">
        <v>91</v>
      </c>
      <c r="F5970" t="s">
        <v>153</v>
      </c>
      <c r="G5970" t="s">
        <v>113</v>
      </c>
      <c r="H5970" t="s">
        <v>94</v>
      </c>
      <c r="I5970" t="s">
        <v>73</v>
      </c>
      <c r="J5970" t="s">
        <v>95</v>
      </c>
      <c r="K5970" s="23">
        <v>3.5</v>
      </c>
      <c r="L5970" s="24">
        <v>3.1</v>
      </c>
      <c r="M5970" s="24">
        <v>10.85</v>
      </c>
      <c r="N5970" s="24">
        <v>7.59</v>
      </c>
      <c r="O5970" s="24">
        <v>3.26</v>
      </c>
      <c r="P5970" s="25">
        <v>30</v>
      </c>
    </row>
    <row r="5971" spans="1:16" x14ac:dyDescent="0.3">
      <c r="A5971" s="22">
        <v>42387</v>
      </c>
      <c r="B5971">
        <v>2016</v>
      </c>
      <c r="C5971">
        <v>1</v>
      </c>
      <c r="D5971" t="s">
        <v>90</v>
      </c>
      <c r="E5971" t="s">
        <v>91</v>
      </c>
      <c r="F5971" t="s">
        <v>153</v>
      </c>
      <c r="G5971" t="s">
        <v>113</v>
      </c>
      <c r="H5971" t="s">
        <v>96</v>
      </c>
      <c r="I5971" t="s">
        <v>74</v>
      </c>
      <c r="J5971" t="s">
        <v>97</v>
      </c>
      <c r="K5971" s="23">
        <v>2.99</v>
      </c>
      <c r="L5971" s="24">
        <v>3.6</v>
      </c>
      <c r="M5971" s="24">
        <v>10.76</v>
      </c>
      <c r="N5971" s="24">
        <v>7.53</v>
      </c>
      <c r="O5971" s="24">
        <v>3.23</v>
      </c>
      <c r="P5971" s="25">
        <v>30</v>
      </c>
    </row>
    <row r="5972" spans="1:16" x14ac:dyDescent="0.3">
      <c r="A5972" s="22">
        <v>42387</v>
      </c>
      <c r="B5972">
        <v>2016</v>
      </c>
      <c r="C5972">
        <v>1</v>
      </c>
      <c r="D5972" t="s">
        <v>90</v>
      </c>
      <c r="E5972" t="s">
        <v>91</v>
      </c>
      <c r="F5972" t="s">
        <v>153</v>
      </c>
      <c r="G5972" t="s">
        <v>113</v>
      </c>
      <c r="H5972" t="s">
        <v>98</v>
      </c>
      <c r="I5972" t="s">
        <v>75</v>
      </c>
      <c r="J5972" t="s">
        <v>99</v>
      </c>
      <c r="K5972" s="23">
        <v>4.3</v>
      </c>
      <c r="L5972" s="24">
        <v>2.8</v>
      </c>
      <c r="M5972" s="24">
        <v>12.04</v>
      </c>
      <c r="N5972" s="24">
        <v>8.67</v>
      </c>
      <c r="O5972" s="24">
        <v>3.37</v>
      </c>
      <c r="P5972" s="25">
        <v>28</v>
      </c>
    </row>
    <row r="5973" spans="1:16" x14ac:dyDescent="0.3">
      <c r="A5973" s="22">
        <v>42387</v>
      </c>
      <c r="B5973">
        <v>2016</v>
      </c>
      <c r="C5973">
        <v>1</v>
      </c>
      <c r="D5973" t="s">
        <v>90</v>
      </c>
      <c r="E5973" t="s">
        <v>91</v>
      </c>
      <c r="F5973" t="s">
        <v>153</v>
      </c>
      <c r="G5973" t="s">
        <v>113</v>
      </c>
      <c r="H5973" t="s">
        <v>100</v>
      </c>
      <c r="I5973" t="s">
        <v>70</v>
      </c>
      <c r="J5973" t="s">
        <v>101</v>
      </c>
      <c r="K5973" s="23">
        <v>62.8</v>
      </c>
      <c r="L5973" s="24">
        <v>2.4</v>
      </c>
      <c r="M5973" s="24">
        <v>150.72</v>
      </c>
      <c r="N5973" s="24">
        <v>111.53</v>
      </c>
      <c r="O5973" s="24">
        <v>39.19</v>
      </c>
      <c r="P5973" s="25">
        <v>26</v>
      </c>
    </row>
    <row r="5974" spans="1:16" x14ac:dyDescent="0.3">
      <c r="A5974" s="22">
        <v>42387</v>
      </c>
      <c r="B5974">
        <v>2016</v>
      </c>
      <c r="C5974">
        <v>1</v>
      </c>
      <c r="D5974" t="s">
        <v>90</v>
      </c>
      <c r="E5974" t="s">
        <v>91</v>
      </c>
      <c r="F5974" t="s">
        <v>153</v>
      </c>
      <c r="G5974" t="s">
        <v>113</v>
      </c>
      <c r="H5974" t="s">
        <v>102</v>
      </c>
      <c r="I5974" t="s">
        <v>71</v>
      </c>
      <c r="J5974" t="s">
        <v>103</v>
      </c>
      <c r="K5974" s="23">
        <v>3</v>
      </c>
      <c r="L5974" s="24">
        <v>6.9</v>
      </c>
      <c r="M5974" s="24">
        <v>20.7</v>
      </c>
      <c r="N5974" s="24">
        <v>13.66</v>
      </c>
      <c r="O5974" s="24">
        <v>7.04</v>
      </c>
      <c r="P5974" s="25">
        <v>34</v>
      </c>
    </row>
    <row r="5975" spans="1:16" x14ac:dyDescent="0.3">
      <c r="A5975" s="22">
        <v>42387</v>
      </c>
      <c r="B5975">
        <v>2016</v>
      </c>
      <c r="C5975">
        <v>1</v>
      </c>
      <c r="D5975" t="s">
        <v>90</v>
      </c>
      <c r="E5975" t="s">
        <v>91</v>
      </c>
      <c r="F5975" t="s">
        <v>153</v>
      </c>
      <c r="G5975" t="s">
        <v>113</v>
      </c>
      <c r="H5975" t="s">
        <v>104</v>
      </c>
      <c r="I5975" t="s">
        <v>76</v>
      </c>
      <c r="J5975" t="s">
        <v>105</v>
      </c>
      <c r="K5975" s="23">
        <v>2</v>
      </c>
      <c r="L5975" s="24">
        <v>7.4</v>
      </c>
      <c r="M5975" s="24">
        <v>14.8</v>
      </c>
      <c r="N5975" s="24">
        <v>9.77</v>
      </c>
      <c r="O5975" s="24">
        <v>5.03</v>
      </c>
      <c r="P5975" s="25">
        <v>34</v>
      </c>
    </row>
    <row r="5976" spans="1:16" x14ac:dyDescent="0.3">
      <c r="A5976" s="22">
        <v>42387</v>
      </c>
      <c r="B5976">
        <v>2016</v>
      </c>
      <c r="C5976">
        <v>1</v>
      </c>
      <c r="D5976" t="s">
        <v>90</v>
      </c>
      <c r="E5976" t="s">
        <v>91</v>
      </c>
      <c r="F5976" t="s">
        <v>153</v>
      </c>
      <c r="G5976" t="s">
        <v>113</v>
      </c>
      <c r="H5976" t="s">
        <v>106</v>
      </c>
      <c r="I5976" t="s">
        <v>69</v>
      </c>
      <c r="J5976" t="s">
        <v>107</v>
      </c>
      <c r="K5976" s="23">
        <v>9</v>
      </c>
      <c r="L5976" s="24">
        <v>16.5</v>
      </c>
      <c r="M5976" s="24">
        <v>148.5</v>
      </c>
      <c r="N5976" s="24">
        <v>115.83</v>
      </c>
      <c r="O5976" s="24">
        <v>32.67</v>
      </c>
      <c r="P5976" s="25">
        <v>22</v>
      </c>
    </row>
    <row r="5977" spans="1:16" x14ac:dyDescent="0.3">
      <c r="A5977" s="22">
        <v>42387</v>
      </c>
      <c r="B5977">
        <v>2016</v>
      </c>
      <c r="C5977">
        <v>1</v>
      </c>
      <c r="D5977" t="s">
        <v>90</v>
      </c>
      <c r="E5977" t="s">
        <v>91</v>
      </c>
      <c r="F5977" t="s">
        <v>153</v>
      </c>
      <c r="G5977" t="s">
        <v>113</v>
      </c>
      <c r="H5977" t="s">
        <v>108</v>
      </c>
      <c r="I5977" t="s">
        <v>72</v>
      </c>
      <c r="J5977" t="s">
        <v>109</v>
      </c>
      <c r="K5977" s="23">
        <v>2</v>
      </c>
      <c r="L5977" s="24">
        <v>8.1999999999999993</v>
      </c>
      <c r="M5977" s="24">
        <v>16.399999999999999</v>
      </c>
      <c r="N5977" s="24">
        <v>11.15</v>
      </c>
      <c r="O5977" s="24">
        <v>5.25</v>
      </c>
      <c r="P5977" s="25">
        <v>32</v>
      </c>
    </row>
    <row r="5978" spans="1:16" x14ac:dyDescent="0.3">
      <c r="A5978" s="22">
        <v>42388</v>
      </c>
      <c r="B5978">
        <v>2016</v>
      </c>
      <c r="C5978">
        <v>1</v>
      </c>
      <c r="D5978" t="s">
        <v>90</v>
      </c>
      <c r="E5978" t="s">
        <v>91</v>
      </c>
      <c r="F5978" t="s">
        <v>153</v>
      </c>
      <c r="G5978" t="s">
        <v>114</v>
      </c>
      <c r="H5978" t="s">
        <v>94</v>
      </c>
      <c r="I5978" t="s">
        <v>73</v>
      </c>
      <c r="J5978" t="s">
        <v>95</v>
      </c>
      <c r="K5978" s="23">
        <v>6</v>
      </c>
      <c r="L5978" s="24">
        <v>3.1</v>
      </c>
      <c r="M5978" s="24">
        <v>18.600000000000001</v>
      </c>
      <c r="N5978" s="24">
        <v>13.02</v>
      </c>
      <c r="O5978" s="24">
        <v>5.58</v>
      </c>
      <c r="P5978" s="25">
        <v>30</v>
      </c>
    </row>
    <row r="5979" spans="1:16" x14ac:dyDescent="0.3">
      <c r="A5979" s="22">
        <v>42388</v>
      </c>
      <c r="B5979">
        <v>2016</v>
      </c>
      <c r="C5979">
        <v>1</v>
      </c>
      <c r="D5979" t="s">
        <v>90</v>
      </c>
      <c r="E5979" t="s">
        <v>91</v>
      </c>
      <c r="F5979" t="s">
        <v>153</v>
      </c>
      <c r="G5979" t="s">
        <v>114</v>
      </c>
      <c r="H5979" t="s">
        <v>96</v>
      </c>
      <c r="I5979" t="s">
        <v>74</v>
      </c>
      <c r="J5979" t="s">
        <v>97</v>
      </c>
      <c r="K5979" s="23">
        <v>5.66</v>
      </c>
      <c r="L5979" s="24">
        <v>3.6</v>
      </c>
      <c r="M5979" s="24">
        <v>20.38</v>
      </c>
      <c r="N5979" s="24">
        <v>14.27</v>
      </c>
      <c r="O5979" s="24">
        <v>6.11</v>
      </c>
      <c r="P5979" s="25">
        <v>30</v>
      </c>
    </row>
    <row r="5980" spans="1:16" x14ac:dyDescent="0.3">
      <c r="A5980" s="22">
        <v>42388</v>
      </c>
      <c r="B5980">
        <v>2016</v>
      </c>
      <c r="C5980">
        <v>1</v>
      </c>
      <c r="D5980" t="s">
        <v>90</v>
      </c>
      <c r="E5980" t="s">
        <v>91</v>
      </c>
      <c r="F5980" t="s">
        <v>153</v>
      </c>
      <c r="G5980" t="s">
        <v>114</v>
      </c>
      <c r="H5980" t="s">
        <v>98</v>
      </c>
      <c r="I5980" t="s">
        <v>75</v>
      </c>
      <c r="J5980" t="s">
        <v>99</v>
      </c>
      <c r="K5980" s="23">
        <v>6</v>
      </c>
      <c r="L5980" s="24">
        <v>2.8</v>
      </c>
      <c r="M5980" s="24">
        <v>16.8</v>
      </c>
      <c r="N5980" s="24">
        <v>12.1</v>
      </c>
      <c r="O5980" s="24">
        <v>4.7</v>
      </c>
      <c r="P5980" s="25">
        <v>28</v>
      </c>
    </row>
    <row r="5981" spans="1:16" x14ac:dyDescent="0.3">
      <c r="A5981" s="22">
        <v>42388</v>
      </c>
      <c r="B5981">
        <v>2016</v>
      </c>
      <c r="C5981">
        <v>1</v>
      </c>
      <c r="D5981" t="s">
        <v>90</v>
      </c>
      <c r="E5981" t="s">
        <v>91</v>
      </c>
      <c r="F5981" t="s">
        <v>153</v>
      </c>
      <c r="G5981" t="s">
        <v>114</v>
      </c>
      <c r="H5981" t="s">
        <v>100</v>
      </c>
      <c r="I5981" t="s">
        <v>70</v>
      </c>
      <c r="J5981" t="s">
        <v>101</v>
      </c>
      <c r="K5981" s="23">
        <v>49.8</v>
      </c>
      <c r="L5981" s="24">
        <v>2.4</v>
      </c>
      <c r="M5981" s="24">
        <v>119.52</v>
      </c>
      <c r="N5981" s="24">
        <v>88.44</v>
      </c>
      <c r="O5981" s="24">
        <v>31.08</v>
      </c>
      <c r="P5981" s="25">
        <v>26</v>
      </c>
    </row>
    <row r="5982" spans="1:16" x14ac:dyDescent="0.3">
      <c r="A5982" s="22">
        <v>42388</v>
      </c>
      <c r="B5982">
        <v>2016</v>
      </c>
      <c r="C5982">
        <v>1</v>
      </c>
      <c r="D5982" t="s">
        <v>90</v>
      </c>
      <c r="E5982" t="s">
        <v>91</v>
      </c>
      <c r="F5982" t="s">
        <v>153</v>
      </c>
      <c r="G5982" t="s">
        <v>114</v>
      </c>
      <c r="H5982" t="s">
        <v>102</v>
      </c>
      <c r="I5982" t="s">
        <v>71</v>
      </c>
      <c r="J5982" t="s">
        <v>103</v>
      </c>
      <c r="K5982" s="23">
        <v>7</v>
      </c>
      <c r="L5982" s="24">
        <v>6.9</v>
      </c>
      <c r="M5982" s="24">
        <v>48.3</v>
      </c>
      <c r="N5982" s="24">
        <v>31.88</v>
      </c>
      <c r="O5982" s="24">
        <v>16.420000000000002</v>
      </c>
      <c r="P5982" s="25">
        <v>34</v>
      </c>
    </row>
    <row r="5983" spans="1:16" x14ac:dyDescent="0.3">
      <c r="A5983" s="22">
        <v>42388</v>
      </c>
      <c r="B5983">
        <v>2016</v>
      </c>
      <c r="C5983">
        <v>1</v>
      </c>
      <c r="D5983" t="s">
        <v>90</v>
      </c>
      <c r="E5983" t="s">
        <v>91</v>
      </c>
      <c r="F5983" t="s">
        <v>153</v>
      </c>
      <c r="G5983" t="s">
        <v>114</v>
      </c>
      <c r="H5983" t="s">
        <v>104</v>
      </c>
      <c r="I5983" t="s">
        <v>76</v>
      </c>
      <c r="J5983" t="s">
        <v>105</v>
      </c>
      <c r="K5983" s="23">
        <v>0</v>
      </c>
      <c r="L5983" s="24">
        <v>7.4</v>
      </c>
      <c r="M5983" s="24">
        <v>0</v>
      </c>
      <c r="N5983" s="24">
        <v>0</v>
      </c>
      <c r="O5983" s="24">
        <v>0</v>
      </c>
      <c r="P5983" s="25">
        <v>34</v>
      </c>
    </row>
    <row r="5984" spans="1:16" x14ac:dyDescent="0.3">
      <c r="A5984" s="22">
        <v>42388</v>
      </c>
      <c r="B5984">
        <v>2016</v>
      </c>
      <c r="C5984">
        <v>1</v>
      </c>
      <c r="D5984" t="s">
        <v>90</v>
      </c>
      <c r="E5984" t="s">
        <v>91</v>
      </c>
      <c r="F5984" t="s">
        <v>153</v>
      </c>
      <c r="G5984" t="s">
        <v>114</v>
      </c>
      <c r="H5984" t="s">
        <v>106</v>
      </c>
      <c r="I5984" t="s">
        <v>69</v>
      </c>
      <c r="J5984" t="s">
        <v>107</v>
      </c>
      <c r="K5984" s="23">
        <v>0</v>
      </c>
      <c r="L5984" s="24">
        <v>16.5</v>
      </c>
      <c r="M5984" s="24">
        <v>0</v>
      </c>
      <c r="N5984" s="24">
        <v>0</v>
      </c>
      <c r="O5984" s="24">
        <v>0</v>
      </c>
      <c r="P5984" s="25">
        <v>22</v>
      </c>
    </row>
    <row r="5985" spans="1:16" x14ac:dyDescent="0.3">
      <c r="A5985" s="22">
        <v>42388</v>
      </c>
      <c r="B5985">
        <v>2016</v>
      </c>
      <c r="C5985">
        <v>1</v>
      </c>
      <c r="D5985" t="s">
        <v>90</v>
      </c>
      <c r="E5985" t="s">
        <v>91</v>
      </c>
      <c r="F5985" t="s">
        <v>153</v>
      </c>
      <c r="G5985" t="s">
        <v>114</v>
      </c>
      <c r="H5985" t="s">
        <v>108</v>
      </c>
      <c r="I5985" t="s">
        <v>72</v>
      </c>
      <c r="J5985" t="s">
        <v>109</v>
      </c>
      <c r="K5985" s="23">
        <v>3</v>
      </c>
      <c r="L5985" s="24">
        <v>8.1999999999999993</v>
      </c>
      <c r="M5985" s="24">
        <v>24.6</v>
      </c>
      <c r="N5985" s="24">
        <v>16.73</v>
      </c>
      <c r="O5985" s="24">
        <v>7.87</v>
      </c>
      <c r="P5985" s="25">
        <v>32</v>
      </c>
    </row>
    <row r="5986" spans="1:16" x14ac:dyDescent="0.3">
      <c r="A5986" s="22">
        <v>42389</v>
      </c>
      <c r="B5986">
        <v>2016</v>
      </c>
      <c r="C5986">
        <v>1</v>
      </c>
      <c r="D5986" t="s">
        <v>90</v>
      </c>
      <c r="E5986" t="s">
        <v>91</v>
      </c>
      <c r="F5986" t="s">
        <v>153</v>
      </c>
      <c r="G5986" t="s">
        <v>115</v>
      </c>
      <c r="H5986" t="s">
        <v>94</v>
      </c>
      <c r="I5986" t="s">
        <v>73</v>
      </c>
      <c r="J5986" t="s">
        <v>95</v>
      </c>
      <c r="K5986" s="23">
        <v>2.3199999999999998</v>
      </c>
      <c r="L5986" s="24">
        <v>3.1</v>
      </c>
      <c r="M5986" s="24">
        <v>7.19</v>
      </c>
      <c r="N5986" s="24">
        <v>5.03</v>
      </c>
      <c r="O5986" s="24">
        <v>2.16</v>
      </c>
      <c r="P5986" s="25">
        <v>30</v>
      </c>
    </row>
    <row r="5987" spans="1:16" x14ac:dyDescent="0.3">
      <c r="A5987" s="22">
        <v>42389</v>
      </c>
      <c r="B5987">
        <v>2016</v>
      </c>
      <c r="C5987">
        <v>1</v>
      </c>
      <c r="D5987" t="s">
        <v>90</v>
      </c>
      <c r="E5987" t="s">
        <v>91</v>
      </c>
      <c r="F5987" t="s">
        <v>153</v>
      </c>
      <c r="G5987" t="s">
        <v>115</v>
      </c>
      <c r="H5987" t="s">
        <v>96</v>
      </c>
      <c r="I5987" t="s">
        <v>74</v>
      </c>
      <c r="J5987" t="s">
        <v>97</v>
      </c>
      <c r="K5987" s="23">
        <v>3.36</v>
      </c>
      <c r="L5987" s="24">
        <v>3.6</v>
      </c>
      <c r="M5987" s="24">
        <v>12.1</v>
      </c>
      <c r="N5987" s="24">
        <v>8.4700000000000006</v>
      </c>
      <c r="O5987" s="24">
        <v>3.63</v>
      </c>
      <c r="P5987" s="25">
        <v>30</v>
      </c>
    </row>
    <row r="5988" spans="1:16" x14ac:dyDescent="0.3">
      <c r="A5988" s="22">
        <v>42389</v>
      </c>
      <c r="B5988">
        <v>2016</v>
      </c>
      <c r="C5988">
        <v>1</v>
      </c>
      <c r="D5988" t="s">
        <v>90</v>
      </c>
      <c r="E5988" t="s">
        <v>91</v>
      </c>
      <c r="F5988" t="s">
        <v>153</v>
      </c>
      <c r="G5988" t="s">
        <v>115</v>
      </c>
      <c r="H5988" t="s">
        <v>98</v>
      </c>
      <c r="I5988" t="s">
        <v>75</v>
      </c>
      <c r="J5988" t="s">
        <v>99</v>
      </c>
      <c r="K5988" s="23">
        <v>3</v>
      </c>
      <c r="L5988" s="24">
        <v>2.8</v>
      </c>
      <c r="M5988" s="24">
        <v>8.4</v>
      </c>
      <c r="N5988" s="24">
        <v>6.05</v>
      </c>
      <c r="O5988" s="24">
        <v>2.35</v>
      </c>
      <c r="P5988" s="25">
        <v>28</v>
      </c>
    </row>
    <row r="5989" spans="1:16" x14ac:dyDescent="0.3">
      <c r="A5989" s="22">
        <v>42389</v>
      </c>
      <c r="B5989">
        <v>2016</v>
      </c>
      <c r="C5989">
        <v>1</v>
      </c>
      <c r="D5989" t="s">
        <v>90</v>
      </c>
      <c r="E5989" t="s">
        <v>91</v>
      </c>
      <c r="F5989" t="s">
        <v>153</v>
      </c>
      <c r="G5989" t="s">
        <v>115</v>
      </c>
      <c r="H5989" t="s">
        <v>100</v>
      </c>
      <c r="I5989" t="s">
        <v>70</v>
      </c>
      <c r="J5989" t="s">
        <v>101</v>
      </c>
      <c r="K5989" s="23">
        <v>15.1</v>
      </c>
      <c r="L5989" s="24">
        <v>2.4</v>
      </c>
      <c r="M5989" s="24">
        <v>36.24</v>
      </c>
      <c r="N5989" s="24">
        <v>26.82</v>
      </c>
      <c r="O5989" s="24">
        <v>9.42</v>
      </c>
      <c r="P5989" s="25">
        <v>26</v>
      </c>
    </row>
    <row r="5990" spans="1:16" x14ac:dyDescent="0.3">
      <c r="A5990" s="22">
        <v>42389</v>
      </c>
      <c r="B5990">
        <v>2016</v>
      </c>
      <c r="C5990">
        <v>1</v>
      </c>
      <c r="D5990" t="s">
        <v>90</v>
      </c>
      <c r="E5990" t="s">
        <v>91</v>
      </c>
      <c r="F5990" t="s">
        <v>153</v>
      </c>
      <c r="G5990" t="s">
        <v>115</v>
      </c>
      <c r="H5990" t="s">
        <v>102</v>
      </c>
      <c r="I5990" t="s">
        <v>71</v>
      </c>
      <c r="J5990" t="s">
        <v>103</v>
      </c>
      <c r="K5990" s="23">
        <v>29</v>
      </c>
      <c r="L5990" s="24">
        <v>6.9</v>
      </c>
      <c r="M5990" s="24">
        <v>200.1</v>
      </c>
      <c r="N5990" s="24">
        <v>132.07</v>
      </c>
      <c r="O5990" s="24">
        <v>68.03</v>
      </c>
      <c r="P5990" s="25">
        <v>34</v>
      </c>
    </row>
    <row r="5991" spans="1:16" x14ac:dyDescent="0.3">
      <c r="A5991" s="22">
        <v>42389</v>
      </c>
      <c r="B5991">
        <v>2016</v>
      </c>
      <c r="C5991">
        <v>1</v>
      </c>
      <c r="D5991" t="s">
        <v>90</v>
      </c>
      <c r="E5991" t="s">
        <v>91</v>
      </c>
      <c r="F5991" t="s">
        <v>153</v>
      </c>
      <c r="G5991" t="s">
        <v>115</v>
      </c>
      <c r="H5991" t="s">
        <v>104</v>
      </c>
      <c r="I5991" t="s">
        <v>76</v>
      </c>
      <c r="J5991" t="s">
        <v>105</v>
      </c>
      <c r="K5991" s="23">
        <v>3</v>
      </c>
      <c r="L5991" s="24">
        <v>7.4</v>
      </c>
      <c r="M5991" s="24">
        <v>22.2</v>
      </c>
      <c r="N5991" s="24">
        <v>14.65</v>
      </c>
      <c r="O5991" s="24">
        <v>7.55</v>
      </c>
      <c r="P5991" s="25">
        <v>34</v>
      </c>
    </row>
    <row r="5992" spans="1:16" x14ac:dyDescent="0.3">
      <c r="A5992" s="22">
        <v>42389</v>
      </c>
      <c r="B5992">
        <v>2016</v>
      </c>
      <c r="C5992">
        <v>1</v>
      </c>
      <c r="D5992" t="s">
        <v>90</v>
      </c>
      <c r="E5992" t="s">
        <v>91</v>
      </c>
      <c r="F5992" t="s">
        <v>153</v>
      </c>
      <c r="G5992" t="s">
        <v>115</v>
      </c>
      <c r="H5992" t="s">
        <v>106</v>
      </c>
      <c r="I5992" t="s">
        <v>69</v>
      </c>
      <c r="J5992" t="s">
        <v>107</v>
      </c>
      <c r="K5992" s="23">
        <v>3</v>
      </c>
      <c r="L5992" s="24">
        <v>16.5</v>
      </c>
      <c r="M5992" s="24">
        <v>49.5</v>
      </c>
      <c r="N5992" s="24">
        <v>38.61</v>
      </c>
      <c r="O5992" s="24">
        <v>10.89</v>
      </c>
      <c r="P5992" s="25">
        <v>22</v>
      </c>
    </row>
    <row r="5993" spans="1:16" x14ac:dyDescent="0.3">
      <c r="A5993" s="22">
        <v>42389</v>
      </c>
      <c r="B5993">
        <v>2016</v>
      </c>
      <c r="C5993">
        <v>1</v>
      </c>
      <c r="D5993" t="s">
        <v>90</v>
      </c>
      <c r="E5993" t="s">
        <v>91</v>
      </c>
      <c r="F5993" t="s">
        <v>153</v>
      </c>
      <c r="G5993" t="s">
        <v>115</v>
      </c>
      <c r="H5993" t="s">
        <v>108</v>
      </c>
      <c r="I5993" t="s">
        <v>72</v>
      </c>
      <c r="J5993" t="s">
        <v>109</v>
      </c>
      <c r="K5993" s="23">
        <v>2</v>
      </c>
      <c r="L5993" s="24">
        <v>8.1999999999999993</v>
      </c>
      <c r="M5993" s="24">
        <v>16.399999999999999</v>
      </c>
      <c r="N5993" s="24">
        <v>11.15</v>
      </c>
      <c r="O5993" s="24">
        <v>5.25</v>
      </c>
      <c r="P5993" s="25">
        <v>32</v>
      </c>
    </row>
    <row r="5994" spans="1:16" x14ac:dyDescent="0.3">
      <c r="A5994" s="22">
        <v>42390</v>
      </c>
      <c r="B5994">
        <v>2016</v>
      </c>
      <c r="C5994">
        <v>1</v>
      </c>
      <c r="D5994" t="s">
        <v>90</v>
      </c>
      <c r="E5994" t="s">
        <v>91</v>
      </c>
      <c r="F5994" t="s">
        <v>153</v>
      </c>
      <c r="G5994" t="s">
        <v>93</v>
      </c>
      <c r="H5994" t="s">
        <v>94</v>
      </c>
      <c r="I5994" t="s">
        <v>73</v>
      </c>
      <c r="J5994" t="s">
        <v>95</v>
      </c>
      <c r="K5994" s="23">
        <v>5</v>
      </c>
      <c r="L5994" s="24">
        <v>3.1</v>
      </c>
      <c r="M5994" s="24">
        <v>15.5</v>
      </c>
      <c r="N5994" s="24">
        <v>10.85</v>
      </c>
      <c r="O5994" s="24">
        <v>4.6500000000000004</v>
      </c>
      <c r="P5994" s="25">
        <v>30</v>
      </c>
    </row>
    <row r="5995" spans="1:16" x14ac:dyDescent="0.3">
      <c r="A5995" s="22">
        <v>42390</v>
      </c>
      <c r="B5995">
        <v>2016</v>
      </c>
      <c r="C5995">
        <v>1</v>
      </c>
      <c r="D5995" t="s">
        <v>90</v>
      </c>
      <c r="E5995" t="s">
        <v>91</v>
      </c>
      <c r="F5995" t="s">
        <v>153</v>
      </c>
      <c r="G5995" t="s">
        <v>93</v>
      </c>
      <c r="H5995" t="s">
        <v>96</v>
      </c>
      <c r="I5995" t="s">
        <v>74</v>
      </c>
      <c r="J5995" t="s">
        <v>97</v>
      </c>
      <c r="K5995" s="23">
        <v>1.43</v>
      </c>
      <c r="L5995" s="24">
        <v>3.6</v>
      </c>
      <c r="M5995" s="24">
        <v>5.15</v>
      </c>
      <c r="N5995" s="24">
        <v>3.6</v>
      </c>
      <c r="O5995" s="24">
        <v>1.55</v>
      </c>
      <c r="P5995" s="25">
        <v>30</v>
      </c>
    </row>
    <row r="5996" spans="1:16" x14ac:dyDescent="0.3">
      <c r="A5996" s="22">
        <v>42390</v>
      </c>
      <c r="B5996">
        <v>2016</v>
      </c>
      <c r="C5996">
        <v>1</v>
      </c>
      <c r="D5996" t="s">
        <v>90</v>
      </c>
      <c r="E5996" t="s">
        <v>91</v>
      </c>
      <c r="F5996" t="s">
        <v>153</v>
      </c>
      <c r="G5996" t="s">
        <v>93</v>
      </c>
      <c r="H5996" t="s">
        <v>98</v>
      </c>
      <c r="I5996" t="s">
        <v>75</v>
      </c>
      <c r="J5996" t="s">
        <v>99</v>
      </c>
      <c r="K5996" s="23">
        <v>1</v>
      </c>
      <c r="L5996" s="24">
        <v>2.8</v>
      </c>
      <c r="M5996" s="24">
        <v>2.8</v>
      </c>
      <c r="N5996" s="24">
        <v>2.02</v>
      </c>
      <c r="O5996" s="24">
        <v>0.78</v>
      </c>
      <c r="P5996" s="25">
        <v>28</v>
      </c>
    </row>
    <row r="5997" spans="1:16" x14ac:dyDescent="0.3">
      <c r="A5997" s="22">
        <v>42390</v>
      </c>
      <c r="B5997">
        <v>2016</v>
      </c>
      <c r="C5997">
        <v>1</v>
      </c>
      <c r="D5997" t="s">
        <v>90</v>
      </c>
      <c r="E5997" t="s">
        <v>91</v>
      </c>
      <c r="F5997" t="s">
        <v>153</v>
      </c>
      <c r="G5997" t="s">
        <v>93</v>
      </c>
      <c r="H5997" t="s">
        <v>100</v>
      </c>
      <c r="I5997" t="s">
        <v>70</v>
      </c>
      <c r="J5997" t="s">
        <v>101</v>
      </c>
      <c r="K5997" s="23">
        <v>68.400000000000006</v>
      </c>
      <c r="L5997" s="24">
        <v>2.4</v>
      </c>
      <c r="M5997" s="24">
        <v>164.16</v>
      </c>
      <c r="N5997" s="24">
        <v>121.48</v>
      </c>
      <c r="O5997" s="24">
        <v>42.68</v>
      </c>
      <c r="P5997" s="25">
        <v>26</v>
      </c>
    </row>
    <row r="5998" spans="1:16" x14ac:dyDescent="0.3">
      <c r="A5998" s="22">
        <v>42390</v>
      </c>
      <c r="B5998">
        <v>2016</v>
      </c>
      <c r="C5998">
        <v>1</v>
      </c>
      <c r="D5998" t="s">
        <v>90</v>
      </c>
      <c r="E5998" t="s">
        <v>91</v>
      </c>
      <c r="F5998" t="s">
        <v>153</v>
      </c>
      <c r="G5998" t="s">
        <v>93</v>
      </c>
      <c r="H5998" t="s">
        <v>102</v>
      </c>
      <c r="I5998" t="s">
        <v>71</v>
      </c>
      <c r="J5998" t="s">
        <v>103</v>
      </c>
      <c r="K5998" s="23">
        <v>8</v>
      </c>
      <c r="L5998" s="24">
        <v>6.9</v>
      </c>
      <c r="M5998" s="24">
        <v>55.2</v>
      </c>
      <c r="N5998" s="24">
        <v>36.43</v>
      </c>
      <c r="O5998" s="24">
        <v>18.77</v>
      </c>
      <c r="P5998" s="25">
        <v>34</v>
      </c>
    </row>
    <row r="5999" spans="1:16" x14ac:dyDescent="0.3">
      <c r="A5999" s="22">
        <v>42390</v>
      </c>
      <c r="B5999">
        <v>2016</v>
      </c>
      <c r="C5999">
        <v>1</v>
      </c>
      <c r="D5999" t="s">
        <v>90</v>
      </c>
      <c r="E5999" t="s">
        <v>91</v>
      </c>
      <c r="F5999" t="s">
        <v>153</v>
      </c>
      <c r="G5999" t="s">
        <v>93</v>
      </c>
      <c r="H5999" t="s">
        <v>104</v>
      </c>
      <c r="I5999" t="s">
        <v>76</v>
      </c>
      <c r="J5999" t="s">
        <v>105</v>
      </c>
      <c r="K5999" s="23">
        <v>4</v>
      </c>
      <c r="L5999" s="24">
        <v>7.4</v>
      </c>
      <c r="M5999" s="24">
        <v>29.6</v>
      </c>
      <c r="N5999" s="24">
        <v>19.54</v>
      </c>
      <c r="O5999" s="24">
        <v>10.06</v>
      </c>
      <c r="P5999" s="25">
        <v>34</v>
      </c>
    </row>
    <row r="6000" spans="1:16" x14ac:dyDescent="0.3">
      <c r="A6000" s="22">
        <v>42390</v>
      </c>
      <c r="B6000">
        <v>2016</v>
      </c>
      <c r="C6000">
        <v>1</v>
      </c>
      <c r="D6000" t="s">
        <v>90</v>
      </c>
      <c r="E6000" t="s">
        <v>91</v>
      </c>
      <c r="F6000" t="s">
        <v>153</v>
      </c>
      <c r="G6000" t="s">
        <v>93</v>
      </c>
      <c r="H6000" t="s">
        <v>106</v>
      </c>
      <c r="I6000" t="s">
        <v>69</v>
      </c>
      <c r="J6000" t="s">
        <v>107</v>
      </c>
      <c r="K6000" s="23">
        <v>6</v>
      </c>
      <c r="L6000" s="24">
        <v>16.5</v>
      </c>
      <c r="M6000" s="24">
        <v>99</v>
      </c>
      <c r="N6000" s="24">
        <v>77.22</v>
      </c>
      <c r="O6000" s="24">
        <v>21.78</v>
      </c>
      <c r="P6000" s="25">
        <v>22</v>
      </c>
    </row>
    <row r="6001" spans="1:16" x14ac:dyDescent="0.3">
      <c r="A6001" s="22">
        <v>42390</v>
      </c>
      <c r="B6001">
        <v>2016</v>
      </c>
      <c r="C6001">
        <v>1</v>
      </c>
      <c r="D6001" t="s">
        <v>90</v>
      </c>
      <c r="E6001" t="s">
        <v>91</v>
      </c>
      <c r="F6001" t="s">
        <v>153</v>
      </c>
      <c r="G6001" t="s">
        <v>93</v>
      </c>
      <c r="H6001" t="s">
        <v>108</v>
      </c>
      <c r="I6001" t="s">
        <v>72</v>
      </c>
      <c r="J6001" t="s">
        <v>109</v>
      </c>
      <c r="K6001" s="23">
        <v>5</v>
      </c>
      <c r="L6001" s="24">
        <v>8.1999999999999993</v>
      </c>
      <c r="M6001" s="24">
        <v>41</v>
      </c>
      <c r="N6001" s="24">
        <v>27.88</v>
      </c>
      <c r="O6001" s="24">
        <v>13.12</v>
      </c>
      <c r="P6001" s="25">
        <v>32</v>
      </c>
    </row>
    <row r="6002" spans="1:16" x14ac:dyDescent="0.3">
      <c r="A6002" s="22">
        <v>42391</v>
      </c>
      <c r="B6002">
        <v>2016</v>
      </c>
      <c r="C6002">
        <v>1</v>
      </c>
      <c r="D6002" t="s">
        <v>90</v>
      </c>
      <c r="E6002" t="s">
        <v>91</v>
      </c>
      <c r="F6002" t="s">
        <v>153</v>
      </c>
      <c r="G6002" t="s">
        <v>110</v>
      </c>
      <c r="H6002" t="s">
        <v>94</v>
      </c>
      <c r="I6002" t="s">
        <v>73</v>
      </c>
      <c r="J6002" t="s">
        <v>95</v>
      </c>
      <c r="K6002" s="23">
        <v>0.83</v>
      </c>
      <c r="L6002" s="24">
        <v>3.1</v>
      </c>
      <c r="M6002" s="24">
        <v>2.57</v>
      </c>
      <c r="N6002" s="24">
        <v>1.8</v>
      </c>
      <c r="O6002" s="24">
        <v>0.77</v>
      </c>
      <c r="P6002" s="25">
        <v>30</v>
      </c>
    </row>
    <row r="6003" spans="1:16" x14ac:dyDescent="0.3">
      <c r="A6003" s="22">
        <v>42391</v>
      </c>
      <c r="B6003">
        <v>2016</v>
      </c>
      <c r="C6003">
        <v>1</v>
      </c>
      <c r="D6003" t="s">
        <v>90</v>
      </c>
      <c r="E6003" t="s">
        <v>91</v>
      </c>
      <c r="F6003" t="s">
        <v>153</v>
      </c>
      <c r="G6003" t="s">
        <v>110</v>
      </c>
      <c r="H6003" t="s">
        <v>96</v>
      </c>
      <c r="I6003" t="s">
        <v>74</v>
      </c>
      <c r="J6003" t="s">
        <v>97</v>
      </c>
      <c r="K6003" s="23">
        <v>7.68</v>
      </c>
      <c r="L6003" s="24">
        <v>3.6</v>
      </c>
      <c r="M6003" s="24">
        <v>27.65</v>
      </c>
      <c r="N6003" s="24">
        <v>19.350000000000001</v>
      </c>
      <c r="O6003" s="24">
        <v>8.3000000000000007</v>
      </c>
      <c r="P6003" s="25">
        <v>30</v>
      </c>
    </row>
    <row r="6004" spans="1:16" x14ac:dyDescent="0.3">
      <c r="A6004" s="22">
        <v>42391</v>
      </c>
      <c r="B6004">
        <v>2016</v>
      </c>
      <c r="C6004">
        <v>1</v>
      </c>
      <c r="D6004" t="s">
        <v>90</v>
      </c>
      <c r="E6004" t="s">
        <v>91</v>
      </c>
      <c r="F6004" t="s">
        <v>153</v>
      </c>
      <c r="G6004" t="s">
        <v>110</v>
      </c>
      <c r="H6004" t="s">
        <v>98</v>
      </c>
      <c r="I6004" t="s">
        <v>75</v>
      </c>
      <c r="J6004" t="s">
        <v>99</v>
      </c>
      <c r="K6004" s="23">
        <v>7</v>
      </c>
      <c r="L6004" s="24">
        <v>2.8</v>
      </c>
      <c r="M6004" s="24">
        <v>19.600000000000001</v>
      </c>
      <c r="N6004" s="24">
        <v>14.11</v>
      </c>
      <c r="O6004" s="24">
        <v>5.49</v>
      </c>
      <c r="P6004" s="25">
        <v>28</v>
      </c>
    </row>
    <row r="6005" spans="1:16" x14ac:dyDescent="0.3">
      <c r="A6005" s="22">
        <v>42391</v>
      </c>
      <c r="B6005">
        <v>2016</v>
      </c>
      <c r="C6005">
        <v>1</v>
      </c>
      <c r="D6005" t="s">
        <v>90</v>
      </c>
      <c r="E6005" t="s">
        <v>91</v>
      </c>
      <c r="F6005" t="s">
        <v>153</v>
      </c>
      <c r="G6005" t="s">
        <v>110</v>
      </c>
      <c r="H6005" t="s">
        <v>100</v>
      </c>
      <c r="I6005" t="s">
        <v>70</v>
      </c>
      <c r="J6005" t="s">
        <v>101</v>
      </c>
      <c r="K6005" s="23">
        <v>39.5</v>
      </c>
      <c r="L6005" s="24">
        <v>2.4</v>
      </c>
      <c r="M6005" s="24">
        <v>94.8</v>
      </c>
      <c r="N6005" s="24">
        <v>70.150000000000006</v>
      </c>
      <c r="O6005" s="24">
        <v>24.65</v>
      </c>
      <c r="P6005" s="25">
        <v>26</v>
      </c>
    </row>
    <row r="6006" spans="1:16" x14ac:dyDescent="0.3">
      <c r="A6006" s="22">
        <v>42391</v>
      </c>
      <c r="B6006">
        <v>2016</v>
      </c>
      <c r="C6006">
        <v>1</v>
      </c>
      <c r="D6006" t="s">
        <v>90</v>
      </c>
      <c r="E6006" t="s">
        <v>91</v>
      </c>
      <c r="F6006" t="s">
        <v>153</v>
      </c>
      <c r="G6006" t="s">
        <v>110</v>
      </c>
      <c r="H6006" t="s">
        <v>102</v>
      </c>
      <c r="I6006" t="s">
        <v>71</v>
      </c>
      <c r="J6006" t="s">
        <v>103</v>
      </c>
      <c r="K6006" s="23">
        <v>11</v>
      </c>
      <c r="L6006" s="24">
        <v>6.9</v>
      </c>
      <c r="M6006" s="24">
        <v>75.900000000000006</v>
      </c>
      <c r="N6006" s="24">
        <v>50.09</v>
      </c>
      <c r="O6006" s="24">
        <v>25.81</v>
      </c>
      <c r="P6006" s="25">
        <v>34</v>
      </c>
    </row>
    <row r="6007" spans="1:16" x14ac:dyDescent="0.3">
      <c r="A6007" s="22">
        <v>42391</v>
      </c>
      <c r="B6007">
        <v>2016</v>
      </c>
      <c r="C6007">
        <v>1</v>
      </c>
      <c r="D6007" t="s">
        <v>90</v>
      </c>
      <c r="E6007" t="s">
        <v>91</v>
      </c>
      <c r="F6007" t="s">
        <v>153</v>
      </c>
      <c r="G6007" t="s">
        <v>110</v>
      </c>
      <c r="H6007" t="s">
        <v>104</v>
      </c>
      <c r="I6007" t="s">
        <v>76</v>
      </c>
      <c r="J6007" t="s">
        <v>105</v>
      </c>
      <c r="K6007" s="23">
        <v>0</v>
      </c>
      <c r="L6007" s="24">
        <v>7.4</v>
      </c>
      <c r="M6007" s="24">
        <v>0</v>
      </c>
      <c r="N6007" s="24">
        <v>0</v>
      </c>
      <c r="O6007" s="24">
        <v>0</v>
      </c>
      <c r="P6007" s="25">
        <v>34</v>
      </c>
    </row>
    <row r="6008" spans="1:16" x14ac:dyDescent="0.3">
      <c r="A6008" s="22">
        <v>42391</v>
      </c>
      <c r="B6008">
        <v>2016</v>
      </c>
      <c r="C6008">
        <v>1</v>
      </c>
      <c r="D6008" t="s">
        <v>90</v>
      </c>
      <c r="E6008" t="s">
        <v>91</v>
      </c>
      <c r="F6008" t="s">
        <v>153</v>
      </c>
      <c r="G6008" t="s">
        <v>110</v>
      </c>
      <c r="H6008" t="s">
        <v>106</v>
      </c>
      <c r="I6008" t="s">
        <v>69</v>
      </c>
      <c r="J6008" t="s">
        <v>107</v>
      </c>
      <c r="K6008" s="23">
        <v>10</v>
      </c>
      <c r="L6008" s="24">
        <v>16.5</v>
      </c>
      <c r="M6008" s="24">
        <v>165</v>
      </c>
      <c r="N6008" s="24">
        <v>128.69999999999999</v>
      </c>
      <c r="O6008" s="24">
        <v>36.299999999999997</v>
      </c>
      <c r="P6008" s="25">
        <v>22</v>
      </c>
    </row>
    <row r="6009" spans="1:16" x14ac:dyDescent="0.3">
      <c r="A6009" s="22">
        <v>42391</v>
      </c>
      <c r="B6009">
        <v>2016</v>
      </c>
      <c r="C6009">
        <v>1</v>
      </c>
      <c r="D6009" t="s">
        <v>90</v>
      </c>
      <c r="E6009" t="s">
        <v>91</v>
      </c>
      <c r="F6009" t="s">
        <v>153</v>
      </c>
      <c r="G6009" t="s">
        <v>110</v>
      </c>
      <c r="H6009" t="s">
        <v>108</v>
      </c>
      <c r="I6009" t="s">
        <v>72</v>
      </c>
      <c r="J6009" t="s">
        <v>109</v>
      </c>
      <c r="K6009" s="23">
        <v>0</v>
      </c>
      <c r="L6009" s="24">
        <v>8.1999999999999993</v>
      </c>
      <c r="M6009" s="24">
        <v>0</v>
      </c>
      <c r="N6009" s="24">
        <v>0</v>
      </c>
      <c r="O6009" s="24">
        <v>0</v>
      </c>
      <c r="P6009" s="25">
        <v>32</v>
      </c>
    </row>
    <row r="6010" spans="1:16" x14ac:dyDescent="0.3">
      <c r="A6010" s="22">
        <v>42392</v>
      </c>
      <c r="B6010">
        <v>2016</v>
      </c>
      <c r="C6010">
        <v>1</v>
      </c>
      <c r="D6010" t="s">
        <v>90</v>
      </c>
      <c r="E6010" t="s">
        <v>91</v>
      </c>
      <c r="F6010" t="s">
        <v>153</v>
      </c>
      <c r="G6010" t="s">
        <v>111</v>
      </c>
      <c r="H6010" t="s">
        <v>94</v>
      </c>
      <c r="I6010" t="s">
        <v>73</v>
      </c>
      <c r="J6010" t="s">
        <v>95</v>
      </c>
      <c r="K6010" s="23">
        <v>6.33</v>
      </c>
      <c r="L6010" s="24">
        <v>3.1</v>
      </c>
      <c r="M6010" s="24">
        <v>19.62</v>
      </c>
      <c r="N6010" s="24">
        <v>13.73</v>
      </c>
      <c r="O6010" s="24">
        <v>5.89</v>
      </c>
      <c r="P6010" s="25">
        <v>30</v>
      </c>
    </row>
    <row r="6011" spans="1:16" x14ac:dyDescent="0.3">
      <c r="A6011" s="22">
        <v>42392</v>
      </c>
      <c r="B6011">
        <v>2016</v>
      </c>
      <c r="C6011">
        <v>1</v>
      </c>
      <c r="D6011" t="s">
        <v>90</v>
      </c>
      <c r="E6011" t="s">
        <v>91</v>
      </c>
      <c r="F6011" t="s">
        <v>153</v>
      </c>
      <c r="G6011" t="s">
        <v>111</v>
      </c>
      <c r="H6011" t="s">
        <v>96</v>
      </c>
      <c r="I6011" t="s">
        <v>74</v>
      </c>
      <c r="J6011" t="s">
        <v>97</v>
      </c>
      <c r="K6011" s="23">
        <v>6.13</v>
      </c>
      <c r="L6011" s="24">
        <v>3.6</v>
      </c>
      <c r="M6011" s="24">
        <v>22.07</v>
      </c>
      <c r="N6011" s="24">
        <v>15.45</v>
      </c>
      <c r="O6011" s="24">
        <v>6.62</v>
      </c>
      <c r="P6011" s="25">
        <v>30</v>
      </c>
    </row>
    <row r="6012" spans="1:16" x14ac:dyDescent="0.3">
      <c r="A6012" s="22">
        <v>42392</v>
      </c>
      <c r="B6012">
        <v>2016</v>
      </c>
      <c r="C6012">
        <v>1</v>
      </c>
      <c r="D6012" t="s">
        <v>90</v>
      </c>
      <c r="E6012" t="s">
        <v>91</v>
      </c>
      <c r="F6012" t="s">
        <v>153</v>
      </c>
      <c r="G6012" t="s">
        <v>111</v>
      </c>
      <c r="H6012" t="s">
        <v>98</v>
      </c>
      <c r="I6012" t="s">
        <v>75</v>
      </c>
      <c r="J6012" t="s">
        <v>99</v>
      </c>
      <c r="K6012" s="23">
        <v>7.1</v>
      </c>
      <c r="L6012" s="24">
        <v>2.8</v>
      </c>
      <c r="M6012" s="24">
        <v>19.88</v>
      </c>
      <c r="N6012" s="24">
        <v>14.31</v>
      </c>
      <c r="O6012" s="24">
        <v>5.57</v>
      </c>
      <c r="P6012" s="25">
        <v>28</v>
      </c>
    </row>
    <row r="6013" spans="1:16" x14ac:dyDescent="0.3">
      <c r="A6013" s="22">
        <v>42392</v>
      </c>
      <c r="B6013">
        <v>2016</v>
      </c>
      <c r="C6013">
        <v>1</v>
      </c>
      <c r="D6013" t="s">
        <v>90</v>
      </c>
      <c r="E6013" t="s">
        <v>91</v>
      </c>
      <c r="F6013" t="s">
        <v>153</v>
      </c>
      <c r="G6013" t="s">
        <v>111</v>
      </c>
      <c r="H6013" t="s">
        <v>100</v>
      </c>
      <c r="I6013" t="s">
        <v>70</v>
      </c>
      <c r="J6013" t="s">
        <v>101</v>
      </c>
      <c r="K6013" s="23">
        <v>36.799999999999997</v>
      </c>
      <c r="L6013" s="24">
        <v>2.4</v>
      </c>
      <c r="M6013" s="24">
        <v>88.32</v>
      </c>
      <c r="N6013" s="24">
        <v>65.36</v>
      </c>
      <c r="O6013" s="24">
        <v>22.96</v>
      </c>
      <c r="P6013" s="25">
        <v>26</v>
      </c>
    </row>
    <row r="6014" spans="1:16" x14ac:dyDescent="0.3">
      <c r="A6014" s="22">
        <v>42392</v>
      </c>
      <c r="B6014">
        <v>2016</v>
      </c>
      <c r="C6014">
        <v>1</v>
      </c>
      <c r="D6014" t="s">
        <v>90</v>
      </c>
      <c r="E6014" t="s">
        <v>91</v>
      </c>
      <c r="F6014" t="s">
        <v>153</v>
      </c>
      <c r="G6014" t="s">
        <v>111</v>
      </c>
      <c r="H6014" t="s">
        <v>102</v>
      </c>
      <c r="I6014" t="s">
        <v>71</v>
      </c>
      <c r="J6014" t="s">
        <v>103</v>
      </c>
      <c r="K6014" s="23">
        <v>4</v>
      </c>
      <c r="L6014" s="24">
        <v>6.9</v>
      </c>
      <c r="M6014" s="24">
        <v>27.6</v>
      </c>
      <c r="N6014" s="24">
        <v>18.22</v>
      </c>
      <c r="O6014" s="24">
        <v>9.3800000000000008</v>
      </c>
      <c r="P6014" s="25">
        <v>34</v>
      </c>
    </row>
    <row r="6015" spans="1:16" x14ac:dyDescent="0.3">
      <c r="A6015" s="22">
        <v>42392</v>
      </c>
      <c r="B6015">
        <v>2016</v>
      </c>
      <c r="C6015">
        <v>1</v>
      </c>
      <c r="D6015" t="s">
        <v>90</v>
      </c>
      <c r="E6015" t="s">
        <v>91</v>
      </c>
      <c r="F6015" t="s">
        <v>153</v>
      </c>
      <c r="G6015" t="s">
        <v>111</v>
      </c>
      <c r="H6015" t="s">
        <v>104</v>
      </c>
      <c r="I6015" t="s">
        <v>76</v>
      </c>
      <c r="J6015" t="s">
        <v>105</v>
      </c>
      <c r="K6015" s="23">
        <v>0</v>
      </c>
      <c r="L6015" s="24">
        <v>7.4</v>
      </c>
      <c r="M6015" s="24">
        <v>0</v>
      </c>
      <c r="N6015" s="24">
        <v>0</v>
      </c>
      <c r="O6015" s="24">
        <v>0</v>
      </c>
      <c r="P6015" s="25">
        <v>34</v>
      </c>
    </row>
    <row r="6016" spans="1:16" x14ac:dyDescent="0.3">
      <c r="A6016" s="22">
        <v>42392</v>
      </c>
      <c r="B6016">
        <v>2016</v>
      </c>
      <c r="C6016">
        <v>1</v>
      </c>
      <c r="D6016" t="s">
        <v>90</v>
      </c>
      <c r="E6016" t="s">
        <v>91</v>
      </c>
      <c r="F6016" t="s">
        <v>153</v>
      </c>
      <c r="G6016" t="s">
        <v>111</v>
      </c>
      <c r="H6016" t="s">
        <v>106</v>
      </c>
      <c r="I6016" t="s">
        <v>69</v>
      </c>
      <c r="J6016" t="s">
        <v>107</v>
      </c>
      <c r="K6016" s="23">
        <v>6</v>
      </c>
      <c r="L6016" s="24">
        <v>16.5</v>
      </c>
      <c r="M6016" s="24">
        <v>99</v>
      </c>
      <c r="N6016" s="24">
        <v>77.22</v>
      </c>
      <c r="O6016" s="24">
        <v>21.78</v>
      </c>
      <c r="P6016" s="25">
        <v>22</v>
      </c>
    </row>
    <row r="6017" spans="1:16" x14ac:dyDescent="0.3">
      <c r="A6017" s="22">
        <v>42392</v>
      </c>
      <c r="B6017">
        <v>2016</v>
      </c>
      <c r="C6017">
        <v>1</v>
      </c>
      <c r="D6017" t="s">
        <v>90</v>
      </c>
      <c r="E6017" t="s">
        <v>91</v>
      </c>
      <c r="F6017" t="s">
        <v>153</v>
      </c>
      <c r="G6017" t="s">
        <v>111</v>
      </c>
      <c r="H6017" t="s">
        <v>108</v>
      </c>
      <c r="I6017" t="s">
        <v>72</v>
      </c>
      <c r="J6017" t="s">
        <v>109</v>
      </c>
      <c r="K6017" s="23">
        <v>2</v>
      </c>
      <c r="L6017" s="24">
        <v>8.1999999999999993</v>
      </c>
      <c r="M6017" s="24">
        <v>16.399999999999999</v>
      </c>
      <c r="N6017" s="24">
        <v>11.15</v>
      </c>
      <c r="O6017" s="24">
        <v>5.25</v>
      </c>
      <c r="P6017" s="25">
        <v>32</v>
      </c>
    </row>
    <row r="6018" spans="1:16" x14ac:dyDescent="0.3">
      <c r="A6018" s="22">
        <v>42393</v>
      </c>
      <c r="B6018">
        <v>2016</v>
      </c>
      <c r="C6018">
        <v>1</v>
      </c>
      <c r="D6018" t="s">
        <v>90</v>
      </c>
      <c r="E6018" t="s">
        <v>91</v>
      </c>
      <c r="F6018" t="s">
        <v>153</v>
      </c>
      <c r="G6018" t="s">
        <v>112</v>
      </c>
      <c r="H6018" t="s">
        <v>94</v>
      </c>
      <c r="I6018" t="s">
        <v>73</v>
      </c>
      <c r="J6018" t="s">
        <v>95</v>
      </c>
      <c r="K6018" s="23">
        <v>4</v>
      </c>
      <c r="L6018" s="24">
        <v>3.1</v>
      </c>
      <c r="M6018" s="24">
        <v>12.4</v>
      </c>
      <c r="N6018" s="24">
        <v>8.68</v>
      </c>
      <c r="O6018" s="24">
        <v>3.72</v>
      </c>
      <c r="P6018" s="25">
        <v>30</v>
      </c>
    </row>
    <row r="6019" spans="1:16" x14ac:dyDescent="0.3">
      <c r="A6019" s="22">
        <v>42393</v>
      </c>
      <c r="B6019">
        <v>2016</v>
      </c>
      <c r="C6019">
        <v>1</v>
      </c>
      <c r="D6019" t="s">
        <v>90</v>
      </c>
      <c r="E6019" t="s">
        <v>91</v>
      </c>
      <c r="F6019" t="s">
        <v>153</v>
      </c>
      <c r="G6019" t="s">
        <v>112</v>
      </c>
      <c r="H6019" t="s">
        <v>96</v>
      </c>
      <c r="I6019" t="s">
        <v>74</v>
      </c>
      <c r="J6019" t="s">
        <v>97</v>
      </c>
      <c r="K6019" s="23">
        <v>6.12</v>
      </c>
      <c r="L6019" s="24">
        <v>3.6</v>
      </c>
      <c r="M6019" s="24">
        <v>22.03</v>
      </c>
      <c r="N6019" s="24">
        <v>15.42</v>
      </c>
      <c r="O6019" s="24">
        <v>6.61</v>
      </c>
      <c r="P6019" s="25">
        <v>30</v>
      </c>
    </row>
    <row r="6020" spans="1:16" x14ac:dyDescent="0.3">
      <c r="A6020" s="22">
        <v>42393</v>
      </c>
      <c r="B6020">
        <v>2016</v>
      </c>
      <c r="C6020">
        <v>1</v>
      </c>
      <c r="D6020" t="s">
        <v>90</v>
      </c>
      <c r="E6020" t="s">
        <v>91</v>
      </c>
      <c r="F6020" t="s">
        <v>153</v>
      </c>
      <c r="G6020" t="s">
        <v>112</v>
      </c>
      <c r="H6020" t="s">
        <v>98</v>
      </c>
      <c r="I6020" t="s">
        <v>75</v>
      </c>
      <c r="J6020" t="s">
        <v>99</v>
      </c>
      <c r="K6020" s="23">
        <v>11.3</v>
      </c>
      <c r="L6020" s="24">
        <v>2.8</v>
      </c>
      <c r="M6020" s="24">
        <v>31.64</v>
      </c>
      <c r="N6020" s="24">
        <v>22.78</v>
      </c>
      <c r="O6020" s="24">
        <v>8.86</v>
      </c>
      <c r="P6020" s="25">
        <v>28</v>
      </c>
    </row>
    <row r="6021" spans="1:16" x14ac:dyDescent="0.3">
      <c r="A6021" s="22">
        <v>42393</v>
      </c>
      <c r="B6021">
        <v>2016</v>
      </c>
      <c r="C6021">
        <v>1</v>
      </c>
      <c r="D6021" t="s">
        <v>90</v>
      </c>
      <c r="E6021" t="s">
        <v>91</v>
      </c>
      <c r="F6021" t="s">
        <v>153</v>
      </c>
      <c r="G6021" t="s">
        <v>112</v>
      </c>
      <c r="H6021" t="s">
        <v>100</v>
      </c>
      <c r="I6021" t="s">
        <v>70</v>
      </c>
      <c r="J6021" t="s">
        <v>101</v>
      </c>
      <c r="K6021" s="23">
        <v>48.1</v>
      </c>
      <c r="L6021" s="24">
        <v>2.4</v>
      </c>
      <c r="M6021" s="24">
        <v>115.44</v>
      </c>
      <c r="N6021" s="24">
        <v>85.43</v>
      </c>
      <c r="O6021" s="24">
        <v>30.01</v>
      </c>
      <c r="P6021" s="25">
        <v>26</v>
      </c>
    </row>
    <row r="6022" spans="1:16" x14ac:dyDescent="0.3">
      <c r="A6022" s="22">
        <v>42393</v>
      </c>
      <c r="B6022">
        <v>2016</v>
      </c>
      <c r="C6022">
        <v>1</v>
      </c>
      <c r="D6022" t="s">
        <v>90</v>
      </c>
      <c r="E6022" t="s">
        <v>91</v>
      </c>
      <c r="F6022" t="s">
        <v>153</v>
      </c>
      <c r="G6022" t="s">
        <v>112</v>
      </c>
      <c r="H6022" t="s">
        <v>102</v>
      </c>
      <c r="I6022" t="s">
        <v>71</v>
      </c>
      <c r="J6022" t="s">
        <v>103</v>
      </c>
      <c r="K6022" s="23">
        <v>3</v>
      </c>
      <c r="L6022" s="24">
        <v>6.9</v>
      </c>
      <c r="M6022" s="24">
        <v>20.7</v>
      </c>
      <c r="N6022" s="24">
        <v>13.66</v>
      </c>
      <c r="O6022" s="24">
        <v>7.04</v>
      </c>
      <c r="P6022" s="25">
        <v>34</v>
      </c>
    </row>
    <row r="6023" spans="1:16" x14ac:dyDescent="0.3">
      <c r="A6023" s="22">
        <v>42393</v>
      </c>
      <c r="B6023">
        <v>2016</v>
      </c>
      <c r="C6023">
        <v>1</v>
      </c>
      <c r="D6023" t="s">
        <v>90</v>
      </c>
      <c r="E6023" t="s">
        <v>91</v>
      </c>
      <c r="F6023" t="s">
        <v>153</v>
      </c>
      <c r="G6023" t="s">
        <v>112</v>
      </c>
      <c r="H6023" t="s">
        <v>104</v>
      </c>
      <c r="I6023" t="s">
        <v>76</v>
      </c>
      <c r="J6023" t="s">
        <v>105</v>
      </c>
      <c r="K6023" s="23">
        <v>0</v>
      </c>
      <c r="L6023" s="24">
        <v>7.4</v>
      </c>
      <c r="M6023" s="24">
        <v>0</v>
      </c>
      <c r="N6023" s="24">
        <v>0</v>
      </c>
      <c r="O6023" s="24">
        <v>0</v>
      </c>
      <c r="P6023" s="25">
        <v>34</v>
      </c>
    </row>
    <row r="6024" spans="1:16" x14ac:dyDescent="0.3">
      <c r="A6024" s="22">
        <v>42393</v>
      </c>
      <c r="B6024">
        <v>2016</v>
      </c>
      <c r="C6024">
        <v>1</v>
      </c>
      <c r="D6024" t="s">
        <v>90</v>
      </c>
      <c r="E6024" t="s">
        <v>91</v>
      </c>
      <c r="F6024" t="s">
        <v>153</v>
      </c>
      <c r="G6024" t="s">
        <v>112</v>
      </c>
      <c r="H6024" t="s">
        <v>106</v>
      </c>
      <c r="I6024" t="s">
        <v>69</v>
      </c>
      <c r="J6024" t="s">
        <v>107</v>
      </c>
      <c r="K6024" s="23">
        <v>12</v>
      </c>
      <c r="L6024" s="24">
        <v>16.5</v>
      </c>
      <c r="M6024" s="24">
        <v>198</v>
      </c>
      <c r="N6024" s="24">
        <v>154.44</v>
      </c>
      <c r="O6024" s="24">
        <v>43.56</v>
      </c>
      <c r="P6024" s="25">
        <v>22</v>
      </c>
    </row>
    <row r="6025" spans="1:16" x14ac:dyDescent="0.3">
      <c r="A6025" s="22">
        <v>42393</v>
      </c>
      <c r="B6025">
        <v>2016</v>
      </c>
      <c r="C6025">
        <v>1</v>
      </c>
      <c r="D6025" t="s">
        <v>90</v>
      </c>
      <c r="E6025" t="s">
        <v>91</v>
      </c>
      <c r="F6025" t="s">
        <v>153</v>
      </c>
      <c r="G6025" t="s">
        <v>112</v>
      </c>
      <c r="H6025" t="s">
        <v>108</v>
      </c>
      <c r="I6025" t="s">
        <v>72</v>
      </c>
      <c r="J6025" t="s">
        <v>109</v>
      </c>
      <c r="K6025" s="23">
        <v>3</v>
      </c>
      <c r="L6025" s="24">
        <v>8.1999999999999993</v>
      </c>
      <c r="M6025" s="24">
        <v>24.6</v>
      </c>
      <c r="N6025" s="24">
        <v>16.73</v>
      </c>
      <c r="O6025" s="24">
        <v>7.87</v>
      </c>
      <c r="P6025" s="25">
        <v>32</v>
      </c>
    </row>
    <row r="6026" spans="1:16" x14ac:dyDescent="0.3">
      <c r="A6026" s="22">
        <v>42394</v>
      </c>
      <c r="B6026">
        <v>2016</v>
      </c>
      <c r="C6026">
        <v>1</v>
      </c>
      <c r="D6026" t="s">
        <v>90</v>
      </c>
      <c r="E6026" t="s">
        <v>91</v>
      </c>
      <c r="F6026" t="s">
        <v>153</v>
      </c>
      <c r="G6026" t="s">
        <v>113</v>
      </c>
      <c r="H6026" t="s">
        <v>94</v>
      </c>
      <c r="I6026" t="s">
        <v>73</v>
      </c>
      <c r="J6026" t="s">
        <v>95</v>
      </c>
      <c r="K6026" s="23">
        <v>10.33</v>
      </c>
      <c r="L6026" s="24">
        <v>3.1</v>
      </c>
      <c r="M6026" s="24">
        <v>32.020000000000003</v>
      </c>
      <c r="N6026" s="24">
        <v>22.41</v>
      </c>
      <c r="O6026" s="24">
        <v>9.61</v>
      </c>
      <c r="P6026" s="25">
        <v>30</v>
      </c>
    </row>
    <row r="6027" spans="1:16" x14ac:dyDescent="0.3">
      <c r="A6027" s="22">
        <v>42394</v>
      </c>
      <c r="B6027">
        <v>2016</v>
      </c>
      <c r="C6027">
        <v>1</v>
      </c>
      <c r="D6027" t="s">
        <v>90</v>
      </c>
      <c r="E6027" t="s">
        <v>91</v>
      </c>
      <c r="F6027" t="s">
        <v>153</v>
      </c>
      <c r="G6027" t="s">
        <v>113</v>
      </c>
      <c r="H6027" t="s">
        <v>96</v>
      </c>
      <c r="I6027" t="s">
        <v>74</v>
      </c>
      <c r="J6027" t="s">
        <v>97</v>
      </c>
      <c r="K6027" s="23">
        <v>4.26</v>
      </c>
      <c r="L6027" s="24">
        <v>3.6</v>
      </c>
      <c r="M6027" s="24">
        <v>15.34</v>
      </c>
      <c r="N6027" s="24">
        <v>10.74</v>
      </c>
      <c r="O6027" s="24">
        <v>4.5999999999999996</v>
      </c>
      <c r="P6027" s="25">
        <v>30</v>
      </c>
    </row>
    <row r="6028" spans="1:16" x14ac:dyDescent="0.3">
      <c r="A6028" s="22">
        <v>42394</v>
      </c>
      <c r="B6028">
        <v>2016</v>
      </c>
      <c r="C6028">
        <v>1</v>
      </c>
      <c r="D6028" t="s">
        <v>90</v>
      </c>
      <c r="E6028" t="s">
        <v>91</v>
      </c>
      <c r="F6028" t="s">
        <v>153</v>
      </c>
      <c r="G6028" t="s">
        <v>113</v>
      </c>
      <c r="H6028" t="s">
        <v>98</v>
      </c>
      <c r="I6028" t="s">
        <v>75</v>
      </c>
      <c r="J6028" t="s">
        <v>99</v>
      </c>
      <c r="K6028" s="23">
        <v>4</v>
      </c>
      <c r="L6028" s="24">
        <v>2.8</v>
      </c>
      <c r="M6028" s="24">
        <v>11.2</v>
      </c>
      <c r="N6028" s="24">
        <v>8.06</v>
      </c>
      <c r="O6028" s="24">
        <v>3.14</v>
      </c>
      <c r="P6028" s="25">
        <v>28</v>
      </c>
    </row>
    <row r="6029" spans="1:16" x14ac:dyDescent="0.3">
      <c r="A6029" s="22">
        <v>42394</v>
      </c>
      <c r="B6029">
        <v>2016</v>
      </c>
      <c r="C6029">
        <v>1</v>
      </c>
      <c r="D6029" t="s">
        <v>90</v>
      </c>
      <c r="E6029" t="s">
        <v>91</v>
      </c>
      <c r="F6029" t="s">
        <v>153</v>
      </c>
      <c r="G6029" t="s">
        <v>113</v>
      </c>
      <c r="H6029" t="s">
        <v>100</v>
      </c>
      <c r="I6029" t="s">
        <v>70</v>
      </c>
      <c r="J6029" t="s">
        <v>101</v>
      </c>
      <c r="K6029" s="23">
        <v>46.95</v>
      </c>
      <c r="L6029" s="24">
        <v>2.4</v>
      </c>
      <c r="M6029" s="24">
        <v>112.68</v>
      </c>
      <c r="N6029" s="24">
        <v>83.38</v>
      </c>
      <c r="O6029" s="24">
        <v>29.3</v>
      </c>
      <c r="P6029" s="25">
        <v>26</v>
      </c>
    </row>
    <row r="6030" spans="1:16" x14ac:dyDescent="0.3">
      <c r="A6030" s="22">
        <v>42394</v>
      </c>
      <c r="B6030">
        <v>2016</v>
      </c>
      <c r="C6030">
        <v>1</v>
      </c>
      <c r="D6030" t="s">
        <v>90</v>
      </c>
      <c r="E6030" t="s">
        <v>91</v>
      </c>
      <c r="F6030" t="s">
        <v>153</v>
      </c>
      <c r="G6030" t="s">
        <v>113</v>
      </c>
      <c r="H6030" t="s">
        <v>102</v>
      </c>
      <c r="I6030" t="s">
        <v>71</v>
      </c>
      <c r="J6030" t="s">
        <v>103</v>
      </c>
      <c r="K6030" s="23">
        <v>12</v>
      </c>
      <c r="L6030" s="24">
        <v>6.9</v>
      </c>
      <c r="M6030" s="24">
        <v>82.8</v>
      </c>
      <c r="N6030" s="24">
        <v>54.65</v>
      </c>
      <c r="O6030" s="24">
        <v>28.15</v>
      </c>
      <c r="P6030" s="25">
        <v>34</v>
      </c>
    </row>
    <row r="6031" spans="1:16" x14ac:dyDescent="0.3">
      <c r="A6031" s="22">
        <v>42394</v>
      </c>
      <c r="B6031">
        <v>2016</v>
      </c>
      <c r="C6031">
        <v>1</v>
      </c>
      <c r="D6031" t="s">
        <v>90</v>
      </c>
      <c r="E6031" t="s">
        <v>91</v>
      </c>
      <c r="F6031" t="s">
        <v>153</v>
      </c>
      <c r="G6031" t="s">
        <v>113</v>
      </c>
      <c r="H6031" t="s">
        <v>104</v>
      </c>
      <c r="I6031" t="s">
        <v>76</v>
      </c>
      <c r="J6031" t="s">
        <v>105</v>
      </c>
      <c r="K6031" s="23">
        <v>2</v>
      </c>
      <c r="L6031" s="24">
        <v>7.4</v>
      </c>
      <c r="M6031" s="24">
        <v>14.8</v>
      </c>
      <c r="N6031" s="24">
        <v>9.77</v>
      </c>
      <c r="O6031" s="24">
        <v>5.03</v>
      </c>
      <c r="P6031" s="25">
        <v>34</v>
      </c>
    </row>
    <row r="6032" spans="1:16" x14ac:dyDescent="0.3">
      <c r="A6032" s="22">
        <v>42394</v>
      </c>
      <c r="B6032">
        <v>2016</v>
      </c>
      <c r="C6032">
        <v>1</v>
      </c>
      <c r="D6032" t="s">
        <v>90</v>
      </c>
      <c r="E6032" t="s">
        <v>91</v>
      </c>
      <c r="F6032" t="s">
        <v>153</v>
      </c>
      <c r="G6032" t="s">
        <v>113</v>
      </c>
      <c r="H6032" t="s">
        <v>106</v>
      </c>
      <c r="I6032" t="s">
        <v>69</v>
      </c>
      <c r="J6032" t="s">
        <v>107</v>
      </c>
      <c r="K6032" s="23">
        <v>10</v>
      </c>
      <c r="L6032" s="24">
        <v>16.5</v>
      </c>
      <c r="M6032" s="24">
        <v>165</v>
      </c>
      <c r="N6032" s="24">
        <v>128.69999999999999</v>
      </c>
      <c r="O6032" s="24">
        <v>36.299999999999997</v>
      </c>
      <c r="P6032" s="25">
        <v>22</v>
      </c>
    </row>
    <row r="6033" spans="1:16" x14ac:dyDescent="0.3">
      <c r="A6033" s="22">
        <v>42394</v>
      </c>
      <c r="B6033">
        <v>2016</v>
      </c>
      <c r="C6033">
        <v>1</v>
      </c>
      <c r="D6033" t="s">
        <v>90</v>
      </c>
      <c r="E6033" t="s">
        <v>91</v>
      </c>
      <c r="F6033" t="s">
        <v>153</v>
      </c>
      <c r="G6033" t="s">
        <v>113</v>
      </c>
      <c r="H6033" t="s">
        <v>108</v>
      </c>
      <c r="I6033" t="s">
        <v>72</v>
      </c>
      <c r="J6033" t="s">
        <v>109</v>
      </c>
      <c r="K6033" s="23">
        <v>1.5</v>
      </c>
      <c r="L6033" s="24">
        <v>8.1999999999999993</v>
      </c>
      <c r="M6033" s="24">
        <v>12.3</v>
      </c>
      <c r="N6033" s="24">
        <v>8.36</v>
      </c>
      <c r="O6033" s="24">
        <v>3.94</v>
      </c>
      <c r="P6033" s="25">
        <v>32</v>
      </c>
    </row>
    <row r="6034" spans="1:16" x14ac:dyDescent="0.3">
      <c r="A6034" s="22">
        <v>42395</v>
      </c>
      <c r="B6034">
        <v>2016</v>
      </c>
      <c r="C6034">
        <v>1</v>
      </c>
      <c r="D6034" t="s">
        <v>90</v>
      </c>
      <c r="E6034" t="s">
        <v>91</v>
      </c>
      <c r="F6034" t="s">
        <v>153</v>
      </c>
      <c r="G6034" t="s">
        <v>114</v>
      </c>
      <c r="H6034" t="s">
        <v>94</v>
      </c>
      <c r="I6034" t="s">
        <v>73</v>
      </c>
      <c r="J6034" t="s">
        <v>95</v>
      </c>
      <c r="K6034" s="23">
        <v>5.68</v>
      </c>
      <c r="L6034" s="24">
        <v>3.1</v>
      </c>
      <c r="M6034" s="24">
        <v>17.61</v>
      </c>
      <c r="N6034" s="24">
        <v>12.33</v>
      </c>
      <c r="O6034" s="24">
        <v>5.28</v>
      </c>
      <c r="P6034" s="25">
        <v>30</v>
      </c>
    </row>
    <row r="6035" spans="1:16" x14ac:dyDescent="0.3">
      <c r="A6035" s="22">
        <v>42395</v>
      </c>
      <c r="B6035">
        <v>2016</v>
      </c>
      <c r="C6035">
        <v>1</v>
      </c>
      <c r="D6035" t="s">
        <v>90</v>
      </c>
      <c r="E6035" t="s">
        <v>91</v>
      </c>
      <c r="F6035" t="s">
        <v>153</v>
      </c>
      <c r="G6035" t="s">
        <v>114</v>
      </c>
      <c r="H6035" t="s">
        <v>96</v>
      </c>
      <c r="I6035" t="s">
        <v>74</v>
      </c>
      <c r="J6035" t="s">
        <v>97</v>
      </c>
      <c r="K6035" s="23">
        <v>4.07</v>
      </c>
      <c r="L6035" s="24">
        <v>3.6</v>
      </c>
      <c r="M6035" s="24">
        <v>14.65</v>
      </c>
      <c r="N6035" s="24">
        <v>10.26</v>
      </c>
      <c r="O6035" s="24">
        <v>4.3899999999999997</v>
      </c>
      <c r="P6035" s="25">
        <v>30</v>
      </c>
    </row>
    <row r="6036" spans="1:16" x14ac:dyDescent="0.3">
      <c r="A6036" s="22">
        <v>42395</v>
      </c>
      <c r="B6036">
        <v>2016</v>
      </c>
      <c r="C6036">
        <v>1</v>
      </c>
      <c r="D6036" t="s">
        <v>90</v>
      </c>
      <c r="E6036" t="s">
        <v>91</v>
      </c>
      <c r="F6036" t="s">
        <v>153</v>
      </c>
      <c r="G6036" t="s">
        <v>114</v>
      </c>
      <c r="H6036" t="s">
        <v>98</v>
      </c>
      <c r="I6036" t="s">
        <v>75</v>
      </c>
      <c r="J6036" t="s">
        <v>99</v>
      </c>
      <c r="K6036" s="23">
        <v>8</v>
      </c>
      <c r="L6036" s="24">
        <v>2.8</v>
      </c>
      <c r="M6036" s="24">
        <v>22.4</v>
      </c>
      <c r="N6036" s="24">
        <v>16.13</v>
      </c>
      <c r="O6036" s="24">
        <v>6.27</v>
      </c>
      <c r="P6036" s="25">
        <v>28</v>
      </c>
    </row>
    <row r="6037" spans="1:16" x14ac:dyDescent="0.3">
      <c r="A6037" s="22">
        <v>42395</v>
      </c>
      <c r="B6037">
        <v>2016</v>
      </c>
      <c r="C6037">
        <v>1</v>
      </c>
      <c r="D6037" t="s">
        <v>90</v>
      </c>
      <c r="E6037" t="s">
        <v>91</v>
      </c>
      <c r="F6037" t="s">
        <v>153</v>
      </c>
      <c r="G6037" t="s">
        <v>114</v>
      </c>
      <c r="H6037" t="s">
        <v>100</v>
      </c>
      <c r="I6037" t="s">
        <v>70</v>
      </c>
      <c r="J6037" t="s">
        <v>101</v>
      </c>
      <c r="K6037" s="23">
        <v>30.3</v>
      </c>
      <c r="L6037" s="24">
        <v>2.4</v>
      </c>
      <c r="M6037" s="24">
        <v>72.72</v>
      </c>
      <c r="N6037" s="24">
        <v>53.81</v>
      </c>
      <c r="O6037" s="24">
        <v>18.91</v>
      </c>
      <c r="P6037" s="25">
        <v>26</v>
      </c>
    </row>
    <row r="6038" spans="1:16" x14ac:dyDescent="0.3">
      <c r="A6038" s="22">
        <v>42395</v>
      </c>
      <c r="B6038">
        <v>2016</v>
      </c>
      <c r="C6038">
        <v>1</v>
      </c>
      <c r="D6038" t="s">
        <v>90</v>
      </c>
      <c r="E6038" t="s">
        <v>91</v>
      </c>
      <c r="F6038" t="s">
        <v>153</v>
      </c>
      <c r="G6038" t="s">
        <v>114</v>
      </c>
      <c r="H6038" t="s">
        <v>102</v>
      </c>
      <c r="I6038" t="s">
        <v>71</v>
      </c>
      <c r="J6038" t="s">
        <v>103</v>
      </c>
      <c r="K6038" s="23">
        <v>9</v>
      </c>
      <c r="L6038" s="24">
        <v>6.9</v>
      </c>
      <c r="M6038" s="24">
        <v>62.1</v>
      </c>
      <c r="N6038" s="24">
        <v>40.99</v>
      </c>
      <c r="O6038" s="24">
        <v>21.11</v>
      </c>
      <c r="P6038" s="25">
        <v>34</v>
      </c>
    </row>
    <row r="6039" spans="1:16" x14ac:dyDescent="0.3">
      <c r="A6039" s="22">
        <v>42395</v>
      </c>
      <c r="B6039">
        <v>2016</v>
      </c>
      <c r="C6039">
        <v>1</v>
      </c>
      <c r="D6039" t="s">
        <v>90</v>
      </c>
      <c r="E6039" t="s">
        <v>91</v>
      </c>
      <c r="F6039" t="s">
        <v>153</v>
      </c>
      <c r="G6039" t="s">
        <v>114</v>
      </c>
      <c r="H6039" t="s">
        <v>104</v>
      </c>
      <c r="I6039" t="s">
        <v>76</v>
      </c>
      <c r="J6039" t="s">
        <v>105</v>
      </c>
      <c r="K6039" s="23">
        <v>0</v>
      </c>
      <c r="L6039" s="24">
        <v>7.4</v>
      </c>
      <c r="M6039" s="24">
        <v>0</v>
      </c>
      <c r="N6039" s="24">
        <v>0</v>
      </c>
      <c r="O6039" s="24">
        <v>0</v>
      </c>
      <c r="P6039" s="25">
        <v>34</v>
      </c>
    </row>
    <row r="6040" spans="1:16" x14ac:dyDescent="0.3">
      <c r="A6040" s="22">
        <v>42395</v>
      </c>
      <c r="B6040">
        <v>2016</v>
      </c>
      <c r="C6040">
        <v>1</v>
      </c>
      <c r="D6040" t="s">
        <v>90</v>
      </c>
      <c r="E6040" t="s">
        <v>91</v>
      </c>
      <c r="F6040" t="s">
        <v>153</v>
      </c>
      <c r="G6040" t="s">
        <v>114</v>
      </c>
      <c r="H6040" t="s">
        <v>106</v>
      </c>
      <c r="I6040" t="s">
        <v>69</v>
      </c>
      <c r="J6040" t="s">
        <v>107</v>
      </c>
      <c r="K6040" s="23">
        <v>15</v>
      </c>
      <c r="L6040" s="24">
        <v>16.5</v>
      </c>
      <c r="M6040" s="24">
        <v>247.5</v>
      </c>
      <c r="N6040" s="24">
        <v>193.05</v>
      </c>
      <c r="O6040" s="24">
        <v>54.45</v>
      </c>
      <c r="P6040" s="25">
        <v>22</v>
      </c>
    </row>
    <row r="6041" spans="1:16" x14ac:dyDescent="0.3">
      <c r="A6041" s="22">
        <v>42395</v>
      </c>
      <c r="B6041">
        <v>2016</v>
      </c>
      <c r="C6041">
        <v>1</v>
      </c>
      <c r="D6041" t="s">
        <v>90</v>
      </c>
      <c r="E6041" t="s">
        <v>91</v>
      </c>
      <c r="F6041" t="s">
        <v>153</v>
      </c>
      <c r="G6041" t="s">
        <v>114</v>
      </c>
      <c r="H6041" t="s">
        <v>108</v>
      </c>
      <c r="I6041" t="s">
        <v>72</v>
      </c>
      <c r="J6041" t="s">
        <v>109</v>
      </c>
      <c r="K6041" s="23">
        <v>0</v>
      </c>
      <c r="L6041" s="24">
        <v>8.1999999999999993</v>
      </c>
      <c r="M6041" s="24">
        <v>0</v>
      </c>
      <c r="N6041" s="24">
        <v>0</v>
      </c>
      <c r="O6041" s="24">
        <v>0</v>
      </c>
      <c r="P6041" s="25">
        <v>32</v>
      </c>
    </row>
    <row r="6042" spans="1:16" x14ac:dyDescent="0.3">
      <c r="A6042" s="22">
        <v>42396</v>
      </c>
      <c r="B6042">
        <v>2016</v>
      </c>
      <c r="C6042">
        <v>1</v>
      </c>
      <c r="D6042" t="s">
        <v>90</v>
      </c>
      <c r="E6042" t="s">
        <v>91</v>
      </c>
      <c r="F6042" t="s">
        <v>153</v>
      </c>
      <c r="G6042" t="s">
        <v>115</v>
      </c>
      <c r="H6042" t="s">
        <v>94</v>
      </c>
      <c r="I6042" t="s">
        <v>73</v>
      </c>
      <c r="J6042" t="s">
        <v>95</v>
      </c>
      <c r="K6042" s="23">
        <v>4.34</v>
      </c>
      <c r="L6042" s="24">
        <v>3.1</v>
      </c>
      <c r="M6042" s="24">
        <v>13.45</v>
      </c>
      <c r="N6042" s="24">
        <v>9.41</v>
      </c>
      <c r="O6042" s="24">
        <v>4.04</v>
      </c>
      <c r="P6042" s="25">
        <v>30</v>
      </c>
    </row>
    <row r="6043" spans="1:16" x14ac:dyDescent="0.3">
      <c r="A6043" s="22">
        <v>42396</v>
      </c>
      <c r="B6043">
        <v>2016</v>
      </c>
      <c r="C6043">
        <v>1</v>
      </c>
      <c r="D6043" t="s">
        <v>90</v>
      </c>
      <c r="E6043" t="s">
        <v>91</v>
      </c>
      <c r="F6043" t="s">
        <v>153</v>
      </c>
      <c r="G6043" t="s">
        <v>115</v>
      </c>
      <c r="H6043" t="s">
        <v>96</v>
      </c>
      <c r="I6043" t="s">
        <v>74</v>
      </c>
      <c r="J6043" t="s">
        <v>97</v>
      </c>
      <c r="K6043" s="23">
        <v>4.43</v>
      </c>
      <c r="L6043" s="24">
        <v>3.6</v>
      </c>
      <c r="M6043" s="24">
        <v>15.95</v>
      </c>
      <c r="N6043" s="24">
        <v>11.16</v>
      </c>
      <c r="O6043" s="24">
        <v>4.79</v>
      </c>
      <c r="P6043" s="25">
        <v>30</v>
      </c>
    </row>
    <row r="6044" spans="1:16" x14ac:dyDescent="0.3">
      <c r="A6044" s="22">
        <v>42396</v>
      </c>
      <c r="B6044">
        <v>2016</v>
      </c>
      <c r="C6044">
        <v>1</v>
      </c>
      <c r="D6044" t="s">
        <v>90</v>
      </c>
      <c r="E6044" t="s">
        <v>91</v>
      </c>
      <c r="F6044" t="s">
        <v>153</v>
      </c>
      <c r="G6044" t="s">
        <v>115</v>
      </c>
      <c r="H6044" t="s">
        <v>98</v>
      </c>
      <c r="I6044" t="s">
        <v>75</v>
      </c>
      <c r="J6044" t="s">
        <v>99</v>
      </c>
      <c r="K6044" s="23">
        <v>3.4</v>
      </c>
      <c r="L6044" s="24">
        <v>2.8</v>
      </c>
      <c r="M6044" s="24">
        <v>9.52</v>
      </c>
      <c r="N6044" s="24">
        <v>6.85</v>
      </c>
      <c r="O6044" s="24">
        <v>2.67</v>
      </c>
      <c r="P6044" s="25">
        <v>28</v>
      </c>
    </row>
    <row r="6045" spans="1:16" x14ac:dyDescent="0.3">
      <c r="A6045" s="22">
        <v>42396</v>
      </c>
      <c r="B6045">
        <v>2016</v>
      </c>
      <c r="C6045">
        <v>1</v>
      </c>
      <c r="D6045" t="s">
        <v>90</v>
      </c>
      <c r="E6045" t="s">
        <v>91</v>
      </c>
      <c r="F6045" t="s">
        <v>153</v>
      </c>
      <c r="G6045" t="s">
        <v>115</v>
      </c>
      <c r="H6045" t="s">
        <v>100</v>
      </c>
      <c r="I6045" t="s">
        <v>70</v>
      </c>
      <c r="J6045" t="s">
        <v>101</v>
      </c>
      <c r="K6045" s="23">
        <v>30.06</v>
      </c>
      <c r="L6045" s="24">
        <v>2.4</v>
      </c>
      <c r="M6045" s="24">
        <v>72.14</v>
      </c>
      <c r="N6045" s="24">
        <v>53.38</v>
      </c>
      <c r="O6045" s="24">
        <v>18.760000000000002</v>
      </c>
      <c r="P6045" s="25">
        <v>26</v>
      </c>
    </row>
    <row r="6046" spans="1:16" x14ac:dyDescent="0.3">
      <c r="A6046" s="22">
        <v>42396</v>
      </c>
      <c r="B6046">
        <v>2016</v>
      </c>
      <c r="C6046">
        <v>1</v>
      </c>
      <c r="D6046" t="s">
        <v>90</v>
      </c>
      <c r="E6046" t="s">
        <v>91</v>
      </c>
      <c r="F6046" t="s">
        <v>153</v>
      </c>
      <c r="G6046" t="s">
        <v>115</v>
      </c>
      <c r="H6046" t="s">
        <v>102</v>
      </c>
      <c r="I6046" t="s">
        <v>71</v>
      </c>
      <c r="J6046" t="s">
        <v>103</v>
      </c>
      <c r="K6046" s="23">
        <v>18</v>
      </c>
      <c r="L6046" s="24">
        <v>6.9</v>
      </c>
      <c r="M6046" s="24">
        <v>124.2</v>
      </c>
      <c r="N6046" s="24">
        <v>81.97</v>
      </c>
      <c r="O6046" s="24">
        <v>42.23</v>
      </c>
      <c r="P6046" s="25">
        <v>34</v>
      </c>
    </row>
    <row r="6047" spans="1:16" x14ac:dyDescent="0.3">
      <c r="A6047" s="22">
        <v>42396</v>
      </c>
      <c r="B6047">
        <v>2016</v>
      </c>
      <c r="C6047">
        <v>1</v>
      </c>
      <c r="D6047" t="s">
        <v>90</v>
      </c>
      <c r="E6047" t="s">
        <v>91</v>
      </c>
      <c r="F6047" t="s">
        <v>153</v>
      </c>
      <c r="G6047" t="s">
        <v>115</v>
      </c>
      <c r="H6047" t="s">
        <v>104</v>
      </c>
      <c r="I6047" t="s">
        <v>76</v>
      </c>
      <c r="J6047" t="s">
        <v>105</v>
      </c>
      <c r="K6047" s="23">
        <v>5</v>
      </c>
      <c r="L6047" s="24">
        <v>7.4</v>
      </c>
      <c r="M6047" s="24">
        <v>37</v>
      </c>
      <c r="N6047" s="24">
        <v>24.42</v>
      </c>
      <c r="O6047" s="24">
        <v>12.58</v>
      </c>
      <c r="P6047" s="25">
        <v>34</v>
      </c>
    </row>
    <row r="6048" spans="1:16" x14ac:dyDescent="0.3">
      <c r="A6048" s="22">
        <v>42396</v>
      </c>
      <c r="B6048">
        <v>2016</v>
      </c>
      <c r="C6048">
        <v>1</v>
      </c>
      <c r="D6048" t="s">
        <v>90</v>
      </c>
      <c r="E6048" t="s">
        <v>91</v>
      </c>
      <c r="F6048" t="s">
        <v>153</v>
      </c>
      <c r="G6048" t="s">
        <v>115</v>
      </c>
      <c r="H6048" t="s">
        <v>106</v>
      </c>
      <c r="I6048" t="s">
        <v>69</v>
      </c>
      <c r="J6048" t="s">
        <v>107</v>
      </c>
      <c r="K6048" s="23">
        <v>5</v>
      </c>
      <c r="L6048" s="24">
        <v>16.5</v>
      </c>
      <c r="M6048" s="24">
        <v>82.5</v>
      </c>
      <c r="N6048" s="24">
        <v>64.349999999999994</v>
      </c>
      <c r="O6048" s="24">
        <v>18.149999999999999</v>
      </c>
      <c r="P6048" s="25">
        <v>22</v>
      </c>
    </row>
    <row r="6049" spans="1:16" x14ac:dyDescent="0.3">
      <c r="A6049" s="22">
        <v>42396</v>
      </c>
      <c r="B6049">
        <v>2016</v>
      </c>
      <c r="C6049">
        <v>1</v>
      </c>
      <c r="D6049" t="s">
        <v>90</v>
      </c>
      <c r="E6049" t="s">
        <v>91</v>
      </c>
      <c r="F6049" t="s">
        <v>153</v>
      </c>
      <c r="G6049" t="s">
        <v>115</v>
      </c>
      <c r="H6049" t="s">
        <v>108</v>
      </c>
      <c r="I6049" t="s">
        <v>72</v>
      </c>
      <c r="J6049" t="s">
        <v>109</v>
      </c>
      <c r="K6049" s="23">
        <v>2</v>
      </c>
      <c r="L6049" s="24">
        <v>8.1999999999999993</v>
      </c>
      <c r="M6049" s="24">
        <v>16.399999999999999</v>
      </c>
      <c r="N6049" s="24">
        <v>11.15</v>
      </c>
      <c r="O6049" s="24">
        <v>5.25</v>
      </c>
      <c r="P6049" s="25">
        <v>32</v>
      </c>
    </row>
    <row r="6050" spans="1:16" x14ac:dyDescent="0.3">
      <c r="A6050" s="22">
        <v>42397</v>
      </c>
      <c r="B6050">
        <v>2016</v>
      </c>
      <c r="C6050">
        <v>1</v>
      </c>
      <c r="D6050" t="s">
        <v>90</v>
      </c>
      <c r="E6050" t="s">
        <v>91</v>
      </c>
      <c r="F6050" t="s">
        <v>153</v>
      </c>
      <c r="G6050" t="s">
        <v>93</v>
      </c>
      <c r="H6050" t="s">
        <v>94</v>
      </c>
      <c r="I6050" t="s">
        <v>73</v>
      </c>
      <c r="J6050" t="s">
        <v>95</v>
      </c>
      <c r="K6050" s="23">
        <v>7.33</v>
      </c>
      <c r="L6050" s="24">
        <v>3.1</v>
      </c>
      <c r="M6050" s="24">
        <v>22.72</v>
      </c>
      <c r="N6050" s="24">
        <v>15.9</v>
      </c>
      <c r="O6050" s="24">
        <v>6.82</v>
      </c>
      <c r="P6050" s="25">
        <v>30</v>
      </c>
    </row>
    <row r="6051" spans="1:16" x14ac:dyDescent="0.3">
      <c r="A6051" s="22">
        <v>42397</v>
      </c>
      <c r="B6051">
        <v>2016</v>
      </c>
      <c r="C6051">
        <v>1</v>
      </c>
      <c r="D6051" t="s">
        <v>90</v>
      </c>
      <c r="E6051" t="s">
        <v>91</v>
      </c>
      <c r="F6051" t="s">
        <v>153</v>
      </c>
      <c r="G6051" t="s">
        <v>93</v>
      </c>
      <c r="H6051" t="s">
        <v>96</v>
      </c>
      <c r="I6051" t="s">
        <v>74</v>
      </c>
      <c r="J6051" t="s">
        <v>97</v>
      </c>
      <c r="K6051" s="23">
        <v>6.66</v>
      </c>
      <c r="L6051" s="24">
        <v>3.6</v>
      </c>
      <c r="M6051" s="24">
        <v>23.98</v>
      </c>
      <c r="N6051" s="24">
        <v>16.79</v>
      </c>
      <c r="O6051" s="24">
        <v>7.19</v>
      </c>
      <c r="P6051" s="25">
        <v>30</v>
      </c>
    </row>
    <row r="6052" spans="1:16" x14ac:dyDescent="0.3">
      <c r="A6052" s="22">
        <v>42397</v>
      </c>
      <c r="B6052">
        <v>2016</v>
      </c>
      <c r="C6052">
        <v>1</v>
      </c>
      <c r="D6052" t="s">
        <v>90</v>
      </c>
      <c r="E6052" t="s">
        <v>91</v>
      </c>
      <c r="F6052" t="s">
        <v>153</v>
      </c>
      <c r="G6052" t="s">
        <v>93</v>
      </c>
      <c r="H6052" t="s">
        <v>98</v>
      </c>
      <c r="I6052" t="s">
        <v>75</v>
      </c>
      <c r="J6052" t="s">
        <v>99</v>
      </c>
      <c r="K6052" s="23">
        <v>4.4000000000000004</v>
      </c>
      <c r="L6052" s="24">
        <v>2.8</v>
      </c>
      <c r="M6052" s="24">
        <v>12.32</v>
      </c>
      <c r="N6052" s="24">
        <v>8.8699999999999992</v>
      </c>
      <c r="O6052" s="24">
        <v>3.45</v>
      </c>
      <c r="P6052" s="25">
        <v>28</v>
      </c>
    </row>
    <row r="6053" spans="1:16" x14ac:dyDescent="0.3">
      <c r="A6053" s="22">
        <v>42397</v>
      </c>
      <c r="B6053">
        <v>2016</v>
      </c>
      <c r="C6053">
        <v>1</v>
      </c>
      <c r="D6053" t="s">
        <v>90</v>
      </c>
      <c r="E6053" t="s">
        <v>91</v>
      </c>
      <c r="F6053" t="s">
        <v>153</v>
      </c>
      <c r="G6053" t="s">
        <v>93</v>
      </c>
      <c r="H6053" t="s">
        <v>100</v>
      </c>
      <c r="I6053" t="s">
        <v>70</v>
      </c>
      <c r="J6053" t="s">
        <v>101</v>
      </c>
      <c r="K6053" s="23">
        <v>33</v>
      </c>
      <c r="L6053" s="24">
        <v>2.4</v>
      </c>
      <c r="M6053" s="24">
        <v>79.2</v>
      </c>
      <c r="N6053" s="24">
        <v>58.61</v>
      </c>
      <c r="O6053" s="24">
        <v>20.59</v>
      </c>
      <c r="P6053" s="25">
        <v>26</v>
      </c>
    </row>
    <row r="6054" spans="1:16" x14ac:dyDescent="0.3">
      <c r="A6054" s="22">
        <v>42397</v>
      </c>
      <c r="B6054">
        <v>2016</v>
      </c>
      <c r="C6054">
        <v>1</v>
      </c>
      <c r="D6054" t="s">
        <v>90</v>
      </c>
      <c r="E6054" t="s">
        <v>91</v>
      </c>
      <c r="F6054" t="s">
        <v>153</v>
      </c>
      <c r="G6054" t="s">
        <v>93</v>
      </c>
      <c r="H6054" t="s">
        <v>102</v>
      </c>
      <c r="I6054" t="s">
        <v>71</v>
      </c>
      <c r="J6054" t="s">
        <v>103</v>
      </c>
      <c r="K6054" s="23">
        <v>4</v>
      </c>
      <c r="L6054" s="24">
        <v>6.9</v>
      </c>
      <c r="M6054" s="24">
        <v>27.6</v>
      </c>
      <c r="N6054" s="24">
        <v>18.22</v>
      </c>
      <c r="O6054" s="24">
        <v>9.3800000000000008</v>
      </c>
      <c r="P6054" s="25">
        <v>34</v>
      </c>
    </row>
    <row r="6055" spans="1:16" x14ac:dyDescent="0.3">
      <c r="A6055" s="22">
        <v>42397</v>
      </c>
      <c r="B6055">
        <v>2016</v>
      </c>
      <c r="C6055">
        <v>1</v>
      </c>
      <c r="D6055" t="s">
        <v>90</v>
      </c>
      <c r="E6055" t="s">
        <v>91</v>
      </c>
      <c r="F6055" t="s">
        <v>153</v>
      </c>
      <c r="G6055" t="s">
        <v>93</v>
      </c>
      <c r="H6055" t="s">
        <v>104</v>
      </c>
      <c r="I6055" t="s">
        <v>76</v>
      </c>
      <c r="J6055" t="s">
        <v>105</v>
      </c>
      <c r="K6055" s="23">
        <v>0</v>
      </c>
      <c r="L6055" s="24">
        <v>7.4</v>
      </c>
      <c r="M6055" s="24">
        <v>0</v>
      </c>
      <c r="N6055" s="24">
        <v>0</v>
      </c>
      <c r="O6055" s="24">
        <v>0</v>
      </c>
      <c r="P6055" s="25">
        <v>34</v>
      </c>
    </row>
    <row r="6056" spans="1:16" x14ac:dyDescent="0.3">
      <c r="A6056" s="22">
        <v>42397</v>
      </c>
      <c r="B6056">
        <v>2016</v>
      </c>
      <c r="C6056">
        <v>1</v>
      </c>
      <c r="D6056" t="s">
        <v>90</v>
      </c>
      <c r="E6056" t="s">
        <v>91</v>
      </c>
      <c r="F6056" t="s">
        <v>153</v>
      </c>
      <c r="G6056" t="s">
        <v>93</v>
      </c>
      <c r="H6056" t="s">
        <v>106</v>
      </c>
      <c r="I6056" t="s">
        <v>69</v>
      </c>
      <c r="J6056" t="s">
        <v>107</v>
      </c>
      <c r="K6056" s="23">
        <v>4</v>
      </c>
      <c r="L6056" s="24">
        <v>16.5</v>
      </c>
      <c r="M6056" s="24">
        <v>66</v>
      </c>
      <c r="N6056" s="24">
        <v>51.48</v>
      </c>
      <c r="O6056" s="24">
        <v>14.52</v>
      </c>
      <c r="P6056" s="25">
        <v>22</v>
      </c>
    </row>
    <row r="6057" spans="1:16" x14ac:dyDescent="0.3">
      <c r="A6057" s="22">
        <v>42397</v>
      </c>
      <c r="B6057">
        <v>2016</v>
      </c>
      <c r="C6057">
        <v>1</v>
      </c>
      <c r="D6057" t="s">
        <v>90</v>
      </c>
      <c r="E6057" t="s">
        <v>91</v>
      </c>
      <c r="F6057" t="s">
        <v>153</v>
      </c>
      <c r="G6057" t="s">
        <v>93</v>
      </c>
      <c r="H6057" t="s">
        <v>108</v>
      </c>
      <c r="I6057" t="s">
        <v>72</v>
      </c>
      <c r="J6057" t="s">
        <v>109</v>
      </c>
      <c r="K6057" s="23">
        <v>3</v>
      </c>
      <c r="L6057" s="24">
        <v>8.1999999999999993</v>
      </c>
      <c r="M6057" s="24">
        <v>24.6</v>
      </c>
      <c r="N6057" s="24">
        <v>16.73</v>
      </c>
      <c r="O6057" s="24">
        <v>7.87</v>
      </c>
      <c r="P6057" s="25">
        <v>32</v>
      </c>
    </row>
    <row r="6058" spans="1:16" x14ac:dyDescent="0.3">
      <c r="A6058" s="22">
        <v>42398</v>
      </c>
      <c r="B6058">
        <v>2016</v>
      </c>
      <c r="C6058">
        <v>1</v>
      </c>
      <c r="D6058" t="s">
        <v>90</v>
      </c>
      <c r="E6058" t="s">
        <v>91</v>
      </c>
      <c r="F6058" t="s">
        <v>153</v>
      </c>
      <c r="G6058" t="s">
        <v>110</v>
      </c>
      <c r="H6058" t="s">
        <v>94</v>
      </c>
      <c r="I6058" t="s">
        <v>73</v>
      </c>
      <c r="J6058" t="s">
        <v>95</v>
      </c>
      <c r="K6058" s="23">
        <v>5</v>
      </c>
      <c r="L6058" s="24">
        <v>3.1</v>
      </c>
      <c r="M6058" s="24">
        <v>15.5</v>
      </c>
      <c r="N6058" s="24">
        <v>10.85</v>
      </c>
      <c r="O6058" s="24">
        <v>4.6500000000000004</v>
      </c>
      <c r="P6058" s="25">
        <v>30</v>
      </c>
    </row>
    <row r="6059" spans="1:16" x14ac:dyDescent="0.3">
      <c r="A6059" s="22">
        <v>42398</v>
      </c>
      <c r="B6059">
        <v>2016</v>
      </c>
      <c r="C6059">
        <v>1</v>
      </c>
      <c r="D6059" t="s">
        <v>90</v>
      </c>
      <c r="E6059" t="s">
        <v>91</v>
      </c>
      <c r="F6059" t="s">
        <v>153</v>
      </c>
      <c r="G6059" t="s">
        <v>110</v>
      </c>
      <c r="H6059" t="s">
        <v>96</v>
      </c>
      <c r="I6059" t="s">
        <v>74</v>
      </c>
      <c r="J6059" t="s">
        <v>97</v>
      </c>
      <c r="K6059" s="23">
        <v>8.67</v>
      </c>
      <c r="L6059" s="24">
        <v>3.6</v>
      </c>
      <c r="M6059" s="24">
        <v>31.21</v>
      </c>
      <c r="N6059" s="24">
        <v>21.85</v>
      </c>
      <c r="O6059" s="24">
        <v>9.36</v>
      </c>
      <c r="P6059" s="25">
        <v>30</v>
      </c>
    </row>
    <row r="6060" spans="1:16" x14ac:dyDescent="0.3">
      <c r="A6060" s="22">
        <v>42398</v>
      </c>
      <c r="B6060">
        <v>2016</v>
      </c>
      <c r="C6060">
        <v>1</v>
      </c>
      <c r="D6060" t="s">
        <v>90</v>
      </c>
      <c r="E6060" t="s">
        <v>91</v>
      </c>
      <c r="F6060" t="s">
        <v>153</v>
      </c>
      <c r="G6060" t="s">
        <v>110</v>
      </c>
      <c r="H6060" t="s">
        <v>98</v>
      </c>
      <c r="I6060" t="s">
        <v>75</v>
      </c>
      <c r="J6060" t="s">
        <v>99</v>
      </c>
      <c r="K6060" s="23">
        <v>8.6</v>
      </c>
      <c r="L6060" s="24">
        <v>2.8</v>
      </c>
      <c r="M6060" s="24">
        <v>24.08</v>
      </c>
      <c r="N6060" s="24">
        <v>17.34</v>
      </c>
      <c r="O6060" s="24">
        <v>6.74</v>
      </c>
      <c r="P6060" s="25">
        <v>28</v>
      </c>
    </row>
    <row r="6061" spans="1:16" x14ac:dyDescent="0.3">
      <c r="A6061" s="22">
        <v>42398</v>
      </c>
      <c r="B6061">
        <v>2016</v>
      </c>
      <c r="C6061">
        <v>1</v>
      </c>
      <c r="D6061" t="s">
        <v>90</v>
      </c>
      <c r="E6061" t="s">
        <v>91</v>
      </c>
      <c r="F6061" t="s">
        <v>153</v>
      </c>
      <c r="G6061" t="s">
        <v>110</v>
      </c>
      <c r="H6061" t="s">
        <v>100</v>
      </c>
      <c r="I6061" t="s">
        <v>70</v>
      </c>
      <c r="J6061" t="s">
        <v>101</v>
      </c>
      <c r="K6061" s="23">
        <v>74.400000000000006</v>
      </c>
      <c r="L6061" s="24">
        <v>2.4</v>
      </c>
      <c r="M6061" s="24">
        <v>178.56</v>
      </c>
      <c r="N6061" s="24">
        <v>132.13</v>
      </c>
      <c r="O6061" s="24">
        <v>46.43</v>
      </c>
      <c r="P6061" s="25">
        <v>26</v>
      </c>
    </row>
    <row r="6062" spans="1:16" x14ac:dyDescent="0.3">
      <c r="A6062" s="22">
        <v>42398</v>
      </c>
      <c r="B6062">
        <v>2016</v>
      </c>
      <c r="C6062">
        <v>1</v>
      </c>
      <c r="D6062" t="s">
        <v>90</v>
      </c>
      <c r="E6062" t="s">
        <v>91</v>
      </c>
      <c r="F6062" t="s">
        <v>153</v>
      </c>
      <c r="G6062" t="s">
        <v>110</v>
      </c>
      <c r="H6062" t="s">
        <v>102</v>
      </c>
      <c r="I6062" t="s">
        <v>71</v>
      </c>
      <c r="J6062" t="s">
        <v>103</v>
      </c>
      <c r="K6062" s="23">
        <v>3</v>
      </c>
      <c r="L6062" s="24">
        <v>6.9</v>
      </c>
      <c r="M6062" s="24">
        <v>20.7</v>
      </c>
      <c r="N6062" s="24">
        <v>13.66</v>
      </c>
      <c r="O6062" s="24">
        <v>7.04</v>
      </c>
      <c r="P6062" s="25">
        <v>34</v>
      </c>
    </row>
    <row r="6063" spans="1:16" x14ac:dyDescent="0.3">
      <c r="A6063" s="22">
        <v>42398</v>
      </c>
      <c r="B6063">
        <v>2016</v>
      </c>
      <c r="C6063">
        <v>1</v>
      </c>
      <c r="D6063" t="s">
        <v>90</v>
      </c>
      <c r="E6063" t="s">
        <v>91</v>
      </c>
      <c r="F6063" t="s">
        <v>153</v>
      </c>
      <c r="G6063" t="s">
        <v>110</v>
      </c>
      <c r="H6063" t="s">
        <v>104</v>
      </c>
      <c r="I6063" t="s">
        <v>76</v>
      </c>
      <c r="J6063" t="s">
        <v>105</v>
      </c>
      <c r="K6063" s="23">
        <v>1</v>
      </c>
      <c r="L6063" s="24">
        <v>7.4</v>
      </c>
      <c r="M6063" s="24">
        <v>7.4</v>
      </c>
      <c r="N6063" s="24">
        <v>4.88</v>
      </c>
      <c r="O6063" s="24">
        <v>2.52</v>
      </c>
      <c r="P6063" s="25">
        <v>34</v>
      </c>
    </row>
    <row r="6064" spans="1:16" x14ac:dyDescent="0.3">
      <c r="A6064" s="22">
        <v>42398</v>
      </c>
      <c r="B6064">
        <v>2016</v>
      </c>
      <c r="C6064">
        <v>1</v>
      </c>
      <c r="D6064" t="s">
        <v>90</v>
      </c>
      <c r="E6064" t="s">
        <v>91</v>
      </c>
      <c r="F6064" t="s">
        <v>153</v>
      </c>
      <c r="G6064" t="s">
        <v>110</v>
      </c>
      <c r="H6064" t="s">
        <v>106</v>
      </c>
      <c r="I6064" t="s">
        <v>69</v>
      </c>
      <c r="J6064" t="s">
        <v>107</v>
      </c>
      <c r="K6064" s="23">
        <v>17</v>
      </c>
      <c r="L6064" s="24">
        <v>16.5</v>
      </c>
      <c r="M6064" s="24">
        <v>280.5</v>
      </c>
      <c r="N6064" s="24">
        <v>218.79</v>
      </c>
      <c r="O6064" s="24">
        <v>61.71</v>
      </c>
      <c r="P6064" s="25">
        <v>22</v>
      </c>
    </row>
    <row r="6065" spans="1:16" x14ac:dyDescent="0.3">
      <c r="A6065" s="22">
        <v>42398</v>
      </c>
      <c r="B6065">
        <v>2016</v>
      </c>
      <c r="C6065">
        <v>1</v>
      </c>
      <c r="D6065" t="s">
        <v>90</v>
      </c>
      <c r="E6065" t="s">
        <v>91</v>
      </c>
      <c r="F6065" t="s">
        <v>153</v>
      </c>
      <c r="G6065" t="s">
        <v>110</v>
      </c>
      <c r="H6065" t="s">
        <v>108</v>
      </c>
      <c r="I6065" t="s">
        <v>72</v>
      </c>
      <c r="J6065" t="s">
        <v>109</v>
      </c>
      <c r="K6065" s="23">
        <v>2</v>
      </c>
      <c r="L6065" s="24">
        <v>8.1999999999999993</v>
      </c>
      <c r="M6065" s="24">
        <v>16.399999999999999</v>
      </c>
      <c r="N6065" s="24">
        <v>11.15</v>
      </c>
      <c r="O6065" s="24">
        <v>5.25</v>
      </c>
      <c r="P6065" s="25">
        <v>32</v>
      </c>
    </row>
    <row r="6066" spans="1:16" x14ac:dyDescent="0.3">
      <c r="A6066" s="22">
        <v>42399</v>
      </c>
      <c r="B6066">
        <v>2016</v>
      </c>
      <c r="C6066">
        <v>1</v>
      </c>
      <c r="D6066" t="s">
        <v>90</v>
      </c>
      <c r="E6066" t="s">
        <v>91</v>
      </c>
      <c r="F6066" t="s">
        <v>153</v>
      </c>
      <c r="G6066" t="s">
        <v>111</v>
      </c>
      <c r="H6066" t="s">
        <v>94</v>
      </c>
      <c r="I6066" t="s">
        <v>73</v>
      </c>
      <c r="J6066" t="s">
        <v>95</v>
      </c>
      <c r="K6066" s="23">
        <v>9</v>
      </c>
      <c r="L6066" s="24">
        <v>3.1</v>
      </c>
      <c r="M6066" s="24">
        <v>27.9</v>
      </c>
      <c r="N6066" s="24">
        <v>19.53</v>
      </c>
      <c r="O6066" s="24">
        <v>8.3699999999999992</v>
      </c>
      <c r="P6066" s="25">
        <v>30</v>
      </c>
    </row>
    <row r="6067" spans="1:16" x14ac:dyDescent="0.3">
      <c r="A6067" s="22">
        <v>42399</v>
      </c>
      <c r="B6067">
        <v>2016</v>
      </c>
      <c r="C6067">
        <v>1</v>
      </c>
      <c r="D6067" t="s">
        <v>90</v>
      </c>
      <c r="E6067" t="s">
        <v>91</v>
      </c>
      <c r="F6067" t="s">
        <v>153</v>
      </c>
      <c r="G6067" t="s">
        <v>111</v>
      </c>
      <c r="H6067" t="s">
        <v>96</v>
      </c>
      <c r="I6067" t="s">
        <v>74</v>
      </c>
      <c r="J6067" t="s">
        <v>97</v>
      </c>
      <c r="K6067" s="23">
        <v>4.43</v>
      </c>
      <c r="L6067" s="24">
        <v>3.6</v>
      </c>
      <c r="M6067" s="24">
        <v>15.95</v>
      </c>
      <c r="N6067" s="24">
        <v>11.16</v>
      </c>
      <c r="O6067" s="24">
        <v>4.79</v>
      </c>
      <c r="P6067" s="25">
        <v>30</v>
      </c>
    </row>
    <row r="6068" spans="1:16" x14ac:dyDescent="0.3">
      <c r="A6068" s="22">
        <v>42399</v>
      </c>
      <c r="B6068">
        <v>2016</v>
      </c>
      <c r="C6068">
        <v>1</v>
      </c>
      <c r="D6068" t="s">
        <v>90</v>
      </c>
      <c r="E6068" t="s">
        <v>91</v>
      </c>
      <c r="F6068" t="s">
        <v>153</v>
      </c>
      <c r="G6068" t="s">
        <v>111</v>
      </c>
      <c r="H6068" t="s">
        <v>98</v>
      </c>
      <c r="I6068" t="s">
        <v>75</v>
      </c>
      <c r="J6068" t="s">
        <v>99</v>
      </c>
      <c r="K6068" s="23">
        <v>5.3</v>
      </c>
      <c r="L6068" s="24">
        <v>2.8</v>
      </c>
      <c r="M6068" s="24">
        <v>14.84</v>
      </c>
      <c r="N6068" s="24">
        <v>10.68</v>
      </c>
      <c r="O6068" s="24">
        <v>4.16</v>
      </c>
      <c r="P6068" s="25">
        <v>28</v>
      </c>
    </row>
    <row r="6069" spans="1:16" x14ac:dyDescent="0.3">
      <c r="A6069" s="22">
        <v>42399</v>
      </c>
      <c r="B6069">
        <v>2016</v>
      </c>
      <c r="C6069">
        <v>1</v>
      </c>
      <c r="D6069" t="s">
        <v>90</v>
      </c>
      <c r="E6069" t="s">
        <v>91</v>
      </c>
      <c r="F6069" t="s">
        <v>153</v>
      </c>
      <c r="G6069" t="s">
        <v>111</v>
      </c>
      <c r="H6069" t="s">
        <v>100</v>
      </c>
      <c r="I6069" t="s">
        <v>70</v>
      </c>
      <c r="J6069" t="s">
        <v>101</v>
      </c>
      <c r="K6069" s="23">
        <v>47.46</v>
      </c>
      <c r="L6069" s="24">
        <v>2.4</v>
      </c>
      <c r="M6069" s="24">
        <v>113.9</v>
      </c>
      <c r="N6069" s="24">
        <v>84.29</v>
      </c>
      <c r="O6069" s="24">
        <v>29.61</v>
      </c>
      <c r="P6069" s="25">
        <v>26</v>
      </c>
    </row>
    <row r="6070" spans="1:16" x14ac:dyDescent="0.3">
      <c r="A6070" s="22">
        <v>42399</v>
      </c>
      <c r="B6070">
        <v>2016</v>
      </c>
      <c r="C6070">
        <v>1</v>
      </c>
      <c r="D6070" t="s">
        <v>90</v>
      </c>
      <c r="E6070" t="s">
        <v>91</v>
      </c>
      <c r="F6070" t="s">
        <v>153</v>
      </c>
      <c r="G6070" t="s">
        <v>111</v>
      </c>
      <c r="H6070" t="s">
        <v>102</v>
      </c>
      <c r="I6070" t="s">
        <v>71</v>
      </c>
      <c r="J6070" t="s">
        <v>103</v>
      </c>
      <c r="K6070" s="23">
        <v>3</v>
      </c>
      <c r="L6070" s="24">
        <v>6.9</v>
      </c>
      <c r="M6070" s="24">
        <v>20.7</v>
      </c>
      <c r="N6070" s="24">
        <v>13.66</v>
      </c>
      <c r="O6070" s="24">
        <v>7.04</v>
      </c>
      <c r="P6070" s="25">
        <v>34</v>
      </c>
    </row>
    <row r="6071" spans="1:16" x14ac:dyDescent="0.3">
      <c r="A6071" s="22">
        <v>42399</v>
      </c>
      <c r="B6071">
        <v>2016</v>
      </c>
      <c r="C6071">
        <v>1</v>
      </c>
      <c r="D6071" t="s">
        <v>90</v>
      </c>
      <c r="E6071" t="s">
        <v>91</v>
      </c>
      <c r="F6071" t="s">
        <v>153</v>
      </c>
      <c r="G6071" t="s">
        <v>111</v>
      </c>
      <c r="H6071" t="s">
        <v>104</v>
      </c>
      <c r="I6071" t="s">
        <v>76</v>
      </c>
      <c r="J6071" t="s">
        <v>105</v>
      </c>
      <c r="K6071" s="23">
        <v>2</v>
      </c>
      <c r="L6071" s="24">
        <v>7.4</v>
      </c>
      <c r="M6071" s="24">
        <v>14.8</v>
      </c>
      <c r="N6071" s="24">
        <v>9.77</v>
      </c>
      <c r="O6071" s="24">
        <v>5.03</v>
      </c>
      <c r="P6071" s="25">
        <v>34</v>
      </c>
    </row>
    <row r="6072" spans="1:16" x14ac:dyDescent="0.3">
      <c r="A6072" s="22">
        <v>42399</v>
      </c>
      <c r="B6072">
        <v>2016</v>
      </c>
      <c r="C6072">
        <v>1</v>
      </c>
      <c r="D6072" t="s">
        <v>90</v>
      </c>
      <c r="E6072" t="s">
        <v>91</v>
      </c>
      <c r="F6072" t="s">
        <v>153</v>
      </c>
      <c r="G6072" t="s">
        <v>111</v>
      </c>
      <c r="H6072" t="s">
        <v>106</v>
      </c>
      <c r="I6072" t="s">
        <v>69</v>
      </c>
      <c r="J6072" t="s">
        <v>107</v>
      </c>
      <c r="K6072" s="23">
        <v>5</v>
      </c>
      <c r="L6072" s="24">
        <v>16.5</v>
      </c>
      <c r="M6072" s="24">
        <v>82.5</v>
      </c>
      <c r="N6072" s="24">
        <v>64.349999999999994</v>
      </c>
      <c r="O6072" s="24">
        <v>18.149999999999999</v>
      </c>
      <c r="P6072" s="25">
        <v>22</v>
      </c>
    </row>
    <row r="6073" spans="1:16" x14ac:dyDescent="0.3">
      <c r="A6073" s="22">
        <v>42399</v>
      </c>
      <c r="B6073">
        <v>2016</v>
      </c>
      <c r="C6073">
        <v>1</v>
      </c>
      <c r="D6073" t="s">
        <v>90</v>
      </c>
      <c r="E6073" t="s">
        <v>91</v>
      </c>
      <c r="F6073" t="s">
        <v>153</v>
      </c>
      <c r="G6073" t="s">
        <v>111</v>
      </c>
      <c r="H6073" t="s">
        <v>108</v>
      </c>
      <c r="I6073" t="s">
        <v>72</v>
      </c>
      <c r="J6073" t="s">
        <v>109</v>
      </c>
      <c r="K6073" s="23">
        <v>2</v>
      </c>
      <c r="L6073" s="24">
        <v>8.1999999999999993</v>
      </c>
      <c r="M6073" s="24">
        <v>16.399999999999999</v>
      </c>
      <c r="N6073" s="24">
        <v>11.15</v>
      </c>
      <c r="O6073" s="24">
        <v>5.25</v>
      </c>
      <c r="P6073" s="25">
        <v>32</v>
      </c>
    </row>
    <row r="6074" spans="1:16" x14ac:dyDescent="0.3">
      <c r="A6074" s="22">
        <v>42400</v>
      </c>
      <c r="B6074">
        <v>2016</v>
      </c>
      <c r="C6074">
        <v>1</v>
      </c>
      <c r="D6074" t="s">
        <v>90</v>
      </c>
      <c r="E6074" t="s">
        <v>91</v>
      </c>
      <c r="F6074" t="s">
        <v>153</v>
      </c>
      <c r="G6074" t="s">
        <v>112</v>
      </c>
      <c r="H6074" t="s">
        <v>94</v>
      </c>
      <c r="I6074" t="s">
        <v>73</v>
      </c>
      <c r="J6074" t="s">
        <v>95</v>
      </c>
      <c r="K6074" s="23">
        <v>4.33</v>
      </c>
      <c r="L6074" s="24">
        <v>3.1</v>
      </c>
      <c r="M6074" s="24">
        <v>13.42</v>
      </c>
      <c r="N6074" s="24">
        <v>9.39</v>
      </c>
      <c r="O6074" s="24">
        <v>4.03</v>
      </c>
      <c r="P6074" s="25">
        <v>30</v>
      </c>
    </row>
    <row r="6075" spans="1:16" x14ac:dyDescent="0.3">
      <c r="A6075" s="22">
        <v>42400</v>
      </c>
      <c r="B6075">
        <v>2016</v>
      </c>
      <c r="C6075">
        <v>1</v>
      </c>
      <c r="D6075" t="s">
        <v>90</v>
      </c>
      <c r="E6075" t="s">
        <v>91</v>
      </c>
      <c r="F6075" t="s">
        <v>153</v>
      </c>
      <c r="G6075" t="s">
        <v>112</v>
      </c>
      <c r="H6075" t="s">
        <v>96</v>
      </c>
      <c r="I6075" t="s">
        <v>74</v>
      </c>
      <c r="J6075" t="s">
        <v>97</v>
      </c>
      <c r="K6075" s="23">
        <v>5.14</v>
      </c>
      <c r="L6075" s="24">
        <v>3.6</v>
      </c>
      <c r="M6075" s="24">
        <v>18.5</v>
      </c>
      <c r="N6075" s="24">
        <v>12.95</v>
      </c>
      <c r="O6075" s="24">
        <v>5.55</v>
      </c>
      <c r="P6075" s="25">
        <v>30</v>
      </c>
    </row>
    <row r="6076" spans="1:16" x14ac:dyDescent="0.3">
      <c r="A6076" s="22">
        <v>42400</v>
      </c>
      <c r="B6076">
        <v>2016</v>
      </c>
      <c r="C6076">
        <v>1</v>
      </c>
      <c r="D6076" t="s">
        <v>90</v>
      </c>
      <c r="E6076" t="s">
        <v>91</v>
      </c>
      <c r="F6076" t="s">
        <v>153</v>
      </c>
      <c r="G6076" t="s">
        <v>112</v>
      </c>
      <c r="H6076" t="s">
        <v>98</v>
      </c>
      <c r="I6076" t="s">
        <v>75</v>
      </c>
      <c r="J6076" t="s">
        <v>99</v>
      </c>
      <c r="K6076" s="23">
        <v>3.8</v>
      </c>
      <c r="L6076" s="24">
        <v>2.8</v>
      </c>
      <c r="M6076" s="24">
        <v>10.64</v>
      </c>
      <c r="N6076" s="24">
        <v>7.66</v>
      </c>
      <c r="O6076" s="24">
        <v>2.98</v>
      </c>
      <c r="P6076" s="25">
        <v>28</v>
      </c>
    </row>
    <row r="6077" spans="1:16" x14ac:dyDescent="0.3">
      <c r="A6077" s="22">
        <v>42400</v>
      </c>
      <c r="B6077">
        <v>2016</v>
      </c>
      <c r="C6077">
        <v>1</v>
      </c>
      <c r="D6077" t="s">
        <v>90</v>
      </c>
      <c r="E6077" t="s">
        <v>91</v>
      </c>
      <c r="F6077" t="s">
        <v>153</v>
      </c>
      <c r="G6077" t="s">
        <v>112</v>
      </c>
      <c r="H6077" t="s">
        <v>100</v>
      </c>
      <c r="I6077" t="s">
        <v>70</v>
      </c>
      <c r="J6077" t="s">
        <v>101</v>
      </c>
      <c r="K6077" s="23">
        <v>78.900000000000006</v>
      </c>
      <c r="L6077" s="24">
        <v>2.4</v>
      </c>
      <c r="M6077" s="24">
        <v>189.36</v>
      </c>
      <c r="N6077" s="24">
        <v>140.13</v>
      </c>
      <c r="O6077" s="24">
        <v>49.23</v>
      </c>
      <c r="P6077" s="25">
        <v>26</v>
      </c>
    </row>
    <row r="6078" spans="1:16" x14ac:dyDescent="0.3">
      <c r="A6078" s="22">
        <v>42400</v>
      </c>
      <c r="B6078">
        <v>2016</v>
      </c>
      <c r="C6078">
        <v>1</v>
      </c>
      <c r="D6078" t="s">
        <v>90</v>
      </c>
      <c r="E6078" t="s">
        <v>91</v>
      </c>
      <c r="F6078" t="s">
        <v>153</v>
      </c>
      <c r="G6078" t="s">
        <v>112</v>
      </c>
      <c r="H6078" t="s">
        <v>102</v>
      </c>
      <c r="I6078" t="s">
        <v>71</v>
      </c>
      <c r="J6078" t="s">
        <v>103</v>
      </c>
      <c r="K6078" s="23">
        <v>3</v>
      </c>
      <c r="L6078" s="24">
        <v>6.9</v>
      </c>
      <c r="M6078" s="24">
        <v>20.7</v>
      </c>
      <c r="N6078" s="24">
        <v>13.66</v>
      </c>
      <c r="O6078" s="24">
        <v>7.04</v>
      </c>
      <c r="P6078" s="25">
        <v>34</v>
      </c>
    </row>
    <row r="6079" spans="1:16" x14ac:dyDescent="0.3">
      <c r="A6079" s="22">
        <v>42400</v>
      </c>
      <c r="B6079">
        <v>2016</v>
      </c>
      <c r="C6079">
        <v>1</v>
      </c>
      <c r="D6079" t="s">
        <v>90</v>
      </c>
      <c r="E6079" t="s">
        <v>91</v>
      </c>
      <c r="F6079" t="s">
        <v>153</v>
      </c>
      <c r="G6079" t="s">
        <v>112</v>
      </c>
      <c r="H6079" t="s">
        <v>104</v>
      </c>
      <c r="I6079" t="s">
        <v>76</v>
      </c>
      <c r="J6079" t="s">
        <v>105</v>
      </c>
      <c r="K6079" s="23">
        <v>0</v>
      </c>
      <c r="L6079" s="24">
        <v>7.4</v>
      </c>
      <c r="M6079" s="24">
        <v>0</v>
      </c>
      <c r="N6079" s="24">
        <v>0</v>
      </c>
      <c r="O6079" s="24">
        <v>0</v>
      </c>
      <c r="P6079" s="25">
        <v>34</v>
      </c>
    </row>
    <row r="6080" spans="1:16" x14ac:dyDescent="0.3">
      <c r="A6080" s="22">
        <v>42400</v>
      </c>
      <c r="B6080">
        <v>2016</v>
      </c>
      <c r="C6080">
        <v>1</v>
      </c>
      <c r="D6080" t="s">
        <v>90</v>
      </c>
      <c r="E6080" t="s">
        <v>91</v>
      </c>
      <c r="F6080" t="s">
        <v>153</v>
      </c>
      <c r="G6080" t="s">
        <v>112</v>
      </c>
      <c r="H6080" t="s">
        <v>106</v>
      </c>
      <c r="I6080" t="s">
        <v>69</v>
      </c>
      <c r="J6080" t="s">
        <v>107</v>
      </c>
      <c r="K6080" s="23">
        <v>6</v>
      </c>
      <c r="L6080" s="24">
        <v>16.5</v>
      </c>
      <c r="M6080" s="24">
        <v>99</v>
      </c>
      <c r="N6080" s="24">
        <v>77.22</v>
      </c>
      <c r="O6080" s="24">
        <v>21.78</v>
      </c>
      <c r="P6080" s="25">
        <v>22</v>
      </c>
    </row>
    <row r="6081" spans="1:16" x14ac:dyDescent="0.3">
      <c r="A6081" s="22">
        <v>42400</v>
      </c>
      <c r="B6081">
        <v>2016</v>
      </c>
      <c r="C6081">
        <v>1</v>
      </c>
      <c r="D6081" t="s">
        <v>90</v>
      </c>
      <c r="E6081" t="s">
        <v>91</v>
      </c>
      <c r="F6081" t="s">
        <v>153</v>
      </c>
      <c r="G6081" t="s">
        <v>112</v>
      </c>
      <c r="H6081" t="s">
        <v>108</v>
      </c>
      <c r="I6081" t="s">
        <v>72</v>
      </c>
      <c r="J6081" t="s">
        <v>109</v>
      </c>
      <c r="K6081" s="23">
        <v>2</v>
      </c>
      <c r="L6081" s="24">
        <v>8.1999999999999993</v>
      </c>
      <c r="M6081" s="24">
        <v>16.399999999999999</v>
      </c>
      <c r="N6081" s="24">
        <v>11.15</v>
      </c>
      <c r="O6081" s="24">
        <v>5.25</v>
      </c>
      <c r="P6081" s="25">
        <v>32</v>
      </c>
    </row>
    <row r="6082" spans="1:16" x14ac:dyDescent="0.3">
      <c r="A6082" s="22">
        <v>42401</v>
      </c>
      <c r="B6082">
        <v>2016</v>
      </c>
      <c r="C6082">
        <v>2</v>
      </c>
      <c r="D6082" t="s">
        <v>116</v>
      </c>
      <c r="E6082" t="s">
        <v>91</v>
      </c>
      <c r="F6082" t="s">
        <v>154</v>
      </c>
      <c r="G6082" t="s">
        <v>113</v>
      </c>
      <c r="H6082" t="s">
        <v>94</v>
      </c>
      <c r="I6082" t="s">
        <v>73</v>
      </c>
      <c r="J6082" t="s">
        <v>95</v>
      </c>
      <c r="K6082" s="23">
        <v>6.34</v>
      </c>
      <c r="L6082" s="24">
        <v>3.1</v>
      </c>
      <c r="M6082" s="24">
        <v>19.649999999999999</v>
      </c>
      <c r="N6082" s="24">
        <v>13.76</v>
      </c>
      <c r="O6082" s="24">
        <v>5.89</v>
      </c>
      <c r="P6082" s="25">
        <v>30</v>
      </c>
    </row>
    <row r="6083" spans="1:16" x14ac:dyDescent="0.3">
      <c r="A6083" s="22">
        <v>42401</v>
      </c>
      <c r="B6083">
        <v>2016</v>
      </c>
      <c r="C6083">
        <v>2</v>
      </c>
      <c r="D6083" t="s">
        <v>116</v>
      </c>
      <c r="E6083" t="s">
        <v>91</v>
      </c>
      <c r="F6083" t="s">
        <v>154</v>
      </c>
      <c r="G6083" t="s">
        <v>113</v>
      </c>
      <c r="H6083" t="s">
        <v>96</v>
      </c>
      <c r="I6083" t="s">
        <v>74</v>
      </c>
      <c r="J6083" t="s">
        <v>97</v>
      </c>
      <c r="K6083" s="23">
        <v>5</v>
      </c>
      <c r="L6083" s="24">
        <v>3.6</v>
      </c>
      <c r="M6083" s="24">
        <v>18</v>
      </c>
      <c r="N6083" s="24">
        <v>12.6</v>
      </c>
      <c r="O6083" s="24">
        <v>5.4</v>
      </c>
      <c r="P6083" s="25">
        <v>30</v>
      </c>
    </row>
    <row r="6084" spans="1:16" x14ac:dyDescent="0.3">
      <c r="A6084" s="22">
        <v>42401</v>
      </c>
      <c r="B6084">
        <v>2016</v>
      </c>
      <c r="C6084">
        <v>2</v>
      </c>
      <c r="D6084" t="s">
        <v>116</v>
      </c>
      <c r="E6084" t="s">
        <v>91</v>
      </c>
      <c r="F6084" t="s">
        <v>154</v>
      </c>
      <c r="G6084" t="s">
        <v>113</v>
      </c>
      <c r="H6084" t="s">
        <v>98</v>
      </c>
      <c r="I6084" t="s">
        <v>75</v>
      </c>
      <c r="J6084" t="s">
        <v>99</v>
      </c>
      <c r="K6084" s="23">
        <v>7.1</v>
      </c>
      <c r="L6084" s="24">
        <v>2.8</v>
      </c>
      <c r="M6084" s="24">
        <v>19.88</v>
      </c>
      <c r="N6084" s="24">
        <v>14.31</v>
      </c>
      <c r="O6084" s="24">
        <v>5.57</v>
      </c>
      <c r="P6084" s="25">
        <v>28</v>
      </c>
    </row>
    <row r="6085" spans="1:16" x14ac:dyDescent="0.3">
      <c r="A6085" s="22">
        <v>42401</v>
      </c>
      <c r="B6085">
        <v>2016</v>
      </c>
      <c r="C6085">
        <v>2</v>
      </c>
      <c r="D6085" t="s">
        <v>116</v>
      </c>
      <c r="E6085" t="s">
        <v>91</v>
      </c>
      <c r="F6085" t="s">
        <v>154</v>
      </c>
      <c r="G6085" t="s">
        <v>113</v>
      </c>
      <c r="H6085" t="s">
        <v>100</v>
      </c>
      <c r="I6085" t="s">
        <v>70</v>
      </c>
      <c r="J6085" t="s">
        <v>101</v>
      </c>
      <c r="K6085" s="23">
        <v>18</v>
      </c>
      <c r="L6085" s="24">
        <v>2.4</v>
      </c>
      <c r="M6085" s="24">
        <v>43.2</v>
      </c>
      <c r="N6085" s="24">
        <v>31.97</v>
      </c>
      <c r="O6085" s="24">
        <v>11.23</v>
      </c>
      <c r="P6085" s="25">
        <v>26</v>
      </c>
    </row>
    <row r="6086" spans="1:16" x14ac:dyDescent="0.3">
      <c r="A6086" s="22">
        <v>42401</v>
      </c>
      <c r="B6086">
        <v>2016</v>
      </c>
      <c r="C6086">
        <v>2</v>
      </c>
      <c r="D6086" t="s">
        <v>116</v>
      </c>
      <c r="E6086" t="s">
        <v>91</v>
      </c>
      <c r="F6086" t="s">
        <v>154</v>
      </c>
      <c r="G6086" t="s">
        <v>113</v>
      </c>
      <c r="H6086" t="s">
        <v>102</v>
      </c>
      <c r="I6086" t="s">
        <v>71</v>
      </c>
      <c r="J6086" t="s">
        <v>103</v>
      </c>
      <c r="K6086" s="23">
        <v>7</v>
      </c>
      <c r="L6086" s="24">
        <v>6.9</v>
      </c>
      <c r="M6086" s="24">
        <v>48.3</v>
      </c>
      <c r="N6086" s="24">
        <v>31.88</v>
      </c>
      <c r="O6086" s="24">
        <v>16.420000000000002</v>
      </c>
      <c r="P6086" s="25">
        <v>34</v>
      </c>
    </row>
    <row r="6087" spans="1:16" x14ac:dyDescent="0.3">
      <c r="A6087" s="22">
        <v>42401</v>
      </c>
      <c r="B6087">
        <v>2016</v>
      </c>
      <c r="C6087">
        <v>2</v>
      </c>
      <c r="D6087" t="s">
        <v>116</v>
      </c>
      <c r="E6087" t="s">
        <v>91</v>
      </c>
      <c r="F6087" t="s">
        <v>154</v>
      </c>
      <c r="G6087" t="s">
        <v>113</v>
      </c>
      <c r="H6087" t="s">
        <v>104</v>
      </c>
      <c r="I6087" t="s">
        <v>76</v>
      </c>
      <c r="J6087" t="s">
        <v>105</v>
      </c>
      <c r="K6087" s="23">
        <v>0</v>
      </c>
      <c r="L6087" s="24">
        <v>7.4</v>
      </c>
      <c r="M6087" s="24">
        <v>0</v>
      </c>
      <c r="N6087" s="24">
        <v>0</v>
      </c>
      <c r="O6087" s="24">
        <v>0</v>
      </c>
      <c r="P6087" s="25">
        <v>34</v>
      </c>
    </row>
    <row r="6088" spans="1:16" x14ac:dyDescent="0.3">
      <c r="A6088" s="22">
        <v>42401</v>
      </c>
      <c r="B6088">
        <v>2016</v>
      </c>
      <c r="C6088">
        <v>2</v>
      </c>
      <c r="D6088" t="s">
        <v>116</v>
      </c>
      <c r="E6088" t="s">
        <v>91</v>
      </c>
      <c r="F6088" t="s">
        <v>154</v>
      </c>
      <c r="G6088" t="s">
        <v>113</v>
      </c>
      <c r="H6088" t="s">
        <v>106</v>
      </c>
      <c r="I6088" t="s">
        <v>69</v>
      </c>
      <c r="J6088" t="s">
        <v>107</v>
      </c>
      <c r="K6088" s="23">
        <v>6</v>
      </c>
      <c r="L6088" s="24">
        <v>16.5</v>
      </c>
      <c r="M6088" s="24">
        <v>99</v>
      </c>
      <c r="N6088" s="24">
        <v>77.22</v>
      </c>
      <c r="O6088" s="24">
        <v>21.78</v>
      </c>
      <c r="P6088" s="25">
        <v>22</v>
      </c>
    </row>
    <row r="6089" spans="1:16" x14ac:dyDescent="0.3">
      <c r="A6089" s="22">
        <v>42401</v>
      </c>
      <c r="B6089">
        <v>2016</v>
      </c>
      <c r="C6089">
        <v>2</v>
      </c>
      <c r="D6089" t="s">
        <v>116</v>
      </c>
      <c r="E6089" t="s">
        <v>91</v>
      </c>
      <c r="F6089" t="s">
        <v>154</v>
      </c>
      <c r="G6089" t="s">
        <v>113</v>
      </c>
      <c r="H6089" t="s">
        <v>108</v>
      </c>
      <c r="I6089" t="s">
        <v>72</v>
      </c>
      <c r="J6089" t="s">
        <v>109</v>
      </c>
      <c r="K6089" s="23">
        <v>1</v>
      </c>
      <c r="L6089" s="24">
        <v>8.1999999999999993</v>
      </c>
      <c r="M6089" s="24">
        <v>8.1999999999999993</v>
      </c>
      <c r="N6089" s="24">
        <v>5.58</v>
      </c>
      <c r="O6089" s="24">
        <v>2.62</v>
      </c>
      <c r="P6089" s="25">
        <v>32</v>
      </c>
    </row>
    <row r="6090" spans="1:16" x14ac:dyDescent="0.3">
      <c r="A6090" s="22">
        <v>42402</v>
      </c>
      <c r="B6090">
        <v>2016</v>
      </c>
      <c r="C6090">
        <v>2</v>
      </c>
      <c r="D6090" t="s">
        <v>116</v>
      </c>
      <c r="E6090" t="s">
        <v>91</v>
      </c>
      <c r="F6090" t="s">
        <v>154</v>
      </c>
      <c r="G6090" t="s">
        <v>114</v>
      </c>
      <c r="H6090" t="s">
        <v>94</v>
      </c>
      <c r="I6090" t="s">
        <v>73</v>
      </c>
      <c r="J6090" t="s">
        <v>95</v>
      </c>
      <c r="K6090" s="23">
        <v>14.33</v>
      </c>
      <c r="L6090" s="24">
        <v>3.1</v>
      </c>
      <c r="M6090" s="24">
        <v>44.42</v>
      </c>
      <c r="N6090" s="24">
        <v>31.09</v>
      </c>
      <c r="O6090" s="24">
        <v>13.33</v>
      </c>
      <c r="P6090" s="25">
        <v>30</v>
      </c>
    </row>
    <row r="6091" spans="1:16" x14ac:dyDescent="0.3">
      <c r="A6091" s="22">
        <v>42402</v>
      </c>
      <c r="B6091">
        <v>2016</v>
      </c>
      <c r="C6091">
        <v>2</v>
      </c>
      <c r="D6091" t="s">
        <v>116</v>
      </c>
      <c r="E6091" t="s">
        <v>91</v>
      </c>
      <c r="F6091" t="s">
        <v>154</v>
      </c>
      <c r="G6091" t="s">
        <v>114</v>
      </c>
      <c r="H6091" t="s">
        <v>96</v>
      </c>
      <c r="I6091" t="s">
        <v>74</v>
      </c>
      <c r="J6091" t="s">
        <v>97</v>
      </c>
      <c r="K6091" s="23">
        <v>4.88</v>
      </c>
      <c r="L6091" s="24">
        <v>3.6</v>
      </c>
      <c r="M6091" s="24">
        <v>17.57</v>
      </c>
      <c r="N6091" s="24">
        <v>12.3</v>
      </c>
      <c r="O6091" s="24">
        <v>5.27</v>
      </c>
      <c r="P6091" s="25">
        <v>30</v>
      </c>
    </row>
    <row r="6092" spans="1:16" x14ac:dyDescent="0.3">
      <c r="A6092" s="22">
        <v>42402</v>
      </c>
      <c r="B6092">
        <v>2016</v>
      </c>
      <c r="C6092">
        <v>2</v>
      </c>
      <c r="D6092" t="s">
        <v>116</v>
      </c>
      <c r="E6092" t="s">
        <v>91</v>
      </c>
      <c r="F6092" t="s">
        <v>154</v>
      </c>
      <c r="G6092" t="s">
        <v>114</v>
      </c>
      <c r="H6092" t="s">
        <v>98</v>
      </c>
      <c r="I6092" t="s">
        <v>75</v>
      </c>
      <c r="J6092" t="s">
        <v>99</v>
      </c>
      <c r="K6092" s="23">
        <v>1.3</v>
      </c>
      <c r="L6092" s="24">
        <v>2.8</v>
      </c>
      <c r="M6092" s="24">
        <v>3.64</v>
      </c>
      <c r="N6092" s="24">
        <v>2.62</v>
      </c>
      <c r="O6092" s="24">
        <v>1.02</v>
      </c>
      <c r="P6092" s="25">
        <v>28</v>
      </c>
    </row>
    <row r="6093" spans="1:16" x14ac:dyDescent="0.3">
      <c r="A6093" s="22">
        <v>42402</v>
      </c>
      <c r="B6093">
        <v>2016</v>
      </c>
      <c r="C6093">
        <v>2</v>
      </c>
      <c r="D6093" t="s">
        <v>116</v>
      </c>
      <c r="E6093" t="s">
        <v>91</v>
      </c>
      <c r="F6093" t="s">
        <v>154</v>
      </c>
      <c r="G6093" t="s">
        <v>114</v>
      </c>
      <c r="H6093" t="s">
        <v>100</v>
      </c>
      <c r="I6093" t="s">
        <v>70</v>
      </c>
      <c r="J6093" t="s">
        <v>101</v>
      </c>
      <c r="K6093" s="23">
        <v>39</v>
      </c>
      <c r="L6093" s="24">
        <v>2.4</v>
      </c>
      <c r="M6093" s="24">
        <v>93.6</v>
      </c>
      <c r="N6093" s="24">
        <v>69.260000000000005</v>
      </c>
      <c r="O6093" s="24">
        <v>24.34</v>
      </c>
      <c r="P6093" s="25">
        <v>26</v>
      </c>
    </row>
    <row r="6094" spans="1:16" x14ac:dyDescent="0.3">
      <c r="A6094" s="22">
        <v>42402</v>
      </c>
      <c r="B6094">
        <v>2016</v>
      </c>
      <c r="C6094">
        <v>2</v>
      </c>
      <c r="D6094" t="s">
        <v>116</v>
      </c>
      <c r="E6094" t="s">
        <v>91</v>
      </c>
      <c r="F6094" t="s">
        <v>154</v>
      </c>
      <c r="G6094" t="s">
        <v>114</v>
      </c>
      <c r="H6094" t="s">
        <v>102</v>
      </c>
      <c r="I6094" t="s">
        <v>71</v>
      </c>
      <c r="J6094" t="s">
        <v>103</v>
      </c>
      <c r="K6094" s="23">
        <v>6</v>
      </c>
      <c r="L6094" s="24">
        <v>6.9</v>
      </c>
      <c r="M6094" s="24">
        <v>41.4</v>
      </c>
      <c r="N6094" s="24">
        <v>27.32</v>
      </c>
      <c r="O6094" s="24">
        <v>14.08</v>
      </c>
      <c r="P6094" s="25">
        <v>34</v>
      </c>
    </row>
    <row r="6095" spans="1:16" x14ac:dyDescent="0.3">
      <c r="A6095" s="22">
        <v>42402</v>
      </c>
      <c r="B6095">
        <v>2016</v>
      </c>
      <c r="C6095">
        <v>2</v>
      </c>
      <c r="D6095" t="s">
        <v>116</v>
      </c>
      <c r="E6095" t="s">
        <v>91</v>
      </c>
      <c r="F6095" t="s">
        <v>154</v>
      </c>
      <c r="G6095" t="s">
        <v>114</v>
      </c>
      <c r="H6095" t="s">
        <v>104</v>
      </c>
      <c r="I6095" t="s">
        <v>76</v>
      </c>
      <c r="J6095" t="s">
        <v>105</v>
      </c>
      <c r="K6095" s="23">
        <v>0</v>
      </c>
      <c r="L6095" s="24">
        <v>7.4</v>
      </c>
      <c r="M6095" s="24">
        <v>0</v>
      </c>
      <c r="N6095" s="24">
        <v>0</v>
      </c>
      <c r="O6095" s="24">
        <v>0</v>
      </c>
      <c r="P6095" s="25">
        <v>34</v>
      </c>
    </row>
    <row r="6096" spans="1:16" x14ac:dyDescent="0.3">
      <c r="A6096" s="22">
        <v>42402</v>
      </c>
      <c r="B6096">
        <v>2016</v>
      </c>
      <c r="C6096">
        <v>2</v>
      </c>
      <c r="D6096" t="s">
        <v>116</v>
      </c>
      <c r="E6096" t="s">
        <v>91</v>
      </c>
      <c r="F6096" t="s">
        <v>154</v>
      </c>
      <c r="G6096" t="s">
        <v>114</v>
      </c>
      <c r="H6096" t="s">
        <v>106</v>
      </c>
      <c r="I6096" t="s">
        <v>69</v>
      </c>
      <c r="J6096" t="s">
        <v>107</v>
      </c>
      <c r="K6096" s="23">
        <v>0</v>
      </c>
      <c r="L6096" s="24">
        <v>16.5</v>
      </c>
      <c r="M6096" s="24">
        <v>0</v>
      </c>
      <c r="N6096" s="24">
        <v>0</v>
      </c>
      <c r="O6096" s="24">
        <v>0</v>
      </c>
      <c r="P6096" s="25">
        <v>22</v>
      </c>
    </row>
    <row r="6097" spans="1:16" x14ac:dyDescent="0.3">
      <c r="A6097" s="22">
        <v>42402</v>
      </c>
      <c r="B6097">
        <v>2016</v>
      </c>
      <c r="C6097">
        <v>2</v>
      </c>
      <c r="D6097" t="s">
        <v>116</v>
      </c>
      <c r="E6097" t="s">
        <v>91</v>
      </c>
      <c r="F6097" t="s">
        <v>154</v>
      </c>
      <c r="G6097" t="s">
        <v>114</v>
      </c>
      <c r="H6097" t="s">
        <v>108</v>
      </c>
      <c r="I6097" t="s">
        <v>72</v>
      </c>
      <c r="J6097" t="s">
        <v>109</v>
      </c>
      <c r="K6097" s="23">
        <v>1</v>
      </c>
      <c r="L6097" s="24">
        <v>8.1999999999999993</v>
      </c>
      <c r="M6097" s="24">
        <v>8.1999999999999993</v>
      </c>
      <c r="N6097" s="24">
        <v>5.58</v>
      </c>
      <c r="O6097" s="24">
        <v>2.62</v>
      </c>
      <c r="P6097" s="25">
        <v>32</v>
      </c>
    </row>
    <row r="6098" spans="1:16" x14ac:dyDescent="0.3">
      <c r="A6098" s="22">
        <v>42403</v>
      </c>
      <c r="B6098">
        <v>2016</v>
      </c>
      <c r="C6098">
        <v>2</v>
      </c>
      <c r="D6098" t="s">
        <v>116</v>
      </c>
      <c r="E6098" t="s">
        <v>91</v>
      </c>
      <c r="F6098" t="s">
        <v>154</v>
      </c>
      <c r="G6098" t="s">
        <v>115</v>
      </c>
      <c r="H6098" t="s">
        <v>94</v>
      </c>
      <c r="I6098" t="s">
        <v>73</v>
      </c>
      <c r="J6098" t="s">
        <v>95</v>
      </c>
      <c r="K6098" s="23">
        <v>8</v>
      </c>
      <c r="L6098" s="24">
        <v>3.1</v>
      </c>
      <c r="M6098" s="24">
        <v>24.8</v>
      </c>
      <c r="N6098" s="24">
        <v>17.36</v>
      </c>
      <c r="O6098" s="24">
        <v>7.44</v>
      </c>
      <c r="P6098" s="25">
        <v>30</v>
      </c>
    </row>
    <row r="6099" spans="1:16" x14ac:dyDescent="0.3">
      <c r="A6099" s="22">
        <v>42403</v>
      </c>
      <c r="B6099">
        <v>2016</v>
      </c>
      <c r="C6099">
        <v>2</v>
      </c>
      <c r="D6099" t="s">
        <v>116</v>
      </c>
      <c r="E6099" t="s">
        <v>91</v>
      </c>
      <c r="F6099" t="s">
        <v>154</v>
      </c>
      <c r="G6099" t="s">
        <v>115</v>
      </c>
      <c r="H6099" t="s">
        <v>96</v>
      </c>
      <c r="I6099" t="s">
        <v>74</v>
      </c>
      <c r="J6099" t="s">
        <v>97</v>
      </c>
      <c r="K6099" s="23">
        <v>6.69</v>
      </c>
      <c r="L6099" s="24">
        <v>3.6</v>
      </c>
      <c r="M6099" s="24">
        <v>24.08</v>
      </c>
      <c r="N6099" s="24">
        <v>16.86</v>
      </c>
      <c r="O6099" s="24">
        <v>7.22</v>
      </c>
      <c r="P6099" s="25">
        <v>30</v>
      </c>
    </row>
    <row r="6100" spans="1:16" x14ac:dyDescent="0.3">
      <c r="A6100" s="22">
        <v>42403</v>
      </c>
      <c r="B6100">
        <v>2016</v>
      </c>
      <c r="C6100">
        <v>2</v>
      </c>
      <c r="D6100" t="s">
        <v>116</v>
      </c>
      <c r="E6100" t="s">
        <v>91</v>
      </c>
      <c r="F6100" t="s">
        <v>154</v>
      </c>
      <c r="G6100" t="s">
        <v>115</v>
      </c>
      <c r="H6100" t="s">
        <v>98</v>
      </c>
      <c r="I6100" t="s">
        <v>75</v>
      </c>
      <c r="J6100" t="s">
        <v>99</v>
      </c>
      <c r="K6100" s="23">
        <v>11.5</v>
      </c>
      <c r="L6100" s="24">
        <v>2.8</v>
      </c>
      <c r="M6100" s="24">
        <v>32.200000000000003</v>
      </c>
      <c r="N6100" s="24">
        <v>23.18</v>
      </c>
      <c r="O6100" s="24">
        <v>9.02</v>
      </c>
      <c r="P6100" s="25">
        <v>28</v>
      </c>
    </row>
    <row r="6101" spans="1:16" x14ac:dyDescent="0.3">
      <c r="A6101" s="22">
        <v>42403</v>
      </c>
      <c r="B6101">
        <v>2016</v>
      </c>
      <c r="C6101">
        <v>2</v>
      </c>
      <c r="D6101" t="s">
        <v>116</v>
      </c>
      <c r="E6101" t="s">
        <v>91</v>
      </c>
      <c r="F6101" t="s">
        <v>154</v>
      </c>
      <c r="G6101" t="s">
        <v>115</v>
      </c>
      <c r="H6101" t="s">
        <v>100</v>
      </c>
      <c r="I6101" t="s">
        <v>70</v>
      </c>
      <c r="J6101" t="s">
        <v>101</v>
      </c>
      <c r="K6101" s="23">
        <v>39.06</v>
      </c>
      <c r="L6101" s="24">
        <v>2.4</v>
      </c>
      <c r="M6101" s="24">
        <v>93.74</v>
      </c>
      <c r="N6101" s="24">
        <v>69.37</v>
      </c>
      <c r="O6101" s="24">
        <v>24.37</v>
      </c>
      <c r="P6101" s="25">
        <v>26</v>
      </c>
    </row>
    <row r="6102" spans="1:16" x14ac:dyDescent="0.3">
      <c r="A6102" s="22">
        <v>42403</v>
      </c>
      <c r="B6102">
        <v>2016</v>
      </c>
      <c r="C6102">
        <v>2</v>
      </c>
      <c r="D6102" t="s">
        <v>116</v>
      </c>
      <c r="E6102" t="s">
        <v>91</v>
      </c>
      <c r="F6102" t="s">
        <v>154</v>
      </c>
      <c r="G6102" t="s">
        <v>115</v>
      </c>
      <c r="H6102" t="s">
        <v>102</v>
      </c>
      <c r="I6102" t="s">
        <v>71</v>
      </c>
      <c r="J6102" t="s">
        <v>103</v>
      </c>
      <c r="K6102" s="23">
        <v>11</v>
      </c>
      <c r="L6102" s="24">
        <v>6.9</v>
      </c>
      <c r="M6102" s="24">
        <v>75.900000000000006</v>
      </c>
      <c r="N6102" s="24">
        <v>50.09</v>
      </c>
      <c r="O6102" s="24">
        <v>25.81</v>
      </c>
      <c r="P6102" s="25">
        <v>34</v>
      </c>
    </row>
    <row r="6103" spans="1:16" x14ac:dyDescent="0.3">
      <c r="A6103" s="22">
        <v>42403</v>
      </c>
      <c r="B6103">
        <v>2016</v>
      </c>
      <c r="C6103">
        <v>2</v>
      </c>
      <c r="D6103" t="s">
        <v>116</v>
      </c>
      <c r="E6103" t="s">
        <v>91</v>
      </c>
      <c r="F6103" t="s">
        <v>154</v>
      </c>
      <c r="G6103" t="s">
        <v>115</v>
      </c>
      <c r="H6103" t="s">
        <v>104</v>
      </c>
      <c r="I6103" t="s">
        <v>76</v>
      </c>
      <c r="J6103" t="s">
        <v>105</v>
      </c>
      <c r="K6103" s="23">
        <v>5</v>
      </c>
      <c r="L6103" s="24">
        <v>7.4</v>
      </c>
      <c r="M6103" s="24">
        <v>37</v>
      </c>
      <c r="N6103" s="24">
        <v>24.42</v>
      </c>
      <c r="O6103" s="24">
        <v>12.58</v>
      </c>
      <c r="P6103" s="25">
        <v>34</v>
      </c>
    </row>
    <row r="6104" spans="1:16" x14ac:dyDescent="0.3">
      <c r="A6104" s="22">
        <v>42403</v>
      </c>
      <c r="B6104">
        <v>2016</v>
      </c>
      <c r="C6104">
        <v>2</v>
      </c>
      <c r="D6104" t="s">
        <v>116</v>
      </c>
      <c r="E6104" t="s">
        <v>91</v>
      </c>
      <c r="F6104" t="s">
        <v>154</v>
      </c>
      <c r="G6104" t="s">
        <v>115</v>
      </c>
      <c r="H6104" t="s">
        <v>106</v>
      </c>
      <c r="I6104" t="s">
        <v>69</v>
      </c>
      <c r="J6104" t="s">
        <v>107</v>
      </c>
      <c r="K6104" s="23">
        <v>0</v>
      </c>
      <c r="L6104" s="24">
        <v>16.5</v>
      </c>
      <c r="M6104" s="24">
        <v>0</v>
      </c>
      <c r="N6104" s="24">
        <v>0</v>
      </c>
      <c r="O6104" s="24">
        <v>0</v>
      </c>
      <c r="P6104" s="25">
        <v>22</v>
      </c>
    </row>
    <row r="6105" spans="1:16" x14ac:dyDescent="0.3">
      <c r="A6105" s="22">
        <v>42403</v>
      </c>
      <c r="B6105">
        <v>2016</v>
      </c>
      <c r="C6105">
        <v>2</v>
      </c>
      <c r="D6105" t="s">
        <v>116</v>
      </c>
      <c r="E6105" t="s">
        <v>91</v>
      </c>
      <c r="F6105" t="s">
        <v>154</v>
      </c>
      <c r="G6105" t="s">
        <v>115</v>
      </c>
      <c r="H6105" t="s">
        <v>108</v>
      </c>
      <c r="I6105" t="s">
        <v>72</v>
      </c>
      <c r="J6105" t="s">
        <v>109</v>
      </c>
      <c r="K6105" s="23">
        <v>0</v>
      </c>
      <c r="L6105" s="24">
        <v>8.1999999999999993</v>
      </c>
      <c r="M6105" s="24">
        <v>0</v>
      </c>
      <c r="N6105" s="24">
        <v>0</v>
      </c>
      <c r="O6105" s="24">
        <v>0</v>
      </c>
      <c r="P6105" s="25">
        <v>32</v>
      </c>
    </row>
    <row r="6106" spans="1:16" x14ac:dyDescent="0.3">
      <c r="A6106" s="22">
        <v>42404</v>
      </c>
      <c r="B6106">
        <v>2016</v>
      </c>
      <c r="C6106">
        <v>2</v>
      </c>
      <c r="D6106" t="s">
        <v>116</v>
      </c>
      <c r="E6106" t="s">
        <v>91</v>
      </c>
      <c r="F6106" t="s">
        <v>154</v>
      </c>
      <c r="G6106" t="s">
        <v>93</v>
      </c>
      <c r="H6106" t="s">
        <v>94</v>
      </c>
      <c r="I6106" t="s">
        <v>73</v>
      </c>
      <c r="J6106" t="s">
        <v>95</v>
      </c>
      <c r="K6106" s="23">
        <v>8.34</v>
      </c>
      <c r="L6106" s="24">
        <v>3.1</v>
      </c>
      <c r="M6106" s="24">
        <v>25.85</v>
      </c>
      <c r="N6106" s="24">
        <v>18.100000000000001</v>
      </c>
      <c r="O6106" s="24">
        <v>7.75</v>
      </c>
      <c r="P6106" s="25">
        <v>30</v>
      </c>
    </row>
    <row r="6107" spans="1:16" x14ac:dyDescent="0.3">
      <c r="A6107" s="22">
        <v>42404</v>
      </c>
      <c r="B6107">
        <v>2016</v>
      </c>
      <c r="C6107">
        <v>2</v>
      </c>
      <c r="D6107" t="s">
        <v>116</v>
      </c>
      <c r="E6107" t="s">
        <v>91</v>
      </c>
      <c r="F6107" t="s">
        <v>154</v>
      </c>
      <c r="G6107" t="s">
        <v>93</v>
      </c>
      <c r="H6107" t="s">
        <v>96</v>
      </c>
      <c r="I6107" t="s">
        <v>74</v>
      </c>
      <c r="J6107" t="s">
        <v>97</v>
      </c>
      <c r="K6107" s="23">
        <v>4</v>
      </c>
      <c r="L6107" s="24">
        <v>3.6</v>
      </c>
      <c r="M6107" s="24">
        <v>14.4</v>
      </c>
      <c r="N6107" s="24">
        <v>10.08</v>
      </c>
      <c r="O6107" s="24">
        <v>4.32</v>
      </c>
      <c r="P6107" s="25">
        <v>30</v>
      </c>
    </row>
    <row r="6108" spans="1:16" x14ac:dyDescent="0.3">
      <c r="A6108" s="22">
        <v>42404</v>
      </c>
      <c r="B6108">
        <v>2016</v>
      </c>
      <c r="C6108">
        <v>2</v>
      </c>
      <c r="D6108" t="s">
        <v>116</v>
      </c>
      <c r="E6108" t="s">
        <v>91</v>
      </c>
      <c r="F6108" t="s">
        <v>154</v>
      </c>
      <c r="G6108" t="s">
        <v>93</v>
      </c>
      <c r="H6108" t="s">
        <v>98</v>
      </c>
      <c r="I6108" t="s">
        <v>75</v>
      </c>
      <c r="J6108" t="s">
        <v>99</v>
      </c>
      <c r="K6108" s="23">
        <v>4.2</v>
      </c>
      <c r="L6108" s="24">
        <v>2.8</v>
      </c>
      <c r="M6108" s="24">
        <v>11.76</v>
      </c>
      <c r="N6108" s="24">
        <v>8.4700000000000006</v>
      </c>
      <c r="O6108" s="24">
        <v>3.29</v>
      </c>
      <c r="P6108" s="25">
        <v>28</v>
      </c>
    </row>
    <row r="6109" spans="1:16" x14ac:dyDescent="0.3">
      <c r="A6109" s="22">
        <v>42404</v>
      </c>
      <c r="B6109">
        <v>2016</v>
      </c>
      <c r="C6109">
        <v>2</v>
      </c>
      <c r="D6109" t="s">
        <v>116</v>
      </c>
      <c r="E6109" t="s">
        <v>91</v>
      </c>
      <c r="F6109" t="s">
        <v>154</v>
      </c>
      <c r="G6109" t="s">
        <v>93</v>
      </c>
      <c r="H6109" t="s">
        <v>100</v>
      </c>
      <c r="I6109" t="s">
        <v>70</v>
      </c>
      <c r="J6109" t="s">
        <v>101</v>
      </c>
      <c r="K6109" s="23">
        <v>28.8</v>
      </c>
      <c r="L6109" s="24">
        <v>2.4</v>
      </c>
      <c r="M6109" s="24">
        <v>69.12</v>
      </c>
      <c r="N6109" s="24">
        <v>51.15</v>
      </c>
      <c r="O6109" s="24">
        <v>17.97</v>
      </c>
      <c r="P6109" s="25">
        <v>26</v>
      </c>
    </row>
    <row r="6110" spans="1:16" x14ac:dyDescent="0.3">
      <c r="A6110" s="22">
        <v>42404</v>
      </c>
      <c r="B6110">
        <v>2016</v>
      </c>
      <c r="C6110">
        <v>2</v>
      </c>
      <c r="D6110" t="s">
        <v>116</v>
      </c>
      <c r="E6110" t="s">
        <v>91</v>
      </c>
      <c r="F6110" t="s">
        <v>154</v>
      </c>
      <c r="G6110" t="s">
        <v>93</v>
      </c>
      <c r="H6110" t="s">
        <v>102</v>
      </c>
      <c r="I6110" t="s">
        <v>71</v>
      </c>
      <c r="J6110" t="s">
        <v>103</v>
      </c>
      <c r="K6110" s="23">
        <v>5</v>
      </c>
      <c r="L6110" s="24">
        <v>6.9</v>
      </c>
      <c r="M6110" s="24">
        <v>34.5</v>
      </c>
      <c r="N6110" s="24">
        <v>22.77</v>
      </c>
      <c r="O6110" s="24">
        <v>11.73</v>
      </c>
      <c r="P6110" s="25">
        <v>34</v>
      </c>
    </row>
    <row r="6111" spans="1:16" x14ac:dyDescent="0.3">
      <c r="A6111" s="22">
        <v>42404</v>
      </c>
      <c r="B6111">
        <v>2016</v>
      </c>
      <c r="C6111">
        <v>2</v>
      </c>
      <c r="D6111" t="s">
        <v>116</v>
      </c>
      <c r="E6111" t="s">
        <v>91</v>
      </c>
      <c r="F6111" t="s">
        <v>154</v>
      </c>
      <c r="G6111" t="s">
        <v>93</v>
      </c>
      <c r="H6111" t="s">
        <v>104</v>
      </c>
      <c r="I6111" t="s">
        <v>76</v>
      </c>
      <c r="J6111" t="s">
        <v>105</v>
      </c>
      <c r="K6111" s="23">
        <v>0</v>
      </c>
      <c r="L6111" s="24">
        <v>7.4</v>
      </c>
      <c r="M6111" s="24">
        <v>0</v>
      </c>
      <c r="N6111" s="24">
        <v>0</v>
      </c>
      <c r="O6111" s="24">
        <v>0</v>
      </c>
      <c r="P6111" s="25">
        <v>34</v>
      </c>
    </row>
    <row r="6112" spans="1:16" x14ac:dyDescent="0.3">
      <c r="A6112" s="22">
        <v>42404</v>
      </c>
      <c r="B6112">
        <v>2016</v>
      </c>
      <c r="C6112">
        <v>2</v>
      </c>
      <c r="D6112" t="s">
        <v>116</v>
      </c>
      <c r="E6112" t="s">
        <v>91</v>
      </c>
      <c r="F6112" t="s">
        <v>154</v>
      </c>
      <c r="G6112" t="s">
        <v>93</v>
      </c>
      <c r="H6112" t="s">
        <v>106</v>
      </c>
      <c r="I6112" t="s">
        <v>69</v>
      </c>
      <c r="J6112" t="s">
        <v>107</v>
      </c>
      <c r="K6112" s="23">
        <v>4</v>
      </c>
      <c r="L6112" s="24">
        <v>16.5</v>
      </c>
      <c r="M6112" s="24">
        <v>66</v>
      </c>
      <c r="N6112" s="24">
        <v>51.48</v>
      </c>
      <c r="O6112" s="24">
        <v>14.52</v>
      </c>
      <c r="P6112" s="25">
        <v>22</v>
      </c>
    </row>
    <row r="6113" spans="1:16" x14ac:dyDescent="0.3">
      <c r="A6113" s="22">
        <v>42404</v>
      </c>
      <c r="B6113">
        <v>2016</v>
      </c>
      <c r="C6113">
        <v>2</v>
      </c>
      <c r="D6113" t="s">
        <v>116</v>
      </c>
      <c r="E6113" t="s">
        <v>91</v>
      </c>
      <c r="F6113" t="s">
        <v>154</v>
      </c>
      <c r="G6113" t="s">
        <v>93</v>
      </c>
      <c r="H6113" t="s">
        <v>108</v>
      </c>
      <c r="I6113" t="s">
        <v>72</v>
      </c>
      <c r="J6113" t="s">
        <v>109</v>
      </c>
      <c r="K6113" s="23">
        <v>4</v>
      </c>
      <c r="L6113" s="24">
        <v>8.1999999999999993</v>
      </c>
      <c r="M6113" s="24">
        <v>32.799999999999997</v>
      </c>
      <c r="N6113" s="24">
        <v>22.3</v>
      </c>
      <c r="O6113" s="24">
        <v>10.5</v>
      </c>
      <c r="P6113" s="25">
        <v>32</v>
      </c>
    </row>
    <row r="6114" spans="1:16" x14ac:dyDescent="0.3">
      <c r="A6114" s="22">
        <v>42405</v>
      </c>
      <c r="B6114">
        <v>2016</v>
      </c>
      <c r="C6114">
        <v>2</v>
      </c>
      <c r="D6114" t="s">
        <v>116</v>
      </c>
      <c r="E6114" t="s">
        <v>91</v>
      </c>
      <c r="F6114" t="s">
        <v>154</v>
      </c>
      <c r="G6114" t="s">
        <v>110</v>
      </c>
      <c r="H6114" t="s">
        <v>94</v>
      </c>
      <c r="I6114" t="s">
        <v>73</v>
      </c>
      <c r="J6114" t="s">
        <v>95</v>
      </c>
      <c r="K6114" s="23">
        <v>5.66</v>
      </c>
      <c r="L6114" s="24">
        <v>3.1</v>
      </c>
      <c r="M6114" s="24">
        <v>17.55</v>
      </c>
      <c r="N6114" s="24">
        <v>12.28</v>
      </c>
      <c r="O6114" s="24">
        <v>5.27</v>
      </c>
      <c r="P6114" s="25">
        <v>30</v>
      </c>
    </row>
    <row r="6115" spans="1:16" x14ac:dyDescent="0.3">
      <c r="A6115" s="22">
        <v>42405</v>
      </c>
      <c r="B6115">
        <v>2016</v>
      </c>
      <c r="C6115">
        <v>2</v>
      </c>
      <c r="D6115" t="s">
        <v>116</v>
      </c>
      <c r="E6115" t="s">
        <v>91</v>
      </c>
      <c r="F6115" t="s">
        <v>154</v>
      </c>
      <c r="G6115" t="s">
        <v>110</v>
      </c>
      <c r="H6115" t="s">
        <v>96</v>
      </c>
      <c r="I6115" t="s">
        <v>74</v>
      </c>
      <c r="J6115" t="s">
        <v>97</v>
      </c>
      <c r="K6115" s="23">
        <v>2</v>
      </c>
      <c r="L6115" s="24">
        <v>3.6</v>
      </c>
      <c r="M6115" s="24">
        <v>7.2</v>
      </c>
      <c r="N6115" s="24">
        <v>5.04</v>
      </c>
      <c r="O6115" s="24">
        <v>2.16</v>
      </c>
      <c r="P6115" s="25">
        <v>30</v>
      </c>
    </row>
    <row r="6116" spans="1:16" x14ac:dyDescent="0.3">
      <c r="A6116" s="22">
        <v>42405</v>
      </c>
      <c r="B6116">
        <v>2016</v>
      </c>
      <c r="C6116">
        <v>2</v>
      </c>
      <c r="D6116" t="s">
        <v>116</v>
      </c>
      <c r="E6116" t="s">
        <v>91</v>
      </c>
      <c r="F6116" t="s">
        <v>154</v>
      </c>
      <c r="G6116" t="s">
        <v>110</v>
      </c>
      <c r="H6116" t="s">
        <v>98</v>
      </c>
      <c r="I6116" t="s">
        <v>75</v>
      </c>
      <c r="J6116" t="s">
        <v>99</v>
      </c>
      <c r="K6116" s="23">
        <v>3</v>
      </c>
      <c r="L6116" s="24">
        <v>2.8</v>
      </c>
      <c r="M6116" s="24">
        <v>8.4</v>
      </c>
      <c r="N6116" s="24">
        <v>6.05</v>
      </c>
      <c r="O6116" s="24">
        <v>2.35</v>
      </c>
      <c r="P6116" s="25">
        <v>28</v>
      </c>
    </row>
    <row r="6117" spans="1:16" x14ac:dyDescent="0.3">
      <c r="A6117" s="22">
        <v>42405</v>
      </c>
      <c r="B6117">
        <v>2016</v>
      </c>
      <c r="C6117">
        <v>2</v>
      </c>
      <c r="D6117" t="s">
        <v>116</v>
      </c>
      <c r="E6117" t="s">
        <v>91</v>
      </c>
      <c r="F6117" t="s">
        <v>154</v>
      </c>
      <c r="G6117" t="s">
        <v>110</v>
      </c>
      <c r="H6117" t="s">
        <v>100</v>
      </c>
      <c r="I6117" t="s">
        <v>70</v>
      </c>
      <c r="J6117" t="s">
        <v>101</v>
      </c>
      <c r="K6117" s="23">
        <v>51.6</v>
      </c>
      <c r="L6117" s="24">
        <v>2.4</v>
      </c>
      <c r="M6117" s="24">
        <v>123.84</v>
      </c>
      <c r="N6117" s="24">
        <v>91.64</v>
      </c>
      <c r="O6117" s="24">
        <v>32.200000000000003</v>
      </c>
      <c r="P6117" s="25">
        <v>26</v>
      </c>
    </row>
    <row r="6118" spans="1:16" x14ac:dyDescent="0.3">
      <c r="A6118" s="22">
        <v>42405</v>
      </c>
      <c r="B6118">
        <v>2016</v>
      </c>
      <c r="C6118">
        <v>2</v>
      </c>
      <c r="D6118" t="s">
        <v>116</v>
      </c>
      <c r="E6118" t="s">
        <v>91</v>
      </c>
      <c r="F6118" t="s">
        <v>154</v>
      </c>
      <c r="G6118" t="s">
        <v>110</v>
      </c>
      <c r="H6118" t="s">
        <v>102</v>
      </c>
      <c r="I6118" t="s">
        <v>71</v>
      </c>
      <c r="J6118" t="s">
        <v>103</v>
      </c>
      <c r="K6118" s="23">
        <v>7</v>
      </c>
      <c r="L6118" s="24">
        <v>6.9</v>
      </c>
      <c r="M6118" s="24">
        <v>48.3</v>
      </c>
      <c r="N6118" s="24">
        <v>31.88</v>
      </c>
      <c r="O6118" s="24">
        <v>16.420000000000002</v>
      </c>
      <c r="P6118" s="25">
        <v>34</v>
      </c>
    </row>
    <row r="6119" spans="1:16" x14ac:dyDescent="0.3">
      <c r="A6119" s="22">
        <v>42405</v>
      </c>
      <c r="B6119">
        <v>2016</v>
      </c>
      <c r="C6119">
        <v>2</v>
      </c>
      <c r="D6119" t="s">
        <v>116</v>
      </c>
      <c r="E6119" t="s">
        <v>91</v>
      </c>
      <c r="F6119" t="s">
        <v>154</v>
      </c>
      <c r="G6119" t="s">
        <v>110</v>
      </c>
      <c r="H6119" t="s">
        <v>104</v>
      </c>
      <c r="I6119" t="s">
        <v>76</v>
      </c>
      <c r="J6119" t="s">
        <v>105</v>
      </c>
      <c r="K6119" s="23">
        <v>0</v>
      </c>
      <c r="L6119" s="24">
        <v>7.4</v>
      </c>
      <c r="M6119" s="24">
        <v>0</v>
      </c>
      <c r="N6119" s="24">
        <v>0</v>
      </c>
      <c r="O6119" s="24">
        <v>0</v>
      </c>
      <c r="P6119" s="25">
        <v>34</v>
      </c>
    </row>
    <row r="6120" spans="1:16" x14ac:dyDescent="0.3">
      <c r="A6120" s="22">
        <v>42405</v>
      </c>
      <c r="B6120">
        <v>2016</v>
      </c>
      <c r="C6120">
        <v>2</v>
      </c>
      <c r="D6120" t="s">
        <v>116</v>
      </c>
      <c r="E6120" t="s">
        <v>91</v>
      </c>
      <c r="F6120" t="s">
        <v>154</v>
      </c>
      <c r="G6120" t="s">
        <v>110</v>
      </c>
      <c r="H6120" t="s">
        <v>106</v>
      </c>
      <c r="I6120" t="s">
        <v>69</v>
      </c>
      <c r="J6120" t="s">
        <v>107</v>
      </c>
      <c r="K6120" s="23">
        <v>3</v>
      </c>
      <c r="L6120" s="24">
        <v>16.5</v>
      </c>
      <c r="M6120" s="24">
        <v>49.5</v>
      </c>
      <c r="N6120" s="24">
        <v>38.61</v>
      </c>
      <c r="O6120" s="24">
        <v>10.89</v>
      </c>
      <c r="P6120" s="25">
        <v>22</v>
      </c>
    </row>
    <row r="6121" spans="1:16" x14ac:dyDescent="0.3">
      <c r="A6121" s="22">
        <v>42405</v>
      </c>
      <c r="B6121">
        <v>2016</v>
      </c>
      <c r="C6121">
        <v>2</v>
      </c>
      <c r="D6121" t="s">
        <v>116</v>
      </c>
      <c r="E6121" t="s">
        <v>91</v>
      </c>
      <c r="F6121" t="s">
        <v>154</v>
      </c>
      <c r="G6121" t="s">
        <v>110</v>
      </c>
      <c r="H6121" t="s">
        <v>108</v>
      </c>
      <c r="I6121" t="s">
        <v>72</v>
      </c>
      <c r="J6121" t="s">
        <v>109</v>
      </c>
      <c r="K6121" s="23">
        <v>1</v>
      </c>
      <c r="L6121" s="24">
        <v>8.1999999999999993</v>
      </c>
      <c r="M6121" s="24">
        <v>8.1999999999999993</v>
      </c>
      <c r="N6121" s="24">
        <v>5.58</v>
      </c>
      <c r="O6121" s="24">
        <v>2.62</v>
      </c>
      <c r="P6121" s="25">
        <v>32</v>
      </c>
    </row>
    <row r="6122" spans="1:16" x14ac:dyDescent="0.3">
      <c r="A6122" s="22">
        <v>42406</v>
      </c>
      <c r="B6122">
        <v>2016</v>
      </c>
      <c r="C6122">
        <v>2</v>
      </c>
      <c r="D6122" t="s">
        <v>116</v>
      </c>
      <c r="E6122" t="s">
        <v>91</v>
      </c>
      <c r="F6122" t="s">
        <v>154</v>
      </c>
      <c r="G6122" t="s">
        <v>111</v>
      </c>
      <c r="H6122" t="s">
        <v>94</v>
      </c>
      <c r="I6122" t="s">
        <v>73</v>
      </c>
      <c r="J6122" t="s">
        <v>95</v>
      </c>
      <c r="K6122" s="23">
        <v>5.33</v>
      </c>
      <c r="L6122" s="24">
        <v>3.1</v>
      </c>
      <c r="M6122" s="24">
        <v>16.52</v>
      </c>
      <c r="N6122" s="24">
        <v>11.56</v>
      </c>
      <c r="O6122" s="24">
        <v>4.96</v>
      </c>
      <c r="P6122" s="25">
        <v>30</v>
      </c>
    </row>
    <row r="6123" spans="1:16" x14ac:dyDescent="0.3">
      <c r="A6123" s="22">
        <v>42406</v>
      </c>
      <c r="B6123">
        <v>2016</v>
      </c>
      <c r="C6123">
        <v>2</v>
      </c>
      <c r="D6123" t="s">
        <v>116</v>
      </c>
      <c r="E6123" t="s">
        <v>91</v>
      </c>
      <c r="F6123" t="s">
        <v>154</v>
      </c>
      <c r="G6123" t="s">
        <v>111</v>
      </c>
      <c r="H6123" t="s">
        <v>96</v>
      </c>
      <c r="I6123" t="s">
        <v>74</v>
      </c>
      <c r="J6123" t="s">
        <v>97</v>
      </c>
      <c r="K6123" s="23">
        <v>10.33</v>
      </c>
      <c r="L6123" s="24">
        <v>3.6</v>
      </c>
      <c r="M6123" s="24">
        <v>37.19</v>
      </c>
      <c r="N6123" s="24">
        <v>26.03</v>
      </c>
      <c r="O6123" s="24">
        <v>11.16</v>
      </c>
      <c r="P6123" s="25">
        <v>30</v>
      </c>
    </row>
    <row r="6124" spans="1:16" x14ac:dyDescent="0.3">
      <c r="A6124" s="22">
        <v>42406</v>
      </c>
      <c r="B6124">
        <v>2016</v>
      </c>
      <c r="C6124">
        <v>2</v>
      </c>
      <c r="D6124" t="s">
        <v>116</v>
      </c>
      <c r="E6124" t="s">
        <v>91</v>
      </c>
      <c r="F6124" t="s">
        <v>154</v>
      </c>
      <c r="G6124" t="s">
        <v>111</v>
      </c>
      <c r="H6124" t="s">
        <v>98</v>
      </c>
      <c r="I6124" t="s">
        <v>75</v>
      </c>
      <c r="J6124" t="s">
        <v>99</v>
      </c>
      <c r="K6124" s="23">
        <v>3</v>
      </c>
      <c r="L6124" s="24">
        <v>2.8</v>
      </c>
      <c r="M6124" s="24">
        <v>8.4</v>
      </c>
      <c r="N6124" s="24">
        <v>6.05</v>
      </c>
      <c r="O6124" s="24">
        <v>2.35</v>
      </c>
      <c r="P6124" s="25">
        <v>28</v>
      </c>
    </row>
    <row r="6125" spans="1:16" x14ac:dyDescent="0.3">
      <c r="A6125" s="22">
        <v>42406</v>
      </c>
      <c r="B6125">
        <v>2016</v>
      </c>
      <c r="C6125">
        <v>2</v>
      </c>
      <c r="D6125" t="s">
        <v>116</v>
      </c>
      <c r="E6125" t="s">
        <v>91</v>
      </c>
      <c r="F6125" t="s">
        <v>154</v>
      </c>
      <c r="G6125" t="s">
        <v>111</v>
      </c>
      <c r="H6125" t="s">
        <v>100</v>
      </c>
      <c r="I6125" t="s">
        <v>70</v>
      </c>
      <c r="J6125" t="s">
        <v>101</v>
      </c>
      <c r="K6125" s="23">
        <v>57.16</v>
      </c>
      <c r="L6125" s="24">
        <v>2.4</v>
      </c>
      <c r="M6125" s="24">
        <v>137.18</v>
      </c>
      <c r="N6125" s="24">
        <v>101.51</v>
      </c>
      <c r="O6125" s="24">
        <v>35.67</v>
      </c>
      <c r="P6125" s="25">
        <v>26</v>
      </c>
    </row>
    <row r="6126" spans="1:16" x14ac:dyDescent="0.3">
      <c r="A6126" s="22">
        <v>42406</v>
      </c>
      <c r="B6126">
        <v>2016</v>
      </c>
      <c r="C6126">
        <v>2</v>
      </c>
      <c r="D6126" t="s">
        <v>116</v>
      </c>
      <c r="E6126" t="s">
        <v>91</v>
      </c>
      <c r="F6126" t="s">
        <v>154</v>
      </c>
      <c r="G6126" t="s">
        <v>111</v>
      </c>
      <c r="H6126" t="s">
        <v>102</v>
      </c>
      <c r="I6126" t="s">
        <v>71</v>
      </c>
      <c r="J6126" t="s">
        <v>103</v>
      </c>
      <c r="K6126" s="23">
        <v>1</v>
      </c>
      <c r="L6126" s="24">
        <v>6.9</v>
      </c>
      <c r="M6126" s="24">
        <v>6.9</v>
      </c>
      <c r="N6126" s="24">
        <v>4.55</v>
      </c>
      <c r="O6126" s="24">
        <v>2.35</v>
      </c>
      <c r="P6126" s="25">
        <v>34</v>
      </c>
    </row>
    <row r="6127" spans="1:16" x14ac:dyDescent="0.3">
      <c r="A6127" s="22">
        <v>42406</v>
      </c>
      <c r="B6127">
        <v>2016</v>
      </c>
      <c r="C6127">
        <v>2</v>
      </c>
      <c r="D6127" t="s">
        <v>116</v>
      </c>
      <c r="E6127" t="s">
        <v>91</v>
      </c>
      <c r="F6127" t="s">
        <v>154</v>
      </c>
      <c r="G6127" t="s">
        <v>111</v>
      </c>
      <c r="H6127" t="s">
        <v>104</v>
      </c>
      <c r="I6127" t="s">
        <v>76</v>
      </c>
      <c r="J6127" t="s">
        <v>105</v>
      </c>
      <c r="K6127" s="23">
        <v>0</v>
      </c>
      <c r="L6127" s="24">
        <v>7.4</v>
      </c>
      <c r="M6127" s="24">
        <v>0</v>
      </c>
      <c r="N6127" s="24">
        <v>0</v>
      </c>
      <c r="O6127" s="24">
        <v>0</v>
      </c>
      <c r="P6127" s="25">
        <v>34</v>
      </c>
    </row>
    <row r="6128" spans="1:16" x14ac:dyDescent="0.3">
      <c r="A6128" s="22">
        <v>42406</v>
      </c>
      <c r="B6128">
        <v>2016</v>
      </c>
      <c r="C6128">
        <v>2</v>
      </c>
      <c r="D6128" t="s">
        <v>116</v>
      </c>
      <c r="E6128" t="s">
        <v>91</v>
      </c>
      <c r="F6128" t="s">
        <v>154</v>
      </c>
      <c r="G6128" t="s">
        <v>111</v>
      </c>
      <c r="H6128" t="s">
        <v>106</v>
      </c>
      <c r="I6128" t="s">
        <v>69</v>
      </c>
      <c r="J6128" t="s">
        <v>107</v>
      </c>
      <c r="K6128" s="23">
        <v>11</v>
      </c>
      <c r="L6128" s="24">
        <v>16.5</v>
      </c>
      <c r="M6128" s="24">
        <v>181.5</v>
      </c>
      <c r="N6128" s="24">
        <v>141.57</v>
      </c>
      <c r="O6128" s="24">
        <v>39.93</v>
      </c>
      <c r="P6128" s="25">
        <v>22</v>
      </c>
    </row>
    <row r="6129" spans="1:16" x14ac:dyDescent="0.3">
      <c r="A6129" s="22">
        <v>42406</v>
      </c>
      <c r="B6129">
        <v>2016</v>
      </c>
      <c r="C6129">
        <v>2</v>
      </c>
      <c r="D6129" t="s">
        <v>116</v>
      </c>
      <c r="E6129" t="s">
        <v>91</v>
      </c>
      <c r="F6129" t="s">
        <v>154</v>
      </c>
      <c r="G6129" t="s">
        <v>111</v>
      </c>
      <c r="H6129" t="s">
        <v>108</v>
      </c>
      <c r="I6129" t="s">
        <v>72</v>
      </c>
      <c r="J6129" t="s">
        <v>109</v>
      </c>
      <c r="K6129" s="23">
        <v>2</v>
      </c>
      <c r="L6129" s="24">
        <v>8.1999999999999993</v>
      </c>
      <c r="M6129" s="24">
        <v>16.399999999999999</v>
      </c>
      <c r="N6129" s="24">
        <v>11.15</v>
      </c>
      <c r="O6129" s="24">
        <v>5.25</v>
      </c>
      <c r="P6129" s="25">
        <v>32</v>
      </c>
    </row>
    <row r="6130" spans="1:16" x14ac:dyDescent="0.3">
      <c r="A6130" s="22">
        <v>42407</v>
      </c>
      <c r="B6130">
        <v>2016</v>
      </c>
      <c r="C6130">
        <v>2</v>
      </c>
      <c r="D6130" t="s">
        <v>116</v>
      </c>
      <c r="E6130" t="s">
        <v>91</v>
      </c>
      <c r="F6130" t="s">
        <v>154</v>
      </c>
      <c r="G6130" t="s">
        <v>112</v>
      </c>
      <c r="H6130" t="s">
        <v>94</v>
      </c>
      <c r="I6130" t="s">
        <v>73</v>
      </c>
      <c r="J6130" t="s">
        <v>95</v>
      </c>
      <c r="K6130" s="23">
        <v>3.66</v>
      </c>
      <c r="L6130" s="24">
        <v>3.1</v>
      </c>
      <c r="M6130" s="24">
        <v>11.35</v>
      </c>
      <c r="N6130" s="24">
        <v>7.94</v>
      </c>
      <c r="O6130" s="24">
        <v>3.41</v>
      </c>
      <c r="P6130" s="25">
        <v>30</v>
      </c>
    </row>
    <row r="6131" spans="1:16" x14ac:dyDescent="0.3">
      <c r="A6131" s="22">
        <v>42407</v>
      </c>
      <c r="B6131">
        <v>2016</v>
      </c>
      <c r="C6131">
        <v>2</v>
      </c>
      <c r="D6131" t="s">
        <v>116</v>
      </c>
      <c r="E6131" t="s">
        <v>91</v>
      </c>
      <c r="F6131" t="s">
        <v>154</v>
      </c>
      <c r="G6131" t="s">
        <v>112</v>
      </c>
      <c r="H6131" t="s">
        <v>96</v>
      </c>
      <c r="I6131" t="s">
        <v>74</v>
      </c>
      <c r="J6131" t="s">
        <v>97</v>
      </c>
      <c r="K6131" s="23">
        <v>6.06</v>
      </c>
      <c r="L6131" s="24">
        <v>3.6</v>
      </c>
      <c r="M6131" s="24">
        <v>21.82</v>
      </c>
      <c r="N6131" s="24">
        <v>15.27</v>
      </c>
      <c r="O6131" s="24">
        <v>6.55</v>
      </c>
      <c r="P6131" s="25">
        <v>30</v>
      </c>
    </row>
    <row r="6132" spans="1:16" x14ac:dyDescent="0.3">
      <c r="A6132" s="22">
        <v>42407</v>
      </c>
      <c r="B6132">
        <v>2016</v>
      </c>
      <c r="C6132">
        <v>2</v>
      </c>
      <c r="D6132" t="s">
        <v>116</v>
      </c>
      <c r="E6132" t="s">
        <v>91</v>
      </c>
      <c r="F6132" t="s">
        <v>154</v>
      </c>
      <c r="G6132" t="s">
        <v>112</v>
      </c>
      <c r="H6132" t="s">
        <v>98</v>
      </c>
      <c r="I6132" t="s">
        <v>75</v>
      </c>
      <c r="J6132" t="s">
        <v>99</v>
      </c>
      <c r="K6132" s="23">
        <v>4.5</v>
      </c>
      <c r="L6132" s="24">
        <v>2.8</v>
      </c>
      <c r="M6132" s="24">
        <v>12.6</v>
      </c>
      <c r="N6132" s="24">
        <v>9.07</v>
      </c>
      <c r="O6132" s="24">
        <v>3.53</v>
      </c>
      <c r="P6132" s="25">
        <v>28</v>
      </c>
    </row>
    <row r="6133" spans="1:16" x14ac:dyDescent="0.3">
      <c r="A6133" s="22">
        <v>42407</v>
      </c>
      <c r="B6133">
        <v>2016</v>
      </c>
      <c r="C6133">
        <v>2</v>
      </c>
      <c r="D6133" t="s">
        <v>116</v>
      </c>
      <c r="E6133" t="s">
        <v>91</v>
      </c>
      <c r="F6133" t="s">
        <v>154</v>
      </c>
      <c r="G6133" t="s">
        <v>112</v>
      </c>
      <c r="H6133" t="s">
        <v>100</v>
      </c>
      <c r="I6133" t="s">
        <v>70</v>
      </c>
      <c r="J6133" t="s">
        <v>101</v>
      </c>
      <c r="K6133" s="23">
        <v>88.2</v>
      </c>
      <c r="L6133" s="24">
        <v>2.4</v>
      </c>
      <c r="M6133" s="24">
        <v>211.68</v>
      </c>
      <c r="N6133" s="24">
        <v>156.63999999999999</v>
      </c>
      <c r="O6133" s="24">
        <v>55.04</v>
      </c>
      <c r="P6133" s="25">
        <v>26</v>
      </c>
    </row>
    <row r="6134" spans="1:16" x14ac:dyDescent="0.3">
      <c r="A6134" s="22">
        <v>42407</v>
      </c>
      <c r="B6134">
        <v>2016</v>
      </c>
      <c r="C6134">
        <v>2</v>
      </c>
      <c r="D6134" t="s">
        <v>116</v>
      </c>
      <c r="E6134" t="s">
        <v>91</v>
      </c>
      <c r="F6134" t="s">
        <v>154</v>
      </c>
      <c r="G6134" t="s">
        <v>112</v>
      </c>
      <c r="H6134" t="s">
        <v>102</v>
      </c>
      <c r="I6134" t="s">
        <v>71</v>
      </c>
      <c r="J6134" t="s">
        <v>103</v>
      </c>
      <c r="K6134" s="23">
        <v>2</v>
      </c>
      <c r="L6134" s="24">
        <v>6.9</v>
      </c>
      <c r="M6134" s="24">
        <v>13.8</v>
      </c>
      <c r="N6134" s="24">
        <v>9.11</v>
      </c>
      <c r="O6134" s="24">
        <v>4.6900000000000004</v>
      </c>
      <c r="P6134" s="25">
        <v>34</v>
      </c>
    </row>
    <row r="6135" spans="1:16" x14ac:dyDescent="0.3">
      <c r="A6135" s="22">
        <v>42407</v>
      </c>
      <c r="B6135">
        <v>2016</v>
      </c>
      <c r="C6135">
        <v>2</v>
      </c>
      <c r="D6135" t="s">
        <v>116</v>
      </c>
      <c r="E6135" t="s">
        <v>91</v>
      </c>
      <c r="F6135" t="s">
        <v>154</v>
      </c>
      <c r="G6135" t="s">
        <v>112</v>
      </c>
      <c r="H6135" t="s">
        <v>104</v>
      </c>
      <c r="I6135" t="s">
        <v>76</v>
      </c>
      <c r="J6135" t="s">
        <v>105</v>
      </c>
      <c r="K6135" s="23">
        <v>0</v>
      </c>
      <c r="L6135" s="24">
        <v>7.4</v>
      </c>
      <c r="M6135" s="24">
        <v>0</v>
      </c>
      <c r="N6135" s="24">
        <v>0</v>
      </c>
      <c r="O6135" s="24">
        <v>0</v>
      </c>
      <c r="P6135" s="25">
        <v>34</v>
      </c>
    </row>
    <row r="6136" spans="1:16" x14ac:dyDescent="0.3">
      <c r="A6136" s="22">
        <v>42407</v>
      </c>
      <c r="B6136">
        <v>2016</v>
      </c>
      <c r="C6136">
        <v>2</v>
      </c>
      <c r="D6136" t="s">
        <v>116</v>
      </c>
      <c r="E6136" t="s">
        <v>91</v>
      </c>
      <c r="F6136" t="s">
        <v>154</v>
      </c>
      <c r="G6136" t="s">
        <v>112</v>
      </c>
      <c r="H6136" t="s">
        <v>106</v>
      </c>
      <c r="I6136" t="s">
        <v>69</v>
      </c>
      <c r="J6136" t="s">
        <v>107</v>
      </c>
      <c r="K6136" s="23">
        <v>13</v>
      </c>
      <c r="L6136" s="24">
        <v>16.5</v>
      </c>
      <c r="M6136" s="24">
        <v>214.5</v>
      </c>
      <c r="N6136" s="24">
        <v>167.31</v>
      </c>
      <c r="O6136" s="24">
        <v>47.19</v>
      </c>
      <c r="P6136" s="25">
        <v>22</v>
      </c>
    </row>
    <row r="6137" spans="1:16" x14ac:dyDescent="0.3">
      <c r="A6137" s="22">
        <v>42407</v>
      </c>
      <c r="B6137">
        <v>2016</v>
      </c>
      <c r="C6137">
        <v>2</v>
      </c>
      <c r="D6137" t="s">
        <v>116</v>
      </c>
      <c r="E6137" t="s">
        <v>91</v>
      </c>
      <c r="F6137" t="s">
        <v>154</v>
      </c>
      <c r="G6137" t="s">
        <v>112</v>
      </c>
      <c r="H6137" t="s">
        <v>108</v>
      </c>
      <c r="I6137" t="s">
        <v>72</v>
      </c>
      <c r="J6137" t="s">
        <v>109</v>
      </c>
      <c r="K6137" s="23">
        <v>1</v>
      </c>
      <c r="L6137" s="24">
        <v>8.1999999999999993</v>
      </c>
      <c r="M6137" s="24">
        <v>8.1999999999999993</v>
      </c>
      <c r="N6137" s="24">
        <v>5.58</v>
      </c>
      <c r="O6137" s="24">
        <v>2.62</v>
      </c>
      <c r="P6137" s="25">
        <v>32</v>
      </c>
    </row>
    <row r="6138" spans="1:16" x14ac:dyDescent="0.3">
      <c r="A6138" s="22">
        <v>42408</v>
      </c>
      <c r="B6138">
        <v>2016</v>
      </c>
      <c r="C6138">
        <v>2</v>
      </c>
      <c r="D6138" t="s">
        <v>116</v>
      </c>
      <c r="E6138" t="s">
        <v>91</v>
      </c>
      <c r="F6138" t="s">
        <v>154</v>
      </c>
      <c r="G6138" t="s">
        <v>113</v>
      </c>
      <c r="H6138" t="s">
        <v>94</v>
      </c>
      <c r="I6138" t="s">
        <v>73</v>
      </c>
      <c r="J6138" t="s">
        <v>95</v>
      </c>
      <c r="K6138" s="23">
        <v>6.33</v>
      </c>
      <c r="L6138" s="24">
        <v>3.1</v>
      </c>
      <c r="M6138" s="24">
        <v>19.62</v>
      </c>
      <c r="N6138" s="24">
        <v>13.73</v>
      </c>
      <c r="O6138" s="24">
        <v>5.89</v>
      </c>
      <c r="P6138" s="25">
        <v>30</v>
      </c>
    </row>
    <row r="6139" spans="1:16" x14ac:dyDescent="0.3">
      <c r="A6139" s="22">
        <v>42408</v>
      </c>
      <c r="B6139">
        <v>2016</v>
      </c>
      <c r="C6139">
        <v>2</v>
      </c>
      <c r="D6139" t="s">
        <v>116</v>
      </c>
      <c r="E6139" t="s">
        <v>91</v>
      </c>
      <c r="F6139" t="s">
        <v>154</v>
      </c>
      <c r="G6139" t="s">
        <v>113</v>
      </c>
      <c r="H6139" t="s">
        <v>96</v>
      </c>
      <c r="I6139" t="s">
        <v>74</v>
      </c>
      <c r="J6139" t="s">
        <v>97</v>
      </c>
      <c r="K6139" s="23">
        <v>6.99</v>
      </c>
      <c r="L6139" s="24">
        <v>3.6</v>
      </c>
      <c r="M6139" s="24">
        <v>25.16</v>
      </c>
      <c r="N6139" s="24">
        <v>17.61</v>
      </c>
      <c r="O6139" s="24">
        <v>7.55</v>
      </c>
      <c r="P6139" s="25">
        <v>30</v>
      </c>
    </row>
    <row r="6140" spans="1:16" x14ac:dyDescent="0.3">
      <c r="A6140" s="22">
        <v>42408</v>
      </c>
      <c r="B6140">
        <v>2016</v>
      </c>
      <c r="C6140">
        <v>2</v>
      </c>
      <c r="D6140" t="s">
        <v>116</v>
      </c>
      <c r="E6140" t="s">
        <v>91</v>
      </c>
      <c r="F6140" t="s">
        <v>154</v>
      </c>
      <c r="G6140" t="s">
        <v>113</v>
      </c>
      <c r="H6140" t="s">
        <v>98</v>
      </c>
      <c r="I6140" t="s">
        <v>75</v>
      </c>
      <c r="J6140" t="s">
        <v>99</v>
      </c>
      <c r="K6140" s="23">
        <v>5.5</v>
      </c>
      <c r="L6140" s="24">
        <v>2.8</v>
      </c>
      <c r="M6140" s="24">
        <v>15.4</v>
      </c>
      <c r="N6140" s="24">
        <v>11.09</v>
      </c>
      <c r="O6140" s="24">
        <v>4.3099999999999996</v>
      </c>
      <c r="P6140" s="25">
        <v>28</v>
      </c>
    </row>
    <row r="6141" spans="1:16" x14ac:dyDescent="0.3">
      <c r="A6141" s="22">
        <v>42408</v>
      </c>
      <c r="B6141">
        <v>2016</v>
      </c>
      <c r="C6141">
        <v>2</v>
      </c>
      <c r="D6141" t="s">
        <v>116</v>
      </c>
      <c r="E6141" t="s">
        <v>91</v>
      </c>
      <c r="F6141" t="s">
        <v>154</v>
      </c>
      <c r="G6141" t="s">
        <v>113</v>
      </c>
      <c r="H6141" t="s">
        <v>100</v>
      </c>
      <c r="I6141" t="s">
        <v>70</v>
      </c>
      <c r="J6141" t="s">
        <v>101</v>
      </c>
      <c r="K6141" s="23">
        <v>28.04</v>
      </c>
      <c r="L6141" s="24">
        <v>2.4</v>
      </c>
      <c r="M6141" s="24">
        <v>67.3</v>
      </c>
      <c r="N6141" s="24">
        <v>49.8</v>
      </c>
      <c r="O6141" s="24">
        <v>17.5</v>
      </c>
      <c r="P6141" s="25">
        <v>26</v>
      </c>
    </row>
    <row r="6142" spans="1:16" x14ac:dyDescent="0.3">
      <c r="A6142" s="22">
        <v>42408</v>
      </c>
      <c r="B6142">
        <v>2016</v>
      </c>
      <c r="C6142">
        <v>2</v>
      </c>
      <c r="D6142" t="s">
        <v>116</v>
      </c>
      <c r="E6142" t="s">
        <v>91</v>
      </c>
      <c r="F6142" t="s">
        <v>154</v>
      </c>
      <c r="G6142" t="s">
        <v>113</v>
      </c>
      <c r="H6142" t="s">
        <v>102</v>
      </c>
      <c r="I6142" t="s">
        <v>71</v>
      </c>
      <c r="J6142" t="s">
        <v>103</v>
      </c>
      <c r="K6142" s="23">
        <v>5</v>
      </c>
      <c r="L6142" s="24">
        <v>6.9</v>
      </c>
      <c r="M6142" s="24">
        <v>34.5</v>
      </c>
      <c r="N6142" s="24">
        <v>22.77</v>
      </c>
      <c r="O6142" s="24">
        <v>11.73</v>
      </c>
      <c r="P6142" s="25">
        <v>34</v>
      </c>
    </row>
    <row r="6143" spans="1:16" x14ac:dyDescent="0.3">
      <c r="A6143" s="22">
        <v>42408</v>
      </c>
      <c r="B6143">
        <v>2016</v>
      </c>
      <c r="C6143">
        <v>2</v>
      </c>
      <c r="D6143" t="s">
        <v>116</v>
      </c>
      <c r="E6143" t="s">
        <v>91</v>
      </c>
      <c r="F6143" t="s">
        <v>154</v>
      </c>
      <c r="G6143" t="s">
        <v>113</v>
      </c>
      <c r="H6143" t="s">
        <v>104</v>
      </c>
      <c r="I6143" t="s">
        <v>76</v>
      </c>
      <c r="J6143" t="s">
        <v>105</v>
      </c>
      <c r="K6143" s="23">
        <v>0</v>
      </c>
      <c r="L6143" s="24">
        <v>7.4</v>
      </c>
      <c r="M6143" s="24">
        <v>0</v>
      </c>
      <c r="N6143" s="24">
        <v>0</v>
      </c>
      <c r="O6143" s="24">
        <v>0</v>
      </c>
      <c r="P6143" s="25">
        <v>34</v>
      </c>
    </row>
    <row r="6144" spans="1:16" x14ac:dyDescent="0.3">
      <c r="A6144" s="22">
        <v>42408</v>
      </c>
      <c r="B6144">
        <v>2016</v>
      </c>
      <c r="C6144">
        <v>2</v>
      </c>
      <c r="D6144" t="s">
        <v>116</v>
      </c>
      <c r="E6144" t="s">
        <v>91</v>
      </c>
      <c r="F6144" t="s">
        <v>154</v>
      </c>
      <c r="G6144" t="s">
        <v>113</v>
      </c>
      <c r="H6144" t="s">
        <v>106</v>
      </c>
      <c r="I6144" t="s">
        <v>69</v>
      </c>
      <c r="J6144" t="s">
        <v>107</v>
      </c>
      <c r="K6144" s="23">
        <v>23</v>
      </c>
      <c r="L6144" s="24">
        <v>16.5</v>
      </c>
      <c r="M6144" s="24">
        <v>379.5</v>
      </c>
      <c r="N6144" s="24">
        <v>296.01</v>
      </c>
      <c r="O6144" s="24">
        <v>83.49</v>
      </c>
      <c r="P6144" s="25">
        <v>22</v>
      </c>
    </row>
    <row r="6145" spans="1:16" x14ac:dyDescent="0.3">
      <c r="A6145" s="22">
        <v>42408</v>
      </c>
      <c r="B6145">
        <v>2016</v>
      </c>
      <c r="C6145">
        <v>2</v>
      </c>
      <c r="D6145" t="s">
        <v>116</v>
      </c>
      <c r="E6145" t="s">
        <v>91</v>
      </c>
      <c r="F6145" t="s">
        <v>154</v>
      </c>
      <c r="G6145" t="s">
        <v>113</v>
      </c>
      <c r="H6145" t="s">
        <v>108</v>
      </c>
      <c r="I6145" t="s">
        <v>72</v>
      </c>
      <c r="J6145" t="s">
        <v>109</v>
      </c>
      <c r="K6145" s="23">
        <v>1</v>
      </c>
      <c r="L6145" s="24">
        <v>8.1999999999999993</v>
      </c>
      <c r="M6145" s="24">
        <v>8.1999999999999993</v>
      </c>
      <c r="N6145" s="24">
        <v>5.58</v>
      </c>
      <c r="O6145" s="24">
        <v>2.62</v>
      </c>
      <c r="P6145" s="25">
        <v>32</v>
      </c>
    </row>
    <row r="6146" spans="1:16" x14ac:dyDescent="0.3">
      <c r="A6146" s="22">
        <v>42409</v>
      </c>
      <c r="B6146">
        <v>2016</v>
      </c>
      <c r="C6146">
        <v>2</v>
      </c>
      <c r="D6146" t="s">
        <v>116</v>
      </c>
      <c r="E6146" t="s">
        <v>91</v>
      </c>
      <c r="F6146" t="s">
        <v>154</v>
      </c>
      <c r="G6146" t="s">
        <v>114</v>
      </c>
      <c r="H6146" t="s">
        <v>94</v>
      </c>
      <c r="I6146" t="s">
        <v>73</v>
      </c>
      <c r="J6146" t="s">
        <v>95</v>
      </c>
      <c r="K6146" s="23">
        <v>7</v>
      </c>
      <c r="L6146" s="24">
        <v>3.1</v>
      </c>
      <c r="M6146" s="24">
        <v>21.7</v>
      </c>
      <c r="N6146" s="24">
        <v>15.19</v>
      </c>
      <c r="O6146" s="24">
        <v>6.51</v>
      </c>
      <c r="P6146" s="25">
        <v>30</v>
      </c>
    </row>
    <row r="6147" spans="1:16" x14ac:dyDescent="0.3">
      <c r="A6147" s="22">
        <v>42409</v>
      </c>
      <c r="B6147">
        <v>2016</v>
      </c>
      <c r="C6147">
        <v>2</v>
      </c>
      <c r="D6147" t="s">
        <v>116</v>
      </c>
      <c r="E6147" t="s">
        <v>91</v>
      </c>
      <c r="F6147" t="s">
        <v>154</v>
      </c>
      <c r="G6147" t="s">
        <v>114</v>
      </c>
      <c r="H6147" t="s">
        <v>96</v>
      </c>
      <c r="I6147" t="s">
        <v>74</v>
      </c>
      <c r="J6147" t="s">
        <v>97</v>
      </c>
      <c r="K6147" s="23">
        <v>3.33</v>
      </c>
      <c r="L6147" s="24">
        <v>3.6</v>
      </c>
      <c r="M6147" s="24">
        <v>11.99</v>
      </c>
      <c r="N6147" s="24">
        <v>8.39</v>
      </c>
      <c r="O6147" s="24">
        <v>3.6</v>
      </c>
      <c r="P6147" s="25">
        <v>30</v>
      </c>
    </row>
    <row r="6148" spans="1:16" x14ac:dyDescent="0.3">
      <c r="A6148" s="22">
        <v>42409</v>
      </c>
      <c r="B6148">
        <v>2016</v>
      </c>
      <c r="C6148">
        <v>2</v>
      </c>
      <c r="D6148" t="s">
        <v>116</v>
      </c>
      <c r="E6148" t="s">
        <v>91</v>
      </c>
      <c r="F6148" t="s">
        <v>154</v>
      </c>
      <c r="G6148" t="s">
        <v>114</v>
      </c>
      <c r="H6148" t="s">
        <v>98</v>
      </c>
      <c r="I6148" t="s">
        <v>75</v>
      </c>
      <c r="J6148" t="s">
        <v>99</v>
      </c>
      <c r="K6148" s="23">
        <v>4.4000000000000004</v>
      </c>
      <c r="L6148" s="24">
        <v>2.8</v>
      </c>
      <c r="M6148" s="24">
        <v>12.32</v>
      </c>
      <c r="N6148" s="24">
        <v>8.8699999999999992</v>
      </c>
      <c r="O6148" s="24">
        <v>3.45</v>
      </c>
      <c r="P6148" s="25">
        <v>28</v>
      </c>
    </row>
    <row r="6149" spans="1:16" x14ac:dyDescent="0.3">
      <c r="A6149" s="22">
        <v>42409</v>
      </c>
      <c r="B6149">
        <v>2016</v>
      </c>
      <c r="C6149">
        <v>2</v>
      </c>
      <c r="D6149" t="s">
        <v>116</v>
      </c>
      <c r="E6149" t="s">
        <v>91</v>
      </c>
      <c r="F6149" t="s">
        <v>154</v>
      </c>
      <c r="G6149" t="s">
        <v>114</v>
      </c>
      <c r="H6149" t="s">
        <v>100</v>
      </c>
      <c r="I6149" t="s">
        <v>70</v>
      </c>
      <c r="J6149" t="s">
        <v>101</v>
      </c>
      <c r="K6149" s="23">
        <v>47.7</v>
      </c>
      <c r="L6149" s="24">
        <v>2.4</v>
      </c>
      <c r="M6149" s="24">
        <v>114.48</v>
      </c>
      <c r="N6149" s="24">
        <v>84.72</v>
      </c>
      <c r="O6149" s="24">
        <v>29.76</v>
      </c>
      <c r="P6149" s="25">
        <v>26</v>
      </c>
    </row>
    <row r="6150" spans="1:16" x14ac:dyDescent="0.3">
      <c r="A6150" s="22">
        <v>42409</v>
      </c>
      <c r="B6150">
        <v>2016</v>
      </c>
      <c r="C6150">
        <v>2</v>
      </c>
      <c r="D6150" t="s">
        <v>116</v>
      </c>
      <c r="E6150" t="s">
        <v>91</v>
      </c>
      <c r="F6150" t="s">
        <v>154</v>
      </c>
      <c r="G6150" t="s">
        <v>114</v>
      </c>
      <c r="H6150" t="s">
        <v>102</v>
      </c>
      <c r="I6150" t="s">
        <v>71</v>
      </c>
      <c r="J6150" t="s">
        <v>103</v>
      </c>
      <c r="K6150" s="23">
        <v>16</v>
      </c>
      <c r="L6150" s="24">
        <v>6.9</v>
      </c>
      <c r="M6150" s="24">
        <v>110.4</v>
      </c>
      <c r="N6150" s="24">
        <v>72.86</v>
      </c>
      <c r="O6150" s="24">
        <v>37.54</v>
      </c>
      <c r="P6150" s="25">
        <v>34</v>
      </c>
    </row>
    <row r="6151" spans="1:16" x14ac:dyDescent="0.3">
      <c r="A6151" s="22">
        <v>42409</v>
      </c>
      <c r="B6151">
        <v>2016</v>
      </c>
      <c r="C6151">
        <v>2</v>
      </c>
      <c r="D6151" t="s">
        <v>116</v>
      </c>
      <c r="E6151" t="s">
        <v>91</v>
      </c>
      <c r="F6151" t="s">
        <v>154</v>
      </c>
      <c r="G6151" t="s">
        <v>114</v>
      </c>
      <c r="H6151" t="s">
        <v>104</v>
      </c>
      <c r="I6151" t="s">
        <v>76</v>
      </c>
      <c r="J6151" t="s">
        <v>105</v>
      </c>
      <c r="K6151" s="23">
        <v>2</v>
      </c>
      <c r="L6151" s="24">
        <v>7.4</v>
      </c>
      <c r="M6151" s="24">
        <v>14.8</v>
      </c>
      <c r="N6151" s="24">
        <v>9.77</v>
      </c>
      <c r="O6151" s="24">
        <v>5.03</v>
      </c>
      <c r="P6151" s="25">
        <v>34</v>
      </c>
    </row>
    <row r="6152" spans="1:16" x14ac:dyDescent="0.3">
      <c r="A6152" s="22">
        <v>42409</v>
      </c>
      <c r="B6152">
        <v>2016</v>
      </c>
      <c r="C6152">
        <v>2</v>
      </c>
      <c r="D6152" t="s">
        <v>116</v>
      </c>
      <c r="E6152" t="s">
        <v>91</v>
      </c>
      <c r="F6152" t="s">
        <v>154</v>
      </c>
      <c r="G6152" t="s">
        <v>114</v>
      </c>
      <c r="H6152" t="s">
        <v>106</v>
      </c>
      <c r="I6152" t="s">
        <v>69</v>
      </c>
      <c r="J6152" t="s">
        <v>107</v>
      </c>
      <c r="K6152" s="23">
        <v>1</v>
      </c>
      <c r="L6152" s="24">
        <v>16.5</v>
      </c>
      <c r="M6152" s="24">
        <v>16.5</v>
      </c>
      <c r="N6152" s="24">
        <v>12.87</v>
      </c>
      <c r="O6152" s="24">
        <v>3.63</v>
      </c>
      <c r="P6152" s="25">
        <v>22</v>
      </c>
    </row>
    <row r="6153" spans="1:16" x14ac:dyDescent="0.3">
      <c r="A6153" s="22">
        <v>42409</v>
      </c>
      <c r="B6153">
        <v>2016</v>
      </c>
      <c r="C6153">
        <v>2</v>
      </c>
      <c r="D6153" t="s">
        <v>116</v>
      </c>
      <c r="E6153" t="s">
        <v>91</v>
      </c>
      <c r="F6153" t="s">
        <v>154</v>
      </c>
      <c r="G6153" t="s">
        <v>114</v>
      </c>
      <c r="H6153" t="s">
        <v>108</v>
      </c>
      <c r="I6153" t="s">
        <v>72</v>
      </c>
      <c r="J6153" t="s">
        <v>109</v>
      </c>
      <c r="K6153" s="23">
        <v>2</v>
      </c>
      <c r="L6153" s="24">
        <v>8.1999999999999993</v>
      </c>
      <c r="M6153" s="24">
        <v>16.399999999999999</v>
      </c>
      <c r="N6153" s="24">
        <v>11.15</v>
      </c>
      <c r="O6153" s="24">
        <v>5.25</v>
      </c>
      <c r="P6153" s="25">
        <v>32</v>
      </c>
    </row>
    <row r="6154" spans="1:16" x14ac:dyDescent="0.3">
      <c r="A6154" s="22">
        <v>42410</v>
      </c>
      <c r="B6154">
        <v>2016</v>
      </c>
      <c r="C6154">
        <v>2</v>
      </c>
      <c r="D6154" t="s">
        <v>116</v>
      </c>
      <c r="E6154" t="s">
        <v>91</v>
      </c>
      <c r="F6154" t="s">
        <v>154</v>
      </c>
      <c r="G6154" t="s">
        <v>115</v>
      </c>
      <c r="H6154" t="s">
        <v>94</v>
      </c>
      <c r="I6154" t="s">
        <v>73</v>
      </c>
      <c r="J6154" t="s">
        <v>95</v>
      </c>
      <c r="K6154" s="23">
        <v>4.34</v>
      </c>
      <c r="L6154" s="24">
        <v>3.1</v>
      </c>
      <c r="M6154" s="24">
        <v>13.45</v>
      </c>
      <c r="N6154" s="24">
        <v>9.41</v>
      </c>
      <c r="O6154" s="24">
        <v>4.04</v>
      </c>
      <c r="P6154" s="25">
        <v>30</v>
      </c>
    </row>
    <row r="6155" spans="1:16" x14ac:dyDescent="0.3">
      <c r="A6155" s="22">
        <v>42410</v>
      </c>
      <c r="B6155">
        <v>2016</v>
      </c>
      <c r="C6155">
        <v>2</v>
      </c>
      <c r="D6155" t="s">
        <v>116</v>
      </c>
      <c r="E6155" t="s">
        <v>91</v>
      </c>
      <c r="F6155" t="s">
        <v>154</v>
      </c>
      <c r="G6155" t="s">
        <v>115</v>
      </c>
      <c r="H6155" t="s">
        <v>96</v>
      </c>
      <c r="I6155" t="s">
        <v>74</v>
      </c>
      <c r="J6155" t="s">
        <v>97</v>
      </c>
      <c r="K6155" s="23">
        <v>4.7</v>
      </c>
      <c r="L6155" s="24">
        <v>3.6</v>
      </c>
      <c r="M6155" s="24">
        <v>16.920000000000002</v>
      </c>
      <c r="N6155" s="24">
        <v>11.84</v>
      </c>
      <c r="O6155" s="24">
        <v>5.08</v>
      </c>
      <c r="P6155" s="25">
        <v>30</v>
      </c>
    </row>
    <row r="6156" spans="1:16" x14ac:dyDescent="0.3">
      <c r="A6156" s="22">
        <v>42410</v>
      </c>
      <c r="B6156">
        <v>2016</v>
      </c>
      <c r="C6156">
        <v>2</v>
      </c>
      <c r="D6156" t="s">
        <v>116</v>
      </c>
      <c r="E6156" t="s">
        <v>91</v>
      </c>
      <c r="F6156" t="s">
        <v>154</v>
      </c>
      <c r="G6156" t="s">
        <v>115</v>
      </c>
      <c r="H6156" t="s">
        <v>98</v>
      </c>
      <c r="I6156" t="s">
        <v>75</v>
      </c>
      <c r="J6156" t="s">
        <v>99</v>
      </c>
      <c r="K6156" s="23">
        <v>7.2</v>
      </c>
      <c r="L6156" s="24">
        <v>2.8</v>
      </c>
      <c r="M6156" s="24">
        <v>20.16</v>
      </c>
      <c r="N6156" s="24">
        <v>14.52</v>
      </c>
      <c r="O6156" s="24">
        <v>5.64</v>
      </c>
      <c r="P6156" s="25">
        <v>28</v>
      </c>
    </row>
    <row r="6157" spans="1:16" x14ac:dyDescent="0.3">
      <c r="A6157" s="22">
        <v>42410</v>
      </c>
      <c r="B6157">
        <v>2016</v>
      </c>
      <c r="C6157">
        <v>2</v>
      </c>
      <c r="D6157" t="s">
        <v>116</v>
      </c>
      <c r="E6157" t="s">
        <v>91</v>
      </c>
      <c r="F6157" t="s">
        <v>154</v>
      </c>
      <c r="G6157" t="s">
        <v>115</v>
      </c>
      <c r="H6157" t="s">
        <v>100</v>
      </c>
      <c r="I6157" t="s">
        <v>70</v>
      </c>
      <c r="J6157" t="s">
        <v>101</v>
      </c>
      <c r="K6157" s="23">
        <v>34.1</v>
      </c>
      <c r="L6157" s="24">
        <v>2.4</v>
      </c>
      <c r="M6157" s="24">
        <v>81.84</v>
      </c>
      <c r="N6157" s="24">
        <v>60.56</v>
      </c>
      <c r="O6157" s="24">
        <v>21.28</v>
      </c>
      <c r="P6157" s="25">
        <v>26</v>
      </c>
    </row>
    <row r="6158" spans="1:16" x14ac:dyDescent="0.3">
      <c r="A6158" s="22">
        <v>42410</v>
      </c>
      <c r="B6158">
        <v>2016</v>
      </c>
      <c r="C6158">
        <v>2</v>
      </c>
      <c r="D6158" t="s">
        <v>116</v>
      </c>
      <c r="E6158" t="s">
        <v>91</v>
      </c>
      <c r="F6158" t="s">
        <v>154</v>
      </c>
      <c r="G6158" t="s">
        <v>115</v>
      </c>
      <c r="H6158" t="s">
        <v>102</v>
      </c>
      <c r="I6158" t="s">
        <v>71</v>
      </c>
      <c r="J6158" t="s">
        <v>103</v>
      </c>
      <c r="K6158" s="23">
        <v>29</v>
      </c>
      <c r="L6158" s="24">
        <v>6.9</v>
      </c>
      <c r="M6158" s="24">
        <v>200.1</v>
      </c>
      <c r="N6158" s="24">
        <v>132.07</v>
      </c>
      <c r="O6158" s="24">
        <v>68.03</v>
      </c>
      <c r="P6158" s="25">
        <v>34</v>
      </c>
    </row>
    <row r="6159" spans="1:16" x14ac:dyDescent="0.3">
      <c r="A6159" s="22">
        <v>42410</v>
      </c>
      <c r="B6159">
        <v>2016</v>
      </c>
      <c r="C6159">
        <v>2</v>
      </c>
      <c r="D6159" t="s">
        <v>116</v>
      </c>
      <c r="E6159" t="s">
        <v>91</v>
      </c>
      <c r="F6159" t="s">
        <v>154</v>
      </c>
      <c r="G6159" t="s">
        <v>115</v>
      </c>
      <c r="H6159" t="s">
        <v>104</v>
      </c>
      <c r="I6159" t="s">
        <v>76</v>
      </c>
      <c r="J6159" t="s">
        <v>105</v>
      </c>
      <c r="K6159" s="23">
        <v>0</v>
      </c>
      <c r="L6159" s="24">
        <v>7.4</v>
      </c>
      <c r="M6159" s="24">
        <v>0</v>
      </c>
      <c r="N6159" s="24">
        <v>0</v>
      </c>
      <c r="O6159" s="24">
        <v>0</v>
      </c>
      <c r="P6159" s="25">
        <v>34</v>
      </c>
    </row>
    <row r="6160" spans="1:16" x14ac:dyDescent="0.3">
      <c r="A6160" s="22">
        <v>42410</v>
      </c>
      <c r="B6160">
        <v>2016</v>
      </c>
      <c r="C6160">
        <v>2</v>
      </c>
      <c r="D6160" t="s">
        <v>116</v>
      </c>
      <c r="E6160" t="s">
        <v>91</v>
      </c>
      <c r="F6160" t="s">
        <v>154</v>
      </c>
      <c r="G6160" t="s">
        <v>115</v>
      </c>
      <c r="H6160" t="s">
        <v>106</v>
      </c>
      <c r="I6160" t="s">
        <v>69</v>
      </c>
      <c r="J6160" t="s">
        <v>107</v>
      </c>
      <c r="K6160" s="23">
        <v>4</v>
      </c>
      <c r="L6160" s="24">
        <v>16.5</v>
      </c>
      <c r="M6160" s="24">
        <v>66</v>
      </c>
      <c r="N6160" s="24">
        <v>51.48</v>
      </c>
      <c r="O6160" s="24">
        <v>14.52</v>
      </c>
      <c r="P6160" s="25">
        <v>22</v>
      </c>
    </row>
    <row r="6161" spans="1:16" x14ac:dyDescent="0.3">
      <c r="A6161" s="22">
        <v>42410</v>
      </c>
      <c r="B6161">
        <v>2016</v>
      </c>
      <c r="C6161">
        <v>2</v>
      </c>
      <c r="D6161" t="s">
        <v>116</v>
      </c>
      <c r="E6161" t="s">
        <v>91</v>
      </c>
      <c r="F6161" t="s">
        <v>154</v>
      </c>
      <c r="G6161" t="s">
        <v>115</v>
      </c>
      <c r="H6161" t="s">
        <v>108</v>
      </c>
      <c r="I6161" t="s">
        <v>72</v>
      </c>
      <c r="J6161" t="s">
        <v>109</v>
      </c>
      <c r="K6161" s="23">
        <v>2</v>
      </c>
      <c r="L6161" s="24">
        <v>8.1999999999999993</v>
      </c>
      <c r="M6161" s="24">
        <v>16.399999999999999</v>
      </c>
      <c r="N6161" s="24">
        <v>11.15</v>
      </c>
      <c r="O6161" s="24">
        <v>5.25</v>
      </c>
      <c r="P6161" s="25">
        <v>32</v>
      </c>
    </row>
    <row r="6162" spans="1:16" x14ac:dyDescent="0.3">
      <c r="A6162" s="22">
        <v>42411</v>
      </c>
      <c r="B6162">
        <v>2016</v>
      </c>
      <c r="C6162">
        <v>2</v>
      </c>
      <c r="D6162" t="s">
        <v>116</v>
      </c>
      <c r="E6162" t="s">
        <v>91</v>
      </c>
      <c r="F6162" t="s">
        <v>154</v>
      </c>
      <c r="G6162" t="s">
        <v>93</v>
      </c>
      <c r="H6162" t="s">
        <v>94</v>
      </c>
      <c r="I6162" t="s">
        <v>73</v>
      </c>
      <c r="J6162" t="s">
        <v>95</v>
      </c>
      <c r="K6162" s="23">
        <v>1.66</v>
      </c>
      <c r="L6162" s="24">
        <v>3.1</v>
      </c>
      <c r="M6162" s="24">
        <v>5.15</v>
      </c>
      <c r="N6162" s="24">
        <v>3.6</v>
      </c>
      <c r="O6162" s="24">
        <v>1.55</v>
      </c>
      <c r="P6162" s="25">
        <v>30</v>
      </c>
    </row>
    <row r="6163" spans="1:16" x14ac:dyDescent="0.3">
      <c r="A6163" s="22">
        <v>42411</v>
      </c>
      <c r="B6163">
        <v>2016</v>
      </c>
      <c r="C6163">
        <v>2</v>
      </c>
      <c r="D6163" t="s">
        <v>116</v>
      </c>
      <c r="E6163" t="s">
        <v>91</v>
      </c>
      <c r="F6163" t="s">
        <v>154</v>
      </c>
      <c r="G6163" t="s">
        <v>93</v>
      </c>
      <c r="H6163" t="s">
        <v>96</v>
      </c>
      <c r="I6163" t="s">
        <v>74</v>
      </c>
      <c r="J6163" t="s">
        <v>97</v>
      </c>
      <c r="K6163" s="23">
        <v>4.16</v>
      </c>
      <c r="L6163" s="24">
        <v>3.6</v>
      </c>
      <c r="M6163" s="24">
        <v>14.98</v>
      </c>
      <c r="N6163" s="24">
        <v>10.49</v>
      </c>
      <c r="O6163" s="24">
        <v>4.49</v>
      </c>
      <c r="P6163" s="25">
        <v>30</v>
      </c>
    </row>
    <row r="6164" spans="1:16" x14ac:dyDescent="0.3">
      <c r="A6164" s="22">
        <v>42411</v>
      </c>
      <c r="B6164">
        <v>2016</v>
      </c>
      <c r="C6164">
        <v>2</v>
      </c>
      <c r="D6164" t="s">
        <v>116</v>
      </c>
      <c r="E6164" t="s">
        <v>91</v>
      </c>
      <c r="F6164" t="s">
        <v>154</v>
      </c>
      <c r="G6164" t="s">
        <v>93</v>
      </c>
      <c r="H6164" t="s">
        <v>98</v>
      </c>
      <c r="I6164" t="s">
        <v>75</v>
      </c>
      <c r="J6164" t="s">
        <v>99</v>
      </c>
      <c r="K6164" s="23">
        <v>2.7</v>
      </c>
      <c r="L6164" s="24">
        <v>2.8</v>
      </c>
      <c r="M6164" s="24">
        <v>7.56</v>
      </c>
      <c r="N6164" s="24">
        <v>5.44</v>
      </c>
      <c r="O6164" s="24">
        <v>2.12</v>
      </c>
      <c r="P6164" s="25">
        <v>28</v>
      </c>
    </row>
    <row r="6165" spans="1:16" x14ac:dyDescent="0.3">
      <c r="A6165" s="22">
        <v>42411</v>
      </c>
      <c r="B6165">
        <v>2016</v>
      </c>
      <c r="C6165">
        <v>2</v>
      </c>
      <c r="D6165" t="s">
        <v>116</v>
      </c>
      <c r="E6165" t="s">
        <v>91</v>
      </c>
      <c r="F6165" t="s">
        <v>154</v>
      </c>
      <c r="G6165" t="s">
        <v>93</v>
      </c>
      <c r="H6165" t="s">
        <v>100</v>
      </c>
      <c r="I6165" t="s">
        <v>70</v>
      </c>
      <c r="J6165" t="s">
        <v>101</v>
      </c>
      <c r="K6165" s="23">
        <v>38.1</v>
      </c>
      <c r="L6165" s="24">
        <v>2.4</v>
      </c>
      <c r="M6165" s="24">
        <v>91.44</v>
      </c>
      <c r="N6165" s="24">
        <v>67.67</v>
      </c>
      <c r="O6165" s="24">
        <v>23.77</v>
      </c>
      <c r="P6165" s="25">
        <v>26</v>
      </c>
    </row>
    <row r="6166" spans="1:16" x14ac:dyDescent="0.3">
      <c r="A6166" s="22">
        <v>42411</v>
      </c>
      <c r="B6166">
        <v>2016</v>
      </c>
      <c r="C6166">
        <v>2</v>
      </c>
      <c r="D6166" t="s">
        <v>116</v>
      </c>
      <c r="E6166" t="s">
        <v>91</v>
      </c>
      <c r="F6166" t="s">
        <v>154</v>
      </c>
      <c r="G6166" t="s">
        <v>93</v>
      </c>
      <c r="H6166" t="s">
        <v>102</v>
      </c>
      <c r="I6166" t="s">
        <v>71</v>
      </c>
      <c r="J6166" t="s">
        <v>103</v>
      </c>
      <c r="K6166" s="23">
        <v>10</v>
      </c>
      <c r="L6166" s="24">
        <v>6.9</v>
      </c>
      <c r="M6166" s="24">
        <v>69</v>
      </c>
      <c r="N6166" s="24">
        <v>45.54</v>
      </c>
      <c r="O6166" s="24">
        <v>23.46</v>
      </c>
      <c r="P6166" s="25">
        <v>34</v>
      </c>
    </row>
    <row r="6167" spans="1:16" x14ac:dyDescent="0.3">
      <c r="A6167" s="22">
        <v>42411</v>
      </c>
      <c r="B6167">
        <v>2016</v>
      </c>
      <c r="C6167">
        <v>2</v>
      </c>
      <c r="D6167" t="s">
        <v>116</v>
      </c>
      <c r="E6167" t="s">
        <v>91</v>
      </c>
      <c r="F6167" t="s">
        <v>154</v>
      </c>
      <c r="G6167" t="s">
        <v>93</v>
      </c>
      <c r="H6167" t="s">
        <v>104</v>
      </c>
      <c r="I6167" t="s">
        <v>76</v>
      </c>
      <c r="J6167" t="s">
        <v>105</v>
      </c>
      <c r="K6167" s="23">
        <v>1</v>
      </c>
      <c r="L6167" s="24">
        <v>7.4</v>
      </c>
      <c r="M6167" s="24">
        <v>7.4</v>
      </c>
      <c r="N6167" s="24">
        <v>4.88</v>
      </c>
      <c r="O6167" s="24">
        <v>2.52</v>
      </c>
      <c r="P6167" s="25">
        <v>34</v>
      </c>
    </row>
    <row r="6168" spans="1:16" x14ac:dyDescent="0.3">
      <c r="A6168" s="22">
        <v>42411</v>
      </c>
      <c r="B6168">
        <v>2016</v>
      </c>
      <c r="C6168">
        <v>2</v>
      </c>
      <c r="D6168" t="s">
        <v>116</v>
      </c>
      <c r="E6168" t="s">
        <v>91</v>
      </c>
      <c r="F6168" t="s">
        <v>154</v>
      </c>
      <c r="G6168" t="s">
        <v>93</v>
      </c>
      <c r="H6168" t="s">
        <v>106</v>
      </c>
      <c r="I6168" t="s">
        <v>69</v>
      </c>
      <c r="J6168" t="s">
        <v>107</v>
      </c>
      <c r="K6168" s="23">
        <v>13</v>
      </c>
      <c r="L6168" s="24">
        <v>16.5</v>
      </c>
      <c r="M6168" s="24">
        <v>214.5</v>
      </c>
      <c r="N6168" s="24">
        <v>167.31</v>
      </c>
      <c r="O6168" s="24">
        <v>47.19</v>
      </c>
      <c r="P6168" s="25">
        <v>22</v>
      </c>
    </row>
    <row r="6169" spans="1:16" x14ac:dyDescent="0.3">
      <c r="A6169" s="22">
        <v>42411</v>
      </c>
      <c r="B6169">
        <v>2016</v>
      </c>
      <c r="C6169">
        <v>2</v>
      </c>
      <c r="D6169" t="s">
        <v>116</v>
      </c>
      <c r="E6169" t="s">
        <v>91</v>
      </c>
      <c r="F6169" t="s">
        <v>154</v>
      </c>
      <c r="G6169" t="s">
        <v>93</v>
      </c>
      <c r="H6169" t="s">
        <v>108</v>
      </c>
      <c r="I6169" t="s">
        <v>72</v>
      </c>
      <c r="J6169" t="s">
        <v>109</v>
      </c>
      <c r="K6169" s="23">
        <v>4</v>
      </c>
      <c r="L6169" s="24">
        <v>8.1999999999999993</v>
      </c>
      <c r="M6169" s="24">
        <v>32.799999999999997</v>
      </c>
      <c r="N6169" s="24">
        <v>22.3</v>
      </c>
      <c r="O6169" s="24">
        <v>10.5</v>
      </c>
      <c r="P6169" s="25">
        <v>32</v>
      </c>
    </row>
    <row r="6170" spans="1:16" x14ac:dyDescent="0.3">
      <c r="A6170" s="22">
        <v>42412</v>
      </c>
      <c r="B6170">
        <v>2016</v>
      </c>
      <c r="C6170">
        <v>2</v>
      </c>
      <c r="D6170" t="s">
        <v>116</v>
      </c>
      <c r="E6170" t="s">
        <v>91</v>
      </c>
      <c r="F6170" t="s">
        <v>154</v>
      </c>
      <c r="G6170" t="s">
        <v>110</v>
      </c>
      <c r="H6170" t="s">
        <v>94</v>
      </c>
      <c r="I6170" t="s">
        <v>73</v>
      </c>
      <c r="J6170" t="s">
        <v>95</v>
      </c>
      <c r="K6170" s="23">
        <v>5.99</v>
      </c>
      <c r="L6170" s="24">
        <v>3.1</v>
      </c>
      <c r="M6170" s="24">
        <v>18.57</v>
      </c>
      <c r="N6170" s="24">
        <v>13</v>
      </c>
      <c r="O6170" s="24">
        <v>5.57</v>
      </c>
      <c r="P6170" s="25">
        <v>30</v>
      </c>
    </row>
    <row r="6171" spans="1:16" x14ac:dyDescent="0.3">
      <c r="A6171" s="22">
        <v>42412</v>
      </c>
      <c r="B6171">
        <v>2016</v>
      </c>
      <c r="C6171">
        <v>2</v>
      </c>
      <c r="D6171" t="s">
        <v>116</v>
      </c>
      <c r="E6171" t="s">
        <v>91</v>
      </c>
      <c r="F6171" t="s">
        <v>154</v>
      </c>
      <c r="G6171" t="s">
        <v>110</v>
      </c>
      <c r="H6171" t="s">
        <v>96</v>
      </c>
      <c r="I6171" t="s">
        <v>74</v>
      </c>
      <c r="J6171" t="s">
        <v>97</v>
      </c>
      <c r="K6171" s="23">
        <v>6.43</v>
      </c>
      <c r="L6171" s="24">
        <v>3.6</v>
      </c>
      <c r="M6171" s="24">
        <v>23.15</v>
      </c>
      <c r="N6171" s="24">
        <v>16.2</v>
      </c>
      <c r="O6171" s="24">
        <v>6.95</v>
      </c>
      <c r="P6171" s="25">
        <v>30</v>
      </c>
    </row>
    <row r="6172" spans="1:16" x14ac:dyDescent="0.3">
      <c r="A6172" s="22">
        <v>42412</v>
      </c>
      <c r="B6172">
        <v>2016</v>
      </c>
      <c r="C6172">
        <v>2</v>
      </c>
      <c r="D6172" t="s">
        <v>116</v>
      </c>
      <c r="E6172" t="s">
        <v>91</v>
      </c>
      <c r="F6172" t="s">
        <v>154</v>
      </c>
      <c r="G6172" t="s">
        <v>110</v>
      </c>
      <c r="H6172" t="s">
        <v>98</v>
      </c>
      <c r="I6172" t="s">
        <v>75</v>
      </c>
      <c r="J6172" t="s">
        <v>99</v>
      </c>
      <c r="K6172" s="23">
        <v>8.5</v>
      </c>
      <c r="L6172" s="24">
        <v>2.8</v>
      </c>
      <c r="M6172" s="24">
        <v>23.8</v>
      </c>
      <c r="N6172" s="24">
        <v>17.14</v>
      </c>
      <c r="O6172" s="24">
        <v>6.66</v>
      </c>
      <c r="P6172" s="25">
        <v>28</v>
      </c>
    </row>
    <row r="6173" spans="1:16" x14ac:dyDescent="0.3">
      <c r="A6173" s="22">
        <v>42412</v>
      </c>
      <c r="B6173">
        <v>2016</v>
      </c>
      <c r="C6173">
        <v>2</v>
      </c>
      <c r="D6173" t="s">
        <v>116</v>
      </c>
      <c r="E6173" t="s">
        <v>91</v>
      </c>
      <c r="F6173" t="s">
        <v>154</v>
      </c>
      <c r="G6173" t="s">
        <v>110</v>
      </c>
      <c r="H6173" t="s">
        <v>100</v>
      </c>
      <c r="I6173" t="s">
        <v>70</v>
      </c>
      <c r="J6173" t="s">
        <v>101</v>
      </c>
      <c r="K6173" s="23">
        <v>60.68</v>
      </c>
      <c r="L6173" s="24">
        <v>2.4</v>
      </c>
      <c r="M6173" s="24">
        <v>145.63</v>
      </c>
      <c r="N6173" s="24">
        <v>107.77</v>
      </c>
      <c r="O6173" s="24">
        <v>37.86</v>
      </c>
      <c r="P6173" s="25">
        <v>26</v>
      </c>
    </row>
    <row r="6174" spans="1:16" x14ac:dyDescent="0.3">
      <c r="A6174" s="22">
        <v>42412</v>
      </c>
      <c r="B6174">
        <v>2016</v>
      </c>
      <c r="C6174">
        <v>2</v>
      </c>
      <c r="D6174" t="s">
        <v>116</v>
      </c>
      <c r="E6174" t="s">
        <v>91</v>
      </c>
      <c r="F6174" t="s">
        <v>154</v>
      </c>
      <c r="G6174" t="s">
        <v>110</v>
      </c>
      <c r="H6174" t="s">
        <v>102</v>
      </c>
      <c r="I6174" t="s">
        <v>71</v>
      </c>
      <c r="J6174" t="s">
        <v>103</v>
      </c>
      <c r="K6174" s="23">
        <v>4</v>
      </c>
      <c r="L6174" s="24">
        <v>6.9</v>
      </c>
      <c r="M6174" s="24">
        <v>27.6</v>
      </c>
      <c r="N6174" s="24">
        <v>18.22</v>
      </c>
      <c r="O6174" s="24">
        <v>9.3800000000000008</v>
      </c>
      <c r="P6174" s="25">
        <v>34</v>
      </c>
    </row>
    <row r="6175" spans="1:16" x14ac:dyDescent="0.3">
      <c r="A6175" s="22">
        <v>42412</v>
      </c>
      <c r="B6175">
        <v>2016</v>
      </c>
      <c r="C6175">
        <v>2</v>
      </c>
      <c r="D6175" t="s">
        <v>116</v>
      </c>
      <c r="E6175" t="s">
        <v>91</v>
      </c>
      <c r="F6175" t="s">
        <v>154</v>
      </c>
      <c r="G6175" t="s">
        <v>110</v>
      </c>
      <c r="H6175" t="s">
        <v>104</v>
      </c>
      <c r="I6175" t="s">
        <v>76</v>
      </c>
      <c r="J6175" t="s">
        <v>105</v>
      </c>
      <c r="K6175" s="23">
        <v>0</v>
      </c>
      <c r="L6175" s="24">
        <v>7.4</v>
      </c>
      <c r="M6175" s="24">
        <v>0</v>
      </c>
      <c r="N6175" s="24">
        <v>0</v>
      </c>
      <c r="O6175" s="24">
        <v>0</v>
      </c>
      <c r="P6175" s="25">
        <v>34</v>
      </c>
    </row>
    <row r="6176" spans="1:16" x14ac:dyDescent="0.3">
      <c r="A6176" s="22">
        <v>42412</v>
      </c>
      <c r="B6176">
        <v>2016</v>
      </c>
      <c r="C6176">
        <v>2</v>
      </c>
      <c r="D6176" t="s">
        <v>116</v>
      </c>
      <c r="E6176" t="s">
        <v>91</v>
      </c>
      <c r="F6176" t="s">
        <v>154</v>
      </c>
      <c r="G6176" t="s">
        <v>110</v>
      </c>
      <c r="H6176" t="s">
        <v>106</v>
      </c>
      <c r="I6176" t="s">
        <v>69</v>
      </c>
      <c r="J6176" t="s">
        <v>107</v>
      </c>
      <c r="K6176" s="23">
        <v>20</v>
      </c>
      <c r="L6176" s="24">
        <v>16.5</v>
      </c>
      <c r="M6176" s="24">
        <v>330</v>
      </c>
      <c r="N6176" s="24">
        <v>257.39999999999998</v>
      </c>
      <c r="O6176" s="24">
        <v>72.599999999999994</v>
      </c>
      <c r="P6176" s="25">
        <v>22</v>
      </c>
    </row>
    <row r="6177" spans="1:16" x14ac:dyDescent="0.3">
      <c r="A6177" s="22">
        <v>42412</v>
      </c>
      <c r="B6177">
        <v>2016</v>
      </c>
      <c r="C6177">
        <v>2</v>
      </c>
      <c r="D6177" t="s">
        <v>116</v>
      </c>
      <c r="E6177" t="s">
        <v>91</v>
      </c>
      <c r="F6177" t="s">
        <v>154</v>
      </c>
      <c r="G6177" t="s">
        <v>110</v>
      </c>
      <c r="H6177" t="s">
        <v>108</v>
      </c>
      <c r="I6177" t="s">
        <v>72</v>
      </c>
      <c r="J6177" t="s">
        <v>109</v>
      </c>
      <c r="K6177" s="23">
        <v>1</v>
      </c>
      <c r="L6177" s="24">
        <v>8.1999999999999993</v>
      </c>
      <c r="M6177" s="24">
        <v>8.1999999999999993</v>
      </c>
      <c r="N6177" s="24">
        <v>5.58</v>
      </c>
      <c r="O6177" s="24">
        <v>2.62</v>
      </c>
      <c r="P6177" s="25">
        <v>32</v>
      </c>
    </row>
    <row r="6178" spans="1:16" x14ac:dyDescent="0.3">
      <c r="A6178" s="22">
        <v>42413</v>
      </c>
      <c r="B6178">
        <v>2016</v>
      </c>
      <c r="C6178">
        <v>2</v>
      </c>
      <c r="D6178" t="s">
        <v>116</v>
      </c>
      <c r="E6178" t="s">
        <v>91</v>
      </c>
      <c r="F6178" t="s">
        <v>154</v>
      </c>
      <c r="G6178" t="s">
        <v>111</v>
      </c>
      <c r="H6178" t="s">
        <v>94</v>
      </c>
      <c r="I6178" t="s">
        <v>73</v>
      </c>
      <c r="J6178" t="s">
        <v>95</v>
      </c>
      <c r="K6178" s="23">
        <v>2.67</v>
      </c>
      <c r="L6178" s="24">
        <v>3.1</v>
      </c>
      <c r="M6178" s="24">
        <v>8.2799999999999994</v>
      </c>
      <c r="N6178" s="24">
        <v>5.8</v>
      </c>
      <c r="O6178" s="24">
        <v>2.48</v>
      </c>
      <c r="P6178" s="25">
        <v>30</v>
      </c>
    </row>
    <row r="6179" spans="1:16" x14ac:dyDescent="0.3">
      <c r="A6179" s="22">
        <v>42413</v>
      </c>
      <c r="B6179">
        <v>2016</v>
      </c>
      <c r="C6179">
        <v>2</v>
      </c>
      <c r="D6179" t="s">
        <v>116</v>
      </c>
      <c r="E6179" t="s">
        <v>91</v>
      </c>
      <c r="F6179" t="s">
        <v>154</v>
      </c>
      <c r="G6179" t="s">
        <v>111</v>
      </c>
      <c r="H6179" t="s">
        <v>96</v>
      </c>
      <c r="I6179" t="s">
        <v>74</v>
      </c>
      <c r="J6179" t="s">
        <v>97</v>
      </c>
      <c r="K6179" s="23">
        <v>3.67</v>
      </c>
      <c r="L6179" s="24">
        <v>3.6</v>
      </c>
      <c r="M6179" s="24">
        <v>13.21</v>
      </c>
      <c r="N6179" s="24">
        <v>9.25</v>
      </c>
      <c r="O6179" s="24">
        <v>3.96</v>
      </c>
      <c r="P6179" s="25">
        <v>30</v>
      </c>
    </row>
    <row r="6180" spans="1:16" x14ac:dyDescent="0.3">
      <c r="A6180" s="22">
        <v>42413</v>
      </c>
      <c r="B6180">
        <v>2016</v>
      </c>
      <c r="C6180">
        <v>2</v>
      </c>
      <c r="D6180" t="s">
        <v>116</v>
      </c>
      <c r="E6180" t="s">
        <v>91</v>
      </c>
      <c r="F6180" t="s">
        <v>154</v>
      </c>
      <c r="G6180" t="s">
        <v>111</v>
      </c>
      <c r="H6180" t="s">
        <v>98</v>
      </c>
      <c r="I6180" t="s">
        <v>75</v>
      </c>
      <c r="J6180" t="s">
        <v>99</v>
      </c>
      <c r="K6180" s="23">
        <v>5</v>
      </c>
      <c r="L6180" s="24">
        <v>2.8</v>
      </c>
      <c r="M6180" s="24">
        <v>14</v>
      </c>
      <c r="N6180" s="24">
        <v>10.08</v>
      </c>
      <c r="O6180" s="24">
        <v>3.92</v>
      </c>
      <c r="P6180" s="25">
        <v>28</v>
      </c>
    </row>
    <row r="6181" spans="1:16" x14ac:dyDescent="0.3">
      <c r="A6181" s="22">
        <v>42413</v>
      </c>
      <c r="B6181">
        <v>2016</v>
      </c>
      <c r="C6181">
        <v>2</v>
      </c>
      <c r="D6181" t="s">
        <v>116</v>
      </c>
      <c r="E6181" t="s">
        <v>91</v>
      </c>
      <c r="F6181" t="s">
        <v>154</v>
      </c>
      <c r="G6181" t="s">
        <v>111</v>
      </c>
      <c r="H6181" t="s">
        <v>100</v>
      </c>
      <c r="I6181" t="s">
        <v>70</v>
      </c>
      <c r="J6181" t="s">
        <v>101</v>
      </c>
      <c r="K6181" s="23">
        <v>42.4</v>
      </c>
      <c r="L6181" s="24">
        <v>2.4</v>
      </c>
      <c r="M6181" s="24">
        <v>101.76</v>
      </c>
      <c r="N6181" s="24">
        <v>75.3</v>
      </c>
      <c r="O6181" s="24">
        <v>26.46</v>
      </c>
      <c r="P6181" s="25">
        <v>26</v>
      </c>
    </row>
    <row r="6182" spans="1:16" x14ac:dyDescent="0.3">
      <c r="A6182" s="22">
        <v>42413</v>
      </c>
      <c r="B6182">
        <v>2016</v>
      </c>
      <c r="C6182">
        <v>2</v>
      </c>
      <c r="D6182" t="s">
        <v>116</v>
      </c>
      <c r="E6182" t="s">
        <v>91</v>
      </c>
      <c r="F6182" t="s">
        <v>154</v>
      </c>
      <c r="G6182" t="s">
        <v>111</v>
      </c>
      <c r="H6182" t="s">
        <v>102</v>
      </c>
      <c r="I6182" t="s">
        <v>71</v>
      </c>
      <c r="J6182" t="s">
        <v>103</v>
      </c>
      <c r="K6182" s="23">
        <v>2</v>
      </c>
      <c r="L6182" s="24">
        <v>6.9</v>
      </c>
      <c r="M6182" s="24">
        <v>13.8</v>
      </c>
      <c r="N6182" s="24">
        <v>9.11</v>
      </c>
      <c r="O6182" s="24">
        <v>4.6900000000000004</v>
      </c>
      <c r="P6182" s="25">
        <v>34</v>
      </c>
    </row>
    <row r="6183" spans="1:16" x14ac:dyDescent="0.3">
      <c r="A6183" s="22">
        <v>42413</v>
      </c>
      <c r="B6183">
        <v>2016</v>
      </c>
      <c r="C6183">
        <v>2</v>
      </c>
      <c r="D6183" t="s">
        <v>116</v>
      </c>
      <c r="E6183" t="s">
        <v>91</v>
      </c>
      <c r="F6183" t="s">
        <v>154</v>
      </c>
      <c r="G6183" t="s">
        <v>111</v>
      </c>
      <c r="H6183" t="s">
        <v>104</v>
      </c>
      <c r="I6183" t="s">
        <v>76</v>
      </c>
      <c r="J6183" t="s">
        <v>105</v>
      </c>
      <c r="K6183" s="23">
        <v>0</v>
      </c>
      <c r="L6183" s="24">
        <v>7.4</v>
      </c>
      <c r="M6183" s="24">
        <v>0</v>
      </c>
      <c r="N6183" s="24">
        <v>0</v>
      </c>
      <c r="O6183" s="24">
        <v>0</v>
      </c>
      <c r="P6183" s="25">
        <v>34</v>
      </c>
    </row>
    <row r="6184" spans="1:16" x14ac:dyDescent="0.3">
      <c r="A6184" s="22">
        <v>42413</v>
      </c>
      <c r="B6184">
        <v>2016</v>
      </c>
      <c r="C6184">
        <v>2</v>
      </c>
      <c r="D6184" t="s">
        <v>116</v>
      </c>
      <c r="E6184" t="s">
        <v>91</v>
      </c>
      <c r="F6184" t="s">
        <v>154</v>
      </c>
      <c r="G6184" t="s">
        <v>111</v>
      </c>
      <c r="H6184" t="s">
        <v>106</v>
      </c>
      <c r="I6184" t="s">
        <v>69</v>
      </c>
      <c r="J6184" t="s">
        <v>107</v>
      </c>
      <c r="K6184" s="23">
        <v>10</v>
      </c>
      <c r="L6184" s="24">
        <v>16.5</v>
      </c>
      <c r="M6184" s="24">
        <v>165</v>
      </c>
      <c r="N6184" s="24">
        <v>128.69999999999999</v>
      </c>
      <c r="O6184" s="24">
        <v>36.299999999999997</v>
      </c>
      <c r="P6184" s="25">
        <v>22</v>
      </c>
    </row>
    <row r="6185" spans="1:16" x14ac:dyDescent="0.3">
      <c r="A6185" s="22">
        <v>42413</v>
      </c>
      <c r="B6185">
        <v>2016</v>
      </c>
      <c r="C6185">
        <v>2</v>
      </c>
      <c r="D6185" t="s">
        <v>116</v>
      </c>
      <c r="E6185" t="s">
        <v>91</v>
      </c>
      <c r="F6185" t="s">
        <v>154</v>
      </c>
      <c r="G6185" t="s">
        <v>111</v>
      </c>
      <c r="H6185" t="s">
        <v>108</v>
      </c>
      <c r="I6185" t="s">
        <v>72</v>
      </c>
      <c r="J6185" t="s">
        <v>109</v>
      </c>
      <c r="K6185" s="23">
        <v>2</v>
      </c>
      <c r="L6185" s="24">
        <v>8.1999999999999993</v>
      </c>
      <c r="M6185" s="24">
        <v>16.399999999999999</v>
      </c>
      <c r="N6185" s="24">
        <v>11.15</v>
      </c>
      <c r="O6185" s="24">
        <v>5.25</v>
      </c>
      <c r="P6185" s="25">
        <v>32</v>
      </c>
    </row>
    <row r="6186" spans="1:16" x14ac:dyDescent="0.3">
      <c r="A6186" s="22">
        <v>42414</v>
      </c>
      <c r="B6186">
        <v>2016</v>
      </c>
      <c r="C6186">
        <v>2</v>
      </c>
      <c r="D6186" t="s">
        <v>116</v>
      </c>
      <c r="E6186" t="s">
        <v>91</v>
      </c>
      <c r="F6186" t="s">
        <v>154</v>
      </c>
      <c r="G6186" t="s">
        <v>112</v>
      </c>
      <c r="H6186" t="s">
        <v>94</v>
      </c>
      <c r="I6186" t="s">
        <v>73</v>
      </c>
      <c r="J6186" t="s">
        <v>95</v>
      </c>
      <c r="K6186" s="23">
        <v>5.84</v>
      </c>
      <c r="L6186" s="24">
        <v>3.1</v>
      </c>
      <c r="M6186" s="24">
        <v>18.100000000000001</v>
      </c>
      <c r="N6186" s="24">
        <v>12.67</v>
      </c>
      <c r="O6186" s="24">
        <v>5.43</v>
      </c>
      <c r="P6186" s="25">
        <v>30</v>
      </c>
    </row>
    <row r="6187" spans="1:16" x14ac:dyDescent="0.3">
      <c r="A6187" s="22">
        <v>42414</v>
      </c>
      <c r="B6187">
        <v>2016</v>
      </c>
      <c r="C6187">
        <v>2</v>
      </c>
      <c r="D6187" t="s">
        <v>116</v>
      </c>
      <c r="E6187" t="s">
        <v>91</v>
      </c>
      <c r="F6187" t="s">
        <v>154</v>
      </c>
      <c r="G6187" t="s">
        <v>112</v>
      </c>
      <c r="H6187" t="s">
        <v>96</v>
      </c>
      <c r="I6187" t="s">
        <v>74</v>
      </c>
      <c r="J6187" t="s">
        <v>97</v>
      </c>
      <c r="K6187" s="23">
        <v>7.34</v>
      </c>
      <c r="L6187" s="24">
        <v>3.6</v>
      </c>
      <c r="M6187" s="24">
        <v>26.42</v>
      </c>
      <c r="N6187" s="24">
        <v>18.489999999999998</v>
      </c>
      <c r="O6187" s="24">
        <v>7.93</v>
      </c>
      <c r="P6187" s="25">
        <v>30</v>
      </c>
    </row>
    <row r="6188" spans="1:16" x14ac:dyDescent="0.3">
      <c r="A6188" s="22">
        <v>42414</v>
      </c>
      <c r="B6188">
        <v>2016</v>
      </c>
      <c r="C6188">
        <v>2</v>
      </c>
      <c r="D6188" t="s">
        <v>116</v>
      </c>
      <c r="E6188" t="s">
        <v>91</v>
      </c>
      <c r="F6188" t="s">
        <v>154</v>
      </c>
      <c r="G6188" t="s">
        <v>112</v>
      </c>
      <c r="H6188" t="s">
        <v>98</v>
      </c>
      <c r="I6188" t="s">
        <v>75</v>
      </c>
      <c r="J6188" t="s">
        <v>99</v>
      </c>
      <c r="K6188" s="23">
        <v>3.8</v>
      </c>
      <c r="L6188" s="24">
        <v>2.8</v>
      </c>
      <c r="M6188" s="24">
        <v>10.64</v>
      </c>
      <c r="N6188" s="24">
        <v>7.66</v>
      </c>
      <c r="O6188" s="24">
        <v>2.98</v>
      </c>
      <c r="P6188" s="25">
        <v>28</v>
      </c>
    </row>
    <row r="6189" spans="1:16" x14ac:dyDescent="0.3">
      <c r="A6189" s="22">
        <v>42414</v>
      </c>
      <c r="B6189">
        <v>2016</v>
      </c>
      <c r="C6189">
        <v>2</v>
      </c>
      <c r="D6189" t="s">
        <v>116</v>
      </c>
      <c r="E6189" t="s">
        <v>91</v>
      </c>
      <c r="F6189" t="s">
        <v>154</v>
      </c>
      <c r="G6189" t="s">
        <v>112</v>
      </c>
      <c r="H6189" t="s">
        <v>100</v>
      </c>
      <c r="I6189" t="s">
        <v>70</v>
      </c>
      <c r="J6189" t="s">
        <v>101</v>
      </c>
      <c r="K6189" s="23">
        <v>43.6</v>
      </c>
      <c r="L6189" s="24">
        <v>2.4</v>
      </c>
      <c r="M6189" s="24">
        <v>104.64</v>
      </c>
      <c r="N6189" s="24">
        <v>77.430000000000007</v>
      </c>
      <c r="O6189" s="24">
        <v>27.21</v>
      </c>
      <c r="P6189" s="25">
        <v>26</v>
      </c>
    </row>
    <row r="6190" spans="1:16" x14ac:dyDescent="0.3">
      <c r="A6190" s="22">
        <v>42414</v>
      </c>
      <c r="B6190">
        <v>2016</v>
      </c>
      <c r="C6190">
        <v>2</v>
      </c>
      <c r="D6190" t="s">
        <v>116</v>
      </c>
      <c r="E6190" t="s">
        <v>91</v>
      </c>
      <c r="F6190" t="s">
        <v>154</v>
      </c>
      <c r="G6190" t="s">
        <v>112</v>
      </c>
      <c r="H6190" t="s">
        <v>102</v>
      </c>
      <c r="I6190" t="s">
        <v>71</v>
      </c>
      <c r="J6190" t="s">
        <v>103</v>
      </c>
      <c r="K6190" s="23">
        <v>5</v>
      </c>
      <c r="L6190" s="24">
        <v>6.9</v>
      </c>
      <c r="M6190" s="24">
        <v>34.5</v>
      </c>
      <c r="N6190" s="24">
        <v>22.77</v>
      </c>
      <c r="O6190" s="24">
        <v>11.73</v>
      </c>
      <c r="P6190" s="25">
        <v>34</v>
      </c>
    </row>
    <row r="6191" spans="1:16" x14ac:dyDescent="0.3">
      <c r="A6191" s="22">
        <v>42414</v>
      </c>
      <c r="B6191">
        <v>2016</v>
      </c>
      <c r="C6191">
        <v>2</v>
      </c>
      <c r="D6191" t="s">
        <v>116</v>
      </c>
      <c r="E6191" t="s">
        <v>91</v>
      </c>
      <c r="F6191" t="s">
        <v>154</v>
      </c>
      <c r="G6191" t="s">
        <v>112</v>
      </c>
      <c r="H6191" t="s">
        <v>104</v>
      </c>
      <c r="I6191" t="s">
        <v>76</v>
      </c>
      <c r="J6191" t="s">
        <v>105</v>
      </c>
      <c r="K6191" s="23">
        <v>0</v>
      </c>
      <c r="L6191" s="24">
        <v>7.4</v>
      </c>
      <c r="M6191" s="24">
        <v>0</v>
      </c>
      <c r="N6191" s="24">
        <v>0</v>
      </c>
      <c r="O6191" s="24">
        <v>0</v>
      </c>
      <c r="P6191" s="25">
        <v>34</v>
      </c>
    </row>
    <row r="6192" spans="1:16" x14ac:dyDescent="0.3">
      <c r="A6192" s="22">
        <v>42414</v>
      </c>
      <c r="B6192">
        <v>2016</v>
      </c>
      <c r="C6192">
        <v>2</v>
      </c>
      <c r="D6192" t="s">
        <v>116</v>
      </c>
      <c r="E6192" t="s">
        <v>91</v>
      </c>
      <c r="F6192" t="s">
        <v>154</v>
      </c>
      <c r="G6192" t="s">
        <v>112</v>
      </c>
      <c r="H6192" t="s">
        <v>106</v>
      </c>
      <c r="I6192" t="s">
        <v>69</v>
      </c>
      <c r="J6192" t="s">
        <v>107</v>
      </c>
      <c r="K6192" s="23">
        <v>7</v>
      </c>
      <c r="L6192" s="24">
        <v>16.5</v>
      </c>
      <c r="M6192" s="24">
        <v>115.5</v>
      </c>
      <c r="N6192" s="24">
        <v>90.09</v>
      </c>
      <c r="O6192" s="24">
        <v>25.41</v>
      </c>
      <c r="P6192" s="25">
        <v>22</v>
      </c>
    </row>
    <row r="6193" spans="1:16" x14ac:dyDescent="0.3">
      <c r="A6193" s="22">
        <v>42414</v>
      </c>
      <c r="B6193">
        <v>2016</v>
      </c>
      <c r="C6193">
        <v>2</v>
      </c>
      <c r="D6193" t="s">
        <v>116</v>
      </c>
      <c r="E6193" t="s">
        <v>91</v>
      </c>
      <c r="F6193" t="s">
        <v>154</v>
      </c>
      <c r="G6193" t="s">
        <v>112</v>
      </c>
      <c r="H6193" t="s">
        <v>108</v>
      </c>
      <c r="I6193" t="s">
        <v>72</v>
      </c>
      <c r="J6193" t="s">
        <v>109</v>
      </c>
      <c r="K6193" s="23">
        <v>4</v>
      </c>
      <c r="L6193" s="24">
        <v>8.1999999999999993</v>
      </c>
      <c r="M6193" s="24">
        <v>32.799999999999997</v>
      </c>
      <c r="N6193" s="24">
        <v>22.3</v>
      </c>
      <c r="O6193" s="24">
        <v>10.5</v>
      </c>
      <c r="P6193" s="25">
        <v>32</v>
      </c>
    </row>
    <row r="6194" spans="1:16" x14ac:dyDescent="0.3">
      <c r="A6194" s="22">
        <v>42415</v>
      </c>
      <c r="B6194">
        <v>2016</v>
      </c>
      <c r="C6194">
        <v>2</v>
      </c>
      <c r="D6194" t="s">
        <v>116</v>
      </c>
      <c r="E6194" t="s">
        <v>91</v>
      </c>
      <c r="F6194" t="s">
        <v>154</v>
      </c>
      <c r="G6194" t="s">
        <v>113</v>
      </c>
      <c r="H6194" t="s">
        <v>94</v>
      </c>
      <c r="I6194" t="s">
        <v>73</v>
      </c>
      <c r="J6194" t="s">
        <v>95</v>
      </c>
      <c r="K6194" s="23">
        <v>5.33</v>
      </c>
      <c r="L6194" s="24">
        <v>3.1</v>
      </c>
      <c r="M6194" s="24">
        <v>16.52</v>
      </c>
      <c r="N6194" s="24">
        <v>11.56</v>
      </c>
      <c r="O6194" s="24">
        <v>4.96</v>
      </c>
      <c r="P6194" s="25">
        <v>30</v>
      </c>
    </row>
    <row r="6195" spans="1:16" x14ac:dyDescent="0.3">
      <c r="A6195" s="22">
        <v>42415</v>
      </c>
      <c r="B6195">
        <v>2016</v>
      </c>
      <c r="C6195">
        <v>2</v>
      </c>
      <c r="D6195" t="s">
        <v>116</v>
      </c>
      <c r="E6195" t="s">
        <v>91</v>
      </c>
      <c r="F6195" t="s">
        <v>154</v>
      </c>
      <c r="G6195" t="s">
        <v>113</v>
      </c>
      <c r="H6195" t="s">
        <v>96</v>
      </c>
      <c r="I6195" t="s">
        <v>74</v>
      </c>
      <c r="J6195" t="s">
        <v>97</v>
      </c>
      <c r="K6195" s="23">
        <v>5.33</v>
      </c>
      <c r="L6195" s="24">
        <v>3.6</v>
      </c>
      <c r="M6195" s="24">
        <v>19.190000000000001</v>
      </c>
      <c r="N6195" s="24">
        <v>13.43</v>
      </c>
      <c r="O6195" s="24">
        <v>5.76</v>
      </c>
      <c r="P6195" s="25">
        <v>30</v>
      </c>
    </row>
    <row r="6196" spans="1:16" x14ac:dyDescent="0.3">
      <c r="A6196" s="22">
        <v>42415</v>
      </c>
      <c r="B6196">
        <v>2016</v>
      </c>
      <c r="C6196">
        <v>2</v>
      </c>
      <c r="D6196" t="s">
        <v>116</v>
      </c>
      <c r="E6196" t="s">
        <v>91</v>
      </c>
      <c r="F6196" t="s">
        <v>154</v>
      </c>
      <c r="G6196" t="s">
        <v>113</v>
      </c>
      <c r="H6196" t="s">
        <v>98</v>
      </c>
      <c r="I6196" t="s">
        <v>75</v>
      </c>
      <c r="J6196" t="s">
        <v>99</v>
      </c>
      <c r="K6196" s="23">
        <v>5.3</v>
      </c>
      <c r="L6196" s="24">
        <v>2.8</v>
      </c>
      <c r="M6196" s="24">
        <v>14.84</v>
      </c>
      <c r="N6196" s="24">
        <v>10.68</v>
      </c>
      <c r="O6196" s="24">
        <v>4.16</v>
      </c>
      <c r="P6196" s="25">
        <v>28</v>
      </c>
    </row>
    <row r="6197" spans="1:16" x14ac:dyDescent="0.3">
      <c r="A6197" s="22">
        <v>42415</v>
      </c>
      <c r="B6197">
        <v>2016</v>
      </c>
      <c r="C6197">
        <v>2</v>
      </c>
      <c r="D6197" t="s">
        <v>116</v>
      </c>
      <c r="E6197" t="s">
        <v>91</v>
      </c>
      <c r="F6197" t="s">
        <v>154</v>
      </c>
      <c r="G6197" t="s">
        <v>113</v>
      </c>
      <c r="H6197" t="s">
        <v>100</v>
      </c>
      <c r="I6197" t="s">
        <v>70</v>
      </c>
      <c r="J6197" t="s">
        <v>101</v>
      </c>
      <c r="K6197" s="23">
        <v>52.2</v>
      </c>
      <c r="L6197" s="24">
        <v>2.4</v>
      </c>
      <c r="M6197" s="24">
        <v>125.28</v>
      </c>
      <c r="N6197" s="24">
        <v>92.71</v>
      </c>
      <c r="O6197" s="24">
        <v>32.57</v>
      </c>
      <c r="P6197" s="25">
        <v>26</v>
      </c>
    </row>
    <row r="6198" spans="1:16" x14ac:dyDescent="0.3">
      <c r="A6198" s="22">
        <v>42415</v>
      </c>
      <c r="B6198">
        <v>2016</v>
      </c>
      <c r="C6198">
        <v>2</v>
      </c>
      <c r="D6198" t="s">
        <v>116</v>
      </c>
      <c r="E6198" t="s">
        <v>91</v>
      </c>
      <c r="F6198" t="s">
        <v>154</v>
      </c>
      <c r="G6198" t="s">
        <v>113</v>
      </c>
      <c r="H6198" t="s">
        <v>102</v>
      </c>
      <c r="I6198" t="s">
        <v>71</v>
      </c>
      <c r="J6198" t="s">
        <v>103</v>
      </c>
      <c r="K6198" s="23">
        <v>6</v>
      </c>
      <c r="L6198" s="24">
        <v>6.9</v>
      </c>
      <c r="M6198" s="24">
        <v>41.4</v>
      </c>
      <c r="N6198" s="24">
        <v>27.32</v>
      </c>
      <c r="O6198" s="24">
        <v>14.08</v>
      </c>
      <c r="P6198" s="25">
        <v>34</v>
      </c>
    </row>
    <row r="6199" spans="1:16" x14ac:dyDescent="0.3">
      <c r="A6199" s="22">
        <v>42415</v>
      </c>
      <c r="B6199">
        <v>2016</v>
      </c>
      <c r="C6199">
        <v>2</v>
      </c>
      <c r="D6199" t="s">
        <v>116</v>
      </c>
      <c r="E6199" t="s">
        <v>91</v>
      </c>
      <c r="F6199" t="s">
        <v>154</v>
      </c>
      <c r="G6199" t="s">
        <v>113</v>
      </c>
      <c r="H6199" t="s">
        <v>104</v>
      </c>
      <c r="I6199" t="s">
        <v>76</v>
      </c>
      <c r="J6199" t="s">
        <v>105</v>
      </c>
      <c r="K6199" s="23">
        <v>0</v>
      </c>
      <c r="L6199" s="24">
        <v>7.4</v>
      </c>
      <c r="M6199" s="24">
        <v>0</v>
      </c>
      <c r="N6199" s="24">
        <v>0</v>
      </c>
      <c r="O6199" s="24">
        <v>0</v>
      </c>
      <c r="P6199" s="25">
        <v>34</v>
      </c>
    </row>
    <row r="6200" spans="1:16" x14ac:dyDescent="0.3">
      <c r="A6200" s="22">
        <v>42415</v>
      </c>
      <c r="B6200">
        <v>2016</v>
      </c>
      <c r="C6200">
        <v>2</v>
      </c>
      <c r="D6200" t="s">
        <v>116</v>
      </c>
      <c r="E6200" t="s">
        <v>91</v>
      </c>
      <c r="F6200" t="s">
        <v>154</v>
      </c>
      <c r="G6200" t="s">
        <v>113</v>
      </c>
      <c r="H6200" t="s">
        <v>106</v>
      </c>
      <c r="I6200" t="s">
        <v>69</v>
      </c>
      <c r="J6200" t="s">
        <v>107</v>
      </c>
      <c r="K6200" s="23">
        <v>0</v>
      </c>
      <c r="L6200" s="24">
        <v>16.5</v>
      </c>
      <c r="M6200" s="24">
        <v>0</v>
      </c>
      <c r="N6200" s="24">
        <v>0</v>
      </c>
      <c r="O6200" s="24">
        <v>0</v>
      </c>
      <c r="P6200" s="25">
        <v>22</v>
      </c>
    </row>
    <row r="6201" spans="1:16" x14ac:dyDescent="0.3">
      <c r="A6201" s="22">
        <v>42415</v>
      </c>
      <c r="B6201">
        <v>2016</v>
      </c>
      <c r="C6201">
        <v>2</v>
      </c>
      <c r="D6201" t="s">
        <v>116</v>
      </c>
      <c r="E6201" t="s">
        <v>91</v>
      </c>
      <c r="F6201" t="s">
        <v>154</v>
      </c>
      <c r="G6201" t="s">
        <v>113</v>
      </c>
      <c r="H6201" t="s">
        <v>108</v>
      </c>
      <c r="I6201" t="s">
        <v>72</v>
      </c>
      <c r="J6201" t="s">
        <v>109</v>
      </c>
      <c r="K6201" s="23">
        <v>0</v>
      </c>
      <c r="L6201" s="24">
        <v>8.1999999999999993</v>
      </c>
      <c r="M6201" s="24">
        <v>0</v>
      </c>
      <c r="N6201" s="24">
        <v>0</v>
      </c>
      <c r="O6201" s="24">
        <v>0</v>
      </c>
      <c r="P6201" s="25">
        <v>32</v>
      </c>
    </row>
    <row r="6202" spans="1:16" x14ac:dyDescent="0.3">
      <c r="A6202" s="22">
        <v>42416</v>
      </c>
      <c r="B6202">
        <v>2016</v>
      </c>
      <c r="C6202">
        <v>2</v>
      </c>
      <c r="D6202" t="s">
        <v>116</v>
      </c>
      <c r="E6202" t="s">
        <v>91</v>
      </c>
      <c r="F6202" t="s">
        <v>154</v>
      </c>
      <c r="G6202" t="s">
        <v>114</v>
      </c>
      <c r="H6202" t="s">
        <v>94</v>
      </c>
      <c r="I6202" t="s">
        <v>73</v>
      </c>
      <c r="J6202" t="s">
        <v>95</v>
      </c>
      <c r="K6202" s="23">
        <v>7.33</v>
      </c>
      <c r="L6202" s="24">
        <v>3.1</v>
      </c>
      <c r="M6202" s="24">
        <v>22.72</v>
      </c>
      <c r="N6202" s="24">
        <v>15.9</v>
      </c>
      <c r="O6202" s="24">
        <v>6.82</v>
      </c>
      <c r="P6202" s="25">
        <v>30</v>
      </c>
    </row>
    <row r="6203" spans="1:16" x14ac:dyDescent="0.3">
      <c r="A6203" s="22">
        <v>42416</v>
      </c>
      <c r="B6203">
        <v>2016</v>
      </c>
      <c r="C6203">
        <v>2</v>
      </c>
      <c r="D6203" t="s">
        <v>116</v>
      </c>
      <c r="E6203" t="s">
        <v>91</v>
      </c>
      <c r="F6203" t="s">
        <v>154</v>
      </c>
      <c r="G6203" t="s">
        <v>114</v>
      </c>
      <c r="H6203" t="s">
        <v>96</v>
      </c>
      <c r="I6203" t="s">
        <v>74</v>
      </c>
      <c r="J6203" t="s">
        <v>97</v>
      </c>
      <c r="K6203" s="23">
        <v>2.3199999999999998</v>
      </c>
      <c r="L6203" s="24">
        <v>3.6</v>
      </c>
      <c r="M6203" s="24">
        <v>8.35</v>
      </c>
      <c r="N6203" s="24">
        <v>5.84</v>
      </c>
      <c r="O6203" s="24">
        <v>2.5099999999999998</v>
      </c>
      <c r="P6203" s="25">
        <v>30</v>
      </c>
    </row>
    <row r="6204" spans="1:16" x14ac:dyDescent="0.3">
      <c r="A6204" s="22">
        <v>42416</v>
      </c>
      <c r="B6204">
        <v>2016</v>
      </c>
      <c r="C6204">
        <v>2</v>
      </c>
      <c r="D6204" t="s">
        <v>116</v>
      </c>
      <c r="E6204" t="s">
        <v>91</v>
      </c>
      <c r="F6204" t="s">
        <v>154</v>
      </c>
      <c r="G6204" t="s">
        <v>114</v>
      </c>
      <c r="H6204" t="s">
        <v>98</v>
      </c>
      <c r="I6204" t="s">
        <v>75</v>
      </c>
      <c r="J6204" t="s">
        <v>99</v>
      </c>
      <c r="K6204" s="23">
        <v>3</v>
      </c>
      <c r="L6204" s="24">
        <v>2.8</v>
      </c>
      <c r="M6204" s="24">
        <v>8.4</v>
      </c>
      <c r="N6204" s="24">
        <v>6.05</v>
      </c>
      <c r="O6204" s="24">
        <v>2.35</v>
      </c>
      <c r="P6204" s="25">
        <v>28</v>
      </c>
    </row>
    <row r="6205" spans="1:16" x14ac:dyDescent="0.3">
      <c r="A6205" s="22">
        <v>42416</v>
      </c>
      <c r="B6205">
        <v>2016</v>
      </c>
      <c r="C6205">
        <v>2</v>
      </c>
      <c r="D6205" t="s">
        <v>116</v>
      </c>
      <c r="E6205" t="s">
        <v>91</v>
      </c>
      <c r="F6205" t="s">
        <v>154</v>
      </c>
      <c r="G6205" t="s">
        <v>114</v>
      </c>
      <c r="H6205" t="s">
        <v>100</v>
      </c>
      <c r="I6205" t="s">
        <v>70</v>
      </c>
      <c r="J6205" t="s">
        <v>101</v>
      </c>
      <c r="K6205" s="23">
        <v>29</v>
      </c>
      <c r="L6205" s="24">
        <v>2.4</v>
      </c>
      <c r="M6205" s="24">
        <v>69.599999999999994</v>
      </c>
      <c r="N6205" s="24">
        <v>51.5</v>
      </c>
      <c r="O6205" s="24">
        <v>18.100000000000001</v>
      </c>
      <c r="P6205" s="25">
        <v>26</v>
      </c>
    </row>
    <row r="6206" spans="1:16" x14ac:dyDescent="0.3">
      <c r="A6206" s="22">
        <v>42416</v>
      </c>
      <c r="B6206">
        <v>2016</v>
      </c>
      <c r="C6206">
        <v>2</v>
      </c>
      <c r="D6206" t="s">
        <v>116</v>
      </c>
      <c r="E6206" t="s">
        <v>91</v>
      </c>
      <c r="F6206" t="s">
        <v>154</v>
      </c>
      <c r="G6206" t="s">
        <v>114</v>
      </c>
      <c r="H6206" t="s">
        <v>102</v>
      </c>
      <c r="I6206" t="s">
        <v>71</v>
      </c>
      <c r="J6206" t="s">
        <v>103</v>
      </c>
      <c r="K6206" s="23">
        <v>3</v>
      </c>
      <c r="L6206" s="24">
        <v>6.9</v>
      </c>
      <c r="M6206" s="24">
        <v>20.7</v>
      </c>
      <c r="N6206" s="24">
        <v>13.66</v>
      </c>
      <c r="O6206" s="24">
        <v>7.04</v>
      </c>
      <c r="P6206" s="25">
        <v>34</v>
      </c>
    </row>
    <row r="6207" spans="1:16" x14ac:dyDescent="0.3">
      <c r="A6207" s="22">
        <v>42416</v>
      </c>
      <c r="B6207">
        <v>2016</v>
      </c>
      <c r="C6207">
        <v>2</v>
      </c>
      <c r="D6207" t="s">
        <v>116</v>
      </c>
      <c r="E6207" t="s">
        <v>91</v>
      </c>
      <c r="F6207" t="s">
        <v>154</v>
      </c>
      <c r="G6207" t="s">
        <v>114</v>
      </c>
      <c r="H6207" t="s">
        <v>104</v>
      </c>
      <c r="I6207" t="s">
        <v>76</v>
      </c>
      <c r="J6207" t="s">
        <v>105</v>
      </c>
      <c r="K6207" s="23">
        <v>2</v>
      </c>
      <c r="L6207" s="24">
        <v>7.4</v>
      </c>
      <c r="M6207" s="24">
        <v>14.8</v>
      </c>
      <c r="N6207" s="24">
        <v>9.77</v>
      </c>
      <c r="O6207" s="24">
        <v>5.03</v>
      </c>
      <c r="P6207" s="25">
        <v>34</v>
      </c>
    </row>
    <row r="6208" spans="1:16" x14ac:dyDescent="0.3">
      <c r="A6208" s="22">
        <v>42416</v>
      </c>
      <c r="B6208">
        <v>2016</v>
      </c>
      <c r="C6208">
        <v>2</v>
      </c>
      <c r="D6208" t="s">
        <v>116</v>
      </c>
      <c r="E6208" t="s">
        <v>91</v>
      </c>
      <c r="F6208" t="s">
        <v>154</v>
      </c>
      <c r="G6208" t="s">
        <v>114</v>
      </c>
      <c r="H6208" t="s">
        <v>106</v>
      </c>
      <c r="I6208" t="s">
        <v>69</v>
      </c>
      <c r="J6208" t="s">
        <v>107</v>
      </c>
      <c r="K6208" s="23">
        <v>9</v>
      </c>
      <c r="L6208" s="24">
        <v>16.5</v>
      </c>
      <c r="M6208" s="24">
        <v>148.5</v>
      </c>
      <c r="N6208" s="24">
        <v>115.83</v>
      </c>
      <c r="O6208" s="24">
        <v>32.67</v>
      </c>
      <c r="P6208" s="25">
        <v>22</v>
      </c>
    </row>
    <row r="6209" spans="1:16" x14ac:dyDescent="0.3">
      <c r="A6209" s="22">
        <v>42416</v>
      </c>
      <c r="B6209">
        <v>2016</v>
      </c>
      <c r="C6209">
        <v>2</v>
      </c>
      <c r="D6209" t="s">
        <v>116</v>
      </c>
      <c r="E6209" t="s">
        <v>91</v>
      </c>
      <c r="F6209" t="s">
        <v>154</v>
      </c>
      <c r="G6209" t="s">
        <v>114</v>
      </c>
      <c r="H6209" t="s">
        <v>108</v>
      </c>
      <c r="I6209" t="s">
        <v>72</v>
      </c>
      <c r="J6209" t="s">
        <v>109</v>
      </c>
      <c r="K6209" s="23">
        <v>3</v>
      </c>
      <c r="L6209" s="24">
        <v>8.1999999999999993</v>
      </c>
      <c r="M6209" s="24">
        <v>24.6</v>
      </c>
      <c r="N6209" s="24">
        <v>16.73</v>
      </c>
      <c r="O6209" s="24">
        <v>7.87</v>
      </c>
      <c r="P6209" s="25">
        <v>32</v>
      </c>
    </row>
    <row r="6210" spans="1:16" x14ac:dyDescent="0.3">
      <c r="A6210" s="22">
        <v>42417</v>
      </c>
      <c r="B6210">
        <v>2016</v>
      </c>
      <c r="C6210">
        <v>2</v>
      </c>
      <c r="D6210" t="s">
        <v>116</v>
      </c>
      <c r="E6210" t="s">
        <v>91</v>
      </c>
      <c r="F6210" t="s">
        <v>154</v>
      </c>
      <c r="G6210" t="s">
        <v>115</v>
      </c>
      <c r="H6210" t="s">
        <v>94</v>
      </c>
      <c r="I6210" t="s">
        <v>73</v>
      </c>
      <c r="J6210" t="s">
        <v>95</v>
      </c>
      <c r="K6210" s="23">
        <v>3</v>
      </c>
      <c r="L6210" s="24">
        <v>3.1</v>
      </c>
      <c r="M6210" s="24">
        <v>9.3000000000000007</v>
      </c>
      <c r="N6210" s="24">
        <v>6.51</v>
      </c>
      <c r="O6210" s="24">
        <v>2.79</v>
      </c>
      <c r="P6210" s="25">
        <v>30</v>
      </c>
    </row>
    <row r="6211" spans="1:16" x14ac:dyDescent="0.3">
      <c r="A6211" s="22">
        <v>42417</v>
      </c>
      <c r="B6211">
        <v>2016</v>
      </c>
      <c r="C6211">
        <v>2</v>
      </c>
      <c r="D6211" t="s">
        <v>116</v>
      </c>
      <c r="E6211" t="s">
        <v>91</v>
      </c>
      <c r="F6211" t="s">
        <v>154</v>
      </c>
      <c r="G6211" t="s">
        <v>115</v>
      </c>
      <c r="H6211" t="s">
        <v>96</v>
      </c>
      <c r="I6211" t="s">
        <v>74</v>
      </c>
      <c r="J6211" t="s">
        <v>97</v>
      </c>
      <c r="K6211" s="23">
        <v>5</v>
      </c>
      <c r="L6211" s="24">
        <v>3.6</v>
      </c>
      <c r="M6211" s="24">
        <v>18</v>
      </c>
      <c r="N6211" s="24">
        <v>12.6</v>
      </c>
      <c r="O6211" s="24">
        <v>5.4</v>
      </c>
      <c r="P6211" s="25">
        <v>30</v>
      </c>
    </row>
    <row r="6212" spans="1:16" x14ac:dyDescent="0.3">
      <c r="A6212" s="22">
        <v>42417</v>
      </c>
      <c r="B6212">
        <v>2016</v>
      </c>
      <c r="C6212">
        <v>2</v>
      </c>
      <c r="D6212" t="s">
        <v>116</v>
      </c>
      <c r="E6212" t="s">
        <v>91</v>
      </c>
      <c r="F6212" t="s">
        <v>154</v>
      </c>
      <c r="G6212" t="s">
        <v>115</v>
      </c>
      <c r="H6212" t="s">
        <v>98</v>
      </c>
      <c r="I6212" t="s">
        <v>75</v>
      </c>
      <c r="J6212" t="s">
        <v>99</v>
      </c>
      <c r="K6212" s="23">
        <v>4</v>
      </c>
      <c r="L6212" s="24">
        <v>2.8</v>
      </c>
      <c r="M6212" s="24">
        <v>11.2</v>
      </c>
      <c r="N6212" s="24">
        <v>8.06</v>
      </c>
      <c r="O6212" s="24">
        <v>3.14</v>
      </c>
      <c r="P6212" s="25">
        <v>28</v>
      </c>
    </row>
    <row r="6213" spans="1:16" x14ac:dyDescent="0.3">
      <c r="A6213" s="22">
        <v>42417</v>
      </c>
      <c r="B6213">
        <v>2016</v>
      </c>
      <c r="C6213">
        <v>2</v>
      </c>
      <c r="D6213" t="s">
        <v>116</v>
      </c>
      <c r="E6213" t="s">
        <v>91</v>
      </c>
      <c r="F6213" t="s">
        <v>154</v>
      </c>
      <c r="G6213" t="s">
        <v>115</v>
      </c>
      <c r="H6213" t="s">
        <v>100</v>
      </c>
      <c r="I6213" t="s">
        <v>70</v>
      </c>
      <c r="J6213" t="s">
        <v>101</v>
      </c>
      <c r="K6213" s="23">
        <v>26.6</v>
      </c>
      <c r="L6213" s="24">
        <v>2.4</v>
      </c>
      <c r="M6213" s="24">
        <v>63.84</v>
      </c>
      <c r="N6213" s="24">
        <v>47.24</v>
      </c>
      <c r="O6213" s="24">
        <v>16.600000000000001</v>
      </c>
      <c r="P6213" s="25">
        <v>26</v>
      </c>
    </row>
    <row r="6214" spans="1:16" x14ac:dyDescent="0.3">
      <c r="A6214" s="22">
        <v>42417</v>
      </c>
      <c r="B6214">
        <v>2016</v>
      </c>
      <c r="C6214">
        <v>2</v>
      </c>
      <c r="D6214" t="s">
        <v>116</v>
      </c>
      <c r="E6214" t="s">
        <v>91</v>
      </c>
      <c r="F6214" t="s">
        <v>154</v>
      </c>
      <c r="G6214" t="s">
        <v>115</v>
      </c>
      <c r="H6214" t="s">
        <v>102</v>
      </c>
      <c r="I6214" t="s">
        <v>71</v>
      </c>
      <c r="J6214" t="s">
        <v>103</v>
      </c>
      <c r="K6214" s="23">
        <v>12</v>
      </c>
      <c r="L6214" s="24">
        <v>6.9</v>
      </c>
      <c r="M6214" s="24">
        <v>82.8</v>
      </c>
      <c r="N6214" s="24">
        <v>54.65</v>
      </c>
      <c r="O6214" s="24">
        <v>28.15</v>
      </c>
      <c r="P6214" s="25">
        <v>34</v>
      </c>
    </row>
    <row r="6215" spans="1:16" x14ac:dyDescent="0.3">
      <c r="A6215" s="22">
        <v>42417</v>
      </c>
      <c r="B6215">
        <v>2016</v>
      </c>
      <c r="C6215">
        <v>2</v>
      </c>
      <c r="D6215" t="s">
        <v>116</v>
      </c>
      <c r="E6215" t="s">
        <v>91</v>
      </c>
      <c r="F6215" t="s">
        <v>154</v>
      </c>
      <c r="G6215" t="s">
        <v>115</v>
      </c>
      <c r="H6215" t="s">
        <v>104</v>
      </c>
      <c r="I6215" t="s">
        <v>76</v>
      </c>
      <c r="J6215" t="s">
        <v>105</v>
      </c>
      <c r="K6215" s="23">
        <v>1</v>
      </c>
      <c r="L6215" s="24">
        <v>7.4</v>
      </c>
      <c r="M6215" s="24">
        <v>7.4</v>
      </c>
      <c r="N6215" s="24">
        <v>4.88</v>
      </c>
      <c r="O6215" s="24">
        <v>2.52</v>
      </c>
      <c r="P6215" s="25">
        <v>34</v>
      </c>
    </row>
    <row r="6216" spans="1:16" x14ac:dyDescent="0.3">
      <c r="A6216" s="22">
        <v>42417</v>
      </c>
      <c r="B6216">
        <v>2016</v>
      </c>
      <c r="C6216">
        <v>2</v>
      </c>
      <c r="D6216" t="s">
        <v>116</v>
      </c>
      <c r="E6216" t="s">
        <v>91</v>
      </c>
      <c r="F6216" t="s">
        <v>154</v>
      </c>
      <c r="G6216" t="s">
        <v>115</v>
      </c>
      <c r="H6216" t="s">
        <v>106</v>
      </c>
      <c r="I6216" t="s">
        <v>69</v>
      </c>
      <c r="J6216" t="s">
        <v>107</v>
      </c>
      <c r="K6216" s="23">
        <v>1</v>
      </c>
      <c r="L6216" s="24">
        <v>16.5</v>
      </c>
      <c r="M6216" s="24">
        <v>16.5</v>
      </c>
      <c r="N6216" s="24">
        <v>12.87</v>
      </c>
      <c r="O6216" s="24">
        <v>3.63</v>
      </c>
      <c r="P6216" s="25">
        <v>22</v>
      </c>
    </row>
    <row r="6217" spans="1:16" x14ac:dyDescent="0.3">
      <c r="A6217" s="22">
        <v>42417</v>
      </c>
      <c r="B6217">
        <v>2016</v>
      </c>
      <c r="C6217">
        <v>2</v>
      </c>
      <c r="D6217" t="s">
        <v>116</v>
      </c>
      <c r="E6217" t="s">
        <v>91</v>
      </c>
      <c r="F6217" t="s">
        <v>154</v>
      </c>
      <c r="G6217" t="s">
        <v>115</v>
      </c>
      <c r="H6217" t="s">
        <v>108</v>
      </c>
      <c r="I6217" t="s">
        <v>72</v>
      </c>
      <c r="J6217" t="s">
        <v>109</v>
      </c>
      <c r="K6217" s="23">
        <v>0</v>
      </c>
      <c r="L6217" s="24">
        <v>8.1999999999999993</v>
      </c>
      <c r="M6217" s="24">
        <v>0</v>
      </c>
      <c r="N6217" s="24">
        <v>0</v>
      </c>
      <c r="O6217" s="24">
        <v>0</v>
      </c>
      <c r="P6217" s="25">
        <v>32</v>
      </c>
    </row>
    <row r="6218" spans="1:16" x14ac:dyDescent="0.3">
      <c r="A6218" s="22">
        <v>42418</v>
      </c>
      <c r="B6218">
        <v>2016</v>
      </c>
      <c r="C6218">
        <v>2</v>
      </c>
      <c r="D6218" t="s">
        <v>116</v>
      </c>
      <c r="E6218" t="s">
        <v>91</v>
      </c>
      <c r="F6218" t="s">
        <v>154</v>
      </c>
      <c r="G6218" t="s">
        <v>93</v>
      </c>
      <c r="H6218" t="s">
        <v>94</v>
      </c>
      <c r="I6218" t="s">
        <v>73</v>
      </c>
      <c r="J6218" t="s">
        <v>95</v>
      </c>
      <c r="K6218" s="23">
        <v>2.34</v>
      </c>
      <c r="L6218" s="24">
        <v>3.1</v>
      </c>
      <c r="M6218" s="24">
        <v>7.25</v>
      </c>
      <c r="N6218" s="24">
        <v>5.07</v>
      </c>
      <c r="O6218" s="24">
        <v>2.1800000000000002</v>
      </c>
      <c r="P6218" s="25">
        <v>30</v>
      </c>
    </row>
    <row r="6219" spans="1:16" x14ac:dyDescent="0.3">
      <c r="A6219" s="22">
        <v>42418</v>
      </c>
      <c r="B6219">
        <v>2016</v>
      </c>
      <c r="C6219">
        <v>2</v>
      </c>
      <c r="D6219" t="s">
        <v>116</v>
      </c>
      <c r="E6219" t="s">
        <v>91</v>
      </c>
      <c r="F6219" t="s">
        <v>154</v>
      </c>
      <c r="G6219" t="s">
        <v>93</v>
      </c>
      <c r="H6219" t="s">
        <v>96</v>
      </c>
      <c r="I6219" t="s">
        <v>74</v>
      </c>
      <c r="J6219" t="s">
        <v>97</v>
      </c>
      <c r="K6219" s="23">
        <v>1</v>
      </c>
      <c r="L6219" s="24">
        <v>3.6</v>
      </c>
      <c r="M6219" s="24">
        <v>3.6</v>
      </c>
      <c r="N6219" s="24">
        <v>2.52</v>
      </c>
      <c r="O6219" s="24">
        <v>1.08</v>
      </c>
      <c r="P6219" s="25">
        <v>30</v>
      </c>
    </row>
    <row r="6220" spans="1:16" x14ac:dyDescent="0.3">
      <c r="A6220" s="22">
        <v>42418</v>
      </c>
      <c r="B6220">
        <v>2016</v>
      </c>
      <c r="C6220">
        <v>2</v>
      </c>
      <c r="D6220" t="s">
        <v>116</v>
      </c>
      <c r="E6220" t="s">
        <v>91</v>
      </c>
      <c r="F6220" t="s">
        <v>154</v>
      </c>
      <c r="G6220" t="s">
        <v>93</v>
      </c>
      <c r="H6220" t="s">
        <v>98</v>
      </c>
      <c r="I6220" t="s">
        <v>75</v>
      </c>
      <c r="J6220" t="s">
        <v>99</v>
      </c>
      <c r="K6220" s="23">
        <v>4.3</v>
      </c>
      <c r="L6220" s="24">
        <v>2.8</v>
      </c>
      <c r="M6220" s="24">
        <v>12.04</v>
      </c>
      <c r="N6220" s="24">
        <v>8.67</v>
      </c>
      <c r="O6220" s="24">
        <v>3.37</v>
      </c>
      <c r="P6220" s="25">
        <v>28</v>
      </c>
    </row>
    <row r="6221" spans="1:16" x14ac:dyDescent="0.3">
      <c r="A6221" s="22">
        <v>42418</v>
      </c>
      <c r="B6221">
        <v>2016</v>
      </c>
      <c r="C6221">
        <v>2</v>
      </c>
      <c r="D6221" t="s">
        <v>116</v>
      </c>
      <c r="E6221" t="s">
        <v>91</v>
      </c>
      <c r="F6221" t="s">
        <v>154</v>
      </c>
      <c r="G6221" t="s">
        <v>93</v>
      </c>
      <c r="H6221" t="s">
        <v>100</v>
      </c>
      <c r="I6221" t="s">
        <v>70</v>
      </c>
      <c r="J6221" t="s">
        <v>101</v>
      </c>
      <c r="K6221" s="23">
        <v>43.85</v>
      </c>
      <c r="L6221" s="24">
        <v>2.4</v>
      </c>
      <c r="M6221" s="24">
        <v>105.24</v>
      </c>
      <c r="N6221" s="24">
        <v>77.88</v>
      </c>
      <c r="O6221" s="24">
        <v>27.36</v>
      </c>
      <c r="P6221" s="25">
        <v>26</v>
      </c>
    </row>
    <row r="6222" spans="1:16" x14ac:dyDescent="0.3">
      <c r="A6222" s="22">
        <v>42418</v>
      </c>
      <c r="B6222">
        <v>2016</v>
      </c>
      <c r="C6222">
        <v>2</v>
      </c>
      <c r="D6222" t="s">
        <v>116</v>
      </c>
      <c r="E6222" t="s">
        <v>91</v>
      </c>
      <c r="F6222" t="s">
        <v>154</v>
      </c>
      <c r="G6222" t="s">
        <v>93</v>
      </c>
      <c r="H6222" t="s">
        <v>102</v>
      </c>
      <c r="I6222" t="s">
        <v>71</v>
      </c>
      <c r="J6222" t="s">
        <v>103</v>
      </c>
      <c r="K6222" s="23">
        <v>3</v>
      </c>
      <c r="L6222" s="24">
        <v>6.9</v>
      </c>
      <c r="M6222" s="24">
        <v>20.7</v>
      </c>
      <c r="N6222" s="24">
        <v>13.66</v>
      </c>
      <c r="O6222" s="24">
        <v>7.04</v>
      </c>
      <c r="P6222" s="25">
        <v>34</v>
      </c>
    </row>
    <row r="6223" spans="1:16" x14ac:dyDescent="0.3">
      <c r="A6223" s="22">
        <v>42418</v>
      </c>
      <c r="B6223">
        <v>2016</v>
      </c>
      <c r="C6223">
        <v>2</v>
      </c>
      <c r="D6223" t="s">
        <v>116</v>
      </c>
      <c r="E6223" t="s">
        <v>91</v>
      </c>
      <c r="F6223" t="s">
        <v>154</v>
      </c>
      <c r="G6223" t="s">
        <v>93</v>
      </c>
      <c r="H6223" t="s">
        <v>104</v>
      </c>
      <c r="I6223" t="s">
        <v>76</v>
      </c>
      <c r="J6223" t="s">
        <v>105</v>
      </c>
      <c r="K6223" s="23">
        <v>0</v>
      </c>
      <c r="L6223" s="24">
        <v>7.4</v>
      </c>
      <c r="M6223" s="24">
        <v>0</v>
      </c>
      <c r="N6223" s="24">
        <v>0</v>
      </c>
      <c r="O6223" s="24">
        <v>0</v>
      </c>
      <c r="P6223" s="25">
        <v>34</v>
      </c>
    </row>
    <row r="6224" spans="1:16" x14ac:dyDescent="0.3">
      <c r="A6224" s="22">
        <v>42418</v>
      </c>
      <c r="B6224">
        <v>2016</v>
      </c>
      <c r="C6224">
        <v>2</v>
      </c>
      <c r="D6224" t="s">
        <v>116</v>
      </c>
      <c r="E6224" t="s">
        <v>91</v>
      </c>
      <c r="F6224" t="s">
        <v>154</v>
      </c>
      <c r="G6224" t="s">
        <v>93</v>
      </c>
      <c r="H6224" t="s">
        <v>106</v>
      </c>
      <c r="I6224" t="s">
        <v>69</v>
      </c>
      <c r="J6224" t="s">
        <v>107</v>
      </c>
      <c r="K6224" s="23">
        <v>9</v>
      </c>
      <c r="L6224" s="24">
        <v>16.5</v>
      </c>
      <c r="M6224" s="24">
        <v>148.5</v>
      </c>
      <c r="N6224" s="24">
        <v>115.83</v>
      </c>
      <c r="O6224" s="24">
        <v>32.67</v>
      </c>
      <c r="P6224" s="25">
        <v>22</v>
      </c>
    </row>
    <row r="6225" spans="1:16" x14ac:dyDescent="0.3">
      <c r="A6225" s="22">
        <v>42418</v>
      </c>
      <c r="B6225">
        <v>2016</v>
      </c>
      <c r="C6225">
        <v>2</v>
      </c>
      <c r="D6225" t="s">
        <v>116</v>
      </c>
      <c r="E6225" t="s">
        <v>91</v>
      </c>
      <c r="F6225" t="s">
        <v>154</v>
      </c>
      <c r="G6225" t="s">
        <v>93</v>
      </c>
      <c r="H6225" t="s">
        <v>108</v>
      </c>
      <c r="I6225" t="s">
        <v>72</v>
      </c>
      <c r="J6225" t="s">
        <v>109</v>
      </c>
      <c r="K6225" s="23">
        <v>1</v>
      </c>
      <c r="L6225" s="24">
        <v>8.1999999999999993</v>
      </c>
      <c r="M6225" s="24">
        <v>8.1999999999999993</v>
      </c>
      <c r="N6225" s="24">
        <v>5.58</v>
      </c>
      <c r="O6225" s="24">
        <v>2.62</v>
      </c>
      <c r="P6225" s="25">
        <v>32</v>
      </c>
    </row>
    <row r="6226" spans="1:16" x14ac:dyDescent="0.3">
      <c r="A6226" s="22">
        <v>42419</v>
      </c>
      <c r="B6226">
        <v>2016</v>
      </c>
      <c r="C6226">
        <v>2</v>
      </c>
      <c r="D6226" t="s">
        <v>116</v>
      </c>
      <c r="E6226" t="s">
        <v>91</v>
      </c>
      <c r="F6226" t="s">
        <v>154</v>
      </c>
      <c r="G6226" t="s">
        <v>110</v>
      </c>
      <c r="H6226" t="s">
        <v>94</v>
      </c>
      <c r="I6226" t="s">
        <v>73</v>
      </c>
      <c r="J6226" t="s">
        <v>95</v>
      </c>
      <c r="K6226" s="23">
        <v>4</v>
      </c>
      <c r="L6226" s="24">
        <v>3.1</v>
      </c>
      <c r="M6226" s="24">
        <v>12.4</v>
      </c>
      <c r="N6226" s="24">
        <v>8.68</v>
      </c>
      <c r="O6226" s="24">
        <v>3.72</v>
      </c>
      <c r="P6226" s="25">
        <v>30</v>
      </c>
    </row>
    <row r="6227" spans="1:16" x14ac:dyDescent="0.3">
      <c r="A6227" s="22">
        <v>42419</v>
      </c>
      <c r="B6227">
        <v>2016</v>
      </c>
      <c r="C6227">
        <v>2</v>
      </c>
      <c r="D6227" t="s">
        <v>116</v>
      </c>
      <c r="E6227" t="s">
        <v>91</v>
      </c>
      <c r="F6227" t="s">
        <v>154</v>
      </c>
      <c r="G6227" t="s">
        <v>110</v>
      </c>
      <c r="H6227" t="s">
        <v>96</v>
      </c>
      <c r="I6227" t="s">
        <v>74</v>
      </c>
      <c r="J6227" t="s">
        <v>97</v>
      </c>
      <c r="K6227" s="23">
        <v>1.67</v>
      </c>
      <c r="L6227" s="24">
        <v>3.6</v>
      </c>
      <c r="M6227" s="24">
        <v>6.01</v>
      </c>
      <c r="N6227" s="24">
        <v>4.21</v>
      </c>
      <c r="O6227" s="24">
        <v>1.8</v>
      </c>
      <c r="P6227" s="25">
        <v>30</v>
      </c>
    </row>
    <row r="6228" spans="1:16" x14ac:dyDescent="0.3">
      <c r="A6228" s="22">
        <v>42419</v>
      </c>
      <c r="B6228">
        <v>2016</v>
      </c>
      <c r="C6228">
        <v>2</v>
      </c>
      <c r="D6228" t="s">
        <v>116</v>
      </c>
      <c r="E6228" t="s">
        <v>91</v>
      </c>
      <c r="F6228" t="s">
        <v>154</v>
      </c>
      <c r="G6228" t="s">
        <v>110</v>
      </c>
      <c r="H6228" t="s">
        <v>98</v>
      </c>
      <c r="I6228" t="s">
        <v>75</v>
      </c>
      <c r="J6228" t="s">
        <v>99</v>
      </c>
      <c r="K6228" s="23">
        <v>4</v>
      </c>
      <c r="L6228" s="24">
        <v>2.8</v>
      </c>
      <c r="M6228" s="24">
        <v>11.2</v>
      </c>
      <c r="N6228" s="24">
        <v>8.06</v>
      </c>
      <c r="O6228" s="24">
        <v>3.14</v>
      </c>
      <c r="P6228" s="25">
        <v>28</v>
      </c>
    </row>
    <row r="6229" spans="1:16" x14ac:dyDescent="0.3">
      <c r="A6229" s="22">
        <v>42419</v>
      </c>
      <c r="B6229">
        <v>2016</v>
      </c>
      <c r="C6229">
        <v>2</v>
      </c>
      <c r="D6229" t="s">
        <v>116</v>
      </c>
      <c r="E6229" t="s">
        <v>91</v>
      </c>
      <c r="F6229" t="s">
        <v>154</v>
      </c>
      <c r="G6229" t="s">
        <v>110</v>
      </c>
      <c r="H6229" t="s">
        <v>100</v>
      </c>
      <c r="I6229" t="s">
        <v>70</v>
      </c>
      <c r="J6229" t="s">
        <v>101</v>
      </c>
      <c r="K6229" s="23">
        <v>28.7</v>
      </c>
      <c r="L6229" s="24">
        <v>2.4</v>
      </c>
      <c r="M6229" s="24">
        <v>68.88</v>
      </c>
      <c r="N6229" s="24">
        <v>50.97</v>
      </c>
      <c r="O6229" s="24">
        <v>17.91</v>
      </c>
      <c r="P6229" s="25">
        <v>26</v>
      </c>
    </row>
    <row r="6230" spans="1:16" x14ac:dyDescent="0.3">
      <c r="A6230" s="22">
        <v>42419</v>
      </c>
      <c r="B6230">
        <v>2016</v>
      </c>
      <c r="C6230">
        <v>2</v>
      </c>
      <c r="D6230" t="s">
        <v>116</v>
      </c>
      <c r="E6230" t="s">
        <v>91</v>
      </c>
      <c r="F6230" t="s">
        <v>154</v>
      </c>
      <c r="G6230" t="s">
        <v>110</v>
      </c>
      <c r="H6230" t="s">
        <v>102</v>
      </c>
      <c r="I6230" t="s">
        <v>71</v>
      </c>
      <c r="J6230" t="s">
        <v>103</v>
      </c>
      <c r="K6230" s="23">
        <v>18</v>
      </c>
      <c r="L6230" s="24">
        <v>6.9</v>
      </c>
      <c r="M6230" s="24">
        <v>124.2</v>
      </c>
      <c r="N6230" s="24">
        <v>81.97</v>
      </c>
      <c r="O6230" s="24">
        <v>42.23</v>
      </c>
      <c r="P6230" s="25">
        <v>34</v>
      </c>
    </row>
    <row r="6231" spans="1:16" x14ac:dyDescent="0.3">
      <c r="A6231" s="22">
        <v>42419</v>
      </c>
      <c r="B6231">
        <v>2016</v>
      </c>
      <c r="C6231">
        <v>2</v>
      </c>
      <c r="D6231" t="s">
        <v>116</v>
      </c>
      <c r="E6231" t="s">
        <v>91</v>
      </c>
      <c r="F6231" t="s">
        <v>154</v>
      </c>
      <c r="G6231" t="s">
        <v>110</v>
      </c>
      <c r="H6231" t="s">
        <v>104</v>
      </c>
      <c r="I6231" t="s">
        <v>76</v>
      </c>
      <c r="J6231" t="s">
        <v>105</v>
      </c>
      <c r="K6231" s="23">
        <v>2</v>
      </c>
      <c r="L6231" s="24">
        <v>7.4</v>
      </c>
      <c r="M6231" s="24">
        <v>14.8</v>
      </c>
      <c r="N6231" s="24">
        <v>9.77</v>
      </c>
      <c r="O6231" s="24">
        <v>5.03</v>
      </c>
      <c r="P6231" s="25">
        <v>34</v>
      </c>
    </row>
    <row r="6232" spans="1:16" x14ac:dyDescent="0.3">
      <c r="A6232" s="22">
        <v>42419</v>
      </c>
      <c r="B6232">
        <v>2016</v>
      </c>
      <c r="C6232">
        <v>2</v>
      </c>
      <c r="D6232" t="s">
        <v>116</v>
      </c>
      <c r="E6232" t="s">
        <v>91</v>
      </c>
      <c r="F6232" t="s">
        <v>154</v>
      </c>
      <c r="G6232" t="s">
        <v>110</v>
      </c>
      <c r="H6232" t="s">
        <v>106</v>
      </c>
      <c r="I6232" t="s">
        <v>69</v>
      </c>
      <c r="J6232" t="s">
        <v>107</v>
      </c>
      <c r="K6232" s="23">
        <v>26</v>
      </c>
      <c r="L6232" s="24">
        <v>16.5</v>
      </c>
      <c r="M6232" s="24">
        <v>429</v>
      </c>
      <c r="N6232" s="24">
        <v>334.62</v>
      </c>
      <c r="O6232" s="24">
        <v>94.38</v>
      </c>
      <c r="P6232" s="25">
        <v>22</v>
      </c>
    </row>
    <row r="6233" spans="1:16" x14ac:dyDescent="0.3">
      <c r="A6233" s="22">
        <v>42419</v>
      </c>
      <c r="B6233">
        <v>2016</v>
      </c>
      <c r="C6233">
        <v>2</v>
      </c>
      <c r="D6233" t="s">
        <v>116</v>
      </c>
      <c r="E6233" t="s">
        <v>91</v>
      </c>
      <c r="F6233" t="s">
        <v>154</v>
      </c>
      <c r="G6233" t="s">
        <v>110</v>
      </c>
      <c r="H6233" t="s">
        <v>108</v>
      </c>
      <c r="I6233" t="s">
        <v>72</v>
      </c>
      <c r="J6233" t="s">
        <v>109</v>
      </c>
      <c r="K6233" s="23">
        <v>1</v>
      </c>
      <c r="L6233" s="24">
        <v>8.1999999999999993</v>
      </c>
      <c r="M6233" s="24">
        <v>8.1999999999999993</v>
      </c>
      <c r="N6233" s="24">
        <v>5.58</v>
      </c>
      <c r="O6233" s="24">
        <v>2.62</v>
      </c>
      <c r="P6233" s="25">
        <v>32</v>
      </c>
    </row>
    <row r="6234" spans="1:16" x14ac:dyDescent="0.3">
      <c r="A6234" s="22">
        <v>42420</v>
      </c>
      <c r="B6234">
        <v>2016</v>
      </c>
      <c r="C6234">
        <v>2</v>
      </c>
      <c r="D6234" t="s">
        <v>116</v>
      </c>
      <c r="E6234" t="s">
        <v>91</v>
      </c>
      <c r="F6234" t="s">
        <v>154</v>
      </c>
      <c r="G6234" t="s">
        <v>111</v>
      </c>
      <c r="H6234" t="s">
        <v>94</v>
      </c>
      <c r="I6234" t="s">
        <v>73</v>
      </c>
      <c r="J6234" t="s">
        <v>95</v>
      </c>
      <c r="K6234" s="23">
        <v>10.33</v>
      </c>
      <c r="L6234" s="24">
        <v>3.1</v>
      </c>
      <c r="M6234" s="24">
        <v>32.020000000000003</v>
      </c>
      <c r="N6234" s="24">
        <v>22.41</v>
      </c>
      <c r="O6234" s="24">
        <v>9.61</v>
      </c>
      <c r="P6234" s="25">
        <v>30</v>
      </c>
    </row>
    <row r="6235" spans="1:16" x14ac:dyDescent="0.3">
      <c r="A6235" s="22">
        <v>42420</v>
      </c>
      <c r="B6235">
        <v>2016</v>
      </c>
      <c r="C6235">
        <v>2</v>
      </c>
      <c r="D6235" t="s">
        <v>116</v>
      </c>
      <c r="E6235" t="s">
        <v>91</v>
      </c>
      <c r="F6235" t="s">
        <v>154</v>
      </c>
      <c r="G6235" t="s">
        <v>111</v>
      </c>
      <c r="H6235" t="s">
        <v>96</v>
      </c>
      <c r="I6235" t="s">
        <v>74</v>
      </c>
      <c r="J6235" t="s">
        <v>97</v>
      </c>
      <c r="K6235" s="23">
        <v>4.12</v>
      </c>
      <c r="L6235" s="24">
        <v>3.6</v>
      </c>
      <c r="M6235" s="24">
        <v>14.83</v>
      </c>
      <c r="N6235" s="24">
        <v>10.38</v>
      </c>
      <c r="O6235" s="24">
        <v>4.45</v>
      </c>
      <c r="P6235" s="25">
        <v>30</v>
      </c>
    </row>
    <row r="6236" spans="1:16" x14ac:dyDescent="0.3">
      <c r="A6236" s="22">
        <v>42420</v>
      </c>
      <c r="B6236">
        <v>2016</v>
      </c>
      <c r="C6236">
        <v>2</v>
      </c>
      <c r="D6236" t="s">
        <v>116</v>
      </c>
      <c r="E6236" t="s">
        <v>91</v>
      </c>
      <c r="F6236" t="s">
        <v>154</v>
      </c>
      <c r="G6236" t="s">
        <v>111</v>
      </c>
      <c r="H6236" t="s">
        <v>98</v>
      </c>
      <c r="I6236" t="s">
        <v>75</v>
      </c>
      <c r="J6236" t="s">
        <v>99</v>
      </c>
      <c r="K6236" s="23">
        <v>4</v>
      </c>
      <c r="L6236" s="24">
        <v>2.8</v>
      </c>
      <c r="M6236" s="24">
        <v>11.2</v>
      </c>
      <c r="N6236" s="24">
        <v>8.06</v>
      </c>
      <c r="O6236" s="24">
        <v>3.14</v>
      </c>
      <c r="P6236" s="25">
        <v>28</v>
      </c>
    </row>
    <row r="6237" spans="1:16" x14ac:dyDescent="0.3">
      <c r="A6237" s="22">
        <v>42420</v>
      </c>
      <c r="B6237">
        <v>2016</v>
      </c>
      <c r="C6237">
        <v>2</v>
      </c>
      <c r="D6237" t="s">
        <v>116</v>
      </c>
      <c r="E6237" t="s">
        <v>91</v>
      </c>
      <c r="F6237" t="s">
        <v>154</v>
      </c>
      <c r="G6237" t="s">
        <v>111</v>
      </c>
      <c r="H6237" t="s">
        <v>100</v>
      </c>
      <c r="I6237" t="s">
        <v>70</v>
      </c>
      <c r="J6237" t="s">
        <v>101</v>
      </c>
      <c r="K6237" s="23">
        <v>36.9</v>
      </c>
      <c r="L6237" s="24">
        <v>2.4</v>
      </c>
      <c r="M6237" s="24">
        <v>88.56</v>
      </c>
      <c r="N6237" s="24">
        <v>65.53</v>
      </c>
      <c r="O6237" s="24">
        <v>23.03</v>
      </c>
      <c r="P6237" s="25">
        <v>26</v>
      </c>
    </row>
    <row r="6238" spans="1:16" x14ac:dyDescent="0.3">
      <c r="A6238" s="22">
        <v>42420</v>
      </c>
      <c r="B6238">
        <v>2016</v>
      </c>
      <c r="C6238">
        <v>2</v>
      </c>
      <c r="D6238" t="s">
        <v>116</v>
      </c>
      <c r="E6238" t="s">
        <v>91</v>
      </c>
      <c r="F6238" t="s">
        <v>154</v>
      </c>
      <c r="G6238" t="s">
        <v>111</v>
      </c>
      <c r="H6238" t="s">
        <v>102</v>
      </c>
      <c r="I6238" t="s">
        <v>71</v>
      </c>
      <c r="J6238" t="s">
        <v>103</v>
      </c>
      <c r="K6238" s="23">
        <v>5</v>
      </c>
      <c r="L6238" s="24">
        <v>6.9</v>
      </c>
      <c r="M6238" s="24">
        <v>34.5</v>
      </c>
      <c r="N6238" s="24">
        <v>22.77</v>
      </c>
      <c r="O6238" s="24">
        <v>11.73</v>
      </c>
      <c r="P6238" s="25">
        <v>34</v>
      </c>
    </row>
    <row r="6239" spans="1:16" x14ac:dyDescent="0.3">
      <c r="A6239" s="22">
        <v>42420</v>
      </c>
      <c r="B6239">
        <v>2016</v>
      </c>
      <c r="C6239">
        <v>2</v>
      </c>
      <c r="D6239" t="s">
        <v>116</v>
      </c>
      <c r="E6239" t="s">
        <v>91</v>
      </c>
      <c r="F6239" t="s">
        <v>154</v>
      </c>
      <c r="G6239" t="s">
        <v>111</v>
      </c>
      <c r="H6239" t="s">
        <v>104</v>
      </c>
      <c r="I6239" t="s">
        <v>76</v>
      </c>
      <c r="J6239" t="s">
        <v>105</v>
      </c>
      <c r="K6239" s="23">
        <v>0</v>
      </c>
      <c r="L6239" s="24">
        <v>7.4</v>
      </c>
      <c r="M6239" s="24">
        <v>0</v>
      </c>
      <c r="N6239" s="24">
        <v>0</v>
      </c>
      <c r="O6239" s="24">
        <v>0</v>
      </c>
      <c r="P6239" s="25">
        <v>34</v>
      </c>
    </row>
    <row r="6240" spans="1:16" x14ac:dyDescent="0.3">
      <c r="A6240" s="22">
        <v>42420</v>
      </c>
      <c r="B6240">
        <v>2016</v>
      </c>
      <c r="C6240">
        <v>2</v>
      </c>
      <c r="D6240" t="s">
        <v>116</v>
      </c>
      <c r="E6240" t="s">
        <v>91</v>
      </c>
      <c r="F6240" t="s">
        <v>154</v>
      </c>
      <c r="G6240" t="s">
        <v>111</v>
      </c>
      <c r="H6240" t="s">
        <v>106</v>
      </c>
      <c r="I6240" t="s">
        <v>69</v>
      </c>
      <c r="J6240" t="s">
        <v>107</v>
      </c>
      <c r="K6240" s="23">
        <v>8</v>
      </c>
      <c r="L6240" s="24">
        <v>16.5</v>
      </c>
      <c r="M6240" s="24">
        <v>132</v>
      </c>
      <c r="N6240" s="24">
        <v>102.96</v>
      </c>
      <c r="O6240" s="24">
        <v>29.04</v>
      </c>
      <c r="P6240" s="25">
        <v>22</v>
      </c>
    </row>
    <row r="6241" spans="1:16" x14ac:dyDescent="0.3">
      <c r="A6241" s="22">
        <v>42420</v>
      </c>
      <c r="B6241">
        <v>2016</v>
      </c>
      <c r="C6241">
        <v>2</v>
      </c>
      <c r="D6241" t="s">
        <v>116</v>
      </c>
      <c r="E6241" t="s">
        <v>91</v>
      </c>
      <c r="F6241" t="s">
        <v>154</v>
      </c>
      <c r="G6241" t="s">
        <v>111</v>
      </c>
      <c r="H6241" t="s">
        <v>108</v>
      </c>
      <c r="I6241" t="s">
        <v>72</v>
      </c>
      <c r="J6241" t="s">
        <v>109</v>
      </c>
      <c r="K6241" s="23">
        <v>3</v>
      </c>
      <c r="L6241" s="24">
        <v>8.1999999999999993</v>
      </c>
      <c r="M6241" s="24">
        <v>24.6</v>
      </c>
      <c r="N6241" s="24">
        <v>16.73</v>
      </c>
      <c r="O6241" s="24">
        <v>7.87</v>
      </c>
      <c r="P6241" s="25">
        <v>32</v>
      </c>
    </row>
    <row r="6242" spans="1:16" x14ac:dyDescent="0.3">
      <c r="A6242" s="22">
        <v>42421</v>
      </c>
      <c r="B6242">
        <v>2016</v>
      </c>
      <c r="C6242">
        <v>2</v>
      </c>
      <c r="D6242" t="s">
        <v>116</v>
      </c>
      <c r="E6242" t="s">
        <v>91</v>
      </c>
      <c r="F6242" t="s">
        <v>154</v>
      </c>
      <c r="G6242" t="s">
        <v>112</v>
      </c>
      <c r="H6242" t="s">
        <v>94</v>
      </c>
      <c r="I6242" t="s">
        <v>73</v>
      </c>
      <c r="J6242" t="s">
        <v>95</v>
      </c>
      <c r="K6242" s="23">
        <v>6.34</v>
      </c>
      <c r="L6242" s="24">
        <v>3.1</v>
      </c>
      <c r="M6242" s="24">
        <v>19.649999999999999</v>
      </c>
      <c r="N6242" s="24">
        <v>13.76</v>
      </c>
      <c r="O6242" s="24">
        <v>5.89</v>
      </c>
      <c r="P6242" s="25">
        <v>30</v>
      </c>
    </row>
    <row r="6243" spans="1:16" x14ac:dyDescent="0.3">
      <c r="A6243" s="22">
        <v>42421</v>
      </c>
      <c r="B6243">
        <v>2016</v>
      </c>
      <c r="C6243">
        <v>2</v>
      </c>
      <c r="D6243" t="s">
        <v>116</v>
      </c>
      <c r="E6243" t="s">
        <v>91</v>
      </c>
      <c r="F6243" t="s">
        <v>154</v>
      </c>
      <c r="G6243" t="s">
        <v>112</v>
      </c>
      <c r="H6243" t="s">
        <v>96</v>
      </c>
      <c r="I6243" t="s">
        <v>74</v>
      </c>
      <c r="J6243" t="s">
        <v>97</v>
      </c>
      <c r="K6243" s="23">
        <v>4</v>
      </c>
      <c r="L6243" s="24">
        <v>3.6</v>
      </c>
      <c r="M6243" s="24">
        <v>14.4</v>
      </c>
      <c r="N6243" s="24">
        <v>10.08</v>
      </c>
      <c r="O6243" s="24">
        <v>4.32</v>
      </c>
      <c r="P6243" s="25">
        <v>30</v>
      </c>
    </row>
    <row r="6244" spans="1:16" x14ac:dyDescent="0.3">
      <c r="A6244" s="22">
        <v>42421</v>
      </c>
      <c r="B6244">
        <v>2016</v>
      </c>
      <c r="C6244">
        <v>2</v>
      </c>
      <c r="D6244" t="s">
        <v>116</v>
      </c>
      <c r="E6244" t="s">
        <v>91</v>
      </c>
      <c r="F6244" t="s">
        <v>154</v>
      </c>
      <c r="G6244" t="s">
        <v>112</v>
      </c>
      <c r="H6244" t="s">
        <v>98</v>
      </c>
      <c r="I6244" t="s">
        <v>75</v>
      </c>
      <c r="J6244" t="s">
        <v>99</v>
      </c>
      <c r="K6244" s="23">
        <v>0</v>
      </c>
      <c r="L6244" s="24">
        <v>2.8</v>
      </c>
      <c r="M6244" s="24">
        <v>0</v>
      </c>
      <c r="N6244" s="24">
        <v>0</v>
      </c>
      <c r="O6244" s="24">
        <v>0</v>
      </c>
      <c r="P6244" s="25">
        <v>28</v>
      </c>
    </row>
    <row r="6245" spans="1:16" x14ac:dyDescent="0.3">
      <c r="A6245" s="22">
        <v>42421</v>
      </c>
      <c r="B6245">
        <v>2016</v>
      </c>
      <c r="C6245">
        <v>2</v>
      </c>
      <c r="D6245" t="s">
        <v>116</v>
      </c>
      <c r="E6245" t="s">
        <v>91</v>
      </c>
      <c r="F6245" t="s">
        <v>154</v>
      </c>
      <c r="G6245" t="s">
        <v>112</v>
      </c>
      <c r="H6245" t="s">
        <v>100</v>
      </c>
      <c r="I6245" t="s">
        <v>70</v>
      </c>
      <c r="J6245" t="s">
        <v>101</v>
      </c>
      <c r="K6245" s="23">
        <v>55.7</v>
      </c>
      <c r="L6245" s="24">
        <v>2.4</v>
      </c>
      <c r="M6245" s="24">
        <v>133.68</v>
      </c>
      <c r="N6245" s="24">
        <v>98.92</v>
      </c>
      <c r="O6245" s="24">
        <v>34.76</v>
      </c>
      <c r="P6245" s="25">
        <v>26</v>
      </c>
    </row>
    <row r="6246" spans="1:16" x14ac:dyDescent="0.3">
      <c r="A6246" s="22">
        <v>42421</v>
      </c>
      <c r="B6246">
        <v>2016</v>
      </c>
      <c r="C6246">
        <v>2</v>
      </c>
      <c r="D6246" t="s">
        <v>116</v>
      </c>
      <c r="E6246" t="s">
        <v>91</v>
      </c>
      <c r="F6246" t="s">
        <v>154</v>
      </c>
      <c r="G6246" t="s">
        <v>112</v>
      </c>
      <c r="H6246" t="s">
        <v>102</v>
      </c>
      <c r="I6246" t="s">
        <v>71</v>
      </c>
      <c r="J6246" t="s">
        <v>103</v>
      </c>
      <c r="K6246" s="23">
        <v>5</v>
      </c>
      <c r="L6246" s="24">
        <v>6.9</v>
      </c>
      <c r="M6246" s="24">
        <v>34.5</v>
      </c>
      <c r="N6246" s="24">
        <v>22.77</v>
      </c>
      <c r="O6246" s="24">
        <v>11.73</v>
      </c>
      <c r="P6246" s="25">
        <v>34</v>
      </c>
    </row>
    <row r="6247" spans="1:16" x14ac:dyDescent="0.3">
      <c r="A6247" s="22">
        <v>42421</v>
      </c>
      <c r="B6247">
        <v>2016</v>
      </c>
      <c r="C6247">
        <v>2</v>
      </c>
      <c r="D6247" t="s">
        <v>116</v>
      </c>
      <c r="E6247" t="s">
        <v>91</v>
      </c>
      <c r="F6247" t="s">
        <v>154</v>
      </c>
      <c r="G6247" t="s">
        <v>112</v>
      </c>
      <c r="H6247" t="s">
        <v>104</v>
      </c>
      <c r="I6247" t="s">
        <v>76</v>
      </c>
      <c r="J6247" t="s">
        <v>105</v>
      </c>
      <c r="K6247" s="23">
        <v>2</v>
      </c>
      <c r="L6247" s="24">
        <v>7.4</v>
      </c>
      <c r="M6247" s="24">
        <v>14.8</v>
      </c>
      <c r="N6247" s="24">
        <v>9.77</v>
      </c>
      <c r="O6247" s="24">
        <v>5.03</v>
      </c>
      <c r="P6247" s="25">
        <v>34</v>
      </c>
    </row>
    <row r="6248" spans="1:16" x14ac:dyDescent="0.3">
      <c r="A6248" s="22">
        <v>42421</v>
      </c>
      <c r="B6248">
        <v>2016</v>
      </c>
      <c r="C6248">
        <v>2</v>
      </c>
      <c r="D6248" t="s">
        <v>116</v>
      </c>
      <c r="E6248" t="s">
        <v>91</v>
      </c>
      <c r="F6248" t="s">
        <v>154</v>
      </c>
      <c r="G6248" t="s">
        <v>112</v>
      </c>
      <c r="H6248" t="s">
        <v>106</v>
      </c>
      <c r="I6248" t="s">
        <v>69</v>
      </c>
      <c r="J6248" t="s">
        <v>107</v>
      </c>
      <c r="K6248" s="23">
        <v>7</v>
      </c>
      <c r="L6248" s="24">
        <v>16.5</v>
      </c>
      <c r="M6248" s="24">
        <v>115.5</v>
      </c>
      <c r="N6248" s="24">
        <v>90.09</v>
      </c>
      <c r="O6248" s="24">
        <v>25.41</v>
      </c>
      <c r="P6248" s="25">
        <v>22</v>
      </c>
    </row>
    <row r="6249" spans="1:16" x14ac:dyDescent="0.3">
      <c r="A6249" s="22">
        <v>42421</v>
      </c>
      <c r="B6249">
        <v>2016</v>
      </c>
      <c r="C6249">
        <v>2</v>
      </c>
      <c r="D6249" t="s">
        <v>116</v>
      </c>
      <c r="E6249" t="s">
        <v>91</v>
      </c>
      <c r="F6249" t="s">
        <v>154</v>
      </c>
      <c r="G6249" t="s">
        <v>112</v>
      </c>
      <c r="H6249" t="s">
        <v>108</v>
      </c>
      <c r="I6249" t="s">
        <v>72</v>
      </c>
      <c r="J6249" t="s">
        <v>109</v>
      </c>
      <c r="K6249" s="23">
        <v>4</v>
      </c>
      <c r="L6249" s="24">
        <v>8.1999999999999993</v>
      </c>
      <c r="M6249" s="24">
        <v>32.799999999999997</v>
      </c>
      <c r="N6249" s="24">
        <v>22.3</v>
      </c>
      <c r="O6249" s="24">
        <v>10.5</v>
      </c>
      <c r="P6249" s="25">
        <v>32</v>
      </c>
    </row>
    <row r="6250" spans="1:16" x14ac:dyDescent="0.3">
      <c r="A6250" s="22">
        <v>42422</v>
      </c>
      <c r="B6250">
        <v>2016</v>
      </c>
      <c r="C6250">
        <v>2</v>
      </c>
      <c r="D6250" t="s">
        <v>116</v>
      </c>
      <c r="E6250" t="s">
        <v>91</v>
      </c>
      <c r="F6250" t="s">
        <v>154</v>
      </c>
      <c r="G6250" t="s">
        <v>113</v>
      </c>
      <c r="H6250" t="s">
        <v>94</v>
      </c>
      <c r="I6250" t="s">
        <v>73</v>
      </c>
      <c r="J6250" t="s">
        <v>95</v>
      </c>
      <c r="K6250" s="23">
        <v>3</v>
      </c>
      <c r="L6250" s="24">
        <v>3.1</v>
      </c>
      <c r="M6250" s="24">
        <v>9.3000000000000007</v>
      </c>
      <c r="N6250" s="24">
        <v>6.51</v>
      </c>
      <c r="O6250" s="24">
        <v>2.79</v>
      </c>
      <c r="P6250" s="25">
        <v>30</v>
      </c>
    </row>
    <row r="6251" spans="1:16" x14ac:dyDescent="0.3">
      <c r="A6251" s="22">
        <v>42422</v>
      </c>
      <c r="B6251">
        <v>2016</v>
      </c>
      <c r="C6251">
        <v>2</v>
      </c>
      <c r="D6251" t="s">
        <v>116</v>
      </c>
      <c r="E6251" t="s">
        <v>91</v>
      </c>
      <c r="F6251" t="s">
        <v>154</v>
      </c>
      <c r="G6251" t="s">
        <v>113</v>
      </c>
      <c r="H6251" t="s">
        <v>96</v>
      </c>
      <c r="I6251" t="s">
        <v>74</v>
      </c>
      <c r="J6251" t="s">
        <v>97</v>
      </c>
      <c r="K6251" s="23">
        <v>5.32</v>
      </c>
      <c r="L6251" s="24">
        <v>3.6</v>
      </c>
      <c r="M6251" s="24">
        <v>19.149999999999999</v>
      </c>
      <c r="N6251" s="24">
        <v>13.4</v>
      </c>
      <c r="O6251" s="24">
        <v>5.75</v>
      </c>
      <c r="P6251" s="25">
        <v>30</v>
      </c>
    </row>
    <row r="6252" spans="1:16" x14ac:dyDescent="0.3">
      <c r="A6252" s="22">
        <v>42422</v>
      </c>
      <c r="B6252">
        <v>2016</v>
      </c>
      <c r="C6252">
        <v>2</v>
      </c>
      <c r="D6252" t="s">
        <v>116</v>
      </c>
      <c r="E6252" t="s">
        <v>91</v>
      </c>
      <c r="F6252" t="s">
        <v>154</v>
      </c>
      <c r="G6252" t="s">
        <v>113</v>
      </c>
      <c r="H6252" t="s">
        <v>98</v>
      </c>
      <c r="I6252" t="s">
        <v>75</v>
      </c>
      <c r="J6252" t="s">
        <v>99</v>
      </c>
      <c r="K6252" s="23">
        <v>3</v>
      </c>
      <c r="L6252" s="24">
        <v>2.8</v>
      </c>
      <c r="M6252" s="24">
        <v>8.4</v>
      </c>
      <c r="N6252" s="24">
        <v>6.05</v>
      </c>
      <c r="O6252" s="24">
        <v>2.35</v>
      </c>
      <c r="P6252" s="25">
        <v>28</v>
      </c>
    </row>
    <row r="6253" spans="1:16" x14ac:dyDescent="0.3">
      <c r="A6253" s="22">
        <v>42422</v>
      </c>
      <c r="B6253">
        <v>2016</v>
      </c>
      <c r="C6253">
        <v>2</v>
      </c>
      <c r="D6253" t="s">
        <v>116</v>
      </c>
      <c r="E6253" t="s">
        <v>91</v>
      </c>
      <c r="F6253" t="s">
        <v>154</v>
      </c>
      <c r="G6253" t="s">
        <v>113</v>
      </c>
      <c r="H6253" t="s">
        <v>100</v>
      </c>
      <c r="I6253" t="s">
        <v>70</v>
      </c>
      <c r="J6253" t="s">
        <v>101</v>
      </c>
      <c r="K6253" s="23">
        <v>51.12</v>
      </c>
      <c r="L6253" s="24">
        <v>2.4</v>
      </c>
      <c r="M6253" s="24">
        <v>122.69</v>
      </c>
      <c r="N6253" s="24">
        <v>90.79</v>
      </c>
      <c r="O6253" s="24">
        <v>31.9</v>
      </c>
      <c r="P6253" s="25">
        <v>26</v>
      </c>
    </row>
    <row r="6254" spans="1:16" x14ac:dyDescent="0.3">
      <c r="A6254" s="22">
        <v>42422</v>
      </c>
      <c r="B6254">
        <v>2016</v>
      </c>
      <c r="C6254">
        <v>2</v>
      </c>
      <c r="D6254" t="s">
        <v>116</v>
      </c>
      <c r="E6254" t="s">
        <v>91</v>
      </c>
      <c r="F6254" t="s">
        <v>154</v>
      </c>
      <c r="G6254" t="s">
        <v>113</v>
      </c>
      <c r="H6254" t="s">
        <v>102</v>
      </c>
      <c r="I6254" t="s">
        <v>71</v>
      </c>
      <c r="J6254" t="s">
        <v>103</v>
      </c>
      <c r="K6254" s="23">
        <v>10</v>
      </c>
      <c r="L6254" s="24">
        <v>6.9</v>
      </c>
      <c r="M6254" s="24">
        <v>69</v>
      </c>
      <c r="N6254" s="24">
        <v>45.54</v>
      </c>
      <c r="O6254" s="24">
        <v>23.46</v>
      </c>
      <c r="P6254" s="25">
        <v>34</v>
      </c>
    </row>
    <row r="6255" spans="1:16" x14ac:dyDescent="0.3">
      <c r="A6255" s="22">
        <v>42422</v>
      </c>
      <c r="B6255">
        <v>2016</v>
      </c>
      <c r="C6255">
        <v>2</v>
      </c>
      <c r="D6255" t="s">
        <v>116</v>
      </c>
      <c r="E6255" t="s">
        <v>91</v>
      </c>
      <c r="F6255" t="s">
        <v>154</v>
      </c>
      <c r="G6255" t="s">
        <v>113</v>
      </c>
      <c r="H6255" t="s">
        <v>104</v>
      </c>
      <c r="I6255" t="s">
        <v>76</v>
      </c>
      <c r="J6255" t="s">
        <v>105</v>
      </c>
      <c r="K6255" s="23">
        <v>0</v>
      </c>
      <c r="L6255" s="24">
        <v>7.4</v>
      </c>
      <c r="M6255" s="24">
        <v>0</v>
      </c>
      <c r="N6255" s="24">
        <v>0</v>
      </c>
      <c r="O6255" s="24">
        <v>0</v>
      </c>
      <c r="P6255" s="25">
        <v>34</v>
      </c>
    </row>
    <row r="6256" spans="1:16" x14ac:dyDescent="0.3">
      <c r="A6256" s="22">
        <v>42422</v>
      </c>
      <c r="B6256">
        <v>2016</v>
      </c>
      <c r="C6256">
        <v>2</v>
      </c>
      <c r="D6256" t="s">
        <v>116</v>
      </c>
      <c r="E6256" t="s">
        <v>91</v>
      </c>
      <c r="F6256" t="s">
        <v>154</v>
      </c>
      <c r="G6256" t="s">
        <v>113</v>
      </c>
      <c r="H6256" t="s">
        <v>106</v>
      </c>
      <c r="I6256" t="s">
        <v>69</v>
      </c>
      <c r="J6256" t="s">
        <v>107</v>
      </c>
      <c r="K6256" s="23">
        <v>12</v>
      </c>
      <c r="L6256" s="24">
        <v>16.5</v>
      </c>
      <c r="M6256" s="24">
        <v>198</v>
      </c>
      <c r="N6256" s="24">
        <v>154.44</v>
      </c>
      <c r="O6256" s="24">
        <v>43.56</v>
      </c>
      <c r="P6256" s="25">
        <v>22</v>
      </c>
    </row>
    <row r="6257" spans="1:16" x14ac:dyDescent="0.3">
      <c r="A6257" s="22">
        <v>42422</v>
      </c>
      <c r="B6257">
        <v>2016</v>
      </c>
      <c r="C6257">
        <v>2</v>
      </c>
      <c r="D6257" t="s">
        <v>116</v>
      </c>
      <c r="E6257" t="s">
        <v>91</v>
      </c>
      <c r="F6257" t="s">
        <v>154</v>
      </c>
      <c r="G6257" t="s">
        <v>113</v>
      </c>
      <c r="H6257" t="s">
        <v>108</v>
      </c>
      <c r="I6257" t="s">
        <v>72</v>
      </c>
      <c r="J6257" t="s">
        <v>109</v>
      </c>
      <c r="K6257" s="23">
        <v>4</v>
      </c>
      <c r="L6257" s="24">
        <v>8.1999999999999993</v>
      </c>
      <c r="M6257" s="24">
        <v>32.799999999999997</v>
      </c>
      <c r="N6257" s="24">
        <v>22.3</v>
      </c>
      <c r="O6257" s="24">
        <v>10.5</v>
      </c>
      <c r="P6257" s="25">
        <v>32</v>
      </c>
    </row>
    <row r="6258" spans="1:16" x14ac:dyDescent="0.3">
      <c r="A6258" s="22">
        <v>42423</v>
      </c>
      <c r="B6258">
        <v>2016</v>
      </c>
      <c r="C6258">
        <v>2</v>
      </c>
      <c r="D6258" t="s">
        <v>116</v>
      </c>
      <c r="E6258" t="s">
        <v>91</v>
      </c>
      <c r="F6258" t="s">
        <v>154</v>
      </c>
      <c r="G6258" t="s">
        <v>114</v>
      </c>
      <c r="H6258" t="s">
        <v>94</v>
      </c>
      <c r="I6258" t="s">
        <v>73</v>
      </c>
      <c r="J6258" t="s">
        <v>95</v>
      </c>
      <c r="K6258" s="23">
        <v>3</v>
      </c>
      <c r="L6258" s="24">
        <v>3.1</v>
      </c>
      <c r="M6258" s="24">
        <v>9.3000000000000007</v>
      </c>
      <c r="N6258" s="24">
        <v>6.51</v>
      </c>
      <c r="O6258" s="24">
        <v>2.79</v>
      </c>
      <c r="P6258" s="25">
        <v>30</v>
      </c>
    </row>
    <row r="6259" spans="1:16" x14ac:dyDescent="0.3">
      <c r="A6259" s="22">
        <v>42423</v>
      </c>
      <c r="B6259">
        <v>2016</v>
      </c>
      <c r="C6259">
        <v>2</v>
      </c>
      <c r="D6259" t="s">
        <v>116</v>
      </c>
      <c r="E6259" t="s">
        <v>91</v>
      </c>
      <c r="F6259" t="s">
        <v>154</v>
      </c>
      <c r="G6259" t="s">
        <v>114</v>
      </c>
      <c r="H6259" t="s">
        <v>96</v>
      </c>
      <c r="I6259" t="s">
        <v>74</v>
      </c>
      <c r="J6259" t="s">
        <v>97</v>
      </c>
      <c r="K6259" s="23">
        <v>2.33</v>
      </c>
      <c r="L6259" s="24">
        <v>3.6</v>
      </c>
      <c r="M6259" s="24">
        <v>8.39</v>
      </c>
      <c r="N6259" s="24">
        <v>5.87</v>
      </c>
      <c r="O6259" s="24">
        <v>2.52</v>
      </c>
      <c r="P6259" s="25">
        <v>30</v>
      </c>
    </row>
    <row r="6260" spans="1:16" x14ac:dyDescent="0.3">
      <c r="A6260" s="22">
        <v>42423</v>
      </c>
      <c r="B6260">
        <v>2016</v>
      </c>
      <c r="C6260">
        <v>2</v>
      </c>
      <c r="D6260" t="s">
        <v>116</v>
      </c>
      <c r="E6260" t="s">
        <v>91</v>
      </c>
      <c r="F6260" t="s">
        <v>154</v>
      </c>
      <c r="G6260" t="s">
        <v>114</v>
      </c>
      <c r="H6260" t="s">
        <v>98</v>
      </c>
      <c r="I6260" t="s">
        <v>75</v>
      </c>
      <c r="J6260" t="s">
        <v>99</v>
      </c>
      <c r="K6260" s="23">
        <v>2.6</v>
      </c>
      <c r="L6260" s="24">
        <v>2.8</v>
      </c>
      <c r="M6260" s="24">
        <v>7.28</v>
      </c>
      <c r="N6260" s="24">
        <v>5.24</v>
      </c>
      <c r="O6260" s="24">
        <v>2.04</v>
      </c>
      <c r="P6260" s="25">
        <v>28</v>
      </c>
    </row>
    <row r="6261" spans="1:16" x14ac:dyDescent="0.3">
      <c r="A6261" s="22">
        <v>42423</v>
      </c>
      <c r="B6261">
        <v>2016</v>
      </c>
      <c r="C6261">
        <v>2</v>
      </c>
      <c r="D6261" t="s">
        <v>116</v>
      </c>
      <c r="E6261" t="s">
        <v>91</v>
      </c>
      <c r="F6261" t="s">
        <v>154</v>
      </c>
      <c r="G6261" t="s">
        <v>114</v>
      </c>
      <c r="H6261" t="s">
        <v>100</v>
      </c>
      <c r="I6261" t="s">
        <v>70</v>
      </c>
      <c r="J6261" t="s">
        <v>101</v>
      </c>
      <c r="K6261" s="23">
        <v>41.3</v>
      </c>
      <c r="L6261" s="24">
        <v>2.4</v>
      </c>
      <c r="M6261" s="24">
        <v>99.12</v>
      </c>
      <c r="N6261" s="24">
        <v>73.349999999999994</v>
      </c>
      <c r="O6261" s="24">
        <v>25.77</v>
      </c>
      <c r="P6261" s="25">
        <v>26</v>
      </c>
    </row>
    <row r="6262" spans="1:16" x14ac:dyDescent="0.3">
      <c r="A6262" s="22">
        <v>42423</v>
      </c>
      <c r="B6262">
        <v>2016</v>
      </c>
      <c r="C6262">
        <v>2</v>
      </c>
      <c r="D6262" t="s">
        <v>116</v>
      </c>
      <c r="E6262" t="s">
        <v>91</v>
      </c>
      <c r="F6262" t="s">
        <v>154</v>
      </c>
      <c r="G6262" t="s">
        <v>114</v>
      </c>
      <c r="H6262" t="s">
        <v>102</v>
      </c>
      <c r="I6262" t="s">
        <v>71</v>
      </c>
      <c r="J6262" t="s">
        <v>103</v>
      </c>
      <c r="K6262" s="23">
        <v>11</v>
      </c>
      <c r="L6262" s="24">
        <v>6.9</v>
      </c>
      <c r="M6262" s="24">
        <v>75.900000000000006</v>
      </c>
      <c r="N6262" s="24">
        <v>50.09</v>
      </c>
      <c r="O6262" s="24">
        <v>25.81</v>
      </c>
      <c r="P6262" s="25">
        <v>34</v>
      </c>
    </row>
    <row r="6263" spans="1:16" x14ac:dyDescent="0.3">
      <c r="A6263" s="22">
        <v>42423</v>
      </c>
      <c r="B6263">
        <v>2016</v>
      </c>
      <c r="C6263">
        <v>2</v>
      </c>
      <c r="D6263" t="s">
        <v>116</v>
      </c>
      <c r="E6263" t="s">
        <v>91</v>
      </c>
      <c r="F6263" t="s">
        <v>154</v>
      </c>
      <c r="G6263" t="s">
        <v>114</v>
      </c>
      <c r="H6263" t="s">
        <v>104</v>
      </c>
      <c r="I6263" t="s">
        <v>76</v>
      </c>
      <c r="J6263" t="s">
        <v>105</v>
      </c>
      <c r="K6263" s="23">
        <v>0</v>
      </c>
      <c r="L6263" s="24">
        <v>7.4</v>
      </c>
      <c r="M6263" s="24">
        <v>0</v>
      </c>
      <c r="N6263" s="24">
        <v>0</v>
      </c>
      <c r="O6263" s="24">
        <v>0</v>
      </c>
      <c r="P6263" s="25">
        <v>34</v>
      </c>
    </row>
    <row r="6264" spans="1:16" x14ac:dyDescent="0.3">
      <c r="A6264" s="22">
        <v>42423</v>
      </c>
      <c r="B6264">
        <v>2016</v>
      </c>
      <c r="C6264">
        <v>2</v>
      </c>
      <c r="D6264" t="s">
        <v>116</v>
      </c>
      <c r="E6264" t="s">
        <v>91</v>
      </c>
      <c r="F6264" t="s">
        <v>154</v>
      </c>
      <c r="G6264" t="s">
        <v>114</v>
      </c>
      <c r="H6264" t="s">
        <v>106</v>
      </c>
      <c r="I6264" t="s">
        <v>69</v>
      </c>
      <c r="J6264" t="s">
        <v>107</v>
      </c>
      <c r="K6264" s="23">
        <v>15</v>
      </c>
      <c r="L6264" s="24">
        <v>16.5</v>
      </c>
      <c r="M6264" s="24">
        <v>247.5</v>
      </c>
      <c r="N6264" s="24">
        <v>193.05</v>
      </c>
      <c r="O6264" s="24">
        <v>54.45</v>
      </c>
      <c r="P6264" s="25">
        <v>22</v>
      </c>
    </row>
    <row r="6265" spans="1:16" x14ac:dyDescent="0.3">
      <c r="A6265" s="22">
        <v>42423</v>
      </c>
      <c r="B6265">
        <v>2016</v>
      </c>
      <c r="C6265">
        <v>2</v>
      </c>
      <c r="D6265" t="s">
        <v>116</v>
      </c>
      <c r="E6265" t="s">
        <v>91</v>
      </c>
      <c r="F6265" t="s">
        <v>154</v>
      </c>
      <c r="G6265" t="s">
        <v>114</v>
      </c>
      <c r="H6265" t="s">
        <v>108</v>
      </c>
      <c r="I6265" t="s">
        <v>72</v>
      </c>
      <c r="J6265" t="s">
        <v>109</v>
      </c>
      <c r="K6265" s="23">
        <v>3</v>
      </c>
      <c r="L6265" s="24">
        <v>8.1999999999999993</v>
      </c>
      <c r="M6265" s="24">
        <v>24.6</v>
      </c>
      <c r="N6265" s="24">
        <v>16.73</v>
      </c>
      <c r="O6265" s="24">
        <v>7.87</v>
      </c>
      <c r="P6265" s="25">
        <v>32</v>
      </c>
    </row>
    <row r="6266" spans="1:16" x14ac:dyDescent="0.3">
      <c r="A6266" s="22">
        <v>42424</v>
      </c>
      <c r="B6266">
        <v>2016</v>
      </c>
      <c r="C6266">
        <v>2</v>
      </c>
      <c r="D6266" t="s">
        <v>116</v>
      </c>
      <c r="E6266" t="s">
        <v>91</v>
      </c>
      <c r="F6266" t="s">
        <v>154</v>
      </c>
      <c r="G6266" t="s">
        <v>115</v>
      </c>
      <c r="H6266" t="s">
        <v>94</v>
      </c>
      <c r="I6266" t="s">
        <v>73</v>
      </c>
      <c r="J6266" t="s">
        <v>95</v>
      </c>
      <c r="K6266" s="23">
        <v>7.66</v>
      </c>
      <c r="L6266" s="24">
        <v>3.1</v>
      </c>
      <c r="M6266" s="24">
        <v>23.75</v>
      </c>
      <c r="N6266" s="24">
        <v>16.62</v>
      </c>
      <c r="O6266" s="24">
        <v>7.13</v>
      </c>
      <c r="P6266" s="25">
        <v>30</v>
      </c>
    </row>
    <row r="6267" spans="1:16" x14ac:dyDescent="0.3">
      <c r="A6267" s="22">
        <v>42424</v>
      </c>
      <c r="B6267">
        <v>2016</v>
      </c>
      <c r="C6267">
        <v>2</v>
      </c>
      <c r="D6267" t="s">
        <v>116</v>
      </c>
      <c r="E6267" t="s">
        <v>91</v>
      </c>
      <c r="F6267" t="s">
        <v>154</v>
      </c>
      <c r="G6267" t="s">
        <v>115</v>
      </c>
      <c r="H6267" t="s">
        <v>96</v>
      </c>
      <c r="I6267" t="s">
        <v>74</v>
      </c>
      <c r="J6267" t="s">
        <v>97</v>
      </c>
      <c r="K6267" s="23">
        <v>2.33</v>
      </c>
      <c r="L6267" s="24">
        <v>3.6</v>
      </c>
      <c r="M6267" s="24">
        <v>8.39</v>
      </c>
      <c r="N6267" s="24">
        <v>5.87</v>
      </c>
      <c r="O6267" s="24">
        <v>2.52</v>
      </c>
      <c r="P6267" s="25">
        <v>30</v>
      </c>
    </row>
    <row r="6268" spans="1:16" x14ac:dyDescent="0.3">
      <c r="A6268" s="22">
        <v>42424</v>
      </c>
      <c r="B6268">
        <v>2016</v>
      </c>
      <c r="C6268">
        <v>2</v>
      </c>
      <c r="D6268" t="s">
        <v>116</v>
      </c>
      <c r="E6268" t="s">
        <v>91</v>
      </c>
      <c r="F6268" t="s">
        <v>154</v>
      </c>
      <c r="G6268" t="s">
        <v>115</v>
      </c>
      <c r="H6268" t="s">
        <v>98</v>
      </c>
      <c r="I6268" t="s">
        <v>75</v>
      </c>
      <c r="J6268" t="s">
        <v>99</v>
      </c>
      <c r="K6268" s="23">
        <v>2.1</v>
      </c>
      <c r="L6268" s="24">
        <v>2.8</v>
      </c>
      <c r="M6268" s="24">
        <v>5.88</v>
      </c>
      <c r="N6268" s="24">
        <v>4.2300000000000004</v>
      </c>
      <c r="O6268" s="24">
        <v>1.65</v>
      </c>
      <c r="P6268" s="25">
        <v>28</v>
      </c>
    </row>
    <row r="6269" spans="1:16" x14ac:dyDescent="0.3">
      <c r="A6269" s="22">
        <v>42424</v>
      </c>
      <c r="B6269">
        <v>2016</v>
      </c>
      <c r="C6269">
        <v>2</v>
      </c>
      <c r="D6269" t="s">
        <v>116</v>
      </c>
      <c r="E6269" t="s">
        <v>91</v>
      </c>
      <c r="F6269" t="s">
        <v>154</v>
      </c>
      <c r="G6269" t="s">
        <v>115</v>
      </c>
      <c r="H6269" t="s">
        <v>100</v>
      </c>
      <c r="I6269" t="s">
        <v>70</v>
      </c>
      <c r="J6269" t="s">
        <v>101</v>
      </c>
      <c r="K6269" s="23">
        <v>35</v>
      </c>
      <c r="L6269" s="24">
        <v>2.4</v>
      </c>
      <c r="M6269" s="24">
        <v>84</v>
      </c>
      <c r="N6269" s="24">
        <v>62.16</v>
      </c>
      <c r="O6269" s="24">
        <v>21.84</v>
      </c>
      <c r="P6269" s="25">
        <v>26</v>
      </c>
    </row>
    <row r="6270" spans="1:16" x14ac:dyDescent="0.3">
      <c r="A6270" s="22">
        <v>42424</v>
      </c>
      <c r="B6270">
        <v>2016</v>
      </c>
      <c r="C6270">
        <v>2</v>
      </c>
      <c r="D6270" t="s">
        <v>116</v>
      </c>
      <c r="E6270" t="s">
        <v>91</v>
      </c>
      <c r="F6270" t="s">
        <v>154</v>
      </c>
      <c r="G6270" t="s">
        <v>115</v>
      </c>
      <c r="H6270" t="s">
        <v>102</v>
      </c>
      <c r="I6270" t="s">
        <v>71</v>
      </c>
      <c r="J6270" t="s">
        <v>103</v>
      </c>
      <c r="K6270" s="23">
        <v>6</v>
      </c>
      <c r="L6270" s="24">
        <v>6.9</v>
      </c>
      <c r="M6270" s="24">
        <v>41.4</v>
      </c>
      <c r="N6270" s="24">
        <v>27.32</v>
      </c>
      <c r="O6270" s="24">
        <v>14.08</v>
      </c>
      <c r="P6270" s="25">
        <v>34</v>
      </c>
    </row>
    <row r="6271" spans="1:16" x14ac:dyDescent="0.3">
      <c r="A6271" s="22">
        <v>42424</v>
      </c>
      <c r="B6271">
        <v>2016</v>
      </c>
      <c r="C6271">
        <v>2</v>
      </c>
      <c r="D6271" t="s">
        <v>116</v>
      </c>
      <c r="E6271" t="s">
        <v>91</v>
      </c>
      <c r="F6271" t="s">
        <v>154</v>
      </c>
      <c r="G6271" t="s">
        <v>115</v>
      </c>
      <c r="H6271" t="s">
        <v>104</v>
      </c>
      <c r="I6271" t="s">
        <v>76</v>
      </c>
      <c r="J6271" t="s">
        <v>105</v>
      </c>
      <c r="K6271" s="23">
        <v>2</v>
      </c>
      <c r="L6271" s="24">
        <v>7.4</v>
      </c>
      <c r="M6271" s="24">
        <v>14.8</v>
      </c>
      <c r="N6271" s="24">
        <v>9.77</v>
      </c>
      <c r="O6271" s="24">
        <v>5.03</v>
      </c>
      <c r="P6271" s="25">
        <v>34</v>
      </c>
    </row>
    <row r="6272" spans="1:16" x14ac:dyDescent="0.3">
      <c r="A6272" s="22">
        <v>42424</v>
      </c>
      <c r="B6272">
        <v>2016</v>
      </c>
      <c r="C6272">
        <v>2</v>
      </c>
      <c r="D6272" t="s">
        <v>116</v>
      </c>
      <c r="E6272" t="s">
        <v>91</v>
      </c>
      <c r="F6272" t="s">
        <v>154</v>
      </c>
      <c r="G6272" t="s">
        <v>115</v>
      </c>
      <c r="H6272" t="s">
        <v>106</v>
      </c>
      <c r="I6272" t="s">
        <v>69</v>
      </c>
      <c r="J6272" t="s">
        <v>107</v>
      </c>
      <c r="K6272" s="23">
        <v>5</v>
      </c>
      <c r="L6272" s="24">
        <v>16.5</v>
      </c>
      <c r="M6272" s="24">
        <v>82.5</v>
      </c>
      <c r="N6272" s="24">
        <v>64.349999999999994</v>
      </c>
      <c r="O6272" s="24">
        <v>18.149999999999999</v>
      </c>
      <c r="P6272" s="25">
        <v>22</v>
      </c>
    </row>
    <row r="6273" spans="1:16" x14ac:dyDescent="0.3">
      <c r="A6273" s="22">
        <v>42424</v>
      </c>
      <c r="B6273">
        <v>2016</v>
      </c>
      <c r="C6273">
        <v>2</v>
      </c>
      <c r="D6273" t="s">
        <v>116</v>
      </c>
      <c r="E6273" t="s">
        <v>91</v>
      </c>
      <c r="F6273" t="s">
        <v>154</v>
      </c>
      <c r="G6273" t="s">
        <v>115</v>
      </c>
      <c r="H6273" t="s">
        <v>108</v>
      </c>
      <c r="I6273" t="s">
        <v>72</v>
      </c>
      <c r="J6273" t="s">
        <v>109</v>
      </c>
      <c r="K6273" s="23">
        <v>1</v>
      </c>
      <c r="L6273" s="24">
        <v>8.1999999999999993</v>
      </c>
      <c r="M6273" s="24">
        <v>8.1999999999999993</v>
      </c>
      <c r="N6273" s="24">
        <v>5.58</v>
      </c>
      <c r="O6273" s="24">
        <v>2.62</v>
      </c>
      <c r="P6273" s="25">
        <v>32</v>
      </c>
    </row>
    <row r="6274" spans="1:16" x14ac:dyDescent="0.3">
      <c r="A6274" s="22">
        <v>42425</v>
      </c>
      <c r="B6274">
        <v>2016</v>
      </c>
      <c r="C6274">
        <v>2</v>
      </c>
      <c r="D6274" t="s">
        <v>116</v>
      </c>
      <c r="E6274" t="s">
        <v>91</v>
      </c>
      <c r="F6274" t="s">
        <v>154</v>
      </c>
      <c r="G6274" t="s">
        <v>93</v>
      </c>
      <c r="H6274" t="s">
        <v>94</v>
      </c>
      <c r="I6274" t="s">
        <v>73</v>
      </c>
      <c r="J6274" t="s">
        <v>95</v>
      </c>
      <c r="K6274" s="23">
        <v>7.99</v>
      </c>
      <c r="L6274" s="24">
        <v>3.1</v>
      </c>
      <c r="M6274" s="24">
        <v>24.77</v>
      </c>
      <c r="N6274" s="24">
        <v>17.34</v>
      </c>
      <c r="O6274" s="24">
        <v>7.43</v>
      </c>
      <c r="P6274" s="25">
        <v>30</v>
      </c>
    </row>
    <row r="6275" spans="1:16" x14ac:dyDescent="0.3">
      <c r="A6275" s="22">
        <v>42425</v>
      </c>
      <c r="B6275">
        <v>2016</v>
      </c>
      <c r="C6275">
        <v>2</v>
      </c>
      <c r="D6275" t="s">
        <v>116</v>
      </c>
      <c r="E6275" t="s">
        <v>91</v>
      </c>
      <c r="F6275" t="s">
        <v>154</v>
      </c>
      <c r="G6275" t="s">
        <v>93</v>
      </c>
      <c r="H6275" t="s">
        <v>96</v>
      </c>
      <c r="I6275" t="s">
        <v>74</v>
      </c>
      <c r="J6275" t="s">
        <v>97</v>
      </c>
      <c r="K6275" s="23">
        <v>3.99</v>
      </c>
      <c r="L6275" s="24">
        <v>3.6</v>
      </c>
      <c r="M6275" s="24">
        <v>14.36</v>
      </c>
      <c r="N6275" s="24">
        <v>10.050000000000001</v>
      </c>
      <c r="O6275" s="24">
        <v>4.3099999999999996</v>
      </c>
      <c r="P6275" s="25">
        <v>30</v>
      </c>
    </row>
    <row r="6276" spans="1:16" x14ac:dyDescent="0.3">
      <c r="A6276" s="22">
        <v>42425</v>
      </c>
      <c r="B6276">
        <v>2016</v>
      </c>
      <c r="C6276">
        <v>2</v>
      </c>
      <c r="D6276" t="s">
        <v>116</v>
      </c>
      <c r="E6276" t="s">
        <v>91</v>
      </c>
      <c r="F6276" t="s">
        <v>154</v>
      </c>
      <c r="G6276" t="s">
        <v>93</v>
      </c>
      <c r="H6276" t="s">
        <v>98</v>
      </c>
      <c r="I6276" t="s">
        <v>75</v>
      </c>
      <c r="J6276" t="s">
        <v>99</v>
      </c>
      <c r="K6276" s="23">
        <v>5</v>
      </c>
      <c r="L6276" s="24">
        <v>2.8</v>
      </c>
      <c r="M6276" s="24">
        <v>14</v>
      </c>
      <c r="N6276" s="24">
        <v>10.08</v>
      </c>
      <c r="O6276" s="24">
        <v>3.92</v>
      </c>
      <c r="P6276" s="25">
        <v>28</v>
      </c>
    </row>
    <row r="6277" spans="1:16" x14ac:dyDescent="0.3">
      <c r="A6277" s="22">
        <v>42425</v>
      </c>
      <c r="B6277">
        <v>2016</v>
      </c>
      <c r="C6277">
        <v>2</v>
      </c>
      <c r="D6277" t="s">
        <v>116</v>
      </c>
      <c r="E6277" t="s">
        <v>91</v>
      </c>
      <c r="F6277" t="s">
        <v>154</v>
      </c>
      <c r="G6277" t="s">
        <v>93</v>
      </c>
      <c r="H6277" t="s">
        <v>100</v>
      </c>
      <c r="I6277" t="s">
        <v>70</v>
      </c>
      <c r="J6277" t="s">
        <v>101</v>
      </c>
      <c r="K6277" s="23">
        <v>41</v>
      </c>
      <c r="L6277" s="24">
        <v>2.4</v>
      </c>
      <c r="M6277" s="24">
        <v>98.4</v>
      </c>
      <c r="N6277" s="24">
        <v>72.819999999999993</v>
      </c>
      <c r="O6277" s="24">
        <v>25.58</v>
      </c>
      <c r="P6277" s="25">
        <v>26</v>
      </c>
    </row>
    <row r="6278" spans="1:16" x14ac:dyDescent="0.3">
      <c r="A6278" s="22">
        <v>42425</v>
      </c>
      <c r="B6278">
        <v>2016</v>
      </c>
      <c r="C6278">
        <v>2</v>
      </c>
      <c r="D6278" t="s">
        <v>116</v>
      </c>
      <c r="E6278" t="s">
        <v>91</v>
      </c>
      <c r="F6278" t="s">
        <v>154</v>
      </c>
      <c r="G6278" t="s">
        <v>93</v>
      </c>
      <c r="H6278" t="s">
        <v>102</v>
      </c>
      <c r="I6278" t="s">
        <v>71</v>
      </c>
      <c r="J6278" t="s">
        <v>103</v>
      </c>
      <c r="K6278" s="23">
        <v>22</v>
      </c>
      <c r="L6278" s="24">
        <v>6.9</v>
      </c>
      <c r="M6278" s="24">
        <v>151.80000000000001</v>
      </c>
      <c r="N6278" s="24">
        <v>100.19</v>
      </c>
      <c r="O6278" s="24">
        <v>51.61</v>
      </c>
      <c r="P6278" s="25">
        <v>34</v>
      </c>
    </row>
    <row r="6279" spans="1:16" x14ac:dyDescent="0.3">
      <c r="A6279" s="22">
        <v>42425</v>
      </c>
      <c r="B6279">
        <v>2016</v>
      </c>
      <c r="C6279">
        <v>2</v>
      </c>
      <c r="D6279" t="s">
        <v>116</v>
      </c>
      <c r="E6279" t="s">
        <v>91</v>
      </c>
      <c r="F6279" t="s">
        <v>154</v>
      </c>
      <c r="G6279" t="s">
        <v>93</v>
      </c>
      <c r="H6279" t="s">
        <v>104</v>
      </c>
      <c r="I6279" t="s">
        <v>76</v>
      </c>
      <c r="J6279" t="s">
        <v>105</v>
      </c>
      <c r="K6279" s="23">
        <v>1</v>
      </c>
      <c r="L6279" s="24">
        <v>7.4</v>
      </c>
      <c r="M6279" s="24">
        <v>7.4</v>
      </c>
      <c r="N6279" s="24">
        <v>4.88</v>
      </c>
      <c r="O6279" s="24">
        <v>2.52</v>
      </c>
      <c r="P6279" s="25">
        <v>34</v>
      </c>
    </row>
    <row r="6280" spans="1:16" x14ac:dyDescent="0.3">
      <c r="A6280" s="22">
        <v>42425</v>
      </c>
      <c r="B6280">
        <v>2016</v>
      </c>
      <c r="C6280">
        <v>2</v>
      </c>
      <c r="D6280" t="s">
        <v>116</v>
      </c>
      <c r="E6280" t="s">
        <v>91</v>
      </c>
      <c r="F6280" t="s">
        <v>154</v>
      </c>
      <c r="G6280" t="s">
        <v>93</v>
      </c>
      <c r="H6280" t="s">
        <v>106</v>
      </c>
      <c r="I6280" t="s">
        <v>69</v>
      </c>
      <c r="J6280" t="s">
        <v>107</v>
      </c>
      <c r="K6280" s="23">
        <v>4</v>
      </c>
      <c r="L6280" s="24">
        <v>16.5</v>
      </c>
      <c r="M6280" s="24">
        <v>66</v>
      </c>
      <c r="N6280" s="24">
        <v>51.48</v>
      </c>
      <c r="O6280" s="24">
        <v>14.52</v>
      </c>
      <c r="P6280" s="25">
        <v>22</v>
      </c>
    </row>
    <row r="6281" spans="1:16" x14ac:dyDescent="0.3">
      <c r="A6281" s="22">
        <v>42425</v>
      </c>
      <c r="B6281">
        <v>2016</v>
      </c>
      <c r="C6281">
        <v>2</v>
      </c>
      <c r="D6281" t="s">
        <v>116</v>
      </c>
      <c r="E6281" t="s">
        <v>91</v>
      </c>
      <c r="F6281" t="s">
        <v>154</v>
      </c>
      <c r="G6281" t="s">
        <v>93</v>
      </c>
      <c r="H6281" t="s">
        <v>108</v>
      </c>
      <c r="I6281" t="s">
        <v>72</v>
      </c>
      <c r="J6281" t="s">
        <v>109</v>
      </c>
      <c r="K6281" s="23">
        <v>3</v>
      </c>
      <c r="L6281" s="24">
        <v>8.1999999999999993</v>
      </c>
      <c r="M6281" s="24">
        <v>24.6</v>
      </c>
      <c r="N6281" s="24">
        <v>16.73</v>
      </c>
      <c r="O6281" s="24">
        <v>7.87</v>
      </c>
      <c r="P6281" s="25">
        <v>32</v>
      </c>
    </row>
    <row r="6282" spans="1:16" x14ac:dyDescent="0.3">
      <c r="A6282" s="22">
        <v>42426</v>
      </c>
      <c r="B6282">
        <v>2016</v>
      </c>
      <c r="C6282">
        <v>2</v>
      </c>
      <c r="D6282" t="s">
        <v>116</v>
      </c>
      <c r="E6282" t="s">
        <v>91</v>
      </c>
      <c r="F6282" t="s">
        <v>154</v>
      </c>
      <c r="G6282" t="s">
        <v>110</v>
      </c>
      <c r="H6282" t="s">
        <v>94</v>
      </c>
      <c r="I6282" t="s">
        <v>73</v>
      </c>
      <c r="J6282" t="s">
        <v>95</v>
      </c>
      <c r="K6282" s="23">
        <v>5</v>
      </c>
      <c r="L6282" s="24">
        <v>3.1</v>
      </c>
      <c r="M6282" s="24">
        <v>15.5</v>
      </c>
      <c r="N6282" s="24">
        <v>10.85</v>
      </c>
      <c r="O6282" s="24">
        <v>4.6500000000000004</v>
      </c>
      <c r="P6282" s="25">
        <v>30</v>
      </c>
    </row>
    <row r="6283" spans="1:16" x14ac:dyDescent="0.3">
      <c r="A6283" s="22">
        <v>42426</v>
      </c>
      <c r="B6283">
        <v>2016</v>
      </c>
      <c r="C6283">
        <v>2</v>
      </c>
      <c r="D6283" t="s">
        <v>116</v>
      </c>
      <c r="E6283" t="s">
        <v>91</v>
      </c>
      <c r="F6283" t="s">
        <v>154</v>
      </c>
      <c r="G6283" t="s">
        <v>110</v>
      </c>
      <c r="H6283" t="s">
        <v>96</v>
      </c>
      <c r="I6283" t="s">
        <v>74</v>
      </c>
      <c r="J6283" t="s">
        <v>97</v>
      </c>
      <c r="K6283" s="23">
        <v>5.85</v>
      </c>
      <c r="L6283" s="24">
        <v>3.6</v>
      </c>
      <c r="M6283" s="24">
        <v>21.06</v>
      </c>
      <c r="N6283" s="24">
        <v>14.74</v>
      </c>
      <c r="O6283" s="24">
        <v>6.32</v>
      </c>
      <c r="P6283" s="25">
        <v>30</v>
      </c>
    </row>
    <row r="6284" spans="1:16" x14ac:dyDescent="0.3">
      <c r="A6284" s="22">
        <v>42426</v>
      </c>
      <c r="B6284">
        <v>2016</v>
      </c>
      <c r="C6284">
        <v>2</v>
      </c>
      <c r="D6284" t="s">
        <v>116</v>
      </c>
      <c r="E6284" t="s">
        <v>91</v>
      </c>
      <c r="F6284" t="s">
        <v>154</v>
      </c>
      <c r="G6284" t="s">
        <v>110</v>
      </c>
      <c r="H6284" t="s">
        <v>98</v>
      </c>
      <c r="I6284" t="s">
        <v>75</v>
      </c>
      <c r="J6284" t="s">
        <v>99</v>
      </c>
      <c r="K6284" s="23">
        <v>4.5</v>
      </c>
      <c r="L6284" s="24">
        <v>2.8</v>
      </c>
      <c r="M6284" s="24">
        <v>12.6</v>
      </c>
      <c r="N6284" s="24">
        <v>9.07</v>
      </c>
      <c r="O6284" s="24">
        <v>3.53</v>
      </c>
      <c r="P6284" s="25">
        <v>28</v>
      </c>
    </row>
    <row r="6285" spans="1:16" x14ac:dyDescent="0.3">
      <c r="A6285" s="22">
        <v>42426</v>
      </c>
      <c r="B6285">
        <v>2016</v>
      </c>
      <c r="C6285">
        <v>2</v>
      </c>
      <c r="D6285" t="s">
        <v>116</v>
      </c>
      <c r="E6285" t="s">
        <v>91</v>
      </c>
      <c r="F6285" t="s">
        <v>154</v>
      </c>
      <c r="G6285" t="s">
        <v>110</v>
      </c>
      <c r="H6285" t="s">
        <v>100</v>
      </c>
      <c r="I6285" t="s">
        <v>70</v>
      </c>
      <c r="J6285" t="s">
        <v>101</v>
      </c>
      <c r="K6285" s="23">
        <v>28.55</v>
      </c>
      <c r="L6285" s="24">
        <v>2.4</v>
      </c>
      <c r="M6285" s="24">
        <v>68.52</v>
      </c>
      <c r="N6285" s="24">
        <v>50.7</v>
      </c>
      <c r="O6285" s="24">
        <v>17.82</v>
      </c>
      <c r="P6285" s="25">
        <v>26</v>
      </c>
    </row>
    <row r="6286" spans="1:16" x14ac:dyDescent="0.3">
      <c r="A6286" s="22">
        <v>42426</v>
      </c>
      <c r="B6286">
        <v>2016</v>
      </c>
      <c r="C6286">
        <v>2</v>
      </c>
      <c r="D6286" t="s">
        <v>116</v>
      </c>
      <c r="E6286" t="s">
        <v>91</v>
      </c>
      <c r="F6286" t="s">
        <v>154</v>
      </c>
      <c r="G6286" t="s">
        <v>110</v>
      </c>
      <c r="H6286" t="s">
        <v>102</v>
      </c>
      <c r="I6286" t="s">
        <v>71</v>
      </c>
      <c r="J6286" t="s">
        <v>103</v>
      </c>
      <c r="K6286" s="23">
        <v>6</v>
      </c>
      <c r="L6286" s="24">
        <v>6.9</v>
      </c>
      <c r="M6286" s="24">
        <v>41.4</v>
      </c>
      <c r="N6286" s="24">
        <v>27.32</v>
      </c>
      <c r="O6286" s="24">
        <v>14.08</v>
      </c>
      <c r="P6286" s="25">
        <v>34</v>
      </c>
    </row>
    <row r="6287" spans="1:16" x14ac:dyDescent="0.3">
      <c r="A6287" s="22">
        <v>42426</v>
      </c>
      <c r="B6287">
        <v>2016</v>
      </c>
      <c r="C6287">
        <v>2</v>
      </c>
      <c r="D6287" t="s">
        <v>116</v>
      </c>
      <c r="E6287" t="s">
        <v>91</v>
      </c>
      <c r="F6287" t="s">
        <v>154</v>
      </c>
      <c r="G6287" t="s">
        <v>110</v>
      </c>
      <c r="H6287" t="s">
        <v>104</v>
      </c>
      <c r="I6287" t="s">
        <v>76</v>
      </c>
      <c r="J6287" t="s">
        <v>105</v>
      </c>
      <c r="K6287" s="23">
        <v>2</v>
      </c>
      <c r="L6287" s="24">
        <v>7.4</v>
      </c>
      <c r="M6287" s="24">
        <v>14.8</v>
      </c>
      <c r="N6287" s="24">
        <v>9.77</v>
      </c>
      <c r="O6287" s="24">
        <v>5.03</v>
      </c>
      <c r="P6287" s="25">
        <v>34</v>
      </c>
    </row>
    <row r="6288" spans="1:16" x14ac:dyDescent="0.3">
      <c r="A6288" s="22">
        <v>42426</v>
      </c>
      <c r="B6288">
        <v>2016</v>
      </c>
      <c r="C6288">
        <v>2</v>
      </c>
      <c r="D6288" t="s">
        <v>116</v>
      </c>
      <c r="E6288" t="s">
        <v>91</v>
      </c>
      <c r="F6288" t="s">
        <v>154</v>
      </c>
      <c r="G6288" t="s">
        <v>110</v>
      </c>
      <c r="H6288" t="s">
        <v>106</v>
      </c>
      <c r="I6288" t="s">
        <v>69</v>
      </c>
      <c r="J6288" t="s">
        <v>107</v>
      </c>
      <c r="K6288" s="23">
        <v>0</v>
      </c>
      <c r="L6288" s="24">
        <v>16.5</v>
      </c>
      <c r="M6288" s="24">
        <v>0</v>
      </c>
      <c r="N6288" s="24">
        <v>0</v>
      </c>
      <c r="O6288" s="24">
        <v>0</v>
      </c>
      <c r="P6288" s="25">
        <v>22</v>
      </c>
    </row>
    <row r="6289" spans="1:16" x14ac:dyDescent="0.3">
      <c r="A6289" s="22">
        <v>42426</v>
      </c>
      <c r="B6289">
        <v>2016</v>
      </c>
      <c r="C6289">
        <v>2</v>
      </c>
      <c r="D6289" t="s">
        <v>116</v>
      </c>
      <c r="E6289" t="s">
        <v>91</v>
      </c>
      <c r="F6289" t="s">
        <v>154</v>
      </c>
      <c r="G6289" t="s">
        <v>110</v>
      </c>
      <c r="H6289" t="s">
        <v>108</v>
      </c>
      <c r="I6289" t="s">
        <v>72</v>
      </c>
      <c r="J6289" t="s">
        <v>109</v>
      </c>
      <c r="K6289" s="23">
        <v>1</v>
      </c>
      <c r="L6289" s="24">
        <v>8.1999999999999993</v>
      </c>
      <c r="M6289" s="24">
        <v>8.1999999999999993</v>
      </c>
      <c r="N6289" s="24">
        <v>5.58</v>
      </c>
      <c r="O6289" s="24">
        <v>2.62</v>
      </c>
      <c r="P6289" s="25">
        <v>32</v>
      </c>
    </row>
    <row r="6290" spans="1:16" x14ac:dyDescent="0.3">
      <c r="A6290" s="22">
        <v>42427</v>
      </c>
      <c r="B6290">
        <v>2016</v>
      </c>
      <c r="C6290">
        <v>2</v>
      </c>
      <c r="D6290" t="s">
        <v>116</v>
      </c>
      <c r="E6290" t="s">
        <v>91</v>
      </c>
      <c r="F6290" t="s">
        <v>154</v>
      </c>
      <c r="G6290" t="s">
        <v>111</v>
      </c>
      <c r="H6290" t="s">
        <v>94</v>
      </c>
      <c r="I6290" t="s">
        <v>73</v>
      </c>
      <c r="J6290" t="s">
        <v>95</v>
      </c>
      <c r="K6290" s="23">
        <v>8</v>
      </c>
      <c r="L6290" s="24">
        <v>3.1</v>
      </c>
      <c r="M6290" s="24">
        <v>24.8</v>
      </c>
      <c r="N6290" s="24">
        <v>17.36</v>
      </c>
      <c r="O6290" s="24">
        <v>7.44</v>
      </c>
      <c r="P6290" s="25">
        <v>30</v>
      </c>
    </row>
    <row r="6291" spans="1:16" x14ac:dyDescent="0.3">
      <c r="A6291" s="22">
        <v>42427</v>
      </c>
      <c r="B6291">
        <v>2016</v>
      </c>
      <c r="C6291">
        <v>2</v>
      </c>
      <c r="D6291" t="s">
        <v>116</v>
      </c>
      <c r="E6291" t="s">
        <v>91</v>
      </c>
      <c r="F6291" t="s">
        <v>154</v>
      </c>
      <c r="G6291" t="s">
        <v>111</v>
      </c>
      <c r="H6291" t="s">
        <v>96</v>
      </c>
      <c r="I6291" t="s">
        <v>74</v>
      </c>
      <c r="J6291" t="s">
        <v>97</v>
      </c>
      <c r="K6291" s="23">
        <v>7</v>
      </c>
      <c r="L6291" s="24">
        <v>3.6</v>
      </c>
      <c r="M6291" s="24">
        <v>25.2</v>
      </c>
      <c r="N6291" s="24">
        <v>17.64</v>
      </c>
      <c r="O6291" s="24">
        <v>7.56</v>
      </c>
      <c r="P6291" s="25">
        <v>30</v>
      </c>
    </row>
    <row r="6292" spans="1:16" x14ac:dyDescent="0.3">
      <c r="A6292" s="22">
        <v>42427</v>
      </c>
      <c r="B6292">
        <v>2016</v>
      </c>
      <c r="C6292">
        <v>2</v>
      </c>
      <c r="D6292" t="s">
        <v>116</v>
      </c>
      <c r="E6292" t="s">
        <v>91</v>
      </c>
      <c r="F6292" t="s">
        <v>154</v>
      </c>
      <c r="G6292" t="s">
        <v>111</v>
      </c>
      <c r="H6292" t="s">
        <v>98</v>
      </c>
      <c r="I6292" t="s">
        <v>75</v>
      </c>
      <c r="J6292" t="s">
        <v>99</v>
      </c>
      <c r="K6292" s="23">
        <v>6.6</v>
      </c>
      <c r="L6292" s="24">
        <v>2.8</v>
      </c>
      <c r="M6292" s="24">
        <v>18.48</v>
      </c>
      <c r="N6292" s="24">
        <v>13.31</v>
      </c>
      <c r="O6292" s="24">
        <v>5.17</v>
      </c>
      <c r="P6292" s="25">
        <v>28</v>
      </c>
    </row>
    <row r="6293" spans="1:16" x14ac:dyDescent="0.3">
      <c r="A6293" s="22">
        <v>42427</v>
      </c>
      <c r="B6293">
        <v>2016</v>
      </c>
      <c r="C6293">
        <v>2</v>
      </c>
      <c r="D6293" t="s">
        <v>116</v>
      </c>
      <c r="E6293" t="s">
        <v>91</v>
      </c>
      <c r="F6293" t="s">
        <v>154</v>
      </c>
      <c r="G6293" t="s">
        <v>111</v>
      </c>
      <c r="H6293" t="s">
        <v>100</v>
      </c>
      <c r="I6293" t="s">
        <v>70</v>
      </c>
      <c r="J6293" t="s">
        <v>101</v>
      </c>
      <c r="K6293" s="23">
        <v>25.8</v>
      </c>
      <c r="L6293" s="24">
        <v>2.4</v>
      </c>
      <c r="M6293" s="24">
        <v>61.92</v>
      </c>
      <c r="N6293" s="24">
        <v>45.82</v>
      </c>
      <c r="O6293" s="24">
        <v>16.100000000000001</v>
      </c>
      <c r="P6293" s="25">
        <v>26</v>
      </c>
    </row>
    <row r="6294" spans="1:16" x14ac:dyDescent="0.3">
      <c r="A6294" s="22">
        <v>42427</v>
      </c>
      <c r="B6294">
        <v>2016</v>
      </c>
      <c r="C6294">
        <v>2</v>
      </c>
      <c r="D6294" t="s">
        <v>116</v>
      </c>
      <c r="E6294" t="s">
        <v>91</v>
      </c>
      <c r="F6294" t="s">
        <v>154</v>
      </c>
      <c r="G6294" t="s">
        <v>111</v>
      </c>
      <c r="H6294" t="s">
        <v>102</v>
      </c>
      <c r="I6294" t="s">
        <v>71</v>
      </c>
      <c r="J6294" t="s">
        <v>103</v>
      </c>
      <c r="K6294" s="23">
        <v>3</v>
      </c>
      <c r="L6294" s="24">
        <v>6.9</v>
      </c>
      <c r="M6294" s="24">
        <v>20.7</v>
      </c>
      <c r="N6294" s="24">
        <v>13.66</v>
      </c>
      <c r="O6294" s="24">
        <v>7.04</v>
      </c>
      <c r="P6294" s="25">
        <v>34</v>
      </c>
    </row>
    <row r="6295" spans="1:16" x14ac:dyDescent="0.3">
      <c r="A6295" s="22">
        <v>42427</v>
      </c>
      <c r="B6295">
        <v>2016</v>
      </c>
      <c r="C6295">
        <v>2</v>
      </c>
      <c r="D6295" t="s">
        <v>116</v>
      </c>
      <c r="E6295" t="s">
        <v>91</v>
      </c>
      <c r="F6295" t="s">
        <v>154</v>
      </c>
      <c r="G6295" t="s">
        <v>111</v>
      </c>
      <c r="H6295" t="s">
        <v>104</v>
      </c>
      <c r="I6295" t="s">
        <v>76</v>
      </c>
      <c r="J6295" t="s">
        <v>105</v>
      </c>
      <c r="K6295" s="23">
        <v>0</v>
      </c>
      <c r="L6295" s="24">
        <v>7.4</v>
      </c>
      <c r="M6295" s="24">
        <v>0</v>
      </c>
      <c r="N6295" s="24">
        <v>0</v>
      </c>
      <c r="O6295" s="24">
        <v>0</v>
      </c>
      <c r="P6295" s="25">
        <v>34</v>
      </c>
    </row>
    <row r="6296" spans="1:16" x14ac:dyDescent="0.3">
      <c r="A6296" s="22">
        <v>42427</v>
      </c>
      <c r="B6296">
        <v>2016</v>
      </c>
      <c r="C6296">
        <v>2</v>
      </c>
      <c r="D6296" t="s">
        <v>116</v>
      </c>
      <c r="E6296" t="s">
        <v>91</v>
      </c>
      <c r="F6296" t="s">
        <v>154</v>
      </c>
      <c r="G6296" t="s">
        <v>111</v>
      </c>
      <c r="H6296" t="s">
        <v>106</v>
      </c>
      <c r="I6296" t="s">
        <v>69</v>
      </c>
      <c r="J6296" t="s">
        <v>107</v>
      </c>
      <c r="K6296" s="23">
        <v>5</v>
      </c>
      <c r="L6296" s="24">
        <v>16.5</v>
      </c>
      <c r="M6296" s="24">
        <v>82.5</v>
      </c>
      <c r="N6296" s="24">
        <v>64.349999999999994</v>
      </c>
      <c r="O6296" s="24">
        <v>18.149999999999999</v>
      </c>
      <c r="P6296" s="25">
        <v>22</v>
      </c>
    </row>
    <row r="6297" spans="1:16" x14ac:dyDescent="0.3">
      <c r="A6297" s="22">
        <v>42427</v>
      </c>
      <c r="B6297">
        <v>2016</v>
      </c>
      <c r="C6297">
        <v>2</v>
      </c>
      <c r="D6297" t="s">
        <v>116</v>
      </c>
      <c r="E6297" t="s">
        <v>91</v>
      </c>
      <c r="F6297" t="s">
        <v>154</v>
      </c>
      <c r="G6297" t="s">
        <v>111</v>
      </c>
      <c r="H6297" t="s">
        <v>108</v>
      </c>
      <c r="I6297" t="s">
        <v>72</v>
      </c>
      <c r="J6297" t="s">
        <v>109</v>
      </c>
      <c r="K6297" s="23">
        <v>2</v>
      </c>
      <c r="L6297" s="24">
        <v>8.1999999999999993</v>
      </c>
      <c r="M6297" s="24">
        <v>16.399999999999999</v>
      </c>
      <c r="N6297" s="24">
        <v>11.15</v>
      </c>
      <c r="O6297" s="24">
        <v>5.25</v>
      </c>
      <c r="P6297" s="25">
        <v>32</v>
      </c>
    </row>
    <row r="6298" spans="1:16" x14ac:dyDescent="0.3">
      <c r="A6298" s="22">
        <v>42428</v>
      </c>
      <c r="B6298">
        <v>2016</v>
      </c>
      <c r="C6298">
        <v>2</v>
      </c>
      <c r="D6298" t="s">
        <v>116</v>
      </c>
      <c r="E6298" t="s">
        <v>91</v>
      </c>
      <c r="F6298" t="s">
        <v>154</v>
      </c>
      <c r="G6298" t="s">
        <v>112</v>
      </c>
      <c r="H6298" t="s">
        <v>94</v>
      </c>
      <c r="I6298" t="s">
        <v>73</v>
      </c>
      <c r="J6298" t="s">
        <v>95</v>
      </c>
      <c r="K6298" s="23">
        <v>8</v>
      </c>
      <c r="L6298" s="24">
        <v>3.1</v>
      </c>
      <c r="M6298" s="24">
        <v>24.8</v>
      </c>
      <c r="N6298" s="24">
        <v>17.36</v>
      </c>
      <c r="O6298" s="24">
        <v>7.44</v>
      </c>
      <c r="P6298" s="25">
        <v>30</v>
      </c>
    </row>
    <row r="6299" spans="1:16" x14ac:dyDescent="0.3">
      <c r="A6299" s="22">
        <v>42428</v>
      </c>
      <c r="B6299">
        <v>2016</v>
      </c>
      <c r="C6299">
        <v>2</v>
      </c>
      <c r="D6299" t="s">
        <v>116</v>
      </c>
      <c r="E6299" t="s">
        <v>91</v>
      </c>
      <c r="F6299" t="s">
        <v>154</v>
      </c>
      <c r="G6299" t="s">
        <v>112</v>
      </c>
      <c r="H6299" t="s">
        <v>96</v>
      </c>
      <c r="I6299" t="s">
        <v>74</v>
      </c>
      <c r="J6299" t="s">
        <v>97</v>
      </c>
      <c r="K6299" s="23">
        <v>4.03</v>
      </c>
      <c r="L6299" s="24">
        <v>3.6</v>
      </c>
      <c r="M6299" s="24">
        <v>14.51</v>
      </c>
      <c r="N6299" s="24">
        <v>10.16</v>
      </c>
      <c r="O6299" s="24">
        <v>4.3499999999999996</v>
      </c>
      <c r="P6299" s="25">
        <v>30</v>
      </c>
    </row>
    <row r="6300" spans="1:16" x14ac:dyDescent="0.3">
      <c r="A6300" s="22">
        <v>42428</v>
      </c>
      <c r="B6300">
        <v>2016</v>
      </c>
      <c r="C6300">
        <v>2</v>
      </c>
      <c r="D6300" t="s">
        <v>116</v>
      </c>
      <c r="E6300" t="s">
        <v>91</v>
      </c>
      <c r="F6300" t="s">
        <v>154</v>
      </c>
      <c r="G6300" t="s">
        <v>112</v>
      </c>
      <c r="H6300" t="s">
        <v>98</v>
      </c>
      <c r="I6300" t="s">
        <v>75</v>
      </c>
      <c r="J6300" t="s">
        <v>99</v>
      </c>
      <c r="K6300" s="23">
        <v>10.1</v>
      </c>
      <c r="L6300" s="24">
        <v>2.8</v>
      </c>
      <c r="M6300" s="24">
        <v>28.28</v>
      </c>
      <c r="N6300" s="24">
        <v>20.36</v>
      </c>
      <c r="O6300" s="24">
        <v>7.92</v>
      </c>
      <c r="P6300" s="25">
        <v>28</v>
      </c>
    </row>
    <row r="6301" spans="1:16" x14ac:dyDescent="0.3">
      <c r="A6301" s="22">
        <v>42428</v>
      </c>
      <c r="B6301">
        <v>2016</v>
      </c>
      <c r="C6301">
        <v>2</v>
      </c>
      <c r="D6301" t="s">
        <v>116</v>
      </c>
      <c r="E6301" t="s">
        <v>91</v>
      </c>
      <c r="F6301" t="s">
        <v>154</v>
      </c>
      <c r="G6301" t="s">
        <v>112</v>
      </c>
      <c r="H6301" t="s">
        <v>100</v>
      </c>
      <c r="I6301" t="s">
        <v>70</v>
      </c>
      <c r="J6301" t="s">
        <v>101</v>
      </c>
      <c r="K6301" s="23">
        <v>66.5</v>
      </c>
      <c r="L6301" s="24">
        <v>2.4</v>
      </c>
      <c r="M6301" s="24">
        <v>159.6</v>
      </c>
      <c r="N6301" s="24">
        <v>118.1</v>
      </c>
      <c r="O6301" s="24">
        <v>41.5</v>
      </c>
      <c r="P6301" s="25">
        <v>26</v>
      </c>
    </row>
    <row r="6302" spans="1:16" x14ac:dyDescent="0.3">
      <c r="A6302" s="22">
        <v>42428</v>
      </c>
      <c r="B6302">
        <v>2016</v>
      </c>
      <c r="C6302">
        <v>2</v>
      </c>
      <c r="D6302" t="s">
        <v>116</v>
      </c>
      <c r="E6302" t="s">
        <v>91</v>
      </c>
      <c r="F6302" t="s">
        <v>154</v>
      </c>
      <c r="G6302" t="s">
        <v>112</v>
      </c>
      <c r="H6302" t="s">
        <v>102</v>
      </c>
      <c r="I6302" t="s">
        <v>71</v>
      </c>
      <c r="J6302" t="s">
        <v>103</v>
      </c>
      <c r="K6302" s="23">
        <v>6</v>
      </c>
      <c r="L6302" s="24">
        <v>6.9</v>
      </c>
      <c r="M6302" s="24">
        <v>41.4</v>
      </c>
      <c r="N6302" s="24">
        <v>27.32</v>
      </c>
      <c r="O6302" s="24">
        <v>14.08</v>
      </c>
      <c r="P6302" s="25">
        <v>34</v>
      </c>
    </row>
    <row r="6303" spans="1:16" x14ac:dyDescent="0.3">
      <c r="A6303" s="22">
        <v>42428</v>
      </c>
      <c r="B6303">
        <v>2016</v>
      </c>
      <c r="C6303">
        <v>2</v>
      </c>
      <c r="D6303" t="s">
        <v>116</v>
      </c>
      <c r="E6303" t="s">
        <v>91</v>
      </c>
      <c r="F6303" t="s">
        <v>154</v>
      </c>
      <c r="G6303" t="s">
        <v>112</v>
      </c>
      <c r="H6303" t="s">
        <v>104</v>
      </c>
      <c r="I6303" t="s">
        <v>76</v>
      </c>
      <c r="J6303" t="s">
        <v>105</v>
      </c>
      <c r="K6303" s="23">
        <v>0</v>
      </c>
      <c r="L6303" s="24">
        <v>7.4</v>
      </c>
      <c r="M6303" s="24">
        <v>0</v>
      </c>
      <c r="N6303" s="24">
        <v>0</v>
      </c>
      <c r="O6303" s="24">
        <v>0</v>
      </c>
      <c r="P6303" s="25">
        <v>34</v>
      </c>
    </row>
    <row r="6304" spans="1:16" x14ac:dyDescent="0.3">
      <c r="A6304" s="22">
        <v>42428</v>
      </c>
      <c r="B6304">
        <v>2016</v>
      </c>
      <c r="C6304">
        <v>2</v>
      </c>
      <c r="D6304" t="s">
        <v>116</v>
      </c>
      <c r="E6304" t="s">
        <v>91</v>
      </c>
      <c r="F6304" t="s">
        <v>154</v>
      </c>
      <c r="G6304" t="s">
        <v>112</v>
      </c>
      <c r="H6304" t="s">
        <v>106</v>
      </c>
      <c r="I6304" t="s">
        <v>69</v>
      </c>
      <c r="J6304" t="s">
        <v>107</v>
      </c>
      <c r="K6304" s="23">
        <v>26</v>
      </c>
      <c r="L6304" s="24">
        <v>16.5</v>
      </c>
      <c r="M6304" s="24">
        <v>429</v>
      </c>
      <c r="N6304" s="24">
        <v>334.62</v>
      </c>
      <c r="O6304" s="24">
        <v>94.38</v>
      </c>
      <c r="P6304" s="25">
        <v>22</v>
      </c>
    </row>
    <row r="6305" spans="1:16" x14ac:dyDescent="0.3">
      <c r="A6305" s="22">
        <v>42428</v>
      </c>
      <c r="B6305">
        <v>2016</v>
      </c>
      <c r="C6305">
        <v>2</v>
      </c>
      <c r="D6305" t="s">
        <v>116</v>
      </c>
      <c r="E6305" t="s">
        <v>91</v>
      </c>
      <c r="F6305" t="s">
        <v>154</v>
      </c>
      <c r="G6305" t="s">
        <v>112</v>
      </c>
      <c r="H6305" t="s">
        <v>108</v>
      </c>
      <c r="I6305" t="s">
        <v>72</v>
      </c>
      <c r="J6305" t="s">
        <v>109</v>
      </c>
      <c r="K6305" s="23">
        <v>5</v>
      </c>
      <c r="L6305" s="24">
        <v>8.1999999999999993</v>
      </c>
      <c r="M6305" s="24">
        <v>41</v>
      </c>
      <c r="N6305" s="24">
        <v>27.88</v>
      </c>
      <c r="O6305" s="24">
        <v>13.12</v>
      </c>
      <c r="P6305" s="25">
        <v>32</v>
      </c>
    </row>
    <row r="6306" spans="1:16" x14ac:dyDescent="0.3">
      <c r="A6306" s="22">
        <v>42429</v>
      </c>
      <c r="B6306">
        <v>2016</v>
      </c>
      <c r="C6306">
        <v>2</v>
      </c>
      <c r="D6306" t="s">
        <v>116</v>
      </c>
      <c r="E6306" t="s">
        <v>91</v>
      </c>
      <c r="F6306" t="s">
        <v>154</v>
      </c>
      <c r="G6306" t="s">
        <v>113</v>
      </c>
      <c r="H6306" t="s">
        <v>94</v>
      </c>
      <c r="I6306" t="s">
        <v>73</v>
      </c>
      <c r="J6306" t="s">
        <v>95</v>
      </c>
      <c r="K6306" s="23">
        <v>7</v>
      </c>
      <c r="L6306" s="24">
        <v>3.1</v>
      </c>
      <c r="M6306" s="24">
        <v>21.7</v>
      </c>
      <c r="N6306" s="24">
        <v>15.19</v>
      </c>
      <c r="O6306" s="24">
        <v>6.51</v>
      </c>
      <c r="P6306" s="25">
        <v>30</v>
      </c>
    </row>
    <row r="6307" spans="1:16" x14ac:dyDescent="0.3">
      <c r="A6307" s="22">
        <v>42429</v>
      </c>
      <c r="B6307">
        <v>2016</v>
      </c>
      <c r="C6307">
        <v>2</v>
      </c>
      <c r="D6307" t="s">
        <v>116</v>
      </c>
      <c r="E6307" t="s">
        <v>91</v>
      </c>
      <c r="F6307" t="s">
        <v>154</v>
      </c>
      <c r="G6307" t="s">
        <v>113</v>
      </c>
      <c r="H6307" t="s">
        <v>96</v>
      </c>
      <c r="I6307" t="s">
        <v>74</v>
      </c>
      <c r="J6307" t="s">
        <v>97</v>
      </c>
      <c r="K6307" s="23">
        <v>7.66</v>
      </c>
      <c r="L6307" s="24">
        <v>3.6</v>
      </c>
      <c r="M6307" s="24">
        <v>27.58</v>
      </c>
      <c r="N6307" s="24">
        <v>19.309999999999999</v>
      </c>
      <c r="O6307" s="24">
        <v>8.27</v>
      </c>
      <c r="P6307" s="25">
        <v>30</v>
      </c>
    </row>
    <row r="6308" spans="1:16" x14ac:dyDescent="0.3">
      <c r="A6308" s="22">
        <v>42429</v>
      </c>
      <c r="B6308">
        <v>2016</v>
      </c>
      <c r="C6308">
        <v>2</v>
      </c>
      <c r="D6308" t="s">
        <v>116</v>
      </c>
      <c r="E6308" t="s">
        <v>91</v>
      </c>
      <c r="F6308" t="s">
        <v>154</v>
      </c>
      <c r="G6308" t="s">
        <v>113</v>
      </c>
      <c r="H6308" t="s">
        <v>98</v>
      </c>
      <c r="I6308" t="s">
        <v>75</v>
      </c>
      <c r="J6308" t="s">
        <v>99</v>
      </c>
      <c r="K6308" s="23">
        <v>4</v>
      </c>
      <c r="L6308" s="24">
        <v>2.8</v>
      </c>
      <c r="M6308" s="24">
        <v>11.2</v>
      </c>
      <c r="N6308" s="24">
        <v>8.06</v>
      </c>
      <c r="O6308" s="24">
        <v>3.14</v>
      </c>
      <c r="P6308" s="25">
        <v>28</v>
      </c>
    </row>
    <row r="6309" spans="1:16" x14ac:dyDescent="0.3">
      <c r="A6309" s="22">
        <v>42429</v>
      </c>
      <c r="B6309">
        <v>2016</v>
      </c>
      <c r="C6309">
        <v>2</v>
      </c>
      <c r="D6309" t="s">
        <v>116</v>
      </c>
      <c r="E6309" t="s">
        <v>91</v>
      </c>
      <c r="F6309" t="s">
        <v>154</v>
      </c>
      <c r="G6309" t="s">
        <v>113</v>
      </c>
      <c r="H6309" t="s">
        <v>100</v>
      </c>
      <c r="I6309" t="s">
        <v>70</v>
      </c>
      <c r="J6309" t="s">
        <v>101</v>
      </c>
      <c r="K6309" s="23">
        <v>46.2</v>
      </c>
      <c r="L6309" s="24">
        <v>2.4</v>
      </c>
      <c r="M6309" s="24">
        <v>110.88</v>
      </c>
      <c r="N6309" s="24">
        <v>82.05</v>
      </c>
      <c r="O6309" s="24">
        <v>28.83</v>
      </c>
      <c r="P6309" s="25">
        <v>26</v>
      </c>
    </row>
    <row r="6310" spans="1:16" x14ac:dyDescent="0.3">
      <c r="A6310" s="22">
        <v>42429</v>
      </c>
      <c r="B6310">
        <v>2016</v>
      </c>
      <c r="C6310">
        <v>2</v>
      </c>
      <c r="D6310" t="s">
        <v>116</v>
      </c>
      <c r="E6310" t="s">
        <v>91</v>
      </c>
      <c r="F6310" t="s">
        <v>154</v>
      </c>
      <c r="G6310" t="s">
        <v>113</v>
      </c>
      <c r="H6310" t="s">
        <v>102</v>
      </c>
      <c r="I6310" t="s">
        <v>71</v>
      </c>
      <c r="J6310" t="s">
        <v>103</v>
      </c>
      <c r="K6310" s="23">
        <v>13</v>
      </c>
      <c r="L6310" s="24">
        <v>6.9</v>
      </c>
      <c r="M6310" s="24">
        <v>89.7</v>
      </c>
      <c r="N6310" s="24">
        <v>59.2</v>
      </c>
      <c r="O6310" s="24">
        <v>30.5</v>
      </c>
      <c r="P6310" s="25">
        <v>34</v>
      </c>
    </row>
    <row r="6311" spans="1:16" x14ac:dyDescent="0.3">
      <c r="A6311" s="22">
        <v>42429</v>
      </c>
      <c r="B6311">
        <v>2016</v>
      </c>
      <c r="C6311">
        <v>2</v>
      </c>
      <c r="D6311" t="s">
        <v>116</v>
      </c>
      <c r="E6311" t="s">
        <v>91</v>
      </c>
      <c r="F6311" t="s">
        <v>154</v>
      </c>
      <c r="G6311" t="s">
        <v>113</v>
      </c>
      <c r="H6311" t="s">
        <v>104</v>
      </c>
      <c r="I6311" t="s">
        <v>76</v>
      </c>
      <c r="J6311" t="s">
        <v>105</v>
      </c>
      <c r="K6311" s="23">
        <v>0</v>
      </c>
      <c r="L6311" s="24">
        <v>7.4</v>
      </c>
      <c r="M6311" s="24">
        <v>0</v>
      </c>
      <c r="N6311" s="24">
        <v>0</v>
      </c>
      <c r="O6311" s="24">
        <v>0</v>
      </c>
      <c r="P6311" s="25">
        <v>34</v>
      </c>
    </row>
    <row r="6312" spans="1:16" x14ac:dyDescent="0.3">
      <c r="A6312" s="22">
        <v>42429</v>
      </c>
      <c r="B6312">
        <v>2016</v>
      </c>
      <c r="C6312">
        <v>2</v>
      </c>
      <c r="D6312" t="s">
        <v>116</v>
      </c>
      <c r="E6312" t="s">
        <v>91</v>
      </c>
      <c r="F6312" t="s">
        <v>154</v>
      </c>
      <c r="G6312" t="s">
        <v>113</v>
      </c>
      <c r="H6312" t="s">
        <v>106</v>
      </c>
      <c r="I6312" t="s">
        <v>69</v>
      </c>
      <c r="J6312" t="s">
        <v>107</v>
      </c>
      <c r="K6312" s="23">
        <v>3</v>
      </c>
      <c r="L6312" s="24">
        <v>16.5</v>
      </c>
      <c r="M6312" s="24">
        <v>49.5</v>
      </c>
      <c r="N6312" s="24">
        <v>38.61</v>
      </c>
      <c r="O6312" s="24">
        <v>10.89</v>
      </c>
      <c r="P6312" s="25">
        <v>22</v>
      </c>
    </row>
    <row r="6313" spans="1:16" x14ac:dyDescent="0.3">
      <c r="A6313" s="22">
        <v>42429</v>
      </c>
      <c r="B6313">
        <v>2016</v>
      </c>
      <c r="C6313">
        <v>2</v>
      </c>
      <c r="D6313" t="s">
        <v>116</v>
      </c>
      <c r="E6313" t="s">
        <v>91</v>
      </c>
      <c r="F6313" t="s">
        <v>154</v>
      </c>
      <c r="G6313" t="s">
        <v>113</v>
      </c>
      <c r="H6313" t="s">
        <v>108</v>
      </c>
      <c r="I6313" t="s">
        <v>72</v>
      </c>
      <c r="J6313" t="s">
        <v>109</v>
      </c>
      <c r="K6313" s="23">
        <v>1</v>
      </c>
      <c r="L6313" s="24">
        <v>8.1999999999999993</v>
      </c>
      <c r="M6313" s="24">
        <v>8.1999999999999993</v>
      </c>
      <c r="N6313" s="24">
        <v>5.58</v>
      </c>
      <c r="O6313" s="24">
        <v>2.62</v>
      </c>
      <c r="P6313" s="25">
        <v>32</v>
      </c>
    </row>
    <row r="6314" spans="1:16" x14ac:dyDescent="0.3">
      <c r="A6314" s="22">
        <v>42430</v>
      </c>
      <c r="B6314">
        <v>2016</v>
      </c>
      <c r="C6314">
        <v>3</v>
      </c>
      <c r="D6314" t="s">
        <v>118</v>
      </c>
      <c r="E6314" t="s">
        <v>91</v>
      </c>
      <c r="F6314" t="s">
        <v>155</v>
      </c>
      <c r="G6314" t="s">
        <v>114</v>
      </c>
      <c r="H6314" t="s">
        <v>94</v>
      </c>
      <c r="I6314" t="s">
        <v>73</v>
      </c>
      <c r="J6314" t="s">
        <v>95</v>
      </c>
      <c r="K6314" s="23">
        <v>10</v>
      </c>
      <c r="L6314" s="24">
        <v>3.1</v>
      </c>
      <c r="M6314" s="24">
        <v>31</v>
      </c>
      <c r="N6314" s="24">
        <v>21.7</v>
      </c>
      <c r="O6314" s="24">
        <v>9.3000000000000007</v>
      </c>
      <c r="P6314" s="25">
        <v>30</v>
      </c>
    </row>
    <row r="6315" spans="1:16" x14ac:dyDescent="0.3">
      <c r="A6315" s="22">
        <v>42430</v>
      </c>
      <c r="B6315">
        <v>2016</v>
      </c>
      <c r="C6315">
        <v>3</v>
      </c>
      <c r="D6315" t="s">
        <v>118</v>
      </c>
      <c r="E6315" t="s">
        <v>91</v>
      </c>
      <c r="F6315" t="s">
        <v>155</v>
      </c>
      <c r="G6315" t="s">
        <v>114</v>
      </c>
      <c r="H6315" t="s">
        <v>96</v>
      </c>
      <c r="I6315" t="s">
        <v>74</v>
      </c>
      <c r="J6315" t="s">
        <v>97</v>
      </c>
      <c r="K6315" s="23">
        <v>4</v>
      </c>
      <c r="L6315" s="24">
        <v>3.6</v>
      </c>
      <c r="M6315" s="24">
        <v>14.4</v>
      </c>
      <c r="N6315" s="24">
        <v>10.08</v>
      </c>
      <c r="O6315" s="24">
        <v>4.32</v>
      </c>
      <c r="P6315" s="25">
        <v>30</v>
      </c>
    </row>
    <row r="6316" spans="1:16" x14ac:dyDescent="0.3">
      <c r="A6316" s="22">
        <v>42430</v>
      </c>
      <c r="B6316">
        <v>2016</v>
      </c>
      <c r="C6316">
        <v>3</v>
      </c>
      <c r="D6316" t="s">
        <v>118</v>
      </c>
      <c r="E6316" t="s">
        <v>91</v>
      </c>
      <c r="F6316" t="s">
        <v>155</v>
      </c>
      <c r="G6316" t="s">
        <v>114</v>
      </c>
      <c r="H6316" t="s">
        <v>98</v>
      </c>
      <c r="I6316" t="s">
        <v>75</v>
      </c>
      <c r="J6316" t="s">
        <v>99</v>
      </c>
      <c r="K6316" s="23">
        <v>2.2000000000000002</v>
      </c>
      <c r="L6316" s="24">
        <v>2.8</v>
      </c>
      <c r="M6316" s="24">
        <v>6.16</v>
      </c>
      <c r="N6316" s="24">
        <v>4.4400000000000004</v>
      </c>
      <c r="O6316" s="24">
        <v>1.72</v>
      </c>
      <c r="P6316" s="25">
        <v>28</v>
      </c>
    </row>
    <row r="6317" spans="1:16" x14ac:dyDescent="0.3">
      <c r="A6317" s="22">
        <v>42430</v>
      </c>
      <c r="B6317">
        <v>2016</v>
      </c>
      <c r="C6317">
        <v>3</v>
      </c>
      <c r="D6317" t="s">
        <v>118</v>
      </c>
      <c r="E6317" t="s">
        <v>91</v>
      </c>
      <c r="F6317" t="s">
        <v>155</v>
      </c>
      <c r="G6317" t="s">
        <v>114</v>
      </c>
      <c r="H6317" t="s">
        <v>100</v>
      </c>
      <c r="I6317" t="s">
        <v>70</v>
      </c>
      <c r="J6317" t="s">
        <v>101</v>
      </c>
      <c r="K6317" s="23">
        <v>31</v>
      </c>
      <c r="L6317" s="24">
        <v>2.4</v>
      </c>
      <c r="M6317" s="24">
        <v>74.400000000000006</v>
      </c>
      <c r="N6317" s="24">
        <v>55.06</v>
      </c>
      <c r="O6317" s="24">
        <v>19.34</v>
      </c>
      <c r="P6317" s="25">
        <v>26</v>
      </c>
    </row>
    <row r="6318" spans="1:16" x14ac:dyDescent="0.3">
      <c r="A6318" s="22">
        <v>42430</v>
      </c>
      <c r="B6318">
        <v>2016</v>
      </c>
      <c r="C6318">
        <v>3</v>
      </c>
      <c r="D6318" t="s">
        <v>118</v>
      </c>
      <c r="E6318" t="s">
        <v>91</v>
      </c>
      <c r="F6318" t="s">
        <v>155</v>
      </c>
      <c r="G6318" t="s">
        <v>114</v>
      </c>
      <c r="H6318" t="s">
        <v>102</v>
      </c>
      <c r="I6318" t="s">
        <v>71</v>
      </c>
      <c r="J6318" t="s">
        <v>103</v>
      </c>
      <c r="K6318" s="23">
        <v>11</v>
      </c>
      <c r="L6318" s="24">
        <v>6.9</v>
      </c>
      <c r="M6318" s="24">
        <v>75.900000000000006</v>
      </c>
      <c r="N6318" s="24">
        <v>50.09</v>
      </c>
      <c r="O6318" s="24">
        <v>25.81</v>
      </c>
      <c r="P6318" s="25">
        <v>34</v>
      </c>
    </row>
    <row r="6319" spans="1:16" x14ac:dyDescent="0.3">
      <c r="A6319" s="22">
        <v>42430</v>
      </c>
      <c r="B6319">
        <v>2016</v>
      </c>
      <c r="C6319">
        <v>3</v>
      </c>
      <c r="D6319" t="s">
        <v>118</v>
      </c>
      <c r="E6319" t="s">
        <v>91</v>
      </c>
      <c r="F6319" t="s">
        <v>155</v>
      </c>
      <c r="G6319" t="s">
        <v>114</v>
      </c>
      <c r="H6319" t="s">
        <v>104</v>
      </c>
      <c r="I6319" t="s">
        <v>76</v>
      </c>
      <c r="J6319" t="s">
        <v>105</v>
      </c>
      <c r="K6319" s="23">
        <v>2</v>
      </c>
      <c r="L6319" s="24">
        <v>7.4</v>
      </c>
      <c r="M6319" s="24">
        <v>14.8</v>
      </c>
      <c r="N6319" s="24">
        <v>9.77</v>
      </c>
      <c r="O6319" s="24">
        <v>5.03</v>
      </c>
      <c r="P6319" s="25">
        <v>34</v>
      </c>
    </row>
    <row r="6320" spans="1:16" x14ac:dyDescent="0.3">
      <c r="A6320" s="22">
        <v>42430</v>
      </c>
      <c r="B6320">
        <v>2016</v>
      </c>
      <c r="C6320">
        <v>3</v>
      </c>
      <c r="D6320" t="s">
        <v>118</v>
      </c>
      <c r="E6320" t="s">
        <v>91</v>
      </c>
      <c r="F6320" t="s">
        <v>155</v>
      </c>
      <c r="G6320" t="s">
        <v>114</v>
      </c>
      <c r="H6320" t="s">
        <v>106</v>
      </c>
      <c r="I6320" t="s">
        <v>69</v>
      </c>
      <c r="J6320" t="s">
        <v>107</v>
      </c>
      <c r="K6320" s="23">
        <v>0</v>
      </c>
      <c r="L6320" s="24">
        <v>16.5</v>
      </c>
      <c r="M6320" s="24">
        <v>0</v>
      </c>
      <c r="N6320" s="24">
        <v>0</v>
      </c>
      <c r="O6320" s="24">
        <v>0</v>
      </c>
      <c r="P6320" s="25">
        <v>22</v>
      </c>
    </row>
    <row r="6321" spans="1:16" x14ac:dyDescent="0.3">
      <c r="A6321" s="22">
        <v>42430</v>
      </c>
      <c r="B6321">
        <v>2016</v>
      </c>
      <c r="C6321">
        <v>3</v>
      </c>
      <c r="D6321" t="s">
        <v>118</v>
      </c>
      <c r="E6321" t="s">
        <v>91</v>
      </c>
      <c r="F6321" t="s">
        <v>155</v>
      </c>
      <c r="G6321" t="s">
        <v>114</v>
      </c>
      <c r="H6321" t="s">
        <v>108</v>
      </c>
      <c r="I6321" t="s">
        <v>72</v>
      </c>
      <c r="J6321" t="s">
        <v>109</v>
      </c>
      <c r="K6321" s="23">
        <v>2</v>
      </c>
      <c r="L6321" s="24">
        <v>8.1999999999999993</v>
      </c>
      <c r="M6321" s="24">
        <v>16.399999999999999</v>
      </c>
      <c r="N6321" s="24">
        <v>11.15</v>
      </c>
      <c r="O6321" s="24">
        <v>5.25</v>
      </c>
      <c r="P6321" s="25">
        <v>32</v>
      </c>
    </row>
    <row r="6322" spans="1:16" x14ac:dyDescent="0.3">
      <c r="A6322" s="22">
        <v>42431</v>
      </c>
      <c r="B6322">
        <v>2016</v>
      </c>
      <c r="C6322">
        <v>3</v>
      </c>
      <c r="D6322" t="s">
        <v>118</v>
      </c>
      <c r="E6322" t="s">
        <v>91</v>
      </c>
      <c r="F6322" t="s">
        <v>155</v>
      </c>
      <c r="G6322" t="s">
        <v>115</v>
      </c>
      <c r="H6322" t="s">
        <v>94</v>
      </c>
      <c r="I6322" t="s">
        <v>73</v>
      </c>
      <c r="J6322" t="s">
        <v>95</v>
      </c>
      <c r="K6322" s="23">
        <v>3.33</v>
      </c>
      <c r="L6322" s="24">
        <v>3.1</v>
      </c>
      <c r="M6322" s="24">
        <v>10.32</v>
      </c>
      <c r="N6322" s="24">
        <v>7.22</v>
      </c>
      <c r="O6322" s="24">
        <v>3.1</v>
      </c>
      <c r="P6322" s="25">
        <v>30</v>
      </c>
    </row>
    <row r="6323" spans="1:16" x14ac:dyDescent="0.3">
      <c r="A6323" s="22">
        <v>42431</v>
      </c>
      <c r="B6323">
        <v>2016</v>
      </c>
      <c r="C6323">
        <v>3</v>
      </c>
      <c r="D6323" t="s">
        <v>118</v>
      </c>
      <c r="E6323" t="s">
        <v>91</v>
      </c>
      <c r="F6323" t="s">
        <v>155</v>
      </c>
      <c r="G6323" t="s">
        <v>115</v>
      </c>
      <c r="H6323" t="s">
        <v>96</v>
      </c>
      <c r="I6323" t="s">
        <v>74</v>
      </c>
      <c r="J6323" t="s">
        <v>97</v>
      </c>
      <c r="K6323" s="23">
        <v>10.4</v>
      </c>
      <c r="L6323" s="24">
        <v>3.6</v>
      </c>
      <c r="M6323" s="24">
        <v>37.44</v>
      </c>
      <c r="N6323" s="24">
        <v>26.21</v>
      </c>
      <c r="O6323" s="24">
        <v>11.23</v>
      </c>
      <c r="P6323" s="25">
        <v>30</v>
      </c>
    </row>
    <row r="6324" spans="1:16" x14ac:dyDescent="0.3">
      <c r="A6324" s="22">
        <v>42431</v>
      </c>
      <c r="B6324">
        <v>2016</v>
      </c>
      <c r="C6324">
        <v>3</v>
      </c>
      <c r="D6324" t="s">
        <v>118</v>
      </c>
      <c r="E6324" t="s">
        <v>91</v>
      </c>
      <c r="F6324" t="s">
        <v>155</v>
      </c>
      <c r="G6324" t="s">
        <v>115</v>
      </c>
      <c r="H6324" t="s">
        <v>98</v>
      </c>
      <c r="I6324" t="s">
        <v>75</v>
      </c>
      <c r="J6324" t="s">
        <v>99</v>
      </c>
      <c r="K6324" s="23">
        <v>5.3</v>
      </c>
      <c r="L6324" s="24">
        <v>2.8</v>
      </c>
      <c r="M6324" s="24">
        <v>14.84</v>
      </c>
      <c r="N6324" s="24">
        <v>10.68</v>
      </c>
      <c r="O6324" s="24">
        <v>4.16</v>
      </c>
      <c r="P6324" s="25">
        <v>28</v>
      </c>
    </row>
    <row r="6325" spans="1:16" x14ac:dyDescent="0.3">
      <c r="A6325" s="22">
        <v>42431</v>
      </c>
      <c r="B6325">
        <v>2016</v>
      </c>
      <c r="C6325">
        <v>3</v>
      </c>
      <c r="D6325" t="s">
        <v>118</v>
      </c>
      <c r="E6325" t="s">
        <v>91</v>
      </c>
      <c r="F6325" t="s">
        <v>155</v>
      </c>
      <c r="G6325" t="s">
        <v>115</v>
      </c>
      <c r="H6325" t="s">
        <v>100</v>
      </c>
      <c r="I6325" t="s">
        <v>70</v>
      </c>
      <c r="J6325" t="s">
        <v>101</v>
      </c>
      <c r="K6325" s="23">
        <v>21.3</v>
      </c>
      <c r="L6325" s="24">
        <v>2.4</v>
      </c>
      <c r="M6325" s="24">
        <v>51.12</v>
      </c>
      <c r="N6325" s="24">
        <v>37.83</v>
      </c>
      <c r="O6325" s="24">
        <v>13.29</v>
      </c>
      <c r="P6325" s="25">
        <v>26</v>
      </c>
    </row>
    <row r="6326" spans="1:16" x14ac:dyDescent="0.3">
      <c r="A6326" s="22">
        <v>42431</v>
      </c>
      <c r="B6326">
        <v>2016</v>
      </c>
      <c r="C6326">
        <v>3</v>
      </c>
      <c r="D6326" t="s">
        <v>118</v>
      </c>
      <c r="E6326" t="s">
        <v>91</v>
      </c>
      <c r="F6326" t="s">
        <v>155</v>
      </c>
      <c r="G6326" t="s">
        <v>115</v>
      </c>
      <c r="H6326" t="s">
        <v>102</v>
      </c>
      <c r="I6326" t="s">
        <v>71</v>
      </c>
      <c r="J6326" t="s">
        <v>103</v>
      </c>
      <c r="K6326" s="23">
        <v>15</v>
      </c>
      <c r="L6326" s="24">
        <v>6.9</v>
      </c>
      <c r="M6326" s="24">
        <v>103.5</v>
      </c>
      <c r="N6326" s="24">
        <v>68.31</v>
      </c>
      <c r="O6326" s="24">
        <v>35.19</v>
      </c>
      <c r="P6326" s="25">
        <v>34</v>
      </c>
    </row>
    <row r="6327" spans="1:16" x14ac:dyDescent="0.3">
      <c r="A6327" s="22">
        <v>42431</v>
      </c>
      <c r="B6327">
        <v>2016</v>
      </c>
      <c r="C6327">
        <v>3</v>
      </c>
      <c r="D6327" t="s">
        <v>118</v>
      </c>
      <c r="E6327" t="s">
        <v>91</v>
      </c>
      <c r="F6327" t="s">
        <v>155</v>
      </c>
      <c r="G6327" t="s">
        <v>115</v>
      </c>
      <c r="H6327" t="s">
        <v>104</v>
      </c>
      <c r="I6327" t="s">
        <v>76</v>
      </c>
      <c r="J6327" t="s">
        <v>105</v>
      </c>
      <c r="K6327" s="23">
        <v>2</v>
      </c>
      <c r="L6327" s="24">
        <v>7.4</v>
      </c>
      <c r="M6327" s="24">
        <v>14.8</v>
      </c>
      <c r="N6327" s="24">
        <v>9.77</v>
      </c>
      <c r="O6327" s="24">
        <v>5.03</v>
      </c>
      <c r="P6327" s="25">
        <v>34</v>
      </c>
    </row>
    <row r="6328" spans="1:16" x14ac:dyDescent="0.3">
      <c r="A6328" s="22">
        <v>42431</v>
      </c>
      <c r="B6328">
        <v>2016</v>
      </c>
      <c r="C6328">
        <v>3</v>
      </c>
      <c r="D6328" t="s">
        <v>118</v>
      </c>
      <c r="E6328" t="s">
        <v>91</v>
      </c>
      <c r="F6328" t="s">
        <v>155</v>
      </c>
      <c r="G6328" t="s">
        <v>115</v>
      </c>
      <c r="H6328" t="s">
        <v>106</v>
      </c>
      <c r="I6328" t="s">
        <v>69</v>
      </c>
      <c r="J6328" t="s">
        <v>107</v>
      </c>
      <c r="K6328" s="23">
        <v>1</v>
      </c>
      <c r="L6328" s="24">
        <v>16.5</v>
      </c>
      <c r="M6328" s="24">
        <v>16.5</v>
      </c>
      <c r="N6328" s="24">
        <v>12.87</v>
      </c>
      <c r="O6328" s="24">
        <v>3.63</v>
      </c>
      <c r="P6328" s="25">
        <v>22</v>
      </c>
    </row>
    <row r="6329" spans="1:16" x14ac:dyDescent="0.3">
      <c r="A6329" s="22">
        <v>42431</v>
      </c>
      <c r="B6329">
        <v>2016</v>
      </c>
      <c r="C6329">
        <v>3</v>
      </c>
      <c r="D6329" t="s">
        <v>118</v>
      </c>
      <c r="E6329" t="s">
        <v>91</v>
      </c>
      <c r="F6329" t="s">
        <v>155</v>
      </c>
      <c r="G6329" t="s">
        <v>115</v>
      </c>
      <c r="H6329" t="s">
        <v>108</v>
      </c>
      <c r="I6329" t="s">
        <v>72</v>
      </c>
      <c r="J6329" t="s">
        <v>109</v>
      </c>
      <c r="K6329" s="23">
        <v>0</v>
      </c>
      <c r="L6329" s="24">
        <v>8.1999999999999993</v>
      </c>
      <c r="M6329" s="24">
        <v>0</v>
      </c>
      <c r="N6329" s="24">
        <v>0</v>
      </c>
      <c r="O6329" s="24">
        <v>0</v>
      </c>
      <c r="P6329" s="25">
        <v>32</v>
      </c>
    </row>
    <row r="6330" spans="1:16" x14ac:dyDescent="0.3">
      <c r="A6330" s="22">
        <v>42432</v>
      </c>
      <c r="B6330">
        <v>2016</v>
      </c>
      <c r="C6330">
        <v>3</v>
      </c>
      <c r="D6330" t="s">
        <v>118</v>
      </c>
      <c r="E6330" t="s">
        <v>91</v>
      </c>
      <c r="F6330" t="s">
        <v>155</v>
      </c>
      <c r="G6330" t="s">
        <v>93</v>
      </c>
      <c r="H6330" t="s">
        <v>94</v>
      </c>
      <c r="I6330" t="s">
        <v>73</v>
      </c>
      <c r="J6330" t="s">
        <v>95</v>
      </c>
      <c r="K6330" s="23">
        <v>2.83</v>
      </c>
      <c r="L6330" s="24">
        <v>3.1</v>
      </c>
      <c r="M6330" s="24">
        <v>8.77</v>
      </c>
      <c r="N6330" s="24">
        <v>6.14</v>
      </c>
      <c r="O6330" s="24">
        <v>2.63</v>
      </c>
      <c r="P6330" s="25">
        <v>30</v>
      </c>
    </row>
    <row r="6331" spans="1:16" x14ac:dyDescent="0.3">
      <c r="A6331" s="22">
        <v>42432</v>
      </c>
      <c r="B6331">
        <v>2016</v>
      </c>
      <c r="C6331">
        <v>3</v>
      </c>
      <c r="D6331" t="s">
        <v>118</v>
      </c>
      <c r="E6331" t="s">
        <v>91</v>
      </c>
      <c r="F6331" t="s">
        <v>155</v>
      </c>
      <c r="G6331" t="s">
        <v>93</v>
      </c>
      <c r="H6331" t="s">
        <v>96</v>
      </c>
      <c r="I6331" t="s">
        <v>74</v>
      </c>
      <c r="J6331" t="s">
        <v>97</v>
      </c>
      <c r="K6331" s="23">
        <v>2</v>
      </c>
      <c r="L6331" s="24">
        <v>3.6</v>
      </c>
      <c r="M6331" s="24">
        <v>7.2</v>
      </c>
      <c r="N6331" s="24">
        <v>5.04</v>
      </c>
      <c r="O6331" s="24">
        <v>2.16</v>
      </c>
      <c r="P6331" s="25">
        <v>30</v>
      </c>
    </row>
    <row r="6332" spans="1:16" x14ac:dyDescent="0.3">
      <c r="A6332" s="22">
        <v>42432</v>
      </c>
      <c r="B6332">
        <v>2016</v>
      </c>
      <c r="C6332">
        <v>3</v>
      </c>
      <c r="D6332" t="s">
        <v>118</v>
      </c>
      <c r="E6332" t="s">
        <v>91</v>
      </c>
      <c r="F6332" t="s">
        <v>155</v>
      </c>
      <c r="G6332" t="s">
        <v>93</v>
      </c>
      <c r="H6332" t="s">
        <v>98</v>
      </c>
      <c r="I6332" t="s">
        <v>75</v>
      </c>
      <c r="J6332" t="s">
        <v>99</v>
      </c>
      <c r="K6332" s="23">
        <v>5</v>
      </c>
      <c r="L6332" s="24">
        <v>2.8</v>
      </c>
      <c r="M6332" s="24">
        <v>14</v>
      </c>
      <c r="N6332" s="24">
        <v>10.08</v>
      </c>
      <c r="O6332" s="24">
        <v>3.92</v>
      </c>
      <c r="P6332" s="25">
        <v>28</v>
      </c>
    </row>
    <row r="6333" spans="1:16" x14ac:dyDescent="0.3">
      <c r="A6333" s="22">
        <v>42432</v>
      </c>
      <c r="B6333">
        <v>2016</v>
      </c>
      <c r="C6333">
        <v>3</v>
      </c>
      <c r="D6333" t="s">
        <v>118</v>
      </c>
      <c r="E6333" t="s">
        <v>91</v>
      </c>
      <c r="F6333" t="s">
        <v>155</v>
      </c>
      <c r="G6333" t="s">
        <v>93</v>
      </c>
      <c r="H6333" t="s">
        <v>100</v>
      </c>
      <c r="I6333" t="s">
        <v>70</v>
      </c>
      <c r="J6333" t="s">
        <v>101</v>
      </c>
      <c r="K6333" s="23">
        <v>55.8</v>
      </c>
      <c r="L6333" s="24">
        <v>2.4</v>
      </c>
      <c r="M6333" s="24">
        <v>133.91999999999999</v>
      </c>
      <c r="N6333" s="24">
        <v>99.1</v>
      </c>
      <c r="O6333" s="24">
        <v>34.82</v>
      </c>
      <c r="P6333" s="25">
        <v>26</v>
      </c>
    </row>
    <row r="6334" spans="1:16" x14ac:dyDescent="0.3">
      <c r="A6334" s="22">
        <v>42432</v>
      </c>
      <c r="B6334">
        <v>2016</v>
      </c>
      <c r="C6334">
        <v>3</v>
      </c>
      <c r="D6334" t="s">
        <v>118</v>
      </c>
      <c r="E6334" t="s">
        <v>91</v>
      </c>
      <c r="F6334" t="s">
        <v>155</v>
      </c>
      <c r="G6334" t="s">
        <v>93</v>
      </c>
      <c r="H6334" t="s">
        <v>102</v>
      </c>
      <c r="I6334" t="s">
        <v>71</v>
      </c>
      <c r="J6334" t="s">
        <v>103</v>
      </c>
      <c r="K6334" s="23">
        <v>2</v>
      </c>
      <c r="L6334" s="24">
        <v>6.9</v>
      </c>
      <c r="M6334" s="24">
        <v>13.8</v>
      </c>
      <c r="N6334" s="24">
        <v>9.11</v>
      </c>
      <c r="O6334" s="24">
        <v>4.6900000000000004</v>
      </c>
      <c r="P6334" s="25">
        <v>34</v>
      </c>
    </row>
    <row r="6335" spans="1:16" x14ac:dyDescent="0.3">
      <c r="A6335" s="22">
        <v>42432</v>
      </c>
      <c r="B6335">
        <v>2016</v>
      </c>
      <c r="C6335">
        <v>3</v>
      </c>
      <c r="D6335" t="s">
        <v>118</v>
      </c>
      <c r="E6335" t="s">
        <v>91</v>
      </c>
      <c r="F6335" t="s">
        <v>155</v>
      </c>
      <c r="G6335" t="s">
        <v>93</v>
      </c>
      <c r="H6335" t="s">
        <v>104</v>
      </c>
      <c r="I6335" t="s">
        <v>76</v>
      </c>
      <c r="J6335" t="s">
        <v>105</v>
      </c>
      <c r="K6335" s="23">
        <v>0</v>
      </c>
      <c r="L6335" s="24">
        <v>7.4</v>
      </c>
      <c r="M6335" s="24">
        <v>0</v>
      </c>
      <c r="N6335" s="24">
        <v>0</v>
      </c>
      <c r="O6335" s="24">
        <v>0</v>
      </c>
      <c r="P6335" s="25">
        <v>34</v>
      </c>
    </row>
    <row r="6336" spans="1:16" x14ac:dyDescent="0.3">
      <c r="A6336" s="22">
        <v>42432</v>
      </c>
      <c r="B6336">
        <v>2016</v>
      </c>
      <c r="C6336">
        <v>3</v>
      </c>
      <c r="D6336" t="s">
        <v>118</v>
      </c>
      <c r="E6336" t="s">
        <v>91</v>
      </c>
      <c r="F6336" t="s">
        <v>155</v>
      </c>
      <c r="G6336" t="s">
        <v>93</v>
      </c>
      <c r="H6336" t="s">
        <v>106</v>
      </c>
      <c r="I6336" t="s">
        <v>69</v>
      </c>
      <c r="J6336" t="s">
        <v>107</v>
      </c>
      <c r="K6336" s="23">
        <v>9</v>
      </c>
      <c r="L6336" s="24">
        <v>16.5</v>
      </c>
      <c r="M6336" s="24">
        <v>148.5</v>
      </c>
      <c r="N6336" s="24">
        <v>115.83</v>
      </c>
      <c r="O6336" s="24">
        <v>32.67</v>
      </c>
      <c r="P6336" s="25">
        <v>22</v>
      </c>
    </row>
    <row r="6337" spans="1:16" x14ac:dyDescent="0.3">
      <c r="A6337" s="22">
        <v>42432</v>
      </c>
      <c r="B6337">
        <v>2016</v>
      </c>
      <c r="C6337">
        <v>3</v>
      </c>
      <c r="D6337" t="s">
        <v>118</v>
      </c>
      <c r="E6337" t="s">
        <v>91</v>
      </c>
      <c r="F6337" t="s">
        <v>155</v>
      </c>
      <c r="G6337" t="s">
        <v>93</v>
      </c>
      <c r="H6337" t="s">
        <v>108</v>
      </c>
      <c r="I6337" t="s">
        <v>72</v>
      </c>
      <c r="J6337" t="s">
        <v>109</v>
      </c>
      <c r="K6337" s="23">
        <v>4</v>
      </c>
      <c r="L6337" s="24">
        <v>8.1999999999999993</v>
      </c>
      <c r="M6337" s="24">
        <v>32.799999999999997</v>
      </c>
      <c r="N6337" s="24">
        <v>22.3</v>
      </c>
      <c r="O6337" s="24">
        <v>10.5</v>
      </c>
      <c r="P6337" s="25">
        <v>32</v>
      </c>
    </row>
    <row r="6338" spans="1:16" x14ac:dyDescent="0.3">
      <c r="A6338" s="22">
        <v>42433</v>
      </c>
      <c r="B6338">
        <v>2016</v>
      </c>
      <c r="C6338">
        <v>3</v>
      </c>
      <c r="D6338" t="s">
        <v>118</v>
      </c>
      <c r="E6338" t="s">
        <v>91</v>
      </c>
      <c r="F6338" t="s">
        <v>155</v>
      </c>
      <c r="G6338" t="s">
        <v>110</v>
      </c>
      <c r="H6338" t="s">
        <v>94</v>
      </c>
      <c r="I6338" t="s">
        <v>73</v>
      </c>
      <c r="J6338" t="s">
        <v>95</v>
      </c>
      <c r="K6338" s="23">
        <v>5</v>
      </c>
      <c r="L6338" s="24">
        <v>3.1</v>
      </c>
      <c r="M6338" s="24">
        <v>15.5</v>
      </c>
      <c r="N6338" s="24">
        <v>10.85</v>
      </c>
      <c r="O6338" s="24">
        <v>4.6500000000000004</v>
      </c>
      <c r="P6338" s="25">
        <v>30</v>
      </c>
    </row>
    <row r="6339" spans="1:16" x14ac:dyDescent="0.3">
      <c r="A6339" s="22">
        <v>42433</v>
      </c>
      <c r="B6339">
        <v>2016</v>
      </c>
      <c r="C6339">
        <v>3</v>
      </c>
      <c r="D6339" t="s">
        <v>118</v>
      </c>
      <c r="E6339" t="s">
        <v>91</v>
      </c>
      <c r="F6339" t="s">
        <v>155</v>
      </c>
      <c r="G6339" t="s">
        <v>110</v>
      </c>
      <c r="H6339" t="s">
        <v>96</v>
      </c>
      <c r="I6339" t="s">
        <v>74</v>
      </c>
      <c r="J6339" t="s">
        <v>97</v>
      </c>
      <c r="K6339" s="23">
        <v>0.99</v>
      </c>
      <c r="L6339" s="24">
        <v>3.6</v>
      </c>
      <c r="M6339" s="24">
        <v>3.56</v>
      </c>
      <c r="N6339" s="24">
        <v>2.4900000000000002</v>
      </c>
      <c r="O6339" s="24">
        <v>1.07</v>
      </c>
      <c r="P6339" s="25">
        <v>30</v>
      </c>
    </row>
    <row r="6340" spans="1:16" x14ac:dyDescent="0.3">
      <c r="A6340" s="22">
        <v>42433</v>
      </c>
      <c r="B6340">
        <v>2016</v>
      </c>
      <c r="C6340">
        <v>3</v>
      </c>
      <c r="D6340" t="s">
        <v>118</v>
      </c>
      <c r="E6340" t="s">
        <v>91</v>
      </c>
      <c r="F6340" t="s">
        <v>155</v>
      </c>
      <c r="G6340" t="s">
        <v>110</v>
      </c>
      <c r="H6340" t="s">
        <v>98</v>
      </c>
      <c r="I6340" t="s">
        <v>75</v>
      </c>
      <c r="J6340" t="s">
        <v>99</v>
      </c>
      <c r="K6340" s="23">
        <v>4.4000000000000004</v>
      </c>
      <c r="L6340" s="24">
        <v>2.8</v>
      </c>
      <c r="M6340" s="24">
        <v>12.32</v>
      </c>
      <c r="N6340" s="24">
        <v>8.8699999999999992</v>
      </c>
      <c r="O6340" s="24">
        <v>3.45</v>
      </c>
      <c r="P6340" s="25">
        <v>28</v>
      </c>
    </row>
    <row r="6341" spans="1:16" x14ac:dyDescent="0.3">
      <c r="A6341" s="22">
        <v>42433</v>
      </c>
      <c r="B6341">
        <v>2016</v>
      </c>
      <c r="C6341">
        <v>3</v>
      </c>
      <c r="D6341" t="s">
        <v>118</v>
      </c>
      <c r="E6341" t="s">
        <v>91</v>
      </c>
      <c r="F6341" t="s">
        <v>155</v>
      </c>
      <c r="G6341" t="s">
        <v>110</v>
      </c>
      <c r="H6341" t="s">
        <v>100</v>
      </c>
      <c r="I6341" t="s">
        <v>70</v>
      </c>
      <c r="J6341" t="s">
        <v>101</v>
      </c>
      <c r="K6341" s="23">
        <v>26.6</v>
      </c>
      <c r="L6341" s="24">
        <v>2.4</v>
      </c>
      <c r="M6341" s="24">
        <v>63.84</v>
      </c>
      <c r="N6341" s="24">
        <v>47.24</v>
      </c>
      <c r="O6341" s="24">
        <v>16.600000000000001</v>
      </c>
      <c r="P6341" s="25">
        <v>26</v>
      </c>
    </row>
    <row r="6342" spans="1:16" x14ac:dyDescent="0.3">
      <c r="A6342" s="22">
        <v>42433</v>
      </c>
      <c r="B6342">
        <v>2016</v>
      </c>
      <c r="C6342">
        <v>3</v>
      </c>
      <c r="D6342" t="s">
        <v>118</v>
      </c>
      <c r="E6342" t="s">
        <v>91</v>
      </c>
      <c r="F6342" t="s">
        <v>155</v>
      </c>
      <c r="G6342" t="s">
        <v>110</v>
      </c>
      <c r="H6342" t="s">
        <v>102</v>
      </c>
      <c r="I6342" t="s">
        <v>71</v>
      </c>
      <c r="J6342" t="s">
        <v>103</v>
      </c>
      <c r="K6342" s="23">
        <v>3</v>
      </c>
      <c r="L6342" s="24">
        <v>6.9</v>
      </c>
      <c r="M6342" s="24">
        <v>20.7</v>
      </c>
      <c r="N6342" s="24">
        <v>13.66</v>
      </c>
      <c r="O6342" s="24">
        <v>7.04</v>
      </c>
      <c r="P6342" s="25">
        <v>34</v>
      </c>
    </row>
    <row r="6343" spans="1:16" x14ac:dyDescent="0.3">
      <c r="A6343" s="22">
        <v>42433</v>
      </c>
      <c r="B6343">
        <v>2016</v>
      </c>
      <c r="C6343">
        <v>3</v>
      </c>
      <c r="D6343" t="s">
        <v>118</v>
      </c>
      <c r="E6343" t="s">
        <v>91</v>
      </c>
      <c r="F6343" t="s">
        <v>155</v>
      </c>
      <c r="G6343" t="s">
        <v>110</v>
      </c>
      <c r="H6343" t="s">
        <v>104</v>
      </c>
      <c r="I6343" t="s">
        <v>76</v>
      </c>
      <c r="J6343" t="s">
        <v>105</v>
      </c>
      <c r="K6343" s="23">
        <v>0</v>
      </c>
      <c r="L6343" s="24">
        <v>7.4</v>
      </c>
      <c r="M6343" s="24">
        <v>0</v>
      </c>
      <c r="N6343" s="24">
        <v>0</v>
      </c>
      <c r="O6343" s="24">
        <v>0</v>
      </c>
      <c r="P6343" s="25">
        <v>34</v>
      </c>
    </row>
    <row r="6344" spans="1:16" x14ac:dyDescent="0.3">
      <c r="A6344" s="22">
        <v>42433</v>
      </c>
      <c r="B6344">
        <v>2016</v>
      </c>
      <c r="C6344">
        <v>3</v>
      </c>
      <c r="D6344" t="s">
        <v>118</v>
      </c>
      <c r="E6344" t="s">
        <v>91</v>
      </c>
      <c r="F6344" t="s">
        <v>155</v>
      </c>
      <c r="G6344" t="s">
        <v>110</v>
      </c>
      <c r="H6344" t="s">
        <v>106</v>
      </c>
      <c r="I6344" t="s">
        <v>69</v>
      </c>
      <c r="J6344" t="s">
        <v>107</v>
      </c>
      <c r="K6344" s="23">
        <v>0</v>
      </c>
      <c r="L6344" s="24">
        <v>16.5</v>
      </c>
      <c r="M6344" s="24">
        <v>0</v>
      </c>
      <c r="N6344" s="24">
        <v>0</v>
      </c>
      <c r="O6344" s="24">
        <v>0</v>
      </c>
      <c r="P6344" s="25">
        <v>22</v>
      </c>
    </row>
    <row r="6345" spans="1:16" x14ac:dyDescent="0.3">
      <c r="A6345" s="22">
        <v>42433</v>
      </c>
      <c r="B6345">
        <v>2016</v>
      </c>
      <c r="C6345">
        <v>3</v>
      </c>
      <c r="D6345" t="s">
        <v>118</v>
      </c>
      <c r="E6345" t="s">
        <v>91</v>
      </c>
      <c r="F6345" t="s">
        <v>155</v>
      </c>
      <c r="G6345" t="s">
        <v>110</v>
      </c>
      <c r="H6345" t="s">
        <v>108</v>
      </c>
      <c r="I6345" t="s">
        <v>72</v>
      </c>
      <c r="J6345" t="s">
        <v>109</v>
      </c>
      <c r="K6345" s="23">
        <v>0</v>
      </c>
      <c r="L6345" s="24">
        <v>8.1999999999999993</v>
      </c>
      <c r="M6345" s="24">
        <v>0</v>
      </c>
      <c r="N6345" s="24">
        <v>0</v>
      </c>
      <c r="O6345" s="24">
        <v>0</v>
      </c>
      <c r="P6345" s="25">
        <v>32</v>
      </c>
    </row>
    <row r="6346" spans="1:16" x14ac:dyDescent="0.3">
      <c r="A6346" s="22">
        <v>42434</v>
      </c>
      <c r="B6346">
        <v>2016</v>
      </c>
      <c r="C6346">
        <v>3</v>
      </c>
      <c r="D6346" t="s">
        <v>118</v>
      </c>
      <c r="E6346" t="s">
        <v>91</v>
      </c>
      <c r="F6346" t="s">
        <v>155</v>
      </c>
      <c r="G6346" t="s">
        <v>111</v>
      </c>
      <c r="H6346" t="s">
        <v>94</v>
      </c>
      <c r="I6346" t="s">
        <v>73</v>
      </c>
      <c r="J6346" t="s">
        <v>95</v>
      </c>
      <c r="K6346" s="23">
        <v>5</v>
      </c>
      <c r="L6346" s="24">
        <v>3.1</v>
      </c>
      <c r="M6346" s="24">
        <v>15.5</v>
      </c>
      <c r="N6346" s="24">
        <v>10.85</v>
      </c>
      <c r="O6346" s="24">
        <v>4.6500000000000004</v>
      </c>
      <c r="P6346" s="25">
        <v>30</v>
      </c>
    </row>
    <row r="6347" spans="1:16" x14ac:dyDescent="0.3">
      <c r="A6347" s="22">
        <v>42434</v>
      </c>
      <c r="B6347">
        <v>2016</v>
      </c>
      <c r="C6347">
        <v>3</v>
      </c>
      <c r="D6347" t="s">
        <v>118</v>
      </c>
      <c r="E6347" t="s">
        <v>91</v>
      </c>
      <c r="F6347" t="s">
        <v>155</v>
      </c>
      <c r="G6347" t="s">
        <v>111</v>
      </c>
      <c r="H6347" t="s">
        <v>96</v>
      </c>
      <c r="I6347" t="s">
        <v>74</v>
      </c>
      <c r="J6347" t="s">
        <v>97</v>
      </c>
      <c r="K6347" s="23">
        <v>4.8899999999999997</v>
      </c>
      <c r="L6347" s="24">
        <v>3.6</v>
      </c>
      <c r="M6347" s="24">
        <v>17.600000000000001</v>
      </c>
      <c r="N6347" s="24">
        <v>12.32</v>
      </c>
      <c r="O6347" s="24">
        <v>5.28</v>
      </c>
      <c r="P6347" s="25">
        <v>30</v>
      </c>
    </row>
    <row r="6348" spans="1:16" x14ac:dyDescent="0.3">
      <c r="A6348" s="22">
        <v>42434</v>
      </c>
      <c r="B6348">
        <v>2016</v>
      </c>
      <c r="C6348">
        <v>3</v>
      </c>
      <c r="D6348" t="s">
        <v>118</v>
      </c>
      <c r="E6348" t="s">
        <v>91</v>
      </c>
      <c r="F6348" t="s">
        <v>155</v>
      </c>
      <c r="G6348" t="s">
        <v>111</v>
      </c>
      <c r="H6348" t="s">
        <v>98</v>
      </c>
      <c r="I6348" t="s">
        <v>75</v>
      </c>
      <c r="J6348" t="s">
        <v>99</v>
      </c>
      <c r="K6348" s="23">
        <v>8</v>
      </c>
      <c r="L6348" s="24">
        <v>2.8</v>
      </c>
      <c r="M6348" s="24">
        <v>22.4</v>
      </c>
      <c r="N6348" s="24">
        <v>16.13</v>
      </c>
      <c r="O6348" s="24">
        <v>6.27</v>
      </c>
      <c r="P6348" s="25">
        <v>28</v>
      </c>
    </row>
    <row r="6349" spans="1:16" x14ac:dyDescent="0.3">
      <c r="A6349" s="22">
        <v>42434</v>
      </c>
      <c r="B6349">
        <v>2016</v>
      </c>
      <c r="C6349">
        <v>3</v>
      </c>
      <c r="D6349" t="s">
        <v>118</v>
      </c>
      <c r="E6349" t="s">
        <v>91</v>
      </c>
      <c r="F6349" t="s">
        <v>155</v>
      </c>
      <c r="G6349" t="s">
        <v>111</v>
      </c>
      <c r="H6349" t="s">
        <v>100</v>
      </c>
      <c r="I6349" t="s">
        <v>70</v>
      </c>
      <c r="J6349" t="s">
        <v>101</v>
      </c>
      <c r="K6349" s="23">
        <v>38</v>
      </c>
      <c r="L6349" s="24">
        <v>2.4</v>
      </c>
      <c r="M6349" s="24">
        <v>91.2</v>
      </c>
      <c r="N6349" s="24">
        <v>67.489999999999995</v>
      </c>
      <c r="O6349" s="24">
        <v>23.71</v>
      </c>
      <c r="P6349" s="25">
        <v>26</v>
      </c>
    </row>
    <row r="6350" spans="1:16" x14ac:dyDescent="0.3">
      <c r="A6350" s="22">
        <v>42434</v>
      </c>
      <c r="B6350">
        <v>2016</v>
      </c>
      <c r="C6350">
        <v>3</v>
      </c>
      <c r="D6350" t="s">
        <v>118</v>
      </c>
      <c r="E6350" t="s">
        <v>91</v>
      </c>
      <c r="F6350" t="s">
        <v>155</v>
      </c>
      <c r="G6350" t="s">
        <v>111</v>
      </c>
      <c r="H6350" t="s">
        <v>102</v>
      </c>
      <c r="I6350" t="s">
        <v>71</v>
      </c>
      <c r="J6350" t="s">
        <v>103</v>
      </c>
      <c r="K6350" s="23">
        <v>9</v>
      </c>
      <c r="L6350" s="24">
        <v>6.9</v>
      </c>
      <c r="M6350" s="24">
        <v>62.1</v>
      </c>
      <c r="N6350" s="24">
        <v>40.99</v>
      </c>
      <c r="O6350" s="24">
        <v>21.11</v>
      </c>
      <c r="P6350" s="25">
        <v>34</v>
      </c>
    </row>
    <row r="6351" spans="1:16" x14ac:dyDescent="0.3">
      <c r="A6351" s="22">
        <v>42434</v>
      </c>
      <c r="B6351">
        <v>2016</v>
      </c>
      <c r="C6351">
        <v>3</v>
      </c>
      <c r="D6351" t="s">
        <v>118</v>
      </c>
      <c r="E6351" t="s">
        <v>91</v>
      </c>
      <c r="F6351" t="s">
        <v>155</v>
      </c>
      <c r="G6351" t="s">
        <v>111</v>
      </c>
      <c r="H6351" t="s">
        <v>104</v>
      </c>
      <c r="I6351" t="s">
        <v>76</v>
      </c>
      <c r="J6351" t="s">
        <v>105</v>
      </c>
      <c r="K6351" s="23">
        <v>0</v>
      </c>
      <c r="L6351" s="24">
        <v>7.4</v>
      </c>
      <c r="M6351" s="24">
        <v>0</v>
      </c>
      <c r="N6351" s="24">
        <v>0</v>
      </c>
      <c r="O6351" s="24">
        <v>0</v>
      </c>
      <c r="P6351" s="25">
        <v>34</v>
      </c>
    </row>
    <row r="6352" spans="1:16" x14ac:dyDescent="0.3">
      <c r="A6352" s="22">
        <v>42434</v>
      </c>
      <c r="B6352">
        <v>2016</v>
      </c>
      <c r="C6352">
        <v>3</v>
      </c>
      <c r="D6352" t="s">
        <v>118</v>
      </c>
      <c r="E6352" t="s">
        <v>91</v>
      </c>
      <c r="F6352" t="s">
        <v>155</v>
      </c>
      <c r="G6352" t="s">
        <v>111</v>
      </c>
      <c r="H6352" t="s">
        <v>106</v>
      </c>
      <c r="I6352" t="s">
        <v>69</v>
      </c>
      <c r="J6352" t="s">
        <v>107</v>
      </c>
      <c r="K6352" s="23">
        <v>10</v>
      </c>
      <c r="L6352" s="24">
        <v>16.5</v>
      </c>
      <c r="M6352" s="24">
        <v>165</v>
      </c>
      <c r="N6352" s="24">
        <v>128.69999999999999</v>
      </c>
      <c r="O6352" s="24">
        <v>36.299999999999997</v>
      </c>
      <c r="P6352" s="25">
        <v>22</v>
      </c>
    </row>
    <row r="6353" spans="1:16" x14ac:dyDescent="0.3">
      <c r="A6353" s="22">
        <v>42434</v>
      </c>
      <c r="B6353">
        <v>2016</v>
      </c>
      <c r="C6353">
        <v>3</v>
      </c>
      <c r="D6353" t="s">
        <v>118</v>
      </c>
      <c r="E6353" t="s">
        <v>91</v>
      </c>
      <c r="F6353" t="s">
        <v>155</v>
      </c>
      <c r="G6353" t="s">
        <v>111</v>
      </c>
      <c r="H6353" t="s">
        <v>108</v>
      </c>
      <c r="I6353" t="s">
        <v>72</v>
      </c>
      <c r="J6353" t="s">
        <v>109</v>
      </c>
      <c r="K6353" s="23">
        <v>5</v>
      </c>
      <c r="L6353" s="24">
        <v>8.1999999999999993</v>
      </c>
      <c r="M6353" s="24">
        <v>41</v>
      </c>
      <c r="N6353" s="24">
        <v>27.88</v>
      </c>
      <c r="O6353" s="24">
        <v>13.12</v>
      </c>
      <c r="P6353" s="25">
        <v>32</v>
      </c>
    </row>
    <row r="6354" spans="1:16" x14ac:dyDescent="0.3">
      <c r="A6354" s="22">
        <v>42435</v>
      </c>
      <c r="B6354">
        <v>2016</v>
      </c>
      <c r="C6354">
        <v>3</v>
      </c>
      <c r="D6354" t="s">
        <v>118</v>
      </c>
      <c r="E6354" t="s">
        <v>91</v>
      </c>
      <c r="F6354" t="s">
        <v>155</v>
      </c>
      <c r="G6354" t="s">
        <v>112</v>
      </c>
      <c r="H6354" t="s">
        <v>94</v>
      </c>
      <c r="I6354" t="s">
        <v>73</v>
      </c>
      <c r="J6354" t="s">
        <v>95</v>
      </c>
      <c r="K6354" s="23">
        <v>5</v>
      </c>
      <c r="L6354" s="24">
        <v>3.1</v>
      </c>
      <c r="M6354" s="24">
        <v>15.5</v>
      </c>
      <c r="N6354" s="24">
        <v>10.85</v>
      </c>
      <c r="O6354" s="24">
        <v>4.6500000000000004</v>
      </c>
      <c r="P6354" s="25">
        <v>30</v>
      </c>
    </row>
    <row r="6355" spans="1:16" x14ac:dyDescent="0.3">
      <c r="A6355" s="22">
        <v>42435</v>
      </c>
      <c r="B6355">
        <v>2016</v>
      </c>
      <c r="C6355">
        <v>3</v>
      </c>
      <c r="D6355" t="s">
        <v>118</v>
      </c>
      <c r="E6355" t="s">
        <v>91</v>
      </c>
      <c r="F6355" t="s">
        <v>155</v>
      </c>
      <c r="G6355" t="s">
        <v>112</v>
      </c>
      <c r="H6355" t="s">
        <v>96</v>
      </c>
      <c r="I6355" t="s">
        <v>74</v>
      </c>
      <c r="J6355" t="s">
        <v>97</v>
      </c>
      <c r="K6355" s="23">
        <v>8.14</v>
      </c>
      <c r="L6355" s="24">
        <v>3.6</v>
      </c>
      <c r="M6355" s="24">
        <v>29.3</v>
      </c>
      <c r="N6355" s="24">
        <v>20.51</v>
      </c>
      <c r="O6355" s="24">
        <v>8.7899999999999991</v>
      </c>
      <c r="P6355" s="25">
        <v>30</v>
      </c>
    </row>
    <row r="6356" spans="1:16" x14ac:dyDescent="0.3">
      <c r="A6356" s="22">
        <v>42435</v>
      </c>
      <c r="B6356">
        <v>2016</v>
      </c>
      <c r="C6356">
        <v>3</v>
      </c>
      <c r="D6356" t="s">
        <v>118</v>
      </c>
      <c r="E6356" t="s">
        <v>91</v>
      </c>
      <c r="F6356" t="s">
        <v>155</v>
      </c>
      <c r="G6356" t="s">
        <v>112</v>
      </c>
      <c r="H6356" t="s">
        <v>98</v>
      </c>
      <c r="I6356" t="s">
        <v>75</v>
      </c>
      <c r="J6356" t="s">
        <v>99</v>
      </c>
      <c r="K6356" s="23">
        <v>4.9000000000000004</v>
      </c>
      <c r="L6356" s="24">
        <v>2.8</v>
      </c>
      <c r="M6356" s="24">
        <v>13.72</v>
      </c>
      <c r="N6356" s="24">
        <v>9.8800000000000008</v>
      </c>
      <c r="O6356" s="24">
        <v>3.84</v>
      </c>
      <c r="P6356" s="25">
        <v>28</v>
      </c>
    </row>
    <row r="6357" spans="1:16" x14ac:dyDescent="0.3">
      <c r="A6357" s="22">
        <v>42435</v>
      </c>
      <c r="B6357">
        <v>2016</v>
      </c>
      <c r="C6357">
        <v>3</v>
      </c>
      <c r="D6357" t="s">
        <v>118</v>
      </c>
      <c r="E6357" t="s">
        <v>91</v>
      </c>
      <c r="F6357" t="s">
        <v>155</v>
      </c>
      <c r="G6357" t="s">
        <v>112</v>
      </c>
      <c r="H6357" t="s">
        <v>100</v>
      </c>
      <c r="I6357" t="s">
        <v>70</v>
      </c>
      <c r="J6357" t="s">
        <v>101</v>
      </c>
      <c r="K6357" s="23">
        <v>79.900000000000006</v>
      </c>
      <c r="L6357" s="24">
        <v>2.4</v>
      </c>
      <c r="M6357" s="24">
        <v>191.76</v>
      </c>
      <c r="N6357" s="24">
        <v>141.9</v>
      </c>
      <c r="O6357" s="24">
        <v>49.86</v>
      </c>
      <c r="P6357" s="25">
        <v>26</v>
      </c>
    </row>
    <row r="6358" spans="1:16" x14ac:dyDescent="0.3">
      <c r="A6358" s="22">
        <v>42435</v>
      </c>
      <c r="B6358">
        <v>2016</v>
      </c>
      <c r="C6358">
        <v>3</v>
      </c>
      <c r="D6358" t="s">
        <v>118</v>
      </c>
      <c r="E6358" t="s">
        <v>91</v>
      </c>
      <c r="F6358" t="s">
        <v>155</v>
      </c>
      <c r="G6358" t="s">
        <v>112</v>
      </c>
      <c r="H6358" t="s">
        <v>102</v>
      </c>
      <c r="I6358" t="s">
        <v>71</v>
      </c>
      <c r="J6358" t="s">
        <v>103</v>
      </c>
      <c r="K6358" s="23">
        <v>2</v>
      </c>
      <c r="L6358" s="24">
        <v>6.9</v>
      </c>
      <c r="M6358" s="24">
        <v>13.8</v>
      </c>
      <c r="N6358" s="24">
        <v>9.11</v>
      </c>
      <c r="O6358" s="24">
        <v>4.6900000000000004</v>
      </c>
      <c r="P6358" s="25">
        <v>34</v>
      </c>
    </row>
    <row r="6359" spans="1:16" x14ac:dyDescent="0.3">
      <c r="A6359" s="22">
        <v>42435</v>
      </c>
      <c r="B6359">
        <v>2016</v>
      </c>
      <c r="C6359">
        <v>3</v>
      </c>
      <c r="D6359" t="s">
        <v>118</v>
      </c>
      <c r="E6359" t="s">
        <v>91</v>
      </c>
      <c r="F6359" t="s">
        <v>155</v>
      </c>
      <c r="G6359" t="s">
        <v>112</v>
      </c>
      <c r="H6359" t="s">
        <v>104</v>
      </c>
      <c r="I6359" t="s">
        <v>76</v>
      </c>
      <c r="J6359" t="s">
        <v>105</v>
      </c>
      <c r="K6359" s="23">
        <v>0</v>
      </c>
      <c r="L6359" s="24">
        <v>7.4</v>
      </c>
      <c r="M6359" s="24">
        <v>0</v>
      </c>
      <c r="N6359" s="24">
        <v>0</v>
      </c>
      <c r="O6359" s="24">
        <v>0</v>
      </c>
      <c r="P6359" s="25">
        <v>34</v>
      </c>
    </row>
    <row r="6360" spans="1:16" x14ac:dyDescent="0.3">
      <c r="A6360" s="22">
        <v>42435</v>
      </c>
      <c r="B6360">
        <v>2016</v>
      </c>
      <c r="C6360">
        <v>3</v>
      </c>
      <c r="D6360" t="s">
        <v>118</v>
      </c>
      <c r="E6360" t="s">
        <v>91</v>
      </c>
      <c r="F6360" t="s">
        <v>155</v>
      </c>
      <c r="G6360" t="s">
        <v>112</v>
      </c>
      <c r="H6360" t="s">
        <v>106</v>
      </c>
      <c r="I6360" t="s">
        <v>69</v>
      </c>
      <c r="J6360" t="s">
        <v>107</v>
      </c>
      <c r="K6360" s="23">
        <v>5</v>
      </c>
      <c r="L6360" s="24">
        <v>16.5</v>
      </c>
      <c r="M6360" s="24">
        <v>82.5</v>
      </c>
      <c r="N6360" s="24">
        <v>64.349999999999994</v>
      </c>
      <c r="O6360" s="24">
        <v>18.149999999999999</v>
      </c>
      <c r="P6360" s="25">
        <v>22</v>
      </c>
    </row>
    <row r="6361" spans="1:16" x14ac:dyDescent="0.3">
      <c r="A6361" s="22">
        <v>42435</v>
      </c>
      <c r="B6361">
        <v>2016</v>
      </c>
      <c r="C6361">
        <v>3</v>
      </c>
      <c r="D6361" t="s">
        <v>118</v>
      </c>
      <c r="E6361" t="s">
        <v>91</v>
      </c>
      <c r="F6361" t="s">
        <v>155</v>
      </c>
      <c r="G6361" t="s">
        <v>112</v>
      </c>
      <c r="H6361" t="s">
        <v>108</v>
      </c>
      <c r="I6361" t="s">
        <v>72</v>
      </c>
      <c r="J6361" t="s">
        <v>109</v>
      </c>
      <c r="K6361" s="23">
        <v>7</v>
      </c>
      <c r="L6361" s="24">
        <v>8.1999999999999993</v>
      </c>
      <c r="M6361" s="24">
        <v>57.4</v>
      </c>
      <c r="N6361" s="24">
        <v>39.03</v>
      </c>
      <c r="O6361" s="24">
        <v>18.37</v>
      </c>
      <c r="P6361" s="25">
        <v>32</v>
      </c>
    </row>
    <row r="6362" spans="1:16" x14ac:dyDescent="0.3">
      <c r="A6362" s="22">
        <v>42436</v>
      </c>
      <c r="B6362">
        <v>2016</v>
      </c>
      <c r="C6362">
        <v>3</v>
      </c>
      <c r="D6362" t="s">
        <v>118</v>
      </c>
      <c r="E6362" t="s">
        <v>91</v>
      </c>
      <c r="F6362" t="s">
        <v>155</v>
      </c>
      <c r="G6362" t="s">
        <v>113</v>
      </c>
      <c r="H6362" t="s">
        <v>94</v>
      </c>
      <c r="I6362" t="s">
        <v>73</v>
      </c>
      <c r="J6362" t="s">
        <v>95</v>
      </c>
      <c r="K6362" s="23">
        <v>5.33</v>
      </c>
      <c r="L6362" s="24">
        <v>3.1</v>
      </c>
      <c r="M6362" s="24">
        <v>16.52</v>
      </c>
      <c r="N6362" s="24">
        <v>11.56</v>
      </c>
      <c r="O6362" s="24">
        <v>4.96</v>
      </c>
      <c r="P6362" s="25">
        <v>30</v>
      </c>
    </row>
    <row r="6363" spans="1:16" x14ac:dyDescent="0.3">
      <c r="A6363" s="22">
        <v>42436</v>
      </c>
      <c r="B6363">
        <v>2016</v>
      </c>
      <c r="C6363">
        <v>3</v>
      </c>
      <c r="D6363" t="s">
        <v>118</v>
      </c>
      <c r="E6363" t="s">
        <v>91</v>
      </c>
      <c r="F6363" t="s">
        <v>155</v>
      </c>
      <c r="G6363" t="s">
        <v>113</v>
      </c>
      <c r="H6363" t="s">
        <v>96</v>
      </c>
      <c r="I6363" t="s">
        <v>74</v>
      </c>
      <c r="J6363" t="s">
        <v>97</v>
      </c>
      <c r="K6363" s="23">
        <v>7.34</v>
      </c>
      <c r="L6363" s="24">
        <v>3.6</v>
      </c>
      <c r="M6363" s="24">
        <v>26.42</v>
      </c>
      <c r="N6363" s="24">
        <v>18.489999999999998</v>
      </c>
      <c r="O6363" s="24">
        <v>7.93</v>
      </c>
      <c r="P6363" s="25">
        <v>30</v>
      </c>
    </row>
    <row r="6364" spans="1:16" x14ac:dyDescent="0.3">
      <c r="A6364" s="22">
        <v>42436</v>
      </c>
      <c r="B6364">
        <v>2016</v>
      </c>
      <c r="C6364">
        <v>3</v>
      </c>
      <c r="D6364" t="s">
        <v>118</v>
      </c>
      <c r="E6364" t="s">
        <v>91</v>
      </c>
      <c r="F6364" t="s">
        <v>155</v>
      </c>
      <c r="G6364" t="s">
        <v>113</v>
      </c>
      <c r="H6364" t="s">
        <v>98</v>
      </c>
      <c r="I6364" t="s">
        <v>75</v>
      </c>
      <c r="J6364" t="s">
        <v>99</v>
      </c>
      <c r="K6364" s="23">
        <v>4</v>
      </c>
      <c r="L6364" s="24">
        <v>2.8</v>
      </c>
      <c r="M6364" s="24">
        <v>11.2</v>
      </c>
      <c r="N6364" s="24">
        <v>8.06</v>
      </c>
      <c r="O6364" s="24">
        <v>3.14</v>
      </c>
      <c r="P6364" s="25">
        <v>28</v>
      </c>
    </row>
    <row r="6365" spans="1:16" x14ac:dyDescent="0.3">
      <c r="A6365" s="22">
        <v>42436</v>
      </c>
      <c r="B6365">
        <v>2016</v>
      </c>
      <c r="C6365">
        <v>3</v>
      </c>
      <c r="D6365" t="s">
        <v>118</v>
      </c>
      <c r="E6365" t="s">
        <v>91</v>
      </c>
      <c r="F6365" t="s">
        <v>155</v>
      </c>
      <c r="G6365" t="s">
        <v>113</v>
      </c>
      <c r="H6365" t="s">
        <v>100</v>
      </c>
      <c r="I6365" t="s">
        <v>70</v>
      </c>
      <c r="J6365" t="s">
        <v>101</v>
      </c>
      <c r="K6365" s="23">
        <v>43.5</v>
      </c>
      <c r="L6365" s="24">
        <v>2.4</v>
      </c>
      <c r="M6365" s="24">
        <v>104.4</v>
      </c>
      <c r="N6365" s="24">
        <v>77.260000000000005</v>
      </c>
      <c r="O6365" s="24">
        <v>27.14</v>
      </c>
      <c r="P6365" s="25">
        <v>26</v>
      </c>
    </row>
    <row r="6366" spans="1:16" x14ac:dyDescent="0.3">
      <c r="A6366" s="22">
        <v>42436</v>
      </c>
      <c r="B6366">
        <v>2016</v>
      </c>
      <c r="C6366">
        <v>3</v>
      </c>
      <c r="D6366" t="s">
        <v>118</v>
      </c>
      <c r="E6366" t="s">
        <v>91</v>
      </c>
      <c r="F6366" t="s">
        <v>155</v>
      </c>
      <c r="G6366" t="s">
        <v>113</v>
      </c>
      <c r="H6366" t="s">
        <v>102</v>
      </c>
      <c r="I6366" t="s">
        <v>71</v>
      </c>
      <c r="J6366" t="s">
        <v>103</v>
      </c>
      <c r="K6366" s="23">
        <v>3</v>
      </c>
      <c r="L6366" s="24">
        <v>6.9</v>
      </c>
      <c r="M6366" s="24">
        <v>20.7</v>
      </c>
      <c r="N6366" s="24">
        <v>13.66</v>
      </c>
      <c r="O6366" s="24">
        <v>7.04</v>
      </c>
      <c r="P6366" s="25">
        <v>34</v>
      </c>
    </row>
    <row r="6367" spans="1:16" x14ac:dyDescent="0.3">
      <c r="A6367" s="22">
        <v>42436</v>
      </c>
      <c r="B6367">
        <v>2016</v>
      </c>
      <c r="C6367">
        <v>3</v>
      </c>
      <c r="D6367" t="s">
        <v>118</v>
      </c>
      <c r="E6367" t="s">
        <v>91</v>
      </c>
      <c r="F6367" t="s">
        <v>155</v>
      </c>
      <c r="G6367" t="s">
        <v>113</v>
      </c>
      <c r="H6367" t="s">
        <v>104</v>
      </c>
      <c r="I6367" t="s">
        <v>76</v>
      </c>
      <c r="J6367" t="s">
        <v>105</v>
      </c>
      <c r="K6367" s="23">
        <v>1</v>
      </c>
      <c r="L6367" s="24">
        <v>7.4</v>
      </c>
      <c r="M6367" s="24">
        <v>7.4</v>
      </c>
      <c r="N6367" s="24">
        <v>4.88</v>
      </c>
      <c r="O6367" s="24">
        <v>2.52</v>
      </c>
      <c r="P6367" s="25">
        <v>34</v>
      </c>
    </row>
    <row r="6368" spans="1:16" x14ac:dyDescent="0.3">
      <c r="A6368" s="22">
        <v>42436</v>
      </c>
      <c r="B6368">
        <v>2016</v>
      </c>
      <c r="C6368">
        <v>3</v>
      </c>
      <c r="D6368" t="s">
        <v>118</v>
      </c>
      <c r="E6368" t="s">
        <v>91</v>
      </c>
      <c r="F6368" t="s">
        <v>155</v>
      </c>
      <c r="G6368" t="s">
        <v>113</v>
      </c>
      <c r="H6368" t="s">
        <v>106</v>
      </c>
      <c r="I6368" t="s">
        <v>69</v>
      </c>
      <c r="J6368" t="s">
        <v>107</v>
      </c>
      <c r="K6368" s="23">
        <v>6</v>
      </c>
      <c r="L6368" s="24">
        <v>16.5</v>
      </c>
      <c r="M6368" s="24">
        <v>99</v>
      </c>
      <c r="N6368" s="24">
        <v>77.22</v>
      </c>
      <c r="O6368" s="24">
        <v>21.78</v>
      </c>
      <c r="P6368" s="25">
        <v>22</v>
      </c>
    </row>
    <row r="6369" spans="1:16" x14ac:dyDescent="0.3">
      <c r="A6369" s="22">
        <v>42436</v>
      </c>
      <c r="B6369">
        <v>2016</v>
      </c>
      <c r="C6369">
        <v>3</v>
      </c>
      <c r="D6369" t="s">
        <v>118</v>
      </c>
      <c r="E6369" t="s">
        <v>91</v>
      </c>
      <c r="F6369" t="s">
        <v>155</v>
      </c>
      <c r="G6369" t="s">
        <v>113</v>
      </c>
      <c r="H6369" t="s">
        <v>108</v>
      </c>
      <c r="I6369" t="s">
        <v>72</v>
      </c>
      <c r="J6369" t="s">
        <v>109</v>
      </c>
      <c r="K6369" s="23">
        <v>1</v>
      </c>
      <c r="L6369" s="24">
        <v>8.1999999999999993</v>
      </c>
      <c r="M6369" s="24">
        <v>8.1999999999999993</v>
      </c>
      <c r="N6369" s="24">
        <v>5.58</v>
      </c>
      <c r="O6369" s="24">
        <v>2.62</v>
      </c>
      <c r="P6369" s="25">
        <v>32</v>
      </c>
    </row>
    <row r="6370" spans="1:16" x14ac:dyDescent="0.3">
      <c r="A6370" s="22">
        <v>42437</v>
      </c>
      <c r="B6370">
        <v>2016</v>
      </c>
      <c r="C6370">
        <v>3</v>
      </c>
      <c r="D6370" t="s">
        <v>118</v>
      </c>
      <c r="E6370" t="s">
        <v>91</v>
      </c>
      <c r="F6370" t="s">
        <v>155</v>
      </c>
      <c r="G6370" t="s">
        <v>114</v>
      </c>
      <c r="H6370" t="s">
        <v>94</v>
      </c>
      <c r="I6370" t="s">
        <v>73</v>
      </c>
      <c r="J6370" t="s">
        <v>95</v>
      </c>
      <c r="K6370" s="23">
        <v>4</v>
      </c>
      <c r="L6370" s="24">
        <v>3.1</v>
      </c>
      <c r="M6370" s="24">
        <v>12.4</v>
      </c>
      <c r="N6370" s="24">
        <v>8.68</v>
      </c>
      <c r="O6370" s="24">
        <v>3.72</v>
      </c>
      <c r="P6370" s="25">
        <v>30</v>
      </c>
    </row>
    <row r="6371" spans="1:16" x14ac:dyDescent="0.3">
      <c r="A6371" s="22">
        <v>42437</v>
      </c>
      <c r="B6371">
        <v>2016</v>
      </c>
      <c r="C6371">
        <v>3</v>
      </c>
      <c r="D6371" t="s">
        <v>118</v>
      </c>
      <c r="E6371" t="s">
        <v>91</v>
      </c>
      <c r="F6371" t="s">
        <v>155</v>
      </c>
      <c r="G6371" t="s">
        <v>114</v>
      </c>
      <c r="H6371" t="s">
        <v>96</v>
      </c>
      <c r="I6371" t="s">
        <v>74</v>
      </c>
      <c r="J6371" t="s">
        <v>97</v>
      </c>
      <c r="K6371" s="23">
        <v>6.66</v>
      </c>
      <c r="L6371" s="24">
        <v>3.6</v>
      </c>
      <c r="M6371" s="24">
        <v>23.98</v>
      </c>
      <c r="N6371" s="24">
        <v>16.79</v>
      </c>
      <c r="O6371" s="24">
        <v>7.19</v>
      </c>
      <c r="P6371" s="25">
        <v>30</v>
      </c>
    </row>
    <row r="6372" spans="1:16" x14ac:dyDescent="0.3">
      <c r="A6372" s="22">
        <v>42437</v>
      </c>
      <c r="B6372">
        <v>2016</v>
      </c>
      <c r="C6372">
        <v>3</v>
      </c>
      <c r="D6372" t="s">
        <v>118</v>
      </c>
      <c r="E6372" t="s">
        <v>91</v>
      </c>
      <c r="F6372" t="s">
        <v>155</v>
      </c>
      <c r="G6372" t="s">
        <v>114</v>
      </c>
      <c r="H6372" t="s">
        <v>98</v>
      </c>
      <c r="I6372" t="s">
        <v>75</v>
      </c>
      <c r="J6372" t="s">
        <v>99</v>
      </c>
      <c r="K6372" s="23">
        <v>3</v>
      </c>
      <c r="L6372" s="24">
        <v>2.8</v>
      </c>
      <c r="M6372" s="24">
        <v>8.4</v>
      </c>
      <c r="N6372" s="24">
        <v>6.05</v>
      </c>
      <c r="O6372" s="24">
        <v>2.35</v>
      </c>
      <c r="P6372" s="25">
        <v>28</v>
      </c>
    </row>
    <row r="6373" spans="1:16" x14ac:dyDescent="0.3">
      <c r="A6373" s="22">
        <v>42437</v>
      </c>
      <c r="B6373">
        <v>2016</v>
      </c>
      <c r="C6373">
        <v>3</v>
      </c>
      <c r="D6373" t="s">
        <v>118</v>
      </c>
      <c r="E6373" t="s">
        <v>91</v>
      </c>
      <c r="F6373" t="s">
        <v>155</v>
      </c>
      <c r="G6373" t="s">
        <v>114</v>
      </c>
      <c r="H6373" t="s">
        <v>100</v>
      </c>
      <c r="I6373" t="s">
        <v>70</v>
      </c>
      <c r="J6373" t="s">
        <v>101</v>
      </c>
      <c r="K6373" s="23">
        <v>44</v>
      </c>
      <c r="L6373" s="24">
        <v>2.4</v>
      </c>
      <c r="M6373" s="24">
        <v>105.6</v>
      </c>
      <c r="N6373" s="24">
        <v>78.14</v>
      </c>
      <c r="O6373" s="24">
        <v>27.46</v>
      </c>
      <c r="P6373" s="25">
        <v>26</v>
      </c>
    </row>
    <row r="6374" spans="1:16" x14ac:dyDescent="0.3">
      <c r="A6374" s="22">
        <v>42437</v>
      </c>
      <c r="B6374">
        <v>2016</v>
      </c>
      <c r="C6374">
        <v>3</v>
      </c>
      <c r="D6374" t="s">
        <v>118</v>
      </c>
      <c r="E6374" t="s">
        <v>91</v>
      </c>
      <c r="F6374" t="s">
        <v>155</v>
      </c>
      <c r="G6374" t="s">
        <v>114</v>
      </c>
      <c r="H6374" t="s">
        <v>102</v>
      </c>
      <c r="I6374" t="s">
        <v>71</v>
      </c>
      <c r="J6374" t="s">
        <v>103</v>
      </c>
      <c r="K6374" s="23">
        <v>7</v>
      </c>
      <c r="L6374" s="24">
        <v>6.9</v>
      </c>
      <c r="M6374" s="24">
        <v>48.3</v>
      </c>
      <c r="N6374" s="24">
        <v>31.88</v>
      </c>
      <c r="O6374" s="24">
        <v>16.420000000000002</v>
      </c>
      <c r="P6374" s="25">
        <v>34</v>
      </c>
    </row>
    <row r="6375" spans="1:16" x14ac:dyDescent="0.3">
      <c r="A6375" s="22">
        <v>42437</v>
      </c>
      <c r="B6375">
        <v>2016</v>
      </c>
      <c r="C6375">
        <v>3</v>
      </c>
      <c r="D6375" t="s">
        <v>118</v>
      </c>
      <c r="E6375" t="s">
        <v>91</v>
      </c>
      <c r="F6375" t="s">
        <v>155</v>
      </c>
      <c r="G6375" t="s">
        <v>114</v>
      </c>
      <c r="H6375" t="s">
        <v>104</v>
      </c>
      <c r="I6375" t="s">
        <v>76</v>
      </c>
      <c r="J6375" t="s">
        <v>105</v>
      </c>
      <c r="K6375" s="23">
        <v>0</v>
      </c>
      <c r="L6375" s="24">
        <v>7.4</v>
      </c>
      <c r="M6375" s="24">
        <v>0</v>
      </c>
      <c r="N6375" s="24">
        <v>0</v>
      </c>
      <c r="O6375" s="24">
        <v>0</v>
      </c>
      <c r="P6375" s="25">
        <v>34</v>
      </c>
    </row>
    <row r="6376" spans="1:16" x14ac:dyDescent="0.3">
      <c r="A6376" s="22">
        <v>42437</v>
      </c>
      <c r="B6376">
        <v>2016</v>
      </c>
      <c r="C6376">
        <v>3</v>
      </c>
      <c r="D6376" t="s">
        <v>118</v>
      </c>
      <c r="E6376" t="s">
        <v>91</v>
      </c>
      <c r="F6376" t="s">
        <v>155</v>
      </c>
      <c r="G6376" t="s">
        <v>114</v>
      </c>
      <c r="H6376" t="s">
        <v>106</v>
      </c>
      <c r="I6376" t="s">
        <v>69</v>
      </c>
      <c r="J6376" t="s">
        <v>107</v>
      </c>
      <c r="K6376" s="23">
        <v>3</v>
      </c>
      <c r="L6376" s="24">
        <v>16.5</v>
      </c>
      <c r="M6376" s="24">
        <v>49.5</v>
      </c>
      <c r="N6376" s="24">
        <v>38.61</v>
      </c>
      <c r="O6376" s="24">
        <v>10.89</v>
      </c>
      <c r="P6376" s="25">
        <v>22</v>
      </c>
    </row>
    <row r="6377" spans="1:16" x14ac:dyDescent="0.3">
      <c r="A6377" s="22">
        <v>42437</v>
      </c>
      <c r="B6377">
        <v>2016</v>
      </c>
      <c r="C6377">
        <v>3</v>
      </c>
      <c r="D6377" t="s">
        <v>118</v>
      </c>
      <c r="E6377" t="s">
        <v>91</v>
      </c>
      <c r="F6377" t="s">
        <v>155</v>
      </c>
      <c r="G6377" t="s">
        <v>114</v>
      </c>
      <c r="H6377" t="s">
        <v>108</v>
      </c>
      <c r="I6377" t="s">
        <v>72</v>
      </c>
      <c r="J6377" t="s">
        <v>109</v>
      </c>
      <c r="K6377" s="23">
        <v>3</v>
      </c>
      <c r="L6377" s="24">
        <v>8.1999999999999993</v>
      </c>
      <c r="M6377" s="24">
        <v>24.6</v>
      </c>
      <c r="N6377" s="24">
        <v>16.73</v>
      </c>
      <c r="O6377" s="24">
        <v>7.87</v>
      </c>
      <c r="P6377" s="25">
        <v>32</v>
      </c>
    </row>
    <row r="6378" spans="1:16" x14ac:dyDescent="0.3">
      <c r="A6378" s="22">
        <v>42438</v>
      </c>
      <c r="B6378">
        <v>2016</v>
      </c>
      <c r="C6378">
        <v>3</v>
      </c>
      <c r="D6378" t="s">
        <v>118</v>
      </c>
      <c r="E6378" t="s">
        <v>91</v>
      </c>
      <c r="F6378" t="s">
        <v>155</v>
      </c>
      <c r="G6378" t="s">
        <v>115</v>
      </c>
      <c r="H6378" t="s">
        <v>94</v>
      </c>
      <c r="I6378" t="s">
        <v>73</v>
      </c>
      <c r="J6378" t="s">
        <v>95</v>
      </c>
      <c r="K6378" s="23">
        <v>4.34</v>
      </c>
      <c r="L6378" s="24">
        <v>3.1</v>
      </c>
      <c r="M6378" s="24">
        <v>13.45</v>
      </c>
      <c r="N6378" s="24">
        <v>9.41</v>
      </c>
      <c r="O6378" s="24">
        <v>4.04</v>
      </c>
      <c r="P6378" s="25">
        <v>30</v>
      </c>
    </row>
    <row r="6379" spans="1:16" x14ac:dyDescent="0.3">
      <c r="A6379" s="22">
        <v>42438</v>
      </c>
      <c r="B6379">
        <v>2016</v>
      </c>
      <c r="C6379">
        <v>3</v>
      </c>
      <c r="D6379" t="s">
        <v>118</v>
      </c>
      <c r="E6379" t="s">
        <v>91</v>
      </c>
      <c r="F6379" t="s">
        <v>155</v>
      </c>
      <c r="G6379" t="s">
        <v>115</v>
      </c>
      <c r="H6379" t="s">
        <v>96</v>
      </c>
      <c r="I6379" t="s">
        <v>74</v>
      </c>
      <c r="J6379" t="s">
        <v>97</v>
      </c>
      <c r="K6379" s="23">
        <v>5.67</v>
      </c>
      <c r="L6379" s="24">
        <v>3.6</v>
      </c>
      <c r="M6379" s="24">
        <v>20.41</v>
      </c>
      <c r="N6379" s="24">
        <v>14.29</v>
      </c>
      <c r="O6379" s="24">
        <v>6.12</v>
      </c>
      <c r="P6379" s="25">
        <v>30</v>
      </c>
    </row>
    <row r="6380" spans="1:16" x14ac:dyDescent="0.3">
      <c r="A6380" s="22">
        <v>42438</v>
      </c>
      <c r="B6380">
        <v>2016</v>
      </c>
      <c r="C6380">
        <v>3</v>
      </c>
      <c r="D6380" t="s">
        <v>118</v>
      </c>
      <c r="E6380" t="s">
        <v>91</v>
      </c>
      <c r="F6380" t="s">
        <v>155</v>
      </c>
      <c r="G6380" t="s">
        <v>115</v>
      </c>
      <c r="H6380" t="s">
        <v>98</v>
      </c>
      <c r="I6380" t="s">
        <v>75</v>
      </c>
      <c r="J6380" t="s">
        <v>99</v>
      </c>
      <c r="K6380" s="23">
        <v>7</v>
      </c>
      <c r="L6380" s="24">
        <v>2.8</v>
      </c>
      <c r="M6380" s="24">
        <v>19.600000000000001</v>
      </c>
      <c r="N6380" s="24">
        <v>14.11</v>
      </c>
      <c r="O6380" s="24">
        <v>5.49</v>
      </c>
      <c r="P6380" s="25">
        <v>28</v>
      </c>
    </row>
    <row r="6381" spans="1:16" x14ac:dyDescent="0.3">
      <c r="A6381" s="22">
        <v>42438</v>
      </c>
      <c r="B6381">
        <v>2016</v>
      </c>
      <c r="C6381">
        <v>3</v>
      </c>
      <c r="D6381" t="s">
        <v>118</v>
      </c>
      <c r="E6381" t="s">
        <v>91</v>
      </c>
      <c r="F6381" t="s">
        <v>155</v>
      </c>
      <c r="G6381" t="s">
        <v>115</v>
      </c>
      <c r="H6381" t="s">
        <v>100</v>
      </c>
      <c r="I6381" t="s">
        <v>70</v>
      </c>
      <c r="J6381" t="s">
        <v>101</v>
      </c>
      <c r="K6381" s="23">
        <v>21.8</v>
      </c>
      <c r="L6381" s="24">
        <v>2.4</v>
      </c>
      <c r="M6381" s="24">
        <v>52.32</v>
      </c>
      <c r="N6381" s="24">
        <v>38.72</v>
      </c>
      <c r="O6381" s="24">
        <v>13.6</v>
      </c>
      <c r="P6381" s="25">
        <v>26</v>
      </c>
    </row>
    <row r="6382" spans="1:16" x14ac:dyDescent="0.3">
      <c r="A6382" s="22">
        <v>42438</v>
      </c>
      <c r="B6382">
        <v>2016</v>
      </c>
      <c r="C6382">
        <v>3</v>
      </c>
      <c r="D6382" t="s">
        <v>118</v>
      </c>
      <c r="E6382" t="s">
        <v>91</v>
      </c>
      <c r="F6382" t="s">
        <v>155</v>
      </c>
      <c r="G6382" t="s">
        <v>115</v>
      </c>
      <c r="H6382" t="s">
        <v>102</v>
      </c>
      <c r="I6382" t="s">
        <v>71</v>
      </c>
      <c r="J6382" t="s">
        <v>103</v>
      </c>
      <c r="K6382" s="23">
        <v>7</v>
      </c>
      <c r="L6382" s="24">
        <v>6.9</v>
      </c>
      <c r="M6382" s="24">
        <v>48.3</v>
      </c>
      <c r="N6382" s="24">
        <v>31.88</v>
      </c>
      <c r="O6382" s="24">
        <v>16.420000000000002</v>
      </c>
      <c r="P6382" s="25">
        <v>34</v>
      </c>
    </row>
    <row r="6383" spans="1:16" x14ac:dyDescent="0.3">
      <c r="A6383" s="22">
        <v>42438</v>
      </c>
      <c r="B6383">
        <v>2016</v>
      </c>
      <c r="C6383">
        <v>3</v>
      </c>
      <c r="D6383" t="s">
        <v>118</v>
      </c>
      <c r="E6383" t="s">
        <v>91</v>
      </c>
      <c r="F6383" t="s">
        <v>155</v>
      </c>
      <c r="G6383" t="s">
        <v>115</v>
      </c>
      <c r="H6383" t="s">
        <v>104</v>
      </c>
      <c r="I6383" t="s">
        <v>76</v>
      </c>
      <c r="J6383" t="s">
        <v>105</v>
      </c>
      <c r="K6383" s="23">
        <v>1</v>
      </c>
      <c r="L6383" s="24">
        <v>7.4</v>
      </c>
      <c r="M6383" s="24">
        <v>7.4</v>
      </c>
      <c r="N6383" s="24">
        <v>4.88</v>
      </c>
      <c r="O6383" s="24">
        <v>2.52</v>
      </c>
      <c r="P6383" s="25">
        <v>34</v>
      </c>
    </row>
    <row r="6384" spans="1:16" x14ac:dyDescent="0.3">
      <c r="A6384" s="22">
        <v>42438</v>
      </c>
      <c r="B6384">
        <v>2016</v>
      </c>
      <c r="C6384">
        <v>3</v>
      </c>
      <c r="D6384" t="s">
        <v>118</v>
      </c>
      <c r="E6384" t="s">
        <v>91</v>
      </c>
      <c r="F6384" t="s">
        <v>155</v>
      </c>
      <c r="G6384" t="s">
        <v>115</v>
      </c>
      <c r="H6384" t="s">
        <v>106</v>
      </c>
      <c r="I6384" t="s">
        <v>69</v>
      </c>
      <c r="J6384" t="s">
        <v>107</v>
      </c>
      <c r="K6384" s="23">
        <v>6</v>
      </c>
      <c r="L6384" s="24">
        <v>16.5</v>
      </c>
      <c r="M6384" s="24">
        <v>99</v>
      </c>
      <c r="N6384" s="24">
        <v>77.22</v>
      </c>
      <c r="O6384" s="24">
        <v>21.78</v>
      </c>
      <c r="P6384" s="25">
        <v>22</v>
      </c>
    </row>
    <row r="6385" spans="1:16" x14ac:dyDescent="0.3">
      <c r="A6385" s="22">
        <v>42438</v>
      </c>
      <c r="B6385">
        <v>2016</v>
      </c>
      <c r="C6385">
        <v>3</v>
      </c>
      <c r="D6385" t="s">
        <v>118</v>
      </c>
      <c r="E6385" t="s">
        <v>91</v>
      </c>
      <c r="F6385" t="s">
        <v>155</v>
      </c>
      <c r="G6385" t="s">
        <v>115</v>
      </c>
      <c r="H6385" t="s">
        <v>108</v>
      </c>
      <c r="I6385" t="s">
        <v>72</v>
      </c>
      <c r="J6385" t="s">
        <v>109</v>
      </c>
      <c r="K6385" s="23">
        <v>4</v>
      </c>
      <c r="L6385" s="24">
        <v>8.1999999999999993</v>
      </c>
      <c r="M6385" s="24">
        <v>32.799999999999997</v>
      </c>
      <c r="N6385" s="24">
        <v>22.3</v>
      </c>
      <c r="O6385" s="24">
        <v>10.5</v>
      </c>
      <c r="P6385" s="25">
        <v>32</v>
      </c>
    </row>
    <row r="6386" spans="1:16" x14ac:dyDescent="0.3">
      <c r="A6386" s="22">
        <v>42439</v>
      </c>
      <c r="B6386">
        <v>2016</v>
      </c>
      <c r="C6386">
        <v>3</v>
      </c>
      <c r="D6386" t="s">
        <v>118</v>
      </c>
      <c r="E6386" t="s">
        <v>91</v>
      </c>
      <c r="F6386" t="s">
        <v>155</v>
      </c>
      <c r="G6386" t="s">
        <v>93</v>
      </c>
      <c r="H6386" t="s">
        <v>94</v>
      </c>
      <c r="I6386" t="s">
        <v>73</v>
      </c>
      <c r="J6386" t="s">
        <v>95</v>
      </c>
      <c r="K6386" s="23">
        <v>6.33</v>
      </c>
      <c r="L6386" s="24">
        <v>3.1</v>
      </c>
      <c r="M6386" s="24">
        <v>19.62</v>
      </c>
      <c r="N6386" s="24">
        <v>13.73</v>
      </c>
      <c r="O6386" s="24">
        <v>5.89</v>
      </c>
      <c r="P6386" s="25">
        <v>30</v>
      </c>
    </row>
    <row r="6387" spans="1:16" x14ac:dyDescent="0.3">
      <c r="A6387" s="22">
        <v>42439</v>
      </c>
      <c r="B6387">
        <v>2016</v>
      </c>
      <c r="C6387">
        <v>3</v>
      </c>
      <c r="D6387" t="s">
        <v>118</v>
      </c>
      <c r="E6387" t="s">
        <v>91</v>
      </c>
      <c r="F6387" t="s">
        <v>155</v>
      </c>
      <c r="G6387" t="s">
        <v>93</v>
      </c>
      <c r="H6387" t="s">
        <v>96</v>
      </c>
      <c r="I6387" t="s">
        <v>74</v>
      </c>
      <c r="J6387" t="s">
        <v>97</v>
      </c>
      <c r="K6387" s="23">
        <v>10.33</v>
      </c>
      <c r="L6387" s="24">
        <v>3.6</v>
      </c>
      <c r="M6387" s="24">
        <v>37.19</v>
      </c>
      <c r="N6387" s="24">
        <v>26.03</v>
      </c>
      <c r="O6387" s="24">
        <v>11.16</v>
      </c>
      <c r="P6387" s="25">
        <v>30</v>
      </c>
    </row>
    <row r="6388" spans="1:16" x14ac:dyDescent="0.3">
      <c r="A6388" s="22">
        <v>42439</v>
      </c>
      <c r="B6388">
        <v>2016</v>
      </c>
      <c r="C6388">
        <v>3</v>
      </c>
      <c r="D6388" t="s">
        <v>118</v>
      </c>
      <c r="E6388" t="s">
        <v>91</v>
      </c>
      <c r="F6388" t="s">
        <v>155</v>
      </c>
      <c r="G6388" t="s">
        <v>93</v>
      </c>
      <c r="H6388" t="s">
        <v>98</v>
      </c>
      <c r="I6388" t="s">
        <v>75</v>
      </c>
      <c r="J6388" t="s">
        <v>99</v>
      </c>
      <c r="K6388" s="23">
        <v>2</v>
      </c>
      <c r="L6388" s="24">
        <v>2.8</v>
      </c>
      <c r="M6388" s="24">
        <v>5.6</v>
      </c>
      <c r="N6388" s="24">
        <v>4.03</v>
      </c>
      <c r="O6388" s="24">
        <v>1.57</v>
      </c>
      <c r="P6388" s="25">
        <v>28</v>
      </c>
    </row>
    <row r="6389" spans="1:16" x14ac:dyDescent="0.3">
      <c r="A6389" s="22">
        <v>42439</v>
      </c>
      <c r="B6389">
        <v>2016</v>
      </c>
      <c r="C6389">
        <v>3</v>
      </c>
      <c r="D6389" t="s">
        <v>118</v>
      </c>
      <c r="E6389" t="s">
        <v>91</v>
      </c>
      <c r="F6389" t="s">
        <v>155</v>
      </c>
      <c r="G6389" t="s">
        <v>93</v>
      </c>
      <c r="H6389" t="s">
        <v>100</v>
      </c>
      <c r="I6389" t="s">
        <v>70</v>
      </c>
      <c r="J6389" t="s">
        <v>101</v>
      </c>
      <c r="K6389" s="23">
        <v>23.4</v>
      </c>
      <c r="L6389" s="24">
        <v>2.4</v>
      </c>
      <c r="M6389" s="24">
        <v>56.16</v>
      </c>
      <c r="N6389" s="24">
        <v>41.56</v>
      </c>
      <c r="O6389" s="24">
        <v>14.6</v>
      </c>
      <c r="P6389" s="25">
        <v>26</v>
      </c>
    </row>
    <row r="6390" spans="1:16" x14ac:dyDescent="0.3">
      <c r="A6390" s="22">
        <v>42439</v>
      </c>
      <c r="B6390">
        <v>2016</v>
      </c>
      <c r="C6390">
        <v>3</v>
      </c>
      <c r="D6390" t="s">
        <v>118</v>
      </c>
      <c r="E6390" t="s">
        <v>91</v>
      </c>
      <c r="F6390" t="s">
        <v>155</v>
      </c>
      <c r="G6390" t="s">
        <v>93</v>
      </c>
      <c r="H6390" t="s">
        <v>102</v>
      </c>
      <c r="I6390" t="s">
        <v>71</v>
      </c>
      <c r="J6390" t="s">
        <v>103</v>
      </c>
      <c r="K6390" s="23">
        <v>8</v>
      </c>
      <c r="L6390" s="24">
        <v>6.9</v>
      </c>
      <c r="M6390" s="24">
        <v>55.2</v>
      </c>
      <c r="N6390" s="24">
        <v>36.43</v>
      </c>
      <c r="O6390" s="24">
        <v>18.77</v>
      </c>
      <c r="P6390" s="25">
        <v>34</v>
      </c>
    </row>
    <row r="6391" spans="1:16" x14ac:dyDescent="0.3">
      <c r="A6391" s="22">
        <v>42439</v>
      </c>
      <c r="B6391">
        <v>2016</v>
      </c>
      <c r="C6391">
        <v>3</v>
      </c>
      <c r="D6391" t="s">
        <v>118</v>
      </c>
      <c r="E6391" t="s">
        <v>91</v>
      </c>
      <c r="F6391" t="s">
        <v>155</v>
      </c>
      <c r="G6391" t="s">
        <v>93</v>
      </c>
      <c r="H6391" t="s">
        <v>104</v>
      </c>
      <c r="I6391" t="s">
        <v>76</v>
      </c>
      <c r="J6391" t="s">
        <v>105</v>
      </c>
      <c r="K6391" s="23">
        <v>0</v>
      </c>
      <c r="L6391" s="24">
        <v>7.4</v>
      </c>
      <c r="M6391" s="24">
        <v>0</v>
      </c>
      <c r="N6391" s="24">
        <v>0</v>
      </c>
      <c r="O6391" s="24">
        <v>0</v>
      </c>
      <c r="P6391" s="25">
        <v>34</v>
      </c>
    </row>
    <row r="6392" spans="1:16" x14ac:dyDescent="0.3">
      <c r="A6392" s="22">
        <v>42439</v>
      </c>
      <c r="B6392">
        <v>2016</v>
      </c>
      <c r="C6392">
        <v>3</v>
      </c>
      <c r="D6392" t="s">
        <v>118</v>
      </c>
      <c r="E6392" t="s">
        <v>91</v>
      </c>
      <c r="F6392" t="s">
        <v>155</v>
      </c>
      <c r="G6392" t="s">
        <v>93</v>
      </c>
      <c r="H6392" t="s">
        <v>106</v>
      </c>
      <c r="I6392" t="s">
        <v>69</v>
      </c>
      <c r="J6392" t="s">
        <v>107</v>
      </c>
      <c r="K6392" s="23">
        <v>2</v>
      </c>
      <c r="L6392" s="24">
        <v>16.5</v>
      </c>
      <c r="M6392" s="24">
        <v>33</v>
      </c>
      <c r="N6392" s="24">
        <v>25.74</v>
      </c>
      <c r="O6392" s="24">
        <v>7.26</v>
      </c>
      <c r="P6392" s="25">
        <v>22</v>
      </c>
    </row>
    <row r="6393" spans="1:16" x14ac:dyDescent="0.3">
      <c r="A6393" s="22">
        <v>42439</v>
      </c>
      <c r="B6393">
        <v>2016</v>
      </c>
      <c r="C6393">
        <v>3</v>
      </c>
      <c r="D6393" t="s">
        <v>118</v>
      </c>
      <c r="E6393" t="s">
        <v>91</v>
      </c>
      <c r="F6393" t="s">
        <v>155</v>
      </c>
      <c r="G6393" t="s">
        <v>93</v>
      </c>
      <c r="H6393" t="s">
        <v>108</v>
      </c>
      <c r="I6393" t="s">
        <v>72</v>
      </c>
      <c r="J6393" t="s">
        <v>109</v>
      </c>
      <c r="K6393" s="23">
        <v>2</v>
      </c>
      <c r="L6393" s="24">
        <v>8.1999999999999993</v>
      </c>
      <c r="M6393" s="24">
        <v>16.399999999999999</v>
      </c>
      <c r="N6393" s="24">
        <v>11.15</v>
      </c>
      <c r="O6393" s="24">
        <v>5.25</v>
      </c>
      <c r="P6393" s="25">
        <v>32</v>
      </c>
    </row>
    <row r="6394" spans="1:16" x14ac:dyDescent="0.3">
      <c r="A6394" s="22">
        <v>42440</v>
      </c>
      <c r="B6394">
        <v>2016</v>
      </c>
      <c r="C6394">
        <v>3</v>
      </c>
      <c r="D6394" t="s">
        <v>118</v>
      </c>
      <c r="E6394" t="s">
        <v>91</v>
      </c>
      <c r="F6394" t="s">
        <v>155</v>
      </c>
      <c r="G6394" t="s">
        <v>110</v>
      </c>
      <c r="H6394" t="s">
        <v>94</v>
      </c>
      <c r="I6394" t="s">
        <v>73</v>
      </c>
      <c r="J6394" t="s">
        <v>95</v>
      </c>
      <c r="K6394" s="23">
        <v>3.33</v>
      </c>
      <c r="L6394" s="24">
        <v>3.1</v>
      </c>
      <c r="M6394" s="24">
        <v>10.32</v>
      </c>
      <c r="N6394" s="24">
        <v>7.22</v>
      </c>
      <c r="O6394" s="24">
        <v>3.1</v>
      </c>
      <c r="P6394" s="25">
        <v>30</v>
      </c>
    </row>
    <row r="6395" spans="1:16" x14ac:dyDescent="0.3">
      <c r="A6395" s="22">
        <v>42440</v>
      </c>
      <c r="B6395">
        <v>2016</v>
      </c>
      <c r="C6395">
        <v>3</v>
      </c>
      <c r="D6395" t="s">
        <v>118</v>
      </c>
      <c r="E6395" t="s">
        <v>91</v>
      </c>
      <c r="F6395" t="s">
        <v>155</v>
      </c>
      <c r="G6395" t="s">
        <v>110</v>
      </c>
      <c r="H6395" t="s">
        <v>96</v>
      </c>
      <c r="I6395" t="s">
        <v>74</v>
      </c>
      <c r="J6395" t="s">
        <v>97</v>
      </c>
      <c r="K6395" s="23">
        <v>4.3600000000000003</v>
      </c>
      <c r="L6395" s="24">
        <v>3.6</v>
      </c>
      <c r="M6395" s="24">
        <v>15.7</v>
      </c>
      <c r="N6395" s="24">
        <v>10.99</v>
      </c>
      <c r="O6395" s="24">
        <v>4.71</v>
      </c>
      <c r="P6395" s="25">
        <v>30</v>
      </c>
    </row>
    <row r="6396" spans="1:16" x14ac:dyDescent="0.3">
      <c r="A6396" s="22">
        <v>42440</v>
      </c>
      <c r="B6396">
        <v>2016</v>
      </c>
      <c r="C6396">
        <v>3</v>
      </c>
      <c r="D6396" t="s">
        <v>118</v>
      </c>
      <c r="E6396" t="s">
        <v>91</v>
      </c>
      <c r="F6396" t="s">
        <v>155</v>
      </c>
      <c r="G6396" t="s">
        <v>110</v>
      </c>
      <c r="H6396" t="s">
        <v>98</v>
      </c>
      <c r="I6396" t="s">
        <v>75</v>
      </c>
      <c r="J6396" t="s">
        <v>99</v>
      </c>
      <c r="K6396" s="23">
        <v>6.2</v>
      </c>
      <c r="L6396" s="24">
        <v>2.8</v>
      </c>
      <c r="M6396" s="24">
        <v>17.36</v>
      </c>
      <c r="N6396" s="24">
        <v>12.5</v>
      </c>
      <c r="O6396" s="24">
        <v>4.8600000000000003</v>
      </c>
      <c r="P6396" s="25">
        <v>28</v>
      </c>
    </row>
    <row r="6397" spans="1:16" x14ac:dyDescent="0.3">
      <c r="A6397" s="22">
        <v>42440</v>
      </c>
      <c r="B6397">
        <v>2016</v>
      </c>
      <c r="C6397">
        <v>3</v>
      </c>
      <c r="D6397" t="s">
        <v>118</v>
      </c>
      <c r="E6397" t="s">
        <v>91</v>
      </c>
      <c r="F6397" t="s">
        <v>155</v>
      </c>
      <c r="G6397" t="s">
        <v>110</v>
      </c>
      <c r="H6397" t="s">
        <v>100</v>
      </c>
      <c r="I6397" t="s">
        <v>70</v>
      </c>
      <c r="J6397" t="s">
        <v>101</v>
      </c>
      <c r="K6397" s="23">
        <v>22</v>
      </c>
      <c r="L6397" s="24">
        <v>2.4</v>
      </c>
      <c r="M6397" s="24">
        <v>52.8</v>
      </c>
      <c r="N6397" s="24">
        <v>39.07</v>
      </c>
      <c r="O6397" s="24">
        <v>13.73</v>
      </c>
      <c r="P6397" s="25">
        <v>26</v>
      </c>
    </row>
    <row r="6398" spans="1:16" x14ac:dyDescent="0.3">
      <c r="A6398" s="22">
        <v>42440</v>
      </c>
      <c r="B6398">
        <v>2016</v>
      </c>
      <c r="C6398">
        <v>3</v>
      </c>
      <c r="D6398" t="s">
        <v>118</v>
      </c>
      <c r="E6398" t="s">
        <v>91</v>
      </c>
      <c r="F6398" t="s">
        <v>155</v>
      </c>
      <c r="G6398" t="s">
        <v>110</v>
      </c>
      <c r="H6398" t="s">
        <v>102</v>
      </c>
      <c r="I6398" t="s">
        <v>71</v>
      </c>
      <c r="J6398" t="s">
        <v>103</v>
      </c>
      <c r="K6398" s="23">
        <v>8</v>
      </c>
      <c r="L6398" s="24">
        <v>6.9</v>
      </c>
      <c r="M6398" s="24">
        <v>55.2</v>
      </c>
      <c r="N6398" s="24">
        <v>36.43</v>
      </c>
      <c r="O6398" s="24">
        <v>18.77</v>
      </c>
      <c r="P6398" s="25">
        <v>34</v>
      </c>
    </row>
    <row r="6399" spans="1:16" x14ac:dyDescent="0.3">
      <c r="A6399" s="22">
        <v>42440</v>
      </c>
      <c r="B6399">
        <v>2016</v>
      </c>
      <c r="C6399">
        <v>3</v>
      </c>
      <c r="D6399" t="s">
        <v>118</v>
      </c>
      <c r="E6399" t="s">
        <v>91</v>
      </c>
      <c r="F6399" t="s">
        <v>155</v>
      </c>
      <c r="G6399" t="s">
        <v>110</v>
      </c>
      <c r="H6399" t="s">
        <v>104</v>
      </c>
      <c r="I6399" t="s">
        <v>76</v>
      </c>
      <c r="J6399" t="s">
        <v>105</v>
      </c>
      <c r="K6399" s="23">
        <v>0</v>
      </c>
      <c r="L6399" s="24">
        <v>7.4</v>
      </c>
      <c r="M6399" s="24">
        <v>0</v>
      </c>
      <c r="N6399" s="24">
        <v>0</v>
      </c>
      <c r="O6399" s="24">
        <v>0</v>
      </c>
      <c r="P6399" s="25">
        <v>34</v>
      </c>
    </row>
    <row r="6400" spans="1:16" x14ac:dyDescent="0.3">
      <c r="A6400" s="22">
        <v>42440</v>
      </c>
      <c r="B6400">
        <v>2016</v>
      </c>
      <c r="C6400">
        <v>3</v>
      </c>
      <c r="D6400" t="s">
        <v>118</v>
      </c>
      <c r="E6400" t="s">
        <v>91</v>
      </c>
      <c r="F6400" t="s">
        <v>155</v>
      </c>
      <c r="G6400" t="s">
        <v>110</v>
      </c>
      <c r="H6400" t="s">
        <v>106</v>
      </c>
      <c r="I6400" t="s">
        <v>69</v>
      </c>
      <c r="J6400" t="s">
        <v>107</v>
      </c>
      <c r="K6400" s="23">
        <v>18</v>
      </c>
      <c r="L6400" s="24">
        <v>16.5</v>
      </c>
      <c r="M6400" s="24">
        <v>297</v>
      </c>
      <c r="N6400" s="24">
        <v>231.66</v>
      </c>
      <c r="O6400" s="24">
        <v>65.34</v>
      </c>
      <c r="P6400" s="25">
        <v>22</v>
      </c>
    </row>
    <row r="6401" spans="1:16" x14ac:dyDescent="0.3">
      <c r="A6401" s="22">
        <v>42440</v>
      </c>
      <c r="B6401">
        <v>2016</v>
      </c>
      <c r="C6401">
        <v>3</v>
      </c>
      <c r="D6401" t="s">
        <v>118</v>
      </c>
      <c r="E6401" t="s">
        <v>91</v>
      </c>
      <c r="F6401" t="s">
        <v>155</v>
      </c>
      <c r="G6401" t="s">
        <v>110</v>
      </c>
      <c r="H6401" t="s">
        <v>108</v>
      </c>
      <c r="I6401" t="s">
        <v>72</v>
      </c>
      <c r="J6401" t="s">
        <v>109</v>
      </c>
      <c r="K6401" s="23">
        <v>1</v>
      </c>
      <c r="L6401" s="24">
        <v>8.1999999999999993</v>
      </c>
      <c r="M6401" s="24">
        <v>8.1999999999999993</v>
      </c>
      <c r="N6401" s="24">
        <v>5.58</v>
      </c>
      <c r="O6401" s="24">
        <v>2.62</v>
      </c>
      <c r="P6401" s="25">
        <v>32</v>
      </c>
    </row>
    <row r="6402" spans="1:16" x14ac:dyDescent="0.3">
      <c r="A6402" s="22">
        <v>42441</v>
      </c>
      <c r="B6402">
        <v>2016</v>
      </c>
      <c r="C6402">
        <v>3</v>
      </c>
      <c r="D6402" t="s">
        <v>118</v>
      </c>
      <c r="E6402" t="s">
        <v>91</v>
      </c>
      <c r="F6402" t="s">
        <v>155</v>
      </c>
      <c r="G6402" t="s">
        <v>111</v>
      </c>
      <c r="H6402" t="s">
        <v>94</v>
      </c>
      <c r="I6402" t="s">
        <v>73</v>
      </c>
      <c r="J6402" t="s">
        <v>95</v>
      </c>
      <c r="K6402" s="23">
        <v>3</v>
      </c>
      <c r="L6402" s="24">
        <v>3.1</v>
      </c>
      <c r="M6402" s="24">
        <v>9.3000000000000007</v>
      </c>
      <c r="N6402" s="24">
        <v>6.51</v>
      </c>
      <c r="O6402" s="24">
        <v>2.79</v>
      </c>
      <c r="P6402" s="25">
        <v>30</v>
      </c>
    </row>
    <row r="6403" spans="1:16" x14ac:dyDescent="0.3">
      <c r="A6403" s="22">
        <v>42441</v>
      </c>
      <c r="B6403">
        <v>2016</v>
      </c>
      <c r="C6403">
        <v>3</v>
      </c>
      <c r="D6403" t="s">
        <v>118</v>
      </c>
      <c r="E6403" t="s">
        <v>91</v>
      </c>
      <c r="F6403" t="s">
        <v>155</v>
      </c>
      <c r="G6403" t="s">
        <v>111</v>
      </c>
      <c r="H6403" t="s">
        <v>96</v>
      </c>
      <c r="I6403" t="s">
        <v>74</v>
      </c>
      <c r="J6403" t="s">
        <v>97</v>
      </c>
      <c r="K6403" s="23">
        <v>6.37</v>
      </c>
      <c r="L6403" s="24">
        <v>3.6</v>
      </c>
      <c r="M6403" s="24">
        <v>22.93</v>
      </c>
      <c r="N6403" s="24">
        <v>16.05</v>
      </c>
      <c r="O6403" s="24">
        <v>6.88</v>
      </c>
      <c r="P6403" s="25">
        <v>30</v>
      </c>
    </row>
    <row r="6404" spans="1:16" x14ac:dyDescent="0.3">
      <c r="A6404" s="22">
        <v>42441</v>
      </c>
      <c r="B6404">
        <v>2016</v>
      </c>
      <c r="C6404">
        <v>3</v>
      </c>
      <c r="D6404" t="s">
        <v>118</v>
      </c>
      <c r="E6404" t="s">
        <v>91</v>
      </c>
      <c r="F6404" t="s">
        <v>155</v>
      </c>
      <c r="G6404" t="s">
        <v>111</v>
      </c>
      <c r="H6404" t="s">
        <v>98</v>
      </c>
      <c r="I6404" t="s">
        <v>75</v>
      </c>
      <c r="J6404" t="s">
        <v>99</v>
      </c>
      <c r="K6404" s="23">
        <v>1.4</v>
      </c>
      <c r="L6404" s="24">
        <v>2.8</v>
      </c>
      <c r="M6404" s="24">
        <v>3.92</v>
      </c>
      <c r="N6404" s="24">
        <v>2.82</v>
      </c>
      <c r="O6404" s="24">
        <v>1.1000000000000001</v>
      </c>
      <c r="P6404" s="25">
        <v>28</v>
      </c>
    </row>
    <row r="6405" spans="1:16" x14ac:dyDescent="0.3">
      <c r="A6405" s="22">
        <v>42441</v>
      </c>
      <c r="B6405">
        <v>2016</v>
      </c>
      <c r="C6405">
        <v>3</v>
      </c>
      <c r="D6405" t="s">
        <v>118</v>
      </c>
      <c r="E6405" t="s">
        <v>91</v>
      </c>
      <c r="F6405" t="s">
        <v>155</v>
      </c>
      <c r="G6405" t="s">
        <v>111</v>
      </c>
      <c r="H6405" t="s">
        <v>100</v>
      </c>
      <c r="I6405" t="s">
        <v>70</v>
      </c>
      <c r="J6405" t="s">
        <v>101</v>
      </c>
      <c r="K6405" s="23">
        <v>41.8</v>
      </c>
      <c r="L6405" s="24">
        <v>2.4</v>
      </c>
      <c r="M6405" s="24">
        <v>100.32</v>
      </c>
      <c r="N6405" s="24">
        <v>74.239999999999995</v>
      </c>
      <c r="O6405" s="24">
        <v>26.08</v>
      </c>
      <c r="P6405" s="25">
        <v>26</v>
      </c>
    </row>
    <row r="6406" spans="1:16" x14ac:dyDescent="0.3">
      <c r="A6406" s="22">
        <v>42441</v>
      </c>
      <c r="B6406">
        <v>2016</v>
      </c>
      <c r="C6406">
        <v>3</v>
      </c>
      <c r="D6406" t="s">
        <v>118</v>
      </c>
      <c r="E6406" t="s">
        <v>91</v>
      </c>
      <c r="F6406" t="s">
        <v>155</v>
      </c>
      <c r="G6406" t="s">
        <v>111</v>
      </c>
      <c r="H6406" t="s">
        <v>102</v>
      </c>
      <c r="I6406" t="s">
        <v>71</v>
      </c>
      <c r="J6406" t="s">
        <v>103</v>
      </c>
      <c r="K6406" s="23">
        <v>4</v>
      </c>
      <c r="L6406" s="24">
        <v>6.9</v>
      </c>
      <c r="M6406" s="24">
        <v>27.6</v>
      </c>
      <c r="N6406" s="24">
        <v>18.22</v>
      </c>
      <c r="O6406" s="24">
        <v>9.3800000000000008</v>
      </c>
      <c r="P6406" s="25">
        <v>34</v>
      </c>
    </row>
    <row r="6407" spans="1:16" x14ac:dyDescent="0.3">
      <c r="A6407" s="22">
        <v>42441</v>
      </c>
      <c r="B6407">
        <v>2016</v>
      </c>
      <c r="C6407">
        <v>3</v>
      </c>
      <c r="D6407" t="s">
        <v>118</v>
      </c>
      <c r="E6407" t="s">
        <v>91</v>
      </c>
      <c r="F6407" t="s">
        <v>155</v>
      </c>
      <c r="G6407" t="s">
        <v>111</v>
      </c>
      <c r="H6407" t="s">
        <v>104</v>
      </c>
      <c r="I6407" t="s">
        <v>76</v>
      </c>
      <c r="J6407" t="s">
        <v>105</v>
      </c>
      <c r="K6407" s="23">
        <v>0</v>
      </c>
      <c r="L6407" s="24">
        <v>7.4</v>
      </c>
      <c r="M6407" s="24">
        <v>0</v>
      </c>
      <c r="N6407" s="24">
        <v>0</v>
      </c>
      <c r="O6407" s="24">
        <v>0</v>
      </c>
      <c r="P6407" s="25">
        <v>34</v>
      </c>
    </row>
    <row r="6408" spans="1:16" x14ac:dyDescent="0.3">
      <c r="A6408" s="22">
        <v>42441</v>
      </c>
      <c r="B6408">
        <v>2016</v>
      </c>
      <c r="C6408">
        <v>3</v>
      </c>
      <c r="D6408" t="s">
        <v>118</v>
      </c>
      <c r="E6408" t="s">
        <v>91</v>
      </c>
      <c r="F6408" t="s">
        <v>155</v>
      </c>
      <c r="G6408" t="s">
        <v>111</v>
      </c>
      <c r="H6408" t="s">
        <v>106</v>
      </c>
      <c r="I6408" t="s">
        <v>69</v>
      </c>
      <c r="J6408" t="s">
        <v>107</v>
      </c>
      <c r="K6408" s="23">
        <v>23</v>
      </c>
      <c r="L6408" s="24">
        <v>16.5</v>
      </c>
      <c r="M6408" s="24">
        <v>379.5</v>
      </c>
      <c r="N6408" s="24">
        <v>296.01</v>
      </c>
      <c r="O6408" s="24">
        <v>83.49</v>
      </c>
      <c r="P6408" s="25">
        <v>22</v>
      </c>
    </row>
    <row r="6409" spans="1:16" x14ac:dyDescent="0.3">
      <c r="A6409" s="22">
        <v>42441</v>
      </c>
      <c r="B6409">
        <v>2016</v>
      </c>
      <c r="C6409">
        <v>3</v>
      </c>
      <c r="D6409" t="s">
        <v>118</v>
      </c>
      <c r="E6409" t="s">
        <v>91</v>
      </c>
      <c r="F6409" t="s">
        <v>155</v>
      </c>
      <c r="G6409" t="s">
        <v>111</v>
      </c>
      <c r="H6409" t="s">
        <v>108</v>
      </c>
      <c r="I6409" t="s">
        <v>72</v>
      </c>
      <c r="J6409" t="s">
        <v>109</v>
      </c>
      <c r="K6409" s="23">
        <v>1</v>
      </c>
      <c r="L6409" s="24">
        <v>8.1999999999999993</v>
      </c>
      <c r="M6409" s="24">
        <v>8.1999999999999993</v>
      </c>
      <c r="N6409" s="24">
        <v>5.58</v>
      </c>
      <c r="O6409" s="24">
        <v>2.62</v>
      </c>
      <c r="P6409" s="25">
        <v>32</v>
      </c>
    </row>
    <row r="6410" spans="1:16" x14ac:dyDescent="0.3">
      <c r="A6410" s="22">
        <v>42442</v>
      </c>
      <c r="B6410">
        <v>2016</v>
      </c>
      <c r="C6410">
        <v>3</v>
      </c>
      <c r="D6410" t="s">
        <v>118</v>
      </c>
      <c r="E6410" t="s">
        <v>91</v>
      </c>
      <c r="F6410" t="s">
        <v>155</v>
      </c>
      <c r="G6410" t="s">
        <v>112</v>
      </c>
      <c r="H6410" t="s">
        <v>94</v>
      </c>
      <c r="I6410" t="s">
        <v>73</v>
      </c>
      <c r="J6410" t="s">
        <v>95</v>
      </c>
      <c r="K6410" s="23">
        <v>2.5</v>
      </c>
      <c r="L6410" s="24">
        <v>3.1</v>
      </c>
      <c r="M6410" s="24">
        <v>7.75</v>
      </c>
      <c r="N6410" s="24">
        <v>5.42</v>
      </c>
      <c r="O6410" s="24">
        <v>2.33</v>
      </c>
      <c r="P6410" s="25">
        <v>30</v>
      </c>
    </row>
    <row r="6411" spans="1:16" x14ac:dyDescent="0.3">
      <c r="A6411" s="22">
        <v>42442</v>
      </c>
      <c r="B6411">
        <v>2016</v>
      </c>
      <c r="C6411">
        <v>3</v>
      </c>
      <c r="D6411" t="s">
        <v>118</v>
      </c>
      <c r="E6411" t="s">
        <v>91</v>
      </c>
      <c r="F6411" t="s">
        <v>155</v>
      </c>
      <c r="G6411" t="s">
        <v>112</v>
      </c>
      <c r="H6411" t="s">
        <v>96</v>
      </c>
      <c r="I6411" t="s">
        <v>74</v>
      </c>
      <c r="J6411" t="s">
        <v>97</v>
      </c>
      <c r="K6411" s="23">
        <v>4.13</v>
      </c>
      <c r="L6411" s="24">
        <v>3.6</v>
      </c>
      <c r="M6411" s="24">
        <v>14.87</v>
      </c>
      <c r="N6411" s="24">
        <v>10.41</v>
      </c>
      <c r="O6411" s="24">
        <v>4.46</v>
      </c>
      <c r="P6411" s="25">
        <v>30</v>
      </c>
    </row>
    <row r="6412" spans="1:16" x14ac:dyDescent="0.3">
      <c r="A6412" s="22">
        <v>42442</v>
      </c>
      <c r="B6412">
        <v>2016</v>
      </c>
      <c r="C6412">
        <v>3</v>
      </c>
      <c r="D6412" t="s">
        <v>118</v>
      </c>
      <c r="E6412" t="s">
        <v>91</v>
      </c>
      <c r="F6412" t="s">
        <v>155</v>
      </c>
      <c r="G6412" t="s">
        <v>112</v>
      </c>
      <c r="H6412" t="s">
        <v>98</v>
      </c>
      <c r="I6412" t="s">
        <v>75</v>
      </c>
      <c r="J6412" t="s">
        <v>99</v>
      </c>
      <c r="K6412" s="23">
        <v>1.5</v>
      </c>
      <c r="L6412" s="24">
        <v>2.8</v>
      </c>
      <c r="M6412" s="24">
        <v>4.2</v>
      </c>
      <c r="N6412" s="24">
        <v>3.02</v>
      </c>
      <c r="O6412" s="24">
        <v>1.18</v>
      </c>
      <c r="P6412" s="25">
        <v>28</v>
      </c>
    </row>
    <row r="6413" spans="1:16" x14ac:dyDescent="0.3">
      <c r="A6413" s="22">
        <v>42442</v>
      </c>
      <c r="B6413">
        <v>2016</v>
      </c>
      <c r="C6413">
        <v>3</v>
      </c>
      <c r="D6413" t="s">
        <v>118</v>
      </c>
      <c r="E6413" t="s">
        <v>91</v>
      </c>
      <c r="F6413" t="s">
        <v>155</v>
      </c>
      <c r="G6413" t="s">
        <v>112</v>
      </c>
      <c r="H6413" t="s">
        <v>100</v>
      </c>
      <c r="I6413" t="s">
        <v>70</v>
      </c>
      <c r="J6413" t="s">
        <v>101</v>
      </c>
      <c r="K6413" s="23">
        <v>59.2</v>
      </c>
      <c r="L6413" s="24">
        <v>2.4</v>
      </c>
      <c r="M6413" s="24">
        <v>142.08000000000001</v>
      </c>
      <c r="N6413" s="24">
        <v>105.14</v>
      </c>
      <c r="O6413" s="24">
        <v>36.94</v>
      </c>
      <c r="P6413" s="25">
        <v>26</v>
      </c>
    </row>
    <row r="6414" spans="1:16" x14ac:dyDescent="0.3">
      <c r="A6414" s="22">
        <v>42442</v>
      </c>
      <c r="B6414">
        <v>2016</v>
      </c>
      <c r="C6414">
        <v>3</v>
      </c>
      <c r="D6414" t="s">
        <v>118</v>
      </c>
      <c r="E6414" t="s">
        <v>91</v>
      </c>
      <c r="F6414" t="s">
        <v>155</v>
      </c>
      <c r="G6414" t="s">
        <v>112</v>
      </c>
      <c r="H6414" t="s">
        <v>102</v>
      </c>
      <c r="I6414" t="s">
        <v>71</v>
      </c>
      <c r="J6414" t="s">
        <v>103</v>
      </c>
      <c r="K6414" s="23">
        <v>4</v>
      </c>
      <c r="L6414" s="24">
        <v>6.9</v>
      </c>
      <c r="M6414" s="24">
        <v>27.6</v>
      </c>
      <c r="N6414" s="24">
        <v>18.22</v>
      </c>
      <c r="O6414" s="24">
        <v>9.3800000000000008</v>
      </c>
      <c r="P6414" s="25">
        <v>34</v>
      </c>
    </row>
    <row r="6415" spans="1:16" x14ac:dyDescent="0.3">
      <c r="A6415" s="22">
        <v>42442</v>
      </c>
      <c r="B6415">
        <v>2016</v>
      </c>
      <c r="C6415">
        <v>3</v>
      </c>
      <c r="D6415" t="s">
        <v>118</v>
      </c>
      <c r="E6415" t="s">
        <v>91</v>
      </c>
      <c r="F6415" t="s">
        <v>155</v>
      </c>
      <c r="G6415" t="s">
        <v>112</v>
      </c>
      <c r="H6415" t="s">
        <v>104</v>
      </c>
      <c r="I6415" t="s">
        <v>76</v>
      </c>
      <c r="J6415" t="s">
        <v>105</v>
      </c>
      <c r="K6415" s="23">
        <v>0</v>
      </c>
      <c r="L6415" s="24">
        <v>7.4</v>
      </c>
      <c r="M6415" s="24">
        <v>0</v>
      </c>
      <c r="N6415" s="24">
        <v>0</v>
      </c>
      <c r="O6415" s="24">
        <v>0</v>
      </c>
      <c r="P6415" s="25">
        <v>34</v>
      </c>
    </row>
    <row r="6416" spans="1:16" x14ac:dyDescent="0.3">
      <c r="A6416" s="22">
        <v>42442</v>
      </c>
      <c r="B6416">
        <v>2016</v>
      </c>
      <c r="C6416">
        <v>3</v>
      </c>
      <c r="D6416" t="s">
        <v>118</v>
      </c>
      <c r="E6416" t="s">
        <v>91</v>
      </c>
      <c r="F6416" t="s">
        <v>155</v>
      </c>
      <c r="G6416" t="s">
        <v>112</v>
      </c>
      <c r="H6416" t="s">
        <v>106</v>
      </c>
      <c r="I6416" t="s">
        <v>69</v>
      </c>
      <c r="J6416" t="s">
        <v>107</v>
      </c>
      <c r="K6416" s="23">
        <v>4</v>
      </c>
      <c r="L6416" s="24">
        <v>16.5</v>
      </c>
      <c r="M6416" s="24">
        <v>66</v>
      </c>
      <c r="N6416" s="24">
        <v>51.48</v>
      </c>
      <c r="O6416" s="24">
        <v>14.52</v>
      </c>
      <c r="P6416" s="25">
        <v>22</v>
      </c>
    </row>
    <row r="6417" spans="1:16" x14ac:dyDescent="0.3">
      <c r="A6417" s="22">
        <v>42442</v>
      </c>
      <c r="B6417">
        <v>2016</v>
      </c>
      <c r="C6417">
        <v>3</v>
      </c>
      <c r="D6417" t="s">
        <v>118</v>
      </c>
      <c r="E6417" t="s">
        <v>91</v>
      </c>
      <c r="F6417" t="s">
        <v>155</v>
      </c>
      <c r="G6417" t="s">
        <v>112</v>
      </c>
      <c r="H6417" t="s">
        <v>108</v>
      </c>
      <c r="I6417" t="s">
        <v>72</v>
      </c>
      <c r="J6417" t="s">
        <v>109</v>
      </c>
      <c r="K6417" s="23">
        <v>0.34</v>
      </c>
      <c r="L6417" s="24">
        <v>8.1999999999999993</v>
      </c>
      <c r="M6417" s="24">
        <v>2.79</v>
      </c>
      <c r="N6417" s="24">
        <v>1.9</v>
      </c>
      <c r="O6417" s="24">
        <v>0.89</v>
      </c>
      <c r="P6417" s="25">
        <v>32</v>
      </c>
    </row>
    <row r="6418" spans="1:16" x14ac:dyDescent="0.3">
      <c r="A6418" s="22">
        <v>42443</v>
      </c>
      <c r="B6418">
        <v>2016</v>
      </c>
      <c r="C6418">
        <v>3</v>
      </c>
      <c r="D6418" t="s">
        <v>118</v>
      </c>
      <c r="E6418" t="s">
        <v>91</v>
      </c>
      <c r="F6418" t="s">
        <v>155</v>
      </c>
      <c r="G6418" t="s">
        <v>113</v>
      </c>
      <c r="H6418" t="s">
        <v>94</v>
      </c>
      <c r="I6418" t="s">
        <v>73</v>
      </c>
      <c r="J6418" t="s">
        <v>95</v>
      </c>
      <c r="K6418" s="23">
        <v>4.33</v>
      </c>
      <c r="L6418" s="24">
        <v>3.1</v>
      </c>
      <c r="M6418" s="24">
        <v>13.42</v>
      </c>
      <c r="N6418" s="24">
        <v>9.39</v>
      </c>
      <c r="O6418" s="24">
        <v>4.03</v>
      </c>
      <c r="P6418" s="25">
        <v>30</v>
      </c>
    </row>
    <row r="6419" spans="1:16" x14ac:dyDescent="0.3">
      <c r="A6419" s="22">
        <v>42443</v>
      </c>
      <c r="B6419">
        <v>2016</v>
      </c>
      <c r="C6419">
        <v>3</v>
      </c>
      <c r="D6419" t="s">
        <v>118</v>
      </c>
      <c r="E6419" t="s">
        <v>91</v>
      </c>
      <c r="F6419" t="s">
        <v>155</v>
      </c>
      <c r="G6419" t="s">
        <v>113</v>
      </c>
      <c r="H6419" t="s">
        <v>96</v>
      </c>
      <c r="I6419" t="s">
        <v>74</v>
      </c>
      <c r="J6419" t="s">
        <v>97</v>
      </c>
      <c r="K6419" s="23">
        <v>3.32</v>
      </c>
      <c r="L6419" s="24">
        <v>3.6</v>
      </c>
      <c r="M6419" s="24">
        <v>11.95</v>
      </c>
      <c r="N6419" s="24">
        <v>8.36</v>
      </c>
      <c r="O6419" s="24">
        <v>3.59</v>
      </c>
      <c r="P6419" s="25">
        <v>30</v>
      </c>
    </row>
    <row r="6420" spans="1:16" x14ac:dyDescent="0.3">
      <c r="A6420" s="22">
        <v>42443</v>
      </c>
      <c r="B6420">
        <v>2016</v>
      </c>
      <c r="C6420">
        <v>3</v>
      </c>
      <c r="D6420" t="s">
        <v>118</v>
      </c>
      <c r="E6420" t="s">
        <v>91</v>
      </c>
      <c r="F6420" t="s">
        <v>155</v>
      </c>
      <c r="G6420" t="s">
        <v>113</v>
      </c>
      <c r="H6420" t="s">
        <v>98</v>
      </c>
      <c r="I6420" t="s">
        <v>75</v>
      </c>
      <c r="J6420" t="s">
        <v>99</v>
      </c>
      <c r="K6420" s="23">
        <v>10</v>
      </c>
      <c r="L6420" s="24">
        <v>2.8</v>
      </c>
      <c r="M6420" s="24">
        <v>28</v>
      </c>
      <c r="N6420" s="24">
        <v>20.16</v>
      </c>
      <c r="O6420" s="24">
        <v>7.84</v>
      </c>
      <c r="P6420" s="25">
        <v>28</v>
      </c>
    </row>
    <row r="6421" spans="1:16" x14ac:dyDescent="0.3">
      <c r="A6421" s="22">
        <v>42443</v>
      </c>
      <c r="B6421">
        <v>2016</v>
      </c>
      <c r="C6421">
        <v>3</v>
      </c>
      <c r="D6421" t="s">
        <v>118</v>
      </c>
      <c r="E6421" t="s">
        <v>91</v>
      </c>
      <c r="F6421" t="s">
        <v>155</v>
      </c>
      <c r="G6421" t="s">
        <v>113</v>
      </c>
      <c r="H6421" t="s">
        <v>100</v>
      </c>
      <c r="I6421" t="s">
        <v>70</v>
      </c>
      <c r="J6421" t="s">
        <v>101</v>
      </c>
      <c r="K6421" s="23">
        <v>35.9</v>
      </c>
      <c r="L6421" s="24">
        <v>2.4</v>
      </c>
      <c r="M6421" s="24">
        <v>86.16</v>
      </c>
      <c r="N6421" s="24">
        <v>63.76</v>
      </c>
      <c r="O6421" s="24">
        <v>22.4</v>
      </c>
      <c r="P6421" s="25">
        <v>26</v>
      </c>
    </row>
    <row r="6422" spans="1:16" x14ac:dyDescent="0.3">
      <c r="A6422" s="22">
        <v>42443</v>
      </c>
      <c r="B6422">
        <v>2016</v>
      </c>
      <c r="C6422">
        <v>3</v>
      </c>
      <c r="D6422" t="s">
        <v>118</v>
      </c>
      <c r="E6422" t="s">
        <v>91</v>
      </c>
      <c r="F6422" t="s">
        <v>155</v>
      </c>
      <c r="G6422" t="s">
        <v>113</v>
      </c>
      <c r="H6422" t="s">
        <v>102</v>
      </c>
      <c r="I6422" t="s">
        <v>71</v>
      </c>
      <c r="J6422" t="s">
        <v>103</v>
      </c>
      <c r="K6422" s="23">
        <v>12</v>
      </c>
      <c r="L6422" s="24">
        <v>6.9</v>
      </c>
      <c r="M6422" s="24">
        <v>82.8</v>
      </c>
      <c r="N6422" s="24">
        <v>54.65</v>
      </c>
      <c r="O6422" s="24">
        <v>28.15</v>
      </c>
      <c r="P6422" s="25">
        <v>34</v>
      </c>
    </row>
    <row r="6423" spans="1:16" x14ac:dyDescent="0.3">
      <c r="A6423" s="22">
        <v>42443</v>
      </c>
      <c r="B6423">
        <v>2016</v>
      </c>
      <c r="C6423">
        <v>3</v>
      </c>
      <c r="D6423" t="s">
        <v>118</v>
      </c>
      <c r="E6423" t="s">
        <v>91</v>
      </c>
      <c r="F6423" t="s">
        <v>155</v>
      </c>
      <c r="G6423" t="s">
        <v>113</v>
      </c>
      <c r="H6423" t="s">
        <v>104</v>
      </c>
      <c r="I6423" t="s">
        <v>76</v>
      </c>
      <c r="J6423" t="s">
        <v>105</v>
      </c>
      <c r="K6423" s="23">
        <v>0</v>
      </c>
      <c r="L6423" s="24">
        <v>7.4</v>
      </c>
      <c r="M6423" s="24">
        <v>0</v>
      </c>
      <c r="N6423" s="24">
        <v>0</v>
      </c>
      <c r="O6423" s="24">
        <v>0</v>
      </c>
      <c r="P6423" s="25">
        <v>34</v>
      </c>
    </row>
    <row r="6424" spans="1:16" x14ac:dyDescent="0.3">
      <c r="A6424" s="22">
        <v>42443</v>
      </c>
      <c r="B6424">
        <v>2016</v>
      </c>
      <c r="C6424">
        <v>3</v>
      </c>
      <c r="D6424" t="s">
        <v>118</v>
      </c>
      <c r="E6424" t="s">
        <v>91</v>
      </c>
      <c r="F6424" t="s">
        <v>155</v>
      </c>
      <c r="G6424" t="s">
        <v>113</v>
      </c>
      <c r="H6424" t="s">
        <v>106</v>
      </c>
      <c r="I6424" t="s">
        <v>69</v>
      </c>
      <c r="J6424" t="s">
        <v>107</v>
      </c>
      <c r="K6424" s="23">
        <v>23</v>
      </c>
      <c r="L6424" s="24">
        <v>16.5</v>
      </c>
      <c r="M6424" s="24">
        <v>379.5</v>
      </c>
      <c r="N6424" s="24">
        <v>296.01</v>
      </c>
      <c r="O6424" s="24">
        <v>83.49</v>
      </c>
      <c r="P6424" s="25">
        <v>22</v>
      </c>
    </row>
    <row r="6425" spans="1:16" x14ac:dyDescent="0.3">
      <c r="A6425" s="22">
        <v>42443</v>
      </c>
      <c r="B6425">
        <v>2016</v>
      </c>
      <c r="C6425">
        <v>3</v>
      </c>
      <c r="D6425" t="s">
        <v>118</v>
      </c>
      <c r="E6425" t="s">
        <v>91</v>
      </c>
      <c r="F6425" t="s">
        <v>155</v>
      </c>
      <c r="G6425" t="s">
        <v>113</v>
      </c>
      <c r="H6425" t="s">
        <v>108</v>
      </c>
      <c r="I6425" t="s">
        <v>72</v>
      </c>
      <c r="J6425" t="s">
        <v>109</v>
      </c>
      <c r="K6425" s="23">
        <v>1</v>
      </c>
      <c r="L6425" s="24">
        <v>8.1999999999999993</v>
      </c>
      <c r="M6425" s="24">
        <v>8.1999999999999993</v>
      </c>
      <c r="N6425" s="24">
        <v>5.58</v>
      </c>
      <c r="O6425" s="24">
        <v>2.62</v>
      </c>
      <c r="P6425" s="25">
        <v>32</v>
      </c>
    </row>
    <row r="6426" spans="1:16" x14ac:dyDescent="0.3">
      <c r="A6426" s="22">
        <v>42444</v>
      </c>
      <c r="B6426">
        <v>2016</v>
      </c>
      <c r="C6426">
        <v>3</v>
      </c>
      <c r="D6426" t="s">
        <v>118</v>
      </c>
      <c r="E6426" t="s">
        <v>91</v>
      </c>
      <c r="F6426" t="s">
        <v>155</v>
      </c>
      <c r="G6426" t="s">
        <v>114</v>
      </c>
      <c r="H6426" t="s">
        <v>94</v>
      </c>
      <c r="I6426" t="s">
        <v>73</v>
      </c>
      <c r="J6426" t="s">
        <v>95</v>
      </c>
      <c r="K6426" s="23">
        <v>5.33</v>
      </c>
      <c r="L6426" s="24">
        <v>3.1</v>
      </c>
      <c r="M6426" s="24">
        <v>16.52</v>
      </c>
      <c r="N6426" s="24">
        <v>11.56</v>
      </c>
      <c r="O6426" s="24">
        <v>4.96</v>
      </c>
      <c r="P6426" s="25">
        <v>30</v>
      </c>
    </row>
    <row r="6427" spans="1:16" x14ac:dyDescent="0.3">
      <c r="A6427" s="22">
        <v>42444</v>
      </c>
      <c r="B6427">
        <v>2016</v>
      </c>
      <c r="C6427">
        <v>3</v>
      </c>
      <c r="D6427" t="s">
        <v>118</v>
      </c>
      <c r="E6427" t="s">
        <v>91</v>
      </c>
      <c r="F6427" t="s">
        <v>155</v>
      </c>
      <c r="G6427" t="s">
        <v>114</v>
      </c>
      <c r="H6427" t="s">
        <v>96</v>
      </c>
      <c r="I6427" t="s">
        <v>74</v>
      </c>
      <c r="J6427" t="s">
        <v>97</v>
      </c>
      <c r="K6427" s="23">
        <v>3.32</v>
      </c>
      <c r="L6427" s="24">
        <v>3.6</v>
      </c>
      <c r="M6427" s="24">
        <v>11.95</v>
      </c>
      <c r="N6427" s="24">
        <v>8.36</v>
      </c>
      <c r="O6427" s="24">
        <v>3.59</v>
      </c>
      <c r="P6427" s="25">
        <v>30</v>
      </c>
    </row>
    <row r="6428" spans="1:16" x14ac:dyDescent="0.3">
      <c r="A6428" s="22">
        <v>42444</v>
      </c>
      <c r="B6428">
        <v>2016</v>
      </c>
      <c r="C6428">
        <v>3</v>
      </c>
      <c r="D6428" t="s">
        <v>118</v>
      </c>
      <c r="E6428" t="s">
        <v>91</v>
      </c>
      <c r="F6428" t="s">
        <v>155</v>
      </c>
      <c r="G6428" t="s">
        <v>114</v>
      </c>
      <c r="H6428" t="s">
        <v>98</v>
      </c>
      <c r="I6428" t="s">
        <v>75</v>
      </c>
      <c r="J6428" t="s">
        <v>99</v>
      </c>
      <c r="K6428" s="23">
        <v>2</v>
      </c>
      <c r="L6428" s="24">
        <v>2.8</v>
      </c>
      <c r="M6428" s="24">
        <v>5.6</v>
      </c>
      <c r="N6428" s="24">
        <v>4.03</v>
      </c>
      <c r="O6428" s="24">
        <v>1.57</v>
      </c>
      <c r="P6428" s="25">
        <v>28</v>
      </c>
    </row>
    <row r="6429" spans="1:16" x14ac:dyDescent="0.3">
      <c r="A6429" s="22">
        <v>42444</v>
      </c>
      <c r="B6429">
        <v>2016</v>
      </c>
      <c r="C6429">
        <v>3</v>
      </c>
      <c r="D6429" t="s">
        <v>118</v>
      </c>
      <c r="E6429" t="s">
        <v>91</v>
      </c>
      <c r="F6429" t="s">
        <v>155</v>
      </c>
      <c r="G6429" t="s">
        <v>114</v>
      </c>
      <c r="H6429" t="s">
        <v>100</v>
      </c>
      <c r="I6429" t="s">
        <v>70</v>
      </c>
      <c r="J6429" t="s">
        <v>101</v>
      </c>
      <c r="K6429" s="23">
        <v>24</v>
      </c>
      <c r="L6429" s="24">
        <v>2.4</v>
      </c>
      <c r="M6429" s="24">
        <v>57.6</v>
      </c>
      <c r="N6429" s="24">
        <v>42.62</v>
      </c>
      <c r="O6429" s="24">
        <v>14.98</v>
      </c>
      <c r="P6429" s="25">
        <v>26</v>
      </c>
    </row>
    <row r="6430" spans="1:16" x14ac:dyDescent="0.3">
      <c r="A6430" s="22">
        <v>42444</v>
      </c>
      <c r="B6430">
        <v>2016</v>
      </c>
      <c r="C6430">
        <v>3</v>
      </c>
      <c r="D6430" t="s">
        <v>118</v>
      </c>
      <c r="E6430" t="s">
        <v>91</v>
      </c>
      <c r="F6430" t="s">
        <v>155</v>
      </c>
      <c r="G6430" t="s">
        <v>114</v>
      </c>
      <c r="H6430" t="s">
        <v>102</v>
      </c>
      <c r="I6430" t="s">
        <v>71</v>
      </c>
      <c r="J6430" t="s">
        <v>103</v>
      </c>
      <c r="K6430" s="23">
        <v>7</v>
      </c>
      <c r="L6430" s="24">
        <v>6.9</v>
      </c>
      <c r="M6430" s="24">
        <v>48.3</v>
      </c>
      <c r="N6430" s="24">
        <v>31.88</v>
      </c>
      <c r="O6430" s="24">
        <v>16.420000000000002</v>
      </c>
      <c r="P6430" s="25">
        <v>34</v>
      </c>
    </row>
    <row r="6431" spans="1:16" x14ac:dyDescent="0.3">
      <c r="A6431" s="22">
        <v>42444</v>
      </c>
      <c r="B6431">
        <v>2016</v>
      </c>
      <c r="C6431">
        <v>3</v>
      </c>
      <c r="D6431" t="s">
        <v>118</v>
      </c>
      <c r="E6431" t="s">
        <v>91</v>
      </c>
      <c r="F6431" t="s">
        <v>155</v>
      </c>
      <c r="G6431" t="s">
        <v>114</v>
      </c>
      <c r="H6431" t="s">
        <v>104</v>
      </c>
      <c r="I6431" t="s">
        <v>76</v>
      </c>
      <c r="J6431" t="s">
        <v>105</v>
      </c>
      <c r="K6431" s="23">
        <v>0</v>
      </c>
      <c r="L6431" s="24">
        <v>7.4</v>
      </c>
      <c r="M6431" s="24">
        <v>0</v>
      </c>
      <c r="N6431" s="24">
        <v>0</v>
      </c>
      <c r="O6431" s="24">
        <v>0</v>
      </c>
      <c r="P6431" s="25">
        <v>34</v>
      </c>
    </row>
    <row r="6432" spans="1:16" x14ac:dyDescent="0.3">
      <c r="A6432" s="22">
        <v>42444</v>
      </c>
      <c r="B6432">
        <v>2016</v>
      </c>
      <c r="C6432">
        <v>3</v>
      </c>
      <c r="D6432" t="s">
        <v>118</v>
      </c>
      <c r="E6432" t="s">
        <v>91</v>
      </c>
      <c r="F6432" t="s">
        <v>155</v>
      </c>
      <c r="G6432" t="s">
        <v>114</v>
      </c>
      <c r="H6432" t="s">
        <v>106</v>
      </c>
      <c r="I6432" t="s">
        <v>69</v>
      </c>
      <c r="J6432" t="s">
        <v>107</v>
      </c>
      <c r="K6432" s="23">
        <v>18</v>
      </c>
      <c r="L6432" s="24">
        <v>16.5</v>
      </c>
      <c r="M6432" s="24">
        <v>297</v>
      </c>
      <c r="N6432" s="24">
        <v>231.66</v>
      </c>
      <c r="O6432" s="24">
        <v>65.34</v>
      </c>
      <c r="P6432" s="25">
        <v>22</v>
      </c>
    </row>
    <row r="6433" spans="1:16" x14ac:dyDescent="0.3">
      <c r="A6433" s="22">
        <v>42444</v>
      </c>
      <c r="B6433">
        <v>2016</v>
      </c>
      <c r="C6433">
        <v>3</v>
      </c>
      <c r="D6433" t="s">
        <v>118</v>
      </c>
      <c r="E6433" t="s">
        <v>91</v>
      </c>
      <c r="F6433" t="s">
        <v>155</v>
      </c>
      <c r="G6433" t="s">
        <v>114</v>
      </c>
      <c r="H6433" t="s">
        <v>108</v>
      </c>
      <c r="I6433" t="s">
        <v>72</v>
      </c>
      <c r="J6433" t="s">
        <v>109</v>
      </c>
      <c r="K6433" s="23">
        <v>3</v>
      </c>
      <c r="L6433" s="24">
        <v>8.1999999999999993</v>
      </c>
      <c r="M6433" s="24">
        <v>24.6</v>
      </c>
      <c r="N6433" s="24">
        <v>16.73</v>
      </c>
      <c r="O6433" s="24">
        <v>7.87</v>
      </c>
      <c r="P6433" s="25">
        <v>32</v>
      </c>
    </row>
    <row r="6434" spans="1:16" x14ac:dyDescent="0.3">
      <c r="A6434" s="22">
        <v>42445</v>
      </c>
      <c r="B6434">
        <v>2016</v>
      </c>
      <c r="C6434">
        <v>3</v>
      </c>
      <c r="D6434" t="s">
        <v>118</v>
      </c>
      <c r="E6434" t="s">
        <v>91</v>
      </c>
      <c r="F6434" t="s">
        <v>155</v>
      </c>
      <c r="G6434" t="s">
        <v>115</v>
      </c>
      <c r="H6434" t="s">
        <v>94</v>
      </c>
      <c r="I6434" t="s">
        <v>73</v>
      </c>
      <c r="J6434" t="s">
        <v>95</v>
      </c>
      <c r="K6434" s="23">
        <v>5.33</v>
      </c>
      <c r="L6434" s="24">
        <v>3.1</v>
      </c>
      <c r="M6434" s="24">
        <v>16.52</v>
      </c>
      <c r="N6434" s="24">
        <v>11.56</v>
      </c>
      <c r="O6434" s="24">
        <v>4.96</v>
      </c>
      <c r="P6434" s="25">
        <v>30</v>
      </c>
    </row>
    <row r="6435" spans="1:16" x14ac:dyDescent="0.3">
      <c r="A6435" s="22">
        <v>42445</v>
      </c>
      <c r="B6435">
        <v>2016</v>
      </c>
      <c r="C6435">
        <v>3</v>
      </c>
      <c r="D6435" t="s">
        <v>118</v>
      </c>
      <c r="E6435" t="s">
        <v>91</v>
      </c>
      <c r="F6435" t="s">
        <v>155</v>
      </c>
      <c r="G6435" t="s">
        <v>115</v>
      </c>
      <c r="H6435" t="s">
        <v>96</v>
      </c>
      <c r="I6435" t="s">
        <v>74</v>
      </c>
      <c r="J6435" t="s">
        <v>97</v>
      </c>
      <c r="K6435" s="23">
        <v>13.34</v>
      </c>
      <c r="L6435" s="24">
        <v>3.6</v>
      </c>
      <c r="M6435" s="24">
        <v>48.02</v>
      </c>
      <c r="N6435" s="24">
        <v>33.61</v>
      </c>
      <c r="O6435" s="24">
        <v>14.41</v>
      </c>
      <c r="P6435" s="25">
        <v>30</v>
      </c>
    </row>
    <row r="6436" spans="1:16" x14ac:dyDescent="0.3">
      <c r="A6436" s="22">
        <v>42445</v>
      </c>
      <c r="B6436">
        <v>2016</v>
      </c>
      <c r="C6436">
        <v>3</v>
      </c>
      <c r="D6436" t="s">
        <v>118</v>
      </c>
      <c r="E6436" t="s">
        <v>91</v>
      </c>
      <c r="F6436" t="s">
        <v>155</v>
      </c>
      <c r="G6436" t="s">
        <v>115</v>
      </c>
      <c r="H6436" t="s">
        <v>98</v>
      </c>
      <c r="I6436" t="s">
        <v>75</v>
      </c>
      <c r="J6436" t="s">
        <v>99</v>
      </c>
      <c r="K6436" s="23">
        <v>5.7</v>
      </c>
      <c r="L6436" s="24">
        <v>2.8</v>
      </c>
      <c r="M6436" s="24">
        <v>15.96</v>
      </c>
      <c r="N6436" s="24">
        <v>11.49</v>
      </c>
      <c r="O6436" s="24">
        <v>4.47</v>
      </c>
      <c r="P6436" s="25">
        <v>28</v>
      </c>
    </row>
    <row r="6437" spans="1:16" x14ac:dyDescent="0.3">
      <c r="A6437" s="22">
        <v>42445</v>
      </c>
      <c r="B6437">
        <v>2016</v>
      </c>
      <c r="C6437">
        <v>3</v>
      </c>
      <c r="D6437" t="s">
        <v>118</v>
      </c>
      <c r="E6437" t="s">
        <v>91</v>
      </c>
      <c r="F6437" t="s">
        <v>155</v>
      </c>
      <c r="G6437" t="s">
        <v>115</v>
      </c>
      <c r="H6437" t="s">
        <v>100</v>
      </c>
      <c r="I6437" t="s">
        <v>70</v>
      </c>
      <c r="J6437" t="s">
        <v>101</v>
      </c>
      <c r="K6437" s="23">
        <v>37.4</v>
      </c>
      <c r="L6437" s="24">
        <v>2.4</v>
      </c>
      <c r="M6437" s="24">
        <v>89.76</v>
      </c>
      <c r="N6437" s="24">
        <v>66.42</v>
      </c>
      <c r="O6437" s="24">
        <v>23.34</v>
      </c>
      <c r="P6437" s="25">
        <v>26</v>
      </c>
    </row>
    <row r="6438" spans="1:16" x14ac:dyDescent="0.3">
      <c r="A6438" s="22">
        <v>42445</v>
      </c>
      <c r="B6438">
        <v>2016</v>
      </c>
      <c r="C6438">
        <v>3</v>
      </c>
      <c r="D6438" t="s">
        <v>118</v>
      </c>
      <c r="E6438" t="s">
        <v>91</v>
      </c>
      <c r="F6438" t="s">
        <v>155</v>
      </c>
      <c r="G6438" t="s">
        <v>115</v>
      </c>
      <c r="H6438" t="s">
        <v>102</v>
      </c>
      <c r="I6438" t="s">
        <v>71</v>
      </c>
      <c r="J6438" t="s">
        <v>103</v>
      </c>
      <c r="K6438" s="23">
        <v>16</v>
      </c>
      <c r="L6438" s="24">
        <v>6.9</v>
      </c>
      <c r="M6438" s="24">
        <v>110.4</v>
      </c>
      <c r="N6438" s="24">
        <v>72.86</v>
      </c>
      <c r="O6438" s="24">
        <v>37.54</v>
      </c>
      <c r="P6438" s="25">
        <v>34</v>
      </c>
    </row>
    <row r="6439" spans="1:16" x14ac:dyDescent="0.3">
      <c r="A6439" s="22">
        <v>42445</v>
      </c>
      <c r="B6439">
        <v>2016</v>
      </c>
      <c r="C6439">
        <v>3</v>
      </c>
      <c r="D6439" t="s">
        <v>118</v>
      </c>
      <c r="E6439" t="s">
        <v>91</v>
      </c>
      <c r="F6439" t="s">
        <v>155</v>
      </c>
      <c r="G6439" t="s">
        <v>115</v>
      </c>
      <c r="H6439" t="s">
        <v>104</v>
      </c>
      <c r="I6439" t="s">
        <v>76</v>
      </c>
      <c r="J6439" t="s">
        <v>105</v>
      </c>
      <c r="K6439" s="23">
        <v>0</v>
      </c>
      <c r="L6439" s="24">
        <v>7.4</v>
      </c>
      <c r="M6439" s="24">
        <v>0</v>
      </c>
      <c r="N6439" s="24">
        <v>0</v>
      </c>
      <c r="O6439" s="24">
        <v>0</v>
      </c>
      <c r="P6439" s="25">
        <v>34</v>
      </c>
    </row>
    <row r="6440" spans="1:16" x14ac:dyDescent="0.3">
      <c r="A6440" s="22">
        <v>42445</v>
      </c>
      <c r="B6440">
        <v>2016</v>
      </c>
      <c r="C6440">
        <v>3</v>
      </c>
      <c r="D6440" t="s">
        <v>118</v>
      </c>
      <c r="E6440" t="s">
        <v>91</v>
      </c>
      <c r="F6440" t="s">
        <v>155</v>
      </c>
      <c r="G6440" t="s">
        <v>115</v>
      </c>
      <c r="H6440" t="s">
        <v>106</v>
      </c>
      <c r="I6440" t="s">
        <v>69</v>
      </c>
      <c r="J6440" t="s">
        <v>107</v>
      </c>
      <c r="K6440" s="23">
        <v>4</v>
      </c>
      <c r="L6440" s="24">
        <v>16.5</v>
      </c>
      <c r="M6440" s="24">
        <v>66</v>
      </c>
      <c r="N6440" s="24">
        <v>51.48</v>
      </c>
      <c r="O6440" s="24">
        <v>14.52</v>
      </c>
      <c r="P6440" s="25">
        <v>22</v>
      </c>
    </row>
    <row r="6441" spans="1:16" x14ac:dyDescent="0.3">
      <c r="A6441" s="22">
        <v>42445</v>
      </c>
      <c r="B6441">
        <v>2016</v>
      </c>
      <c r="C6441">
        <v>3</v>
      </c>
      <c r="D6441" t="s">
        <v>118</v>
      </c>
      <c r="E6441" t="s">
        <v>91</v>
      </c>
      <c r="F6441" t="s">
        <v>155</v>
      </c>
      <c r="G6441" t="s">
        <v>115</v>
      </c>
      <c r="H6441" t="s">
        <v>108</v>
      </c>
      <c r="I6441" t="s">
        <v>72</v>
      </c>
      <c r="J6441" t="s">
        <v>109</v>
      </c>
      <c r="K6441" s="23">
        <v>4</v>
      </c>
      <c r="L6441" s="24">
        <v>8.1999999999999993</v>
      </c>
      <c r="M6441" s="24">
        <v>32.799999999999997</v>
      </c>
      <c r="N6441" s="24">
        <v>22.3</v>
      </c>
      <c r="O6441" s="24">
        <v>10.5</v>
      </c>
      <c r="P6441" s="25">
        <v>32</v>
      </c>
    </row>
    <row r="6442" spans="1:16" x14ac:dyDescent="0.3">
      <c r="A6442" s="22">
        <v>42446</v>
      </c>
      <c r="B6442">
        <v>2016</v>
      </c>
      <c r="C6442">
        <v>3</v>
      </c>
      <c r="D6442" t="s">
        <v>118</v>
      </c>
      <c r="E6442" t="s">
        <v>91</v>
      </c>
      <c r="F6442" t="s">
        <v>155</v>
      </c>
      <c r="G6442" t="s">
        <v>93</v>
      </c>
      <c r="H6442" t="s">
        <v>94</v>
      </c>
      <c r="I6442" t="s">
        <v>73</v>
      </c>
      <c r="J6442" t="s">
        <v>95</v>
      </c>
      <c r="K6442" s="23">
        <v>5.66</v>
      </c>
      <c r="L6442" s="24">
        <v>3.1</v>
      </c>
      <c r="M6442" s="24">
        <v>17.55</v>
      </c>
      <c r="N6442" s="24">
        <v>12.28</v>
      </c>
      <c r="O6442" s="24">
        <v>5.27</v>
      </c>
      <c r="P6442" s="25">
        <v>30</v>
      </c>
    </row>
    <row r="6443" spans="1:16" x14ac:dyDescent="0.3">
      <c r="A6443" s="22">
        <v>42446</v>
      </c>
      <c r="B6443">
        <v>2016</v>
      </c>
      <c r="C6443">
        <v>3</v>
      </c>
      <c r="D6443" t="s">
        <v>118</v>
      </c>
      <c r="E6443" t="s">
        <v>91</v>
      </c>
      <c r="F6443" t="s">
        <v>155</v>
      </c>
      <c r="G6443" t="s">
        <v>93</v>
      </c>
      <c r="H6443" t="s">
        <v>96</v>
      </c>
      <c r="I6443" t="s">
        <v>74</v>
      </c>
      <c r="J6443" t="s">
        <v>97</v>
      </c>
      <c r="K6443" s="23">
        <v>5.4</v>
      </c>
      <c r="L6443" s="24">
        <v>3.6</v>
      </c>
      <c r="M6443" s="24">
        <v>19.440000000000001</v>
      </c>
      <c r="N6443" s="24">
        <v>13.61</v>
      </c>
      <c r="O6443" s="24">
        <v>5.83</v>
      </c>
      <c r="P6443" s="25">
        <v>30</v>
      </c>
    </row>
    <row r="6444" spans="1:16" x14ac:dyDescent="0.3">
      <c r="A6444" s="22">
        <v>42446</v>
      </c>
      <c r="B6444">
        <v>2016</v>
      </c>
      <c r="C6444">
        <v>3</v>
      </c>
      <c r="D6444" t="s">
        <v>118</v>
      </c>
      <c r="E6444" t="s">
        <v>91</v>
      </c>
      <c r="F6444" t="s">
        <v>155</v>
      </c>
      <c r="G6444" t="s">
        <v>93</v>
      </c>
      <c r="H6444" t="s">
        <v>98</v>
      </c>
      <c r="I6444" t="s">
        <v>75</v>
      </c>
      <c r="J6444" t="s">
        <v>99</v>
      </c>
      <c r="K6444" s="23">
        <v>5</v>
      </c>
      <c r="L6444" s="24">
        <v>2.8</v>
      </c>
      <c r="M6444" s="24">
        <v>14</v>
      </c>
      <c r="N6444" s="24">
        <v>10.08</v>
      </c>
      <c r="O6444" s="24">
        <v>3.92</v>
      </c>
      <c r="P6444" s="25">
        <v>28</v>
      </c>
    </row>
    <row r="6445" spans="1:16" x14ac:dyDescent="0.3">
      <c r="A6445" s="22">
        <v>42446</v>
      </c>
      <c r="B6445">
        <v>2016</v>
      </c>
      <c r="C6445">
        <v>3</v>
      </c>
      <c r="D6445" t="s">
        <v>118</v>
      </c>
      <c r="E6445" t="s">
        <v>91</v>
      </c>
      <c r="F6445" t="s">
        <v>155</v>
      </c>
      <c r="G6445" t="s">
        <v>93</v>
      </c>
      <c r="H6445" t="s">
        <v>100</v>
      </c>
      <c r="I6445" t="s">
        <v>70</v>
      </c>
      <c r="J6445" t="s">
        <v>101</v>
      </c>
      <c r="K6445" s="23">
        <v>60.2</v>
      </c>
      <c r="L6445" s="24">
        <v>2.4</v>
      </c>
      <c r="M6445" s="24">
        <v>144.47999999999999</v>
      </c>
      <c r="N6445" s="24">
        <v>106.92</v>
      </c>
      <c r="O6445" s="24">
        <v>37.56</v>
      </c>
      <c r="P6445" s="25">
        <v>26</v>
      </c>
    </row>
    <row r="6446" spans="1:16" x14ac:dyDescent="0.3">
      <c r="A6446" s="22">
        <v>42446</v>
      </c>
      <c r="B6446">
        <v>2016</v>
      </c>
      <c r="C6446">
        <v>3</v>
      </c>
      <c r="D6446" t="s">
        <v>118</v>
      </c>
      <c r="E6446" t="s">
        <v>91</v>
      </c>
      <c r="F6446" t="s">
        <v>155</v>
      </c>
      <c r="G6446" t="s">
        <v>93</v>
      </c>
      <c r="H6446" t="s">
        <v>102</v>
      </c>
      <c r="I6446" t="s">
        <v>71</v>
      </c>
      <c r="J6446" t="s">
        <v>103</v>
      </c>
      <c r="K6446" s="23">
        <v>10</v>
      </c>
      <c r="L6446" s="24">
        <v>6.9</v>
      </c>
      <c r="M6446" s="24">
        <v>69</v>
      </c>
      <c r="N6446" s="24">
        <v>45.54</v>
      </c>
      <c r="O6446" s="24">
        <v>23.46</v>
      </c>
      <c r="P6446" s="25">
        <v>34</v>
      </c>
    </row>
    <row r="6447" spans="1:16" x14ac:dyDescent="0.3">
      <c r="A6447" s="22">
        <v>42446</v>
      </c>
      <c r="B6447">
        <v>2016</v>
      </c>
      <c r="C6447">
        <v>3</v>
      </c>
      <c r="D6447" t="s">
        <v>118</v>
      </c>
      <c r="E6447" t="s">
        <v>91</v>
      </c>
      <c r="F6447" t="s">
        <v>155</v>
      </c>
      <c r="G6447" t="s">
        <v>93</v>
      </c>
      <c r="H6447" t="s">
        <v>104</v>
      </c>
      <c r="I6447" t="s">
        <v>76</v>
      </c>
      <c r="J6447" t="s">
        <v>105</v>
      </c>
      <c r="K6447" s="23">
        <v>0</v>
      </c>
      <c r="L6447" s="24">
        <v>7.4</v>
      </c>
      <c r="M6447" s="24">
        <v>0</v>
      </c>
      <c r="N6447" s="24">
        <v>0</v>
      </c>
      <c r="O6447" s="24">
        <v>0</v>
      </c>
      <c r="P6447" s="25">
        <v>34</v>
      </c>
    </row>
    <row r="6448" spans="1:16" x14ac:dyDescent="0.3">
      <c r="A6448" s="22">
        <v>42446</v>
      </c>
      <c r="B6448">
        <v>2016</v>
      </c>
      <c r="C6448">
        <v>3</v>
      </c>
      <c r="D6448" t="s">
        <v>118</v>
      </c>
      <c r="E6448" t="s">
        <v>91</v>
      </c>
      <c r="F6448" t="s">
        <v>155</v>
      </c>
      <c r="G6448" t="s">
        <v>93</v>
      </c>
      <c r="H6448" t="s">
        <v>106</v>
      </c>
      <c r="I6448" t="s">
        <v>69</v>
      </c>
      <c r="J6448" t="s">
        <v>107</v>
      </c>
      <c r="K6448" s="23">
        <v>8</v>
      </c>
      <c r="L6448" s="24">
        <v>16.5</v>
      </c>
      <c r="M6448" s="24">
        <v>132</v>
      </c>
      <c r="N6448" s="24">
        <v>102.96</v>
      </c>
      <c r="O6448" s="24">
        <v>29.04</v>
      </c>
      <c r="P6448" s="25">
        <v>22</v>
      </c>
    </row>
    <row r="6449" spans="1:16" x14ac:dyDescent="0.3">
      <c r="A6449" s="22">
        <v>42446</v>
      </c>
      <c r="B6449">
        <v>2016</v>
      </c>
      <c r="C6449">
        <v>3</v>
      </c>
      <c r="D6449" t="s">
        <v>118</v>
      </c>
      <c r="E6449" t="s">
        <v>91</v>
      </c>
      <c r="F6449" t="s">
        <v>155</v>
      </c>
      <c r="G6449" t="s">
        <v>93</v>
      </c>
      <c r="H6449" t="s">
        <v>108</v>
      </c>
      <c r="I6449" t="s">
        <v>72</v>
      </c>
      <c r="J6449" t="s">
        <v>109</v>
      </c>
      <c r="K6449" s="23">
        <v>5</v>
      </c>
      <c r="L6449" s="24">
        <v>8.1999999999999993</v>
      </c>
      <c r="M6449" s="24">
        <v>41</v>
      </c>
      <c r="N6449" s="24">
        <v>27.88</v>
      </c>
      <c r="O6449" s="24">
        <v>13.12</v>
      </c>
      <c r="P6449" s="25">
        <v>32</v>
      </c>
    </row>
    <row r="6450" spans="1:16" x14ac:dyDescent="0.3">
      <c r="A6450" s="22">
        <v>42447</v>
      </c>
      <c r="B6450">
        <v>2016</v>
      </c>
      <c r="C6450">
        <v>3</v>
      </c>
      <c r="D6450" t="s">
        <v>118</v>
      </c>
      <c r="E6450" t="s">
        <v>91</v>
      </c>
      <c r="F6450" t="s">
        <v>155</v>
      </c>
      <c r="G6450" t="s">
        <v>110</v>
      </c>
      <c r="H6450" t="s">
        <v>94</v>
      </c>
      <c r="I6450" t="s">
        <v>73</v>
      </c>
      <c r="J6450" t="s">
        <v>95</v>
      </c>
      <c r="K6450" s="23">
        <v>3.34</v>
      </c>
      <c r="L6450" s="24">
        <v>3.1</v>
      </c>
      <c r="M6450" s="24">
        <v>10.35</v>
      </c>
      <c r="N6450" s="24">
        <v>7.24</v>
      </c>
      <c r="O6450" s="24">
        <v>3.11</v>
      </c>
      <c r="P6450" s="25">
        <v>30</v>
      </c>
    </row>
    <row r="6451" spans="1:16" x14ac:dyDescent="0.3">
      <c r="A6451" s="22">
        <v>42447</v>
      </c>
      <c r="B6451">
        <v>2016</v>
      </c>
      <c r="C6451">
        <v>3</v>
      </c>
      <c r="D6451" t="s">
        <v>118</v>
      </c>
      <c r="E6451" t="s">
        <v>91</v>
      </c>
      <c r="F6451" t="s">
        <v>155</v>
      </c>
      <c r="G6451" t="s">
        <v>110</v>
      </c>
      <c r="H6451" t="s">
        <v>96</v>
      </c>
      <c r="I6451" t="s">
        <v>74</v>
      </c>
      <c r="J6451" t="s">
        <v>97</v>
      </c>
      <c r="K6451" s="23">
        <v>5.35</v>
      </c>
      <c r="L6451" s="24">
        <v>3.6</v>
      </c>
      <c r="M6451" s="24">
        <v>19.260000000000002</v>
      </c>
      <c r="N6451" s="24">
        <v>13.48</v>
      </c>
      <c r="O6451" s="24">
        <v>5.78</v>
      </c>
      <c r="P6451" s="25">
        <v>30</v>
      </c>
    </row>
    <row r="6452" spans="1:16" x14ac:dyDescent="0.3">
      <c r="A6452" s="22">
        <v>42447</v>
      </c>
      <c r="B6452">
        <v>2016</v>
      </c>
      <c r="C6452">
        <v>3</v>
      </c>
      <c r="D6452" t="s">
        <v>118</v>
      </c>
      <c r="E6452" t="s">
        <v>91</v>
      </c>
      <c r="F6452" t="s">
        <v>155</v>
      </c>
      <c r="G6452" t="s">
        <v>110</v>
      </c>
      <c r="H6452" t="s">
        <v>98</v>
      </c>
      <c r="I6452" t="s">
        <v>75</v>
      </c>
      <c r="J6452" t="s">
        <v>99</v>
      </c>
      <c r="K6452" s="23">
        <v>5.2</v>
      </c>
      <c r="L6452" s="24">
        <v>2.8</v>
      </c>
      <c r="M6452" s="24">
        <v>14.56</v>
      </c>
      <c r="N6452" s="24">
        <v>10.48</v>
      </c>
      <c r="O6452" s="24">
        <v>4.08</v>
      </c>
      <c r="P6452" s="25">
        <v>28</v>
      </c>
    </row>
    <row r="6453" spans="1:16" x14ac:dyDescent="0.3">
      <c r="A6453" s="22">
        <v>42447</v>
      </c>
      <c r="B6453">
        <v>2016</v>
      </c>
      <c r="C6453">
        <v>3</v>
      </c>
      <c r="D6453" t="s">
        <v>118</v>
      </c>
      <c r="E6453" t="s">
        <v>91</v>
      </c>
      <c r="F6453" t="s">
        <v>155</v>
      </c>
      <c r="G6453" t="s">
        <v>110</v>
      </c>
      <c r="H6453" t="s">
        <v>100</v>
      </c>
      <c r="I6453" t="s">
        <v>70</v>
      </c>
      <c r="J6453" t="s">
        <v>101</v>
      </c>
      <c r="K6453" s="23">
        <v>25.46</v>
      </c>
      <c r="L6453" s="24">
        <v>2.4</v>
      </c>
      <c r="M6453" s="24">
        <v>61.1</v>
      </c>
      <c r="N6453" s="24">
        <v>45.21</v>
      </c>
      <c r="O6453" s="24">
        <v>15.89</v>
      </c>
      <c r="P6453" s="25">
        <v>26</v>
      </c>
    </row>
    <row r="6454" spans="1:16" x14ac:dyDescent="0.3">
      <c r="A6454" s="22">
        <v>42447</v>
      </c>
      <c r="B6454">
        <v>2016</v>
      </c>
      <c r="C6454">
        <v>3</v>
      </c>
      <c r="D6454" t="s">
        <v>118</v>
      </c>
      <c r="E6454" t="s">
        <v>91</v>
      </c>
      <c r="F6454" t="s">
        <v>155</v>
      </c>
      <c r="G6454" t="s">
        <v>110</v>
      </c>
      <c r="H6454" t="s">
        <v>102</v>
      </c>
      <c r="I6454" t="s">
        <v>71</v>
      </c>
      <c r="J6454" t="s">
        <v>103</v>
      </c>
      <c r="K6454" s="23">
        <v>15</v>
      </c>
      <c r="L6454" s="24">
        <v>6.9</v>
      </c>
      <c r="M6454" s="24">
        <v>103.5</v>
      </c>
      <c r="N6454" s="24">
        <v>68.31</v>
      </c>
      <c r="O6454" s="24">
        <v>35.19</v>
      </c>
      <c r="P6454" s="25">
        <v>34</v>
      </c>
    </row>
    <row r="6455" spans="1:16" x14ac:dyDescent="0.3">
      <c r="A6455" s="22">
        <v>42447</v>
      </c>
      <c r="B6455">
        <v>2016</v>
      </c>
      <c r="C6455">
        <v>3</v>
      </c>
      <c r="D6455" t="s">
        <v>118</v>
      </c>
      <c r="E6455" t="s">
        <v>91</v>
      </c>
      <c r="F6455" t="s">
        <v>155</v>
      </c>
      <c r="G6455" t="s">
        <v>110</v>
      </c>
      <c r="H6455" t="s">
        <v>104</v>
      </c>
      <c r="I6455" t="s">
        <v>76</v>
      </c>
      <c r="J6455" t="s">
        <v>105</v>
      </c>
      <c r="K6455" s="23">
        <v>2</v>
      </c>
      <c r="L6455" s="24">
        <v>7.4</v>
      </c>
      <c r="M6455" s="24">
        <v>14.8</v>
      </c>
      <c r="N6455" s="24">
        <v>9.77</v>
      </c>
      <c r="O6455" s="24">
        <v>5.03</v>
      </c>
      <c r="P6455" s="25">
        <v>34</v>
      </c>
    </row>
    <row r="6456" spans="1:16" x14ac:dyDescent="0.3">
      <c r="A6456" s="22">
        <v>42447</v>
      </c>
      <c r="B6456">
        <v>2016</v>
      </c>
      <c r="C6456">
        <v>3</v>
      </c>
      <c r="D6456" t="s">
        <v>118</v>
      </c>
      <c r="E6456" t="s">
        <v>91</v>
      </c>
      <c r="F6456" t="s">
        <v>155</v>
      </c>
      <c r="G6456" t="s">
        <v>110</v>
      </c>
      <c r="H6456" t="s">
        <v>106</v>
      </c>
      <c r="I6456" t="s">
        <v>69</v>
      </c>
      <c r="J6456" t="s">
        <v>107</v>
      </c>
      <c r="K6456" s="23">
        <v>8</v>
      </c>
      <c r="L6456" s="24">
        <v>16.5</v>
      </c>
      <c r="M6456" s="24">
        <v>132</v>
      </c>
      <c r="N6456" s="24">
        <v>102.96</v>
      </c>
      <c r="O6456" s="24">
        <v>29.04</v>
      </c>
      <c r="P6456" s="25">
        <v>22</v>
      </c>
    </row>
    <row r="6457" spans="1:16" x14ac:dyDescent="0.3">
      <c r="A6457" s="22">
        <v>42447</v>
      </c>
      <c r="B6457">
        <v>2016</v>
      </c>
      <c r="C6457">
        <v>3</v>
      </c>
      <c r="D6457" t="s">
        <v>118</v>
      </c>
      <c r="E6457" t="s">
        <v>91</v>
      </c>
      <c r="F6457" t="s">
        <v>155</v>
      </c>
      <c r="G6457" t="s">
        <v>110</v>
      </c>
      <c r="H6457" t="s">
        <v>108</v>
      </c>
      <c r="I6457" t="s">
        <v>72</v>
      </c>
      <c r="J6457" t="s">
        <v>109</v>
      </c>
      <c r="K6457" s="23">
        <v>3</v>
      </c>
      <c r="L6457" s="24">
        <v>8.1999999999999993</v>
      </c>
      <c r="M6457" s="24">
        <v>24.6</v>
      </c>
      <c r="N6457" s="24">
        <v>16.73</v>
      </c>
      <c r="O6457" s="24">
        <v>7.87</v>
      </c>
      <c r="P6457" s="25">
        <v>32</v>
      </c>
    </row>
    <row r="6458" spans="1:16" x14ac:dyDescent="0.3">
      <c r="A6458" s="22">
        <v>42448</v>
      </c>
      <c r="B6458">
        <v>2016</v>
      </c>
      <c r="C6458">
        <v>3</v>
      </c>
      <c r="D6458" t="s">
        <v>118</v>
      </c>
      <c r="E6458" t="s">
        <v>91</v>
      </c>
      <c r="F6458" t="s">
        <v>155</v>
      </c>
      <c r="G6458" t="s">
        <v>111</v>
      </c>
      <c r="H6458" t="s">
        <v>94</v>
      </c>
      <c r="I6458" t="s">
        <v>73</v>
      </c>
      <c r="J6458" t="s">
        <v>95</v>
      </c>
      <c r="K6458" s="23">
        <v>10.66</v>
      </c>
      <c r="L6458" s="24">
        <v>3.1</v>
      </c>
      <c r="M6458" s="24">
        <v>33.049999999999997</v>
      </c>
      <c r="N6458" s="24">
        <v>23.14</v>
      </c>
      <c r="O6458" s="24">
        <v>9.91</v>
      </c>
      <c r="P6458" s="25">
        <v>30</v>
      </c>
    </row>
    <row r="6459" spans="1:16" x14ac:dyDescent="0.3">
      <c r="A6459" s="22">
        <v>42448</v>
      </c>
      <c r="B6459">
        <v>2016</v>
      </c>
      <c r="C6459">
        <v>3</v>
      </c>
      <c r="D6459" t="s">
        <v>118</v>
      </c>
      <c r="E6459" t="s">
        <v>91</v>
      </c>
      <c r="F6459" t="s">
        <v>155</v>
      </c>
      <c r="G6459" t="s">
        <v>111</v>
      </c>
      <c r="H6459" t="s">
        <v>96</v>
      </c>
      <c r="I6459" t="s">
        <v>74</v>
      </c>
      <c r="J6459" t="s">
        <v>97</v>
      </c>
      <c r="K6459" s="23">
        <v>8.33</v>
      </c>
      <c r="L6459" s="24">
        <v>3.6</v>
      </c>
      <c r="M6459" s="24">
        <v>29.99</v>
      </c>
      <c r="N6459" s="24">
        <v>20.99</v>
      </c>
      <c r="O6459" s="24">
        <v>9</v>
      </c>
      <c r="P6459" s="25">
        <v>30</v>
      </c>
    </row>
    <row r="6460" spans="1:16" x14ac:dyDescent="0.3">
      <c r="A6460" s="22">
        <v>42448</v>
      </c>
      <c r="B6460">
        <v>2016</v>
      </c>
      <c r="C6460">
        <v>3</v>
      </c>
      <c r="D6460" t="s">
        <v>118</v>
      </c>
      <c r="E6460" t="s">
        <v>91</v>
      </c>
      <c r="F6460" t="s">
        <v>155</v>
      </c>
      <c r="G6460" t="s">
        <v>111</v>
      </c>
      <c r="H6460" t="s">
        <v>98</v>
      </c>
      <c r="I6460" t="s">
        <v>75</v>
      </c>
      <c r="J6460" t="s">
        <v>99</v>
      </c>
      <c r="K6460" s="23">
        <v>2.8</v>
      </c>
      <c r="L6460" s="24">
        <v>2.8</v>
      </c>
      <c r="M6460" s="24">
        <v>7.84</v>
      </c>
      <c r="N6460" s="24">
        <v>5.64</v>
      </c>
      <c r="O6460" s="24">
        <v>2.2000000000000002</v>
      </c>
      <c r="P6460" s="25">
        <v>28</v>
      </c>
    </row>
    <row r="6461" spans="1:16" x14ac:dyDescent="0.3">
      <c r="A6461" s="22">
        <v>42448</v>
      </c>
      <c r="B6461">
        <v>2016</v>
      </c>
      <c r="C6461">
        <v>3</v>
      </c>
      <c r="D6461" t="s">
        <v>118</v>
      </c>
      <c r="E6461" t="s">
        <v>91</v>
      </c>
      <c r="F6461" t="s">
        <v>155</v>
      </c>
      <c r="G6461" t="s">
        <v>111</v>
      </c>
      <c r="H6461" t="s">
        <v>100</v>
      </c>
      <c r="I6461" t="s">
        <v>70</v>
      </c>
      <c r="J6461" t="s">
        <v>101</v>
      </c>
      <c r="K6461" s="23">
        <v>19.5</v>
      </c>
      <c r="L6461" s="24">
        <v>2.4</v>
      </c>
      <c r="M6461" s="24">
        <v>46.8</v>
      </c>
      <c r="N6461" s="24">
        <v>34.630000000000003</v>
      </c>
      <c r="O6461" s="24">
        <v>12.17</v>
      </c>
      <c r="P6461" s="25">
        <v>26</v>
      </c>
    </row>
    <row r="6462" spans="1:16" x14ac:dyDescent="0.3">
      <c r="A6462" s="22">
        <v>42448</v>
      </c>
      <c r="B6462">
        <v>2016</v>
      </c>
      <c r="C6462">
        <v>3</v>
      </c>
      <c r="D6462" t="s">
        <v>118</v>
      </c>
      <c r="E6462" t="s">
        <v>91</v>
      </c>
      <c r="F6462" t="s">
        <v>155</v>
      </c>
      <c r="G6462" t="s">
        <v>111</v>
      </c>
      <c r="H6462" t="s">
        <v>102</v>
      </c>
      <c r="I6462" t="s">
        <v>71</v>
      </c>
      <c r="J6462" t="s">
        <v>103</v>
      </c>
      <c r="K6462" s="23">
        <v>6</v>
      </c>
      <c r="L6462" s="24">
        <v>6.9</v>
      </c>
      <c r="M6462" s="24">
        <v>41.4</v>
      </c>
      <c r="N6462" s="24">
        <v>27.32</v>
      </c>
      <c r="O6462" s="24">
        <v>14.08</v>
      </c>
      <c r="P6462" s="25">
        <v>34</v>
      </c>
    </row>
    <row r="6463" spans="1:16" x14ac:dyDescent="0.3">
      <c r="A6463" s="22">
        <v>42448</v>
      </c>
      <c r="B6463">
        <v>2016</v>
      </c>
      <c r="C6463">
        <v>3</v>
      </c>
      <c r="D6463" t="s">
        <v>118</v>
      </c>
      <c r="E6463" t="s">
        <v>91</v>
      </c>
      <c r="F6463" t="s">
        <v>155</v>
      </c>
      <c r="G6463" t="s">
        <v>111</v>
      </c>
      <c r="H6463" t="s">
        <v>104</v>
      </c>
      <c r="I6463" t="s">
        <v>76</v>
      </c>
      <c r="J6463" t="s">
        <v>105</v>
      </c>
      <c r="K6463" s="23">
        <v>1</v>
      </c>
      <c r="L6463" s="24">
        <v>7.4</v>
      </c>
      <c r="M6463" s="24">
        <v>7.4</v>
      </c>
      <c r="N6463" s="24">
        <v>4.88</v>
      </c>
      <c r="O6463" s="24">
        <v>2.52</v>
      </c>
      <c r="P6463" s="25">
        <v>34</v>
      </c>
    </row>
    <row r="6464" spans="1:16" x14ac:dyDescent="0.3">
      <c r="A6464" s="22">
        <v>42448</v>
      </c>
      <c r="B6464">
        <v>2016</v>
      </c>
      <c r="C6464">
        <v>3</v>
      </c>
      <c r="D6464" t="s">
        <v>118</v>
      </c>
      <c r="E6464" t="s">
        <v>91</v>
      </c>
      <c r="F6464" t="s">
        <v>155</v>
      </c>
      <c r="G6464" t="s">
        <v>111</v>
      </c>
      <c r="H6464" t="s">
        <v>106</v>
      </c>
      <c r="I6464" t="s">
        <v>69</v>
      </c>
      <c r="J6464" t="s">
        <v>107</v>
      </c>
      <c r="K6464" s="23">
        <v>5</v>
      </c>
      <c r="L6464" s="24">
        <v>16.5</v>
      </c>
      <c r="M6464" s="24">
        <v>82.5</v>
      </c>
      <c r="N6464" s="24">
        <v>64.349999999999994</v>
      </c>
      <c r="O6464" s="24">
        <v>18.149999999999999</v>
      </c>
      <c r="P6464" s="25">
        <v>22</v>
      </c>
    </row>
    <row r="6465" spans="1:16" x14ac:dyDescent="0.3">
      <c r="A6465" s="22">
        <v>42448</v>
      </c>
      <c r="B6465">
        <v>2016</v>
      </c>
      <c r="C6465">
        <v>3</v>
      </c>
      <c r="D6465" t="s">
        <v>118</v>
      </c>
      <c r="E6465" t="s">
        <v>91</v>
      </c>
      <c r="F6465" t="s">
        <v>155</v>
      </c>
      <c r="G6465" t="s">
        <v>111</v>
      </c>
      <c r="H6465" t="s">
        <v>108</v>
      </c>
      <c r="I6465" t="s">
        <v>72</v>
      </c>
      <c r="J6465" t="s">
        <v>109</v>
      </c>
      <c r="K6465" s="23">
        <v>5</v>
      </c>
      <c r="L6465" s="24">
        <v>8.1999999999999993</v>
      </c>
      <c r="M6465" s="24">
        <v>41</v>
      </c>
      <c r="N6465" s="24">
        <v>27.88</v>
      </c>
      <c r="O6465" s="24">
        <v>13.12</v>
      </c>
      <c r="P6465" s="25">
        <v>32</v>
      </c>
    </row>
    <row r="6466" spans="1:16" x14ac:dyDescent="0.3">
      <c r="A6466" s="22">
        <v>42449</v>
      </c>
      <c r="B6466">
        <v>2016</v>
      </c>
      <c r="C6466">
        <v>3</v>
      </c>
      <c r="D6466" t="s">
        <v>118</v>
      </c>
      <c r="E6466" t="s">
        <v>91</v>
      </c>
      <c r="F6466" t="s">
        <v>155</v>
      </c>
      <c r="G6466" t="s">
        <v>112</v>
      </c>
      <c r="H6466" t="s">
        <v>94</v>
      </c>
      <c r="I6466" t="s">
        <v>73</v>
      </c>
      <c r="J6466" t="s">
        <v>95</v>
      </c>
      <c r="K6466" s="23">
        <v>7.99</v>
      </c>
      <c r="L6466" s="24">
        <v>3.1</v>
      </c>
      <c r="M6466" s="24">
        <v>24.77</v>
      </c>
      <c r="N6466" s="24">
        <v>17.34</v>
      </c>
      <c r="O6466" s="24">
        <v>7.43</v>
      </c>
      <c r="P6466" s="25">
        <v>30</v>
      </c>
    </row>
    <row r="6467" spans="1:16" x14ac:dyDescent="0.3">
      <c r="A6467" s="22">
        <v>42449</v>
      </c>
      <c r="B6467">
        <v>2016</v>
      </c>
      <c r="C6467">
        <v>3</v>
      </c>
      <c r="D6467" t="s">
        <v>118</v>
      </c>
      <c r="E6467" t="s">
        <v>91</v>
      </c>
      <c r="F6467" t="s">
        <v>155</v>
      </c>
      <c r="G6467" t="s">
        <v>112</v>
      </c>
      <c r="H6467" t="s">
        <v>96</v>
      </c>
      <c r="I6467" t="s">
        <v>74</v>
      </c>
      <c r="J6467" t="s">
        <v>97</v>
      </c>
      <c r="K6467" s="23">
        <v>9.69</v>
      </c>
      <c r="L6467" s="24">
        <v>3.6</v>
      </c>
      <c r="M6467" s="24">
        <v>34.880000000000003</v>
      </c>
      <c r="N6467" s="24">
        <v>24.42</v>
      </c>
      <c r="O6467" s="24">
        <v>10.46</v>
      </c>
      <c r="P6467" s="25">
        <v>30</v>
      </c>
    </row>
    <row r="6468" spans="1:16" x14ac:dyDescent="0.3">
      <c r="A6468" s="22">
        <v>42449</v>
      </c>
      <c r="B6468">
        <v>2016</v>
      </c>
      <c r="C6468">
        <v>3</v>
      </c>
      <c r="D6468" t="s">
        <v>118</v>
      </c>
      <c r="E6468" t="s">
        <v>91</v>
      </c>
      <c r="F6468" t="s">
        <v>155</v>
      </c>
      <c r="G6468" t="s">
        <v>112</v>
      </c>
      <c r="H6468" t="s">
        <v>98</v>
      </c>
      <c r="I6468" t="s">
        <v>75</v>
      </c>
      <c r="J6468" t="s">
        <v>99</v>
      </c>
      <c r="K6468" s="23">
        <v>2.2000000000000002</v>
      </c>
      <c r="L6468" s="24">
        <v>2.8</v>
      </c>
      <c r="M6468" s="24">
        <v>6.16</v>
      </c>
      <c r="N6468" s="24">
        <v>4.4400000000000004</v>
      </c>
      <c r="O6468" s="24">
        <v>1.72</v>
      </c>
      <c r="P6468" s="25">
        <v>28</v>
      </c>
    </row>
    <row r="6469" spans="1:16" x14ac:dyDescent="0.3">
      <c r="A6469" s="22">
        <v>42449</v>
      </c>
      <c r="B6469">
        <v>2016</v>
      </c>
      <c r="C6469">
        <v>3</v>
      </c>
      <c r="D6469" t="s">
        <v>118</v>
      </c>
      <c r="E6469" t="s">
        <v>91</v>
      </c>
      <c r="F6469" t="s">
        <v>155</v>
      </c>
      <c r="G6469" t="s">
        <v>112</v>
      </c>
      <c r="H6469" t="s">
        <v>100</v>
      </c>
      <c r="I6469" t="s">
        <v>70</v>
      </c>
      <c r="J6469" t="s">
        <v>101</v>
      </c>
      <c r="K6469" s="23">
        <v>42.2</v>
      </c>
      <c r="L6469" s="24">
        <v>2.4</v>
      </c>
      <c r="M6469" s="24">
        <v>101.28</v>
      </c>
      <c r="N6469" s="24">
        <v>74.95</v>
      </c>
      <c r="O6469" s="24">
        <v>26.33</v>
      </c>
      <c r="P6469" s="25">
        <v>26</v>
      </c>
    </row>
    <row r="6470" spans="1:16" x14ac:dyDescent="0.3">
      <c r="A6470" s="22">
        <v>42449</v>
      </c>
      <c r="B6470">
        <v>2016</v>
      </c>
      <c r="C6470">
        <v>3</v>
      </c>
      <c r="D6470" t="s">
        <v>118</v>
      </c>
      <c r="E6470" t="s">
        <v>91</v>
      </c>
      <c r="F6470" t="s">
        <v>155</v>
      </c>
      <c r="G6470" t="s">
        <v>112</v>
      </c>
      <c r="H6470" t="s">
        <v>102</v>
      </c>
      <c r="I6470" t="s">
        <v>71</v>
      </c>
      <c r="J6470" t="s">
        <v>103</v>
      </c>
      <c r="K6470" s="23">
        <v>1</v>
      </c>
      <c r="L6470" s="24">
        <v>6.9</v>
      </c>
      <c r="M6470" s="24">
        <v>6.9</v>
      </c>
      <c r="N6470" s="24">
        <v>4.55</v>
      </c>
      <c r="O6470" s="24">
        <v>2.35</v>
      </c>
      <c r="P6470" s="25">
        <v>34</v>
      </c>
    </row>
    <row r="6471" spans="1:16" x14ac:dyDescent="0.3">
      <c r="A6471" s="22">
        <v>42449</v>
      </c>
      <c r="B6471">
        <v>2016</v>
      </c>
      <c r="C6471">
        <v>3</v>
      </c>
      <c r="D6471" t="s">
        <v>118</v>
      </c>
      <c r="E6471" t="s">
        <v>91</v>
      </c>
      <c r="F6471" t="s">
        <v>155</v>
      </c>
      <c r="G6471" t="s">
        <v>112</v>
      </c>
      <c r="H6471" t="s">
        <v>104</v>
      </c>
      <c r="I6471" t="s">
        <v>76</v>
      </c>
      <c r="J6471" t="s">
        <v>105</v>
      </c>
      <c r="K6471" s="23">
        <v>0</v>
      </c>
      <c r="L6471" s="24">
        <v>7.4</v>
      </c>
      <c r="M6471" s="24">
        <v>0</v>
      </c>
      <c r="N6471" s="24">
        <v>0</v>
      </c>
      <c r="O6471" s="24">
        <v>0</v>
      </c>
      <c r="P6471" s="25">
        <v>34</v>
      </c>
    </row>
    <row r="6472" spans="1:16" x14ac:dyDescent="0.3">
      <c r="A6472" s="22">
        <v>42449</v>
      </c>
      <c r="B6472">
        <v>2016</v>
      </c>
      <c r="C6472">
        <v>3</v>
      </c>
      <c r="D6472" t="s">
        <v>118</v>
      </c>
      <c r="E6472" t="s">
        <v>91</v>
      </c>
      <c r="F6472" t="s">
        <v>155</v>
      </c>
      <c r="G6472" t="s">
        <v>112</v>
      </c>
      <c r="H6472" t="s">
        <v>106</v>
      </c>
      <c r="I6472" t="s">
        <v>69</v>
      </c>
      <c r="J6472" t="s">
        <v>107</v>
      </c>
      <c r="K6472" s="23">
        <v>15</v>
      </c>
      <c r="L6472" s="24">
        <v>16.5</v>
      </c>
      <c r="M6472" s="24">
        <v>247.5</v>
      </c>
      <c r="N6472" s="24">
        <v>193.05</v>
      </c>
      <c r="O6472" s="24">
        <v>54.45</v>
      </c>
      <c r="P6472" s="25">
        <v>22</v>
      </c>
    </row>
    <row r="6473" spans="1:16" x14ac:dyDescent="0.3">
      <c r="A6473" s="22">
        <v>42449</v>
      </c>
      <c r="B6473">
        <v>2016</v>
      </c>
      <c r="C6473">
        <v>3</v>
      </c>
      <c r="D6473" t="s">
        <v>118</v>
      </c>
      <c r="E6473" t="s">
        <v>91</v>
      </c>
      <c r="F6473" t="s">
        <v>155</v>
      </c>
      <c r="G6473" t="s">
        <v>112</v>
      </c>
      <c r="H6473" t="s">
        <v>108</v>
      </c>
      <c r="I6473" t="s">
        <v>72</v>
      </c>
      <c r="J6473" t="s">
        <v>109</v>
      </c>
      <c r="K6473" s="23">
        <v>5</v>
      </c>
      <c r="L6473" s="24">
        <v>8.1999999999999993</v>
      </c>
      <c r="M6473" s="24">
        <v>41</v>
      </c>
      <c r="N6473" s="24">
        <v>27.88</v>
      </c>
      <c r="O6473" s="24">
        <v>13.12</v>
      </c>
      <c r="P6473" s="25">
        <v>32</v>
      </c>
    </row>
    <row r="6474" spans="1:16" x14ac:dyDescent="0.3">
      <c r="A6474" s="22">
        <v>42450</v>
      </c>
      <c r="B6474">
        <v>2016</v>
      </c>
      <c r="C6474">
        <v>3</v>
      </c>
      <c r="D6474" t="s">
        <v>118</v>
      </c>
      <c r="E6474" t="s">
        <v>91</v>
      </c>
      <c r="F6474" t="s">
        <v>155</v>
      </c>
      <c r="G6474" t="s">
        <v>113</v>
      </c>
      <c r="H6474" t="s">
        <v>94</v>
      </c>
      <c r="I6474" t="s">
        <v>73</v>
      </c>
      <c r="J6474" t="s">
        <v>95</v>
      </c>
      <c r="K6474" s="23">
        <v>5</v>
      </c>
      <c r="L6474" s="24">
        <v>3.1</v>
      </c>
      <c r="M6474" s="24">
        <v>15.5</v>
      </c>
      <c r="N6474" s="24">
        <v>10.85</v>
      </c>
      <c r="O6474" s="24">
        <v>4.6500000000000004</v>
      </c>
      <c r="P6474" s="25">
        <v>30</v>
      </c>
    </row>
    <row r="6475" spans="1:16" x14ac:dyDescent="0.3">
      <c r="A6475" s="22">
        <v>42450</v>
      </c>
      <c r="B6475">
        <v>2016</v>
      </c>
      <c r="C6475">
        <v>3</v>
      </c>
      <c r="D6475" t="s">
        <v>118</v>
      </c>
      <c r="E6475" t="s">
        <v>91</v>
      </c>
      <c r="F6475" t="s">
        <v>155</v>
      </c>
      <c r="G6475" t="s">
        <v>113</v>
      </c>
      <c r="H6475" t="s">
        <v>96</v>
      </c>
      <c r="I6475" t="s">
        <v>74</v>
      </c>
      <c r="J6475" t="s">
        <v>97</v>
      </c>
      <c r="K6475" s="23">
        <v>8.06</v>
      </c>
      <c r="L6475" s="24">
        <v>3.6</v>
      </c>
      <c r="M6475" s="24">
        <v>29.02</v>
      </c>
      <c r="N6475" s="24">
        <v>20.309999999999999</v>
      </c>
      <c r="O6475" s="24">
        <v>8.7100000000000009</v>
      </c>
      <c r="P6475" s="25">
        <v>30</v>
      </c>
    </row>
    <row r="6476" spans="1:16" x14ac:dyDescent="0.3">
      <c r="A6476" s="22">
        <v>42450</v>
      </c>
      <c r="B6476">
        <v>2016</v>
      </c>
      <c r="C6476">
        <v>3</v>
      </c>
      <c r="D6476" t="s">
        <v>118</v>
      </c>
      <c r="E6476" t="s">
        <v>91</v>
      </c>
      <c r="F6476" t="s">
        <v>155</v>
      </c>
      <c r="G6476" t="s">
        <v>113</v>
      </c>
      <c r="H6476" t="s">
        <v>98</v>
      </c>
      <c r="I6476" t="s">
        <v>75</v>
      </c>
      <c r="J6476" t="s">
        <v>99</v>
      </c>
      <c r="K6476" s="23">
        <v>6</v>
      </c>
      <c r="L6476" s="24">
        <v>2.8</v>
      </c>
      <c r="M6476" s="24">
        <v>16.8</v>
      </c>
      <c r="N6476" s="24">
        <v>12.1</v>
      </c>
      <c r="O6476" s="24">
        <v>4.7</v>
      </c>
      <c r="P6476" s="25">
        <v>28</v>
      </c>
    </row>
    <row r="6477" spans="1:16" x14ac:dyDescent="0.3">
      <c r="A6477" s="22">
        <v>42450</v>
      </c>
      <c r="B6477">
        <v>2016</v>
      </c>
      <c r="C6477">
        <v>3</v>
      </c>
      <c r="D6477" t="s">
        <v>118</v>
      </c>
      <c r="E6477" t="s">
        <v>91</v>
      </c>
      <c r="F6477" t="s">
        <v>155</v>
      </c>
      <c r="G6477" t="s">
        <v>113</v>
      </c>
      <c r="H6477" t="s">
        <v>100</v>
      </c>
      <c r="I6477" t="s">
        <v>70</v>
      </c>
      <c r="J6477" t="s">
        <v>101</v>
      </c>
      <c r="K6477" s="23">
        <v>45.7</v>
      </c>
      <c r="L6477" s="24">
        <v>2.4</v>
      </c>
      <c r="M6477" s="24">
        <v>109.68</v>
      </c>
      <c r="N6477" s="24">
        <v>81.16</v>
      </c>
      <c r="O6477" s="24">
        <v>28.52</v>
      </c>
      <c r="P6477" s="25">
        <v>26</v>
      </c>
    </row>
    <row r="6478" spans="1:16" x14ac:dyDescent="0.3">
      <c r="A6478" s="22">
        <v>42450</v>
      </c>
      <c r="B6478">
        <v>2016</v>
      </c>
      <c r="C6478">
        <v>3</v>
      </c>
      <c r="D6478" t="s">
        <v>118</v>
      </c>
      <c r="E6478" t="s">
        <v>91</v>
      </c>
      <c r="F6478" t="s">
        <v>155</v>
      </c>
      <c r="G6478" t="s">
        <v>113</v>
      </c>
      <c r="H6478" t="s">
        <v>102</v>
      </c>
      <c r="I6478" t="s">
        <v>71</v>
      </c>
      <c r="J6478" t="s">
        <v>103</v>
      </c>
      <c r="K6478" s="23">
        <v>11</v>
      </c>
      <c r="L6478" s="24">
        <v>6.9</v>
      </c>
      <c r="M6478" s="24">
        <v>75.900000000000006</v>
      </c>
      <c r="N6478" s="24">
        <v>50.09</v>
      </c>
      <c r="O6478" s="24">
        <v>25.81</v>
      </c>
      <c r="P6478" s="25">
        <v>34</v>
      </c>
    </row>
    <row r="6479" spans="1:16" x14ac:dyDescent="0.3">
      <c r="A6479" s="22">
        <v>42450</v>
      </c>
      <c r="B6479">
        <v>2016</v>
      </c>
      <c r="C6479">
        <v>3</v>
      </c>
      <c r="D6479" t="s">
        <v>118</v>
      </c>
      <c r="E6479" t="s">
        <v>91</v>
      </c>
      <c r="F6479" t="s">
        <v>155</v>
      </c>
      <c r="G6479" t="s">
        <v>113</v>
      </c>
      <c r="H6479" t="s">
        <v>104</v>
      </c>
      <c r="I6479" t="s">
        <v>76</v>
      </c>
      <c r="J6479" t="s">
        <v>105</v>
      </c>
      <c r="K6479" s="23">
        <v>0</v>
      </c>
      <c r="L6479" s="24">
        <v>7.4</v>
      </c>
      <c r="M6479" s="24">
        <v>0</v>
      </c>
      <c r="N6479" s="24">
        <v>0</v>
      </c>
      <c r="O6479" s="24">
        <v>0</v>
      </c>
      <c r="P6479" s="25">
        <v>34</v>
      </c>
    </row>
    <row r="6480" spans="1:16" x14ac:dyDescent="0.3">
      <c r="A6480" s="22">
        <v>42450</v>
      </c>
      <c r="B6480">
        <v>2016</v>
      </c>
      <c r="C6480">
        <v>3</v>
      </c>
      <c r="D6480" t="s">
        <v>118</v>
      </c>
      <c r="E6480" t="s">
        <v>91</v>
      </c>
      <c r="F6480" t="s">
        <v>155</v>
      </c>
      <c r="G6480" t="s">
        <v>113</v>
      </c>
      <c r="H6480" t="s">
        <v>106</v>
      </c>
      <c r="I6480" t="s">
        <v>69</v>
      </c>
      <c r="J6480" t="s">
        <v>107</v>
      </c>
      <c r="K6480" s="23">
        <v>36</v>
      </c>
      <c r="L6480" s="24">
        <v>16.5</v>
      </c>
      <c r="M6480" s="24">
        <v>594</v>
      </c>
      <c r="N6480" s="24">
        <v>463.32</v>
      </c>
      <c r="O6480" s="24">
        <v>130.68</v>
      </c>
      <c r="P6480" s="25">
        <v>22</v>
      </c>
    </row>
    <row r="6481" spans="1:16" x14ac:dyDescent="0.3">
      <c r="A6481" s="22">
        <v>42450</v>
      </c>
      <c r="B6481">
        <v>2016</v>
      </c>
      <c r="C6481">
        <v>3</v>
      </c>
      <c r="D6481" t="s">
        <v>118</v>
      </c>
      <c r="E6481" t="s">
        <v>91</v>
      </c>
      <c r="F6481" t="s">
        <v>155</v>
      </c>
      <c r="G6481" t="s">
        <v>113</v>
      </c>
      <c r="H6481" t="s">
        <v>108</v>
      </c>
      <c r="I6481" t="s">
        <v>72</v>
      </c>
      <c r="J6481" t="s">
        <v>109</v>
      </c>
      <c r="K6481" s="23">
        <v>7</v>
      </c>
      <c r="L6481" s="24">
        <v>8.1999999999999993</v>
      </c>
      <c r="M6481" s="24">
        <v>57.4</v>
      </c>
      <c r="N6481" s="24">
        <v>39.03</v>
      </c>
      <c r="O6481" s="24">
        <v>18.37</v>
      </c>
      <c r="P6481" s="25">
        <v>32</v>
      </c>
    </row>
    <row r="6482" spans="1:16" x14ac:dyDescent="0.3">
      <c r="A6482" s="22">
        <v>42451</v>
      </c>
      <c r="B6482">
        <v>2016</v>
      </c>
      <c r="C6482">
        <v>3</v>
      </c>
      <c r="D6482" t="s">
        <v>118</v>
      </c>
      <c r="E6482" t="s">
        <v>91</v>
      </c>
      <c r="F6482" t="s">
        <v>155</v>
      </c>
      <c r="G6482" t="s">
        <v>114</v>
      </c>
      <c r="H6482" t="s">
        <v>94</v>
      </c>
      <c r="I6482" t="s">
        <v>73</v>
      </c>
      <c r="J6482" t="s">
        <v>95</v>
      </c>
      <c r="K6482" s="23">
        <v>2.33</v>
      </c>
      <c r="L6482" s="24">
        <v>3.1</v>
      </c>
      <c r="M6482" s="24">
        <v>7.22</v>
      </c>
      <c r="N6482" s="24">
        <v>5.05</v>
      </c>
      <c r="O6482" s="24">
        <v>2.17</v>
      </c>
      <c r="P6482" s="25">
        <v>30</v>
      </c>
    </row>
    <row r="6483" spans="1:16" x14ac:dyDescent="0.3">
      <c r="A6483" s="22">
        <v>42451</v>
      </c>
      <c r="B6483">
        <v>2016</v>
      </c>
      <c r="C6483">
        <v>3</v>
      </c>
      <c r="D6483" t="s">
        <v>118</v>
      </c>
      <c r="E6483" t="s">
        <v>91</v>
      </c>
      <c r="F6483" t="s">
        <v>155</v>
      </c>
      <c r="G6483" t="s">
        <v>114</v>
      </c>
      <c r="H6483" t="s">
        <v>96</v>
      </c>
      <c r="I6483" t="s">
        <v>74</v>
      </c>
      <c r="J6483" t="s">
        <v>97</v>
      </c>
      <c r="K6483" s="23">
        <v>0</v>
      </c>
      <c r="L6483" s="24">
        <v>3.6</v>
      </c>
      <c r="M6483" s="24">
        <v>0</v>
      </c>
      <c r="N6483" s="24">
        <v>0</v>
      </c>
      <c r="O6483" s="24">
        <v>0</v>
      </c>
      <c r="P6483" s="25">
        <v>30</v>
      </c>
    </row>
    <row r="6484" spans="1:16" x14ac:dyDescent="0.3">
      <c r="A6484" s="22">
        <v>42451</v>
      </c>
      <c r="B6484">
        <v>2016</v>
      </c>
      <c r="C6484">
        <v>3</v>
      </c>
      <c r="D6484" t="s">
        <v>118</v>
      </c>
      <c r="E6484" t="s">
        <v>91</v>
      </c>
      <c r="F6484" t="s">
        <v>155</v>
      </c>
      <c r="G6484" t="s">
        <v>114</v>
      </c>
      <c r="H6484" t="s">
        <v>98</v>
      </c>
      <c r="I6484" t="s">
        <v>75</v>
      </c>
      <c r="J6484" t="s">
        <v>99</v>
      </c>
      <c r="K6484" s="23">
        <v>5</v>
      </c>
      <c r="L6484" s="24">
        <v>2.8</v>
      </c>
      <c r="M6484" s="24">
        <v>14</v>
      </c>
      <c r="N6484" s="24">
        <v>10.08</v>
      </c>
      <c r="O6484" s="24">
        <v>3.92</v>
      </c>
      <c r="P6484" s="25">
        <v>28</v>
      </c>
    </row>
    <row r="6485" spans="1:16" x14ac:dyDescent="0.3">
      <c r="A6485" s="22">
        <v>42451</v>
      </c>
      <c r="B6485">
        <v>2016</v>
      </c>
      <c r="C6485">
        <v>3</v>
      </c>
      <c r="D6485" t="s">
        <v>118</v>
      </c>
      <c r="E6485" t="s">
        <v>91</v>
      </c>
      <c r="F6485" t="s">
        <v>155</v>
      </c>
      <c r="G6485" t="s">
        <v>114</v>
      </c>
      <c r="H6485" t="s">
        <v>100</v>
      </c>
      <c r="I6485" t="s">
        <v>70</v>
      </c>
      <c r="J6485" t="s">
        <v>101</v>
      </c>
      <c r="K6485" s="23">
        <v>42.19</v>
      </c>
      <c r="L6485" s="24">
        <v>2.4</v>
      </c>
      <c r="M6485" s="24">
        <v>101.26</v>
      </c>
      <c r="N6485" s="24">
        <v>74.930000000000007</v>
      </c>
      <c r="O6485" s="24">
        <v>26.33</v>
      </c>
      <c r="P6485" s="25">
        <v>26</v>
      </c>
    </row>
    <row r="6486" spans="1:16" x14ac:dyDescent="0.3">
      <c r="A6486" s="22">
        <v>42451</v>
      </c>
      <c r="B6486">
        <v>2016</v>
      </c>
      <c r="C6486">
        <v>3</v>
      </c>
      <c r="D6486" t="s">
        <v>118</v>
      </c>
      <c r="E6486" t="s">
        <v>91</v>
      </c>
      <c r="F6486" t="s">
        <v>155</v>
      </c>
      <c r="G6486" t="s">
        <v>114</v>
      </c>
      <c r="H6486" t="s">
        <v>102</v>
      </c>
      <c r="I6486" t="s">
        <v>71</v>
      </c>
      <c r="J6486" t="s">
        <v>103</v>
      </c>
      <c r="K6486" s="23">
        <v>12</v>
      </c>
      <c r="L6486" s="24">
        <v>6.9</v>
      </c>
      <c r="M6486" s="24">
        <v>82.8</v>
      </c>
      <c r="N6486" s="24">
        <v>54.65</v>
      </c>
      <c r="O6486" s="24">
        <v>28.15</v>
      </c>
      <c r="P6486" s="25">
        <v>34</v>
      </c>
    </row>
    <row r="6487" spans="1:16" x14ac:dyDescent="0.3">
      <c r="A6487" s="22">
        <v>42451</v>
      </c>
      <c r="B6487">
        <v>2016</v>
      </c>
      <c r="C6487">
        <v>3</v>
      </c>
      <c r="D6487" t="s">
        <v>118</v>
      </c>
      <c r="E6487" t="s">
        <v>91</v>
      </c>
      <c r="F6487" t="s">
        <v>155</v>
      </c>
      <c r="G6487" t="s">
        <v>114</v>
      </c>
      <c r="H6487" t="s">
        <v>104</v>
      </c>
      <c r="I6487" t="s">
        <v>76</v>
      </c>
      <c r="J6487" t="s">
        <v>105</v>
      </c>
      <c r="K6487" s="23">
        <v>2</v>
      </c>
      <c r="L6487" s="24">
        <v>7.4</v>
      </c>
      <c r="M6487" s="24">
        <v>14.8</v>
      </c>
      <c r="N6487" s="24">
        <v>9.77</v>
      </c>
      <c r="O6487" s="24">
        <v>5.03</v>
      </c>
      <c r="P6487" s="25">
        <v>34</v>
      </c>
    </row>
    <row r="6488" spans="1:16" x14ac:dyDescent="0.3">
      <c r="A6488" s="22">
        <v>42451</v>
      </c>
      <c r="B6488">
        <v>2016</v>
      </c>
      <c r="C6488">
        <v>3</v>
      </c>
      <c r="D6488" t="s">
        <v>118</v>
      </c>
      <c r="E6488" t="s">
        <v>91</v>
      </c>
      <c r="F6488" t="s">
        <v>155</v>
      </c>
      <c r="G6488" t="s">
        <v>114</v>
      </c>
      <c r="H6488" t="s">
        <v>106</v>
      </c>
      <c r="I6488" t="s">
        <v>69</v>
      </c>
      <c r="J6488" t="s">
        <v>107</v>
      </c>
      <c r="K6488" s="23">
        <v>4</v>
      </c>
      <c r="L6488" s="24">
        <v>16.5</v>
      </c>
      <c r="M6488" s="24">
        <v>66</v>
      </c>
      <c r="N6488" s="24">
        <v>51.48</v>
      </c>
      <c r="O6488" s="24">
        <v>14.52</v>
      </c>
      <c r="P6488" s="25">
        <v>22</v>
      </c>
    </row>
    <row r="6489" spans="1:16" x14ac:dyDescent="0.3">
      <c r="A6489" s="22">
        <v>42451</v>
      </c>
      <c r="B6489">
        <v>2016</v>
      </c>
      <c r="C6489">
        <v>3</v>
      </c>
      <c r="D6489" t="s">
        <v>118</v>
      </c>
      <c r="E6489" t="s">
        <v>91</v>
      </c>
      <c r="F6489" t="s">
        <v>155</v>
      </c>
      <c r="G6489" t="s">
        <v>114</v>
      </c>
      <c r="H6489" t="s">
        <v>108</v>
      </c>
      <c r="I6489" t="s">
        <v>72</v>
      </c>
      <c r="J6489" t="s">
        <v>109</v>
      </c>
      <c r="K6489" s="23">
        <v>2</v>
      </c>
      <c r="L6489" s="24">
        <v>8.1999999999999993</v>
      </c>
      <c r="M6489" s="24">
        <v>16.399999999999999</v>
      </c>
      <c r="N6489" s="24">
        <v>11.15</v>
      </c>
      <c r="O6489" s="24">
        <v>5.25</v>
      </c>
      <c r="P6489" s="25">
        <v>32</v>
      </c>
    </row>
    <row r="6490" spans="1:16" x14ac:dyDescent="0.3">
      <c r="A6490" s="22">
        <v>42452</v>
      </c>
      <c r="B6490">
        <v>2016</v>
      </c>
      <c r="C6490">
        <v>3</v>
      </c>
      <c r="D6490" t="s">
        <v>118</v>
      </c>
      <c r="E6490" t="s">
        <v>91</v>
      </c>
      <c r="F6490" t="s">
        <v>155</v>
      </c>
      <c r="G6490" t="s">
        <v>115</v>
      </c>
      <c r="H6490" t="s">
        <v>94</v>
      </c>
      <c r="I6490" t="s">
        <v>73</v>
      </c>
      <c r="J6490" t="s">
        <v>95</v>
      </c>
      <c r="K6490" s="23">
        <v>4</v>
      </c>
      <c r="L6490" s="24">
        <v>3.1</v>
      </c>
      <c r="M6490" s="24">
        <v>12.4</v>
      </c>
      <c r="N6490" s="24">
        <v>8.68</v>
      </c>
      <c r="O6490" s="24">
        <v>3.72</v>
      </c>
      <c r="P6490" s="25">
        <v>30</v>
      </c>
    </row>
    <row r="6491" spans="1:16" x14ac:dyDescent="0.3">
      <c r="A6491" s="22">
        <v>42452</v>
      </c>
      <c r="B6491">
        <v>2016</v>
      </c>
      <c r="C6491">
        <v>3</v>
      </c>
      <c r="D6491" t="s">
        <v>118</v>
      </c>
      <c r="E6491" t="s">
        <v>91</v>
      </c>
      <c r="F6491" t="s">
        <v>155</v>
      </c>
      <c r="G6491" t="s">
        <v>115</v>
      </c>
      <c r="H6491" t="s">
        <v>96</v>
      </c>
      <c r="I6491" t="s">
        <v>74</v>
      </c>
      <c r="J6491" t="s">
        <v>97</v>
      </c>
      <c r="K6491" s="23">
        <v>3</v>
      </c>
      <c r="L6491" s="24">
        <v>3.6</v>
      </c>
      <c r="M6491" s="24">
        <v>10.8</v>
      </c>
      <c r="N6491" s="24">
        <v>7.56</v>
      </c>
      <c r="O6491" s="24">
        <v>3.24</v>
      </c>
      <c r="P6491" s="25">
        <v>30</v>
      </c>
    </row>
    <row r="6492" spans="1:16" x14ac:dyDescent="0.3">
      <c r="A6492" s="22">
        <v>42452</v>
      </c>
      <c r="B6492">
        <v>2016</v>
      </c>
      <c r="C6492">
        <v>3</v>
      </c>
      <c r="D6492" t="s">
        <v>118</v>
      </c>
      <c r="E6492" t="s">
        <v>91</v>
      </c>
      <c r="F6492" t="s">
        <v>155</v>
      </c>
      <c r="G6492" t="s">
        <v>115</v>
      </c>
      <c r="H6492" t="s">
        <v>98</v>
      </c>
      <c r="I6492" t="s">
        <v>75</v>
      </c>
      <c r="J6492" t="s">
        <v>99</v>
      </c>
      <c r="K6492" s="23">
        <v>6</v>
      </c>
      <c r="L6492" s="24">
        <v>2.8</v>
      </c>
      <c r="M6492" s="24">
        <v>16.8</v>
      </c>
      <c r="N6492" s="24">
        <v>12.1</v>
      </c>
      <c r="O6492" s="24">
        <v>4.7</v>
      </c>
      <c r="P6492" s="25">
        <v>28</v>
      </c>
    </row>
    <row r="6493" spans="1:16" x14ac:dyDescent="0.3">
      <c r="A6493" s="22">
        <v>42452</v>
      </c>
      <c r="B6493">
        <v>2016</v>
      </c>
      <c r="C6493">
        <v>3</v>
      </c>
      <c r="D6493" t="s">
        <v>118</v>
      </c>
      <c r="E6493" t="s">
        <v>91</v>
      </c>
      <c r="F6493" t="s">
        <v>155</v>
      </c>
      <c r="G6493" t="s">
        <v>115</v>
      </c>
      <c r="H6493" t="s">
        <v>100</v>
      </c>
      <c r="I6493" t="s">
        <v>70</v>
      </c>
      <c r="J6493" t="s">
        <v>101</v>
      </c>
      <c r="K6493" s="23">
        <v>24.25</v>
      </c>
      <c r="L6493" s="24">
        <v>2.4</v>
      </c>
      <c r="M6493" s="24">
        <v>58.2</v>
      </c>
      <c r="N6493" s="24">
        <v>43.07</v>
      </c>
      <c r="O6493" s="24">
        <v>15.13</v>
      </c>
      <c r="P6493" s="25">
        <v>26</v>
      </c>
    </row>
    <row r="6494" spans="1:16" x14ac:dyDescent="0.3">
      <c r="A6494" s="22">
        <v>42452</v>
      </c>
      <c r="B6494">
        <v>2016</v>
      </c>
      <c r="C6494">
        <v>3</v>
      </c>
      <c r="D6494" t="s">
        <v>118</v>
      </c>
      <c r="E6494" t="s">
        <v>91</v>
      </c>
      <c r="F6494" t="s">
        <v>155</v>
      </c>
      <c r="G6494" t="s">
        <v>115</v>
      </c>
      <c r="H6494" t="s">
        <v>102</v>
      </c>
      <c r="I6494" t="s">
        <v>71</v>
      </c>
      <c r="J6494" t="s">
        <v>103</v>
      </c>
      <c r="K6494" s="23">
        <v>22</v>
      </c>
      <c r="L6494" s="24">
        <v>6.9</v>
      </c>
      <c r="M6494" s="24">
        <v>151.80000000000001</v>
      </c>
      <c r="N6494" s="24">
        <v>100.19</v>
      </c>
      <c r="O6494" s="24">
        <v>51.61</v>
      </c>
      <c r="P6494" s="25">
        <v>34</v>
      </c>
    </row>
    <row r="6495" spans="1:16" x14ac:dyDescent="0.3">
      <c r="A6495" s="22">
        <v>42452</v>
      </c>
      <c r="B6495">
        <v>2016</v>
      </c>
      <c r="C6495">
        <v>3</v>
      </c>
      <c r="D6495" t="s">
        <v>118</v>
      </c>
      <c r="E6495" t="s">
        <v>91</v>
      </c>
      <c r="F6495" t="s">
        <v>155</v>
      </c>
      <c r="G6495" t="s">
        <v>115</v>
      </c>
      <c r="H6495" t="s">
        <v>104</v>
      </c>
      <c r="I6495" t="s">
        <v>76</v>
      </c>
      <c r="J6495" t="s">
        <v>105</v>
      </c>
      <c r="K6495" s="23">
        <v>1</v>
      </c>
      <c r="L6495" s="24">
        <v>7.4</v>
      </c>
      <c r="M6495" s="24">
        <v>7.4</v>
      </c>
      <c r="N6495" s="24">
        <v>4.88</v>
      </c>
      <c r="O6495" s="24">
        <v>2.52</v>
      </c>
      <c r="P6495" s="25">
        <v>34</v>
      </c>
    </row>
    <row r="6496" spans="1:16" x14ac:dyDescent="0.3">
      <c r="A6496" s="22">
        <v>42452</v>
      </c>
      <c r="B6496">
        <v>2016</v>
      </c>
      <c r="C6496">
        <v>3</v>
      </c>
      <c r="D6496" t="s">
        <v>118</v>
      </c>
      <c r="E6496" t="s">
        <v>91</v>
      </c>
      <c r="F6496" t="s">
        <v>155</v>
      </c>
      <c r="G6496" t="s">
        <v>115</v>
      </c>
      <c r="H6496" t="s">
        <v>106</v>
      </c>
      <c r="I6496" t="s">
        <v>69</v>
      </c>
      <c r="J6496" t="s">
        <v>107</v>
      </c>
      <c r="K6496" s="23">
        <v>0</v>
      </c>
      <c r="L6496" s="24">
        <v>16.5</v>
      </c>
      <c r="M6496" s="24">
        <v>0</v>
      </c>
      <c r="N6496" s="24">
        <v>0</v>
      </c>
      <c r="O6496" s="24">
        <v>0</v>
      </c>
      <c r="P6496" s="25">
        <v>22</v>
      </c>
    </row>
    <row r="6497" spans="1:16" x14ac:dyDescent="0.3">
      <c r="A6497" s="22">
        <v>42452</v>
      </c>
      <c r="B6497">
        <v>2016</v>
      </c>
      <c r="C6497">
        <v>3</v>
      </c>
      <c r="D6497" t="s">
        <v>118</v>
      </c>
      <c r="E6497" t="s">
        <v>91</v>
      </c>
      <c r="F6497" t="s">
        <v>155</v>
      </c>
      <c r="G6497" t="s">
        <v>115</v>
      </c>
      <c r="H6497" t="s">
        <v>108</v>
      </c>
      <c r="I6497" t="s">
        <v>72</v>
      </c>
      <c r="J6497" t="s">
        <v>109</v>
      </c>
      <c r="K6497" s="23">
        <v>3</v>
      </c>
      <c r="L6497" s="24">
        <v>8.1999999999999993</v>
      </c>
      <c r="M6497" s="24">
        <v>24.6</v>
      </c>
      <c r="N6497" s="24">
        <v>16.73</v>
      </c>
      <c r="O6497" s="24">
        <v>7.87</v>
      </c>
      <c r="P6497" s="25">
        <v>32</v>
      </c>
    </row>
    <row r="6498" spans="1:16" x14ac:dyDescent="0.3">
      <c r="A6498" s="22">
        <v>42453</v>
      </c>
      <c r="B6498">
        <v>2016</v>
      </c>
      <c r="C6498">
        <v>3</v>
      </c>
      <c r="D6498" t="s">
        <v>118</v>
      </c>
      <c r="E6498" t="s">
        <v>91</v>
      </c>
      <c r="F6498" t="s">
        <v>155</v>
      </c>
      <c r="G6498" t="s">
        <v>93</v>
      </c>
      <c r="H6498" t="s">
        <v>94</v>
      </c>
      <c r="I6498" t="s">
        <v>73</v>
      </c>
      <c r="J6498" t="s">
        <v>95</v>
      </c>
      <c r="K6498" s="23">
        <v>6.84</v>
      </c>
      <c r="L6498" s="24">
        <v>3.1</v>
      </c>
      <c r="M6498" s="24">
        <v>21.2</v>
      </c>
      <c r="N6498" s="24">
        <v>14.84</v>
      </c>
      <c r="O6498" s="24">
        <v>6.36</v>
      </c>
      <c r="P6498" s="25">
        <v>30</v>
      </c>
    </row>
    <row r="6499" spans="1:16" x14ac:dyDescent="0.3">
      <c r="A6499" s="22">
        <v>42453</v>
      </c>
      <c r="B6499">
        <v>2016</v>
      </c>
      <c r="C6499">
        <v>3</v>
      </c>
      <c r="D6499" t="s">
        <v>118</v>
      </c>
      <c r="E6499" t="s">
        <v>91</v>
      </c>
      <c r="F6499" t="s">
        <v>155</v>
      </c>
      <c r="G6499" t="s">
        <v>93</v>
      </c>
      <c r="H6499" t="s">
        <v>96</v>
      </c>
      <c r="I6499" t="s">
        <v>74</v>
      </c>
      <c r="J6499" t="s">
        <v>97</v>
      </c>
      <c r="K6499" s="23">
        <v>2</v>
      </c>
      <c r="L6499" s="24">
        <v>3.6</v>
      </c>
      <c r="M6499" s="24">
        <v>7.2</v>
      </c>
      <c r="N6499" s="24">
        <v>5.04</v>
      </c>
      <c r="O6499" s="24">
        <v>2.16</v>
      </c>
      <c r="P6499" s="25">
        <v>30</v>
      </c>
    </row>
    <row r="6500" spans="1:16" x14ac:dyDescent="0.3">
      <c r="A6500" s="22">
        <v>42453</v>
      </c>
      <c r="B6500">
        <v>2016</v>
      </c>
      <c r="C6500">
        <v>3</v>
      </c>
      <c r="D6500" t="s">
        <v>118</v>
      </c>
      <c r="E6500" t="s">
        <v>91</v>
      </c>
      <c r="F6500" t="s">
        <v>155</v>
      </c>
      <c r="G6500" t="s">
        <v>93</v>
      </c>
      <c r="H6500" t="s">
        <v>98</v>
      </c>
      <c r="I6500" t="s">
        <v>75</v>
      </c>
      <c r="J6500" t="s">
        <v>99</v>
      </c>
      <c r="K6500" s="23">
        <v>3</v>
      </c>
      <c r="L6500" s="24">
        <v>2.8</v>
      </c>
      <c r="M6500" s="24">
        <v>8.4</v>
      </c>
      <c r="N6500" s="24">
        <v>6.05</v>
      </c>
      <c r="O6500" s="24">
        <v>2.35</v>
      </c>
      <c r="P6500" s="25">
        <v>28</v>
      </c>
    </row>
    <row r="6501" spans="1:16" x14ac:dyDescent="0.3">
      <c r="A6501" s="22">
        <v>42453</v>
      </c>
      <c r="B6501">
        <v>2016</v>
      </c>
      <c r="C6501">
        <v>3</v>
      </c>
      <c r="D6501" t="s">
        <v>118</v>
      </c>
      <c r="E6501" t="s">
        <v>91</v>
      </c>
      <c r="F6501" t="s">
        <v>155</v>
      </c>
      <c r="G6501" t="s">
        <v>93</v>
      </c>
      <c r="H6501" t="s">
        <v>100</v>
      </c>
      <c r="I6501" t="s">
        <v>70</v>
      </c>
      <c r="J6501" t="s">
        <v>101</v>
      </c>
      <c r="K6501" s="23">
        <v>32</v>
      </c>
      <c r="L6501" s="24">
        <v>2.4</v>
      </c>
      <c r="M6501" s="24">
        <v>76.8</v>
      </c>
      <c r="N6501" s="24">
        <v>56.83</v>
      </c>
      <c r="O6501" s="24">
        <v>19.97</v>
      </c>
      <c r="P6501" s="25">
        <v>26</v>
      </c>
    </row>
    <row r="6502" spans="1:16" x14ac:dyDescent="0.3">
      <c r="A6502" s="22">
        <v>42453</v>
      </c>
      <c r="B6502">
        <v>2016</v>
      </c>
      <c r="C6502">
        <v>3</v>
      </c>
      <c r="D6502" t="s">
        <v>118</v>
      </c>
      <c r="E6502" t="s">
        <v>91</v>
      </c>
      <c r="F6502" t="s">
        <v>155</v>
      </c>
      <c r="G6502" t="s">
        <v>93</v>
      </c>
      <c r="H6502" t="s">
        <v>102</v>
      </c>
      <c r="I6502" t="s">
        <v>71</v>
      </c>
      <c r="J6502" t="s">
        <v>103</v>
      </c>
      <c r="K6502" s="23">
        <v>4</v>
      </c>
      <c r="L6502" s="24">
        <v>6.9</v>
      </c>
      <c r="M6502" s="24">
        <v>27.6</v>
      </c>
      <c r="N6502" s="24">
        <v>18.22</v>
      </c>
      <c r="O6502" s="24">
        <v>9.3800000000000008</v>
      </c>
      <c r="P6502" s="25">
        <v>34</v>
      </c>
    </row>
    <row r="6503" spans="1:16" x14ac:dyDescent="0.3">
      <c r="A6503" s="22">
        <v>42453</v>
      </c>
      <c r="B6503">
        <v>2016</v>
      </c>
      <c r="C6503">
        <v>3</v>
      </c>
      <c r="D6503" t="s">
        <v>118</v>
      </c>
      <c r="E6503" t="s">
        <v>91</v>
      </c>
      <c r="F6503" t="s">
        <v>155</v>
      </c>
      <c r="G6503" t="s">
        <v>93</v>
      </c>
      <c r="H6503" t="s">
        <v>104</v>
      </c>
      <c r="I6503" t="s">
        <v>76</v>
      </c>
      <c r="J6503" t="s">
        <v>105</v>
      </c>
      <c r="K6503" s="23">
        <v>0</v>
      </c>
      <c r="L6503" s="24">
        <v>7.4</v>
      </c>
      <c r="M6503" s="24">
        <v>0</v>
      </c>
      <c r="N6503" s="24">
        <v>0</v>
      </c>
      <c r="O6503" s="24">
        <v>0</v>
      </c>
      <c r="P6503" s="25">
        <v>34</v>
      </c>
    </row>
    <row r="6504" spans="1:16" x14ac:dyDescent="0.3">
      <c r="A6504" s="22">
        <v>42453</v>
      </c>
      <c r="B6504">
        <v>2016</v>
      </c>
      <c r="C6504">
        <v>3</v>
      </c>
      <c r="D6504" t="s">
        <v>118</v>
      </c>
      <c r="E6504" t="s">
        <v>91</v>
      </c>
      <c r="F6504" t="s">
        <v>155</v>
      </c>
      <c r="G6504" t="s">
        <v>93</v>
      </c>
      <c r="H6504" t="s">
        <v>106</v>
      </c>
      <c r="I6504" t="s">
        <v>69</v>
      </c>
      <c r="J6504" t="s">
        <v>107</v>
      </c>
      <c r="K6504" s="23">
        <v>8</v>
      </c>
      <c r="L6504" s="24">
        <v>16.5</v>
      </c>
      <c r="M6504" s="24">
        <v>132</v>
      </c>
      <c r="N6504" s="24">
        <v>102.96</v>
      </c>
      <c r="O6504" s="24">
        <v>29.04</v>
      </c>
      <c r="P6504" s="25">
        <v>22</v>
      </c>
    </row>
    <row r="6505" spans="1:16" x14ac:dyDescent="0.3">
      <c r="A6505" s="22">
        <v>42453</v>
      </c>
      <c r="B6505">
        <v>2016</v>
      </c>
      <c r="C6505">
        <v>3</v>
      </c>
      <c r="D6505" t="s">
        <v>118</v>
      </c>
      <c r="E6505" t="s">
        <v>91</v>
      </c>
      <c r="F6505" t="s">
        <v>155</v>
      </c>
      <c r="G6505" t="s">
        <v>93</v>
      </c>
      <c r="H6505" t="s">
        <v>108</v>
      </c>
      <c r="I6505" t="s">
        <v>72</v>
      </c>
      <c r="J6505" t="s">
        <v>109</v>
      </c>
      <c r="K6505" s="23">
        <v>2</v>
      </c>
      <c r="L6505" s="24">
        <v>8.1999999999999993</v>
      </c>
      <c r="M6505" s="24">
        <v>16.399999999999999</v>
      </c>
      <c r="N6505" s="24">
        <v>11.15</v>
      </c>
      <c r="O6505" s="24">
        <v>5.25</v>
      </c>
      <c r="P6505" s="25">
        <v>32</v>
      </c>
    </row>
    <row r="6506" spans="1:16" x14ac:dyDescent="0.3">
      <c r="A6506" s="22">
        <v>42454</v>
      </c>
      <c r="B6506">
        <v>2016</v>
      </c>
      <c r="C6506">
        <v>3</v>
      </c>
      <c r="D6506" t="s">
        <v>118</v>
      </c>
      <c r="E6506" t="s">
        <v>91</v>
      </c>
      <c r="F6506" t="s">
        <v>155</v>
      </c>
      <c r="G6506" t="s">
        <v>110</v>
      </c>
      <c r="H6506" t="s">
        <v>94</v>
      </c>
      <c r="I6506" t="s">
        <v>73</v>
      </c>
      <c r="J6506" t="s">
        <v>95</v>
      </c>
      <c r="K6506" s="23">
        <v>7</v>
      </c>
      <c r="L6506" s="24">
        <v>3.1</v>
      </c>
      <c r="M6506" s="24">
        <v>21.7</v>
      </c>
      <c r="N6506" s="24">
        <v>15.19</v>
      </c>
      <c r="O6506" s="24">
        <v>6.51</v>
      </c>
      <c r="P6506" s="25">
        <v>30</v>
      </c>
    </row>
    <row r="6507" spans="1:16" x14ac:dyDescent="0.3">
      <c r="A6507" s="22">
        <v>42454</v>
      </c>
      <c r="B6507">
        <v>2016</v>
      </c>
      <c r="C6507">
        <v>3</v>
      </c>
      <c r="D6507" t="s">
        <v>118</v>
      </c>
      <c r="E6507" t="s">
        <v>91</v>
      </c>
      <c r="F6507" t="s">
        <v>155</v>
      </c>
      <c r="G6507" t="s">
        <v>110</v>
      </c>
      <c r="H6507" t="s">
        <v>96</v>
      </c>
      <c r="I6507" t="s">
        <v>74</v>
      </c>
      <c r="J6507" t="s">
        <v>97</v>
      </c>
      <c r="K6507" s="23">
        <v>7.35</v>
      </c>
      <c r="L6507" s="24">
        <v>3.6</v>
      </c>
      <c r="M6507" s="24">
        <v>26.46</v>
      </c>
      <c r="N6507" s="24">
        <v>18.52</v>
      </c>
      <c r="O6507" s="24">
        <v>7.94</v>
      </c>
      <c r="P6507" s="25">
        <v>30</v>
      </c>
    </row>
    <row r="6508" spans="1:16" x14ac:dyDescent="0.3">
      <c r="A6508" s="22">
        <v>42454</v>
      </c>
      <c r="B6508">
        <v>2016</v>
      </c>
      <c r="C6508">
        <v>3</v>
      </c>
      <c r="D6508" t="s">
        <v>118</v>
      </c>
      <c r="E6508" t="s">
        <v>91</v>
      </c>
      <c r="F6508" t="s">
        <v>155</v>
      </c>
      <c r="G6508" t="s">
        <v>110</v>
      </c>
      <c r="H6508" t="s">
        <v>98</v>
      </c>
      <c r="I6508" t="s">
        <v>75</v>
      </c>
      <c r="J6508" t="s">
        <v>99</v>
      </c>
      <c r="K6508" s="23">
        <v>4.2</v>
      </c>
      <c r="L6508" s="24">
        <v>2.8</v>
      </c>
      <c r="M6508" s="24">
        <v>11.76</v>
      </c>
      <c r="N6508" s="24">
        <v>8.4700000000000006</v>
      </c>
      <c r="O6508" s="24">
        <v>3.29</v>
      </c>
      <c r="P6508" s="25">
        <v>28</v>
      </c>
    </row>
    <row r="6509" spans="1:16" x14ac:dyDescent="0.3">
      <c r="A6509" s="22">
        <v>42454</v>
      </c>
      <c r="B6509">
        <v>2016</v>
      </c>
      <c r="C6509">
        <v>3</v>
      </c>
      <c r="D6509" t="s">
        <v>118</v>
      </c>
      <c r="E6509" t="s">
        <v>91</v>
      </c>
      <c r="F6509" t="s">
        <v>155</v>
      </c>
      <c r="G6509" t="s">
        <v>110</v>
      </c>
      <c r="H6509" t="s">
        <v>100</v>
      </c>
      <c r="I6509" t="s">
        <v>70</v>
      </c>
      <c r="J6509" t="s">
        <v>101</v>
      </c>
      <c r="K6509" s="23">
        <v>42.8</v>
      </c>
      <c r="L6509" s="24">
        <v>2.4</v>
      </c>
      <c r="M6509" s="24">
        <v>102.72</v>
      </c>
      <c r="N6509" s="24">
        <v>76.010000000000005</v>
      </c>
      <c r="O6509" s="24">
        <v>26.71</v>
      </c>
      <c r="P6509" s="25">
        <v>26</v>
      </c>
    </row>
    <row r="6510" spans="1:16" x14ac:dyDescent="0.3">
      <c r="A6510" s="22">
        <v>42454</v>
      </c>
      <c r="B6510">
        <v>2016</v>
      </c>
      <c r="C6510">
        <v>3</v>
      </c>
      <c r="D6510" t="s">
        <v>118</v>
      </c>
      <c r="E6510" t="s">
        <v>91</v>
      </c>
      <c r="F6510" t="s">
        <v>155</v>
      </c>
      <c r="G6510" t="s">
        <v>110</v>
      </c>
      <c r="H6510" t="s">
        <v>102</v>
      </c>
      <c r="I6510" t="s">
        <v>71</v>
      </c>
      <c r="J6510" t="s">
        <v>103</v>
      </c>
      <c r="K6510" s="23">
        <v>8</v>
      </c>
      <c r="L6510" s="24">
        <v>6.9</v>
      </c>
      <c r="M6510" s="24">
        <v>55.2</v>
      </c>
      <c r="N6510" s="24">
        <v>36.43</v>
      </c>
      <c r="O6510" s="24">
        <v>18.77</v>
      </c>
      <c r="P6510" s="25">
        <v>34</v>
      </c>
    </row>
    <row r="6511" spans="1:16" x14ac:dyDescent="0.3">
      <c r="A6511" s="22">
        <v>42454</v>
      </c>
      <c r="B6511">
        <v>2016</v>
      </c>
      <c r="C6511">
        <v>3</v>
      </c>
      <c r="D6511" t="s">
        <v>118</v>
      </c>
      <c r="E6511" t="s">
        <v>91</v>
      </c>
      <c r="F6511" t="s">
        <v>155</v>
      </c>
      <c r="G6511" t="s">
        <v>110</v>
      </c>
      <c r="H6511" t="s">
        <v>104</v>
      </c>
      <c r="I6511" t="s">
        <v>76</v>
      </c>
      <c r="J6511" t="s">
        <v>105</v>
      </c>
      <c r="K6511" s="23">
        <v>0</v>
      </c>
      <c r="L6511" s="24">
        <v>7.4</v>
      </c>
      <c r="M6511" s="24">
        <v>0</v>
      </c>
      <c r="N6511" s="24">
        <v>0</v>
      </c>
      <c r="O6511" s="24">
        <v>0</v>
      </c>
      <c r="P6511" s="25">
        <v>34</v>
      </c>
    </row>
    <row r="6512" spans="1:16" x14ac:dyDescent="0.3">
      <c r="A6512" s="22">
        <v>42454</v>
      </c>
      <c r="B6512">
        <v>2016</v>
      </c>
      <c r="C6512">
        <v>3</v>
      </c>
      <c r="D6512" t="s">
        <v>118</v>
      </c>
      <c r="E6512" t="s">
        <v>91</v>
      </c>
      <c r="F6512" t="s">
        <v>155</v>
      </c>
      <c r="G6512" t="s">
        <v>110</v>
      </c>
      <c r="H6512" t="s">
        <v>106</v>
      </c>
      <c r="I6512" t="s">
        <v>69</v>
      </c>
      <c r="J6512" t="s">
        <v>107</v>
      </c>
      <c r="K6512" s="23">
        <v>3</v>
      </c>
      <c r="L6512" s="24">
        <v>16.5</v>
      </c>
      <c r="M6512" s="24">
        <v>49.5</v>
      </c>
      <c r="N6512" s="24">
        <v>38.61</v>
      </c>
      <c r="O6512" s="24">
        <v>10.89</v>
      </c>
      <c r="P6512" s="25">
        <v>22</v>
      </c>
    </row>
    <row r="6513" spans="1:16" x14ac:dyDescent="0.3">
      <c r="A6513" s="22">
        <v>42454</v>
      </c>
      <c r="B6513">
        <v>2016</v>
      </c>
      <c r="C6513">
        <v>3</v>
      </c>
      <c r="D6513" t="s">
        <v>118</v>
      </c>
      <c r="E6513" t="s">
        <v>91</v>
      </c>
      <c r="F6513" t="s">
        <v>155</v>
      </c>
      <c r="G6513" t="s">
        <v>110</v>
      </c>
      <c r="H6513" t="s">
        <v>108</v>
      </c>
      <c r="I6513" t="s">
        <v>72</v>
      </c>
      <c r="J6513" t="s">
        <v>109</v>
      </c>
      <c r="K6513" s="23">
        <v>3</v>
      </c>
      <c r="L6513" s="24">
        <v>8.1999999999999993</v>
      </c>
      <c r="M6513" s="24">
        <v>24.6</v>
      </c>
      <c r="N6513" s="24">
        <v>16.73</v>
      </c>
      <c r="O6513" s="24">
        <v>7.87</v>
      </c>
      <c r="P6513" s="25">
        <v>32</v>
      </c>
    </row>
    <row r="6514" spans="1:16" x14ac:dyDescent="0.3">
      <c r="A6514" s="22">
        <v>42455</v>
      </c>
      <c r="B6514">
        <v>2016</v>
      </c>
      <c r="C6514">
        <v>3</v>
      </c>
      <c r="D6514" t="s">
        <v>118</v>
      </c>
      <c r="E6514" t="s">
        <v>91</v>
      </c>
      <c r="F6514" t="s">
        <v>155</v>
      </c>
      <c r="G6514" t="s">
        <v>111</v>
      </c>
      <c r="H6514" t="s">
        <v>94</v>
      </c>
      <c r="I6514" t="s">
        <v>73</v>
      </c>
      <c r="J6514" t="s">
        <v>95</v>
      </c>
      <c r="K6514" s="23">
        <v>2.5</v>
      </c>
      <c r="L6514" s="24">
        <v>3.1</v>
      </c>
      <c r="M6514" s="24">
        <v>7.75</v>
      </c>
      <c r="N6514" s="24">
        <v>5.42</v>
      </c>
      <c r="O6514" s="24">
        <v>2.33</v>
      </c>
      <c r="P6514" s="25">
        <v>30</v>
      </c>
    </row>
    <row r="6515" spans="1:16" x14ac:dyDescent="0.3">
      <c r="A6515" s="22">
        <v>42455</v>
      </c>
      <c r="B6515">
        <v>2016</v>
      </c>
      <c r="C6515">
        <v>3</v>
      </c>
      <c r="D6515" t="s">
        <v>118</v>
      </c>
      <c r="E6515" t="s">
        <v>91</v>
      </c>
      <c r="F6515" t="s">
        <v>155</v>
      </c>
      <c r="G6515" t="s">
        <v>111</v>
      </c>
      <c r="H6515" t="s">
        <v>96</v>
      </c>
      <c r="I6515" t="s">
        <v>74</v>
      </c>
      <c r="J6515" t="s">
        <v>97</v>
      </c>
      <c r="K6515" s="23">
        <v>0.66</v>
      </c>
      <c r="L6515" s="24">
        <v>3.6</v>
      </c>
      <c r="M6515" s="24">
        <v>2.38</v>
      </c>
      <c r="N6515" s="24">
        <v>1.67</v>
      </c>
      <c r="O6515" s="24">
        <v>0.71</v>
      </c>
      <c r="P6515" s="25">
        <v>30</v>
      </c>
    </row>
    <row r="6516" spans="1:16" x14ac:dyDescent="0.3">
      <c r="A6516" s="22">
        <v>42455</v>
      </c>
      <c r="B6516">
        <v>2016</v>
      </c>
      <c r="C6516">
        <v>3</v>
      </c>
      <c r="D6516" t="s">
        <v>118</v>
      </c>
      <c r="E6516" t="s">
        <v>91</v>
      </c>
      <c r="F6516" t="s">
        <v>155</v>
      </c>
      <c r="G6516" t="s">
        <v>111</v>
      </c>
      <c r="H6516" t="s">
        <v>98</v>
      </c>
      <c r="I6516" t="s">
        <v>75</v>
      </c>
      <c r="J6516" t="s">
        <v>99</v>
      </c>
      <c r="K6516" s="23">
        <v>7.5</v>
      </c>
      <c r="L6516" s="24">
        <v>2.8</v>
      </c>
      <c r="M6516" s="24">
        <v>21</v>
      </c>
      <c r="N6516" s="24">
        <v>15.12</v>
      </c>
      <c r="O6516" s="24">
        <v>5.88</v>
      </c>
      <c r="P6516" s="25">
        <v>28</v>
      </c>
    </row>
    <row r="6517" spans="1:16" x14ac:dyDescent="0.3">
      <c r="A6517" s="22">
        <v>42455</v>
      </c>
      <c r="B6517">
        <v>2016</v>
      </c>
      <c r="C6517">
        <v>3</v>
      </c>
      <c r="D6517" t="s">
        <v>118</v>
      </c>
      <c r="E6517" t="s">
        <v>91</v>
      </c>
      <c r="F6517" t="s">
        <v>155</v>
      </c>
      <c r="G6517" t="s">
        <v>111</v>
      </c>
      <c r="H6517" t="s">
        <v>100</v>
      </c>
      <c r="I6517" t="s">
        <v>70</v>
      </c>
      <c r="J6517" t="s">
        <v>101</v>
      </c>
      <c r="K6517" s="23">
        <v>33.25</v>
      </c>
      <c r="L6517" s="24">
        <v>2.4</v>
      </c>
      <c r="M6517" s="24">
        <v>79.8</v>
      </c>
      <c r="N6517" s="24">
        <v>59.05</v>
      </c>
      <c r="O6517" s="24">
        <v>20.75</v>
      </c>
      <c r="P6517" s="25">
        <v>26</v>
      </c>
    </row>
    <row r="6518" spans="1:16" x14ac:dyDescent="0.3">
      <c r="A6518" s="22">
        <v>42455</v>
      </c>
      <c r="B6518">
        <v>2016</v>
      </c>
      <c r="C6518">
        <v>3</v>
      </c>
      <c r="D6518" t="s">
        <v>118</v>
      </c>
      <c r="E6518" t="s">
        <v>91</v>
      </c>
      <c r="F6518" t="s">
        <v>155</v>
      </c>
      <c r="G6518" t="s">
        <v>111</v>
      </c>
      <c r="H6518" t="s">
        <v>102</v>
      </c>
      <c r="I6518" t="s">
        <v>71</v>
      </c>
      <c r="J6518" t="s">
        <v>103</v>
      </c>
      <c r="K6518" s="23">
        <v>4</v>
      </c>
      <c r="L6518" s="24">
        <v>6.9</v>
      </c>
      <c r="M6518" s="24">
        <v>27.6</v>
      </c>
      <c r="N6518" s="24">
        <v>18.22</v>
      </c>
      <c r="O6518" s="24">
        <v>9.3800000000000008</v>
      </c>
      <c r="P6518" s="25">
        <v>34</v>
      </c>
    </row>
    <row r="6519" spans="1:16" x14ac:dyDescent="0.3">
      <c r="A6519" s="22">
        <v>42455</v>
      </c>
      <c r="B6519">
        <v>2016</v>
      </c>
      <c r="C6519">
        <v>3</v>
      </c>
      <c r="D6519" t="s">
        <v>118</v>
      </c>
      <c r="E6519" t="s">
        <v>91</v>
      </c>
      <c r="F6519" t="s">
        <v>155</v>
      </c>
      <c r="G6519" t="s">
        <v>111</v>
      </c>
      <c r="H6519" t="s">
        <v>104</v>
      </c>
      <c r="I6519" t="s">
        <v>76</v>
      </c>
      <c r="J6519" t="s">
        <v>105</v>
      </c>
      <c r="K6519" s="23">
        <v>0</v>
      </c>
      <c r="L6519" s="24">
        <v>7.4</v>
      </c>
      <c r="M6519" s="24">
        <v>0</v>
      </c>
      <c r="N6519" s="24">
        <v>0</v>
      </c>
      <c r="O6519" s="24">
        <v>0</v>
      </c>
      <c r="P6519" s="25">
        <v>34</v>
      </c>
    </row>
    <row r="6520" spans="1:16" x14ac:dyDescent="0.3">
      <c r="A6520" s="22">
        <v>42455</v>
      </c>
      <c r="B6520">
        <v>2016</v>
      </c>
      <c r="C6520">
        <v>3</v>
      </c>
      <c r="D6520" t="s">
        <v>118</v>
      </c>
      <c r="E6520" t="s">
        <v>91</v>
      </c>
      <c r="F6520" t="s">
        <v>155</v>
      </c>
      <c r="G6520" t="s">
        <v>111</v>
      </c>
      <c r="H6520" t="s">
        <v>106</v>
      </c>
      <c r="I6520" t="s">
        <v>69</v>
      </c>
      <c r="J6520" t="s">
        <v>107</v>
      </c>
      <c r="K6520" s="23">
        <v>0</v>
      </c>
      <c r="L6520" s="24">
        <v>16.5</v>
      </c>
      <c r="M6520" s="24">
        <v>0</v>
      </c>
      <c r="N6520" s="24">
        <v>0</v>
      </c>
      <c r="O6520" s="24">
        <v>0</v>
      </c>
      <c r="P6520" s="25">
        <v>22</v>
      </c>
    </row>
    <row r="6521" spans="1:16" x14ac:dyDescent="0.3">
      <c r="A6521" s="22">
        <v>42455</v>
      </c>
      <c r="B6521">
        <v>2016</v>
      </c>
      <c r="C6521">
        <v>3</v>
      </c>
      <c r="D6521" t="s">
        <v>118</v>
      </c>
      <c r="E6521" t="s">
        <v>91</v>
      </c>
      <c r="F6521" t="s">
        <v>155</v>
      </c>
      <c r="G6521" t="s">
        <v>111</v>
      </c>
      <c r="H6521" t="s">
        <v>108</v>
      </c>
      <c r="I6521" t="s">
        <v>72</v>
      </c>
      <c r="J6521" t="s">
        <v>109</v>
      </c>
      <c r="K6521" s="23">
        <v>5</v>
      </c>
      <c r="L6521" s="24">
        <v>8.1999999999999993</v>
      </c>
      <c r="M6521" s="24">
        <v>41</v>
      </c>
      <c r="N6521" s="24">
        <v>27.88</v>
      </c>
      <c r="O6521" s="24">
        <v>13.12</v>
      </c>
      <c r="P6521" s="25">
        <v>32</v>
      </c>
    </row>
    <row r="6522" spans="1:16" x14ac:dyDescent="0.3">
      <c r="A6522" s="22">
        <v>42456</v>
      </c>
      <c r="B6522">
        <v>2016</v>
      </c>
      <c r="C6522">
        <v>3</v>
      </c>
      <c r="D6522" t="s">
        <v>118</v>
      </c>
      <c r="E6522" t="s">
        <v>91</v>
      </c>
      <c r="F6522" t="s">
        <v>155</v>
      </c>
      <c r="G6522" t="s">
        <v>112</v>
      </c>
      <c r="H6522" t="s">
        <v>94</v>
      </c>
      <c r="I6522" t="s">
        <v>73</v>
      </c>
      <c r="J6522" t="s">
        <v>95</v>
      </c>
      <c r="K6522" s="23">
        <v>7.83</v>
      </c>
      <c r="L6522" s="24">
        <v>3.1</v>
      </c>
      <c r="M6522" s="24">
        <v>24.27</v>
      </c>
      <c r="N6522" s="24">
        <v>16.989999999999998</v>
      </c>
      <c r="O6522" s="24">
        <v>7.28</v>
      </c>
      <c r="P6522" s="25">
        <v>30</v>
      </c>
    </row>
    <row r="6523" spans="1:16" x14ac:dyDescent="0.3">
      <c r="A6523" s="22">
        <v>42456</v>
      </c>
      <c r="B6523">
        <v>2016</v>
      </c>
      <c r="C6523">
        <v>3</v>
      </c>
      <c r="D6523" t="s">
        <v>118</v>
      </c>
      <c r="E6523" t="s">
        <v>91</v>
      </c>
      <c r="F6523" t="s">
        <v>155</v>
      </c>
      <c r="G6523" t="s">
        <v>112</v>
      </c>
      <c r="H6523" t="s">
        <v>96</v>
      </c>
      <c r="I6523" t="s">
        <v>74</v>
      </c>
      <c r="J6523" t="s">
        <v>97</v>
      </c>
      <c r="K6523" s="23">
        <v>5.45</v>
      </c>
      <c r="L6523" s="24">
        <v>3.6</v>
      </c>
      <c r="M6523" s="24">
        <v>19.62</v>
      </c>
      <c r="N6523" s="24">
        <v>13.73</v>
      </c>
      <c r="O6523" s="24">
        <v>5.89</v>
      </c>
      <c r="P6523" s="25">
        <v>30</v>
      </c>
    </row>
    <row r="6524" spans="1:16" x14ac:dyDescent="0.3">
      <c r="A6524" s="22">
        <v>42456</v>
      </c>
      <c r="B6524">
        <v>2016</v>
      </c>
      <c r="C6524">
        <v>3</v>
      </c>
      <c r="D6524" t="s">
        <v>118</v>
      </c>
      <c r="E6524" t="s">
        <v>91</v>
      </c>
      <c r="F6524" t="s">
        <v>155</v>
      </c>
      <c r="G6524" t="s">
        <v>112</v>
      </c>
      <c r="H6524" t="s">
        <v>98</v>
      </c>
      <c r="I6524" t="s">
        <v>75</v>
      </c>
      <c r="J6524" t="s">
        <v>99</v>
      </c>
      <c r="K6524" s="23">
        <v>13.7</v>
      </c>
      <c r="L6524" s="24">
        <v>2.8</v>
      </c>
      <c r="M6524" s="24">
        <v>38.36</v>
      </c>
      <c r="N6524" s="24">
        <v>27.62</v>
      </c>
      <c r="O6524" s="24">
        <v>10.74</v>
      </c>
      <c r="P6524" s="25">
        <v>28</v>
      </c>
    </row>
    <row r="6525" spans="1:16" x14ac:dyDescent="0.3">
      <c r="A6525" s="22">
        <v>42456</v>
      </c>
      <c r="B6525">
        <v>2016</v>
      </c>
      <c r="C6525">
        <v>3</v>
      </c>
      <c r="D6525" t="s">
        <v>118</v>
      </c>
      <c r="E6525" t="s">
        <v>91</v>
      </c>
      <c r="F6525" t="s">
        <v>155</v>
      </c>
      <c r="G6525" t="s">
        <v>112</v>
      </c>
      <c r="H6525" t="s">
        <v>100</v>
      </c>
      <c r="I6525" t="s">
        <v>70</v>
      </c>
      <c r="J6525" t="s">
        <v>101</v>
      </c>
      <c r="K6525" s="23">
        <v>63.3</v>
      </c>
      <c r="L6525" s="24">
        <v>2.4</v>
      </c>
      <c r="M6525" s="24">
        <v>151.91999999999999</v>
      </c>
      <c r="N6525" s="24">
        <v>112.42</v>
      </c>
      <c r="O6525" s="24">
        <v>39.5</v>
      </c>
      <c r="P6525" s="25">
        <v>26</v>
      </c>
    </row>
    <row r="6526" spans="1:16" x14ac:dyDescent="0.3">
      <c r="A6526" s="22">
        <v>42456</v>
      </c>
      <c r="B6526">
        <v>2016</v>
      </c>
      <c r="C6526">
        <v>3</v>
      </c>
      <c r="D6526" t="s">
        <v>118</v>
      </c>
      <c r="E6526" t="s">
        <v>91</v>
      </c>
      <c r="F6526" t="s">
        <v>155</v>
      </c>
      <c r="G6526" t="s">
        <v>112</v>
      </c>
      <c r="H6526" t="s">
        <v>102</v>
      </c>
      <c r="I6526" t="s">
        <v>71</v>
      </c>
      <c r="J6526" t="s">
        <v>103</v>
      </c>
      <c r="K6526" s="23">
        <v>11</v>
      </c>
      <c r="L6526" s="24">
        <v>6.9</v>
      </c>
      <c r="M6526" s="24">
        <v>75.900000000000006</v>
      </c>
      <c r="N6526" s="24">
        <v>50.09</v>
      </c>
      <c r="O6526" s="24">
        <v>25.81</v>
      </c>
      <c r="P6526" s="25">
        <v>34</v>
      </c>
    </row>
    <row r="6527" spans="1:16" x14ac:dyDescent="0.3">
      <c r="A6527" s="22">
        <v>42456</v>
      </c>
      <c r="B6527">
        <v>2016</v>
      </c>
      <c r="C6527">
        <v>3</v>
      </c>
      <c r="D6527" t="s">
        <v>118</v>
      </c>
      <c r="E6527" t="s">
        <v>91</v>
      </c>
      <c r="F6527" t="s">
        <v>155</v>
      </c>
      <c r="G6527" t="s">
        <v>112</v>
      </c>
      <c r="H6527" t="s">
        <v>104</v>
      </c>
      <c r="I6527" t="s">
        <v>76</v>
      </c>
      <c r="J6527" t="s">
        <v>105</v>
      </c>
      <c r="K6527" s="23">
        <v>1</v>
      </c>
      <c r="L6527" s="24">
        <v>7.4</v>
      </c>
      <c r="M6527" s="24">
        <v>7.4</v>
      </c>
      <c r="N6527" s="24">
        <v>4.88</v>
      </c>
      <c r="O6527" s="24">
        <v>2.52</v>
      </c>
      <c r="P6527" s="25">
        <v>34</v>
      </c>
    </row>
    <row r="6528" spans="1:16" x14ac:dyDescent="0.3">
      <c r="A6528" s="22">
        <v>42456</v>
      </c>
      <c r="B6528">
        <v>2016</v>
      </c>
      <c r="C6528">
        <v>3</v>
      </c>
      <c r="D6528" t="s">
        <v>118</v>
      </c>
      <c r="E6528" t="s">
        <v>91</v>
      </c>
      <c r="F6528" t="s">
        <v>155</v>
      </c>
      <c r="G6528" t="s">
        <v>112</v>
      </c>
      <c r="H6528" t="s">
        <v>106</v>
      </c>
      <c r="I6528" t="s">
        <v>69</v>
      </c>
      <c r="J6528" t="s">
        <v>107</v>
      </c>
      <c r="K6528" s="23">
        <v>1</v>
      </c>
      <c r="L6528" s="24">
        <v>16.5</v>
      </c>
      <c r="M6528" s="24">
        <v>16.5</v>
      </c>
      <c r="N6528" s="24">
        <v>12.87</v>
      </c>
      <c r="O6528" s="24">
        <v>3.63</v>
      </c>
      <c r="P6528" s="25">
        <v>22</v>
      </c>
    </row>
    <row r="6529" spans="1:16" x14ac:dyDescent="0.3">
      <c r="A6529" s="22">
        <v>42456</v>
      </c>
      <c r="B6529">
        <v>2016</v>
      </c>
      <c r="C6529">
        <v>3</v>
      </c>
      <c r="D6529" t="s">
        <v>118</v>
      </c>
      <c r="E6529" t="s">
        <v>91</v>
      </c>
      <c r="F6529" t="s">
        <v>155</v>
      </c>
      <c r="G6529" t="s">
        <v>112</v>
      </c>
      <c r="H6529" t="s">
        <v>108</v>
      </c>
      <c r="I6529" t="s">
        <v>72</v>
      </c>
      <c r="J6529" t="s">
        <v>109</v>
      </c>
      <c r="K6529" s="23">
        <v>4</v>
      </c>
      <c r="L6529" s="24">
        <v>8.1999999999999993</v>
      </c>
      <c r="M6529" s="24">
        <v>32.799999999999997</v>
      </c>
      <c r="N6529" s="24">
        <v>22.3</v>
      </c>
      <c r="O6529" s="24">
        <v>10.5</v>
      </c>
      <c r="P6529" s="25">
        <v>32</v>
      </c>
    </row>
    <row r="6530" spans="1:16" x14ac:dyDescent="0.3">
      <c r="A6530" s="22">
        <v>42457</v>
      </c>
      <c r="B6530">
        <v>2016</v>
      </c>
      <c r="C6530">
        <v>3</v>
      </c>
      <c r="D6530" t="s">
        <v>118</v>
      </c>
      <c r="E6530" t="s">
        <v>91</v>
      </c>
      <c r="F6530" t="s">
        <v>155</v>
      </c>
      <c r="G6530" t="s">
        <v>113</v>
      </c>
      <c r="H6530" t="s">
        <v>94</v>
      </c>
      <c r="I6530" t="s">
        <v>73</v>
      </c>
      <c r="J6530" t="s">
        <v>95</v>
      </c>
      <c r="K6530" s="23">
        <v>3.34</v>
      </c>
      <c r="L6530" s="24">
        <v>3.1</v>
      </c>
      <c r="M6530" s="24">
        <v>10.35</v>
      </c>
      <c r="N6530" s="24">
        <v>7.24</v>
      </c>
      <c r="O6530" s="24">
        <v>3.11</v>
      </c>
      <c r="P6530" s="25">
        <v>30</v>
      </c>
    </row>
    <row r="6531" spans="1:16" x14ac:dyDescent="0.3">
      <c r="A6531" s="22">
        <v>42457</v>
      </c>
      <c r="B6531">
        <v>2016</v>
      </c>
      <c r="C6531">
        <v>3</v>
      </c>
      <c r="D6531" t="s">
        <v>118</v>
      </c>
      <c r="E6531" t="s">
        <v>91</v>
      </c>
      <c r="F6531" t="s">
        <v>155</v>
      </c>
      <c r="G6531" t="s">
        <v>113</v>
      </c>
      <c r="H6531" t="s">
        <v>96</v>
      </c>
      <c r="I6531" t="s">
        <v>74</v>
      </c>
      <c r="J6531" t="s">
        <v>97</v>
      </c>
      <c r="K6531" s="23">
        <v>2.34</v>
      </c>
      <c r="L6531" s="24">
        <v>3.6</v>
      </c>
      <c r="M6531" s="24">
        <v>8.42</v>
      </c>
      <c r="N6531" s="24">
        <v>5.89</v>
      </c>
      <c r="O6531" s="24">
        <v>2.5299999999999998</v>
      </c>
      <c r="P6531" s="25">
        <v>30</v>
      </c>
    </row>
    <row r="6532" spans="1:16" x14ac:dyDescent="0.3">
      <c r="A6532" s="22">
        <v>42457</v>
      </c>
      <c r="B6532">
        <v>2016</v>
      </c>
      <c r="C6532">
        <v>3</v>
      </c>
      <c r="D6532" t="s">
        <v>118</v>
      </c>
      <c r="E6532" t="s">
        <v>91</v>
      </c>
      <c r="F6532" t="s">
        <v>155</v>
      </c>
      <c r="G6532" t="s">
        <v>113</v>
      </c>
      <c r="H6532" t="s">
        <v>98</v>
      </c>
      <c r="I6532" t="s">
        <v>75</v>
      </c>
      <c r="J6532" t="s">
        <v>99</v>
      </c>
      <c r="K6532" s="23">
        <v>1.7</v>
      </c>
      <c r="L6532" s="24">
        <v>2.8</v>
      </c>
      <c r="M6532" s="24">
        <v>4.76</v>
      </c>
      <c r="N6532" s="24">
        <v>3.43</v>
      </c>
      <c r="O6532" s="24">
        <v>1.33</v>
      </c>
      <c r="P6532" s="25">
        <v>28</v>
      </c>
    </row>
    <row r="6533" spans="1:16" x14ac:dyDescent="0.3">
      <c r="A6533" s="22">
        <v>42457</v>
      </c>
      <c r="B6533">
        <v>2016</v>
      </c>
      <c r="C6533">
        <v>3</v>
      </c>
      <c r="D6533" t="s">
        <v>118</v>
      </c>
      <c r="E6533" t="s">
        <v>91</v>
      </c>
      <c r="F6533" t="s">
        <v>155</v>
      </c>
      <c r="G6533" t="s">
        <v>113</v>
      </c>
      <c r="H6533" t="s">
        <v>100</v>
      </c>
      <c r="I6533" t="s">
        <v>70</v>
      </c>
      <c r="J6533" t="s">
        <v>101</v>
      </c>
      <c r="K6533" s="23">
        <v>24.6</v>
      </c>
      <c r="L6533" s="24">
        <v>2.4</v>
      </c>
      <c r="M6533" s="24">
        <v>59.04</v>
      </c>
      <c r="N6533" s="24">
        <v>43.69</v>
      </c>
      <c r="O6533" s="24">
        <v>15.35</v>
      </c>
      <c r="P6533" s="25">
        <v>26</v>
      </c>
    </row>
    <row r="6534" spans="1:16" x14ac:dyDescent="0.3">
      <c r="A6534" s="22">
        <v>42457</v>
      </c>
      <c r="B6534">
        <v>2016</v>
      </c>
      <c r="C6534">
        <v>3</v>
      </c>
      <c r="D6534" t="s">
        <v>118</v>
      </c>
      <c r="E6534" t="s">
        <v>91</v>
      </c>
      <c r="F6534" t="s">
        <v>155</v>
      </c>
      <c r="G6534" t="s">
        <v>113</v>
      </c>
      <c r="H6534" t="s">
        <v>102</v>
      </c>
      <c r="I6534" t="s">
        <v>71</v>
      </c>
      <c r="J6534" t="s">
        <v>103</v>
      </c>
      <c r="K6534" s="23">
        <v>20</v>
      </c>
      <c r="L6534" s="24">
        <v>6.9</v>
      </c>
      <c r="M6534" s="24">
        <v>138</v>
      </c>
      <c r="N6534" s="24">
        <v>91.08</v>
      </c>
      <c r="O6534" s="24">
        <v>46.92</v>
      </c>
      <c r="P6534" s="25">
        <v>34</v>
      </c>
    </row>
    <row r="6535" spans="1:16" x14ac:dyDescent="0.3">
      <c r="A6535" s="22">
        <v>42457</v>
      </c>
      <c r="B6535">
        <v>2016</v>
      </c>
      <c r="C6535">
        <v>3</v>
      </c>
      <c r="D6535" t="s">
        <v>118</v>
      </c>
      <c r="E6535" t="s">
        <v>91</v>
      </c>
      <c r="F6535" t="s">
        <v>155</v>
      </c>
      <c r="G6535" t="s">
        <v>113</v>
      </c>
      <c r="H6535" t="s">
        <v>104</v>
      </c>
      <c r="I6535" t="s">
        <v>76</v>
      </c>
      <c r="J6535" t="s">
        <v>105</v>
      </c>
      <c r="K6535" s="23">
        <v>0</v>
      </c>
      <c r="L6535" s="24">
        <v>7.4</v>
      </c>
      <c r="M6535" s="24">
        <v>0</v>
      </c>
      <c r="N6535" s="24">
        <v>0</v>
      </c>
      <c r="O6535" s="24">
        <v>0</v>
      </c>
      <c r="P6535" s="25">
        <v>34</v>
      </c>
    </row>
    <row r="6536" spans="1:16" x14ac:dyDescent="0.3">
      <c r="A6536" s="22">
        <v>42457</v>
      </c>
      <c r="B6536">
        <v>2016</v>
      </c>
      <c r="C6536">
        <v>3</v>
      </c>
      <c r="D6536" t="s">
        <v>118</v>
      </c>
      <c r="E6536" t="s">
        <v>91</v>
      </c>
      <c r="F6536" t="s">
        <v>155</v>
      </c>
      <c r="G6536" t="s">
        <v>113</v>
      </c>
      <c r="H6536" t="s">
        <v>106</v>
      </c>
      <c r="I6536" t="s">
        <v>69</v>
      </c>
      <c r="J6536" t="s">
        <v>107</v>
      </c>
      <c r="K6536" s="23">
        <v>4</v>
      </c>
      <c r="L6536" s="24">
        <v>16.5</v>
      </c>
      <c r="M6536" s="24">
        <v>66</v>
      </c>
      <c r="N6536" s="24">
        <v>51.48</v>
      </c>
      <c r="O6536" s="24">
        <v>14.52</v>
      </c>
      <c r="P6536" s="25">
        <v>22</v>
      </c>
    </row>
    <row r="6537" spans="1:16" x14ac:dyDescent="0.3">
      <c r="A6537" s="22">
        <v>42457</v>
      </c>
      <c r="B6537">
        <v>2016</v>
      </c>
      <c r="C6537">
        <v>3</v>
      </c>
      <c r="D6537" t="s">
        <v>118</v>
      </c>
      <c r="E6537" t="s">
        <v>91</v>
      </c>
      <c r="F6537" t="s">
        <v>155</v>
      </c>
      <c r="G6537" t="s">
        <v>113</v>
      </c>
      <c r="H6537" t="s">
        <v>108</v>
      </c>
      <c r="I6537" t="s">
        <v>72</v>
      </c>
      <c r="J6537" t="s">
        <v>109</v>
      </c>
      <c r="K6537" s="23">
        <v>4.5</v>
      </c>
      <c r="L6537" s="24">
        <v>8.1999999999999993</v>
      </c>
      <c r="M6537" s="24">
        <v>36.9</v>
      </c>
      <c r="N6537" s="24">
        <v>25.09</v>
      </c>
      <c r="O6537" s="24">
        <v>11.81</v>
      </c>
      <c r="P6537" s="25">
        <v>32</v>
      </c>
    </row>
    <row r="6538" spans="1:16" x14ac:dyDescent="0.3">
      <c r="A6538" s="22">
        <v>42458</v>
      </c>
      <c r="B6538">
        <v>2016</v>
      </c>
      <c r="C6538">
        <v>3</v>
      </c>
      <c r="D6538" t="s">
        <v>118</v>
      </c>
      <c r="E6538" t="s">
        <v>91</v>
      </c>
      <c r="F6538" t="s">
        <v>155</v>
      </c>
      <c r="G6538" t="s">
        <v>114</v>
      </c>
      <c r="H6538" t="s">
        <v>94</v>
      </c>
      <c r="I6538" t="s">
        <v>73</v>
      </c>
      <c r="J6538" t="s">
        <v>95</v>
      </c>
      <c r="K6538" s="23">
        <v>5.68</v>
      </c>
      <c r="L6538" s="24">
        <v>3.1</v>
      </c>
      <c r="M6538" s="24">
        <v>17.61</v>
      </c>
      <c r="N6538" s="24">
        <v>12.33</v>
      </c>
      <c r="O6538" s="24">
        <v>5.28</v>
      </c>
      <c r="P6538" s="25">
        <v>30</v>
      </c>
    </row>
    <row r="6539" spans="1:16" x14ac:dyDescent="0.3">
      <c r="A6539" s="22">
        <v>42458</v>
      </c>
      <c r="B6539">
        <v>2016</v>
      </c>
      <c r="C6539">
        <v>3</v>
      </c>
      <c r="D6539" t="s">
        <v>118</v>
      </c>
      <c r="E6539" t="s">
        <v>91</v>
      </c>
      <c r="F6539" t="s">
        <v>155</v>
      </c>
      <c r="G6539" t="s">
        <v>114</v>
      </c>
      <c r="H6539" t="s">
        <v>96</v>
      </c>
      <c r="I6539" t="s">
        <v>74</v>
      </c>
      <c r="J6539" t="s">
        <v>97</v>
      </c>
      <c r="K6539" s="23">
        <v>1.33</v>
      </c>
      <c r="L6539" s="24">
        <v>3.6</v>
      </c>
      <c r="M6539" s="24">
        <v>4.79</v>
      </c>
      <c r="N6539" s="24">
        <v>3.35</v>
      </c>
      <c r="O6539" s="24">
        <v>1.44</v>
      </c>
      <c r="P6539" s="25">
        <v>30</v>
      </c>
    </row>
    <row r="6540" spans="1:16" x14ac:dyDescent="0.3">
      <c r="A6540" s="22">
        <v>42458</v>
      </c>
      <c r="B6540">
        <v>2016</v>
      </c>
      <c r="C6540">
        <v>3</v>
      </c>
      <c r="D6540" t="s">
        <v>118</v>
      </c>
      <c r="E6540" t="s">
        <v>91</v>
      </c>
      <c r="F6540" t="s">
        <v>155</v>
      </c>
      <c r="G6540" t="s">
        <v>114</v>
      </c>
      <c r="H6540" t="s">
        <v>98</v>
      </c>
      <c r="I6540" t="s">
        <v>75</v>
      </c>
      <c r="J6540" t="s">
        <v>99</v>
      </c>
      <c r="K6540" s="23">
        <v>3.2</v>
      </c>
      <c r="L6540" s="24">
        <v>2.8</v>
      </c>
      <c r="M6540" s="24">
        <v>8.9600000000000009</v>
      </c>
      <c r="N6540" s="24">
        <v>6.45</v>
      </c>
      <c r="O6540" s="24">
        <v>2.5099999999999998</v>
      </c>
      <c r="P6540" s="25">
        <v>28</v>
      </c>
    </row>
    <row r="6541" spans="1:16" x14ac:dyDescent="0.3">
      <c r="A6541" s="22">
        <v>42458</v>
      </c>
      <c r="B6541">
        <v>2016</v>
      </c>
      <c r="C6541">
        <v>3</v>
      </c>
      <c r="D6541" t="s">
        <v>118</v>
      </c>
      <c r="E6541" t="s">
        <v>91</v>
      </c>
      <c r="F6541" t="s">
        <v>155</v>
      </c>
      <c r="G6541" t="s">
        <v>114</v>
      </c>
      <c r="H6541" t="s">
        <v>100</v>
      </c>
      <c r="I6541" t="s">
        <v>70</v>
      </c>
      <c r="J6541" t="s">
        <v>101</v>
      </c>
      <c r="K6541" s="23">
        <v>36.200000000000003</v>
      </c>
      <c r="L6541" s="24">
        <v>2.4</v>
      </c>
      <c r="M6541" s="24">
        <v>86.88</v>
      </c>
      <c r="N6541" s="24">
        <v>64.290000000000006</v>
      </c>
      <c r="O6541" s="24">
        <v>22.59</v>
      </c>
      <c r="P6541" s="25">
        <v>26</v>
      </c>
    </row>
    <row r="6542" spans="1:16" x14ac:dyDescent="0.3">
      <c r="A6542" s="22">
        <v>42458</v>
      </c>
      <c r="B6542">
        <v>2016</v>
      </c>
      <c r="C6542">
        <v>3</v>
      </c>
      <c r="D6542" t="s">
        <v>118</v>
      </c>
      <c r="E6542" t="s">
        <v>91</v>
      </c>
      <c r="F6542" t="s">
        <v>155</v>
      </c>
      <c r="G6542" t="s">
        <v>114</v>
      </c>
      <c r="H6542" t="s">
        <v>102</v>
      </c>
      <c r="I6542" t="s">
        <v>71</v>
      </c>
      <c r="J6542" t="s">
        <v>103</v>
      </c>
      <c r="K6542" s="23">
        <v>4</v>
      </c>
      <c r="L6542" s="24">
        <v>6.9</v>
      </c>
      <c r="M6542" s="24">
        <v>27.6</v>
      </c>
      <c r="N6542" s="24">
        <v>18.22</v>
      </c>
      <c r="O6542" s="24">
        <v>9.3800000000000008</v>
      </c>
      <c r="P6542" s="25">
        <v>34</v>
      </c>
    </row>
    <row r="6543" spans="1:16" x14ac:dyDescent="0.3">
      <c r="A6543" s="22">
        <v>42458</v>
      </c>
      <c r="B6543">
        <v>2016</v>
      </c>
      <c r="C6543">
        <v>3</v>
      </c>
      <c r="D6543" t="s">
        <v>118</v>
      </c>
      <c r="E6543" t="s">
        <v>91</v>
      </c>
      <c r="F6543" t="s">
        <v>155</v>
      </c>
      <c r="G6543" t="s">
        <v>114</v>
      </c>
      <c r="H6543" t="s">
        <v>104</v>
      </c>
      <c r="I6543" t="s">
        <v>76</v>
      </c>
      <c r="J6543" t="s">
        <v>105</v>
      </c>
      <c r="K6543" s="23">
        <v>0</v>
      </c>
      <c r="L6543" s="24">
        <v>7.4</v>
      </c>
      <c r="M6543" s="24">
        <v>0</v>
      </c>
      <c r="N6543" s="24">
        <v>0</v>
      </c>
      <c r="O6543" s="24">
        <v>0</v>
      </c>
      <c r="P6543" s="25">
        <v>34</v>
      </c>
    </row>
    <row r="6544" spans="1:16" x14ac:dyDescent="0.3">
      <c r="A6544" s="22">
        <v>42458</v>
      </c>
      <c r="B6544">
        <v>2016</v>
      </c>
      <c r="C6544">
        <v>3</v>
      </c>
      <c r="D6544" t="s">
        <v>118</v>
      </c>
      <c r="E6544" t="s">
        <v>91</v>
      </c>
      <c r="F6544" t="s">
        <v>155</v>
      </c>
      <c r="G6544" t="s">
        <v>114</v>
      </c>
      <c r="H6544" t="s">
        <v>106</v>
      </c>
      <c r="I6544" t="s">
        <v>69</v>
      </c>
      <c r="J6544" t="s">
        <v>107</v>
      </c>
      <c r="K6544" s="23">
        <v>12</v>
      </c>
      <c r="L6544" s="24">
        <v>16.5</v>
      </c>
      <c r="M6544" s="24">
        <v>198</v>
      </c>
      <c r="N6544" s="24">
        <v>154.44</v>
      </c>
      <c r="O6544" s="24">
        <v>43.56</v>
      </c>
      <c r="P6544" s="25">
        <v>22</v>
      </c>
    </row>
    <row r="6545" spans="1:16" x14ac:dyDescent="0.3">
      <c r="A6545" s="22">
        <v>42458</v>
      </c>
      <c r="B6545">
        <v>2016</v>
      </c>
      <c r="C6545">
        <v>3</v>
      </c>
      <c r="D6545" t="s">
        <v>118</v>
      </c>
      <c r="E6545" t="s">
        <v>91</v>
      </c>
      <c r="F6545" t="s">
        <v>155</v>
      </c>
      <c r="G6545" t="s">
        <v>114</v>
      </c>
      <c r="H6545" t="s">
        <v>108</v>
      </c>
      <c r="I6545" t="s">
        <v>72</v>
      </c>
      <c r="J6545" t="s">
        <v>109</v>
      </c>
      <c r="K6545" s="23">
        <v>1</v>
      </c>
      <c r="L6545" s="24">
        <v>8.1999999999999993</v>
      </c>
      <c r="M6545" s="24">
        <v>8.1999999999999993</v>
      </c>
      <c r="N6545" s="24">
        <v>5.58</v>
      </c>
      <c r="O6545" s="24">
        <v>2.62</v>
      </c>
      <c r="P6545" s="25">
        <v>32</v>
      </c>
    </row>
    <row r="6546" spans="1:16" x14ac:dyDescent="0.3">
      <c r="A6546" s="22">
        <v>42459</v>
      </c>
      <c r="B6546">
        <v>2016</v>
      </c>
      <c r="C6546">
        <v>3</v>
      </c>
      <c r="D6546" t="s">
        <v>118</v>
      </c>
      <c r="E6546" t="s">
        <v>91</v>
      </c>
      <c r="F6546" t="s">
        <v>155</v>
      </c>
      <c r="G6546" t="s">
        <v>115</v>
      </c>
      <c r="H6546" t="s">
        <v>94</v>
      </c>
      <c r="I6546" t="s">
        <v>73</v>
      </c>
      <c r="J6546" t="s">
        <v>95</v>
      </c>
      <c r="K6546" s="23">
        <v>7.16</v>
      </c>
      <c r="L6546" s="24">
        <v>3.1</v>
      </c>
      <c r="M6546" s="24">
        <v>22.2</v>
      </c>
      <c r="N6546" s="24">
        <v>15.54</v>
      </c>
      <c r="O6546" s="24">
        <v>6.66</v>
      </c>
      <c r="P6546" s="25">
        <v>30</v>
      </c>
    </row>
    <row r="6547" spans="1:16" x14ac:dyDescent="0.3">
      <c r="A6547" s="22">
        <v>42459</v>
      </c>
      <c r="B6547">
        <v>2016</v>
      </c>
      <c r="C6547">
        <v>3</v>
      </c>
      <c r="D6547" t="s">
        <v>118</v>
      </c>
      <c r="E6547" t="s">
        <v>91</v>
      </c>
      <c r="F6547" t="s">
        <v>155</v>
      </c>
      <c r="G6547" t="s">
        <v>115</v>
      </c>
      <c r="H6547" t="s">
        <v>96</v>
      </c>
      <c r="I6547" t="s">
        <v>74</v>
      </c>
      <c r="J6547" t="s">
        <v>97</v>
      </c>
      <c r="K6547" s="23">
        <v>2.68</v>
      </c>
      <c r="L6547" s="24">
        <v>3.6</v>
      </c>
      <c r="M6547" s="24">
        <v>9.65</v>
      </c>
      <c r="N6547" s="24">
        <v>6.76</v>
      </c>
      <c r="O6547" s="24">
        <v>2.89</v>
      </c>
      <c r="P6547" s="25">
        <v>30</v>
      </c>
    </row>
    <row r="6548" spans="1:16" x14ac:dyDescent="0.3">
      <c r="A6548" s="22">
        <v>42459</v>
      </c>
      <c r="B6548">
        <v>2016</v>
      </c>
      <c r="C6548">
        <v>3</v>
      </c>
      <c r="D6548" t="s">
        <v>118</v>
      </c>
      <c r="E6548" t="s">
        <v>91</v>
      </c>
      <c r="F6548" t="s">
        <v>155</v>
      </c>
      <c r="G6548" t="s">
        <v>115</v>
      </c>
      <c r="H6548" t="s">
        <v>98</v>
      </c>
      <c r="I6548" t="s">
        <v>75</v>
      </c>
      <c r="J6548" t="s">
        <v>99</v>
      </c>
      <c r="K6548" s="23">
        <v>7.4</v>
      </c>
      <c r="L6548" s="24">
        <v>2.8</v>
      </c>
      <c r="M6548" s="24">
        <v>20.72</v>
      </c>
      <c r="N6548" s="24">
        <v>14.92</v>
      </c>
      <c r="O6548" s="24">
        <v>5.8</v>
      </c>
      <c r="P6548" s="25">
        <v>28</v>
      </c>
    </row>
    <row r="6549" spans="1:16" x14ac:dyDescent="0.3">
      <c r="A6549" s="22">
        <v>42459</v>
      </c>
      <c r="B6549">
        <v>2016</v>
      </c>
      <c r="C6549">
        <v>3</v>
      </c>
      <c r="D6549" t="s">
        <v>118</v>
      </c>
      <c r="E6549" t="s">
        <v>91</v>
      </c>
      <c r="F6549" t="s">
        <v>155</v>
      </c>
      <c r="G6549" t="s">
        <v>115</v>
      </c>
      <c r="H6549" t="s">
        <v>100</v>
      </c>
      <c r="I6549" t="s">
        <v>70</v>
      </c>
      <c r="J6549" t="s">
        <v>101</v>
      </c>
      <c r="K6549" s="23">
        <v>22.2</v>
      </c>
      <c r="L6549" s="24">
        <v>2.4</v>
      </c>
      <c r="M6549" s="24">
        <v>53.28</v>
      </c>
      <c r="N6549" s="24">
        <v>39.43</v>
      </c>
      <c r="O6549" s="24">
        <v>13.85</v>
      </c>
      <c r="P6549" s="25">
        <v>26</v>
      </c>
    </row>
    <row r="6550" spans="1:16" x14ac:dyDescent="0.3">
      <c r="A6550" s="22">
        <v>42459</v>
      </c>
      <c r="B6550">
        <v>2016</v>
      </c>
      <c r="C6550">
        <v>3</v>
      </c>
      <c r="D6550" t="s">
        <v>118</v>
      </c>
      <c r="E6550" t="s">
        <v>91</v>
      </c>
      <c r="F6550" t="s">
        <v>155</v>
      </c>
      <c r="G6550" t="s">
        <v>115</v>
      </c>
      <c r="H6550" t="s">
        <v>102</v>
      </c>
      <c r="I6550" t="s">
        <v>71</v>
      </c>
      <c r="J6550" t="s">
        <v>103</v>
      </c>
      <c r="K6550" s="23">
        <v>3</v>
      </c>
      <c r="L6550" s="24">
        <v>6.9</v>
      </c>
      <c r="M6550" s="24">
        <v>20.7</v>
      </c>
      <c r="N6550" s="24">
        <v>13.66</v>
      </c>
      <c r="O6550" s="24">
        <v>7.04</v>
      </c>
      <c r="P6550" s="25">
        <v>34</v>
      </c>
    </row>
    <row r="6551" spans="1:16" x14ac:dyDescent="0.3">
      <c r="A6551" s="22">
        <v>42459</v>
      </c>
      <c r="B6551">
        <v>2016</v>
      </c>
      <c r="C6551">
        <v>3</v>
      </c>
      <c r="D6551" t="s">
        <v>118</v>
      </c>
      <c r="E6551" t="s">
        <v>91</v>
      </c>
      <c r="F6551" t="s">
        <v>155</v>
      </c>
      <c r="G6551" t="s">
        <v>115</v>
      </c>
      <c r="H6551" t="s">
        <v>104</v>
      </c>
      <c r="I6551" t="s">
        <v>76</v>
      </c>
      <c r="J6551" t="s">
        <v>105</v>
      </c>
      <c r="K6551" s="23">
        <v>0</v>
      </c>
      <c r="L6551" s="24">
        <v>7.4</v>
      </c>
      <c r="M6551" s="24">
        <v>0</v>
      </c>
      <c r="N6551" s="24">
        <v>0</v>
      </c>
      <c r="O6551" s="24">
        <v>0</v>
      </c>
      <c r="P6551" s="25">
        <v>34</v>
      </c>
    </row>
    <row r="6552" spans="1:16" x14ac:dyDescent="0.3">
      <c r="A6552" s="22">
        <v>42459</v>
      </c>
      <c r="B6552">
        <v>2016</v>
      </c>
      <c r="C6552">
        <v>3</v>
      </c>
      <c r="D6552" t="s">
        <v>118</v>
      </c>
      <c r="E6552" t="s">
        <v>91</v>
      </c>
      <c r="F6552" t="s">
        <v>155</v>
      </c>
      <c r="G6552" t="s">
        <v>115</v>
      </c>
      <c r="H6552" t="s">
        <v>106</v>
      </c>
      <c r="I6552" t="s">
        <v>69</v>
      </c>
      <c r="J6552" t="s">
        <v>107</v>
      </c>
      <c r="K6552" s="23">
        <v>12</v>
      </c>
      <c r="L6552" s="24">
        <v>16.5</v>
      </c>
      <c r="M6552" s="24">
        <v>198</v>
      </c>
      <c r="N6552" s="24">
        <v>154.44</v>
      </c>
      <c r="O6552" s="24">
        <v>43.56</v>
      </c>
      <c r="P6552" s="25">
        <v>22</v>
      </c>
    </row>
    <row r="6553" spans="1:16" x14ac:dyDescent="0.3">
      <c r="A6553" s="22">
        <v>42459</v>
      </c>
      <c r="B6553">
        <v>2016</v>
      </c>
      <c r="C6553">
        <v>3</v>
      </c>
      <c r="D6553" t="s">
        <v>118</v>
      </c>
      <c r="E6553" t="s">
        <v>91</v>
      </c>
      <c r="F6553" t="s">
        <v>155</v>
      </c>
      <c r="G6553" t="s">
        <v>115</v>
      </c>
      <c r="H6553" t="s">
        <v>108</v>
      </c>
      <c r="I6553" t="s">
        <v>72</v>
      </c>
      <c r="J6553" t="s">
        <v>109</v>
      </c>
      <c r="K6553" s="23">
        <v>5</v>
      </c>
      <c r="L6553" s="24">
        <v>8.1999999999999993</v>
      </c>
      <c r="M6553" s="24">
        <v>41</v>
      </c>
      <c r="N6553" s="24">
        <v>27.88</v>
      </c>
      <c r="O6553" s="24">
        <v>13.12</v>
      </c>
      <c r="P6553" s="25">
        <v>32</v>
      </c>
    </row>
    <row r="6554" spans="1:16" x14ac:dyDescent="0.3">
      <c r="A6554" s="22">
        <v>42460</v>
      </c>
      <c r="B6554">
        <v>2016</v>
      </c>
      <c r="C6554">
        <v>3</v>
      </c>
      <c r="D6554" t="s">
        <v>118</v>
      </c>
      <c r="E6554" t="s">
        <v>91</v>
      </c>
      <c r="F6554" t="s">
        <v>155</v>
      </c>
      <c r="G6554" t="s">
        <v>93</v>
      </c>
      <c r="H6554" t="s">
        <v>94</v>
      </c>
      <c r="I6554" t="s">
        <v>73</v>
      </c>
      <c r="J6554" t="s">
        <v>95</v>
      </c>
      <c r="K6554" s="23">
        <v>2.33</v>
      </c>
      <c r="L6554" s="24">
        <v>3.1</v>
      </c>
      <c r="M6554" s="24">
        <v>7.22</v>
      </c>
      <c r="N6554" s="24">
        <v>5.05</v>
      </c>
      <c r="O6554" s="24">
        <v>2.17</v>
      </c>
      <c r="P6554" s="25">
        <v>30</v>
      </c>
    </row>
    <row r="6555" spans="1:16" x14ac:dyDescent="0.3">
      <c r="A6555" s="22">
        <v>42460</v>
      </c>
      <c r="B6555">
        <v>2016</v>
      </c>
      <c r="C6555">
        <v>3</v>
      </c>
      <c r="D6555" t="s">
        <v>118</v>
      </c>
      <c r="E6555" t="s">
        <v>91</v>
      </c>
      <c r="F6555" t="s">
        <v>155</v>
      </c>
      <c r="G6555" t="s">
        <v>93</v>
      </c>
      <c r="H6555" t="s">
        <v>96</v>
      </c>
      <c r="I6555" t="s">
        <v>74</v>
      </c>
      <c r="J6555" t="s">
        <v>97</v>
      </c>
      <c r="K6555" s="23">
        <v>8.68</v>
      </c>
      <c r="L6555" s="24">
        <v>3.6</v>
      </c>
      <c r="M6555" s="24">
        <v>31.25</v>
      </c>
      <c r="N6555" s="24">
        <v>21.88</v>
      </c>
      <c r="O6555" s="24">
        <v>9.3699999999999992</v>
      </c>
      <c r="P6555" s="25">
        <v>30</v>
      </c>
    </row>
    <row r="6556" spans="1:16" x14ac:dyDescent="0.3">
      <c r="A6556" s="22">
        <v>42460</v>
      </c>
      <c r="B6556">
        <v>2016</v>
      </c>
      <c r="C6556">
        <v>3</v>
      </c>
      <c r="D6556" t="s">
        <v>118</v>
      </c>
      <c r="E6556" t="s">
        <v>91</v>
      </c>
      <c r="F6556" t="s">
        <v>155</v>
      </c>
      <c r="G6556" t="s">
        <v>93</v>
      </c>
      <c r="H6556" t="s">
        <v>98</v>
      </c>
      <c r="I6556" t="s">
        <v>75</v>
      </c>
      <c r="J6556" t="s">
        <v>99</v>
      </c>
      <c r="K6556" s="23">
        <v>2.9</v>
      </c>
      <c r="L6556" s="24">
        <v>2.8</v>
      </c>
      <c r="M6556" s="24">
        <v>8.1199999999999992</v>
      </c>
      <c r="N6556" s="24">
        <v>5.85</v>
      </c>
      <c r="O6556" s="24">
        <v>2.27</v>
      </c>
      <c r="P6556" s="25">
        <v>28</v>
      </c>
    </row>
    <row r="6557" spans="1:16" x14ac:dyDescent="0.3">
      <c r="A6557" s="22">
        <v>42460</v>
      </c>
      <c r="B6557">
        <v>2016</v>
      </c>
      <c r="C6557">
        <v>3</v>
      </c>
      <c r="D6557" t="s">
        <v>118</v>
      </c>
      <c r="E6557" t="s">
        <v>91</v>
      </c>
      <c r="F6557" t="s">
        <v>155</v>
      </c>
      <c r="G6557" t="s">
        <v>93</v>
      </c>
      <c r="H6557" t="s">
        <v>100</v>
      </c>
      <c r="I6557" t="s">
        <v>70</v>
      </c>
      <c r="J6557" t="s">
        <v>101</v>
      </c>
      <c r="K6557" s="23">
        <v>31.25</v>
      </c>
      <c r="L6557" s="24">
        <v>2.4</v>
      </c>
      <c r="M6557" s="24">
        <v>75</v>
      </c>
      <c r="N6557" s="24">
        <v>55.5</v>
      </c>
      <c r="O6557" s="24">
        <v>19.5</v>
      </c>
      <c r="P6557" s="25">
        <v>26</v>
      </c>
    </row>
    <row r="6558" spans="1:16" x14ac:dyDescent="0.3">
      <c r="A6558" s="22">
        <v>42460</v>
      </c>
      <c r="B6558">
        <v>2016</v>
      </c>
      <c r="C6558">
        <v>3</v>
      </c>
      <c r="D6558" t="s">
        <v>118</v>
      </c>
      <c r="E6558" t="s">
        <v>91</v>
      </c>
      <c r="F6558" t="s">
        <v>155</v>
      </c>
      <c r="G6558" t="s">
        <v>93</v>
      </c>
      <c r="H6558" t="s">
        <v>102</v>
      </c>
      <c r="I6558" t="s">
        <v>71</v>
      </c>
      <c r="J6558" t="s">
        <v>103</v>
      </c>
      <c r="K6558" s="23">
        <v>1</v>
      </c>
      <c r="L6558" s="24">
        <v>6.9</v>
      </c>
      <c r="M6558" s="24">
        <v>6.9</v>
      </c>
      <c r="N6558" s="24">
        <v>4.55</v>
      </c>
      <c r="O6558" s="24">
        <v>2.35</v>
      </c>
      <c r="P6558" s="25">
        <v>34</v>
      </c>
    </row>
    <row r="6559" spans="1:16" x14ac:dyDescent="0.3">
      <c r="A6559" s="22">
        <v>42460</v>
      </c>
      <c r="B6559">
        <v>2016</v>
      </c>
      <c r="C6559">
        <v>3</v>
      </c>
      <c r="D6559" t="s">
        <v>118</v>
      </c>
      <c r="E6559" t="s">
        <v>91</v>
      </c>
      <c r="F6559" t="s">
        <v>155</v>
      </c>
      <c r="G6559" t="s">
        <v>93</v>
      </c>
      <c r="H6559" t="s">
        <v>104</v>
      </c>
      <c r="I6559" t="s">
        <v>76</v>
      </c>
      <c r="J6559" t="s">
        <v>105</v>
      </c>
      <c r="K6559" s="23">
        <v>0</v>
      </c>
      <c r="L6559" s="24">
        <v>7.4</v>
      </c>
      <c r="M6559" s="24">
        <v>0</v>
      </c>
      <c r="N6559" s="24">
        <v>0</v>
      </c>
      <c r="O6559" s="24">
        <v>0</v>
      </c>
      <c r="P6559" s="25">
        <v>34</v>
      </c>
    </row>
    <row r="6560" spans="1:16" x14ac:dyDescent="0.3">
      <c r="A6560" s="22">
        <v>42460</v>
      </c>
      <c r="B6560">
        <v>2016</v>
      </c>
      <c r="C6560">
        <v>3</v>
      </c>
      <c r="D6560" t="s">
        <v>118</v>
      </c>
      <c r="E6560" t="s">
        <v>91</v>
      </c>
      <c r="F6560" t="s">
        <v>155</v>
      </c>
      <c r="G6560" t="s">
        <v>93</v>
      </c>
      <c r="H6560" t="s">
        <v>106</v>
      </c>
      <c r="I6560" t="s">
        <v>69</v>
      </c>
      <c r="J6560" t="s">
        <v>107</v>
      </c>
      <c r="K6560" s="23">
        <v>5</v>
      </c>
      <c r="L6560" s="24">
        <v>16.5</v>
      </c>
      <c r="M6560" s="24">
        <v>82.5</v>
      </c>
      <c r="N6560" s="24">
        <v>64.349999999999994</v>
      </c>
      <c r="O6560" s="24">
        <v>18.149999999999999</v>
      </c>
      <c r="P6560" s="25">
        <v>22</v>
      </c>
    </row>
    <row r="6561" spans="1:16" x14ac:dyDescent="0.3">
      <c r="A6561" s="22">
        <v>42460</v>
      </c>
      <c r="B6561">
        <v>2016</v>
      </c>
      <c r="C6561">
        <v>3</v>
      </c>
      <c r="D6561" t="s">
        <v>118</v>
      </c>
      <c r="E6561" t="s">
        <v>91</v>
      </c>
      <c r="F6561" t="s">
        <v>155</v>
      </c>
      <c r="G6561" t="s">
        <v>93</v>
      </c>
      <c r="H6561" t="s">
        <v>108</v>
      </c>
      <c r="I6561" t="s">
        <v>72</v>
      </c>
      <c r="J6561" t="s">
        <v>109</v>
      </c>
      <c r="K6561" s="23">
        <v>5</v>
      </c>
      <c r="L6561" s="24">
        <v>8.1999999999999993</v>
      </c>
      <c r="M6561" s="24">
        <v>41</v>
      </c>
      <c r="N6561" s="24">
        <v>27.88</v>
      </c>
      <c r="O6561" s="24">
        <v>13.12</v>
      </c>
      <c r="P6561" s="25">
        <v>32</v>
      </c>
    </row>
    <row r="6562" spans="1:16" x14ac:dyDescent="0.3">
      <c r="A6562" s="22">
        <v>42461</v>
      </c>
      <c r="B6562">
        <v>2016</v>
      </c>
      <c r="C6562">
        <v>4</v>
      </c>
      <c r="D6562" t="s">
        <v>120</v>
      </c>
      <c r="E6562" t="s">
        <v>121</v>
      </c>
      <c r="F6562" t="s">
        <v>156</v>
      </c>
      <c r="G6562" t="s">
        <v>110</v>
      </c>
      <c r="H6562" t="s">
        <v>94</v>
      </c>
      <c r="I6562" t="s">
        <v>73</v>
      </c>
      <c r="J6562" t="s">
        <v>95</v>
      </c>
      <c r="K6562" s="23">
        <v>6.33</v>
      </c>
      <c r="L6562" s="24">
        <v>3.1</v>
      </c>
      <c r="M6562" s="24">
        <v>19.62</v>
      </c>
      <c r="N6562" s="24">
        <v>13.73</v>
      </c>
      <c r="O6562" s="24">
        <v>5.89</v>
      </c>
      <c r="P6562" s="25">
        <v>30</v>
      </c>
    </row>
    <row r="6563" spans="1:16" x14ac:dyDescent="0.3">
      <c r="A6563" s="22">
        <v>42461</v>
      </c>
      <c r="B6563">
        <v>2016</v>
      </c>
      <c r="C6563">
        <v>4</v>
      </c>
      <c r="D6563" t="s">
        <v>120</v>
      </c>
      <c r="E6563" t="s">
        <v>121</v>
      </c>
      <c r="F6563" t="s">
        <v>156</v>
      </c>
      <c r="G6563" t="s">
        <v>110</v>
      </c>
      <c r="H6563" t="s">
        <v>96</v>
      </c>
      <c r="I6563" t="s">
        <v>74</v>
      </c>
      <c r="J6563" t="s">
        <v>97</v>
      </c>
      <c r="K6563" s="23">
        <v>3.01</v>
      </c>
      <c r="L6563" s="24">
        <v>3.6</v>
      </c>
      <c r="M6563" s="24">
        <v>10.84</v>
      </c>
      <c r="N6563" s="24">
        <v>7.59</v>
      </c>
      <c r="O6563" s="24">
        <v>3.25</v>
      </c>
      <c r="P6563" s="25">
        <v>30</v>
      </c>
    </row>
    <row r="6564" spans="1:16" x14ac:dyDescent="0.3">
      <c r="A6564" s="22">
        <v>42461</v>
      </c>
      <c r="B6564">
        <v>2016</v>
      </c>
      <c r="C6564">
        <v>4</v>
      </c>
      <c r="D6564" t="s">
        <v>120</v>
      </c>
      <c r="E6564" t="s">
        <v>121</v>
      </c>
      <c r="F6564" t="s">
        <v>156</v>
      </c>
      <c r="G6564" t="s">
        <v>110</v>
      </c>
      <c r="H6564" t="s">
        <v>98</v>
      </c>
      <c r="I6564" t="s">
        <v>75</v>
      </c>
      <c r="J6564" t="s">
        <v>99</v>
      </c>
      <c r="K6564" s="23">
        <v>2.7</v>
      </c>
      <c r="L6564" s="24">
        <v>2.8</v>
      </c>
      <c r="M6564" s="24">
        <v>7.56</v>
      </c>
      <c r="N6564" s="24">
        <v>5.44</v>
      </c>
      <c r="O6564" s="24">
        <v>2.12</v>
      </c>
      <c r="P6564" s="25">
        <v>28</v>
      </c>
    </row>
    <row r="6565" spans="1:16" x14ac:dyDescent="0.3">
      <c r="A6565" s="22">
        <v>42461</v>
      </c>
      <c r="B6565">
        <v>2016</v>
      </c>
      <c r="C6565">
        <v>4</v>
      </c>
      <c r="D6565" t="s">
        <v>120</v>
      </c>
      <c r="E6565" t="s">
        <v>121</v>
      </c>
      <c r="F6565" t="s">
        <v>156</v>
      </c>
      <c r="G6565" t="s">
        <v>110</v>
      </c>
      <c r="H6565" t="s">
        <v>100</v>
      </c>
      <c r="I6565" t="s">
        <v>70</v>
      </c>
      <c r="J6565" t="s">
        <v>101</v>
      </c>
      <c r="K6565" s="23">
        <v>50.4</v>
      </c>
      <c r="L6565" s="24">
        <v>2.4</v>
      </c>
      <c r="M6565" s="24">
        <v>120.96</v>
      </c>
      <c r="N6565" s="24">
        <v>89.51</v>
      </c>
      <c r="O6565" s="24">
        <v>31.45</v>
      </c>
      <c r="P6565" s="25">
        <v>26</v>
      </c>
    </row>
    <row r="6566" spans="1:16" x14ac:dyDescent="0.3">
      <c r="A6566" s="22">
        <v>42461</v>
      </c>
      <c r="B6566">
        <v>2016</v>
      </c>
      <c r="C6566">
        <v>4</v>
      </c>
      <c r="D6566" t="s">
        <v>120</v>
      </c>
      <c r="E6566" t="s">
        <v>121</v>
      </c>
      <c r="F6566" t="s">
        <v>156</v>
      </c>
      <c r="G6566" t="s">
        <v>110</v>
      </c>
      <c r="H6566" t="s">
        <v>102</v>
      </c>
      <c r="I6566" t="s">
        <v>71</v>
      </c>
      <c r="J6566" t="s">
        <v>103</v>
      </c>
      <c r="K6566" s="23">
        <v>4</v>
      </c>
      <c r="L6566" s="24">
        <v>6.9</v>
      </c>
      <c r="M6566" s="24">
        <v>27.6</v>
      </c>
      <c r="N6566" s="24">
        <v>18.22</v>
      </c>
      <c r="O6566" s="24">
        <v>9.3800000000000008</v>
      </c>
      <c r="P6566" s="25">
        <v>34</v>
      </c>
    </row>
    <row r="6567" spans="1:16" x14ac:dyDescent="0.3">
      <c r="A6567" s="22">
        <v>42461</v>
      </c>
      <c r="B6567">
        <v>2016</v>
      </c>
      <c r="C6567">
        <v>4</v>
      </c>
      <c r="D6567" t="s">
        <v>120</v>
      </c>
      <c r="E6567" t="s">
        <v>121</v>
      </c>
      <c r="F6567" t="s">
        <v>156</v>
      </c>
      <c r="G6567" t="s">
        <v>110</v>
      </c>
      <c r="H6567" t="s">
        <v>104</v>
      </c>
      <c r="I6567" t="s">
        <v>76</v>
      </c>
      <c r="J6567" t="s">
        <v>105</v>
      </c>
      <c r="K6567" s="23">
        <v>0</v>
      </c>
      <c r="L6567" s="24">
        <v>7.4</v>
      </c>
      <c r="M6567" s="24">
        <v>0</v>
      </c>
      <c r="N6567" s="24">
        <v>0</v>
      </c>
      <c r="O6567" s="24">
        <v>0</v>
      </c>
      <c r="P6567" s="25">
        <v>34</v>
      </c>
    </row>
    <row r="6568" spans="1:16" x14ac:dyDescent="0.3">
      <c r="A6568" s="22">
        <v>42461</v>
      </c>
      <c r="B6568">
        <v>2016</v>
      </c>
      <c r="C6568">
        <v>4</v>
      </c>
      <c r="D6568" t="s">
        <v>120</v>
      </c>
      <c r="E6568" t="s">
        <v>121</v>
      </c>
      <c r="F6568" t="s">
        <v>156</v>
      </c>
      <c r="G6568" t="s">
        <v>110</v>
      </c>
      <c r="H6568" t="s">
        <v>106</v>
      </c>
      <c r="I6568" t="s">
        <v>69</v>
      </c>
      <c r="J6568" t="s">
        <v>107</v>
      </c>
      <c r="K6568" s="23">
        <v>16</v>
      </c>
      <c r="L6568" s="24">
        <v>16.5</v>
      </c>
      <c r="M6568" s="24">
        <v>264</v>
      </c>
      <c r="N6568" s="24">
        <v>205.92</v>
      </c>
      <c r="O6568" s="24">
        <v>58.08</v>
      </c>
      <c r="P6568" s="25">
        <v>22</v>
      </c>
    </row>
    <row r="6569" spans="1:16" x14ac:dyDescent="0.3">
      <c r="A6569" s="22">
        <v>42461</v>
      </c>
      <c r="B6569">
        <v>2016</v>
      </c>
      <c r="C6569">
        <v>4</v>
      </c>
      <c r="D6569" t="s">
        <v>120</v>
      </c>
      <c r="E6569" t="s">
        <v>121</v>
      </c>
      <c r="F6569" t="s">
        <v>156</v>
      </c>
      <c r="G6569" t="s">
        <v>110</v>
      </c>
      <c r="H6569" t="s">
        <v>108</v>
      </c>
      <c r="I6569" t="s">
        <v>72</v>
      </c>
      <c r="J6569" t="s">
        <v>109</v>
      </c>
      <c r="K6569" s="23">
        <v>10.5</v>
      </c>
      <c r="L6569" s="24">
        <v>8.1999999999999993</v>
      </c>
      <c r="M6569" s="24">
        <v>86.1</v>
      </c>
      <c r="N6569" s="24">
        <v>58.55</v>
      </c>
      <c r="O6569" s="24">
        <v>27.55</v>
      </c>
      <c r="P6569" s="25">
        <v>32</v>
      </c>
    </row>
    <row r="6570" spans="1:16" x14ac:dyDescent="0.3">
      <c r="A6570" s="22">
        <v>42462</v>
      </c>
      <c r="B6570">
        <v>2016</v>
      </c>
      <c r="C6570">
        <v>4</v>
      </c>
      <c r="D6570" t="s">
        <v>120</v>
      </c>
      <c r="E6570" t="s">
        <v>121</v>
      </c>
      <c r="F6570" t="s">
        <v>156</v>
      </c>
      <c r="G6570" t="s">
        <v>111</v>
      </c>
      <c r="H6570" t="s">
        <v>94</v>
      </c>
      <c r="I6570" t="s">
        <v>73</v>
      </c>
      <c r="J6570" t="s">
        <v>95</v>
      </c>
      <c r="K6570" s="23">
        <v>3.67</v>
      </c>
      <c r="L6570" s="24">
        <v>3.1</v>
      </c>
      <c r="M6570" s="24">
        <v>11.38</v>
      </c>
      <c r="N6570" s="24">
        <v>7.97</v>
      </c>
      <c r="O6570" s="24">
        <v>3.41</v>
      </c>
      <c r="P6570" s="25">
        <v>30</v>
      </c>
    </row>
    <row r="6571" spans="1:16" x14ac:dyDescent="0.3">
      <c r="A6571" s="22">
        <v>42462</v>
      </c>
      <c r="B6571">
        <v>2016</v>
      </c>
      <c r="C6571">
        <v>4</v>
      </c>
      <c r="D6571" t="s">
        <v>120</v>
      </c>
      <c r="E6571" t="s">
        <v>121</v>
      </c>
      <c r="F6571" t="s">
        <v>156</v>
      </c>
      <c r="G6571" t="s">
        <v>111</v>
      </c>
      <c r="H6571" t="s">
        <v>96</v>
      </c>
      <c r="I6571" t="s">
        <v>74</v>
      </c>
      <c r="J6571" t="s">
        <v>97</v>
      </c>
      <c r="K6571" s="23">
        <v>2</v>
      </c>
      <c r="L6571" s="24">
        <v>3.6</v>
      </c>
      <c r="M6571" s="24">
        <v>7.2</v>
      </c>
      <c r="N6571" s="24">
        <v>5.04</v>
      </c>
      <c r="O6571" s="24">
        <v>2.16</v>
      </c>
      <c r="P6571" s="25">
        <v>30</v>
      </c>
    </row>
    <row r="6572" spans="1:16" x14ac:dyDescent="0.3">
      <c r="A6572" s="22">
        <v>42462</v>
      </c>
      <c r="B6572">
        <v>2016</v>
      </c>
      <c r="C6572">
        <v>4</v>
      </c>
      <c r="D6572" t="s">
        <v>120</v>
      </c>
      <c r="E6572" t="s">
        <v>121</v>
      </c>
      <c r="F6572" t="s">
        <v>156</v>
      </c>
      <c r="G6572" t="s">
        <v>111</v>
      </c>
      <c r="H6572" t="s">
        <v>98</v>
      </c>
      <c r="I6572" t="s">
        <v>75</v>
      </c>
      <c r="J6572" t="s">
        <v>99</v>
      </c>
      <c r="K6572" s="23">
        <v>7</v>
      </c>
      <c r="L6572" s="24">
        <v>2.8</v>
      </c>
      <c r="M6572" s="24">
        <v>19.600000000000001</v>
      </c>
      <c r="N6572" s="24">
        <v>14.11</v>
      </c>
      <c r="O6572" s="24">
        <v>5.49</v>
      </c>
      <c r="P6572" s="25">
        <v>28</v>
      </c>
    </row>
    <row r="6573" spans="1:16" x14ac:dyDescent="0.3">
      <c r="A6573" s="22">
        <v>42462</v>
      </c>
      <c r="B6573">
        <v>2016</v>
      </c>
      <c r="C6573">
        <v>4</v>
      </c>
      <c r="D6573" t="s">
        <v>120</v>
      </c>
      <c r="E6573" t="s">
        <v>121</v>
      </c>
      <c r="F6573" t="s">
        <v>156</v>
      </c>
      <c r="G6573" t="s">
        <v>111</v>
      </c>
      <c r="H6573" t="s">
        <v>100</v>
      </c>
      <c r="I6573" t="s">
        <v>70</v>
      </c>
      <c r="J6573" t="s">
        <v>101</v>
      </c>
      <c r="K6573" s="23">
        <v>32.299999999999997</v>
      </c>
      <c r="L6573" s="24">
        <v>2.4</v>
      </c>
      <c r="M6573" s="24">
        <v>77.52</v>
      </c>
      <c r="N6573" s="24">
        <v>57.36</v>
      </c>
      <c r="O6573" s="24">
        <v>20.16</v>
      </c>
      <c r="P6573" s="25">
        <v>26</v>
      </c>
    </row>
    <row r="6574" spans="1:16" x14ac:dyDescent="0.3">
      <c r="A6574" s="22">
        <v>42462</v>
      </c>
      <c r="B6574">
        <v>2016</v>
      </c>
      <c r="C6574">
        <v>4</v>
      </c>
      <c r="D6574" t="s">
        <v>120</v>
      </c>
      <c r="E6574" t="s">
        <v>121</v>
      </c>
      <c r="F6574" t="s">
        <v>156</v>
      </c>
      <c r="G6574" t="s">
        <v>111</v>
      </c>
      <c r="H6574" t="s">
        <v>102</v>
      </c>
      <c r="I6574" t="s">
        <v>71</v>
      </c>
      <c r="J6574" t="s">
        <v>103</v>
      </c>
      <c r="K6574" s="23">
        <v>4</v>
      </c>
      <c r="L6574" s="24">
        <v>6.9</v>
      </c>
      <c r="M6574" s="24">
        <v>27.6</v>
      </c>
      <c r="N6574" s="24">
        <v>18.22</v>
      </c>
      <c r="O6574" s="24">
        <v>9.3800000000000008</v>
      </c>
      <c r="P6574" s="25">
        <v>34</v>
      </c>
    </row>
    <row r="6575" spans="1:16" x14ac:dyDescent="0.3">
      <c r="A6575" s="22">
        <v>42462</v>
      </c>
      <c r="B6575">
        <v>2016</v>
      </c>
      <c r="C6575">
        <v>4</v>
      </c>
      <c r="D6575" t="s">
        <v>120</v>
      </c>
      <c r="E6575" t="s">
        <v>121</v>
      </c>
      <c r="F6575" t="s">
        <v>156</v>
      </c>
      <c r="G6575" t="s">
        <v>111</v>
      </c>
      <c r="H6575" t="s">
        <v>104</v>
      </c>
      <c r="I6575" t="s">
        <v>76</v>
      </c>
      <c r="J6575" t="s">
        <v>105</v>
      </c>
      <c r="K6575" s="23">
        <v>0</v>
      </c>
      <c r="L6575" s="24">
        <v>7.4</v>
      </c>
      <c r="M6575" s="24">
        <v>0</v>
      </c>
      <c r="N6575" s="24">
        <v>0</v>
      </c>
      <c r="O6575" s="24">
        <v>0</v>
      </c>
      <c r="P6575" s="25">
        <v>34</v>
      </c>
    </row>
    <row r="6576" spans="1:16" x14ac:dyDescent="0.3">
      <c r="A6576" s="22">
        <v>42462</v>
      </c>
      <c r="B6576">
        <v>2016</v>
      </c>
      <c r="C6576">
        <v>4</v>
      </c>
      <c r="D6576" t="s">
        <v>120</v>
      </c>
      <c r="E6576" t="s">
        <v>121</v>
      </c>
      <c r="F6576" t="s">
        <v>156</v>
      </c>
      <c r="G6576" t="s">
        <v>111</v>
      </c>
      <c r="H6576" t="s">
        <v>106</v>
      </c>
      <c r="I6576" t="s">
        <v>69</v>
      </c>
      <c r="J6576" t="s">
        <v>107</v>
      </c>
      <c r="K6576" s="23">
        <v>19</v>
      </c>
      <c r="L6576" s="24">
        <v>16.5</v>
      </c>
      <c r="M6576" s="24">
        <v>313.5</v>
      </c>
      <c r="N6576" s="24">
        <v>244.53</v>
      </c>
      <c r="O6576" s="24">
        <v>68.97</v>
      </c>
      <c r="P6576" s="25">
        <v>22</v>
      </c>
    </row>
    <row r="6577" spans="1:16" x14ac:dyDescent="0.3">
      <c r="A6577" s="22">
        <v>42462</v>
      </c>
      <c r="B6577">
        <v>2016</v>
      </c>
      <c r="C6577">
        <v>4</v>
      </c>
      <c r="D6577" t="s">
        <v>120</v>
      </c>
      <c r="E6577" t="s">
        <v>121</v>
      </c>
      <c r="F6577" t="s">
        <v>156</v>
      </c>
      <c r="G6577" t="s">
        <v>111</v>
      </c>
      <c r="H6577" t="s">
        <v>108</v>
      </c>
      <c r="I6577" t="s">
        <v>72</v>
      </c>
      <c r="J6577" t="s">
        <v>109</v>
      </c>
      <c r="K6577" s="23">
        <v>7.4</v>
      </c>
      <c r="L6577" s="24">
        <v>8.1999999999999993</v>
      </c>
      <c r="M6577" s="24">
        <v>60.68</v>
      </c>
      <c r="N6577" s="24">
        <v>41.26</v>
      </c>
      <c r="O6577" s="24">
        <v>19.420000000000002</v>
      </c>
      <c r="P6577" s="25">
        <v>32</v>
      </c>
    </row>
    <row r="6578" spans="1:16" x14ac:dyDescent="0.3">
      <c r="A6578" s="22">
        <v>42463</v>
      </c>
      <c r="B6578">
        <v>2016</v>
      </c>
      <c r="C6578">
        <v>4</v>
      </c>
      <c r="D6578" t="s">
        <v>120</v>
      </c>
      <c r="E6578" t="s">
        <v>121</v>
      </c>
      <c r="F6578" t="s">
        <v>156</v>
      </c>
      <c r="G6578" t="s">
        <v>112</v>
      </c>
      <c r="H6578" t="s">
        <v>94</v>
      </c>
      <c r="I6578" t="s">
        <v>73</v>
      </c>
      <c r="J6578" t="s">
        <v>95</v>
      </c>
      <c r="K6578" s="23">
        <v>9.67</v>
      </c>
      <c r="L6578" s="24">
        <v>3.1</v>
      </c>
      <c r="M6578" s="24">
        <v>29.98</v>
      </c>
      <c r="N6578" s="24">
        <v>20.99</v>
      </c>
      <c r="O6578" s="24">
        <v>8.99</v>
      </c>
      <c r="P6578" s="25">
        <v>30</v>
      </c>
    </row>
    <row r="6579" spans="1:16" x14ac:dyDescent="0.3">
      <c r="A6579" s="22">
        <v>42463</v>
      </c>
      <c r="B6579">
        <v>2016</v>
      </c>
      <c r="C6579">
        <v>4</v>
      </c>
      <c r="D6579" t="s">
        <v>120</v>
      </c>
      <c r="E6579" t="s">
        <v>121</v>
      </c>
      <c r="F6579" t="s">
        <v>156</v>
      </c>
      <c r="G6579" t="s">
        <v>112</v>
      </c>
      <c r="H6579" t="s">
        <v>96</v>
      </c>
      <c r="I6579" t="s">
        <v>74</v>
      </c>
      <c r="J6579" t="s">
        <v>97</v>
      </c>
      <c r="K6579" s="23">
        <v>7.4</v>
      </c>
      <c r="L6579" s="24">
        <v>3.6</v>
      </c>
      <c r="M6579" s="24">
        <v>26.64</v>
      </c>
      <c r="N6579" s="24">
        <v>18.649999999999999</v>
      </c>
      <c r="O6579" s="24">
        <v>7.99</v>
      </c>
      <c r="P6579" s="25">
        <v>30</v>
      </c>
    </row>
    <row r="6580" spans="1:16" x14ac:dyDescent="0.3">
      <c r="A6580" s="22">
        <v>42463</v>
      </c>
      <c r="B6580">
        <v>2016</v>
      </c>
      <c r="C6580">
        <v>4</v>
      </c>
      <c r="D6580" t="s">
        <v>120</v>
      </c>
      <c r="E6580" t="s">
        <v>121</v>
      </c>
      <c r="F6580" t="s">
        <v>156</v>
      </c>
      <c r="G6580" t="s">
        <v>112</v>
      </c>
      <c r="H6580" t="s">
        <v>98</v>
      </c>
      <c r="I6580" t="s">
        <v>75</v>
      </c>
      <c r="J6580" t="s">
        <v>99</v>
      </c>
      <c r="K6580" s="23">
        <v>5.3</v>
      </c>
      <c r="L6580" s="24">
        <v>2.8</v>
      </c>
      <c r="M6580" s="24">
        <v>14.84</v>
      </c>
      <c r="N6580" s="24">
        <v>10.68</v>
      </c>
      <c r="O6580" s="24">
        <v>4.16</v>
      </c>
      <c r="P6580" s="25">
        <v>28</v>
      </c>
    </row>
    <row r="6581" spans="1:16" x14ac:dyDescent="0.3">
      <c r="A6581" s="22">
        <v>42463</v>
      </c>
      <c r="B6581">
        <v>2016</v>
      </c>
      <c r="C6581">
        <v>4</v>
      </c>
      <c r="D6581" t="s">
        <v>120</v>
      </c>
      <c r="E6581" t="s">
        <v>121</v>
      </c>
      <c r="F6581" t="s">
        <v>156</v>
      </c>
      <c r="G6581" t="s">
        <v>112</v>
      </c>
      <c r="H6581" t="s">
        <v>100</v>
      </c>
      <c r="I6581" t="s">
        <v>70</v>
      </c>
      <c r="J6581" t="s">
        <v>101</v>
      </c>
      <c r="K6581" s="23">
        <v>73.5</v>
      </c>
      <c r="L6581" s="24">
        <v>2.4</v>
      </c>
      <c r="M6581" s="24">
        <v>176.4</v>
      </c>
      <c r="N6581" s="24">
        <v>130.54</v>
      </c>
      <c r="O6581" s="24">
        <v>45.86</v>
      </c>
      <c r="P6581" s="25">
        <v>26</v>
      </c>
    </row>
    <row r="6582" spans="1:16" x14ac:dyDescent="0.3">
      <c r="A6582" s="22">
        <v>42463</v>
      </c>
      <c r="B6582">
        <v>2016</v>
      </c>
      <c r="C6582">
        <v>4</v>
      </c>
      <c r="D6582" t="s">
        <v>120</v>
      </c>
      <c r="E6582" t="s">
        <v>121</v>
      </c>
      <c r="F6582" t="s">
        <v>156</v>
      </c>
      <c r="G6582" t="s">
        <v>112</v>
      </c>
      <c r="H6582" t="s">
        <v>102</v>
      </c>
      <c r="I6582" t="s">
        <v>71</v>
      </c>
      <c r="J6582" t="s">
        <v>103</v>
      </c>
      <c r="K6582" s="23">
        <v>5</v>
      </c>
      <c r="L6582" s="24">
        <v>6.9</v>
      </c>
      <c r="M6582" s="24">
        <v>34.5</v>
      </c>
      <c r="N6582" s="24">
        <v>22.77</v>
      </c>
      <c r="O6582" s="24">
        <v>11.73</v>
      </c>
      <c r="P6582" s="25">
        <v>34</v>
      </c>
    </row>
    <row r="6583" spans="1:16" x14ac:dyDescent="0.3">
      <c r="A6583" s="22">
        <v>42463</v>
      </c>
      <c r="B6583">
        <v>2016</v>
      </c>
      <c r="C6583">
        <v>4</v>
      </c>
      <c r="D6583" t="s">
        <v>120</v>
      </c>
      <c r="E6583" t="s">
        <v>121</v>
      </c>
      <c r="F6583" t="s">
        <v>156</v>
      </c>
      <c r="G6583" t="s">
        <v>112</v>
      </c>
      <c r="H6583" t="s">
        <v>104</v>
      </c>
      <c r="I6583" t="s">
        <v>76</v>
      </c>
      <c r="J6583" t="s">
        <v>105</v>
      </c>
      <c r="K6583" s="23">
        <v>0</v>
      </c>
      <c r="L6583" s="24">
        <v>7.4</v>
      </c>
      <c r="M6583" s="24">
        <v>0</v>
      </c>
      <c r="N6583" s="24">
        <v>0</v>
      </c>
      <c r="O6583" s="24">
        <v>0</v>
      </c>
      <c r="P6583" s="25">
        <v>34</v>
      </c>
    </row>
    <row r="6584" spans="1:16" x14ac:dyDescent="0.3">
      <c r="A6584" s="22">
        <v>42463</v>
      </c>
      <c r="B6584">
        <v>2016</v>
      </c>
      <c r="C6584">
        <v>4</v>
      </c>
      <c r="D6584" t="s">
        <v>120</v>
      </c>
      <c r="E6584" t="s">
        <v>121</v>
      </c>
      <c r="F6584" t="s">
        <v>156</v>
      </c>
      <c r="G6584" t="s">
        <v>112</v>
      </c>
      <c r="H6584" t="s">
        <v>106</v>
      </c>
      <c r="I6584" t="s">
        <v>69</v>
      </c>
      <c r="J6584" t="s">
        <v>107</v>
      </c>
      <c r="K6584" s="23">
        <v>6</v>
      </c>
      <c r="L6584" s="24">
        <v>16.5</v>
      </c>
      <c r="M6584" s="24">
        <v>99</v>
      </c>
      <c r="N6584" s="24">
        <v>77.22</v>
      </c>
      <c r="O6584" s="24">
        <v>21.78</v>
      </c>
      <c r="P6584" s="25">
        <v>22</v>
      </c>
    </row>
    <row r="6585" spans="1:16" x14ac:dyDescent="0.3">
      <c r="A6585" s="22">
        <v>42463</v>
      </c>
      <c r="B6585">
        <v>2016</v>
      </c>
      <c r="C6585">
        <v>4</v>
      </c>
      <c r="D6585" t="s">
        <v>120</v>
      </c>
      <c r="E6585" t="s">
        <v>121</v>
      </c>
      <c r="F6585" t="s">
        <v>156</v>
      </c>
      <c r="G6585" t="s">
        <v>112</v>
      </c>
      <c r="H6585" t="s">
        <v>108</v>
      </c>
      <c r="I6585" t="s">
        <v>72</v>
      </c>
      <c r="J6585" t="s">
        <v>109</v>
      </c>
      <c r="K6585" s="23">
        <v>11</v>
      </c>
      <c r="L6585" s="24">
        <v>8.1999999999999993</v>
      </c>
      <c r="M6585" s="24">
        <v>90.2</v>
      </c>
      <c r="N6585" s="24">
        <v>61.34</v>
      </c>
      <c r="O6585" s="24">
        <v>28.86</v>
      </c>
      <c r="P6585" s="25">
        <v>32</v>
      </c>
    </row>
    <row r="6586" spans="1:16" x14ac:dyDescent="0.3">
      <c r="A6586" s="22">
        <v>42464</v>
      </c>
      <c r="B6586">
        <v>2016</v>
      </c>
      <c r="C6586">
        <v>4</v>
      </c>
      <c r="D6586" t="s">
        <v>120</v>
      </c>
      <c r="E6586" t="s">
        <v>121</v>
      </c>
      <c r="F6586" t="s">
        <v>156</v>
      </c>
      <c r="G6586" t="s">
        <v>113</v>
      </c>
      <c r="H6586" t="s">
        <v>94</v>
      </c>
      <c r="I6586" t="s">
        <v>73</v>
      </c>
      <c r="J6586" t="s">
        <v>95</v>
      </c>
      <c r="K6586" s="23">
        <v>7</v>
      </c>
      <c r="L6586" s="24">
        <v>3.1</v>
      </c>
      <c r="M6586" s="24">
        <v>21.7</v>
      </c>
      <c r="N6586" s="24">
        <v>15.19</v>
      </c>
      <c r="O6586" s="24">
        <v>6.51</v>
      </c>
      <c r="P6586" s="25">
        <v>30</v>
      </c>
    </row>
    <row r="6587" spans="1:16" x14ac:dyDescent="0.3">
      <c r="A6587" s="22">
        <v>42464</v>
      </c>
      <c r="B6587">
        <v>2016</v>
      </c>
      <c r="C6587">
        <v>4</v>
      </c>
      <c r="D6587" t="s">
        <v>120</v>
      </c>
      <c r="E6587" t="s">
        <v>121</v>
      </c>
      <c r="F6587" t="s">
        <v>156</v>
      </c>
      <c r="G6587" t="s">
        <v>113</v>
      </c>
      <c r="H6587" t="s">
        <v>96</v>
      </c>
      <c r="I6587" t="s">
        <v>74</v>
      </c>
      <c r="J6587" t="s">
        <v>97</v>
      </c>
      <c r="K6587" s="23">
        <v>5.23</v>
      </c>
      <c r="L6587" s="24">
        <v>3.6</v>
      </c>
      <c r="M6587" s="24">
        <v>18.829999999999998</v>
      </c>
      <c r="N6587" s="24">
        <v>13.18</v>
      </c>
      <c r="O6587" s="24">
        <v>5.65</v>
      </c>
      <c r="P6587" s="25">
        <v>30</v>
      </c>
    </row>
    <row r="6588" spans="1:16" x14ac:dyDescent="0.3">
      <c r="A6588" s="22">
        <v>42464</v>
      </c>
      <c r="B6588">
        <v>2016</v>
      </c>
      <c r="C6588">
        <v>4</v>
      </c>
      <c r="D6588" t="s">
        <v>120</v>
      </c>
      <c r="E6588" t="s">
        <v>121</v>
      </c>
      <c r="F6588" t="s">
        <v>156</v>
      </c>
      <c r="G6588" t="s">
        <v>113</v>
      </c>
      <c r="H6588" t="s">
        <v>98</v>
      </c>
      <c r="I6588" t="s">
        <v>75</v>
      </c>
      <c r="J6588" t="s">
        <v>99</v>
      </c>
      <c r="K6588" s="23">
        <v>5</v>
      </c>
      <c r="L6588" s="24">
        <v>2.8</v>
      </c>
      <c r="M6588" s="24">
        <v>14</v>
      </c>
      <c r="N6588" s="24">
        <v>10.08</v>
      </c>
      <c r="O6588" s="24">
        <v>3.92</v>
      </c>
      <c r="P6588" s="25">
        <v>28</v>
      </c>
    </row>
    <row r="6589" spans="1:16" x14ac:dyDescent="0.3">
      <c r="A6589" s="22">
        <v>42464</v>
      </c>
      <c r="B6589">
        <v>2016</v>
      </c>
      <c r="C6589">
        <v>4</v>
      </c>
      <c r="D6589" t="s">
        <v>120</v>
      </c>
      <c r="E6589" t="s">
        <v>121</v>
      </c>
      <c r="F6589" t="s">
        <v>156</v>
      </c>
      <c r="G6589" t="s">
        <v>113</v>
      </c>
      <c r="H6589" t="s">
        <v>100</v>
      </c>
      <c r="I6589" t="s">
        <v>70</v>
      </c>
      <c r="J6589" t="s">
        <v>101</v>
      </c>
      <c r="K6589" s="23">
        <v>21.6</v>
      </c>
      <c r="L6589" s="24">
        <v>2.4</v>
      </c>
      <c r="M6589" s="24">
        <v>51.84</v>
      </c>
      <c r="N6589" s="24">
        <v>38.36</v>
      </c>
      <c r="O6589" s="24">
        <v>13.48</v>
      </c>
      <c r="P6589" s="25">
        <v>26</v>
      </c>
    </row>
    <row r="6590" spans="1:16" x14ac:dyDescent="0.3">
      <c r="A6590" s="22">
        <v>42464</v>
      </c>
      <c r="B6590">
        <v>2016</v>
      </c>
      <c r="C6590">
        <v>4</v>
      </c>
      <c r="D6590" t="s">
        <v>120</v>
      </c>
      <c r="E6590" t="s">
        <v>121</v>
      </c>
      <c r="F6590" t="s">
        <v>156</v>
      </c>
      <c r="G6590" t="s">
        <v>113</v>
      </c>
      <c r="H6590" t="s">
        <v>102</v>
      </c>
      <c r="I6590" t="s">
        <v>71</v>
      </c>
      <c r="J6590" t="s">
        <v>103</v>
      </c>
      <c r="K6590" s="23">
        <v>3</v>
      </c>
      <c r="L6590" s="24">
        <v>6.9</v>
      </c>
      <c r="M6590" s="24">
        <v>20.7</v>
      </c>
      <c r="N6590" s="24">
        <v>13.66</v>
      </c>
      <c r="O6590" s="24">
        <v>7.04</v>
      </c>
      <c r="P6590" s="25">
        <v>34</v>
      </c>
    </row>
    <row r="6591" spans="1:16" x14ac:dyDescent="0.3">
      <c r="A6591" s="22">
        <v>42464</v>
      </c>
      <c r="B6591">
        <v>2016</v>
      </c>
      <c r="C6591">
        <v>4</v>
      </c>
      <c r="D6591" t="s">
        <v>120</v>
      </c>
      <c r="E6591" t="s">
        <v>121</v>
      </c>
      <c r="F6591" t="s">
        <v>156</v>
      </c>
      <c r="G6591" t="s">
        <v>113</v>
      </c>
      <c r="H6591" t="s">
        <v>104</v>
      </c>
      <c r="I6591" t="s">
        <v>76</v>
      </c>
      <c r="J6591" t="s">
        <v>105</v>
      </c>
      <c r="K6591" s="23">
        <v>1</v>
      </c>
      <c r="L6591" s="24">
        <v>7.4</v>
      </c>
      <c r="M6591" s="24">
        <v>7.4</v>
      </c>
      <c r="N6591" s="24">
        <v>4.88</v>
      </c>
      <c r="O6591" s="24">
        <v>2.52</v>
      </c>
      <c r="P6591" s="25">
        <v>34</v>
      </c>
    </row>
    <row r="6592" spans="1:16" x14ac:dyDescent="0.3">
      <c r="A6592" s="22">
        <v>42464</v>
      </c>
      <c r="B6592">
        <v>2016</v>
      </c>
      <c r="C6592">
        <v>4</v>
      </c>
      <c r="D6592" t="s">
        <v>120</v>
      </c>
      <c r="E6592" t="s">
        <v>121</v>
      </c>
      <c r="F6592" t="s">
        <v>156</v>
      </c>
      <c r="G6592" t="s">
        <v>113</v>
      </c>
      <c r="H6592" t="s">
        <v>106</v>
      </c>
      <c r="I6592" t="s">
        <v>69</v>
      </c>
      <c r="J6592" t="s">
        <v>107</v>
      </c>
      <c r="K6592" s="23">
        <v>11</v>
      </c>
      <c r="L6592" s="24">
        <v>16.5</v>
      </c>
      <c r="M6592" s="24">
        <v>181.5</v>
      </c>
      <c r="N6592" s="24">
        <v>141.57</v>
      </c>
      <c r="O6592" s="24">
        <v>39.93</v>
      </c>
      <c r="P6592" s="25">
        <v>22</v>
      </c>
    </row>
    <row r="6593" spans="1:16" x14ac:dyDescent="0.3">
      <c r="A6593" s="22">
        <v>42464</v>
      </c>
      <c r="B6593">
        <v>2016</v>
      </c>
      <c r="C6593">
        <v>4</v>
      </c>
      <c r="D6593" t="s">
        <v>120</v>
      </c>
      <c r="E6593" t="s">
        <v>121</v>
      </c>
      <c r="F6593" t="s">
        <v>156</v>
      </c>
      <c r="G6593" t="s">
        <v>113</v>
      </c>
      <c r="H6593" t="s">
        <v>108</v>
      </c>
      <c r="I6593" t="s">
        <v>72</v>
      </c>
      <c r="J6593" t="s">
        <v>109</v>
      </c>
      <c r="K6593" s="23">
        <v>2</v>
      </c>
      <c r="L6593" s="24">
        <v>8.1999999999999993</v>
      </c>
      <c r="M6593" s="24">
        <v>16.399999999999999</v>
      </c>
      <c r="N6593" s="24">
        <v>11.15</v>
      </c>
      <c r="O6593" s="24">
        <v>5.25</v>
      </c>
      <c r="P6593" s="25">
        <v>32</v>
      </c>
    </row>
    <row r="6594" spans="1:16" x14ac:dyDescent="0.3">
      <c r="A6594" s="22">
        <v>42465</v>
      </c>
      <c r="B6594">
        <v>2016</v>
      </c>
      <c r="C6594">
        <v>4</v>
      </c>
      <c r="D6594" t="s">
        <v>120</v>
      </c>
      <c r="E6594" t="s">
        <v>121</v>
      </c>
      <c r="F6594" t="s">
        <v>156</v>
      </c>
      <c r="G6594" t="s">
        <v>114</v>
      </c>
      <c r="H6594" t="s">
        <v>94</v>
      </c>
      <c r="I6594" t="s">
        <v>73</v>
      </c>
      <c r="J6594" t="s">
        <v>95</v>
      </c>
      <c r="K6594" s="23">
        <v>6</v>
      </c>
      <c r="L6594" s="24">
        <v>3.1</v>
      </c>
      <c r="M6594" s="24">
        <v>18.600000000000001</v>
      </c>
      <c r="N6594" s="24">
        <v>13.02</v>
      </c>
      <c r="O6594" s="24">
        <v>5.58</v>
      </c>
      <c r="P6594" s="25">
        <v>30</v>
      </c>
    </row>
    <row r="6595" spans="1:16" x14ac:dyDescent="0.3">
      <c r="A6595" s="22">
        <v>42465</v>
      </c>
      <c r="B6595">
        <v>2016</v>
      </c>
      <c r="C6595">
        <v>4</v>
      </c>
      <c r="D6595" t="s">
        <v>120</v>
      </c>
      <c r="E6595" t="s">
        <v>121</v>
      </c>
      <c r="F6595" t="s">
        <v>156</v>
      </c>
      <c r="G6595" t="s">
        <v>114</v>
      </c>
      <c r="H6595" t="s">
        <v>96</v>
      </c>
      <c r="I6595" t="s">
        <v>74</v>
      </c>
      <c r="J6595" t="s">
        <v>97</v>
      </c>
      <c r="K6595" s="23">
        <v>5.33</v>
      </c>
      <c r="L6595" s="24">
        <v>3.6</v>
      </c>
      <c r="M6595" s="24">
        <v>19.190000000000001</v>
      </c>
      <c r="N6595" s="24">
        <v>13.43</v>
      </c>
      <c r="O6595" s="24">
        <v>5.76</v>
      </c>
      <c r="P6595" s="25">
        <v>30</v>
      </c>
    </row>
    <row r="6596" spans="1:16" x14ac:dyDescent="0.3">
      <c r="A6596" s="22">
        <v>42465</v>
      </c>
      <c r="B6596">
        <v>2016</v>
      </c>
      <c r="C6596">
        <v>4</v>
      </c>
      <c r="D6596" t="s">
        <v>120</v>
      </c>
      <c r="E6596" t="s">
        <v>121</v>
      </c>
      <c r="F6596" t="s">
        <v>156</v>
      </c>
      <c r="G6596" t="s">
        <v>114</v>
      </c>
      <c r="H6596" t="s">
        <v>98</v>
      </c>
      <c r="I6596" t="s">
        <v>75</v>
      </c>
      <c r="J6596" t="s">
        <v>99</v>
      </c>
      <c r="K6596" s="23">
        <v>4</v>
      </c>
      <c r="L6596" s="24">
        <v>2.8</v>
      </c>
      <c r="M6596" s="24">
        <v>11.2</v>
      </c>
      <c r="N6596" s="24">
        <v>8.06</v>
      </c>
      <c r="O6596" s="24">
        <v>3.14</v>
      </c>
      <c r="P6596" s="25">
        <v>28</v>
      </c>
    </row>
    <row r="6597" spans="1:16" x14ac:dyDescent="0.3">
      <c r="A6597" s="22">
        <v>42465</v>
      </c>
      <c r="B6597">
        <v>2016</v>
      </c>
      <c r="C6597">
        <v>4</v>
      </c>
      <c r="D6597" t="s">
        <v>120</v>
      </c>
      <c r="E6597" t="s">
        <v>121</v>
      </c>
      <c r="F6597" t="s">
        <v>156</v>
      </c>
      <c r="G6597" t="s">
        <v>114</v>
      </c>
      <c r="H6597" t="s">
        <v>100</v>
      </c>
      <c r="I6597" t="s">
        <v>70</v>
      </c>
      <c r="J6597" t="s">
        <v>101</v>
      </c>
      <c r="K6597" s="23">
        <v>40.299999999999997</v>
      </c>
      <c r="L6597" s="24">
        <v>2.4</v>
      </c>
      <c r="M6597" s="24">
        <v>96.72</v>
      </c>
      <c r="N6597" s="24">
        <v>71.569999999999993</v>
      </c>
      <c r="O6597" s="24">
        <v>25.15</v>
      </c>
      <c r="P6597" s="25">
        <v>26</v>
      </c>
    </row>
    <row r="6598" spans="1:16" x14ac:dyDescent="0.3">
      <c r="A6598" s="22">
        <v>42465</v>
      </c>
      <c r="B6598">
        <v>2016</v>
      </c>
      <c r="C6598">
        <v>4</v>
      </c>
      <c r="D6598" t="s">
        <v>120</v>
      </c>
      <c r="E6598" t="s">
        <v>121</v>
      </c>
      <c r="F6598" t="s">
        <v>156</v>
      </c>
      <c r="G6598" t="s">
        <v>114</v>
      </c>
      <c r="H6598" t="s">
        <v>102</v>
      </c>
      <c r="I6598" t="s">
        <v>71</v>
      </c>
      <c r="J6598" t="s">
        <v>103</v>
      </c>
      <c r="K6598" s="23">
        <v>5</v>
      </c>
      <c r="L6598" s="24">
        <v>6.9</v>
      </c>
      <c r="M6598" s="24">
        <v>34.5</v>
      </c>
      <c r="N6598" s="24">
        <v>22.77</v>
      </c>
      <c r="O6598" s="24">
        <v>11.73</v>
      </c>
      <c r="P6598" s="25">
        <v>34</v>
      </c>
    </row>
    <row r="6599" spans="1:16" x14ac:dyDescent="0.3">
      <c r="A6599" s="22">
        <v>42465</v>
      </c>
      <c r="B6599">
        <v>2016</v>
      </c>
      <c r="C6599">
        <v>4</v>
      </c>
      <c r="D6599" t="s">
        <v>120</v>
      </c>
      <c r="E6599" t="s">
        <v>121</v>
      </c>
      <c r="F6599" t="s">
        <v>156</v>
      </c>
      <c r="G6599" t="s">
        <v>114</v>
      </c>
      <c r="H6599" t="s">
        <v>104</v>
      </c>
      <c r="I6599" t="s">
        <v>76</v>
      </c>
      <c r="J6599" t="s">
        <v>105</v>
      </c>
      <c r="K6599" s="23">
        <v>1</v>
      </c>
      <c r="L6599" s="24">
        <v>7.4</v>
      </c>
      <c r="M6599" s="24">
        <v>7.4</v>
      </c>
      <c r="N6599" s="24">
        <v>4.88</v>
      </c>
      <c r="O6599" s="24">
        <v>2.52</v>
      </c>
      <c r="P6599" s="25">
        <v>34</v>
      </c>
    </row>
    <row r="6600" spans="1:16" x14ac:dyDescent="0.3">
      <c r="A6600" s="22">
        <v>42465</v>
      </c>
      <c r="B6600">
        <v>2016</v>
      </c>
      <c r="C6600">
        <v>4</v>
      </c>
      <c r="D6600" t="s">
        <v>120</v>
      </c>
      <c r="E6600" t="s">
        <v>121</v>
      </c>
      <c r="F6600" t="s">
        <v>156</v>
      </c>
      <c r="G6600" t="s">
        <v>114</v>
      </c>
      <c r="H6600" t="s">
        <v>106</v>
      </c>
      <c r="I6600" t="s">
        <v>69</v>
      </c>
      <c r="J6600" t="s">
        <v>107</v>
      </c>
      <c r="K6600" s="23">
        <v>11</v>
      </c>
      <c r="L6600" s="24">
        <v>16.5</v>
      </c>
      <c r="M6600" s="24">
        <v>181.5</v>
      </c>
      <c r="N6600" s="24">
        <v>141.57</v>
      </c>
      <c r="O6600" s="24">
        <v>39.93</v>
      </c>
      <c r="P6600" s="25">
        <v>22</v>
      </c>
    </row>
    <row r="6601" spans="1:16" x14ac:dyDescent="0.3">
      <c r="A6601" s="22">
        <v>42465</v>
      </c>
      <c r="B6601">
        <v>2016</v>
      </c>
      <c r="C6601">
        <v>4</v>
      </c>
      <c r="D6601" t="s">
        <v>120</v>
      </c>
      <c r="E6601" t="s">
        <v>121</v>
      </c>
      <c r="F6601" t="s">
        <v>156</v>
      </c>
      <c r="G6601" t="s">
        <v>114</v>
      </c>
      <c r="H6601" t="s">
        <v>108</v>
      </c>
      <c r="I6601" t="s">
        <v>72</v>
      </c>
      <c r="J6601" t="s">
        <v>109</v>
      </c>
      <c r="K6601" s="23">
        <v>12</v>
      </c>
      <c r="L6601" s="24">
        <v>8.1999999999999993</v>
      </c>
      <c r="M6601" s="24">
        <v>98.4</v>
      </c>
      <c r="N6601" s="24">
        <v>66.91</v>
      </c>
      <c r="O6601" s="24">
        <v>31.49</v>
      </c>
      <c r="P6601" s="25">
        <v>32</v>
      </c>
    </row>
    <row r="6602" spans="1:16" x14ac:dyDescent="0.3">
      <c r="A6602" s="22">
        <v>42466</v>
      </c>
      <c r="B6602">
        <v>2016</v>
      </c>
      <c r="C6602">
        <v>4</v>
      </c>
      <c r="D6602" t="s">
        <v>120</v>
      </c>
      <c r="E6602" t="s">
        <v>121</v>
      </c>
      <c r="F6602" t="s">
        <v>156</v>
      </c>
      <c r="G6602" t="s">
        <v>115</v>
      </c>
      <c r="H6602" t="s">
        <v>94</v>
      </c>
      <c r="I6602" t="s">
        <v>73</v>
      </c>
      <c r="J6602" t="s">
        <v>95</v>
      </c>
      <c r="K6602" s="23">
        <v>6.66</v>
      </c>
      <c r="L6602" s="24">
        <v>3.1</v>
      </c>
      <c r="M6602" s="24">
        <v>20.65</v>
      </c>
      <c r="N6602" s="24">
        <v>14.45</v>
      </c>
      <c r="O6602" s="24">
        <v>6.2</v>
      </c>
      <c r="P6602" s="25">
        <v>30</v>
      </c>
    </row>
    <row r="6603" spans="1:16" x14ac:dyDescent="0.3">
      <c r="A6603" s="22">
        <v>42466</v>
      </c>
      <c r="B6603">
        <v>2016</v>
      </c>
      <c r="C6603">
        <v>4</v>
      </c>
      <c r="D6603" t="s">
        <v>120</v>
      </c>
      <c r="E6603" t="s">
        <v>121</v>
      </c>
      <c r="F6603" t="s">
        <v>156</v>
      </c>
      <c r="G6603" t="s">
        <v>115</v>
      </c>
      <c r="H6603" t="s">
        <v>96</v>
      </c>
      <c r="I6603" t="s">
        <v>74</v>
      </c>
      <c r="J6603" t="s">
        <v>97</v>
      </c>
      <c r="K6603" s="23">
        <v>5.36</v>
      </c>
      <c r="L6603" s="24">
        <v>3.6</v>
      </c>
      <c r="M6603" s="24">
        <v>19.3</v>
      </c>
      <c r="N6603" s="24">
        <v>13.51</v>
      </c>
      <c r="O6603" s="24">
        <v>5.79</v>
      </c>
      <c r="P6603" s="25">
        <v>30</v>
      </c>
    </row>
    <row r="6604" spans="1:16" x14ac:dyDescent="0.3">
      <c r="A6604" s="22">
        <v>42466</v>
      </c>
      <c r="B6604">
        <v>2016</v>
      </c>
      <c r="C6604">
        <v>4</v>
      </c>
      <c r="D6604" t="s">
        <v>120</v>
      </c>
      <c r="E6604" t="s">
        <v>121</v>
      </c>
      <c r="F6604" t="s">
        <v>156</v>
      </c>
      <c r="G6604" t="s">
        <v>115</v>
      </c>
      <c r="H6604" t="s">
        <v>98</v>
      </c>
      <c r="I6604" t="s">
        <v>75</v>
      </c>
      <c r="J6604" t="s">
        <v>99</v>
      </c>
      <c r="K6604" s="23">
        <v>2</v>
      </c>
      <c r="L6604" s="24">
        <v>2.8</v>
      </c>
      <c r="M6604" s="24">
        <v>5.6</v>
      </c>
      <c r="N6604" s="24">
        <v>4.03</v>
      </c>
      <c r="O6604" s="24">
        <v>1.57</v>
      </c>
      <c r="P6604" s="25">
        <v>28</v>
      </c>
    </row>
    <row r="6605" spans="1:16" x14ac:dyDescent="0.3">
      <c r="A6605" s="22">
        <v>42466</v>
      </c>
      <c r="B6605">
        <v>2016</v>
      </c>
      <c r="C6605">
        <v>4</v>
      </c>
      <c r="D6605" t="s">
        <v>120</v>
      </c>
      <c r="E6605" t="s">
        <v>121</v>
      </c>
      <c r="F6605" t="s">
        <v>156</v>
      </c>
      <c r="G6605" t="s">
        <v>115</v>
      </c>
      <c r="H6605" t="s">
        <v>100</v>
      </c>
      <c r="I6605" t="s">
        <v>70</v>
      </c>
      <c r="J6605" t="s">
        <v>101</v>
      </c>
      <c r="K6605" s="23">
        <v>15.25</v>
      </c>
      <c r="L6605" s="24">
        <v>2.4</v>
      </c>
      <c r="M6605" s="24">
        <v>36.6</v>
      </c>
      <c r="N6605" s="24">
        <v>27.08</v>
      </c>
      <c r="O6605" s="24">
        <v>9.52</v>
      </c>
      <c r="P6605" s="25">
        <v>26</v>
      </c>
    </row>
    <row r="6606" spans="1:16" x14ac:dyDescent="0.3">
      <c r="A6606" s="22">
        <v>42466</v>
      </c>
      <c r="B6606">
        <v>2016</v>
      </c>
      <c r="C6606">
        <v>4</v>
      </c>
      <c r="D6606" t="s">
        <v>120</v>
      </c>
      <c r="E6606" t="s">
        <v>121</v>
      </c>
      <c r="F6606" t="s">
        <v>156</v>
      </c>
      <c r="G6606" t="s">
        <v>115</v>
      </c>
      <c r="H6606" t="s">
        <v>102</v>
      </c>
      <c r="I6606" t="s">
        <v>71</v>
      </c>
      <c r="J6606" t="s">
        <v>103</v>
      </c>
      <c r="K6606" s="23">
        <v>7</v>
      </c>
      <c r="L6606" s="24">
        <v>6.9</v>
      </c>
      <c r="M6606" s="24">
        <v>48.3</v>
      </c>
      <c r="N6606" s="24">
        <v>31.88</v>
      </c>
      <c r="O6606" s="24">
        <v>16.420000000000002</v>
      </c>
      <c r="P6606" s="25">
        <v>34</v>
      </c>
    </row>
    <row r="6607" spans="1:16" x14ac:dyDescent="0.3">
      <c r="A6607" s="22">
        <v>42466</v>
      </c>
      <c r="B6607">
        <v>2016</v>
      </c>
      <c r="C6607">
        <v>4</v>
      </c>
      <c r="D6607" t="s">
        <v>120</v>
      </c>
      <c r="E6607" t="s">
        <v>121</v>
      </c>
      <c r="F6607" t="s">
        <v>156</v>
      </c>
      <c r="G6607" t="s">
        <v>115</v>
      </c>
      <c r="H6607" t="s">
        <v>104</v>
      </c>
      <c r="I6607" t="s">
        <v>76</v>
      </c>
      <c r="J6607" t="s">
        <v>105</v>
      </c>
      <c r="K6607" s="23">
        <v>0</v>
      </c>
      <c r="L6607" s="24">
        <v>7.4</v>
      </c>
      <c r="M6607" s="24">
        <v>0</v>
      </c>
      <c r="N6607" s="24">
        <v>0</v>
      </c>
      <c r="O6607" s="24">
        <v>0</v>
      </c>
      <c r="P6607" s="25">
        <v>34</v>
      </c>
    </row>
    <row r="6608" spans="1:16" x14ac:dyDescent="0.3">
      <c r="A6608" s="22">
        <v>42466</v>
      </c>
      <c r="B6608">
        <v>2016</v>
      </c>
      <c r="C6608">
        <v>4</v>
      </c>
      <c r="D6608" t="s">
        <v>120</v>
      </c>
      <c r="E6608" t="s">
        <v>121</v>
      </c>
      <c r="F6608" t="s">
        <v>156</v>
      </c>
      <c r="G6608" t="s">
        <v>115</v>
      </c>
      <c r="H6608" t="s">
        <v>106</v>
      </c>
      <c r="I6608" t="s">
        <v>69</v>
      </c>
      <c r="J6608" t="s">
        <v>107</v>
      </c>
      <c r="K6608" s="23">
        <v>6</v>
      </c>
      <c r="L6608" s="24">
        <v>16.5</v>
      </c>
      <c r="M6608" s="24">
        <v>99</v>
      </c>
      <c r="N6608" s="24">
        <v>77.22</v>
      </c>
      <c r="O6608" s="24">
        <v>21.78</v>
      </c>
      <c r="P6608" s="25">
        <v>22</v>
      </c>
    </row>
    <row r="6609" spans="1:16" x14ac:dyDescent="0.3">
      <c r="A6609" s="22">
        <v>42466</v>
      </c>
      <c r="B6609">
        <v>2016</v>
      </c>
      <c r="C6609">
        <v>4</v>
      </c>
      <c r="D6609" t="s">
        <v>120</v>
      </c>
      <c r="E6609" t="s">
        <v>121</v>
      </c>
      <c r="F6609" t="s">
        <v>156</v>
      </c>
      <c r="G6609" t="s">
        <v>115</v>
      </c>
      <c r="H6609" t="s">
        <v>108</v>
      </c>
      <c r="I6609" t="s">
        <v>72</v>
      </c>
      <c r="J6609" t="s">
        <v>109</v>
      </c>
      <c r="K6609" s="23">
        <v>3</v>
      </c>
      <c r="L6609" s="24">
        <v>8.1999999999999993</v>
      </c>
      <c r="M6609" s="24">
        <v>24.6</v>
      </c>
      <c r="N6609" s="24">
        <v>16.73</v>
      </c>
      <c r="O6609" s="24">
        <v>7.87</v>
      </c>
      <c r="P6609" s="25">
        <v>32</v>
      </c>
    </row>
    <row r="6610" spans="1:16" x14ac:dyDescent="0.3">
      <c r="A6610" s="22">
        <v>42467</v>
      </c>
      <c r="B6610">
        <v>2016</v>
      </c>
      <c r="C6610">
        <v>4</v>
      </c>
      <c r="D6610" t="s">
        <v>120</v>
      </c>
      <c r="E6610" t="s">
        <v>121</v>
      </c>
      <c r="F6610" t="s">
        <v>156</v>
      </c>
      <c r="G6610" t="s">
        <v>93</v>
      </c>
      <c r="H6610" t="s">
        <v>94</v>
      </c>
      <c r="I6610" t="s">
        <v>73</v>
      </c>
      <c r="J6610" t="s">
        <v>95</v>
      </c>
      <c r="K6610" s="23">
        <v>6.33</v>
      </c>
      <c r="L6610" s="24">
        <v>3.1</v>
      </c>
      <c r="M6610" s="24">
        <v>19.62</v>
      </c>
      <c r="N6610" s="24">
        <v>13.73</v>
      </c>
      <c r="O6610" s="24">
        <v>5.89</v>
      </c>
      <c r="P6610" s="25">
        <v>30</v>
      </c>
    </row>
    <row r="6611" spans="1:16" x14ac:dyDescent="0.3">
      <c r="A6611" s="22">
        <v>42467</v>
      </c>
      <c r="B6611">
        <v>2016</v>
      </c>
      <c r="C6611">
        <v>4</v>
      </c>
      <c r="D6611" t="s">
        <v>120</v>
      </c>
      <c r="E6611" t="s">
        <v>121</v>
      </c>
      <c r="F6611" t="s">
        <v>156</v>
      </c>
      <c r="G6611" t="s">
        <v>93</v>
      </c>
      <c r="H6611" t="s">
        <v>96</v>
      </c>
      <c r="I6611" t="s">
        <v>74</v>
      </c>
      <c r="J6611" t="s">
        <v>97</v>
      </c>
      <c r="K6611" s="23">
        <v>5.98</v>
      </c>
      <c r="L6611" s="24">
        <v>3.6</v>
      </c>
      <c r="M6611" s="24">
        <v>21.53</v>
      </c>
      <c r="N6611" s="24">
        <v>15.07</v>
      </c>
      <c r="O6611" s="24">
        <v>6.46</v>
      </c>
      <c r="P6611" s="25">
        <v>30</v>
      </c>
    </row>
    <row r="6612" spans="1:16" x14ac:dyDescent="0.3">
      <c r="A6612" s="22">
        <v>42467</v>
      </c>
      <c r="B6612">
        <v>2016</v>
      </c>
      <c r="C6612">
        <v>4</v>
      </c>
      <c r="D6612" t="s">
        <v>120</v>
      </c>
      <c r="E6612" t="s">
        <v>121</v>
      </c>
      <c r="F6612" t="s">
        <v>156</v>
      </c>
      <c r="G6612" t="s">
        <v>93</v>
      </c>
      <c r="H6612" t="s">
        <v>98</v>
      </c>
      <c r="I6612" t="s">
        <v>75</v>
      </c>
      <c r="J6612" t="s">
        <v>99</v>
      </c>
      <c r="K6612" s="23">
        <v>4</v>
      </c>
      <c r="L6612" s="24">
        <v>2.8</v>
      </c>
      <c r="M6612" s="24">
        <v>11.2</v>
      </c>
      <c r="N6612" s="24">
        <v>8.06</v>
      </c>
      <c r="O6612" s="24">
        <v>3.14</v>
      </c>
      <c r="P6612" s="25">
        <v>28</v>
      </c>
    </row>
    <row r="6613" spans="1:16" x14ac:dyDescent="0.3">
      <c r="A6613" s="22">
        <v>42467</v>
      </c>
      <c r="B6613">
        <v>2016</v>
      </c>
      <c r="C6613">
        <v>4</v>
      </c>
      <c r="D6613" t="s">
        <v>120</v>
      </c>
      <c r="E6613" t="s">
        <v>121</v>
      </c>
      <c r="F6613" t="s">
        <v>156</v>
      </c>
      <c r="G6613" t="s">
        <v>93</v>
      </c>
      <c r="H6613" t="s">
        <v>100</v>
      </c>
      <c r="I6613" t="s">
        <v>70</v>
      </c>
      <c r="J6613" t="s">
        <v>101</v>
      </c>
      <c r="K6613" s="23">
        <v>21</v>
      </c>
      <c r="L6613" s="24">
        <v>2.4</v>
      </c>
      <c r="M6613" s="24">
        <v>50.4</v>
      </c>
      <c r="N6613" s="24">
        <v>37.299999999999997</v>
      </c>
      <c r="O6613" s="24">
        <v>13.1</v>
      </c>
      <c r="P6613" s="25">
        <v>26</v>
      </c>
    </row>
    <row r="6614" spans="1:16" x14ac:dyDescent="0.3">
      <c r="A6614" s="22">
        <v>42467</v>
      </c>
      <c r="B6614">
        <v>2016</v>
      </c>
      <c r="C6614">
        <v>4</v>
      </c>
      <c r="D6614" t="s">
        <v>120</v>
      </c>
      <c r="E6614" t="s">
        <v>121</v>
      </c>
      <c r="F6614" t="s">
        <v>156</v>
      </c>
      <c r="G6614" t="s">
        <v>93</v>
      </c>
      <c r="H6614" t="s">
        <v>102</v>
      </c>
      <c r="I6614" t="s">
        <v>71</v>
      </c>
      <c r="J6614" t="s">
        <v>103</v>
      </c>
      <c r="K6614" s="23">
        <v>7</v>
      </c>
      <c r="L6614" s="24">
        <v>6.9</v>
      </c>
      <c r="M6614" s="24">
        <v>48.3</v>
      </c>
      <c r="N6614" s="24">
        <v>31.88</v>
      </c>
      <c r="O6614" s="24">
        <v>16.420000000000002</v>
      </c>
      <c r="P6614" s="25">
        <v>34</v>
      </c>
    </row>
    <row r="6615" spans="1:16" x14ac:dyDescent="0.3">
      <c r="A6615" s="22">
        <v>42467</v>
      </c>
      <c r="B6615">
        <v>2016</v>
      </c>
      <c r="C6615">
        <v>4</v>
      </c>
      <c r="D6615" t="s">
        <v>120</v>
      </c>
      <c r="E6615" t="s">
        <v>121</v>
      </c>
      <c r="F6615" t="s">
        <v>156</v>
      </c>
      <c r="G6615" t="s">
        <v>93</v>
      </c>
      <c r="H6615" t="s">
        <v>104</v>
      </c>
      <c r="I6615" t="s">
        <v>76</v>
      </c>
      <c r="J6615" t="s">
        <v>105</v>
      </c>
      <c r="K6615" s="23">
        <v>2</v>
      </c>
      <c r="L6615" s="24">
        <v>7.4</v>
      </c>
      <c r="M6615" s="24">
        <v>14.8</v>
      </c>
      <c r="N6615" s="24">
        <v>9.77</v>
      </c>
      <c r="O6615" s="24">
        <v>5.03</v>
      </c>
      <c r="P6615" s="25">
        <v>34</v>
      </c>
    </row>
    <row r="6616" spans="1:16" x14ac:dyDescent="0.3">
      <c r="A6616" s="22">
        <v>42467</v>
      </c>
      <c r="B6616">
        <v>2016</v>
      </c>
      <c r="C6616">
        <v>4</v>
      </c>
      <c r="D6616" t="s">
        <v>120</v>
      </c>
      <c r="E6616" t="s">
        <v>121</v>
      </c>
      <c r="F6616" t="s">
        <v>156</v>
      </c>
      <c r="G6616" t="s">
        <v>93</v>
      </c>
      <c r="H6616" t="s">
        <v>106</v>
      </c>
      <c r="I6616" t="s">
        <v>69</v>
      </c>
      <c r="J6616" t="s">
        <v>107</v>
      </c>
      <c r="K6616" s="23">
        <v>4</v>
      </c>
      <c r="L6616" s="24">
        <v>16.5</v>
      </c>
      <c r="M6616" s="24">
        <v>66</v>
      </c>
      <c r="N6616" s="24">
        <v>51.48</v>
      </c>
      <c r="O6616" s="24">
        <v>14.52</v>
      </c>
      <c r="P6616" s="25">
        <v>22</v>
      </c>
    </row>
    <row r="6617" spans="1:16" x14ac:dyDescent="0.3">
      <c r="A6617" s="22">
        <v>42467</v>
      </c>
      <c r="B6617">
        <v>2016</v>
      </c>
      <c r="C6617">
        <v>4</v>
      </c>
      <c r="D6617" t="s">
        <v>120</v>
      </c>
      <c r="E6617" t="s">
        <v>121</v>
      </c>
      <c r="F6617" t="s">
        <v>156</v>
      </c>
      <c r="G6617" t="s">
        <v>93</v>
      </c>
      <c r="H6617" t="s">
        <v>108</v>
      </c>
      <c r="I6617" t="s">
        <v>72</v>
      </c>
      <c r="J6617" t="s">
        <v>109</v>
      </c>
      <c r="K6617" s="23">
        <v>8.1999999999999993</v>
      </c>
      <c r="L6617" s="24">
        <v>8.1999999999999993</v>
      </c>
      <c r="M6617" s="24">
        <v>67.239999999999995</v>
      </c>
      <c r="N6617" s="24">
        <v>45.72</v>
      </c>
      <c r="O6617" s="24">
        <v>21.52</v>
      </c>
      <c r="P6617" s="25">
        <v>32</v>
      </c>
    </row>
    <row r="6618" spans="1:16" x14ac:dyDescent="0.3">
      <c r="A6618" s="22">
        <v>42468</v>
      </c>
      <c r="B6618">
        <v>2016</v>
      </c>
      <c r="C6618">
        <v>4</v>
      </c>
      <c r="D6618" t="s">
        <v>120</v>
      </c>
      <c r="E6618" t="s">
        <v>121</v>
      </c>
      <c r="F6618" t="s">
        <v>156</v>
      </c>
      <c r="G6618" t="s">
        <v>110</v>
      </c>
      <c r="H6618" t="s">
        <v>94</v>
      </c>
      <c r="I6618" t="s">
        <v>73</v>
      </c>
      <c r="J6618" t="s">
        <v>95</v>
      </c>
      <c r="K6618" s="23">
        <v>7.67</v>
      </c>
      <c r="L6618" s="24">
        <v>3.1</v>
      </c>
      <c r="M6618" s="24">
        <v>23.78</v>
      </c>
      <c r="N6618" s="24">
        <v>16.649999999999999</v>
      </c>
      <c r="O6618" s="24">
        <v>7.13</v>
      </c>
      <c r="P6618" s="25">
        <v>30</v>
      </c>
    </row>
    <row r="6619" spans="1:16" x14ac:dyDescent="0.3">
      <c r="A6619" s="22">
        <v>42468</v>
      </c>
      <c r="B6619">
        <v>2016</v>
      </c>
      <c r="C6619">
        <v>4</v>
      </c>
      <c r="D6619" t="s">
        <v>120</v>
      </c>
      <c r="E6619" t="s">
        <v>121</v>
      </c>
      <c r="F6619" t="s">
        <v>156</v>
      </c>
      <c r="G6619" t="s">
        <v>110</v>
      </c>
      <c r="H6619" t="s">
        <v>96</v>
      </c>
      <c r="I6619" t="s">
        <v>74</v>
      </c>
      <c r="J6619" t="s">
        <v>97</v>
      </c>
      <c r="K6619" s="23">
        <v>3.66</v>
      </c>
      <c r="L6619" s="24">
        <v>3.6</v>
      </c>
      <c r="M6619" s="24">
        <v>13.18</v>
      </c>
      <c r="N6619" s="24">
        <v>9.23</v>
      </c>
      <c r="O6619" s="24">
        <v>3.95</v>
      </c>
      <c r="P6619" s="25">
        <v>30</v>
      </c>
    </row>
    <row r="6620" spans="1:16" x14ac:dyDescent="0.3">
      <c r="A6620" s="22">
        <v>42468</v>
      </c>
      <c r="B6620">
        <v>2016</v>
      </c>
      <c r="C6620">
        <v>4</v>
      </c>
      <c r="D6620" t="s">
        <v>120</v>
      </c>
      <c r="E6620" t="s">
        <v>121</v>
      </c>
      <c r="F6620" t="s">
        <v>156</v>
      </c>
      <c r="G6620" t="s">
        <v>110</v>
      </c>
      <c r="H6620" t="s">
        <v>98</v>
      </c>
      <c r="I6620" t="s">
        <v>75</v>
      </c>
      <c r="J6620" t="s">
        <v>99</v>
      </c>
      <c r="K6620" s="23">
        <v>5</v>
      </c>
      <c r="L6620" s="24">
        <v>2.8</v>
      </c>
      <c r="M6620" s="24">
        <v>14</v>
      </c>
      <c r="N6620" s="24">
        <v>10.08</v>
      </c>
      <c r="O6620" s="24">
        <v>3.92</v>
      </c>
      <c r="P6620" s="25">
        <v>28</v>
      </c>
    </row>
    <row r="6621" spans="1:16" x14ac:dyDescent="0.3">
      <c r="A6621" s="22">
        <v>42468</v>
      </c>
      <c r="B6621">
        <v>2016</v>
      </c>
      <c r="C6621">
        <v>4</v>
      </c>
      <c r="D6621" t="s">
        <v>120</v>
      </c>
      <c r="E6621" t="s">
        <v>121</v>
      </c>
      <c r="F6621" t="s">
        <v>156</v>
      </c>
      <c r="G6621" t="s">
        <v>110</v>
      </c>
      <c r="H6621" t="s">
        <v>100</v>
      </c>
      <c r="I6621" t="s">
        <v>70</v>
      </c>
      <c r="J6621" t="s">
        <v>101</v>
      </c>
      <c r="K6621" s="23">
        <v>42.3</v>
      </c>
      <c r="L6621" s="24">
        <v>2.4</v>
      </c>
      <c r="M6621" s="24">
        <v>101.52</v>
      </c>
      <c r="N6621" s="24">
        <v>75.12</v>
      </c>
      <c r="O6621" s="24">
        <v>26.4</v>
      </c>
      <c r="P6621" s="25">
        <v>26</v>
      </c>
    </row>
    <row r="6622" spans="1:16" x14ac:dyDescent="0.3">
      <c r="A6622" s="22">
        <v>42468</v>
      </c>
      <c r="B6622">
        <v>2016</v>
      </c>
      <c r="C6622">
        <v>4</v>
      </c>
      <c r="D6622" t="s">
        <v>120</v>
      </c>
      <c r="E6622" t="s">
        <v>121</v>
      </c>
      <c r="F6622" t="s">
        <v>156</v>
      </c>
      <c r="G6622" t="s">
        <v>110</v>
      </c>
      <c r="H6622" t="s">
        <v>102</v>
      </c>
      <c r="I6622" t="s">
        <v>71</v>
      </c>
      <c r="J6622" t="s">
        <v>103</v>
      </c>
      <c r="K6622" s="23">
        <v>2</v>
      </c>
      <c r="L6622" s="24">
        <v>6.9</v>
      </c>
      <c r="M6622" s="24">
        <v>13.8</v>
      </c>
      <c r="N6622" s="24">
        <v>9.11</v>
      </c>
      <c r="O6622" s="24">
        <v>4.6900000000000004</v>
      </c>
      <c r="P6622" s="25">
        <v>34</v>
      </c>
    </row>
    <row r="6623" spans="1:16" x14ac:dyDescent="0.3">
      <c r="A6623" s="22">
        <v>42468</v>
      </c>
      <c r="B6623">
        <v>2016</v>
      </c>
      <c r="C6623">
        <v>4</v>
      </c>
      <c r="D6623" t="s">
        <v>120</v>
      </c>
      <c r="E6623" t="s">
        <v>121</v>
      </c>
      <c r="F6623" t="s">
        <v>156</v>
      </c>
      <c r="G6623" t="s">
        <v>110</v>
      </c>
      <c r="H6623" t="s">
        <v>104</v>
      </c>
      <c r="I6623" t="s">
        <v>76</v>
      </c>
      <c r="J6623" t="s">
        <v>105</v>
      </c>
      <c r="K6623" s="23">
        <v>1</v>
      </c>
      <c r="L6623" s="24">
        <v>7.4</v>
      </c>
      <c r="M6623" s="24">
        <v>7.4</v>
      </c>
      <c r="N6623" s="24">
        <v>4.88</v>
      </c>
      <c r="O6623" s="24">
        <v>2.52</v>
      </c>
      <c r="P6623" s="25">
        <v>34</v>
      </c>
    </row>
    <row r="6624" spans="1:16" x14ac:dyDescent="0.3">
      <c r="A6624" s="22">
        <v>42468</v>
      </c>
      <c r="B6624">
        <v>2016</v>
      </c>
      <c r="C6624">
        <v>4</v>
      </c>
      <c r="D6624" t="s">
        <v>120</v>
      </c>
      <c r="E6624" t="s">
        <v>121</v>
      </c>
      <c r="F6624" t="s">
        <v>156</v>
      </c>
      <c r="G6624" t="s">
        <v>110</v>
      </c>
      <c r="H6624" t="s">
        <v>106</v>
      </c>
      <c r="I6624" t="s">
        <v>69</v>
      </c>
      <c r="J6624" t="s">
        <v>107</v>
      </c>
      <c r="K6624" s="23">
        <v>3</v>
      </c>
      <c r="L6624" s="24">
        <v>16.5</v>
      </c>
      <c r="M6624" s="24">
        <v>49.5</v>
      </c>
      <c r="N6624" s="24">
        <v>38.61</v>
      </c>
      <c r="O6624" s="24">
        <v>10.89</v>
      </c>
      <c r="P6624" s="25">
        <v>22</v>
      </c>
    </row>
    <row r="6625" spans="1:16" x14ac:dyDescent="0.3">
      <c r="A6625" s="22">
        <v>42468</v>
      </c>
      <c r="B6625">
        <v>2016</v>
      </c>
      <c r="C6625">
        <v>4</v>
      </c>
      <c r="D6625" t="s">
        <v>120</v>
      </c>
      <c r="E6625" t="s">
        <v>121</v>
      </c>
      <c r="F6625" t="s">
        <v>156</v>
      </c>
      <c r="G6625" t="s">
        <v>110</v>
      </c>
      <c r="H6625" t="s">
        <v>108</v>
      </c>
      <c r="I6625" t="s">
        <v>72</v>
      </c>
      <c r="J6625" t="s">
        <v>109</v>
      </c>
      <c r="K6625" s="23">
        <v>4.4000000000000004</v>
      </c>
      <c r="L6625" s="24">
        <v>8.1999999999999993</v>
      </c>
      <c r="M6625" s="24">
        <v>36.08</v>
      </c>
      <c r="N6625" s="24">
        <v>24.53</v>
      </c>
      <c r="O6625" s="24">
        <v>11.55</v>
      </c>
      <c r="P6625" s="25">
        <v>32</v>
      </c>
    </row>
    <row r="6626" spans="1:16" x14ac:dyDescent="0.3">
      <c r="A6626" s="22">
        <v>42469</v>
      </c>
      <c r="B6626">
        <v>2016</v>
      </c>
      <c r="C6626">
        <v>4</v>
      </c>
      <c r="D6626" t="s">
        <v>120</v>
      </c>
      <c r="E6626" t="s">
        <v>121</v>
      </c>
      <c r="F6626" t="s">
        <v>156</v>
      </c>
      <c r="G6626" t="s">
        <v>111</v>
      </c>
      <c r="H6626" t="s">
        <v>94</v>
      </c>
      <c r="I6626" t="s">
        <v>73</v>
      </c>
      <c r="J6626" t="s">
        <v>95</v>
      </c>
      <c r="K6626" s="23">
        <v>9</v>
      </c>
      <c r="L6626" s="24">
        <v>3.1</v>
      </c>
      <c r="M6626" s="24">
        <v>27.9</v>
      </c>
      <c r="N6626" s="24">
        <v>19.53</v>
      </c>
      <c r="O6626" s="24">
        <v>8.3699999999999992</v>
      </c>
      <c r="P6626" s="25">
        <v>30</v>
      </c>
    </row>
    <row r="6627" spans="1:16" x14ac:dyDescent="0.3">
      <c r="A6627" s="22">
        <v>42469</v>
      </c>
      <c r="B6627">
        <v>2016</v>
      </c>
      <c r="C6627">
        <v>4</v>
      </c>
      <c r="D6627" t="s">
        <v>120</v>
      </c>
      <c r="E6627" t="s">
        <v>121</v>
      </c>
      <c r="F6627" t="s">
        <v>156</v>
      </c>
      <c r="G6627" t="s">
        <v>111</v>
      </c>
      <c r="H6627" t="s">
        <v>96</v>
      </c>
      <c r="I6627" t="s">
        <v>74</v>
      </c>
      <c r="J6627" t="s">
        <v>97</v>
      </c>
      <c r="K6627" s="23">
        <v>9.01</v>
      </c>
      <c r="L6627" s="24">
        <v>3.6</v>
      </c>
      <c r="M6627" s="24">
        <v>32.44</v>
      </c>
      <c r="N6627" s="24">
        <v>22.71</v>
      </c>
      <c r="O6627" s="24">
        <v>9.73</v>
      </c>
      <c r="P6627" s="25">
        <v>30</v>
      </c>
    </row>
    <row r="6628" spans="1:16" x14ac:dyDescent="0.3">
      <c r="A6628" s="22">
        <v>42469</v>
      </c>
      <c r="B6628">
        <v>2016</v>
      </c>
      <c r="C6628">
        <v>4</v>
      </c>
      <c r="D6628" t="s">
        <v>120</v>
      </c>
      <c r="E6628" t="s">
        <v>121</v>
      </c>
      <c r="F6628" t="s">
        <v>156</v>
      </c>
      <c r="G6628" t="s">
        <v>111</v>
      </c>
      <c r="H6628" t="s">
        <v>98</v>
      </c>
      <c r="I6628" t="s">
        <v>75</v>
      </c>
      <c r="J6628" t="s">
        <v>99</v>
      </c>
      <c r="K6628" s="23">
        <v>3.1</v>
      </c>
      <c r="L6628" s="24">
        <v>2.8</v>
      </c>
      <c r="M6628" s="24">
        <v>8.68</v>
      </c>
      <c r="N6628" s="24">
        <v>6.25</v>
      </c>
      <c r="O6628" s="24">
        <v>2.4300000000000002</v>
      </c>
      <c r="P6628" s="25">
        <v>28</v>
      </c>
    </row>
    <row r="6629" spans="1:16" x14ac:dyDescent="0.3">
      <c r="A6629" s="22">
        <v>42469</v>
      </c>
      <c r="B6629">
        <v>2016</v>
      </c>
      <c r="C6629">
        <v>4</v>
      </c>
      <c r="D6629" t="s">
        <v>120</v>
      </c>
      <c r="E6629" t="s">
        <v>121</v>
      </c>
      <c r="F6629" t="s">
        <v>156</v>
      </c>
      <c r="G6629" t="s">
        <v>111</v>
      </c>
      <c r="H6629" t="s">
        <v>100</v>
      </c>
      <c r="I6629" t="s">
        <v>70</v>
      </c>
      <c r="J6629" t="s">
        <v>101</v>
      </c>
      <c r="K6629" s="23">
        <v>38.799999999999997</v>
      </c>
      <c r="L6629" s="24">
        <v>2.4</v>
      </c>
      <c r="M6629" s="24">
        <v>93.12</v>
      </c>
      <c r="N6629" s="24">
        <v>68.91</v>
      </c>
      <c r="O6629" s="24">
        <v>24.21</v>
      </c>
      <c r="P6629" s="25">
        <v>26</v>
      </c>
    </row>
    <row r="6630" spans="1:16" x14ac:dyDescent="0.3">
      <c r="A6630" s="22">
        <v>42469</v>
      </c>
      <c r="B6630">
        <v>2016</v>
      </c>
      <c r="C6630">
        <v>4</v>
      </c>
      <c r="D6630" t="s">
        <v>120</v>
      </c>
      <c r="E6630" t="s">
        <v>121</v>
      </c>
      <c r="F6630" t="s">
        <v>156</v>
      </c>
      <c r="G6630" t="s">
        <v>111</v>
      </c>
      <c r="H6630" t="s">
        <v>102</v>
      </c>
      <c r="I6630" t="s">
        <v>71</v>
      </c>
      <c r="J6630" t="s">
        <v>103</v>
      </c>
      <c r="K6630" s="23">
        <v>7</v>
      </c>
      <c r="L6630" s="24">
        <v>6.9</v>
      </c>
      <c r="M6630" s="24">
        <v>48.3</v>
      </c>
      <c r="N6630" s="24">
        <v>31.88</v>
      </c>
      <c r="O6630" s="24">
        <v>16.420000000000002</v>
      </c>
      <c r="P6630" s="25">
        <v>34</v>
      </c>
    </row>
    <row r="6631" spans="1:16" x14ac:dyDescent="0.3">
      <c r="A6631" s="22">
        <v>42469</v>
      </c>
      <c r="B6631">
        <v>2016</v>
      </c>
      <c r="C6631">
        <v>4</v>
      </c>
      <c r="D6631" t="s">
        <v>120</v>
      </c>
      <c r="E6631" t="s">
        <v>121</v>
      </c>
      <c r="F6631" t="s">
        <v>156</v>
      </c>
      <c r="G6631" t="s">
        <v>111</v>
      </c>
      <c r="H6631" t="s">
        <v>104</v>
      </c>
      <c r="I6631" t="s">
        <v>76</v>
      </c>
      <c r="J6631" t="s">
        <v>105</v>
      </c>
      <c r="K6631" s="23">
        <v>0</v>
      </c>
      <c r="L6631" s="24">
        <v>7.4</v>
      </c>
      <c r="M6631" s="24">
        <v>0</v>
      </c>
      <c r="N6631" s="24">
        <v>0</v>
      </c>
      <c r="O6631" s="24">
        <v>0</v>
      </c>
      <c r="P6631" s="25">
        <v>34</v>
      </c>
    </row>
    <row r="6632" spans="1:16" x14ac:dyDescent="0.3">
      <c r="A6632" s="22">
        <v>42469</v>
      </c>
      <c r="B6632">
        <v>2016</v>
      </c>
      <c r="C6632">
        <v>4</v>
      </c>
      <c r="D6632" t="s">
        <v>120</v>
      </c>
      <c r="E6632" t="s">
        <v>121</v>
      </c>
      <c r="F6632" t="s">
        <v>156</v>
      </c>
      <c r="G6632" t="s">
        <v>111</v>
      </c>
      <c r="H6632" t="s">
        <v>106</v>
      </c>
      <c r="I6632" t="s">
        <v>69</v>
      </c>
      <c r="J6632" t="s">
        <v>107</v>
      </c>
      <c r="K6632" s="23">
        <v>14</v>
      </c>
      <c r="L6632" s="24">
        <v>16.5</v>
      </c>
      <c r="M6632" s="24">
        <v>231</v>
      </c>
      <c r="N6632" s="24">
        <v>180.18</v>
      </c>
      <c r="O6632" s="24">
        <v>50.82</v>
      </c>
      <c r="P6632" s="25">
        <v>22</v>
      </c>
    </row>
    <row r="6633" spans="1:16" x14ac:dyDescent="0.3">
      <c r="A6633" s="22">
        <v>42469</v>
      </c>
      <c r="B6633">
        <v>2016</v>
      </c>
      <c r="C6633">
        <v>4</v>
      </c>
      <c r="D6633" t="s">
        <v>120</v>
      </c>
      <c r="E6633" t="s">
        <v>121</v>
      </c>
      <c r="F6633" t="s">
        <v>156</v>
      </c>
      <c r="G6633" t="s">
        <v>111</v>
      </c>
      <c r="H6633" t="s">
        <v>108</v>
      </c>
      <c r="I6633" t="s">
        <v>72</v>
      </c>
      <c r="J6633" t="s">
        <v>109</v>
      </c>
      <c r="K6633" s="23">
        <v>3</v>
      </c>
      <c r="L6633" s="24">
        <v>8.1999999999999993</v>
      </c>
      <c r="M6633" s="24">
        <v>24.6</v>
      </c>
      <c r="N6633" s="24">
        <v>16.73</v>
      </c>
      <c r="O6633" s="24">
        <v>7.87</v>
      </c>
      <c r="P6633" s="25">
        <v>32</v>
      </c>
    </row>
    <row r="6634" spans="1:16" x14ac:dyDescent="0.3">
      <c r="A6634" s="22">
        <v>42470</v>
      </c>
      <c r="B6634">
        <v>2016</v>
      </c>
      <c r="C6634">
        <v>4</v>
      </c>
      <c r="D6634" t="s">
        <v>120</v>
      </c>
      <c r="E6634" t="s">
        <v>121</v>
      </c>
      <c r="F6634" t="s">
        <v>156</v>
      </c>
      <c r="G6634" t="s">
        <v>112</v>
      </c>
      <c r="H6634" t="s">
        <v>94</v>
      </c>
      <c r="I6634" t="s">
        <v>73</v>
      </c>
      <c r="J6634" t="s">
        <v>95</v>
      </c>
      <c r="K6634" s="23">
        <v>5</v>
      </c>
      <c r="L6634" s="24">
        <v>3.1</v>
      </c>
      <c r="M6634" s="24">
        <v>15.5</v>
      </c>
      <c r="N6634" s="24">
        <v>10.85</v>
      </c>
      <c r="O6634" s="24">
        <v>4.6500000000000004</v>
      </c>
      <c r="P6634" s="25">
        <v>30</v>
      </c>
    </row>
    <row r="6635" spans="1:16" x14ac:dyDescent="0.3">
      <c r="A6635" s="22">
        <v>42470</v>
      </c>
      <c r="B6635">
        <v>2016</v>
      </c>
      <c r="C6635">
        <v>4</v>
      </c>
      <c r="D6635" t="s">
        <v>120</v>
      </c>
      <c r="E6635" t="s">
        <v>121</v>
      </c>
      <c r="F6635" t="s">
        <v>156</v>
      </c>
      <c r="G6635" t="s">
        <v>112</v>
      </c>
      <c r="H6635" t="s">
        <v>96</v>
      </c>
      <c r="I6635" t="s">
        <v>74</v>
      </c>
      <c r="J6635" t="s">
        <v>97</v>
      </c>
      <c r="K6635" s="23">
        <v>6.67</v>
      </c>
      <c r="L6635" s="24">
        <v>3.6</v>
      </c>
      <c r="M6635" s="24">
        <v>24.01</v>
      </c>
      <c r="N6635" s="24">
        <v>16.809999999999999</v>
      </c>
      <c r="O6635" s="24">
        <v>7.2</v>
      </c>
      <c r="P6635" s="25">
        <v>30</v>
      </c>
    </row>
    <row r="6636" spans="1:16" x14ac:dyDescent="0.3">
      <c r="A6636" s="22">
        <v>42470</v>
      </c>
      <c r="B6636">
        <v>2016</v>
      </c>
      <c r="C6636">
        <v>4</v>
      </c>
      <c r="D6636" t="s">
        <v>120</v>
      </c>
      <c r="E6636" t="s">
        <v>121</v>
      </c>
      <c r="F6636" t="s">
        <v>156</v>
      </c>
      <c r="G6636" t="s">
        <v>112</v>
      </c>
      <c r="H6636" t="s">
        <v>98</v>
      </c>
      <c r="I6636" t="s">
        <v>75</v>
      </c>
      <c r="J6636" t="s">
        <v>99</v>
      </c>
      <c r="K6636" s="23">
        <v>5.15</v>
      </c>
      <c r="L6636" s="24">
        <v>2.8</v>
      </c>
      <c r="M6636" s="24">
        <v>14.42</v>
      </c>
      <c r="N6636" s="24">
        <v>10.38</v>
      </c>
      <c r="O6636" s="24">
        <v>4.04</v>
      </c>
      <c r="P6636" s="25">
        <v>28</v>
      </c>
    </row>
    <row r="6637" spans="1:16" x14ac:dyDescent="0.3">
      <c r="A6637" s="22">
        <v>42470</v>
      </c>
      <c r="B6637">
        <v>2016</v>
      </c>
      <c r="C6637">
        <v>4</v>
      </c>
      <c r="D6637" t="s">
        <v>120</v>
      </c>
      <c r="E6637" t="s">
        <v>121</v>
      </c>
      <c r="F6637" t="s">
        <v>156</v>
      </c>
      <c r="G6637" t="s">
        <v>112</v>
      </c>
      <c r="H6637" t="s">
        <v>100</v>
      </c>
      <c r="I6637" t="s">
        <v>70</v>
      </c>
      <c r="J6637" t="s">
        <v>101</v>
      </c>
      <c r="K6637" s="23">
        <v>21.4</v>
      </c>
      <c r="L6637" s="24">
        <v>2.4</v>
      </c>
      <c r="M6637" s="24">
        <v>51.36</v>
      </c>
      <c r="N6637" s="24">
        <v>38.01</v>
      </c>
      <c r="O6637" s="24">
        <v>13.35</v>
      </c>
      <c r="P6637" s="25">
        <v>26</v>
      </c>
    </row>
    <row r="6638" spans="1:16" x14ac:dyDescent="0.3">
      <c r="A6638" s="22">
        <v>42470</v>
      </c>
      <c r="B6638">
        <v>2016</v>
      </c>
      <c r="C6638">
        <v>4</v>
      </c>
      <c r="D6638" t="s">
        <v>120</v>
      </c>
      <c r="E6638" t="s">
        <v>121</v>
      </c>
      <c r="F6638" t="s">
        <v>156</v>
      </c>
      <c r="G6638" t="s">
        <v>112</v>
      </c>
      <c r="H6638" t="s">
        <v>102</v>
      </c>
      <c r="I6638" t="s">
        <v>71</v>
      </c>
      <c r="J6638" t="s">
        <v>103</v>
      </c>
      <c r="K6638" s="23">
        <v>4</v>
      </c>
      <c r="L6638" s="24">
        <v>6.9</v>
      </c>
      <c r="M6638" s="24">
        <v>27.6</v>
      </c>
      <c r="N6638" s="24">
        <v>18.22</v>
      </c>
      <c r="O6638" s="24">
        <v>9.3800000000000008</v>
      </c>
      <c r="P6638" s="25">
        <v>34</v>
      </c>
    </row>
    <row r="6639" spans="1:16" x14ac:dyDescent="0.3">
      <c r="A6639" s="22">
        <v>42470</v>
      </c>
      <c r="B6639">
        <v>2016</v>
      </c>
      <c r="C6639">
        <v>4</v>
      </c>
      <c r="D6639" t="s">
        <v>120</v>
      </c>
      <c r="E6639" t="s">
        <v>121</v>
      </c>
      <c r="F6639" t="s">
        <v>156</v>
      </c>
      <c r="G6639" t="s">
        <v>112</v>
      </c>
      <c r="H6639" t="s">
        <v>104</v>
      </c>
      <c r="I6639" t="s">
        <v>76</v>
      </c>
      <c r="J6639" t="s">
        <v>105</v>
      </c>
      <c r="K6639" s="23">
        <v>1</v>
      </c>
      <c r="L6639" s="24">
        <v>7.4</v>
      </c>
      <c r="M6639" s="24">
        <v>7.4</v>
      </c>
      <c r="N6639" s="24">
        <v>4.88</v>
      </c>
      <c r="O6639" s="24">
        <v>2.52</v>
      </c>
      <c r="P6639" s="25">
        <v>34</v>
      </c>
    </row>
    <row r="6640" spans="1:16" x14ac:dyDescent="0.3">
      <c r="A6640" s="22">
        <v>42470</v>
      </c>
      <c r="B6640">
        <v>2016</v>
      </c>
      <c r="C6640">
        <v>4</v>
      </c>
      <c r="D6640" t="s">
        <v>120</v>
      </c>
      <c r="E6640" t="s">
        <v>121</v>
      </c>
      <c r="F6640" t="s">
        <v>156</v>
      </c>
      <c r="G6640" t="s">
        <v>112</v>
      </c>
      <c r="H6640" t="s">
        <v>106</v>
      </c>
      <c r="I6640" t="s">
        <v>69</v>
      </c>
      <c r="J6640" t="s">
        <v>107</v>
      </c>
      <c r="K6640" s="23">
        <v>11</v>
      </c>
      <c r="L6640" s="24">
        <v>16.5</v>
      </c>
      <c r="M6640" s="24">
        <v>181.5</v>
      </c>
      <c r="N6640" s="24">
        <v>141.57</v>
      </c>
      <c r="O6640" s="24">
        <v>39.93</v>
      </c>
      <c r="P6640" s="25">
        <v>22</v>
      </c>
    </row>
    <row r="6641" spans="1:16" x14ac:dyDescent="0.3">
      <c r="A6641" s="22">
        <v>42470</v>
      </c>
      <c r="B6641">
        <v>2016</v>
      </c>
      <c r="C6641">
        <v>4</v>
      </c>
      <c r="D6641" t="s">
        <v>120</v>
      </c>
      <c r="E6641" t="s">
        <v>121</v>
      </c>
      <c r="F6641" t="s">
        <v>156</v>
      </c>
      <c r="G6641" t="s">
        <v>112</v>
      </c>
      <c r="H6641" t="s">
        <v>108</v>
      </c>
      <c r="I6641" t="s">
        <v>72</v>
      </c>
      <c r="J6641" t="s">
        <v>109</v>
      </c>
      <c r="K6641" s="23">
        <v>8</v>
      </c>
      <c r="L6641" s="24">
        <v>8.1999999999999993</v>
      </c>
      <c r="M6641" s="24">
        <v>65.599999999999994</v>
      </c>
      <c r="N6641" s="24">
        <v>44.61</v>
      </c>
      <c r="O6641" s="24">
        <v>20.99</v>
      </c>
      <c r="P6641" s="25">
        <v>32</v>
      </c>
    </row>
    <row r="6642" spans="1:16" x14ac:dyDescent="0.3">
      <c r="A6642" s="22">
        <v>42471</v>
      </c>
      <c r="B6642">
        <v>2016</v>
      </c>
      <c r="C6642">
        <v>4</v>
      </c>
      <c r="D6642" t="s">
        <v>120</v>
      </c>
      <c r="E6642" t="s">
        <v>121</v>
      </c>
      <c r="F6642" t="s">
        <v>156</v>
      </c>
      <c r="G6642" t="s">
        <v>113</v>
      </c>
      <c r="H6642" t="s">
        <v>94</v>
      </c>
      <c r="I6642" t="s">
        <v>73</v>
      </c>
      <c r="J6642" t="s">
        <v>95</v>
      </c>
      <c r="K6642" s="23">
        <v>0.33</v>
      </c>
      <c r="L6642" s="24">
        <v>3.1</v>
      </c>
      <c r="M6642" s="24">
        <v>1.02</v>
      </c>
      <c r="N6642" s="24">
        <v>0.71</v>
      </c>
      <c r="O6642" s="24">
        <v>0.31</v>
      </c>
      <c r="P6642" s="25">
        <v>30</v>
      </c>
    </row>
    <row r="6643" spans="1:16" x14ac:dyDescent="0.3">
      <c r="A6643" s="22">
        <v>42471</v>
      </c>
      <c r="B6643">
        <v>2016</v>
      </c>
      <c r="C6643">
        <v>4</v>
      </c>
      <c r="D6643" t="s">
        <v>120</v>
      </c>
      <c r="E6643" t="s">
        <v>121</v>
      </c>
      <c r="F6643" t="s">
        <v>156</v>
      </c>
      <c r="G6643" t="s">
        <v>113</v>
      </c>
      <c r="H6643" t="s">
        <v>96</v>
      </c>
      <c r="I6643" t="s">
        <v>74</v>
      </c>
      <c r="J6643" t="s">
        <v>97</v>
      </c>
      <c r="K6643" s="23">
        <v>4.99</v>
      </c>
      <c r="L6643" s="24">
        <v>3.6</v>
      </c>
      <c r="M6643" s="24">
        <v>17.96</v>
      </c>
      <c r="N6643" s="24">
        <v>12.57</v>
      </c>
      <c r="O6643" s="24">
        <v>5.39</v>
      </c>
      <c r="P6643" s="25">
        <v>30</v>
      </c>
    </row>
    <row r="6644" spans="1:16" x14ac:dyDescent="0.3">
      <c r="A6644" s="22">
        <v>42471</v>
      </c>
      <c r="B6644">
        <v>2016</v>
      </c>
      <c r="C6644">
        <v>4</v>
      </c>
      <c r="D6644" t="s">
        <v>120</v>
      </c>
      <c r="E6644" t="s">
        <v>121</v>
      </c>
      <c r="F6644" t="s">
        <v>156</v>
      </c>
      <c r="G6644" t="s">
        <v>113</v>
      </c>
      <c r="H6644" t="s">
        <v>98</v>
      </c>
      <c r="I6644" t="s">
        <v>75</v>
      </c>
      <c r="J6644" t="s">
        <v>99</v>
      </c>
      <c r="K6644" s="23">
        <v>3</v>
      </c>
      <c r="L6644" s="24">
        <v>2.8</v>
      </c>
      <c r="M6644" s="24">
        <v>8.4</v>
      </c>
      <c r="N6644" s="24">
        <v>6.05</v>
      </c>
      <c r="O6644" s="24">
        <v>2.35</v>
      </c>
      <c r="P6644" s="25">
        <v>28</v>
      </c>
    </row>
    <row r="6645" spans="1:16" x14ac:dyDescent="0.3">
      <c r="A6645" s="22">
        <v>42471</v>
      </c>
      <c r="B6645">
        <v>2016</v>
      </c>
      <c r="C6645">
        <v>4</v>
      </c>
      <c r="D6645" t="s">
        <v>120</v>
      </c>
      <c r="E6645" t="s">
        <v>121</v>
      </c>
      <c r="F6645" t="s">
        <v>156</v>
      </c>
      <c r="G6645" t="s">
        <v>113</v>
      </c>
      <c r="H6645" t="s">
        <v>100</v>
      </c>
      <c r="I6645" t="s">
        <v>70</v>
      </c>
      <c r="J6645" t="s">
        <v>101</v>
      </c>
      <c r="K6645" s="23">
        <v>26</v>
      </c>
      <c r="L6645" s="24">
        <v>2.4</v>
      </c>
      <c r="M6645" s="24">
        <v>62.4</v>
      </c>
      <c r="N6645" s="24">
        <v>46.18</v>
      </c>
      <c r="O6645" s="24">
        <v>16.22</v>
      </c>
      <c r="P6645" s="25">
        <v>26</v>
      </c>
    </row>
    <row r="6646" spans="1:16" x14ac:dyDescent="0.3">
      <c r="A6646" s="22">
        <v>42471</v>
      </c>
      <c r="B6646">
        <v>2016</v>
      </c>
      <c r="C6646">
        <v>4</v>
      </c>
      <c r="D6646" t="s">
        <v>120</v>
      </c>
      <c r="E6646" t="s">
        <v>121</v>
      </c>
      <c r="F6646" t="s">
        <v>156</v>
      </c>
      <c r="G6646" t="s">
        <v>113</v>
      </c>
      <c r="H6646" t="s">
        <v>102</v>
      </c>
      <c r="I6646" t="s">
        <v>71</v>
      </c>
      <c r="J6646" t="s">
        <v>103</v>
      </c>
      <c r="K6646" s="23">
        <v>11</v>
      </c>
      <c r="L6646" s="24">
        <v>6.9</v>
      </c>
      <c r="M6646" s="24">
        <v>75.900000000000006</v>
      </c>
      <c r="N6646" s="24">
        <v>50.09</v>
      </c>
      <c r="O6646" s="24">
        <v>25.81</v>
      </c>
      <c r="P6646" s="25">
        <v>34</v>
      </c>
    </row>
    <row r="6647" spans="1:16" x14ac:dyDescent="0.3">
      <c r="A6647" s="22">
        <v>42471</v>
      </c>
      <c r="B6647">
        <v>2016</v>
      </c>
      <c r="C6647">
        <v>4</v>
      </c>
      <c r="D6647" t="s">
        <v>120</v>
      </c>
      <c r="E6647" t="s">
        <v>121</v>
      </c>
      <c r="F6647" t="s">
        <v>156</v>
      </c>
      <c r="G6647" t="s">
        <v>113</v>
      </c>
      <c r="H6647" t="s">
        <v>104</v>
      </c>
      <c r="I6647" t="s">
        <v>76</v>
      </c>
      <c r="J6647" t="s">
        <v>105</v>
      </c>
      <c r="K6647" s="23">
        <v>2</v>
      </c>
      <c r="L6647" s="24">
        <v>7.4</v>
      </c>
      <c r="M6647" s="24">
        <v>14.8</v>
      </c>
      <c r="N6647" s="24">
        <v>9.77</v>
      </c>
      <c r="O6647" s="24">
        <v>5.03</v>
      </c>
      <c r="P6647" s="25">
        <v>34</v>
      </c>
    </row>
    <row r="6648" spans="1:16" x14ac:dyDescent="0.3">
      <c r="A6648" s="22">
        <v>42471</v>
      </c>
      <c r="B6648">
        <v>2016</v>
      </c>
      <c r="C6648">
        <v>4</v>
      </c>
      <c r="D6648" t="s">
        <v>120</v>
      </c>
      <c r="E6648" t="s">
        <v>121</v>
      </c>
      <c r="F6648" t="s">
        <v>156</v>
      </c>
      <c r="G6648" t="s">
        <v>113</v>
      </c>
      <c r="H6648" t="s">
        <v>106</v>
      </c>
      <c r="I6648" t="s">
        <v>69</v>
      </c>
      <c r="J6648" t="s">
        <v>107</v>
      </c>
      <c r="K6648" s="23">
        <v>17</v>
      </c>
      <c r="L6648" s="24">
        <v>16.5</v>
      </c>
      <c r="M6648" s="24">
        <v>280.5</v>
      </c>
      <c r="N6648" s="24">
        <v>218.79</v>
      </c>
      <c r="O6648" s="24">
        <v>61.71</v>
      </c>
      <c r="P6648" s="25">
        <v>22</v>
      </c>
    </row>
    <row r="6649" spans="1:16" x14ac:dyDescent="0.3">
      <c r="A6649" s="22">
        <v>42471</v>
      </c>
      <c r="B6649">
        <v>2016</v>
      </c>
      <c r="C6649">
        <v>4</v>
      </c>
      <c r="D6649" t="s">
        <v>120</v>
      </c>
      <c r="E6649" t="s">
        <v>121</v>
      </c>
      <c r="F6649" t="s">
        <v>156</v>
      </c>
      <c r="G6649" t="s">
        <v>113</v>
      </c>
      <c r="H6649" t="s">
        <v>108</v>
      </c>
      <c r="I6649" t="s">
        <v>72</v>
      </c>
      <c r="J6649" t="s">
        <v>109</v>
      </c>
      <c r="K6649" s="23">
        <v>6</v>
      </c>
      <c r="L6649" s="24">
        <v>8.1999999999999993</v>
      </c>
      <c r="M6649" s="24">
        <v>49.2</v>
      </c>
      <c r="N6649" s="24">
        <v>33.46</v>
      </c>
      <c r="O6649" s="24">
        <v>15.74</v>
      </c>
      <c r="P6649" s="25">
        <v>32</v>
      </c>
    </row>
    <row r="6650" spans="1:16" x14ac:dyDescent="0.3">
      <c r="A6650" s="22">
        <v>42472</v>
      </c>
      <c r="B6650">
        <v>2016</v>
      </c>
      <c r="C6650">
        <v>4</v>
      </c>
      <c r="D6650" t="s">
        <v>120</v>
      </c>
      <c r="E6650" t="s">
        <v>121</v>
      </c>
      <c r="F6650" t="s">
        <v>156</v>
      </c>
      <c r="G6650" t="s">
        <v>114</v>
      </c>
      <c r="H6650" t="s">
        <v>94</v>
      </c>
      <c r="I6650" t="s">
        <v>73</v>
      </c>
      <c r="J6650" t="s">
        <v>95</v>
      </c>
      <c r="K6650" s="23">
        <v>4.34</v>
      </c>
      <c r="L6650" s="24">
        <v>3.1</v>
      </c>
      <c r="M6650" s="24">
        <v>13.45</v>
      </c>
      <c r="N6650" s="24">
        <v>9.41</v>
      </c>
      <c r="O6650" s="24">
        <v>4.04</v>
      </c>
      <c r="P6650" s="25">
        <v>30</v>
      </c>
    </row>
    <row r="6651" spans="1:16" x14ac:dyDescent="0.3">
      <c r="A6651" s="22">
        <v>42472</v>
      </c>
      <c r="B6651">
        <v>2016</v>
      </c>
      <c r="C6651">
        <v>4</v>
      </c>
      <c r="D6651" t="s">
        <v>120</v>
      </c>
      <c r="E6651" t="s">
        <v>121</v>
      </c>
      <c r="F6651" t="s">
        <v>156</v>
      </c>
      <c r="G6651" t="s">
        <v>114</v>
      </c>
      <c r="H6651" t="s">
        <v>96</v>
      </c>
      <c r="I6651" t="s">
        <v>74</v>
      </c>
      <c r="J6651" t="s">
        <v>97</v>
      </c>
      <c r="K6651" s="23">
        <v>4.6500000000000004</v>
      </c>
      <c r="L6651" s="24">
        <v>3.6</v>
      </c>
      <c r="M6651" s="24">
        <v>16.739999999999998</v>
      </c>
      <c r="N6651" s="24">
        <v>11.72</v>
      </c>
      <c r="O6651" s="24">
        <v>5.0199999999999996</v>
      </c>
      <c r="P6651" s="25">
        <v>30</v>
      </c>
    </row>
    <row r="6652" spans="1:16" x14ac:dyDescent="0.3">
      <c r="A6652" s="22">
        <v>42472</v>
      </c>
      <c r="B6652">
        <v>2016</v>
      </c>
      <c r="C6652">
        <v>4</v>
      </c>
      <c r="D6652" t="s">
        <v>120</v>
      </c>
      <c r="E6652" t="s">
        <v>121</v>
      </c>
      <c r="F6652" t="s">
        <v>156</v>
      </c>
      <c r="G6652" t="s">
        <v>114</v>
      </c>
      <c r="H6652" t="s">
        <v>98</v>
      </c>
      <c r="I6652" t="s">
        <v>75</v>
      </c>
      <c r="J6652" t="s">
        <v>99</v>
      </c>
      <c r="K6652" s="23">
        <v>6</v>
      </c>
      <c r="L6652" s="24">
        <v>2.8</v>
      </c>
      <c r="M6652" s="24">
        <v>16.8</v>
      </c>
      <c r="N6652" s="24">
        <v>12.1</v>
      </c>
      <c r="O6652" s="24">
        <v>4.7</v>
      </c>
      <c r="P6652" s="25">
        <v>28</v>
      </c>
    </row>
    <row r="6653" spans="1:16" x14ac:dyDescent="0.3">
      <c r="A6653" s="22">
        <v>42472</v>
      </c>
      <c r="B6653">
        <v>2016</v>
      </c>
      <c r="C6653">
        <v>4</v>
      </c>
      <c r="D6653" t="s">
        <v>120</v>
      </c>
      <c r="E6653" t="s">
        <v>121</v>
      </c>
      <c r="F6653" t="s">
        <v>156</v>
      </c>
      <c r="G6653" t="s">
        <v>114</v>
      </c>
      <c r="H6653" t="s">
        <v>100</v>
      </c>
      <c r="I6653" t="s">
        <v>70</v>
      </c>
      <c r="J6653" t="s">
        <v>101</v>
      </c>
      <c r="K6653" s="23">
        <v>41.6</v>
      </c>
      <c r="L6653" s="24">
        <v>2.4</v>
      </c>
      <c r="M6653" s="24">
        <v>99.84</v>
      </c>
      <c r="N6653" s="24">
        <v>73.88</v>
      </c>
      <c r="O6653" s="24">
        <v>25.96</v>
      </c>
      <c r="P6653" s="25">
        <v>26</v>
      </c>
    </row>
    <row r="6654" spans="1:16" x14ac:dyDescent="0.3">
      <c r="A6654" s="22">
        <v>42472</v>
      </c>
      <c r="B6654">
        <v>2016</v>
      </c>
      <c r="C6654">
        <v>4</v>
      </c>
      <c r="D6654" t="s">
        <v>120</v>
      </c>
      <c r="E6654" t="s">
        <v>121</v>
      </c>
      <c r="F6654" t="s">
        <v>156</v>
      </c>
      <c r="G6654" t="s">
        <v>114</v>
      </c>
      <c r="H6654" t="s">
        <v>102</v>
      </c>
      <c r="I6654" t="s">
        <v>71</v>
      </c>
      <c r="J6654" t="s">
        <v>103</v>
      </c>
      <c r="K6654" s="23">
        <v>19</v>
      </c>
      <c r="L6654" s="24">
        <v>6.9</v>
      </c>
      <c r="M6654" s="24">
        <v>131.1</v>
      </c>
      <c r="N6654" s="24">
        <v>86.53</v>
      </c>
      <c r="O6654" s="24">
        <v>44.57</v>
      </c>
      <c r="P6654" s="25">
        <v>34</v>
      </c>
    </row>
    <row r="6655" spans="1:16" x14ac:dyDescent="0.3">
      <c r="A6655" s="22">
        <v>42472</v>
      </c>
      <c r="B6655">
        <v>2016</v>
      </c>
      <c r="C6655">
        <v>4</v>
      </c>
      <c r="D6655" t="s">
        <v>120</v>
      </c>
      <c r="E6655" t="s">
        <v>121</v>
      </c>
      <c r="F6655" t="s">
        <v>156</v>
      </c>
      <c r="G6655" t="s">
        <v>114</v>
      </c>
      <c r="H6655" t="s">
        <v>104</v>
      </c>
      <c r="I6655" t="s">
        <v>76</v>
      </c>
      <c r="J6655" t="s">
        <v>105</v>
      </c>
      <c r="K6655" s="23">
        <v>1</v>
      </c>
      <c r="L6655" s="24">
        <v>7.4</v>
      </c>
      <c r="M6655" s="24">
        <v>7.4</v>
      </c>
      <c r="N6655" s="24">
        <v>4.88</v>
      </c>
      <c r="O6655" s="24">
        <v>2.52</v>
      </c>
      <c r="P6655" s="25">
        <v>34</v>
      </c>
    </row>
    <row r="6656" spans="1:16" x14ac:dyDescent="0.3">
      <c r="A6656" s="22">
        <v>42472</v>
      </c>
      <c r="B6656">
        <v>2016</v>
      </c>
      <c r="C6656">
        <v>4</v>
      </c>
      <c r="D6656" t="s">
        <v>120</v>
      </c>
      <c r="E6656" t="s">
        <v>121</v>
      </c>
      <c r="F6656" t="s">
        <v>156</v>
      </c>
      <c r="G6656" t="s">
        <v>114</v>
      </c>
      <c r="H6656" t="s">
        <v>106</v>
      </c>
      <c r="I6656" t="s">
        <v>69</v>
      </c>
      <c r="J6656" t="s">
        <v>107</v>
      </c>
      <c r="K6656" s="23">
        <v>2</v>
      </c>
      <c r="L6656" s="24">
        <v>16.5</v>
      </c>
      <c r="M6656" s="24">
        <v>33</v>
      </c>
      <c r="N6656" s="24">
        <v>25.74</v>
      </c>
      <c r="O6656" s="24">
        <v>7.26</v>
      </c>
      <c r="P6656" s="25">
        <v>22</v>
      </c>
    </row>
    <row r="6657" spans="1:16" x14ac:dyDescent="0.3">
      <c r="A6657" s="22">
        <v>42472</v>
      </c>
      <c r="B6657">
        <v>2016</v>
      </c>
      <c r="C6657">
        <v>4</v>
      </c>
      <c r="D6657" t="s">
        <v>120</v>
      </c>
      <c r="E6657" t="s">
        <v>121</v>
      </c>
      <c r="F6657" t="s">
        <v>156</v>
      </c>
      <c r="G6657" t="s">
        <v>114</v>
      </c>
      <c r="H6657" t="s">
        <v>108</v>
      </c>
      <c r="I6657" t="s">
        <v>72</v>
      </c>
      <c r="J6657" t="s">
        <v>109</v>
      </c>
      <c r="K6657" s="23">
        <v>5</v>
      </c>
      <c r="L6657" s="24">
        <v>8.1999999999999993</v>
      </c>
      <c r="M6657" s="24">
        <v>41</v>
      </c>
      <c r="N6657" s="24">
        <v>27.88</v>
      </c>
      <c r="O6657" s="24">
        <v>13.12</v>
      </c>
      <c r="P6657" s="25">
        <v>32</v>
      </c>
    </row>
    <row r="6658" spans="1:16" x14ac:dyDescent="0.3">
      <c r="A6658" s="22">
        <v>42473</v>
      </c>
      <c r="B6658">
        <v>2016</v>
      </c>
      <c r="C6658">
        <v>4</v>
      </c>
      <c r="D6658" t="s">
        <v>120</v>
      </c>
      <c r="E6658" t="s">
        <v>121</v>
      </c>
      <c r="F6658" t="s">
        <v>156</v>
      </c>
      <c r="G6658" t="s">
        <v>115</v>
      </c>
      <c r="H6658" t="s">
        <v>94</v>
      </c>
      <c r="I6658" t="s">
        <v>73</v>
      </c>
      <c r="J6658" t="s">
        <v>95</v>
      </c>
      <c r="K6658" s="23">
        <v>6.33</v>
      </c>
      <c r="L6658" s="24">
        <v>3.1</v>
      </c>
      <c r="M6658" s="24">
        <v>19.62</v>
      </c>
      <c r="N6658" s="24">
        <v>13.73</v>
      </c>
      <c r="O6658" s="24">
        <v>5.89</v>
      </c>
      <c r="P6658" s="25">
        <v>30</v>
      </c>
    </row>
    <row r="6659" spans="1:16" x14ac:dyDescent="0.3">
      <c r="A6659" s="22">
        <v>42473</v>
      </c>
      <c r="B6659">
        <v>2016</v>
      </c>
      <c r="C6659">
        <v>4</v>
      </c>
      <c r="D6659" t="s">
        <v>120</v>
      </c>
      <c r="E6659" t="s">
        <v>121</v>
      </c>
      <c r="F6659" t="s">
        <v>156</v>
      </c>
      <c r="G6659" t="s">
        <v>115</v>
      </c>
      <c r="H6659" t="s">
        <v>96</v>
      </c>
      <c r="I6659" t="s">
        <v>74</v>
      </c>
      <c r="J6659" t="s">
        <v>97</v>
      </c>
      <c r="K6659" s="23">
        <v>3.07</v>
      </c>
      <c r="L6659" s="24">
        <v>3.6</v>
      </c>
      <c r="M6659" s="24">
        <v>11.05</v>
      </c>
      <c r="N6659" s="24">
        <v>7.74</v>
      </c>
      <c r="O6659" s="24">
        <v>3.31</v>
      </c>
      <c r="P6659" s="25">
        <v>30</v>
      </c>
    </row>
    <row r="6660" spans="1:16" x14ac:dyDescent="0.3">
      <c r="A6660" s="22">
        <v>42473</v>
      </c>
      <c r="B6660">
        <v>2016</v>
      </c>
      <c r="C6660">
        <v>4</v>
      </c>
      <c r="D6660" t="s">
        <v>120</v>
      </c>
      <c r="E6660" t="s">
        <v>121</v>
      </c>
      <c r="F6660" t="s">
        <v>156</v>
      </c>
      <c r="G6660" t="s">
        <v>115</v>
      </c>
      <c r="H6660" t="s">
        <v>98</v>
      </c>
      <c r="I6660" t="s">
        <v>75</v>
      </c>
      <c r="J6660" t="s">
        <v>99</v>
      </c>
      <c r="K6660" s="23">
        <v>3</v>
      </c>
      <c r="L6660" s="24">
        <v>2.8</v>
      </c>
      <c r="M6660" s="24">
        <v>8.4</v>
      </c>
      <c r="N6660" s="24">
        <v>6.05</v>
      </c>
      <c r="O6660" s="24">
        <v>2.35</v>
      </c>
      <c r="P6660" s="25">
        <v>28</v>
      </c>
    </row>
    <row r="6661" spans="1:16" x14ac:dyDescent="0.3">
      <c r="A6661" s="22">
        <v>42473</v>
      </c>
      <c r="B6661">
        <v>2016</v>
      </c>
      <c r="C6661">
        <v>4</v>
      </c>
      <c r="D6661" t="s">
        <v>120</v>
      </c>
      <c r="E6661" t="s">
        <v>121</v>
      </c>
      <c r="F6661" t="s">
        <v>156</v>
      </c>
      <c r="G6661" t="s">
        <v>115</v>
      </c>
      <c r="H6661" t="s">
        <v>100</v>
      </c>
      <c r="I6661" t="s">
        <v>70</v>
      </c>
      <c r="J6661" t="s">
        <v>101</v>
      </c>
      <c r="K6661" s="23">
        <v>34</v>
      </c>
      <c r="L6661" s="24">
        <v>2.4</v>
      </c>
      <c r="M6661" s="24">
        <v>81.599999999999994</v>
      </c>
      <c r="N6661" s="24">
        <v>60.38</v>
      </c>
      <c r="O6661" s="24">
        <v>21.22</v>
      </c>
      <c r="P6661" s="25">
        <v>26</v>
      </c>
    </row>
    <row r="6662" spans="1:16" x14ac:dyDescent="0.3">
      <c r="A6662" s="22">
        <v>42473</v>
      </c>
      <c r="B6662">
        <v>2016</v>
      </c>
      <c r="C6662">
        <v>4</v>
      </c>
      <c r="D6662" t="s">
        <v>120</v>
      </c>
      <c r="E6662" t="s">
        <v>121</v>
      </c>
      <c r="F6662" t="s">
        <v>156</v>
      </c>
      <c r="G6662" t="s">
        <v>115</v>
      </c>
      <c r="H6662" t="s">
        <v>102</v>
      </c>
      <c r="I6662" t="s">
        <v>71</v>
      </c>
      <c r="J6662" t="s">
        <v>103</v>
      </c>
      <c r="K6662" s="23">
        <v>22.33</v>
      </c>
      <c r="L6662" s="24">
        <v>6.9</v>
      </c>
      <c r="M6662" s="24">
        <v>154.08000000000001</v>
      </c>
      <c r="N6662" s="24">
        <v>101.69</v>
      </c>
      <c r="O6662" s="24">
        <v>52.39</v>
      </c>
      <c r="P6662" s="25">
        <v>34</v>
      </c>
    </row>
    <row r="6663" spans="1:16" x14ac:dyDescent="0.3">
      <c r="A6663" s="22">
        <v>42473</v>
      </c>
      <c r="B6663">
        <v>2016</v>
      </c>
      <c r="C6663">
        <v>4</v>
      </c>
      <c r="D6663" t="s">
        <v>120</v>
      </c>
      <c r="E6663" t="s">
        <v>121</v>
      </c>
      <c r="F6663" t="s">
        <v>156</v>
      </c>
      <c r="G6663" t="s">
        <v>115</v>
      </c>
      <c r="H6663" t="s">
        <v>104</v>
      </c>
      <c r="I6663" t="s">
        <v>76</v>
      </c>
      <c r="J6663" t="s">
        <v>105</v>
      </c>
      <c r="K6663" s="23">
        <v>0</v>
      </c>
      <c r="L6663" s="24">
        <v>7.4</v>
      </c>
      <c r="M6663" s="24">
        <v>0</v>
      </c>
      <c r="N6663" s="24">
        <v>0</v>
      </c>
      <c r="O6663" s="24">
        <v>0</v>
      </c>
      <c r="P6663" s="25">
        <v>34</v>
      </c>
    </row>
    <row r="6664" spans="1:16" x14ac:dyDescent="0.3">
      <c r="A6664" s="22">
        <v>42473</v>
      </c>
      <c r="B6664">
        <v>2016</v>
      </c>
      <c r="C6664">
        <v>4</v>
      </c>
      <c r="D6664" t="s">
        <v>120</v>
      </c>
      <c r="E6664" t="s">
        <v>121</v>
      </c>
      <c r="F6664" t="s">
        <v>156</v>
      </c>
      <c r="G6664" t="s">
        <v>115</v>
      </c>
      <c r="H6664" t="s">
        <v>106</v>
      </c>
      <c r="I6664" t="s">
        <v>69</v>
      </c>
      <c r="J6664" t="s">
        <v>107</v>
      </c>
      <c r="K6664" s="23">
        <v>2</v>
      </c>
      <c r="L6664" s="24">
        <v>16.5</v>
      </c>
      <c r="M6664" s="24">
        <v>33</v>
      </c>
      <c r="N6664" s="24">
        <v>25.74</v>
      </c>
      <c r="O6664" s="24">
        <v>7.26</v>
      </c>
      <c r="P6664" s="25">
        <v>22</v>
      </c>
    </row>
    <row r="6665" spans="1:16" x14ac:dyDescent="0.3">
      <c r="A6665" s="22">
        <v>42473</v>
      </c>
      <c r="B6665">
        <v>2016</v>
      </c>
      <c r="C6665">
        <v>4</v>
      </c>
      <c r="D6665" t="s">
        <v>120</v>
      </c>
      <c r="E6665" t="s">
        <v>121</v>
      </c>
      <c r="F6665" t="s">
        <v>156</v>
      </c>
      <c r="G6665" t="s">
        <v>115</v>
      </c>
      <c r="H6665" t="s">
        <v>108</v>
      </c>
      <c r="I6665" t="s">
        <v>72</v>
      </c>
      <c r="J6665" t="s">
        <v>109</v>
      </c>
      <c r="K6665" s="23">
        <v>3</v>
      </c>
      <c r="L6665" s="24">
        <v>8.1999999999999993</v>
      </c>
      <c r="M6665" s="24">
        <v>24.6</v>
      </c>
      <c r="N6665" s="24">
        <v>16.73</v>
      </c>
      <c r="O6665" s="24">
        <v>7.87</v>
      </c>
      <c r="P6665" s="25">
        <v>32</v>
      </c>
    </row>
    <row r="6666" spans="1:16" x14ac:dyDescent="0.3">
      <c r="A6666" s="22">
        <v>42474</v>
      </c>
      <c r="B6666">
        <v>2016</v>
      </c>
      <c r="C6666">
        <v>4</v>
      </c>
      <c r="D6666" t="s">
        <v>120</v>
      </c>
      <c r="E6666" t="s">
        <v>121</v>
      </c>
      <c r="F6666" t="s">
        <v>156</v>
      </c>
      <c r="G6666" t="s">
        <v>93</v>
      </c>
      <c r="H6666" t="s">
        <v>94</v>
      </c>
      <c r="I6666" t="s">
        <v>73</v>
      </c>
      <c r="J6666" t="s">
        <v>95</v>
      </c>
      <c r="K6666" s="23">
        <v>2.66</v>
      </c>
      <c r="L6666" s="24">
        <v>3.1</v>
      </c>
      <c r="M6666" s="24">
        <v>8.25</v>
      </c>
      <c r="N6666" s="24">
        <v>5.78</v>
      </c>
      <c r="O6666" s="24">
        <v>2.4700000000000002</v>
      </c>
      <c r="P6666" s="25">
        <v>30</v>
      </c>
    </row>
    <row r="6667" spans="1:16" x14ac:dyDescent="0.3">
      <c r="A6667" s="22">
        <v>42474</v>
      </c>
      <c r="B6667">
        <v>2016</v>
      </c>
      <c r="C6667">
        <v>4</v>
      </c>
      <c r="D6667" t="s">
        <v>120</v>
      </c>
      <c r="E6667" t="s">
        <v>121</v>
      </c>
      <c r="F6667" t="s">
        <v>156</v>
      </c>
      <c r="G6667" t="s">
        <v>93</v>
      </c>
      <c r="H6667" t="s">
        <v>96</v>
      </c>
      <c r="I6667" t="s">
        <v>74</v>
      </c>
      <c r="J6667" t="s">
        <v>97</v>
      </c>
      <c r="K6667" s="23">
        <v>2.3199999999999998</v>
      </c>
      <c r="L6667" s="24">
        <v>3.6</v>
      </c>
      <c r="M6667" s="24">
        <v>8.35</v>
      </c>
      <c r="N6667" s="24">
        <v>5.84</v>
      </c>
      <c r="O6667" s="24">
        <v>2.5099999999999998</v>
      </c>
      <c r="P6667" s="25">
        <v>30</v>
      </c>
    </row>
    <row r="6668" spans="1:16" x14ac:dyDescent="0.3">
      <c r="A6668" s="22">
        <v>42474</v>
      </c>
      <c r="B6668">
        <v>2016</v>
      </c>
      <c r="C6668">
        <v>4</v>
      </c>
      <c r="D6668" t="s">
        <v>120</v>
      </c>
      <c r="E6668" t="s">
        <v>121</v>
      </c>
      <c r="F6668" t="s">
        <v>156</v>
      </c>
      <c r="G6668" t="s">
        <v>93</v>
      </c>
      <c r="H6668" t="s">
        <v>98</v>
      </c>
      <c r="I6668" t="s">
        <v>75</v>
      </c>
      <c r="J6668" t="s">
        <v>99</v>
      </c>
      <c r="K6668" s="23">
        <v>8.5</v>
      </c>
      <c r="L6668" s="24">
        <v>2.8</v>
      </c>
      <c r="M6668" s="24">
        <v>23.8</v>
      </c>
      <c r="N6668" s="24">
        <v>17.14</v>
      </c>
      <c r="O6668" s="24">
        <v>6.66</v>
      </c>
      <c r="P6668" s="25">
        <v>28</v>
      </c>
    </row>
    <row r="6669" spans="1:16" x14ac:dyDescent="0.3">
      <c r="A6669" s="22">
        <v>42474</v>
      </c>
      <c r="B6669">
        <v>2016</v>
      </c>
      <c r="C6669">
        <v>4</v>
      </c>
      <c r="D6669" t="s">
        <v>120</v>
      </c>
      <c r="E6669" t="s">
        <v>121</v>
      </c>
      <c r="F6669" t="s">
        <v>156</v>
      </c>
      <c r="G6669" t="s">
        <v>93</v>
      </c>
      <c r="H6669" t="s">
        <v>100</v>
      </c>
      <c r="I6669" t="s">
        <v>70</v>
      </c>
      <c r="J6669" t="s">
        <v>101</v>
      </c>
      <c r="K6669" s="23">
        <v>44.22</v>
      </c>
      <c r="L6669" s="24">
        <v>2.4</v>
      </c>
      <c r="M6669" s="24">
        <v>106.13</v>
      </c>
      <c r="N6669" s="24">
        <v>78.540000000000006</v>
      </c>
      <c r="O6669" s="24">
        <v>27.59</v>
      </c>
      <c r="P6669" s="25">
        <v>26</v>
      </c>
    </row>
    <row r="6670" spans="1:16" x14ac:dyDescent="0.3">
      <c r="A6670" s="22">
        <v>42474</v>
      </c>
      <c r="B6670">
        <v>2016</v>
      </c>
      <c r="C6670">
        <v>4</v>
      </c>
      <c r="D6670" t="s">
        <v>120</v>
      </c>
      <c r="E6670" t="s">
        <v>121</v>
      </c>
      <c r="F6670" t="s">
        <v>156</v>
      </c>
      <c r="G6670" t="s">
        <v>93</v>
      </c>
      <c r="H6670" t="s">
        <v>102</v>
      </c>
      <c r="I6670" t="s">
        <v>71</v>
      </c>
      <c r="J6670" t="s">
        <v>103</v>
      </c>
      <c r="K6670" s="23">
        <v>9</v>
      </c>
      <c r="L6670" s="24">
        <v>6.9</v>
      </c>
      <c r="M6670" s="24">
        <v>62.1</v>
      </c>
      <c r="N6670" s="24">
        <v>40.99</v>
      </c>
      <c r="O6670" s="24">
        <v>21.11</v>
      </c>
      <c r="P6670" s="25">
        <v>34</v>
      </c>
    </row>
    <row r="6671" spans="1:16" x14ac:dyDescent="0.3">
      <c r="A6671" s="22">
        <v>42474</v>
      </c>
      <c r="B6671">
        <v>2016</v>
      </c>
      <c r="C6671">
        <v>4</v>
      </c>
      <c r="D6671" t="s">
        <v>120</v>
      </c>
      <c r="E6671" t="s">
        <v>121</v>
      </c>
      <c r="F6671" t="s">
        <v>156</v>
      </c>
      <c r="G6671" t="s">
        <v>93</v>
      </c>
      <c r="H6671" t="s">
        <v>104</v>
      </c>
      <c r="I6671" t="s">
        <v>76</v>
      </c>
      <c r="J6671" t="s">
        <v>105</v>
      </c>
      <c r="K6671" s="23">
        <v>0</v>
      </c>
      <c r="L6671" s="24">
        <v>7.4</v>
      </c>
      <c r="M6671" s="24">
        <v>0</v>
      </c>
      <c r="N6671" s="24">
        <v>0</v>
      </c>
      <c r="O6671" s="24">
        <v>0</v>
      </c>
      <c r="P6671" s="25">
        <v>34</v>
      </c>
    </row>
    <row r="6672" spans="1:16" x14ac:dyDescent="0.3">
      <c r="A6672" s="22">
        <v>42474</v>
      </c>
      <c r="B6672">
        <v>2016</v>
      </c>
      <c r="C6672">
        <v>4</v>
      </c>
      <c r="D6672" t="s">
        <v>120</v>
      </c>
      <c r="E6672" t="s">
        <v>121</v>
      </c>
      <c r="F6672" t="s">
        <v>156</v>
      </c>
      <c r="G6672" t="s">
        <v>93</v>
      </c>
      <c r="H6672" t="s">
        <v>106</v>
      </c>
      <c r="I6672" t="s">
        <v>69</v>
      </c>
      <c r="J6672" t="s">
        <v>107</v>
      </c>
      <c r="K6672" s="23">
        <v>4</v>
      </c>
      <c r="L6672" s="24">
        <v>16.5</v>
      </c>
      <c r="M6672" s="24">
        <v>66</v>
      </c>
      <c r="N6672" s="24">
        <v>51.48</v>
      </c>
      <c r="O6672" s="24">
        <v>14.52</v>
      </c>
      <c r="P6672" s="25">
        <v>22</v>
      </c>
    </row>
    <row r="6673" spans="1:16" x14ac:dyDescent="0.3">
      <c r="A6673" s="22">
        <v>42474</v>
      </c>
      <c r="B6673">
        <v>2016</v>
      </c>
      <c r="C6673">
        <v>4</v>
      </c>
      <c r="D6673" t="s">
        <v>120</v>
      </c>
      <c r="E6673" t="s">
        <v>121</v>
      </c>
      <c r="F6673" t="s">
        <v>156</v>
      </c>
      <c r="G6673" t="s">
        <v>93</v>
      </c>
      <c r="H6673" t="s">
        <v>108</v>
      </c>
      <c r="I6673" t="s">
        <v>72</v>
      </c>
      <c r="J6673" t="s">
        <v>109</v>
      </c>
      <c r="K6673" s="23">
        <v>6</v>
      </c>
      <c r="L6673" s="24">
        <v>8.1999999999999993</v>
      </c>
      <c r="M6673" s="24">
        <v>49.2</v>
      </c>
      <c r="N6673" s="24">
        <v>33.46</v>
      </c>
      <c r="O6673" s="24">
        <v>15.74</v>
      </c>
      <c r="P6673" s="25">
        <v>32</v>
      </c>
    </row>
    <row r="6674" spans="1:16" x14ac:dyDescent="0.3">
      <c r="A6674" s="22">
        <v>42475</v>
      </c>
      <c r="B6674">
        <v>2016</v>
      </c>
      <c r="C6674">
        <v>4</v>
      </c>
      <c r="D6674" t="s">
        <v>120</v>
      </c>
      <c r="E6674" t="s">
        <v>121</v>
      </c>
      <c r="F6674" t="s">
        <v>156</v>
      </c>
      <c r="G6674" t="s">
        <v>110</v>
      </c>
      <c r="H6674" t="s">
        <v>94</v>
      </c>
      <c r="I6674" t="s">
        <v>73</v>
      </c>
      <c r="J6674" t="s">
        <v>95</v>
      </c>
      <c r="K6674" s="23">
        <v>4.33</v>
      </c>
      <c r="L6674" s="24">
        <v>3.1</v>
      </c>
      <c r="M6674" s="24">
        <v>13.42</v>
      </c>
      <c r="N6674" s="24">
        <v>9.39</v>
      </c>
      <c r="O6674" s="24">
        <v>4.03</v>
      </c>
      <c r="P6674" s="25">
        <v>30</v>
      </c>
    </row>
    <row r="6675" spans="1:16" x14ac:dyDescent="0.3">
      <c r="A6675" s="22">
        <v>42475</v>
      </c>
      <c r="B6675">
        <v>2016</v>
      </c>
      <c r="C6675">
        <v>4</v>
      </c>
      <c r="D6675" t="s">
        <v>120</v>
      </c>
      <c r="E6675" t="s">
        <v>121</v>
      </c>
      <c r="F6675" t="s">
        <v>156</v>
      </c>
      <c r="G6675" t="s">
        <v>110</v>
      </c>
      <c r="H6675" t="s">
        <v>96</v>
      </c>
      <c r="I6675" t="s">
        <v>74</v>
      </c>
      <c r="J6675" t="s">
        <v>97</v>
      </c>
      <c r="K6675" s="23">
        <v>3.06</v>
      </c>
      <c r="L6675" s="24">
        <v>3.6</v>
      </c>
      <c r="M6675" s="24">
        <v>11.02</v>
      </c>
      <c r="N6675" s="24">
        <v>7.71</v>
      </c>
      <c r="O6675" s="24">
        <v>3.31</v>
      </c>
      <c r="P6675" s="25">
        <v>30</v>
      </c>
    </row>
    <row r="6676" spans="1:16" x14ac:dyDescent="0.3">
      <c r="A6676" s="22">
        <v>42475</v>
      </c>
      <c r="B6676">
        <v>2016</v>
      </c>
      <c r="C6676">
        <v>4</v>
      </c>
      <c r="D6676" t="s">
        <v>120</v>
      </c>
      <c r="E6676" t="s">
        <v>121</v>
      </c>
      <c r="F6676" t="s">
        <v>156</v>
      </c>
      <c r="G6676" t="s">
        <v>110</v>
      </c>
      <c r="H6676" t="s">
        <v>98</v>
      </c>
      <c r="I6676" t="s">
        <v>75</v>
      </c>
      <c r="J6676" t="s">
        <v>99</v>
      </c>
      <c r="K6676" s="23">
        <v>2.7</v>
      </c>
      <c r="L6676" s="24">
        <v>2.8</v>
      </c>
      <c r="M6676" s="24">
        <v>7.56</v>
      </c>
      <c r="N6676" s="24">
        <v>5.44</v>
      </c>
      <c r="O6676" s="24">
        <v>2.12</v>
      </c>
      <c r="P6676" s="25">
        <v>28</v>
      </c>
    </row>
    <row r="6677" spans="1:16" x14ac:dyDescent="0.3">
      <c r="A6677" s="22">
        <v>42475</v>
      </c>
      <c r="B6677">
        <v>2016</v>
      </c>
      <c r="C6677">
        <v>4</v>
      </c>
      <c r="D6677" t="s">
        <v>120</v>
      </c>
      <c r="E6677" t="s">
        <v>121</v>
      </c>
      <c r="F6677" t="s">
        <v>156</v>
      </c>
      <c r="G6677" t="s">
        <v>110</v>
      </c>
      <c r="H6677" t="s">
        <v>100</v>
      </c>
      <c r="I6677" t="s">
        <v>70</v>
      </c>
      <c r="J6677" t="s">
        <v>101</v>
      </c>
      <c r="K6677" s="23">
        <v>23.6</v>
      </c>
      <c r="L6677" s="24">
        <v>2.4</v>
      </c>
      <c r="M6677" s="24">
        <v>56.64</v>
      </c>
      <c r="N6677" s="24">
        <v>41.91</v>
      </c>
      <c r="O6677" s="24">
        <v>14.73</v>
      </c>
      <c r="P6677" s="25">
        <v>26</v>
      </c>
    </row>
    <row r="6678" spans="1:16" x14ac:dyDescent="0.3">
      <c r="A6678" s="22">
        <v>42475</v>
      </c>
      <c r="B6678">
        <v>2016</v>
      </c>
      <c r="C6678">
        <v>4</v>
      </c>
      <c r="D6678" t="s">
        <v>120</v>
      </c>
      <c r="E6678" t="s">
        <v>121</v>
      </c>
      <c r="F6678" t="s">
        <v>156</v>
      </c>
      <c r="G6678" t="s">
        <v>110</v>
      </c>
      <c r="H6678" t="s">
        <v>102</v>
      </c>
      <c r="I6678" t="s">
        <v>71</v>
      </c>
      <c r="J6678" t="s">
        <v>103</v>
      </c>
      <c r="K6678" s="23">
        <v>6</v>
      </c>
      <c r="L6678" s="24">
        <v>6.9</v>
      </c>
      <c r="M6678" s="24">
        <v>41.4</v>
      </c>
      <c r="N6678" s="24">
        <v>27.32</v>
      </c>
      <c r="O6678" s="24">
        <v>14.08</v>
      </c>
      <c r="P6678" s="25">
        <v>34</v>
      </c>
    </row>
    <row r="6679" spans="1:16" x14ac:dyDescent="0.3">
      <c r="A6679" s="22">
        <v>42475</v>
      </c>
      <c r="B6679">
        <v>2016</v>
      </c>
      <c r="C6679">
        <v>4</v>
      </c>
      <c r="D6679" t="s">
        <v>120</v>
      </c>
      <c r="E6679" t="s">
        <v>121</v>
      </c>
      <c r="F6679" t="s">
        <v>156</v>
      </c>
      <c r="G6679" t="s">
        <v>110</v>
      </c>
      <c r="H6679" t="s">
        <v>104</v>
      </c>
      <c r="I6679" t="s">
        <v>76</v>
      </c>
      <c r="J6679" t="s">
        <v>105</v>
      </c>
      <c r="K6679" s="23">
        <v>0</v>
      </c>
      <c r="L6679" s="24">
        <v>7.4</v>
      </c>
      <c r="M6679" s="24">
        <v>0</v>
      </c>
      <c r="N6679" s="24">
        <v>0</v>
      </c>
      <c r="O6679" s="24">
        <v>0</v>
      </c>
      <c r="P6679" s="25">
        <v>34</v>
      </c>
    </row>
    <row r="6680" spans="1:16" x14ac:dyDescent="0.3">
      <c r="A6680" s="22">
        <v>42475</v>
      </c>
      <c r="B6680">
        <v>2016</v>
      </c>
      <c r="C6680">
        <v>4</v>
      </c>
      <c r="D6680" t="s">
        <v>120</v>
      </c>
      <c r="E6680" t="s">
        <v>121</v>
      </c>
      <c r="F6680" t="s">
        <v>156</v>
      </c>
      <c r="G6680" t="s">
        <v>110</v>
      </c>
      <c r="H6680" t="s">
        <v>106</v>
      </c>
      <c r="I6680" t="s">
        <v>69</v>
      </c>
      <c r="J6680" t="s">
        <v>107</v>
      </c>
      <c r="K6680" s="23">
        <v>10</v>
      </c>
      <c r="L6680" s="24">
        <v>16.5</v>
      </c>
      <c r="M6680" s="24">
        <v>165</v>
      </c>
      <c r="N6680" s="24">
        <v>128.69999999999999</v>
      </c>
      <c r="O6680" s="24">
        <v>36.299999999999997</v>
      </c>
      <c r="P6680" s="25">
        <v>22</v>
      </c>
    </row>
    <row r="6681" spans="1:16" x14ac:dyDescent="0.3">
      <c r="A6681" s="22">
        <v>42475</v>
      </c>
      <c r="B6681">
        <v>2016</v>
      </c>
      <c r="C6681">
        <v>4</v>
      </c>
      <c r="D6681" t="s">
        <v>120</v>
      </c>
      <c r="E6681" t="s">
        <v>121</v>
      </c>
      <c r="F6681" t="s">
        <v>156</v>
      </c>
      <c r="G6681" t="s">
        <v>110</v>
      </c>
      <c r="H6681" t="s">
        <v>108</v>
      </c>
      <c r="I6681" t="s">
        <v>72</v>
      </c>
      <c r="J6681" t="s">
        <v>109</v>
      </c>
      <c r="K6681" s="23">
        <v>4.2</v>
      </c>
      <c r="L6681" s="24">
        <v>8.1999999999999993</v>
      </c>
      <c r="M6681" s="24">
        <v>34.44</v>
      </c>
      <c r="N6681" s="24">
        <v>23.42</v>
      </c>
      <c r="O6681" s="24">
        <v>11.02</v>
      </c>
      <c r="P6681" s="25">
        <v>32</v>
      </c>
    </row>
    <row r="6682" spans="1:16" x14ac:dyDescent="0.3">
      <c r="A6682" s="22">
        <v>42476</v>
      </c>
      <c r="B6682">
        <v>2016</v>
      </c>
      <c r="C6682">
        <v>4</v>
      </c>
      <c r="D6682" t="s">
        <v>120</v>
      </c>
      <c r="E6682" t="s">
        <v>121</v>
      </c>
      <c r="F6682" t="s">
        <v>156</v>
      </c>
      <c r="G6682" t="s">
        <v>111</v>
      </c>
      <c r="H6682" t="s">
        <v>94</v>
      </c>
      <c r="I6682" t="s">
        <v>73</v>
      </c>
      <c r="J6682" t="s">
        <v>95</v>
      </c>
      <c r="K6682" s="23">
        <v>5.34</v>
      </c>
      <c r="L6682" s="24">
        <v>3.1</v>
      </c>
      <c r="M6682" s="24">
        <v>16.55</v>
      </c>
      <c r="N6682" s="24">
        <v>11.58</v>
      </c>
      <c r="O6682" s="24">
        <v>4.97</v>
      </c>
      <c r="P6682" s="25">
        <v>30</v>
      </c>
    </row>
    <row r="6683" spans="1:16" x14ac:dyDescent="0.3">
      <c r="A6683" s="22">
        <v>42476</v>
      </c>
      <c r="B6683">
        <v>2016</v>
      </c>
      <c r="C6683">
        <v>4</v>
      </c>
      <c r="D6683" t="s">
        <v>120</v>
      </c>
      <c r="E6683" t="s">
        <v>121</v>
      </c>
      <c r="F6683" t="s">
        <v>156</v>
      </c>
      <c r="G6683" t="s">
        <v>111</v>
      </c>
      <c r="H6683" t="s">
        <v>96</v>
      </c>
      <c r="I6683" t="s">
        <v>74</v>
      </c>
      <c r="J6683" t="s">
        <v>97</v>
      </c>
      <c r="K6683" s="23">
        <v>6.66</v>
      </c>
      <c r="L6683" s="24">
        <v>3.6</v>
      </c>
      <c r="M6683" s="24">
        <v>23.98</v>
      </c>
      <c r="N6683" s="24">
        <v>16.79</v>
      </c>
      <c r="O6683" s="24">
        <v>7.19</v>
      </c>
      <c r="P6683" s="25">
        <v>30</v>
      </c>
    </row>
    <row r="6684" spans="1:16" x14ac:dyDescent="0.3">
      <c r="A6684" s="22">
        <v>42476</v>
      </c>
      <c r="B6684">
        <v>2016</v>
      </c>
      <c r="C6684">
        <v>4</v>
      </c>
      <c r="D6684" t="s">
        <v>120</v>
      </c>
      <c r="E6684" t="s">
        <v>121</v>
      </c>
      <c r="F6684" t="s">
        <v>156</v>
      </c>
      <c r="G6684" t="s">
        <v>111</v>
      </c>
      <c r="H6684" t="s">
        <v>98</v>
      </c>
      <c r="I6684" t="s">
        <v>75</v>
      </c>
      <c r="J6684" t="s">
        <v>99</v>
      </c>
      <c r="K6684" s="23">
        <v>5.3</v>
      </c>
      <c r="L6684" s="24">
        <v>2.8</v>
      </c>
      <c r="M6684" s="24">
        <v>14.84</v>
      </c>
      <c r="N6684" s="24">
        <v>10.68</v>
      </c>
      <c r="O6684" s="24">
        <v>4.16</v>
      </c>
      <c r="P6684" s="25">
        <v>28</v>
      </c>
    </row>
    <row r="6685" spans="1:16" x14ac:dyDescent="0.3">
      <c r="A6685" s="22">
        <v>42476</v>
      </c>
      <c r="B6685">
        <v>2016</v>
      </c>
      <c r="C6685">
        <v>4</v>
      </c>
      <c r="D6685" t="s">
        <v>120</v>
      </c>
      <c r="E6685" t="s">
        <v>121</v>
      </c>
      <c r="F6685" t="s">
        <v>156</v>
      </c>
      <c r="G6685" t="s">
        <v>111</v>
      </c>
      <c r="H6685" t="s">
        <v>100</v>
      </c>
      <c r="I6685" t="s">
        <v>70</v>
      </c>
      <c r="J6685" t="s">
        <v>101</v>
      </c>
      <c r="K6685" s="23">
        <v>33</v>
      </c>
      <c r="L6685" s="24">
        <v>2.4</v>
      </c>
      <c r="M6685" s="24">
        <v>79.2</v>
      </c>
      <c r="N6685" s="24">
        <v>58.61</v>
      </c>
      <c r="O6685" s="24">
        <v>20.59</v>
      </c>
      <c r="P6685" s="25">
        <v>26</v>
      </c>
    </row>
    <row r="6686" spans="1:16" x14ac:dyDescent="0.3">
      <c r="A6686" s="22">
        <v>42476</v>
      </c>
      <c r="B6686">
        <v>2016</v>
      </c>
      <c r="C6686">
        <v>4</v>
      </c>
      <c r="D6686" t="s">
        <v>120</v>
      </c>
      <c r="E6686" t="s">
        <v>121</v>
      </c>
      <c r="F6686" t="s">
        <v>156</v>
      </c>
      <c r="G6686" t="s">
        <v>111</v>
      </c>
      <c r="H6686" t="s">
        <v>102</v>
      </c>
      <c r="I6686" t="s">
        <v>71</v>
      </c>
      <c r="J6686" t="s">
        <v>103</v>
      </c>
      <c r="K6686" s="23">
        <v>11</v>
      </c>
      <c r="L6686" s="24">
        <v>6.9</v>
      </c>
      <c r="M6686" s="24">
        <v>75.900000000000006</v>
      </c>
      <c r="N6686" s="24">
        <v>50.09</v>
      </c>
      <c r="O6686" s="24">
        <v>25.81</v>
      </c>
      <c r="P6686" s="25">
        <v>34</v>
      </c>
    </row>
    <row r="6687" spans="1:16" x14ac:dyDescent="0.3">
      <c r="A6687" s="22">
        <v>42476</v>
      </c>
      <c r="B6687">
        <v>2016</v>
      </c>
      <c r="C6687">
        <v>4</v>
      </c>
      <c r="D6687" t="s">
        <v>120</v>
      </c>
      <c r="E6687" t="s">
        <v>121</v>
      </c>
      <c r="F6687" t="s">
        <v>156</v>
      </c>
      <c r="G6687" t="s">
        <v>111</v>
      </c>
      <c r="H6687" t="s">
        <v>104</v>
      </c>
      <c r="I6687" t="s">
        <v>76</v>
      </c>
      <c r="J6687" t="s">
        <v>105</v>
      </c>
      <c r="K6687" s="23">
        <v>0</v>
      </c>
      <c r="L6687" s="24">
        <v>7.4</v>
      </c>
      <c r="M6687" s="24">
        <v>0</v>
      </c>
      <c r="N6687" s="24">
        <v>0</v>
      </c>
      <c r="O6687" s="24">
        <v>0</v>
      </c>
      <c r="P6687" s="25">
        <v>34</v>
      </c>
    </row>
    <row r="6688" spans="1:16" x14ac:dyDescent="0.3">
      <c r="A6688" s="22">
        <v>42476</v>
      </c>
      <c r="B6688">
        <v>2016</v>
      </c>
      <c r="C6688">
        <v>4</v>
      </c>
      <c r="D6688" t="s">
        <v>120</v>
      </c>
      <c r="E6688" t="s">
        <v>121</v>
      </c>
      <c r="F6688" t="s">
        <v>156</v>
      </c>
      <c r="G6688" t="s">
        <v>111</v>
      </c>
      <c r="H6688" t="s">
        <v>106</v>
      </c>
      <c r="I6688" t="s">
        <v>69</v>
      </c>
      <c r="J6688" t="s">
        <v>107</v>
      </c>
      <c r="K6688" s="23">
        <v>8</v>
      </c>
      <c r="L6688" s="24">
        <v>16.5</v>
      </c>
      <c r="M6688" s="24">
        <v>132</v>
      </c>
      <c r="N6688" s="24">
        <v>102.96</v>
      </c>
      <c r="O6688" s="24">
        <v>29.04</v>
      </c>
      <c r="P6688" s="25">
        <v>22</v>
      </c>
    </row>
    <row r="6689" spans="1:16" x14ac:dyDescent="0.3">
      <c r="A6689" s="22">
        <v>42476</v>
      </c>
      <c r="B6689">
        <v>2016</v>
      </c>
      <c r="C6689">
        <v>4</v>
      </c>
      <c r="D6689" t="s">
        <v>120</v>
      </c>
      <c r="E6689" t="s">
        <v>121</v>
      </c>
      <c r="F6689" t="s">
        <v>156</v>
      </c>
      <c r="G6689" t="s">
        <v>111</v>
      </c>
      <c r="H6689" t="s">
        <v>108</v>
      </c>
      <c r="I6689" t="s">
        <v>72</v>
      </c>
      <c r="J6689" t="s">
        <v>109</v>
      </c>
      <c r="K6689" s="23">
        <v>8.5</v>
      </c>
      <c r="L6689" s="24">
        <v>8.1999999999999993</v>
      </c>
      <c r="M6689" s="24">
        <v>69.7</v>
      </c>
      <c r="N6689" s="24">
        <v>47.4</v>
      </c>
      <c r="O6689" s="24">
        <v>22.3</v>
      </c>
      <c r="P6689" s="25">
        <v>32</v>
      </c>
    </row>
    <row r="6690" spans="1:16" x14ac:dyDescent="0.3">
      <c r="A6690" s="22">
        <v>42477</v>
      </c>
      <c r="B6690">
        <v>2016</v>
      </c>
      <c r="C6690">
        <v>4</v>
      </c>
      <c r="D6690" t="s">
        <v>120</v>
      </c>
      <c r="E6690" t="s">
        <v>121</v>
      </c>
      <c r="F6690" t="s">
        <v>156</v>
      </c>
      <c r="G6690" t="s">
        <v>112</v>
      </c>
      <c r="H6690" t="s">
        <v>94</v>
      </c>
      <c r="I6690" t="s">
        <v>73</v>
      </c>
      <c r="J6690" t="s">
        <v>95</v>
      </c>
      <c r="K6690" s="23">
        <v>4.33</v>
      </c>
      <c r="L6690" s="24">
        <v>3.1</v>
      </c>
      <c r="M6690" s="24">
        <v>13.42</v>
      </c>
      <c r="N6690" s="24">
        <v>9.39</v>
      </c>
      <c r="O6690" s="24">
        <v>4.03</v>
      </c>
      <c r="P6690" s="25">
        <v>30</v>
      </c>
    </row>
    <row r="6691" spans="1:16" x14ac:dyDescent="0.3">
      <c r="A6691" s="22">
        <v>42477</v>
      </c>
      <c r="B6691">
        <v>2016</v>
      </c>
      <c r="C6691">
        <v>4</v>
      </c>
      <c r="D6691" t="s">
        <v>120</v>
      </c>
      <c r="E6691" t="s">
        <v>121</v>
      </c>
      <c r="F6691" t="s">
        <v>156</v>
      </c>
      <c r="G6691" t="s">
        <v>112</v>
      </c>
      <c r="H6691" t="s">
        <v>96</v>
      </c>
      <c r="I6691" t="s">
        <v>74</v>
      </c>
      <c r="J6691" t="s">
        <v>97</v>
      </c>
      <c r="K6691" s="23">
        <v>8.18</v>
      </c>
      <c r="L6691" s="24">
        <v>3.6</v>
      </c>
      <c r="M6691" s="24">
        <v>29.45</v>
      </c>
      <c r="N6691" s="24">
        <v>20.62</v>
      </c>
      <c r="O6691" s="24">
        <v>8.83</v>
      </c>
      <c r="P6691" s="25">
        <v>30</v>
      </c>
    </row>
    <row r="6692" spans="1:16" x14ac:dyDescent="0.3">
      <c r="A6692" s="22">
        <v>42477</v>
      </c>
      <c r="B6692">
        <v>2016</v>
      </c>
      <c r="C6692">
        <v>4</v>
      </c>
      <c r="D6692" t="s">
        <v>120</v>
      </c>
      <c r="E6692" t="s">
        <v>121</v>
      </c>
      <c r="F6692" t="s">
        <v>156</v>
      </c>
      <c r="G6692" t="s">
        <v>112</v>
      </c>
      <c r="H6692" t="s">
        <v>98</v>
      </c>
      <c r="I6692" t="s">
        <v>75</v>
      </c>
      <c r="J6692" t="s">
        <v>99</v>
      </c>
      <c r="K6692" s="23">
        <v>3</v>
      </c>
      <c r="L6692" s="24">
        <v>2.8</v>
      </c>
      <c r="M6692" s="24">
        <v>8.4</v>
      </c>
      <c r="N6692" s="24">
        <v>6.05</v>
      </c>
      <c r="O6692" s="24">
        <v>2.35</v>
      </c>
      <c r="P6692" s="25">
        <v>28</v>
      </c>
    </row>
    <row r="6693" spans="1:16" x14ac:dyDescent="0.3">
      <c r="A6693" s="22">
        <v>42477</v>
      </c>
      <c r="B6693">
        <v>2016</v>
      </c>
      <c r="C6693">
        <v>4</v>
      </c>
      <c r="D6693" t="s">
        <v>120</v>
      </c>
      <c r="E6693" t="s">
        <v>121</v>
      </c>
      <c r="F6693" t="s">
        <v>156</v>
      </c>
      <c r="G6693" t="s">
        <v>112</v>
      </c>
      <c r="H6693" t="s">
        <v>100</v>
      </c>
      <c r="I6693" t="s">
        <v>70</v>
      </c>
      <c r="J6693" t="s">
        <v>101</v>
      </c>
      <c r="K6693" s="23">
        <v>52.8</v>
      </c>
      <c r="L6693" s="24">
        <v>2.4</v>
      </c>
      <c r="M6693" s="24">
        <v>126.72</v>
      </c>
      <c r="N6693" s="24">
        <v>93.77</v>
      </c>
      <c r="O6693" s="24">
        <v>32.950000000000003</v>
      </c>
      <c r="P6693" s="25">
        <v>26</v>
      </c>
    </row>
    <row r="6694" spans="1:16" x14ac:dyDescent="0.3">
      <c r="A6694" s="22">
        <v>42477</v>
      </c>
      <c r="B6694">
        <v>2016</v>
      </c>
      <c r="C6694">
        <v>4</v>
      </c>
      <c r="D6694" t="s">
        <v>120</v>
      </c>
      <c r="E6694" t="s">
        <v>121</v>
      </c>
      <c r="F6694" t="s">
        <v>156</v>
      </c>
      <c r="G6694" t="s">
        <v>112</v>
      </c>
      <c r="H6694" t="s">
        <v>102</v>
      </c>
      <c r="I6694" t="s">
        <v>71</v>
      </c>
      <c r="J6694" t="s">
        <v>103</v>
      </c>
      <c r="K6694" s="23">
        <v>2</v>
      </c>
      <c r="L6694" s="24">
        <v>6.9</v>
      </c>
      <c r="M6694" s="24">
        <v>13.8</v>
      </c>
      <c r="N6694" s="24">
        <v>9.11</v>
      </c>
      <c r="O6694" s="24">
        <v>4.6900000000000004</v>
      </c>
      <c r="P6694" s="25">
        <v>34</v>
      </c>
    </row>
    <row r="6695" spans="1:16" x14ac:dyDescent="0.3">
      <c r="A6695" s="22">
        <v>42477</v>
      </c>
      <c r="B6695">
        <v>2016</v>
      </c>
      <c r="C6695">
        <v>4</v>
      </c>
      <c r="D6695" t="s">
        <v>120</v>
      </c>
      <c r="E6695" t="s">
        <v>121</v>
      </c>
      <c r="F6695" t="s">
        <v>156</v>
      </c>
      <c r="G6695" t="s">
        <v>112</v>
      </c>
      <c r="H6695" t="s">
        <v>104</v>
      </c>
      <c r="I6695" t="s">
        <v>76</v>
      </c>
      <c r="J6695" t="s">
        <v>105</v>
      </c>
      <c r="K6695" s="23">
        <v>0</v>
      </c>
      <c r="L6695" s="24">
        <v>7.4</v>
      </c>
      <c r="M6695" s="24">
        <v>0</v>
      </c>
      <c r="N6695" s="24">
        <v>0</v>
      </c>
      <c r="O6695" s="24">
        <v>0</v>
      </c>
      <c r="P6695" s="25">
        <v>34</v>
      </c>
    </row>
    <row r="6696" spans="1:16" x14ac:dyDescent="0.3">
      <c r="A6696" s="22">
        <v>42477</v>
      </c>
      <c r="B6696">
        <v>2016</v>
      </c>
      <c r="C6696">
        <v>4</v>
      </c>
      <c r="D6696" t="s">
        <v>120</v>
      </c>
      <c r="E6696" t="s">
        <v>121</v>
      </c>
      <c r="F6696" t="s">
        <v>156</v>
      </c>
      <c r="G6696" t="s">
        <v>112</v>
      </c>
      <c r="H6696" t="s">
        <v>106</v>
      </c>
      <c r="I6696" t="s">
        <v>69</v>
      </c>
      <c r="J6696" t="s">
        <v>107</v>
      </c>
      <c r="K6696" s="23">
        <v>7</v>
      </c>
      <c r="L6696" s="24">
        <v>16.5</v>
      </c>
      <c r="M6696" s="24">
        <v>115.5</v>
      </c>
      <c r="N6696" s="24">
        <v>90.09</v>
      </c>
      <c r="O6696" s="24">
        <v>25.41</v>
      </c>
      <c r="P6696" s="25">
        <v>22</v>
      </c>
    </row>
    <row r="6697" spans="1:16" x14ac:dyDescent="0.3">
      <c r="A6697" s="22">
        <v>42477</v>
      </c>
      <c r="B6697">
        <v>2016</v>
      </c>
      <c r="C6697">
        <v>4</v>
      </c>
      <c r="D6697" t="s">
        <v>120</v>
      </c>
      <c r="E6697" t="s">
        <v>121</v>
      </c>
      <c r="F6697" t="s">
        <v>156</v>
      </c>
      <c r="G6697" t="s">
        <v>112</v>
      </c>
      <c r="H6697" t="s">
        <v>108</v>
      </c>
      <c r="I6697" t="s">
        <v>72</v>
      </c>
      <c r="J6697" t="s">
        <v>109</v>
      </c>
      <c r="K6697" s="23">
        <v>7.2</v>
      </c>
      <c r="L6697" s="24">
        <v>8.1999999999999993</v>
      </c>
      <c r="M6697" s="24">
        <v>59.04</v>
      </c>
      <c r="N6697" s="24">
        <v>40.15</v>
      </c>
      <c r="O6697" s="24">
        <v>18.89</v>
      </c>
      <c r="P6697" s="25">
        <v>32</v>
      </c>
    </row>
    <row r="6698" spans="1:16" x14ac:dyDescent="0.3">
      <c r="A6698" s="22">
        <v>42478</v>
      </c>
      <c r="B6698">
        <v>2016</v>
      </c>
      <c r="C6698">
        <v>4</v>
      </c>
      <c r="D6698" t="s">
        <v>120</v>
      </c>
      <c r="E6698" t="s">
        <v>121</v>
      </c>
      <c r="F6698" t="s">
        <v>156</v>
      </c>
      <c r="G6698" t="s">
        <v>113</v>
      </c>
      <c r="H6698" t="s">
        <v>94</v>
      </c>
      <c r="I6698" t="s">
        <v>73</v>
      </c>
      <c r="J6698" t="s">
        <v>95</v>
      </c>
      <c r="K6698" s="23">
        <v>3.66</v>
      </c>
      <c r="L6698" s="24">
        <v>3.1</v>
      </c>
      <c r="M6698" s="24">
        <v>11.35</v>
      </c>
      <c r="N6698" s="24">
        <v>7.94</v>
      </c>
      <c r="O6698" s="24">
        <v>3.41</v>
      </c>
      <c r="P6698" s="25">
        <v>30</v>
      </c>
    </row>
    <row r="6699" spans="1:16" x14ac:dyDescent="0.3">
      <c r="A6699" s="22">
        <v>42478</v>
      </c>
      <c r="B6699">
        <v>2016</v>
      </c>
      <c r="C6699">
        <v>4</v>
      </c>
      <c r="D6699" t="s">
        <v>120</v>
      </c>
      <c r="E6699" t="s">
        <v>121</v>
      </c>
      <c r="F6699" t="s">
        <v>156</v>
      </c>
      <c r="G6699" t="s">
        <v>113</v>
      </c>
      <c r="H6699" t="s">
        <v>96</v>
      </c>
      <c r="I6699" t="s">
        <v>74</v>
      </c>
      <c r="J6699" t="s">
        <v>97</v>
      </c>
      <c r="K6699" s="23">
        <v>2</v>
      </c>
      <c r="L6699" s="24">
        <v>3.6</v>
      </c>
      <c r="M6699" s="24">
        <v>7.2</v>
      </c>
      <c r="N6699" s="24">
        <v>5.04</v>
      </c>
      <c r="O6699" s="24">
        <v>2.16</v>
      </c>
      <c r="P6699" s="25">
        <v>30</v>
      </c>
    </row>
    <row r="6700" spans="1:16" x14ac:dyDescent="0.3">
      <c r="A6700" s="22">
        <v>42478</v>
      </c>
      <c r="B6700">
        <v>2016</v>
      </c>
      <c r="C6700">
        <v>4</v>
      </c>
      <c r="D6700" t="s">
        <v>120</v>
      </c>
      <c r="E6700" t="s">
        <v>121</v>
      </c>
      <c r="F6700" t="s">
        <v>156</v>
      </c>
      <c r="G6700" t="s">
        <v>113</v>
      </c>
      <c r="H6700" t="s">
        <v>98</v>
      </c>
      <c r="I6700" t="s">
        <v>75</v>
      </c>
      <c r="J6700" t="s">
        <v>99</v>
      </c>
      <c r="K6700" s="23">
        <v>5</v>
      </c>
      <c r="L6700" s="24">
        <v>2.8</v>
      </c>
      <c r="M6700" s="24">
        <v>14</v>
      </c>
      <c r="N6700" s="24">
        <v>10.08</v>
      </c>
      <c r="O6700" s="24">
        <v>3.92</v>
      </c>
      <c r="P6700" s="25">
        <v>28</v>
      </c>
    </row>
    <row r="6701" spans="1:16" x14ac:dyDescent="0.3">
      <c r="A6701" s="22">
        <v>42478</v>
      </c>
      <c r="B6701">
        <v>2016</v>
      </c>
      <c r="C6701">
        <v>4</v>
      </c>
      <c r="D6701" t="s">
        <v>120</v>
      </c>
      <c r="E6701" t="s">
        <v>121</v>
      </c>
      <c r="F6701" t="s">
        <v>156</v>
      </c>
      <c r="G6701" t="s">
        <v>113</v>
      </c>
      <c r="H6701" t="s">
        <v>100</v>
      </c>
      <c r="I6701" t="s">
        <v>70</v>
      </c>
      <c r="J6701" t="s">
        <v>101</v>
      </c>
      <c r="K6701" s="23">
        <v>22.1</v>
      </c>
      <c r="L6701" s="24">
        <v>2.4</v>
      </c>
      <c r="M6701" s="24">
        <v>53.04</v>
      </c>
      <c r="N6701" s="24">
        <v>39.25</v>
      </c>
      <c r="O6701" s="24">
        <v>13.79</v>
      </c>
      <c r="P6701" s="25">
        <v>26</v>
      </c>
    </row>
    <row r="6702" spans="1:16" x14ac:dyDescent="0.3">
      <c r="A6702" s="22">
        <v>42478</v>
      </c>
      <c r="B6702">
        <v>2016</v>
      </c>
      <c r="C6702">
        <v>4</v>
      </c>
      <c r="D6702" t="s">
        <v>120</v>
      </c>
      <c r="E6702" t="s">
        <v>121</v>
      </c>
      <c r="F6702" t="s">
        <v>156</v>
      </c>
      <c r="G6702" t="s">
        <v>113</v>
      </c>
      <c r="H6702" t="s">
        <v>102</v>
      </c>
      <c r="I6702" t="s">
        <v>71</v>
      </c>
      <c r="J6702" t="s">
        <v>103</v>
      </c>
      <c r="K6702" s="23">
        <v>15</v>
      </c>
      <c r="L6702" s="24">
        <v>6.9</v>
      </c>
      <c r="M6702" s="24">
        <v>103.5</v>
      </c>
      <c r="N6702" s="24">
        <v>68.31</v>
      </c>
      <c r="O6702" s="24">
        <v>35.19</v>
      </c>
      <c r="P6702" s="25">
        <v>34</v>
      </c>
    </row>
    <row r="6703" spans="1:16" x14ac:dyDescent="0.3">
      <c r="A6703" s="22">
        <v>42478</v>
      </c>
      <c r="B6703">
        <v>2016</v>
      </c>
      <c r="C6703">
        <v>4</v>
      </c>
      <c r="D6703" t="s">
        <v>120</v>
      </c>
      <c r="E6703" t="s">
        <v>121</v>
      </c>
      <c r="F6703" t="s">
        <v>156</v>
      </c>
      <c r="G6703" t="s">
        <v>113</v>
      </c>
      <c r="H6703" t="s">
        <v>104</v>
      </c>
      <c r="I6703" t="s">
        <v>76</v>
      </c>
      <c r="J6703" t="s">
        <v>105</v>
      </c>
      <c r="K6703" s="23">
        <v>3</v>
      </c>
      <c r="L6703" s="24">
        <v>7.4</v>
      </c>
      <c r="M6703" s="24">
        <v>22.2</v>
      </c>
      <c r="N6703" s="24">
        <v>14.65</v>
      </c>
      <c r="O6703" s="24">
        <v>7.55</v>
      </c>
      <c r="P6703" s="25">
        <v>34</v>
      </c>
    </row>
    <row r="6704" spans="1:16" x14ac:dyDescent="0.3">
      <c r="A6704" s="22">
        <v>42478</v>
      </c>
      <c r="B6704">
        <v>2016</v>
      </c>
      <c r="C6704">
        <v>4</v>
      </c>
      <c r="D6704" t="s">
        <v>120</v>
      </c>
      <c r="E6704" t="s">
        <v>121</v>
      </c>
      <c r="F6704" t="s">
        <v>156</v>
      </c>
      <c r="G6704" t="s">
        <v>113</v>
      </c>
      <c r="H6704" t="s">
        <v>106</v>
      </c>
      <c r="I6704" t="s">
        <v>69</v>
      </c>
      <c r="J6704" t="s">
        <v>107</v>
      </c>
      <c r="K6704" s="23">
        <v>7</v>
      </c>
      <c r="L6704" s="24">
        <v>16.5</v>
      </c>
      <c r="M6704" s="24">
        <v>115.5</v>
      </c>
      <c r="N6704" s="24">
        <v>90.09</v>
      </c>
      <c r="O6704" s="24">
        <v>25.41</v>
      </c>
      <c r="P6704" s="25">
        <v>22</v>
      </c>
    </row>
    <row r="6705" spans="1:16" x14ac:dyDescent="0.3">
      <c r="A6705" s="22">
        <v>42478</v>
      </c>
      <c r="B6705">
        <v>2016</v>
      </c>
      <c r="C6705">
        <v>4</v>
      </c>
      <c r="D6705" t="s">
        <v>120</v>
      </c>
      <c r="E6705" t="s">
        <v>121</v>
      </c>
      <c r="F6705" t="s">
        <v>156</v>
      </c>
      <c r="G6705" t="s">
        <v>113</v>
      </c>
      <c r="H6705" t="s">
        <v>108</v>
      </c>
      <c r="I6705" t="s">
        <v>72</v>
      </c>
      <c r="J6705" t="s">
        <v>109</v>
      </c>
      <c r="K6705" s="23">
        <v>7</v>
      </c>
      <c r="L6705" s="24">
        <v>8.1999999999999993</v>
      </c>
      <c r="M6705" s="24">
        <v>57.4</v>
      </c>
      <c r="N6705" s="24">
        <v>39.03</v>
      </c>
      <c r="O6705" s="24">
        <v>18.37</v>
      </c>
      <c r="P6705" s="25">
        <v>32</v>
      </c>
    </row>
    <row r="6706" spans="1:16" x14ac:dyDescent="0.3">
      <c r="A6706" s="22">
        <v>42479</v>
      </c>
      <c r="B6706">
        <v>2016</v>
      </c>
      <c r="C6706">
        <v>4</v>
      </c>
      <c r="D6706" t="s">
        <v>120</v>
      </c>
      <c r="E6706" t="s">
        <v>121</v>
      </c>
      <c r="F6706" t="s">
        <v>156</v>
      </c>
      <c r="G6706" t="s">
        <v>114</v>
      </c>
      <c r="H6706" t="s">
        <v>94</v>
      </c>
      <c r="I6706" t="s">
        <v>73</v>
      </c>
      <c r="J6706" t="s">
        <v>95</v>
      </c>
      <c r="K6706" s="23">
        <v>3</v>
      </c>
      <c r="L6706" s="24">
        <v>3.1</v>
      </c>
      <c r="M6706" s="24">
        <v>9.3000000000000007</v>
      </c>
      <c r="N6706" s="24">
        <v>6.51</v>
      </c>
      <c r="O6706" s="24">
        <v>2.79</v>
      </c>
      <c r="P6706" s="25">
        <v>30</v>
      </c>
    </row>
    <row r="6707" spans="1:16" x14ac:dyDescent="0.3">
      <c r="A6707" s="22">
        <v>42479</v>
      </c>
      <c r="B6707">
        <v>2016</v>
      </c>
      <c r="C6707">
        <v>4</v>
      </c>
      <c r="D6707" t="s">
        <v>120</v>
      </c>
      <c r="E6707" t="s">
        <v>121</v>
      </c>
      <c r="F6707" t="s">
        <v>156</v>
      </c>
      <c r="G6707" t="s">
        <v>114</v>
      </c>
      <c r="H6707" t="s">
        <v>96</v>
      </c>
      <c r="I6707" t="s">
        <v>74</v>
      </c>
      <c r="J6707" t="s">
        <v>97</v>
      </c>
      <c r="K6707" s="23">
        <v>1.34</v>
      </c>
      <c r="L6707" s="24">
        <v>3.6</v>
      </c>
      <c r="M6707" s="24">
        <v>4.82</v>
      </c>
      <c r="N6707" s="24">
        <v>3.37</v>
      </c>
      <c r="O6707" s="24">
        <v>1.45</v>
      </c>
      <c r="P6707" s="25">
        <v>30</v>
      </c>
    </row>
    <row r="6708" spans="1:16" x14ac:dyDescent="0.3">
      <c r="A6708" s="22">
        <v>42479</v>
      </c>
      <c r="B6708">
        <v>2016</v>
      </c>
      <c r="C6708">
        <v>4</v>
      </c>
      <c r="D6708" t="s">
        <v>120</v>
      </c>
      <c r="E6708" t="s">
        <v>121</v>
      </c>
      <c r="F6708" t="s">
        <v>156</v>
      </c>
      <c r="G6708" t="s">
        <v>114</v>
      </c>
      <c r="H6708" t="s">
        <v>98</v>
      </c>
      <c r="I6708" t="s">
        <v>75</v>
      </c>
      <c r="J6708" t="s">
        <v>99</v>
      </c>
      <c r="K6708" s="23">
        <v>8.3000000000000007</v>
      </c>
      <c r="L6708" s="24">
        <v>2.8</v>
      </c>
      <c r="M6708" s="24">
        <v>23.24</v>
      </c>
      <c r="N6708" s="24">
        <v>16.73</v>
      </c>
      <c r="O6708" s="24">
        <v>6.51</v>
      </c>
      <c r="P6708" s="25">
        <v>28</v>
      </c>
    </row>
    <row r="6709" spans="1:16" x14ac:dyDescent="0.3">
      <c r="A6709" s="22">
        <v>42479</v>
      </c>
      <c r="B6709">
        <v>2016</v>
      </c>
      <c r="C6709">
        <v>4</v>
      </c>
      <c r="D6709" t="s">
        <v>120</v>
      </c>
      <c r="E6709" t="s">
        <v>121</v>
      </c>
      <c r="F6709" t="s">
        <v>156</v>
      </c>
      <c r="G6709" t="s">
        <v>114</v>
      </c>
      <c r="H6709" t="s">
        <v>100</v>
      </c>
      <c r="I6709" t="s">
        <v>70</v>
      </c>
      <c r="J6709" t="s">
        <v>101</v>
      </c>
      <c r="K6709" s="23">
        <v>24.3</v>
      </c>
      <c r="L6709" s="24">
        <v>2.4</v>
      </c>
      <c r="M6709" s="24">
        <v>58.32</v>
      </c>
      <c r="N6709" s="24">
        <v>43.16</v>
      </c>
      <c r="O6709" s="24">
        <v>15.16</v>
      </c>
      <c r="P6709" s="25">
        <v>26</v>
      </c>
    </row>
    <row r="6710" spans="1:16" x14ac:dyDescent="0.3">
      <c r="A6710" s="22">
        <v>42479</v>
      </c>
      <c r="B6710">
        <v>2016</v>
      </c>
      <c r="C6710">
        <v>4</v>
      </c>
      <c r="D6710" t="s">
        <v>120</v>
      </c>
      <c r="E6710" t="s">
        <v>121</v>
      </c>
      <c r="F6710" t="s">
        <v>156</v>
      </c>
      <c r="G6710" t="s">
        <v>114</v>
      </c>
      <c r="H6710" t="s">
        <v>102</v>
      </c>
      <c r="I6710" t="s">
        <v>71</v>
      </c>
      <c r="J6710" t="s">
        <v>103</v>
      </c>
      <c r="K6710" s="23">
        <v>7</v>
      </c>
      <c r="L6710" s="24">
        <v>6.9</v>
      </c>
      <c r="M6710" s="24">
        <v>48.3</v>
      </c>
      <c r="N6710" s="24">
        <v>31.88</v>
      </c>
      <c r="O6710" s="24">
        <v>16.420000000000002</v>
      </c>
      <c r="P6710" s="25">
        <v>34</v>
      </c>
    </row>
    <row r="6711" spans="1:16" x14ac:dyDescent="0.3">
      <c r="A6711" s="22">
        <v>42479</v>
      </c>
      <c r="B6711">
        <v>2016</v>
      </c>
      <c r="C6711">
        <v>4</v>
      </c>
      <c r="D6711" t="s">
        <v>120</v>
      </c>
      <c r="E6711" t="s">
        <v>121</v>
      </c>
      <c r="F6711" t="s">
        <v>156</v>
      </c>
      <c r="G6711" t="s">
        <v>114</v>
      </c>
      <c r="H6711" t="s">
        <v>104</v>
      </c>
      <c r="I6711" t="s">
        <v>76</v>
      </c>
      <c r="J6711" t="s">
        <v>105</v>
      </c>
      <c r="K6711" s="23">
        <v>0</v>
      </c>
      <c r="L6711" s="24">
        <v>7.4</v>
      </c>
      <c r="M6711" s="24">
        <v>0</v>
      </c>
      <c r="N6711" s="24">
        <v>0</v>
      </c>
      <c r="O6711" s="24">
        <v>0</v>
      </c>
      <c r="P6711" s="25">
        <v>34</v>
      </c>
    </row>
    <row r="6712" spans="1:16" x14ac:dyDescent="0.3">
      <c r="A6712" s="22">
        <v>42479</v>
      </c>
      <c r="B6712">
        <v>2016</v>
      </c>
      <c r="C6712">
        <v>4</v>
      </c>
      <c r="D6712" t="s">
        <v>120</v>
      </c>
      <c r="E6712" t="s">
        <v>121</v>
      </c>
      <c r="F6712" t="s">
        <v>156</v>
      </c>
      <c r="G6712" t="s">
        <v>114</v>
      </c>
      <c r="H6712" t="s">
        <v>106</v>
      </c>
      <c r="I6712" t="s">
        <v>69</v>
      </c>
      <c r="J6712" t="s">
        <v>107</v>
      </c>
      <c r="K6712" s="23">
        <v>6</v>
      </c>
      <c r="L6712" s="24">
        <v>16.5</v>
      </c>
      <c r="M6712" s="24">
        <v>99</v>
      </c>
      <c r="N6712" s="24">
        <v>77.22</v>
      </c>
      <c r="O6712" s="24">
        <v>21.78</v>
      </c>
      <c r="P6712" s="25">
        <v>22</v>
      </c>
    </row>
    <row r="6713" spans="1:16" x14ac:dyDescent="0.3">
      <c r="A6713" s="22">
        <v>42479</v>
      </c>
      <c r="B6713">
        <v>2016</v>
      </c>
      <c r="C6713">
        <v>4</v>
      </c>
      <c r="D6713" t="s">
        <v>120</v>
      </c>
      <c r="E6713" t="s">
        <v>121</v>
      </c>
      <c r="F6713" t="s">
        <v>156</v>
      </c>
      <c r="G6713" t="s">
        <v>114</v>
      </c>
      <c r="H6713" t="s">
        <v>108</v>
      </c>
      <c r="I6713" t="s">
        <v>72</v>
      </c>
      <c r="J6713" t="s">
        <v>109</v>
      </c>
      <c r="K6713" s="23">
        <v>4</v>
      </c>
      <c r="L6713" s="24">
        <v>8.1999999999999993</v>
      </c>
      <c r="M6713" s="24">
        <v>32.799999999999997</v>
      </c>
      <c r="N6713" s="24">
        <v>22.3</v>
      </c>
      <c r="O6713" s="24">
        <v>10.5</v>
      </c>
      <c r="P6713" s="25">
        <v>32</v>
      </c>
    </row>
    <row r="6714" spans="1:16" x14ac:dyDescent="0.3">
      <c r="A6714" s="22">
        <v>42480</v>
      </c>
      <c r="B6714">
        <v>2016</v>
      </c>
      <c r="C6714">
        <v>4</v>
      </c>
      <c r="D6714" t="s">
        <v>120</v>
      </c>
      <c r="E6714" t="s">
        <v>121</v>
      </c>
      <c r="F6714" t="s">
        <v>156</v>
      </c>
      <c r="G6714" t="s">
        <v>115</v>
      </c>
      <c r="H6714" t="s">
        <v>94</v>
      </c>
      <c r="I6714" t="s">
        <v>73</v>
      </c>
      <c r="J6714" t="s">
        <v>95</v>
      </c>
      <c r="K6714" s="23">
        <v>2.66</v>
      </c>
      <c r="L6714" s="24">
        <v>3.1</v>
      </c>
      <c r="M6714" s="24">
        <v>8.25</v>
      </c>
      <c r="N6714" s="24">
        <v>5.78</v>
      </c>
      <c r="O6714" s="24">
        <v>2.4700000000000002</v>
      </c>
      <c r="P6714" s="25">
        <v>30</v>
      </c>
    </row>
    <row r="6715" spans="1:16" x14ac:dyDescent="0.3">
      <c r="A6715" s="22">
        <v>42480</v>
      </c>
      <c r="B6715">
        <v>2016</v>
      </c>
      <c r="C6715">
        <v>4</v>
      </c>
      <c r="D6715" t="s">
        <v>120</v>
      </c>
      <c r="E6715" t="s">
        <v>121</v>
      </c>
      <c r="F6715" t="s">
        <v>156</v>
      </c>
      <c r="G6715" t="s">
        <v>115</v>
      </c>
      <c r="H6715" t="s">
        <v>96</v>
      </c>
      <c r="I6715" t="s">
        <v>74</v>
      </c>
      <c r="J6715" t="s">
        <v>97</v>
      </c>
      <c r="K6715" s="23">
        <v>3.33</v>
      </c>
      <c r="L6715" s="24">
        <v>3.6</v>
      </c>
      <c r="M6715" s="24">
        <v>11.99</v>
      </c>
      <c r="N6715" s="24">
        <v>8.39</v>
      </c>
      <c r="O6715" s="24">
        <v>3.6</v>
      </c>
      <c r="P6715" s="25">
        <v>30</v>
      </c>
    </row>
    <row r="6716" spans="1:16" x14ac:dyDescent="0.3">
      <c r="A6716" s="22">
        <v>42480</v>
      </c>
      <c r="B6716">
        <v>2016</v>
      </c>
      <c r="C6716">
        <v>4</v>
      </c>
      <c r="D6716" t="s">
        <v>120</v>
      </c>
      <c r="E6716" t="s">
        <v>121</v>
      </c>
      <c r="F6716" t="s">
        <v>156</v>
      </c>
      <c r="G6716" t="s">
        <v>115</v>
      </c>
      <c r="H6716" t="s">
        <v>98</v>
      </c>
      <c r="I6716" t="s">
        <v>75</v>
      </c>
      <c r="J6716" t="s">
        <v>99</v>
      </c>
      <c r="K6716" s="23">
        <v>2.4</v>
      </c>
      <c r="L6716" s="24">
        <v>2.8</v>
      </c>
      <c r="M6716" s="24">
        <v>6.72</v>
      </c>
      <c r="N6716" s="24">
        <v>4.84</v>
      </c>
      <c r="O6716" s="24">
        <v>1.88</v>
      </c>
      <c r="P6716" s="25">
        <v>28</v>
      </c>
    </row>
    <row r="6717" spans="1:16" x14ac:dyDescent="0.3">
      <c r="A6717" s="22">
        <v>42480</v>
      </c>
      <c r="B6717">
        <v>2016</v>
      </c>
      <c r="C6717">
        <v>4</v>
      </c>
      <c r="D6717" t="s">
        <v>120</v>
      </c>
      <c r="E6717" t="s">
        <v>121</v>
      </c>
      <c r="F6717" t="s">
        <v>156</v>
      </c>
      <c r="G6717" t="s">
        <v>115</v>
      </c>
      <c r="H6717" t="s">
        <v>100</v>
      </c>
      <c r="I6717" t="s">
        <v>70</v>
      </c>
      <c r="J6717" t="s">
        <v>101</v>
      </c>
      <c r="K6717" s="23">
        <v>17.100000000000001</v>
      </c>
      <c r="L6717" s="24">
        <v>2.4</v>
      </c>
      <c r="M6717" s="24">
        <v>41.04</v>
      </c>
      <c r="N6717" s="24">
        <v>30.37</v>
      </c>
      <c r="O6717" s="24">
        <v>10.67</v>
      </c>
      <c r="P6717" s="25">
        <v>26</v>
      </c>
    </row>
    <row r="6718" spans="1:16" x14ac:dyDescent="0.3">
      <c r="A6718" s="22">
        <v>42480</v>
      </c>
      <c r="B6718">
        <v>2016</v>
      </c>
      <c r="C6718">
        <v>4</v>
      </c>
      <c r="D6718" t="s">
        <v>120</v>
      </c>
      <c r="E6718" t="s">
        <v>121</v>
      </c>
      <c r="F6718" t="s">
        <v>156</v>
      </c>
      <c r="G6718" t="s">
        <v>115</v>
      </c>
      <c r="H6718" t="s">
        <v>102</v>
      </c>
      <c r="I6718" t="s">
        <v>71</v>
      </c>
      <c r="J6718" t="s">
        <v>103</v>
      </c>
      <c r="K6718" s="23">
        <v>11</v>
      </c>
      <c r="L6718" s="24">
        <v>6.9</v>
      </c>
      <c r="M6718" s="24">
        <v>75.900000000000006</v>
      </c>
      <c r="N6718" s="24">
        <v>50.09</v>
      </c>
      <c r="O6718" s="24">
        <v>25.81</v>
      </c>
      <c r="P6718" s="25">
        <v>34</v>
      </c>
    </row>
    <row r="6719" spans="1:16" x14ac:dyDescent="0.3">
      <c r="A6719" s="22">
        <v>42480</v>
      </c>
      <c r="B6719">
        <v>2016</v>
      </c>
      <c r="C6719">
        <v>4</v>
      </c>
      <c r="D6719" t="s">
        <v>120</v>
      </c>
      <c r="E6719" t="s">
        <v>121</v>
      </c>
      <c r="F6719" t="s">
        <v>156</v>
      </c>
      <c r="G6719" t="s">
        <v>115</v>
      </c>
      <c r="H6719" t="s">
        <v>104</v>
      </c>
      <c r="I6719" t="s">
        <v>76</v>
      </c>
      <c r="J6719" t="s">
        <v>105</v>
      </c>
      <c r="K6719" s="23">
        <v>5</v>
      </c>
      <c r="L6719" s="24">
        <v>7.4</v>
      </c>
      <c r="M6719" s="24">
        <v>37</v>
      </c>
      <c r="N6719" s="24">
        <v>24.42</v>
      </c>
      <c r="O6719" s="24">
        <v>12.58</v>
      </c>
      <c r="P6719" s="25">
        <v>34</v>
      </c>
    </row>
    <row r="6720" spans="1:16" x14ac:dyDescent="0.3">
      <c r="A6720" s="22">
        <v>42480</v>
      </c>
      <c r="B6720">
        <v>2016</v>
      </c>
      <c r="C6720">
        <v>4</v>
      </c>
      <c r="D6720" t="s">
        <v>120</v>
      </c>
      <c r="E6720" t="s">
        <v>121</v>
      </c>
      <c r="F6720" t="s">
        <v>156</v>
      </c>
      <c r="G6720" t="s">
        <v>115</v>
      </c>
      <c r="H6720" t="s">
        <v>106</v>
      </c>
      <c r="I6720" t="s">
        <v>69</v>
      </c>
      <c r="J6720" t="s">
        <v>107</v>
      </c>
      <c r="K6720" s="23">
        <v>15</v>
      </c>
      <c r="L6720" s="24">
        <v>16.5</v>
      </c>
      <c r="M6720" s="24">
        <v>247.5</v>
      </c>
      <c r="N6720" s="24">
        <v>193.05</v>
      </c>
      <c r="O6720" s="24">
        <v>54.45</v>
      </c>
      <c r="P6720" s="25">
        <v>22</v>
      </c>
    </row>
    <row r="6721" spans="1:16" x14ac:dyDescent="0.3">
      <c r="A6721" s="22">
        <v>42480</v>
      </c>
      <c r="B6721">
        <v>2016</v>
      </c>
      <c r="C6721">
        <v>4</v>
      </c>
      <c r="D6721" t="s">
        <v>120</v>
      </c>
      <c r="E6721" t="s">
        <v>121</v>
      </c>
      <c r="F6721" t="s">
        <v>156</v>
      </c>
      <c r="G6721" t="s">
        <v>115</v>
      </c>
      <c r="H6721" t="s">
        <v>108</v>
      </c>
      <c r="I6721" t="s">
        <v>72</v>
      </c>
      <c r="J6721" t="s">
        <v>109</v>
      </c>
      <c r="K6721" s="23">
        <v>3</v>
      </c>
      <c r="L6721" s="24">
        <v>8.1999999999999993</v>
      </c>
      <c r="M6721" s="24">
        <v>24.6</v>
      </c>
      <c r="N6721" s="24">
        <v>16.73</v>
      </c>
      <c r="O6721" s="24">
        <v>7.87</v>
      </c>
      <c r="P6721" s="25">
        <v>32</v>
      </c>
    </row>
    <row r="6722" spans="1:16" x14ac:dyDescent="0.3">
      <c r="A6722" s="22">
        <v>42481</v>
      </c>
      <c r="B6722">
        <v>2016</v>
      </c>
      <c r="C6722">
        <v>4</v>
      </c>
      <c r="D6722" t="s">
        <v>120</v>
      </c>
      <c r="E6722" t="s">
        <v>121</v>
      </c>
      <c r="F6722" t="s">
        <v>156</v>
      </c>
      <c r="G6722" t="s">
        <v>93</v>
      </c>
      <c r="H6722" t="s">
        <v>94</v>
      </c>
      <c r="I6722" t="s">
        <v>73</v>
      </c>
      <c r="J6722" t="s">
        <v>95</v>
      </c>
      <c r="K6722" s="23">
        <v>3</v>
      </c>
      <c r="L6722" s="24">
        <v>3.1</v>
      </c>
      <c r="M6722" s="24">
        <v>9.3000000000000007</v>
      </c>
      <c r="N6722" s="24">
        <v>6.51</v>
      </c>
      <c r="O6722" s="24">
        <v>2.79</v>
      </c>
      <c r="P6722" s="25">
        <v>30</v>
      </c>
    </row>
    <row r="6723" spans="1:16" x14ac:dyDescent="0.3">
      <c r="A6723" s="22">
        <v>42481</v>
      </c>
      <c r="B6723">
        <v>2016</v>
      </c>
      <c r="C6723">
        <v>4</v>
      </c>
      <c r="D6723" t="s">
        <v>120</v>
      </c>
      <c r="E6723" t="s">
        <v>121</v>
      </c>
      <c r="F6723" t="s">
        <v>156</v>
      </c>
      <c r="G6723" t="s">
        <v>93</v>
      </c>
      <c r="H6723" t="s">
        <v>96</v>
      </c>
      <c r="I6723" t="s">
        <v>74</v>
      </c>
      <c r="J6723" t="s">
        <v>97</v>
      </c>
      <c r="K6723" s="23">
        <v>3.46</v>
      </c>
      <c r="L6723" s="24">
        <v>3.6</v>
      </c>
      <c r="M6723" s="24">
        <v>12.46</v>
      </c>
      <c r="N6723" s="24">
        <v>8.7200000000000006</v>
      </c>
      <c r="O6723" s="24">
        <v>3.74</v>
      </c>
      <c r="P6723" s="25">
        <v>30</v>
      </c>
    </row>
    <row r="6724" spans="1:16" x14ac:dyDescent="0.3">
      <c r="A6724" s="22">
        <v>42481</v>
      </c>
      <c r="B6724">
        <v>2016</v>
      </c>
      <c r="C6724">
        <v>4</v>
      </c>
      <c r="D6724" t="s">
        <v>120</v>
      </c>
      <c r="E6724" t="s">
        <v>121</v>
      </c>
      <c r="F6724" t="s">
        <v>156</v>
      </c>
      <c r="G6724" t="s">
        <v>93</v>
      </c>
      <c r="H6724" t="s">
        <v>98</v>
      </c>
      <c r="I6724" t="s">
        <v>75</v>
      </c>
      <c r="J6724" t="s">
        <v>99</v>
      </c>
      <c r="K6724" s="23">
        <v>3</v>
      </c>
      <c r="L6724" s="24">
        <v>2.8</v>
      </c>
      <c r="M6724" s="24">
        <v>8.4</v>
      </c>
      <c r="N6724" s="24">
        <v>6.05</v>
      </c>
      <c r="O6724" s="24">
        <v>2.35</v>
      </c>
      <c r="P6724" s="25">
        <v>28</v>
      </c>
    </row>
    <row r="6725" spans="1:16" x14ac:dyDescent="0.3">
      <c r="A6725" s="22">
        <v>42481</v>
      </c>
      <c r="B6725">
        <v>2016</v>
      </c>
      <c r="C6725">
        <v>4</v>
      </c>
      <c r="D6725" t="s">
        <v>120</v>
      </c>
      <c r="E6725" t="s">
        <v>121</v>
      </c>
      <c r="F6725" t="s">
        <v>156</v>
      </c>
      <c r="G6725" t="s">
        <v>93</v>
      </c>
      <c r="H6725" t="s">
        <v>100</v>
      </c>
      <c r="I6725" t="s">
        <v>70</v>
      </c>
      <c r="J6725" t="s">
        <v>101</v>
      </c>
      <c r="K6725" s="23">
        <v>21.6</v>
      </c>
      <c r="L6725" s="24">
        <v>2.4</v>
      </c>
      <c r="M6725" s="24">
        <v>51.84</v>
      </c>
      <c r="N6725" s="24">
        <v>38.36</v>
      </c>
      <c r="O6725" s="24">
        <v>13.48</v>
      </c>
      <c r="P6725" s="25">
        <v>26</v>
      </c>
    </row>
    <row r="6726" spans="1:16" x14ac:dyDescent="0.3">
      <c r="A6726" s="22">
        <v>42481</v>
      </c>
      <c r="B6726">
        <v>2016</v>
      </c>
      <c r="C6726">
        <v>4</v>
      </c>
      <c r="D6726" t="s">
        <v>120</v>
      </c>
      <c r="E6726" t="s">
        <v>121</v>
      </c>
      <c r="F6726" t="s">
        <v>156</v>
      </c>
      <c r="G6726" t="s">
        <v>93</v>
      </c>
      <c r="H6726" t="s">
        <v>102</v>
      </c>
      <c r="I6726" t="s">
        <v>71</v>
      </c>
      <c r="J6726" t="s">
        <v>103</v>
      </c>
      <c r="K6726" s="23">
        <v>6</v>
      </c>
      <c r="L6726" s="24">
        <v>6.9</v>
      </c>
      <c r="M6726" s="24">
        <v>41.4</v>
      </c>
      <c r="N6726" s="24">
        <v>27.32</v>
      </c>
      <c r="O6726" s="24">
        <v>14.08</v>
      </c>
      <c r="P6726" s="25">
        <v>34</v>
      </c>
    </row>
    <row r="6727" spans="1:16" x14ac:dyDescent="0.3">
      <c r="A6727" s="22">
        <v>42481</v>
      </c>
      <c r="B6727">
        <v>2016</v>
      </c>
      <c r="C6727">
        <v>4</v>
      </c>
      <c r="D6727" t="s">
        <v>120</v>
      </c>
      <c r="E6727" t="s">
        <v>121</v>
      </c>
      <c r="F6727" t="s">
        <v>156</v>
      </c>
      <c r="G6727" t="s">
        <v>93</v>
      </c>
      <c r="H6727" t="s">
        <v>104</v>
      </c>
      <c r="I6727" t="s">
        <v>76</v>
      </c>
      <c r="J6727" t="s">
        <v>105</v>
      </c>
      <c r="K6727" s="23">
        <v>0</v>
      </c>
      <c r="L6727" s="24">
        <v>7.4</v>
      </c>
      <c r="M6727" s="24">
        <v>0</v>
      </c>
      <c r="N6727" s="24">
        <v>0</v>
      </c>
      <c r="O6727" s="24">
        <v>0</v>
      </c>
      <c r="P6727" s="25">
        <v>34</v>
      </c>
    </row>
    <row r="6728" spans="1:16" x14ac:dyDescent="0.3">
      <c r="A6728" s="22">
        <v>42481</v>
      </c>
      <c r="B6728">
        <v>2016</v>
      </c>
      <c r="C6728">
        <v>4</v>
      </c>
      <c r="D6728" t="s">
        <v>120</v>
      </c>
      <c r="E6728" t="s">
        <v>121</v>
      </c>
      <c r="F6728" t="s">
        <v>156</v>
      </c>
      <c r="G6728" t="s">
        <v>93</v>
      </c>
      <c r="H6728" t="s">
        <v>106</v>
      </c>
      <c r="I6728" t="s">
        <v>69</v>
      </c>
      <c r="J6728" t="s">
        <v>107</v>
      </c>
      <c r="K6728" s="23">
        <v>0</v>
      </c>
      <c r="L6728" s="24">
        <v>16.5</v>
      </c>
      <c r="M6728" s="24">
        <v>0</v>
      </c>
      <c r="N6728" s="24">
        <v>0</v>
      </c>
      <c r="O6728" s="24">
        <v>0</v>
      </c>
      <c r="P6728" s="25">
        <v>22</v>
      </c>
    </row>
    <row r="6729" spans="1:16" x14ac:dyDescent="0.3">
      <c r="A6729" s="22">
        <v>42481</v>
      </c>
      <c r="B6729">
        <v>2016</v>
      </c>
      <c r="C6729">
        <v>4</v>
      </c>
      <c r="D6729" t="s">
        <v>120</v>
      </c>
      <c r="E6729" t="s">
        <v>121</v>
      </c>
      <c r="F6729" t="s">
        <v>156</v>
      </c>
      <c r="G6729" t="s">
        <v>93</v>
      </c>
      <c r="H6729" t="s">
        <v>108</v>
      </c>
      <c r="I6729" t="s">
        <v>72</v>
      </c>
      <c r="J6729" t="s">
        <v>109</v>
      </c>
      <c r="K6729" s="23">
        <v>2.2999999999999998</v>
      </c>
      <c r="L6729" s="24">
        <v>8.1999999999999993</v>
      </c>
      <c r="M6729" s="24">
        <v>18.86</v>
      </c>
      <c r="N6729" s="24">
        <v>12.82</v>
      </c>
      <c r="O6729" s="24">
        <v>6.04</v>
      </c>
      <c r="P6729" s="25">
        <v>32</v>
      </c>
    </row>
    <row r="6730" spans="1:16" x14ac:dyDescent="0.3">
      <c r="A6730" s="22">
        <v>42482</v>
      </c>
      <c r="B6730">
        <v>2016</v>
      </c>
      <c r="C6730">
        <v>4</v>
      </c>
      <c r="D6730" t="s">
        <v>120</v>
      </c>
      <c r="E6730" t="s">
        <v>121</v>
      </c>
      <c r="F6730" t="s">
        <v>156</v>
      </c>
      <c r="G6730" t="s">
        <v>110</v>
      </c>
      <c r="H6730" t="s">
        <v>94</v>
      </c>
      <c r="I6730" t="s">
        <v>73</v>
      </c>
      <c r="J6730" t="s">
        <v>95</v>
      </c>
      <c r="K6730" s="23">
        <v>6</v>
      </c>
      <c r="L6730" s="24">
        <v>3.1</v>
      </c>
      <c r="M6730" s="24">
        <v>18.600000000000001</v>
      </c>
      <c r="N6730" s="24">
        <v>13.02</v>
      </c>
      <c r="O6730" s="24">
        <v>5.58</v>
      </c>
      <c r="P6730" s="25">
        <v>30</v>
      </c>
    </row>
    <row r="6731" spans="1:16" x14ac:dyDescent="0.3">
      <c r="A6731" s="22">
        <v>42482</v>
      </c>
      <c r="B6731">
        <v>2016</v>
      </c>
      <c r="C6731">
        <v>4</v>
      </c>
      <c r="D6731" t="s">
        <v>120</v>
      </c>
      <c r="E6731" t="s">
        <v>121</v>
      </c>
      <c r="F6731" t="s">
        <v>156</v>
      </c>
      <c r="G6731" t="s">
        <v>110</v>
      </c>
      <c r="H6731" t="s">
        <v>96</v>
      </c>
      <c r="I6731" t="s">
        <v>74</v>
      </c>
      <c r="J6731" t="s">
        <v>97</v>
      </c>
      <c r="K6731" s="23">
        <v>5.67</v>
      </c>
      <c r="L6731" s="24">
        <v>3.6</v>
      </c>
      <c r="M6731" s="24">
        <v>20.41</v>
      </c>
      <c r="N6731" s="24">
        <v>14.29</v>
      </c>
      <c r="O6731" s="24">
        <v>6.12</v>
      </c>
      <c r="P6731" s="25">
        <v>30</v>
      </c>
    </row>
    <row r="6732" spans="1:16" x14ac:dyDescent="0.3">
      <c r="A6732" s="22">
        <v>42482</v>
      </c>
      <c r="B6732">
        <v>2016</v>
      </c>
      <c r="C6732">
        <v>4</v>
      </c>
      <c r="D6732" t="s">
        <v>120</v>
      </c>
      <c r="E6732" t="s">
        <v>121</v>
      </c>
      <c r="F6732" t="s">
        <v>156</v>
      </c>
      <c r="G6732" t="s">
        <v>110</v>
      </c>
      <c r="H6732" t="s">
        <v>98</v>
      </c>
      <c r="I6732" t="s">
        <v>75</v>
      </c>
      <c r="J6732" t="s">
        <v>99</v>
      </c>
      <c r="K6732" s="23">
        <v>4</v>
      </c>
      <c r="L6732" s="24">
        <v>2.8</v>
      </c>
      <c r="M6732" s="24">
        <v>11.2</v>
      </c>
      <c r="N6732" s="24">
        <v>8.06</v>
      </c>
      <c r="O6732" s="24">
        <v>3.14</v>
      </c>
      <c r="P6732" s="25">
        <v>28</v>
      </c>
    </row>
    <row r="6733" spans="1:16" x14ac:dyDescent="0.3">
      <c r="A6733" s="22">
        <v>42482</v>
      </c>
      <c r="B6733">
        <v>2016</v>
      </c>
      <c r="C6733">
        <v>4</v>
      </c>
      <c r="D6733" t="s">
        <v>120</v>
      </c>
      <c r="E6733" t="s">
        <v>121</v>
      </c>
      <c r="F6733" t="s">
        <v>156</v>
      </c>
      <c r="G6733" t="s">
        <v>110</v>
      </c>
      <c r="H6733" t="s">
        <v>100</v>
      </c>
      <c r="I6733" t="s">
        <v>70</v>
      </c>
      <c r="J6733" t="s">
        <v>101</v>
      </c>
      <c r="K6733" s="23">
        <v>21.9</v>
      </c>
      <c r="L6733" s="24">
        <v>2.4</v>
      </c>
      <c r="M6733" s="24">
        <v>52.56</v>
      </c>
      <c r="N6733" s="24">
        <v>38.89</v>
      </c>
      <c r="O6733" s="24">
        <v>13.67</v>
      </c>
      <c r="P6733" s="25">
        <v>26</v>
      </c>
    </row>
    <row r="6734" spans="1:16" x14ac:dyDescent="0.3">
      <c r="A6734" s="22">
        <v>42482</v>
      </c>
      <c r="B6734">
        <v>2016</v>
      </c>
      <c r="C6734">
        <v>4</v>
      </c>
      <c r="D6734" t="s">
        <v>120</v>
      </c>
      <c r="E6734" t="s">
        <v>121</v>
      </c>
      <c r="F6734" t="s">
        <v>156</v>
      </c>
      <c r="G6734" t="s">
        <v>110</v>
      </c>
      <c r="H6734" t="s">
        <v>102</v>
      </c>
      <c r="I6734" t="s">
        <v>71</v>
      </c>
      <c r="J6734" t="s">
        <v>103</v>
      </c>
      <c r="K6734" s="23">
        <v>4</v>
      </c>
      <c r="L6734" s="24">
        <v>6.9</v>
      </c>
      <c r="M6734" s="24">
        <v>27.6</v>
      </c>
      <c r="N6734" s="24">
        <v>18.22</v>
      </c>
      <c r="O6734" s="24">
        <v>9.3800000000000008</v>
      </c>
      <c r="P6734" s="25">
        <v>34</v>
      </c>
    </row>
    <row r="6735" spans="1:16" x14ac:dyDescent="0.3">
      <c r="A6735" s="22">
        <v>42482</v>
      </c>
      <c r="B6735">
        <v>2016</v>
      </c>
      <c r="C6735">
        <v>4</v>
      </c>
      <c r="D6735" t="s">
        <v>120</v>
      </c>
      <c r="E6735" t="s">
        <v>121</v>
      </c>
      <c r="F6735" t="s">
        <v>156</v>
      </c>
      <c r="G6735" t="s">
        <v>110</v>
      </c>
      <c r="H6735" t="s">
        <v>104</v>
      </c>
      <c r="I6735" t="s">
        <v>76</v>
      </c>
      <c r="J6735" t="s">
        <v>105</v>
      </c>
      <c r="K6735" s="23">
        <v>0</v>
      </c>
      <c r="L6735" s="24">
        <v>7.4</v>
      </c>
      <c r="M6735" s="24">
        <v>0</v>
      </c>
      <c r="N6735" s="24">
        <v>0</v>
      </c>
      <c r="O6735" s="24">
        <v>0</v>
      </c>
      <c r="P6735" s="25">
        <v>34</v>
      </c>
    </row>
    <row r="6736" spans="1:16" x14ac:dyDescent="0.3">
      <c r="A6736" s="22">
        <v>42482</v>
      </c>
      <c r="B6736">
        <v>2016</v>
      </c>
      <c r="C6736">
        <v>4</v>
      </c>
      <c r="D6736" t="s">
        <v>120</v>
      </c>
      <c r="E6736" t="s">
        <v>121</v>
      </c>
      <c r="F6736" t="s">
        <v>156</v>
      </c>
      <c r="G6736" t="s">
        <v>110</v>
      </c>
      <c r="H6736" t="s">
        <v>106</v>
      </c>
      <c r="I6736" t="s">
        <v>69</v>
      </c>
      <c r="J6736" t="s">
        <v>107</v>
      </c>
      <c r="K6736" s="23">
        <v>6</v>
      </c>
      <c r="L6736" s="24">
        <v>16.5</v>
      </c>
      <c r="M6736" s="24">
        <v>99</v>
      </c>
      <c r="N6736" s="24">
        <v>77.22</v>
      </c>
      <c r="O6736" s="24">
        <v>21.78</v>
      </c>
      <c r="P6736" s="25">
        <v>22</v>
      </c>
    </row>
    <row r="6737" spans="1:16" x14ac:dyDescent="0.3">
      <c r="A6737" s="22">
        <v>42482</v>
      </c>
      <c r="B6737">
        <v>2016</v>
      </c>
      <c r="C6737">
        <v>4</v>
      </c>
      <c r="D6737" t="s">
        <v>120</v>
      </c>
      <c r="E6737" t="s">
        <v>121</v>
      </c>
      <c r="F6737" t="s">
        <v>156</v>
      </c>
      <c r="G6737" t="s">
        <v>110</v>
      </c>
      <c r="H6737" t="s">
        <v>108</v>
      </c>
      <c r="I6737" t="s">
        <v>72</v>
      </c>
      <c r="J6737" t="s">
        <v>109</v>
      </c>
      <c r="K6737" s="23">
        <v>1</v>
      </c>
      <c r="L6737" s="24">
        <v>8.1999999999999993</v>
      </c>
      <c r="M6737" s="24">
        <v>8.1999999999999993</v>
      </c>
      <c r="N6737" s="24">
        <v>5.58</v>
      </c>
      <c r="O6737" s="24">
        <v>2.62</v>
      </c>
      <c r="P6737" s="25">
        <v>32</v>
      </c>
    </row>
    <row r="6738" spans="1:16" x14ac:dyDescent="0.3">
      <c r="A6738" s="22">
        <v>42483</v>
      </c>
      <c r="B6738">
        <v>2016</v>
      </c>
      <c r="C6738">
        <v>4</v>
      </c>
      <c r="D6738" t="s">
        <v>120</v>
      </c>
      <c r="E6738" t="s">
        <v>121</v>
      </c>
      <c r="F6738" t="s">
        <v>156</v>
      </c>
      <c r="G6738" t="s">
        <v>111</v>
      </c>
      <c r="H6738" t="s">
        <v>94</v>
      </c>
      <c r="I6738" t="s">
        <v>73</v>
      </c>
      <c r="J6738" t="s">
        <v>95</v>
      </c>
      <c r="K6738" s="23">
        <v>13.66</v>
      </c>
      <c r="L6738" s="24">
        <v>3.1</v>
      </c>
      <c r="M6738" s="24">
        <v>42.35</v>
      </c>
      <c r="N6738" s="24">
        <v>29.64</v>
      </c>
      <c r="O6738" s="24">
        <v>12.71</v>
      </c>
      <c r="P6738" s="25">
        <v>30</v>
      </c>
    </row>
    <row r="6739" spans="1:16" x14ac:dyDescent="0.3">
      <c r="A6739" s="22">
        <v>42483</v>
      </c>
      <c r="B6739">
        <v>2016</v>
      </c>
      <c r="C6739">
        <v>4</v>
      </c>
      <c r="D6739" t="s">
        <v>120</v>
      </c>
      <c r="E6739" t="s">
        <v>121</v>
      </c>
      <c r="F6739" t="s">
        <v>156</v>
      </c>
      <c r="G6739" t="s">
        <v>111</v>
      </c>
      <c r="H6739" t="s">
        <v>96</v>
      </c>
      <c r="I6739" t="s">
        <v>74</v>
      </c>
      <c r="J6739" t="s">
        <v>97</v>
      </c>
      <c r="K6739" s="23">
        <v>3.69</v>
      </c>
      <c r="L6739" s="24">
        <v>3.6</v>
      </c>
      <c r="M6739" s="24">
        <v>13.28</v>
      </c>
      <c r="N6739" s="24">
        <v>9.3000000000000007</v>
      </c>
      <c r="O6739" s="24">
        <v>3.98</v>
      </c>
      <c r="P6739" s="25">
        <v>30</v>
      </c>
    </row>
    <row r="6740" spans="1:16" x14ac:dyDescent="0.3">
      <c r="A6740" s="22">
        <v>42483</v>
      </c>
      <c r="B6740">
        <v>2016</v>
      </c>
      <c r="C6740">
        <v>4</v>
      </c>
      <c r="D6740" t="s">
        <v>120</v>
      </c>
      <c r="E6740" t="s">
        <v>121</v>
      </c>
      <c r="F6740" t="s">
        <v>156</v>
      </c>
      <c r="G6740" t="s">
        <v>111</v>
      </c>
      <c r="H6740" t="s">
        <v>98</v>
      </c>
      <c r="I6740" t="s">
        <v>75</v>
      </c>
      <c r="J6740" t="s">
        <v>99</v>
      </c>
      <c r="K6740" s="23">
        <v>8</v>
      </c>
      <c r="L6740" s="24">
        <v>2.8</v>
      </c>
      <c r="M6740" s="24">
        <v>22.4</v>
      </c>
      <c r="N6740" s="24">
        <v>16.13</v>
      </c>
      <c r="O6740" s="24">
        <v>6.27</v>
      </c>
      <c r="P6740" s="25">
        <v>28</v>
      </c>
    </row>
    <row r="6741" spans="1:16" x14ac:dyDescent="0.3">
      <c r="A6741" s="22">
        <v>42483</v>
      </c>
      <c r="B6741">
        <v>2016</v>
      </c>
      <c r="C6741">
        <v>4</v>
      </c>
      <c r="D6741" t="s">
        <v>120</v>
      </c>
      <c r="E6741" t="s">
        <v>121</v>
      </c>
      <c r="F6741" t="s">
        <v>156</v>
      </c>
      <c r="G6741" t="s">
        <v>111</v>
      </c>
      <c r="H6741" t="s">
        <v>100</v>
      </c>
      <c r="I6741" t="s">
        <v>70</v>
      </c>
      <c r="J6741" t="s">
        <v>101</v>
      </c>
      <c r="K6741" s="23">
        <v>33.200000000000003</v>
      </c>
      <c r="L6741" s="24">
        <v>2.4</v>
      </c>
      <c r="M6741" s="24">
        <v>79.680000000000007</v>
      </c>
      <c r="N6741" s="24">
        <v>58.96</v>
      </c>
      <c r="O6741" s="24">
        <v>20.72</v>
      </c>
      <c r="P6741" s="25">
        <v>26</v>
      </c>
    </row>
    <row r="6742" spans="1:16" x14ac:dyDescent="0.3">
      <c r="A6742" s="22">
        <v>42483</v>
      </c>
      <c r="B6742">
        <v>2016</v>
      </c>
      <c r="C6742">
        <v>4</v>
      </c>
      <c r="D6742" t="s">
        <v>120</v>
      </c>
      <c r="E6742" t="s">
        <v>121</v>
      </c>
      <c r="F6742" t="s">
        <v>156</v>
      </c>
      <c r="G6742" t="s">
        <v>111</v>
      </c>
      <c r="H6742" t="s">
        <v>102</v>
      </c>
      <c r="I6742" t="s">
        <v>71</v>
      </c>
      <c r="J6742" t="s">
        <v>103</v>
      </c>
      <c r="K6742" s="23">
        <v>8</v>
      </c>
      <c r="L6742" s="24">
        <v>6.9</v>
      </c>
      <c r="M6742" s="24">
        <v>55.2</v>
      </c>
      <c r="N6742" s="24">
        <v>36.43</v>
      </c>
      <c r="O6742" s="24">
        <v>18.77</v>
      </c>
      <c r="P6742" s="25">
        <v>34</v>
      </c>
    </row>
    <row r="6743" spans="1:16" x14ac:dyDescent="0.3">
      <c r="A6743" s="22">
        <v>42483</v>
      </c>
      <c r="B6743">
        <v>2016</v>
      </c>
      <c r="C6743">
        <v>4</v>
      </c>
      <c r="D6743" t="s">
        <v>120</v>
      </c>
      <c r="E6743" t="s">
        <v>121</v>
      </c>
      <c r="F6743" t="s">
        <v>156</v>
      </c>
      <c r="G6743" t="s">
        <v>111</v>
      </c>
      <c r="H6743" t="s">
        <v>104</v>
      </c>
      <c r="I6743" t="s">
        <v>76</v>
      </c>
      <c r="J6743" t="s">
        <v>105</v>
      </c>
      <c r="K6743" s="23">
        <v>0</v>
      </c>
      <c r="L6743" s="24">
        <v>7.4</v>
      </c>
      <c r="M6743" s="24">
        <v>0</v>
      </c>
      <c r="N6743" s="24">
        <v>0</v>
      </c>
      <c r="O6743" s="24">
        <v>0</v>
      </c>
      <c r="P6743" s="25">
        <v>34</v>
      </c>
    </row>
    <row r="6744" spans="1:16" x14ac:dyDescent="0.3">
      <c r="A6744" s="22">
        <v>42483</v>
      </c>
      <c r="B6744">
        <v>2016</v>
      </c>
      <c r="C6744">
        <v>4</v>
      </c>
      <c r="D6744" t="s">
        <v>120</v>
      </c>
      <c r="E6744" t="s">
        <v>121</v>
      </c>
      <c r="F6744" t="s">
        <v>156</v>
      </c>
      <c r="G6744" t="s">
        <v>111</v>
      </c>
      <c r="H6744" t="s">
        <v>106</v>
      </c>
      <c r="I6744" t="s">
        <v>69</v>
      </c>
      <c r="J6744" t="s">
        <v>107</v>
      </c>
      <c r="K6744" s="23">
        <v>0</v>
      </c>
      <c r="L6744" s="24">
        <v>16.5</v>
      </c>
      <c r="M6744" s="24">
        <v>0</v>
      </c>
      <c r="N6744" s="24">
        <v>0</v>
      </c>
      <c r="O6744" s="24">
        <v>0</v>
      </c>
      <c r="P6744" s="25">
        <v>22</v>
      </c>
    </row>
    <row r="6745" spans="1:16" x14ac:dyDescent="0.3">
      <c r="A6745" s="22">
        <v>42483</v>
      </c>
      <c r="B6745">
        <v>2016</v>
      </c>
      <c r="C6745">
        <v>4</v>
      </c>
      <c r="D6745" t="s">
        <v>120</v>
      </c>
      <c r="E6745" t="s">
        <v>121</v>
      </c>
      <c r="F6745" t="s">
        <v>156</v>
      </c>
      <c r="G6745" t="s">
        <v>111</v>
      </c>
      <c r="H6745" t="s">
        <v>108</v>
      </c>
      <c r="I6745" t="s">
        <v>72</v>
      </c>
      <c r="J6745" t="s">
        <v>109</v>
      </c>
      <c r="K6745" s="23">
        <v>4.5</v>
      </c>
      <c r="L6745" s="24">
        <v>8.1999999999999993</v>
      </c>
      <c r="M6745" s="24">
        <v>36.9</v>
      </c>
      <c r="N6745" s="24">
        <v>25.09</v>
      </c>
      <c r="O6745" s="24">
        <v>11.81</v>
      </c>
      <c r="P6745" s="25">
        <v>32</v>
      </c>
    </row>
    <row r="6746" spans="1:16" x14ac:dyDescent="0.3">
      <c r="A6746" s="22">
        <v>42484</v>
      </c>
      <c r="B6746">
        <v>2016</v>
      </c>
      <c r="C6746">
        <v>4</v>
      </c>
      <c r="D6746" t="s">
        <v>120</v>
      </c>
      <c r="E6746" t="s">
        <v>121</v>
      </c>
      <c r="F6746" t="s">
        <v>156</v>
      </c>
      <c r="G6746" t="s">
        <v>112</v>
      </c>
      <c r="H6746" t="s">
        <v>94</v>
      </c>
      <c r="I6746" t="s">
        <v>73</v>
      </c>
      <c r="J6746" t="s">
        <v>95</v>
      </c>
      <c r="K6746" s="23">
        <v>1</v>
      </c>
      <c r="L6746" s="24">
        <v>3.1</v>
      </c>
      <c r="M6746" s="24">
        <v>3.1</v>
      </c>
      <c r="N6746" s="24">
        <v>2.17</v>
      </c>
      <c r="O6746" s="24">
        <v>0.93</v>
      </c>
      <c r="P6746" s="25">
        <v>30</v>
      </c>
    </row>
    <row r="6747" spans="1:16" x14ac:dyDescent="0.3">
      <c r="A6747" s="22">
        <v>42484</v>
      </c>
      <c r="B6747">
        <v>2016</v>
      </c>
      <c r="C6747">
        <v>4</v>
      </c>
      <c r="D6747" t="s">
        <v>120</v>
      </c>
      <c r="E6747" t="s">
        <v>121</v>
      </c>
      <c r="F6747" t="s">
        <v>156</v>
      </c>
      <c r="G6747" t="s">
        <v>112</v>
      </c>
      <c r="H6747" t="s">
        <v>96</v>
      </c>
      <c r="I6747" t="s">
        <v>74</v>
      </c>
      <c r="J6747" t="s">
        <v>97</v>
      </c>
      <c r="K6747" s="23">
        <v>6.66</v>
      </c>
      <c r="L6747" s="24">
        <v>3.6</v>
      </c>
      <c r="M6747" s="24">
        <v>23.98</v>
      </c>
      <c r="N6747" s="24">
        <v>16.79</v>
      </c>
      <c r="O6747" s="24">
        <v>7.19</v>
      </c>
      <c r="P6747" s="25">
        <v>30</v>
      </c>
    </row>
    <row r="6748" spans="1:16" x14ac:dyDescent="0.3">
      <c r="A6748" s="22">
        <v>42484</v>
      </c>
      <c r="B6748">
        <v>2016</v>
      </c>
      <c r="C6748">
        <v>4</v>
      </c>
      <c r="D6748" t="s">
        <v>120</v>
      </c>
      <c r="E6748" t="s">
        <v>121</v>
      </c>
      <c r="F6748" t="s">
        <v>156</v>
      </c>
      <c r="G6748" t="s">
        <v>112</v>
      </c>
      <c r="H6748" t="s">
        <v>98</v>
      </c>
      <c r="I6748" t="s">
        <v>75</v>
      </c>
      <c r="J6748" t="s">
        <v>99</v>
      </c>
      <c r="K6748" s="23">
        <v>5.5</v>
      </c>
      <c r="L6748" s="24">
        <v>2.8</v>
      </c>
      <c r="M6748" s="24">
        <v>15.4</v>
      </c>
      <c r="N6748" s="24">
        <v>11.09</v>
      </c>
      <c r="O6748" s="24">
        <v>4.3099999999999996</v>
      </c>
      <c r="P6748" s="25">
        <v>28</v>
      </c>
    </row>
    <row r="6749" spans="1:16" x14ac:dyDescent="0.3">
      <c r="A6749" s="22">
        <v>42484</v>
      </c>
      <c r="B6749">
        <v>2016</v>
      </c>
      <c r="C6749">
        <v>4</v>
      </c>
      <c r="D6749" t="s">
        <v>120</v>
      </c>
      <c r="E6749" t="s">
        <v>121</v>
      </c>
      <c r="F6749" t="s">
        <v>156</v>
      </c>
      <c r="G6749" t="s">
        <v>112</v>
      </c>
      <c r="H6749" t="s">
        <v>100</v>
      </c>
      <c r="I6749" t="s">
        <v>70</v>
      </c>
      <c r="J6749" t="s">
        <v>101</v>
      </c>
      <c r="K6749" s="23">
        <v>36.950000000000003</v>
      </c>
      <c r="L6749" s="24">
        <v>2.4</v>
      </c>
      <c r="M6749" s="24">
        <v>88.68</v>
      </c>
      <c r="N6749" s="24">
        <v>65.62</v>
      </c>
      <c r="O6749" s="24">
        <v>23.06</v>
      </c>
      <c r="P6749" s="25">
        <v>26</v>
      </c>
    </row>
    <row r="6750" spans="1:16" x14ac:dyDescent="0.3">
      <c r="A6750" s="22">
        <v>42484</v>
      </c>
      <c r="B6750">
        <v>2016</v>
      </c>
      <c r="C6750">
        <v>4</v>
      </c>
      <c r="D6750" t="s">
        <v>120</v>
      </c>
      <c r="E6750" t="s">
        <v>121</v>
      </c>
      <c r="F6750" t="s">
        <v>156</v>
      </c>
      <c r="G6750" t="s">
        <v>112</v>
      </c>
      <c r="H6750" t="s">
        <v>102</v>
      </c>
      <c r="I6750" t="s">
        <v>71</v>
      </c>
      <c r="J6750" t="s">
        <v>103</v>
      </c>
      <c r="K6750" s="23">
        <v>3</v>
      </c>
      <c r="L6750" s="24">
        <v>6.9</v>
      </c>
      <c r="M6750" s="24">
        <v>20.7</v>
      </c>
      <c r="N6750" s="24">
        <v>13.66</v>
      </c>
      <c r="O6750" s="24">
        <v>7.04</v>
      </c>
      <c r="P6750" s="25">
        <v>34</v>
      </c>
    </row>
    <row r="6751" spans="1:16" x14ac:dyDescent="0.3">
      <c r="A6751" s="22">
        <v>42484</v>
      </c>
      <c r="B6751">
        <v>2016</v>
      </c>
      <c r="C6751">
        <v>4</v>
      </c>
      <c r="D6751" t="s">
        <v>120</v>
      </c>
      <c r="E6751" t="s">
        <v>121</v>
      </c>
      <c r="F6751" t="s">
        <v>156</v>
      </c>
      <c r="G6751" t="s">
        <v>112</v>
      </c>
      <c r="H6751" t="s">
        <v>104</v>
      </c>
      <c r="I6751" t="s">
        <v>76</v>
      </c>
      <c r="J6751" t="s">
        <v>105</v>
      </c>
      <c r="K6751" s="23">
        <v>0</v>
      </c>
      <c r="L6751" s="24">
        <v>7.4</v>
      </c>
      <c r="M6751" s="24">
        <v>0</v>
      </c>
      <c r="N6751" s="24">
        <v>0</v>
      </c>
      <c r="O6751" s="24">
        <v>0</v>
      </c>
      <c r="P6751" s="25">
        <v>34</v>
      </c>
    </row>
    <row r="6752" spans="1:16" x14ac:dyDescent="0.3">
      <c r="A6752" s="22">
        <v>42484</v>
      </c>
      <c r="B6752">
        <v>2016</v>
      </c>
      <c r="C6752">
        <v>4</v>
      </c>
      <c r="D6752" t="s">
        <v>120</v>
      </c>
      <c r="E6752" t="s">
        <v>121</v>
      </c>
      <c r="F6752" t="s">
        <v>156</v>
      </c>
      <c r="G6752" t="s">
        <v>112</v>
      </c>
      <c r="H6752" t="s">
        <v>106</v>
      </c>
      <c r="I6752" t="s">
        <v>69</v>
      </c>
      <c r="J6752" t="s">
        <v>107</v>
      </c>
      <c r="K6752" s="23">
        <v>6</v>
      </c>
      <c r="L6752" s="24">
        <v>16.5</v>
      </c>
      <c r="M6752" s="24">
        <v>99</v>
      </c>
      <c r="N6752" s="24">
        <v>77.22</v>
      </c>
      <c r="O6752" s="24">
        <v>21.78</v>
      </c>
      <c r="P6752" s="25">
        <v>22</v>
      </c>
    </row>
    <row r="6753" spans="1:16" x14ac:dyDescent="0.3">
      <c r="A6753" s="22">
        <v>42484</v>
      </c>
      <c r="B6753">
        <v>2016</v>
      </c>
      <c r="C6753">
        <v>4</v>
      </c>
      <c r="D6753" t="s">
        <v>120</v>
      </c>
      <c r="E6753" t="s">
        <v>121</v>
      </c>
      <c r="F6753" t="s">
        <v>156</v>
      </c>
      <c r="G6753" t="s">
        <v>112</v>
      </c>
      <c r="H6753" t="s">
        <v>108</v>
      </c>
      <c r="I6753" t="s">
        <v>72</v>
      </c>
      <c r="J6753" t="s">
        <v>109</v>
      </c>
      <c r="K6753" s="23">
        <v>5</v>
      </c>
      <c r="L6753" s="24">
        <v>8.1999999999999993</v>
      </c>
      <c r="M6753" s="24">
        <v>41</v>
      </c>
      <c r="N6753" s="24">
        <v>27.88</v>
      </c>
      <c r="O6753" s="24">
        <v>13.12</v>
      </c>
      <c r="P6753" s="25">
        <v>32</v>
      </c>
    </row>
    <row r="6754" spans="1:16" x14ac:dyDescent="0.3">
      <c r="A6754" s="22">
        <v>42485</v>
      </c>
      <c r="B6754">
        <v>2016</v>
      </c>
      <c r="C6754">
        <v>4</v>
      </c>
      <c r="D6754" t="s">
        <v>120</v>
      </c>
      <c r="E6754" t="s">
        <v>121</v>
      </c>
      <c r="F6754" t="s">
        <v>156</v>
      </c>
      <c r="G6754" t="s">
        <v>113</v>
      </c>
      <c r="H6754" t="s">
        <v>94</v>
      </c>
      <c r="I6754" t="s">
        <v>73</v>
      </c>
      <c r="J6754" t="s">
        <v>95</v>
      </c>
      <c r="K6754" s="23">
        <v>6.67</v>
      </c>
      <c r="L6754" s="24">
        <v>3.1</v>
      </c>
      <c r="M6754" s="24">
        <v>20.68</v>
      </c>
      <c r="N6754" s="24">
        <v>14.48</v>
      </c>
      <c r="O6754" s="24">
        <v>6.2</v>
      </c>
      <c r="P6754" s="25">
        <v>30</v>
      </c>
    </row>
    <row r="6755" spans="1:16" x14ac:dyDescent="0.3">
      <c r="A6755" s="22">
        <v>42485</v>
      </c>
      <c r="B6755">
        <v>2016</v>
      </c>
      <c r="C6755">
        <v>4</v>
      </c>
      <c r="D6755" t="s">
        <v>120</v>
      </c>
      <c r="E6755" t="s">
        <v>121</v>
      </c>
      <c r="F6755" t="s">
        <v>156</v>
      </c>
      <c r="G6755" t="s">
        <v>113</v>
      </c>
      <c r="H6755" t="s">
        <v>96</v>
      </c>
      <c r="I6755" t="s">
        <v>74</v>
      </c>
      <c r="J6755" t="s">
        <v>97</v>
      </c>
      <c r="K6755" s="23">
        <v>1.66</v>
      </c>
      <c r="L6755" s="24">
        <v>3.6</v>
      </c>
      <c r="M6755" s="24">
        <v>5.98</v>
      </c>
      <c r="N6755" s="24">
        <v>4.1900000000000004</v>
      </c>
      <c r="O6755" s="24">
        <v>1.79</v>
      </c>
      <c r="P6755" s="25">
        <v>30</v>
      </c>
    </row>
    <row r="6756" spans="1:16" x14ac:dyDescent="0.3">
      <c r="A6756" s="22">
        <v>42485</v>
      </c>
      <c r="B6756">
        <v>2016</v>
      </c>
      <c r="C6756">
        <v>4</v>
      </c>
      <c r="D6756" t="s">
        <v>120</v>
      </c>
      <c r="E6756" t="s">
        <v>121</v>
      </c>
      <c r="F6756" t="s">
        <v>156</v>
      </c>
      <c r="G6756" t="s">
        <v>113</v>
      </c>
      <c r="H6756" t="s">
        <v>98</v>
      </c>
      <c r="I6756" t="s">
        <v>75</v>
      </c>
      <c r="J6756" t="s">
        <v>99</v>
      </c>
      <c r="K6756" s="23">
        <v>7.25</v>
      </c>
      <c r="L6756" s="24">
        <v>2.8</v>
      </c>
      <c r="M6756" s="24">
        <v>20.3</v>
      </c>
      <c r="N6756" s="24">
        <v>14.62</v>
      </c>
      <c r="O6756" s="24">
        <v>5.68</v>
      </c>
      <c r="P6756" s="25">
        <v>28</v>
      </c>
    </row>
    <row r="6757" spans="1:16" x14ac:dyDescent="0.3">
      <c r="A6757" s="22">
        <v>42485</v>
      </c>
      <c r="B6757">
        <v>2016</v>
      </c>
      <c r="C6757">
        <v>4</v>
      </c>
      <c r="D6757" t="s">
        <v>120</v>
      </c>
      <c r="E6757" t="s">
        <v>121</v>
      </c>
      <c r="F6757" t="s">
        <v>156</v>
      </c>
      <c r="G6757" t="s">
        <v>113</v>
      </c>
      <c r="H6757" t="s">
        <v>100</v>
      </c>
      <c r="I6757" t="s">
        <v>70</v>
      </c>
      <c r="J6757" t="s">
        <v>101</v>
      </c>
      <c r="K6757" s="23">
        <v>21.7</v>
      </c>
      <c r="L6757" s="24">
        <v>2.4</v>
      </c>
      <c r="M6757" s="24">
        <v>52.08</v>
      </c>
      <c r="N6757" s="24">
        <v>38.54</v>
      </c>
      <c r="O6757" s="24">
        <v>13.54</v>
      </c>
      <c r="P6757" s="25">
        <v>26</v>
      </c>
    </row>
    <row r="6758" spans="1:16" x14ac:dyDescent="0.3">
      <c r="A6758" s="22">
        <v>42485</v>
      </c>
      <c r="B6758">
        <v>2016</v>
      </c>
      <c r="C6758">
        <v>4</v>
      </c>
      <c r="D6758" t="s">
        <v>120</v>
      </c>
      <c r="E6758" t="s">
        <v>121</v>
      </c>
      <c r="F6758" t="s">
        <v>156</v>
      </c>
      <c r="G6758" t="s">
        <v>113</v>
      </c>
      <c r="H6758" t="s">
        <v>102</v>
      </c>
      <c r="I6758" t="s">
        <v>71</v>
      </c>
      <c r="J6758" t="s">
        <v>103</v>
      </c>
      <c r="K6758" s="23">
        <v>20</v>
      </c>
      <c r="L6758" s="24">
        <v>6.9</v>
      </c>
      <c r="M6758" s="24">
        <v>138</v>
      </c>
      <c r="N6758" s="24">
        <v>91.08</v>
      </c>
      <c r="O6758" s="24">
        <v>46.92</v>
      </c>
      <c r="P6758" s="25">
        <v>34</v>
      </c>
    </row>
    <row r="6759" spans="1:16" x14ac:dyDescent="0.3">
      <c r="A6759" s="22">
        <v>42485</v>
      </c>
      <c r="B6759">
        <v>2016</v>
      </c>
      <c r="C6759">
        <v>4</v>
      </c>
      <c r="D6759" t="s">
        <v>120</v>
      </c>
      <c r="E6759" t="s">
        <v>121</v>
      </c>
      <c r="F6759" t="s">
        <v>156</v>
      </c>
      <c r="G6759" t="s">
        <v>113</v>
      </c>
      <c r="H6759" t="s">
        <v>104</v>
      </c>
      <c r="I6759" t="s">
        <v>76</v>
      </c>
      <c r="J6759" t="s">
        <v>105</v>
      </c>
      <c r="K6759" s="23">
        <v>1</v>
      </c>
      <c r="L6759" s="24">
        <v>7.4</v>
      </c>
      <c r="M6759" s="24">
        <v>7.4</v>
      </c>
      <c r="N6759" s="24">
        <v>4.88</v>
      </c>
      <c r="O6759" s="24">
        <v>2.52</v>
      </c>
      <c r="P6759" s="25">
        <v>34</v>
      </c>
    </row>
    <row r="6760" spans="1:16" x14ac:dyDescent="0.3">
      <c r="A6760" s="22">
        <v>42485</v>
      </c>
      <c r="B6760">
        <v>2016</v>
      </c>
      <c r="C6760">
        <v>4</v>
      </c>
      <c r="D6760" t="s">
        <v>120</v>
      </c>
      <c r="E6760" t="s">
        <v>121</v>
      </c>
      <c r="F6760" t="s">
        <v>156</v>
      </c>
      <c r="G6760" t="s">
        <v>113</v>
      </c>
      <c r="H6760" t="s">
        <v>106</v>
      </c>
      <c r="I6760" t="s">
        <v>69</v>
      </c>
      <c r="J6760" t="s">
        <v>107</v>
      </c>
      <c r="K6760" s="23">
        <v>3</v>
      </c>
      <c r="L6760" s="24">
        <v>16.5</v>
      </c>
      <c r="M6760" s="24">
        <v>49.5</v>
      </c>
      <c r="N6760" s="24">
        <v>38.61</v>
      </c>
      <c r="O6760" s="24">
        <v>10.89</v>
      </c>
      <c r="P6760" s="25">
        <v>22</v>
      </c>
    </row>
    <row r="6761" spans="1:16" x14ac:dyDescent="0.3">
      <c r="A6761" s="22">
        <v>42485</v>
      </c>
      <c r="B6761">
        <v>2016</v>
      </c>
      <c r="C6761">
        <v>4</v>
      </c>
      <c r="D6761" t="s">
        <v>120</v>
      </c>
      <c r="E6761" t="s">
        <v>121</v>
      </c>
      <c r="F6761" t="s">
        <v>156</v>
      </c>
      <c r="G6761" t="s">
        <v>113</v>
      </c>
      <c r="H6761" t="s">
        <v>108</v>
      </c>
      <c r="I6761" t="s">
        <v>72</v>
      </c>
      <c r="J6761" t="s">
        <v>109</v>
      </c>
      <c r="K6761" s="23">
        <v>2.5</v>
      </c>
      <c r="L6761" s="24">
        <v>8.1999999999999993</v>
      </c>
      <c r="M6761" s="24">
        <v>20.5</v>
      </c>
      <c r="N6761" s="24">
        <v>13.94</v>
      </c>
      <c r="O6761" s="24">
        <v>6.56</v>
      </c>
      <c r="P6761" s="25">
        <v>32</v>
      </c>
    </row>
    <row r="6762" spans="1:16" x14ac:dyDescent="0.3">
      <c r="A6762" s="22">
        <v>42486</v>
      </c>
      <c r="B6762">
        <v>2016</v>
      </c>
      <c r="C6762">
        <v>4</v>
      </c>
      <c r="D6762" t="s">
        <v>120</v>
      </c>
      <c r="E6762" t="s">
        <v>121</v>
      </c>
      <c r="F6762" t="s">
        <v>156</v>
      </c>
      <c r="G6762" t="s">
        <v>114</v>
      </c>
      <c r="H6762" t="s">
        <v>94</v>
      </c>
      <c r="I6762" t="s">
        <v>73</v>
      </c>
      <c r="J6762" t="s">
        <v>95</v>
      </c>
      <c r="K6762" s="23">
        <v>5.33</v>
      </c>
      <c r="L6762" s="24">
        <v>3.1</v>
      </c>
      <c r="M6762" s="24">
        <v>16.52</v>
      </c>
      <c r="N6762" s="24">
        <v>11.56</v>
      </c>
      <c r="O6762" s="24">
        <v>4.96</v>
      </c>
      <c r="P6762" s="25">
        <v>30</v>
      </c>
    </row>
    <row r="6763" spans="1:16" x14ac:dyDescent="0.3">
      <c r="A6763" s="22">
        <v>42486</v>
      </c>
      <c r="B6763">
        <v>2016</v>
      </c>
      <c r="C6763">
        <v>4</v>
      </c>
      <c r="D6763" t="s">
        <v>120</v>
      </c>
      <c r="E6763" t="s">
        <v>121</v>
      </c>
      <c r="F6763" t="s">
        <v>156</v>
      </c>
      <c r="G6763" t="s">
        <v>114</v>
      </c>
      <c r="H6763" t="s">
        <v>96</v>
      </c>
      <c r="I6763" t="s">
        <v>74</v>
      </c>
      <c r="J6763" t="s">
        <v>97</v>
      </c>
      <c r="K6763" s="23">
        <v>4.99</v>
      </c>
      <c r="L6763" s="24">
        <v>3.6</v>
      </c>
      <c r="M6763" s="24">
        <v>17.96</v>
      </c>
      <c r="N6763" s="24">
        <v>12.57</v>
      </c>
      <c r="O6763" s="24">
        <v>5.39</v>
      </c>
      <c r="P6763" s="25">
        <v>30</v>
      </c>
    </row>
    <row r="6764" spans="1:16" x14ac:dyDescent="0.3">
      <c r="A6764" s="22">
        <v>42486</v>
      </c>
      <c r="B6764">
        <v>2016</v>
      </c>
      <c r="C6764">
        <v>4</v>
      </c>
      <c r="D6764" t="s">
        <v>120</v>
      </c>
      <c r="E6764" t="s">
        <v>121</v>
      </c>
      <c r="F6764" t="s">
        <v>156</v>
      </c>
      <c r="G6764" t="s">
        <v>114</v>
      </c>
      <c r="H6764" t="s">
        <v>98</v>
      </c>
      <c r="I6764" t="s">
        <v>75</v>
      </c>
      <c r="J6764" t="s">
        <v>99</v>
      </c>
      <c r="K6764" s="23">
        <v>7</v>
      </c>
      <c r="L6764" s="24">
        <v>2.8</v>
      </c>
      <c r="M6764" s="24">
        <v>19.600000000000001</v>
      </c>
      <c r="N6764" s="24">
        <v>14.11</v>
      </c>
      <c r="O6764" s="24">
        <v>5.49</v>
      </c>
      <c r="P6764" s="25">
        <v>28</v>
      </c>
    </row>
    <row r="6765" spans="1:16" x14ac:dyDescent="0.3">
      <c r="A6765" s="22">
        <v>42486</v>
      </c>
      <c r="B6765">
        <v>2016</v>
      </c>
      <c r="C6765">
        <v>4</v>
      </c>
      <c r="D6765" t="s">
        <v>120</v>
      </c>
      <c r="E6765" t="s">
        <v>121</v>
      </c>
      <c r="F6765" t="s">
        <v>156</v>
      </c>
      <c r="G6765" t="s">
        <v>114</v>
      </c>
      <c r="H6765" t="s">
        <v>100</v>
      </c>
      <c r="I6765" t="s">
        <v>70</v>
      </c>
      <c r="J6765" t="s">
        <v>101</v>
      </c>
      <c r="K6765" s="23">
        <v>27.2</v>
      </c>
      <c r="L6765" s="24">
        <v>2.4</v>
      </c>
      <c r="M6765" s="24">
        <v>65.28</v>
      </c>
      <c r="N6765" s="24">
        <v>48.31</v>
      </c>
      <c r="O6765" s="24">
        <v>16.97</v>
      </c>
      <c r="P6765" s="25">
        <v>26</v>
      </c>
    </row>
    <row r="6766" spans="1:16" x14ac:dyDescent="0.3">
      <c r="A6766" s="22">
        <v>42486</v>
      </c>
      <c r="B6766">
        <v>2016</v>
      </c>
      <c r="C6766">
        <v>4</v>
      </c>
      <c r="D6766" t="s">
        <v>120</v>
      </c>
      <c r="E6766" t="s">
        <v>121</v>
      </c>
      <c r="F6766" t="s">
        <v>156</v>
      </c>
      <c r="G6766" t="s">
        <v>114</v>
      </c>
      <c r="H6766" t="s">
        <v>102</v>
      </c>
      <c r="I6766" t="s">
        <v>71</v>
      </c>
      <c r="J6766" t="s">
        <v>103</v>
      </c>
      <c r="K6766" s="23">
        <v>19</v>
      </c>
      <c r="L6766" s="24">
        <v>6.9</v>
      </c>
      <c r="M6766" s="24">
        <v>131.1</v>
      </c>
      <c r="N6766" s="24">
        <v>86.53</v>
      </c>
      <c r="O6766" s="24">
        <v>44.57</v>
      </c>
      <c r="P6766" s="25">
        <v>34</v>
      </c>
    </row>
    <row r="6767" spans="1:16" x14ac:dyDescent="0.3">
      <c r="A6767" s="22">
        <v>42486</v>
      </c>
      <c r="B6767">
        <v>2016</v>
      </c>
      <c r="C6767">
        <v>4</v>
      </c>
      <c r="D6767" t="s">
        <v>120</v>
      </c>
      <c r="E6767" t="s">
        <v>121</v>
      </c>
      <c r="F6767" t="s">
        <v>156</v>
      </c>
      <c r="G6767" t="s">
        <v>114</v>
      </c>
      <c r="H6767" t="s">
        <v>104</v>
      </c>
      <c r="I6767" t="s">
        <v>76</v>
      </c>
      <c r="J6767" t="s">
        <v>105</v>
      </c>
      <c r="K6767" s="23">
        <v>0</v>
      </c>
      <c r="L6767" s="24">
        <v>7.4</v>
      </c>
      <c r="M6767" s="24">
        <v>0</v>
      </c>
      <c r="N6767" s="24">
        <v>0</v>
      </c>
      <c r="O6767" s="24">
        <v>0</v>
      </c>
      <c r="P6767" s="25">
        <v>34</v>
      </c>
    </row>
    <row r="6768" spans="1:16" x14ac:dyDescent="0.3">
      <c r="A6768" s="22">
        <v>42486</v>
      </c>
      <c r="B6768">
        <v>2016</v>
      </c>
      <c r="C6768">
        <v>4</v>
      </c>
      <c r="D6768" t="s">
        <v>120</v>
      </c>
      <c r="E6768" t="s">
        <v>121</v>
      </c>
      <c r="F6768" t="s">
        <v>156</v>
      </c>
      <c r="G6768" t="s">
        <v>114</v>
      </c>
      <c r="H6768" t="s">
        <v>106</v>
      </c>
      <c r="I6768" t="s">
        <v>69</v>
      </c>
      <c r="J6768" t="s">
        <v>107</v>
      </c>
      <c r="K6768" s="23">
        <v>7</v>
      </c>
      <c r="L6768" s="24">
        <v>16.5</v>
      </c>
      <c r="M6768" s="24">
        <v>115.5</v>
      </c>
      <c r="N6768" s="24">
        <v>90.09</v>
      </c>
      <c r="O6768" s="24">
        <v>25.41</v>
      </c>
      <c r="P6768" s="25">
        <v>22</v>
      </c>
    </row>
    <row r="6769" spans="1:16" x14ac:dyDescent="0.3">
      <c r="A6769" s="22">
        <v>42486</v>
      </c>
      <c r="B6769">
        <v>2016</v>
      </c>
      <c r="C6769">
        <v>4</v>
      </c>
      <c r="D6769" t="s">
        <v>120</v>
      </c>
      <c r="E6769" t="s">
        <v>121</v>
      </c>
      <c r="F6769" t="s">
        <v>156</v>
      </c>
      <c r="G6769" t="s">
        <v>114</v>
      </c>
      <c r="H6769" t="s">
        <v>108</v>
      </c>
      <c r="I6769" t="s">
        <v>72</v>
      </c>
      <c r="J6769" t="s">
        <v>109</v>
      </c>
      <c r="K6769" s="23">
        <v>2</v>
      </c>
      <c r="L6769" s="24">
        <v>8.1999999999999993</v>
      </c>
      <c r="M6769" s="24">
        <v>16.399999999999999</v>
      </c>
      <c r="N6769" s="24">
        <v>11.15</v>
      </c>
      <c r="O6769" s="24">
        <v>5.25</v>
      </c>
      <c r="P6769" s="25">
        <v>32</v>
      </c>
    </row>
    <row r="6770" spans="1:16" x14ac:dyDescent="0.3">
      <c r="A6770" s="22">
        <v>42487</v>
      </c>
      <c r="B6770">
        <v>2016</v>
      </c>
      <c r="C6770">
        <v>4</v>
      </c>
      <c r="D6770" t="s">
        <v>120</v>
      </c>
      <c r="E6770" t="s">
        <v>121</v>
      </c>
      <c r="F6770" t="s">
        <v>156</v>
      </c>
      <c r="G6770" t="s">
        <v>115</v>
      </c>
      <c r="H6770" t="s">
        <v>94</v>
      </c>
      <c r="I6770" t="s">
        <v>73</v>
      </c>
      <c r="J6770" t="s">
        <v>95</v>
      </c>
      <c r="K6770" s="23">
        <v>5.66</v>
      </c>
      <c r="L6770" s="24">
        <v>3.1</v>
      </c>
      <c r="M6770" s="24">
        <v>17.55</v>
      </c>
      <c r="N6770" s="24">
        <v>12.28</v>
      </c>
      <c r="O6770" s="24">
        <v>5.27</v>
      </c>
      <c r="P6770" s="25">
        <v>30</v>
      </c>
    </row>
    <row r="6771" spans="1:16" x14ac:dyDescent="0.3">
      <c r="A6771" s="22">
        <v>42487</v>
      </c>
      <c r="B6771">
        <v>2016</v>
      </c>
      <c r="C6771">
        <v>4</v>
      </c>
      <c r="D6771" t="s">
        <v>120</v>
      </c>
      <c r="E6771" t="s">
        <v>121</v>
      </c>
      <c r="F6771" t="s">
        <v>156</v>
      </c>
      <c r="G6771" t="s">
        <v>115</v>
      </c>
      <c r="H6771" t="s">
        <v>96</v>
      </c>
      <c r="I6771" t="s">
        <v>74</v>
      </c>
      <c r="J6771" t="s">
        <v>97</v>
      </c>
      <c r="K6771" s="23">
        <v>7.5</v>
      </c>
      <c r="L6771" s="24">
        <v>3.6</v>
      </c>
      <c r="M6771" s="24">
        <v>27</v>
      </c>
      <c r="N6771" s="24">
        <v>18.899999999999999</v>
      </c>
      <c r="O6771" s="24">
        <v>8.1</v>
      </c>
      <c r="P6771" s="25">
        <v>30</v>
      </c>
    </row>
    <row r="6772" spans="1:16" x14ac:dyDescent="0.3">
      <c r="A6772" s="22">
        <v>42487</v>
      </c>
      <c r="B6772">
        <v>2016</v>
      </c>
      <c r="C6772">
        <v>4</v>
      </c>
      <c r="D6772" t="s">
        <v>120</v>
      </c>
      <c r="E6772" t="s">
        <v>121</v>
      </c>
      <c r="F6772" t="s">
        <v>156</v>
      </c>
      <c r="G6772" t="s">
        <v>115</v>
      </c>
      <c r="H6772" t="s">
        <v>98</v>
      </c>
      <c r="I6772" t="s">
        <v>75</v>
      </c>
      <c r="J6772" t="s">
        <v>99</v>
      </c>
      <c r="K6772" s="23">
        <v>7</v>
      </c>
      <c r="L6772" s="24">
        <v>2.8</v>
      </c>
      <c r="M6772" s="24">
        <v>19.600000000000001</v>
      </c>
      <c r="N6772" s="24">
        <v>14.11</v>
      </c>
      <c r="O6772" s="24">
        <v>5.49</v>
      </c>
      <c r="P6772" s="25">
        <v>28</v>
      </c>
    </row>
    <row r="6773" spans="1:16" x14ac:dyDescent="0.3">
      <c r="A6773" s="22">
        <v>42487</v>
      </c>
      <c r="B6773">
        <v>2016</v>
      </c>
      <c r="C6773">
        <v>4</v>
      </c>
      <c r="D6773" t="s">
        <v>120</v>
      </c>
      <c r="E6773" t="s">
        <v>121</v>
      </c>
      <c r="F6773" t="s">
        <v>156</v>
      </c>
      <c r="G6773" t="s">
        <v>115</v>
      </c>
      <c r="H6773" t="s">
        <v>100</v>
      </c>
      <c r="I6773" t="s">
        <v>70</v>
      </c>
      <c r="J6773" t="s">
        <v>101</v>
      </c>
      <c r="K6773" s="23">
        <v>47.4</v>
      </c>
      <c r="L6773" s="24">
        <v>2.4</v>
      </c>
      <c r="M6773" s="24">
        <v>113.76</v>
      </c>
      <c r="N6773" s="24">
        <v>84.18</v>
      </c>
      <c r="O6773" s="24">
        <v>29.58</v>
      </c>
      <c r="P6773" s="25">
        <v>26</v>
      </c>
    </row>
    <row r="6774" spans="1:16" x14ac:dyDescent="0.3">
      <c r="A6774" s="22">
        <v>42487</v>
      </c>
      <c r="B6774">
        <v>2016</v>
      </c>
      <c r="C6774">
        <v>4</v>
      </c>
      <c r="D6774" t="s">
        <v>120</v>
      </c>
      <c r="E6774" t="s">
        <v>121</v>
      </c>
      <c r="F6774" t="s">
        <v>156</v>
      </c>
      <c r="G6774" t="s">
        <v>115</v>
      </c>
      <c r="H6774" t="s">
        <v>102</v>
      </c>
      <c r="I6774" t="s">
        <v>71</v>
      </c>
      <c r="J6774" t="s">
        <v>103</v>
      </c>
      <c r="K6774" s="23">
        <v>27</v>
      </c>
      <c r="L6774" s="24">
        <v>6.9</v>
      </c>
      <c r="M6774" s="24">
        <v>186.3</v>
      </c>
      <c r="N6774" s="24">
        <v>122.96</v>
      </c>
      <c r="O6774" s="24">
        <v>63.34</v>
      </c>
      <c r="P6774" s="25">
        <v>34</v>
      </c>
    </row>
    <row r="6775" spans="1:16" x14ac:dyDescent="0.3">
      <c r="A6775" s="22">
        <v>42487</v>
      </c>
      <c r="B6775">
        <v>2016</v>
      </c>
      <c r="C6775">
        <v>4</v>
      </c>
      <c r="D6775" t="s">
        <v>120</v>
      </c>
      <c r="E6775" t="s">
        <v>121</v>
      </c>
      <c r="F6775" t="s">
        <v>156</v>
      </c>
      <c r="G6775" t="s">
        <v>115</v>
      </c>
      <c r="H6775" t="s">
        <v>104</v>
      </c>
      <c r="I6775" t="s">
        <v>76</v>
      </c>
      <c r="J6775" t="s">
        <v>105</v>
      </c>
      <c r="K6775" s="23">
        <v>0</v>
      </c>
      <c r="L6775" s="24">
        <v>7.4</v>
      </c>
      <c r="M6775" s="24">
        <v>0</v>
      </c>
      <c r="N6775" s="24">
        <v>0</v>
      </c>
      <c r="O6775" s="24">
        <v>0</v>
      </c>
      <c r="P6775" s="25">
        <v>34</v>
      </c>
    </row>
    <row r="6776" spans="1:16" x14ac:dyDescent="0.3">
      <c r="A6776" s="22">
        <v>42487</v>
      </c>
      <c r="B6776">
        <v>2016</v>
      </c>
      <c r="C6776">
        <v>4</v>
      </c>
      <c r="D6776" t="s">
        <v>120</v>
      </c>
      <c r="E6776" t="s">
        <v>121</v>
      </c>
      <c r="F6776" t="s">
        <v>156</v>
      </c>
      <c r="G6776" t="s">
        <v>115</v>
      </c>
      <c r="H6776" t="s">
        <v>106</v>
      </c>
      <c r="I6776" t="s">
        <v>69</v>
      </c>
      <c r="J6776" t="s">
        <v>107</v>
      </c>
      <c r="K6776" s="23">
        <v>1</v>
      </c>
      <c r="L6776" s="24">
        <v>16.5</v>
      </c>
      <c r="M6776" s="24">
        <v>16.5</v>
      </c>
      <c r="N6776" s="24">
        <v>12.87</v>
      </c>
      <c r="O6776" s="24">
        <v>3.63</v>
      </c>
      <c r="P6776" s="25">
        <v>22</v>
      </c>
    </row>
    <row r="6777" spans="1:16" x14ac:dyDescent="0.3">
      <c r="A6777" s="22">
        <v>42487</v>
      </c>
      <c r="B6777">
        <v>2016</v>
      </c>
      <c r="C6777">
        <v>4</v>
      </c>
      <c r="D6777" t="s">
        <v>120</v>
      </c>
      <c r="E6777" t="s">
        <v>121</v>
      </c>
      <c r="F6777" t="s">
        <v>156</v>
      </c>
      <c r="G6777" t="s">
        <v>115</v>
      </c>
      <c r="H6777" t="s">
        <v>108</v>
      </c>
      <c r="I6777" t="s">
        <v>72</v>
      </c>
      <c r="J6777" t="s">
        <v>109</v>
      </c>
      <c r="K6777" s="23">
        <v>2</v>
      </c>
      <c r="L6777" s="24">
        <v>8.1999999999999993</v>
      </c>
      <c r="M6777" s="24">
        <v>16.399999999999999</v>
      </c>
      <c r="N6777" s="24">
        <v>11.15</v>
      </c>
      <c r="O6777" s="24">
        <v>5.25</v>
      </c>
      <c r="P6777" s="25">
        <v>32</v>
      </c>
    </row>
    <row r="6778" spans="1:16" x14ac:dyDescent="0.3">
      <c r="A6778" s="22">
        <v>42488</v>
      </c>
      <c r="B6778">
        <v>2016</v>
      </c>
      <c r="C6778">
        <v>4</v>
      </c>
      <c r="D6778" t="s">
        <v>120</v>
      </c>
      <c r="E6778" t="s">
        <v>121</v>
      </c>
      <c r="F6778" t="s">
        <v>156</v>
      </c>
      <c r="G6778" t="s">
        <v>93</v>
      </c>
      <c r="H6778" t="s">
        <v>94</v>
      </c>
      <c r="I6778" t="s">
        <v>73</v>
      </c>
      <c r="J6778" t="s">
        <v>95</v>
      </c>
      <c r="K6778" s="23">
        <v>4.66</v>
      </c>
      <c r="L6778" s="24">
        <v>3.1</v>
      </c>
      <c r="M6778" s="24">
        <v>14.45</v>
      </c>
      <c r="N6778" s="24">
        <v>10.11</v>
      </c>
      <c r="O6778" s="24">
        <v>4.34</v>
      </c>
      <c r="P6778" s="25">
        <v>30</v>
      </c>
    </row>
    <row r="6779" spans="1:16" x14ac:dyDescent="0.3">
      <c r="A6779" s="22">
        <v>42488</v>
      </c>
      <c r="B6779">
        <v>2016</v>
      </c>
      <c r="C6779">
        <v>4</v>
      </c>
      <c r="D6779" t="s">
        <v>120</v>
      </c>
      <c r="E6779" t="s">
        <v>121</v>
      </c>
      <c r="F6779" t="s">
        <v>156</v>
      </c>
      <c r="G6779" t="s">
        <v>93</v>
      </c>
      <c r="H6779" t="s">
        <v>96</v>
      </c>
      <c r="I6779" t="s">
        <v>74</v>
      </c>
      <c r="J6779" t="s">
        <v>97</v>
      </c>
      <c r="K6779" s="23">
        <v>6.34</v>
      </c>
      <c r="L6779" s="24">
        <v>3.6</v>
      </c>
      <c r="M6779" s="24">
        <v>22.82</v>
      </c>
      <c r="N6779" s="24">
        <v>15.97</v>
      </c>
      <c r="O6779" s="24">
        <v>6.85</v>
      </c>
      <c r="P6779" s="25">
        <v>30</v>
      </c>
    </row>
    <row r="6780" spans="1:16" x14ac:dyDescent="0.3">
      <c r="A6780" s="22">
        <v>42488</v>
      </c>
      <c r="B6780">
        <v>2016</v>
      </c>
      <c r="C6780">
        <v>4</v>
      </c>
      <c r="D6780" t="s">
        <v>120</v>
      </c>
      <c r="E6780" t="s">
        <v>121</v>
      </c>
      <c r="F6780" t="s">
        <v>156</v>
      </c>
      <c r="G6780" t="s">
        <v>93</v>
      </c>
      <c r="H6780" t="s">
        <v>98</v>
      </c>
      <c r="I6780" t="s">
        <v>75</v>
      </c>
      <c r="J6780" t="s">
        <v>99</v>
      </c>
      <c r="K6780" s="23">
        <v>6</v>
      </c>
      <c r="L6780" s="24">
        <v>2.8</v>
      </c>
      <c r="M6780" s="24">
        <v>16.8</v>
      </c>
      <c r="N6780" s="24">
        <v>12.1</v>
      </c>
      <c r="O6780" s="24">
        <v>4.7</v>
      </c>
      <c r="P6780" s="25">
        <v>28</v>
      </c>
    </row>
    <row r="6781" spans="1:16" x14ac:dyDescent="0.3">
      <c r="A6781" s="22">
        <v>42488</v>
      </c>
      <c r="B6781">
        <v>2016</v>
      </c>
      <c r="C6781">
        <v>4</v>
      </c>
      <c r="D6781" t="s">
        <v>120</v>
      </c>
      <c r="E6781" t="s">
        <v>121</v>
      </c>
      <c r="F6781" t="s">
        <v>156</v>
      </c>
      <c r="G6781" t="s">
        <v>93</v>
      </c>
      <c r="H6781" t="s">
        <v>100</v>
      </c>
      <c r="I6781" t="s">
        <v>70</v>
      </c>
      <c r="J6781" t="s">
        <v>101</v>
      </c>
      <c r="K6781" s="23">
        <v>28</v>
      </c>
      <c r="L6781" s="24">
        <v>2.4</v>
      </c>
      <c r="M6781" s="24">
        <v>67.2</v>
      </c>
      <c r="N6781" s="24">
        <v>49.73</v>
      </c>
      <c r="O6781" s="24">
        <v>17.47</v>
      </c>
      <c r="P6781" s="25">
        <v>26</v>
      </c>
    </row>
    <row r="6782" spans="1:16" x14ac:dyDescent="0.3">
      <c r="A6782" s="22">
        <v>42488</v>
      </c>
      <c r="B6782">
        <v>2016</v>
      </c>
      <c r="C6782">
        <v>4</v>
      </c>
      <c r="D6782" t="s">
        <v>120</v>
      </c>
      <c r="E6782" t="s">
        <v>121</v>
      </c>
      <c r="F6782" t="s">
        <v>156</v>
      </c>
      <c r="G6782" t="s">
        <v>93</v>
      </c>
      <c r="H6782" t="s">
        <v>102</v>
      </c>
      <c r="I6782" t="s">
        <v>71</v>
      </c>
      <c r="J6782" t="s">
        <v>103</v>
      </c>
      <c r="K6782" s="23">
        <v>17.670000000000002</v>
      </c>
      <c r="L6782" s="24">
        <v>6.9</v>
      </c>
      <c r="M6782" s="24">
        <v>121.92</v>
      </c>
      <c r="N6782" s="24">
        <v>80.47</v>
      </c>
      <c r="O6782" s="24">
        <v>41.45</v>
      </c>
      <c r="P6782" s="25">
        <v>34</v>
      </c>
    </row>
    <row r="6783" spans="1:16" x14ac:dyDescent="0.3">
      <c r="A6783" s="22">
        <v>42488</v>
      </c>
      <c r="B6783">
        <v>2016</v>
      </c>
      <c r="C6783">
        <v>4</v>
      </c>
      <c r="D6783" t="s">
        <v>120</v>
      </c>
      <c r="E6783" t="s">
        <v>121</v>
      </c>
      <c r="F6783" t="s">
        <v>156</v>
      </c>
      <c r="G6783" t="s">
        <v>93</v>
      </c>
      <c r="H6783" t="s">
        <v>104</v>
      </c>
      <c r="I6783" t="s">
        <v>76</v>
      </c>
      <c r="J6783" t="s">
        <v>105</v>
      </c>
      <c r="K6783" s="23">
        <v>0</v>
      </c>
      <c r="L6783" s="24">
        <v>7.4</v>
      </c>
      <c r="M6783" s="24">
        <v>0</v>
      </c>
      <c r="N6783" s="24">
        <v>0</v>
      </c>
      <c r="O6783" s="24">
        <v>0</v>
      </c>
      <c r="P6783" s="25">
        <v>34</v>
      </c>
    </row>
    <row r="6784" spans="1:16" x14ac:dyDescent="0.3">
      <c r="A6784" s="22">
        <v>42488</v>
      </c>
      <c r="B6784">
        <v>2016</v>
      </c>
      <c r="C6784">
        <v>4</v>
      </c>
      <c r="D6784" t="s">
        <v>120</v>
      </c>
      <c r="E6784" t="s">
        <v>121</v>
      </c>
      <c r="F6784" t="s">
        <v>156</v>
      </c>
      <c r="G6784" t="s">
        <v>93</v>
      </c>
      <c r="H6784" t="s">
        <v>106</v>
      </c>
      <c r="I6784" t="s">
        <v>69</v>
      </c>
      <c r="J6784" t="s">
        <v>107</v>
      </c>
      <c r="K6784" s="23">
        <v>12</v>
      </c>
      <c r="L6784" s="24">
        <v>16.5</v>
      </c>
      <c r="M6784" s="24">
        <v>198</v>
      </c>
      <c r="N6784" s="24">
        <v>154.44</v>
      </c>
      <c r="O6784" s="24">
        <v>43.56</v>
      </c>
      <c r="P6784" s="25">
        <v>22</v>
      </c>
    </row>
    <row r="6785" spans="1:16" x14ac:dyDescent="0.3">
      <c r="A6785" s="22">
        <v>42488</v>
      </c>
      <c r="B6785">
        <v>2016</v>
      </c>
      <c r="C6785">
        <v>4</v>
      </c>
      <c r="D6785" t="s">
        <v>120</v>
      </c>
      <c r="E6785" t="s">
        <v>121</v>
      </c>
      <c r="F6785" t="s">
        <v>156</v>
      </c>
      <c r="G6785" t="s">
        <v>93</v>
      </c>
      <c r="H6785" t="s">
        <v>108</v>
      </c>
      <c r="I6785" t="s">
        <v>72</v>
      </c>
      <c r="J6785" t="s">
        <v>109</v>
      </c>
      <c r="K6785" s="23">
        <v>12</v>
      </c>
      <c r="L6785" s="24">
        <v>8.1999999999999993</v>
      </c>
      <c r="M6785" s="24">
        <v>98.4</v>
      </c>
      <c r="N6785" s="24">
        <v>66.91</v>
      </c>
      <c r="O6785" s="24">
        <v>31.49</v>
      </c>
      <c r="P6785" s="25">
        <v>32</v>
      </c>
    </row>
    <row r="6786" spans="1:16" x14ac:dyDescent="0.3">
      <c r="A6786" s="22">
        <v>42489</v>
      </c>
      <c r="B6786">
        <v>2016</v>
      </c>
      <c r="C6786">
        <v>4</v>
      </c>
      <c r="D6786" t="s">
        <v>120</v>
      </c>
      <c r="E6786" t="s">
        <v>121</v>
      </c>
      <c r="F6786" t="s">
        <v>156</v>
      </c>
      <c r="G6786" t="s">
        <v>110</v>
      </c>
      <c r="H6786" t="s">
        <v>94</v>
      </c>
      <c r="I6786" t="s">
        <v>73</v>
      </c>
      <c r="J6786" t="s">
        <v>95</v>
      </c>
      <c r="K6786" s="23">
        <v>6.66</v>
      </c>
      <c r="L6786" s="24">
        <v>3.1</v>
      </c>
      <c r="M6786" s="24">
        <v>20.65</v>
      </c>
      <c r="N6786" s="24">
        <v>14.45</v>
      </c>
      <c r="O6786" s="24">
        <v>6.2</v>
      </c>
      <c r="P6786" s="25">
        <v>30</v>
      </c>
    </row>
    <row r="6787" spans="1:16" x14ac:dyDescent="0.3">
      <c r="A6787" s="22">
        <v>42489</v>
      </c>
      <c r="B6787">
        <v>2016</v>
      </c>
      <c r="C6787">
        <v>4</v>
      </c>
      <c r="D6787" t="s">
        <v>120</v>
      </c>
      <c r="E6787" t="s">
        <v>121</v>
      </c>
      <c r="F6787" t="s">
        <v>156</v>
      </c>
      <c r="G6787" t="s">
        <v>110</v>
      </c>
      <c r="H6787" t="s">
        <v>96</v>
      </c>
      <c r="I6787" t="s">
        <v>74</v>
      </c>
      <c r="J6787" t="s">
        <v>97</v>
      </c>
      <c r="K6787" s="23">
        <v>3</v>
      </c>
      <c r="L6787" s="24">
        <v>3.6</v>
      </c>
      <c r="M6787" s="24">
        <v>10.8</v>
      </c>
      <c r="N6787" s="24">
        <v>7.56</v>
      </c>
      <c r="O6787" s="24">
        <v>3.24</v>
      </c>
      <c r="P6787" s="25">
        <v>30</v>
      </c>
    </row>
    <row r="6788" spans="1:16" x14ac:dyDescent="0.3">
      <c r="A6788" s="22">
        <v>42489</v>
      </c>
      <c r="B6788">
        <v>2016</v>
      </c>
      <c r="C6788">
        <v>4</v>
      </c>
      <c r="D6788" t="s">
        <v>120</v>
      </c>
      <c r="E6788" t="s">
        <v>121</v>
      </c>
      <c r="F6788" t="s">
        <v>156</v>
      </c>
      <c r="G6788" t="s">
        <v>110</v>
      </c>
      <c r="H6788" t="s">
        <v>98</v>
      </c>
      <c r="I6788" t="s">
        <v>75</v>
      </c>
      <c r="J6788" t="s">
        <v>99</v>
      </c>
      <c r="K6788" s="23">
        <v>2.5</v>
      </c>
      <c r="L6788" s="24">
        <v>2.8</v>
      </c>
      <c r="M6788" s="24">
        <v>7</v>
      </c>
      <c r="N6788" s="24">
        <v>5.04</v>
      </c>
      <c r="O6788" s="24">
        <v>1.96</v>
      </c>
      <c r="P6788" s="25">
        <v>28</v>
      </c>
    </row>
    <row r="6789" spans="1:16" x14ac:dyDescent="0.3">
      <c r="A6789" s="22">
        <v>42489</v>
      </c>
      <c r="B6789">
        <v>2016</v>
      </c>
      <c r="C6789">
        <v>4</v>
      </c>
      <c r="D6789" t="s">
        <v>120</v>
      </c>
      <c r="E6789" t="s">
        <v>121</v>
      </c>
      <c r="F6789" t="s">
        <v>156</v>
      </c>
      <c r="G6789" t="s">
        <v>110</v>
      </c>
      <c r="H6789" t="s">
        <v>100</v>
      </c>
      <c r="I6789" t="s">
        <v>70</v>
      </c>
      <c r="J6789" t="s">
        <v>101</v>
      </c>
      <c r="K6789" s="23">
        <v>37</v>
      </c>
      <c r="L6789" s="24">
        <v>2.4</v>
      </c>
      <c r="M6789" s="24">
        <v>88.8</v>
      </c>
      <c r="N6789" s="24">
        <v>65.709999999999994</v>
      </c>
      <c r="O6789" s="24">
        <v>23.09</v>
      </c>
      <c r="P6789" s="25">
        <v>26</v>
      </c>
    </row>
    <row r="6790" spans="1:16" x14ac:dyDescent="0.3">
      <c r="A6790" s="22">
        <v>42489</v>
      </c>
      <c r="B6790">
        <v>2016</v>
      </c>
      <c r="C6790">
        <v>4</v>
      </c>
      <c r="D6790" t="s">
        <v>120</v>
      </c>
      <c r="E6790" t="s">
        <v>121</v>
      </c>
      <c r="F6790" t="s">
        <v>156</v>
      </c>
      <c r="G6790" t="s">
        <v>110</v>
      </c>
      <c r="H6790" t="s">
        <v>102</v>
      </c>
      <c r="I6790" t="s">
        <v>71</v>
      </c>
      <c r="J6790" t="s">
        <v>103</v>
      </c>
      <c r="K6790" s="23">
        <v>15</v>
      </c>
      <c r="L6790" s="24">
        <v>6.9</v>
      </c>
      <c r="M6790" s="24">
        <v>103.5</v>
      </c>
      <c r="N6790" s="24">
        <v>68.31</v>
      </c>
      <c r="O6790" s="24">
        <v>35.19</v>
      </c>
      <c r="P6790" s="25">
        <v>34</v>
      </c>
    </row>
    <row r="6791" spans="1:16" x14ac:dyDescent="0.3">
      <c r="A6791" s="22">
        <v>42489</v>
      </c>
      <c r="B6791">
        <v>2016</v>
      </c>
      <c r="C6791">
        <v>4</v>
      </c>
      <c r="D6791" t="s">
        <v>120</v>
      </c>
      <c r="E6791" t="s">
        <v>121</v>
      </c>
      <c r="F6791" t="s">
        <v>156</v>
      </c>
      <c r="G6791" t="s">
        <v>110</v>
      </c>
      <c r="H6791" t="s">
        <v>104</v>
      </c>
      <c r="I6791" t="s">
        <v>76</v>
      </c>
      <c r="J6791" t="s">
        <v>105</v>
      </c>
      <c r="K6791" s="23">
        <v>0</v>
      </c>
      <c r="L6791" s="24">
        <v>7.4</v>
      </c>
      <c r="M6791" s="24">
        <v>0</v>
      </c>
      <c r="N6791" s="24">
        <v>0</v>
      </c>
      <c r="O6791" s="24">
        <v>0</v>
      </c>
      <c r="P6791" s="25">
        <v>34</v>
      </c>
    </row>
    <row r="6792" spans="1:16" x14ac:dyDescent="0.3">
      <c r="A6792" s="22">
        <v>42489</v>
      </c>
      <c r="B6792">
        <v>2016</v>
      </c>
      <c r="C6792">
        <v>4</v>
      </c>
      <c r="D6792" t="s">
        <v>120</v>
      </c>
      <c r="E6792" t="s">
        <v>121</v>
      </c>
      <c r="F6792" t="s">
        <v>156</v>
      </c>
      <c r="G6792" t="s">
        <v>110</v>
      </c>
      <c r="H6792" t="s">
        <v>106</v>
      </c>
      <c r="I6792" t="s">
        <v>69</v>
      </c>
      <c r="J6792" t="s">
        <v>107</v>
      </c>
      <c r="K6792" s="23">
        <v>1</v>
      </c>
      <c r="L6792" s="24">
        <v>16.5</v>
      </c>
      <c r="M6792" s="24">
        <v>16.5</v>
      </c>
      <c r="N6792" s="24">
        <v>12.87</v>
      </c>
      <c r="O6792" s="24">
        <v>3.63</v>
      </c>
      <c r="P6792" s="25">
        <v>22</v>
      </c>
    </row>
    <row r="6793" spans="1:16" x14ac:dyDescent="0.3">
      <c r="A6793" s="22">
        <v>42489</v>
      </c>
      <c r="B6793">
        <v>2016</v>
      </c>
      <c r="C6793">
        <v>4</v>
      </c>
      <c r="D6793" t="s">
        <v>120</v>
      </c>
      <c r="E6793" t="s">
        <v>121</v>
      </c>
      <c r="F6793" t="s">
        <v>156</v>
      </c>
      <c r="G6793" t="s">
        <v>110</v>
      </c>
      <c r="H6793" t="s">
        <v>108</v>
      </c>
      <c r="I6793" t="s">
        <v>72</v>
      </c>
      <c r="J6793" t="s">
        <v>109</v>
      </c>
      <c r="K6793" s="23">
        <v>3.2</v>
      </c>
      <c r="L6793" s="24">
        <v>8.1999999999999993</v>
      </c>
      <c r="M6793" s="24">
        <v>26.24</v>
      </c>
      <c r="N6793" s="24">
        <v>17.84</v>
      </c>
      <c r="O6793" s="24">
        <v>8.4</v>
      </c>
      <c r="P6793" s="25">
        <v>32</v>
      </c>
    </row>
    <row r="6794" spans="1:16" x14ac:dyDescent="0.3">
      <c r="A6794" s="22">
        <v>42490</v>
      </c>
      <c r="B6794">
        <v>2016</v>
      </c>
      <c r="C6794">
        <v>4</v>
      </c>
      <c r="D6794" t="s">
        <v>120</v>
      </c>
      <c r="E6794" t="s">
        <v>121</v>
      </c>
      <c r="F6794" t="s">
        <v>156</v>
      </c>
      <c r="G6794" t="s">
        <v>111</v>
      </c>
      <c r="H6794" t="s">
        <v>94</v>
      </c>
      <c r="I6794" t="s">
        <v>73</v>
      </c>
      <c r="J6794" t="s">
        <v>95</v>
      </c>
      <c r="K6794" s="23">
        <v>9.66</v>
      </c>
      <c r="L6794" s="24">
        <v>3.1</v>
      </c>
      <c r="M6794" s="24">
        <v>29.95</v>
      </c>
      <c r="N6794" s="24">
        <v>20.96</v>
      </c>
      <c r="O6794" s="24">
        <v>8.99</v>
      </c>
      <c r="P6794" s="25">
        <v>30</v>
      </c>
    </row>
    <row r="6795" spans="1:16" x14ac:dyDescent="0.3">
      <c r="A6795" s="22">
        <v>42490</v>
      </c>
      <c r="B6795">
        <v>2016</v>
      </c>
      <c r="C6795">
        <v>4</v>
      </c>
      <c r="D6795" t="s">
        <v>120</v>
      </c>
      <c r="E6795" t="s">
        <v>121</v>
      </c>
      <c r="F6795" t="s">
        <v>156</v>
      </c>
      <c r="G6795" t="s">
        <v>111</v>
      </c>
      <c r="H6795" t="s">
        <v>96</v>
      </c>
      <c r="I6795" t="s">
        <v>74</v>
      </c>
      <c r="J6795" t="s">
        <v>97</v>
      </c>
      <c r="K6795" s="23">
        <v>10.32</v>
      </c>
      <c r="L6795" s="24">
        <v>3.6</v>
      </c>
      <c r="M6795" s="24">
        <v>37.15</v>
      </c>
      <c r="N6795" s="24">
        <v>26</v>
      </c>
      <c r="O6795" s="24">
        <v>11.15</v>
      </c>
      <c r="P6795" s="25">
        <v>30</v>
      </c>
    </row>
    <row r="6796" spans="1:16" x14ac:dyDescent="0.3">
      <c r="A6796" s="22">
        <v>42490</v>
      </c>
      <c r="B6796">
        <v>2016</v>
      </c>
      <c r="C6796">
        <v>4</v>
      </c>
      <c r="D6796" t="s">
        <v>120</v>
      </c>
      <c r="E6796" t="s">
        <v>121</v>
      </c>
      <c r="F6796" t="s">
        <v>156</v>
      </c>
      <c r="G6796" t="s">
        <v>111</v>
      </c>
      <c r="H6796" t="s">
        <v>98</v>
      </c>
      <c r="I6796" t="s">
        <v>75</v>
      </c>
      <c r="J6796" t="s">
        <v>99</v>
      </c>
      <c r="K6796" s="23">
        <v>7</v>
      </c>
      <c r="L6796" s="24">
        <v>2.8</v>
      </c>
      <c r="M6796" s="24">
        <v>19.600000000000001</v>
      </c>
      <c r="N6796" s="24">
        <v>14.11</v>
      </c>
      <c r="O6796" s="24">
        <v>5.49</v>
      </c>
      <c r="P6796" s="25">
        <v>28</v>
      </c>
    </row>
    <row r="6797" spans="1:16" x14ac:dyDescent="0.3">
      <c r="A6797" s="22">
        <v>42490</v>
      </c>
      <c r="B6797">
        <v>2016</v>
      </c>
      <c r="C6797">
        <v>4</v>
      </c>
      <c r="D6797" t="s">
        <v>120</v>
      </c>
      <c r="E6797" t="s">
        <v>121</v>
      </c>
      <c r="F6797" t="s">
        <v>156</v>
      </c>
      <c r="G6797" t="s">
        <v>111</v>
      </c>
      <c r="H6797" t="s">
        <v>100</v>
      </c>
      <c r="I6797" t="s">
        <v>70</v>
      </c>
      <c r="J6797" t="s">
        <v>101</v>
      </c>
      <c r="K6797" s="23">
        <v>47.81</v>
      </c>
      <c r="L6797" s="24">
        <v>2.4</v>
      </c>
      <c r="M6797" s="24">
        <v>114.74</v>
      </c>
      <c r="N6797" s="24">
        <v>84.91</v>
      </c>
      <c r="O6797" s="24">
        <v>29.83</v>
      </c>
      <c r="P6797" s="25">
        <v>26</v>
      </c>
    </row>
    <row r="6798" spans="1:16" x14ac:dyDescent="0.3">
      <c r="A6798" s="22">
        <v>42490</v>
      </c>
      <c r="B6798">
        <v>2016</v>
      </c>
      <c r="C6798">
        <v>4</v>
      </c>
      <c r="D6798" t="s">
        <v>120</v>
      </c>
      <c r="E6798" t="s">
        <v>121</v>
      </c>
      <c r="F6798" t="s">
        <v>156</v>
      </c>
      <c r="G6798" t="s">
        <v>111</v>
      </c>
      <c r="H6798" t="s">
        <v>102</v>
      </c>
      <c r="I6798" t="s">
        <v>71</v>
      </c>
      <c r="J6798" t="s">
        <v>103</v>
      </c>
      <c r="K6798" s="23">
        <v>11</v>
      </c>
      <c r="L6798" s="24">
        <v>6.9</v>
      </c>
      <c r="M6798" s="24">
        <v>75.900000000000006</v>
      </c>
      <c r="N6798" s="24">
        <v>50.09</v>
      </c>
      <c r="O6798" s="24">
        <v>25.81</v>
      </c>
      <c r="P6798" s="25">
        <v>34</v>
      </c>
    </row>
    <row r="6799" spans="1:16" x14ac:dyDescent="0.3">
      <c r="A6799" s="22">
        <v>42490</v>
      </c>
      <c r="B6799">
        <v>2016</v>
      </c>
      <c r="C6799">
        <v>4</v>
      </c>
      <c r="D6799" t="s">
        <v>120</v>
      </c>
      <c r="E6799" t="s">
        <v>121</v>
      </c>
      <c r="F6799" t="s">
        <v>156</v>
      </c>
      <c r="G6799" t="s">
        <v>111</v>
      </c>
      <c r="H6799" t="s">
        <v>104</v>
      </c>
      <c r="I6799" t="s">
        <v>76</v>
      </c>
      <c r="J6799" t="s">
        <v>105</v>
      </c>
      <c r="K6799" s="23">
        <v>0</v>
      </c>
      <c r="L6799" s="24">
        <v>7.4</v>
      </c>
      <c r="M6799" s="24">
        <v>0</v>
      </c>
      <c r="N6799" s="24">
        <v>0</v>
      </c>
      <c r="O6799" s="24">
        <v>0</v>
      </c>
      <c r="P6799" s="25">
        <v>34</v>
      </c>
    </row>
    <row r="6800" spans="1:16" x14ac:dyDescent="0.3">
      <c r="A6800" s="22">
        <v>42490</v>
      </c>
      <c r="B6800">
        <v>2016</v>
      </c>
      <c r="C6800">
        <v>4</v>
      </c>
      <c r="D6800" t="s">
        <v>120</v>
      </c>
      <c r="E6800" t="s">
        <v>121</v>
      </c>
      <c r="F6800" t="s">
        <v>156</v>
      </c>
      <c r="G6800" t="s">
        <v>111</v>
      </c>
      <c r="H6800" t="s">
        <v>106</v>
      </c>
      <c r="I6800" t="s">
        <v>69</v>
      </c>
      <c r="J6800" t="s">
        <v>107</v>
      </c>
      <c r="K6800" s="23">
        <v>1</v>
      </c>
      <c r="L6800" s="24">
        <v>16.5</v>
      </c>
      <c r="M6800" s="24">
        <v>16.5</v>
      </c>
      <c r="N6800" s="24">
        <v>12.87</v>
      </c>
      <c r="O6800" s="24">
        <v>3.63</v>
      </c>
      <c r="P6800" s="25">
        <v>22</v>
      </c>
    </row>
    <row r="6801" spans="1:16" x14ac:dyDescent="0.3">
      <c r="A6801" s="22">
        <v>42490</v>
      </c>
      <c r="B6801">
        <v>2016</v>
      </c>
      <c r="C6801">
        <v>4</v>
      </c>
      <c r="D6801" t="s">
        <v>120</v>
      </c>
      <c r="E6801" t="s">
        <v>121</v>
      </c>
      <c r="F6801" t="s">
        <v>156</v>
      </c>
      <c r="G6801" t="s">
        <v>111</v>
      </c>
      <c r="H6801" t="s">
        <v>108</v>
      </c>
      <c r="I6801" t="s">
        <v>72</v>
      </c>
      <c r="J6801" t="s">
        <v>109</v>
      </c>
      <c r="K6801" s="23">
        <v>4.5</v>
      </c>
      <c r="L6801" s="24">
        <v>8.1999999999999993</v>
      </c>
      <c r="M6801" s="24">
        <v>36.9</v>
      </c>
      <c r="N6801" s="24">
        <v>25.09</v>
      </c>
      <c r="O6801" s="24">
        <v>11.81</v>
      </c>
      <c r="P6801" s="25">
        <v>32</v>
      </c>
    </row>
    <row r="6802" spans="1:16" x14ac:dyDescent="0.3">
      <c r="A6802" s="22">
        <v>42491</v>
      </c>
      <c r="B6802">
        <v>2016</v>
      </c>
      <c r="C6802">
        <v>5</v>
      </c>
      <c r="D6802" t="s">
        <v>123</v>
      </c>
      <c r="E6802" t="s">
        <v>121</v>
      </c>
      <c r="F6802" t="s">
        <v>157</v>
      </c>
      <c r="G6802" t="s">
        <v>112</v>
      </c>
      <c r="H6802" t="s">
        <v>94</v>
      </c>
      <c r="I6802" t="s">
        <v>73</v>
      </c>
      <c r="J6802" t="s">
        <v>95</v>
      </c>
      <c r="K6802" s="23">
        <v>0</v>
      </c>
      <c r="L6802" s="24">
        <v>3.1</v>
      </c>
      <c r="M6802" s="24">
        <v>0</v>
      </c>
      <c r="N6802" s="24">
        <v>0</v>
      </c>
      <c r="O6802" s="24">
        <v>0</v>
      </c>
      <c r="P6802" s="25">
        <v>30</v>
      </c>
    </row>
    <row r="6803" spans="1:16" x14ac:dyDescent="0.3">
      <c r="A6803" s="22">
        <v>42491</v>
      </c>
      <c r="B6803">
        <v>2016</v>
      </c>
      <c r="C6803">
        <v>5</v>
      </c>
      <c r="D6803" t="s">
        <v>123</v>
      </c>
      <c r="E6803" t="s">
        <v>121</v>
      </c>
      <c r="F6803" t="s">
        <v>157</v>
      </c>
      <c r="G6803" t="s">
        <v>112</v>
      </c>
      <c r="H6803" t="s">
        <v>96</v>
      </c>
      <c r="I6803" t="s">
        <v>74</v>
      </c>
      <c r="J6803" t="s">
        <v>97</v>
      </c>
      <c r="K6803" s="23">
        <v>0</v>
      </c>
      <c r="L6803" s="24">
        <v>3.6</v>
      </c>
      <c r="M6803" s="24">
        <v>0</v>
      </c>
      <c r="N6803" s="24">
        <v>0</v>
      </c>
      <c r="O6803" s="24">
        <v>0</v>
      </c>
      <c r="P6803" s="25">
        <v>30</v>
      </c>
    </row>
    <row r="6804" spans="1:16" x14ac:dyDescent="0.3">
      <c r="A6804" s="22">
        <v>42491</v>
      </c>
      <c r="B6804">
        <v>2016</v>
      </c>
      <c r="C6804">
        <v>5</v>
      </c>
      <c r="D6804" t="s">
        <v>123</v>
      </c>
      <c r="E6804" t="s">
        <v>121</v>
      </c>
      <c r="F6804" t="s">
        <v>157</v>
      </c>
      <c r="G6804" t="s">
        <v>112</v>
      </c>
      <c r="H6804" t="s">
        <v>98</v>
      </c>
      <c r="I6804" t="s">
        <v>75</v>
      </c>
      <c r="J6804" t="s">
        <v>99</v>
      </c>
      <c r="K6804" s="23">
        <v>0</v>
      </c>
      <c r="L6804" s="24">
        <v>2.8</v>
      </c>
      <c r="M6804" s="24">
        <v>0</v>
      </c>
      <c r="N6804" s="24">
        <v>0</v>
      </c>
      <c r="O6804" s="24">
        <v>0</v>
      </c>
      <c r="P6804" s="25">
        <v>28</v>
      </c>
    </row>
    <row r="6805" spans="1:16" x14ac:dyDescent="0.3">
      <c r="A6805" s="22">
        <v>42491</v>
      </c>
      <c r="B6805">
        <v>2016</v>
      </c>
      <c r="C6805">
        <v>5</v>
      </c>
      <c r="D6805" t="s">
        <v>123</v>
      </c>
      <c r="E6805" t="s">
        <v>121</v>
      </c>
      <c r="F6805" t="s">
        <v>157</v>
      </c>
      <c r="G6805" t="s">
        <v>112</v>
      </c>
      <c r="H6805" t="s">
        <v>100</v>
      </c>
      <c r="I6805" t="s">
        <v>70</v>
      </c>
      <c r="J6805" t="s">
        <v>101</v>
      </c>
      <c r="K6805" s="23">
        <v>0</v>
      </c>
      <c r="L6805" s="24">
        <v>2.4</v>
      </c>
      <c r="M6805" s="24">
        <v>0</v>
      </c>
      <c r="N6805" s="24">
        <v>0</v>
      </c>
      <c r="O6805" s="24">
        <v>0</v>
      </c>
      <c r="P6805" s="25">
        <v>26</v>
      </c>
    </row>
    <row r="6806" spans="1:16" x14ac:dyDescent="0.3">
      <c r="A6806" s="22">
        <v>42491</v>
      </c>
      <c r="B6806">
        <v>2016</v>
      </c>
      <c r="C6806">
        <v>5</v>
      </c>
      <c r="D6806" t="s">
        <v>123</v>
      </c>
      <c r="E6806" t="s">
        <v>121</v>
      </c>
      <c r="F6806" t="s">
        <v>157</v>
      </c>
      <c r="G6806" t="s">
        <v>112</v>
      </c>
      <c r="H6806" t="s">
        <v>102</v>
      </c>
      <c r="I6806" t="s">
        <v>71</v>
      </c>
      <c r="J6806" t="s">
        <v>103</v>
      </c>
      <c r="K6806" s="23">
        <v>0</v>
      </c>
      <c r="L6806" s="24">
        <v>6.9</v>
      </c>
      <c r="M6806" s="24">
        <v>0</v>
      </c>
      <c r="N6806" s="24">
        <v>0</v>
      </c>
      <c r="O6806" s="24">
        <v>0</v>
      </c>
      <c r="P6806" s="25">
        <v>34</v>
      </c>
    </row>
    <row r="6807" spans="1:16" x14ac:dyDescent="0.3">
      <c r="A6807" s="22">
        <v>42491</v>
      </c>
      <c r="B6807">
        <v>2016</v>
      </c>
      <c r="C6807">
        <v>5</v>
      </c>
      <c r="D6807" t="s">
        <v>123</v>
      </c>
      <c r="E6807" t="s">
        <v>121</v>
      </c>
      <c r="F6807" t="s">
        <v>157</v>
      </c>
      <c r="G6807" t="s">
        <v>112</v>
      </c>
      <c r="H6807" t="s">
        <v>104</v>
      </c>
      <c r="I6807" t="s">
        <v>76</v>
      </c>
      <c r="J6807" t="s">
        <v>105</v>
      </c>
      <c r="K6807" s="23">
        <v>0</v>
      </c>
      <c r="L6807" s="24">
        <v>7.4</v>
      </c>
      <c r="M6807" s="24">
        <v>0</v>
      </c>
      <c r="N6807" s="24">
        <v>0</v>
      </c>
      <c r="O6807" s="24">
        <v>0</v>
      </c>
      <c r="P6807" s="25">
        <v>34</v>
      </c>
    </row>
    <row r="6808" spans="1:16" x14ac:dyDescent="0.3">
      <c r="A6808" s="22">
        <v>42491</v>
      </c>
      <c r="B6808">
        <v>2016</v>
      </c>
      <c r="C6808">
        <v>5</v>
      </c>
      <c r="D6808" t="s">
        <v>123</v>
      </c>
      <c r="E6808" t="s">
        <v>121</v>
      </c>
      <c r="F6808" t="s">
        <v>157</v>
      </c>
      <c r="G6808" t="s">
        <v>112</v>
      </c>
      <c r="H6808" t="s">
        <v>106</v>
      </c>
      <c r="I6808" t="s">
        <v>69</v>
      </c>
      <c r="J6808" t="s">
        <v>107</v>
      </c>
      <c r="K6808" s="23">
        <v>0</v>
      </c>
      <c r="L6808" s="24">
        <v>16.5</v>
      </c>
      <c r="M6808" s="24">
        <v>0</v>
      </c>
      <c r="N6808" s="24">
        <v>0</v>
      </c>
      <c r="O6808" s="24">
        <v>0</v>
      </c>
      <c r="P6808" s="25">
        <v>22</v>
      </c>
    </row>
    <row r="6809" spans="1:16" x14ac:dyDescent="0.3">
      <c r="A6809" s="22">
        <v>42491</v>
      </c>
      <c r="B6809">
        <v>2016</v>
      </c>
      <c r="C6809">
        <v>5</v>
      </c>
      <c r="D6809" t="s">
        <v>123</v>
      </c>
      <c r="E6809" t="s">
        <v>121</v>
      </c>
      <c r="F6809" t="s">
        <v>157</v>
      </c>
      <c r="G6809" t="s">
        <v>112</v>
      </c>
      <c r="H6809" t="s">
        <v>108</v>
      </c>
      <c r="I6809" t="s">
        <v>72</v>
      </c>
      <c r="J6809" t="s">
        <v>109</v>
      </c>
      <c r="K6809" s="23">
        <v>0</v>
      </c>
      <c r="L6809" s="24">
        <v>8.1999999999999993</v>
      </c>
      <c r="M6809" s="24">
        <v>0</v>
      </c>
      <c r="N6809" s="24">
        <v>0</v>
      </c>
      <c r="O6809" s="24">
        <v>0</v>
      </c>
      <c r="P6809" s="25">
        <v>32</v>
      </c>
    </row>
    <row r="6810" spans="1:16" x14ac:dyDescent="0.3">
      <c r="A6810" s="22">
        <v>42492</v>
      </c>
      <c r="B6810">
        <v>2016</v>
      </c>
      <c r="C6810">
        <v>5</v>
      </c>
      <c r="D6810" t="s">
        <v>123</v>
      </c>
      <c r="E6810" t="s">
        <v>121</v>
      </c>
      <c r="F6810" t="s">
        <v>157</v>
      </c>
      <c r="G6810" t="s">
        <v>113</v>
      </c>
      <c r="H6810" t="s">
        <v>94</v>
      </c>
      <c r="I6810" t="s">
        <v>73</v>
      </c>
      <c r="J6810" t="s">
        <v>95</v>
      </c>
      <c r="K6810" s="23">
        <v>4</v>
      </c>
      <c r="L6810" s="24">
        <v>3.1</v>
      </c>
      <c r="M6810" s="24">
        <v>12.4</v>
      </c>
      <c r="N6810" s="24">
        <v>8.68</v>
      </c>
      <c r="O6810" s="24">
        <v>3.72</v>
      </c>
      <c r="P6810" s="25">
        <v>30</v>
      </c>
    </row>
    <row r="6811" spans="1:16" x14ac:dyDescent="0.3">
      <c r="A6811" s="22">
        <v>42492</v>
      </c>
      <c r="B6811">
        <v>2016</v>
      </c>
      <c r="C6811">
        <v>5</v>
      </c>
      <c r="D6811" t="s">
        <v>123</v>
      </c>
      <c r="E6811" t="s">
        <v>121</v>
      </c>
      <c r="F6811" t="s">
        <v>157</v>
      </c>
      <c r="G6811" t="s">
        <v>113</v>
      </c>
      <c r="H6811" t="s">
        <v>96</v>
      </c>
      <c r="I6811" t="s">
        <v>74</v>
      </c>
      <c r="J6811" t="s">
        <v>97</v>
      </c>
      <c r="K6811" s="23">
        <v>1.02</v>
      </c>
      <c r="L6811" s="24">
        <v>3.6</v>
      </c>
      <c r="M6811" s="24">
        <v>3.67</v>
      </c>
      <c r="N6811" s="24">
        <v>2.57</v>
      </c>
      <c r="O6811" s="24">
        <v>1.1000000000000001</v>
      </c>
      <c r="P6811" s="25">
        <v>30</v>
      </c>
    </row>
    <row r="6812" spans="1:16" x14ac:dyDescent="0.3">
      <c r="A6812" s="22">
        <v>42492</v>
      </c>
      <c r="B6812">
        <v>2016</v>
      </c>
      <c r="C6812">
        <v>5</v>
      </c>
      <c r="D6812" t="s">
        <v>123</v>
      </c>
      <c r="E6812" t="s">
        <v>121</v>
      </c>
      <c r="F6812" t="s">
        <v>157</v>
      </c>
      <c r="G6812" t="s">
        <v>113</v>
      </c>
      <c r="H6812" t="s">
        <v>98</v>
      </c>
      <c r="I6812" t="s">
        <v>75</v>
      </c>
      <c r="J6812" t="s">
        <v>99</v>
      </c>
      <c r="K6812" s="23">
        <v>1</v>
      </c>
      <c r="L6812" s="24">
        <v>2.8</v>
      </c>
      <c r="M6812" s="24">
        <v>2.8</v>
      </c>
      <c r="N6812" s="24">
        <v>2.02</v>
      </c>
      <c r="O6812" s="24">
        <v>0.78</v>
      </c>
      <c r="P6812" s="25">
        <v>28</v>
      </c>
    </row>
    <row r="6813" spans="1:16" x14ac:dyDescent="0.3">
      <c r="A6813" s="22">
        <v>42492</v>
      </c>
      <c r="B6813">
        <v>2016</v>
      </c>
      <c r="C6813">
        <v>5</v>
      </c>
      <c r="D6813" t="s">
        <v>123</v>
      </c>
      <c r="E6813" t="s">
        <v>121</v>
      </c>
      <c r="F6813" t="s">
        <v>157</v>
      </c>
      <c r="G6813" t="s">
        <v>113</v>
      </c>
      <c r="H6813" t="s">
        <v>100</v>
      </c>
      <c r="I6813" t="s">
        <v>70</v>
      </c>
      <c r="J6813" t="s">
        <v>101</v>
      </c>
      <c r="K6813" s="23">
        <v>39.200000000000003</v>
      </c>
      <c r="L6813" s="24">
        <v>2.4</v>
      </c>
      <c r="M6813" s="24">
        <v>94.08</v>
      </c>
      <c r="N6813" s="24">
        <v>69.62</v>
      </c>
      <c r="O6813" s="24">
        <v>24.46</v>
      </c>
      <c r="P6813" s="25">
        <v>26</v>
      </c>
    </row>
    <row r="6814" spans="1:16" x14ac:dyDescent="0.3">
      <c r="A6814" s="22">
        <v>42492</v>
      </c>
      <c r="B6814">
        <v>2016</v>
      </c>
      <c r="C6814">
        <v>5</v>
      </c>
      <c r="D6814" t="s">
        <v>123</v>
      </c>
      <c r="E6814" t="s">
        <v>121</v>
      </c>
      <c r="F6814" t="s">
        <v>157</v>
      </c>
      <c r="G6814" t="s">
        <v>113</v>
      </c>
      <c r="H6814" t="s">
        <v>102</v>
      </c>
      <c r="I6814" t="s">
        <v>71</v>
      </c>
      <c r="J6814" t="s">
        <v>103</v>
      </c>
      <c r="K6814" s="23">
        <v>7</v>
      </c>
      <c r="L6814" s="24">
        <v>6.9</v>
      </c>
      <c r="M6814" s="24">
        <v>48.3</v>
      </c>
      <c r="N6814" s="24">
        <v>31.88</v>
      </c>
      <c r="O6814" s="24">
        <v>16.420000000000002</v>
      </c>
      <c r="P6814" s="25">
        <v>34</v>
      </c>
    </row>
    <row r="6815" spans="1:16" x14ac:dyDescent="0.3">
      <c r="A6815" s="22">
        <v>42492</v>
      </c>
      <c r="B6815">
        <v>2016</v>
      </c>
      <c r="C6815">
        <v>5</v>
      </c>
      <c r="D6815" t="s">
        <v>123</v>
      </c>
      <c r="E6815" t="s">
        <v>121</v>
      </c>
      <c r="F6815" t="s">
        <v>157</v>
      </c>
      <c r="G6815" t="s">
        <v>113</v>
      </c>
      <c r="H6815" t="s">
        <v>104</v>
      </c>
      <c r="I6815" t="s">
        <v>76</v>
      </c>
      <c r="J6815" t="s">
        <v>105</v>
      </c>
      <c r="K6815" s="23">
        <v>0</v>
      </c>
      <c r="L6815" s="24">
        <v>7.4</v>
      </c>
      <c r="M6815" s="24">
        <v>0</v>
      </c>
      <c r="N6815" s="24">
        <v>0</v>
      </c>
      <c r="O6815" s="24">
        <v>0</v>
      </c>
      <c r="P6815" s="25">
        <v>34</v>
      </c>
    </row>
    <row r="6816" spans="1:16" x14ac:dyDescent="0.3">
      <c r="A6816" s="22">
        <v>42492</v>
      </c>
      <c r="B6816">
        <v>2016</v>
      </c>
      <c r="C6816">
        <v>5</v>
      </c>
      <c r="D6816" t="s">
        <v>123</v>
      </c>
      <c r="E6816" t="s">
        <v>121</v>
      </c>
      <c r="F6816" t="s">
        <v>157</v>
      </c>
      <c r="G6816" t="s">
        <v>113</v>
      </c>
      <c r="H6816" t="s">
        <v>106</v>
      </c>
      <c r="I6816" t="s">
        <v>69</v>
      </c>
      <c r="J6816" t="s">
        <v>107</v>
      </c>
      <c r="K6816" s="23">
        <v>5</v>
      </c>
      <c r="L6816" s="24">
        <v>16.5</v>
      </c>
      <c r="M6816" s="24">
        <v>82.5</v>
      </c>
      <c r="N6816" s="24">
        <v>64.349999999999994</v>
      </c>
      <c r="O6816" s="24">
        <v>18.149999999999999</v>
      </c>
      <c r="P6816" s="25">
        <v>22</v>
      </c>
    </row>
    <row r="6817" spans="1:16" x14ac:dyDescent="0.3">
      <c r="A6817" s="22">
        <v>42492</v>
      </c>
      <c r="B6817">
        <v>2016</v>
      </c>
      <c r="C6817">
        <v>5</v>
      </c>
      <c r="D6817" t="s">
        <v>123</v>
      </c>
      <c r="E6817" t="s">
        <v>121</v>
      </c>
      <c r="F6817" t="s">
        <v>157</v>
      </c>
      <c r="G6817" t="s">
        <v>113</v>
      </c>
      <c r="H6817" t="s">
        <v>108</v>
      </c>
      <c r="I6817" t="s">
        <v>72</v>
      </c>
      <c r="J6817" t="s">
        <v>109</v>
      </c>
      <c r="K6817" s="23">
        <v>2</v>
      </c>
      <c r="L6817" s="24">
        <v>8.1999999999999993</v>
      </c>
      <c r="M6817" s="24">
        <v>16.399999999999999</v>
      </c>
      <c r="N6817" s="24">
        <v>11.15</v>
      </c>
      <c r="O6817" s="24">
        <v>5.25</v>
      </c>
      <c r="P6817" s="25">
        <v>32</v>
      </c>
    </row>
    <row r="6818" spans="1:16" x14ac:dyDescent="0.3">
      <c r="A6818" s="22">
        <v>42493</v>
      </c>
      <c r="B6818">
        <v>2016</v>
      </c>
      <c r="C6818">
        <v>5</v>
      </c>
      <c r="D6818" t="s">
        <v>123</v>
      </c>
      <c r="E6818" t="s">
        <v>121</v>
      </c>
      <c r="F6818" t="s">
        <v>157</v>
      </c>
      <c r="G6818" t="s">
        <v>114</v>
      </c>
      <c r="H6818" t="s">
        <v>94</v>
      </c>
      <c r="I6818" t="s">
        <v>73</v>
      </c>
      <c r="J6818" t="s">
        <v>95</v>
      </c>
      <c r="K6818" s="23">
        <v>6.33</v>
      </c>
      <c r="L6818" s="24">
        <v>3.1</v>
      </c>
      <c r="M6818" s="24">
        <v>19.62</v>
      </c>
      <c r="N6818" s="24">
        <v>13.73</v>
      </c>
      <c r="O6818" s="24">
        <v>5.89</v>
      </c>
      <c r="P6818" s="25">
        <v>30</v>
      </c>
    </row>
    <row r="6819" spans="1:16" x14ac:dyDescent="0.3">
      <c r="A6819" s="22">
        <v>42493</v>
      </c>
      <c r="B6819">
        <v>2016</v>
      </c>
      <c r="C6819">
        <v>5</v>
      </c>
      <c r="D6819" t="s">
        <v>123</v>
      </c>
      <c r="E6819" t="s">
        <v>121</v>
      </c>
      <c r="F6819" t="s">
        <v>157</v>
      </c>
      <c r="G6819" t="s">
        <v>114</v>
      </c>
      <c r="H6819" t="s">
        <v>96</v>
      </c>
      <c r="I6819" t="s">
        <v>74</v>
      </c>
      <c r="J6819" t="s">
        <v>97</v>
      </c>
      <c r="K6819" s="23">
        <v>5.99</v>
      </c>
      <c r="L6819" s="24">
        <v>3.6</v>
      </c>
      <c r="M6819" s="24">
        <v>21.56</v>
      </c>
      <c r="N6819" s="24">
        <v>15.09</v>
      </c>
      <c r="O6819" s="24">
        <v>6.47</v>
      </c>
      <c r="P6819" s="25">
        <v>30</v>
      </c>
    </row>
    <row r="6820" spans="1:16" x14ac:dyDescent="0.3">
      <c r="A6820" s="22">
        <v>42493</v>
      </c>
      <c r="B6820">
        <v>2016</v>
      </c>
      <c r="C6820">
        <v>5</v>
      </c>
      <c r="D6820" t="s">
        <v>123</v>
      </c>
      <c r="E6820" t="s">
        <v>121</v>
      </c>
      <c r="F6820" t="s">
        <v>157</v>
      </c>
      <c r="G6820" t="s">
        <v>114</v>
      </c>
      <c r="H6820" t="s">
        <v>98</v>
      </c>
      <c r="I6820" t="s">
        <v>75</v>
      </c>
      <c r="J6820" t="s">
        <v>99</v>
      </c>
      <c r="K6820" s="23">
        <v>3</v>
      </c>
      <c r="L6820" s="24">
        <v>2.8</v>
      </c>
      <c r="M6820" s="24">
        <v>8.4</v>
      </c>
      <c r="N6820" s="24">
        <v>6.05</v>
      </c>
      <c r="O6820" s="24">
        <v>2.35</v>
      </c>
      <c r="P6820" s="25">
        <v>28</v>
      </c>
    </row>
    <row r="6821" spans="1:16" x14ac:dyDescent="0.3">
      <c r="A6821" s="22">
        <v>42493</v>
      </c>
      <c r="B6821">
        <v>2016</v>
      </c>
      <c r="C6821">
        <v>5</v>
      </c>
      <c r="D6821" t="s">
        <v>123</v>
      </c>
      <c r="E6821" t="s">
        <v>121</v>
      </c>
      <c r="F6821" t="s">
        <v>157</v>
      </c>
      <c r="G6821" t="s">
        <v>114</v>
      </c>
      <c r="H6821" t="s">
        <v>100</v>
      </c>
      <c r="I6821" t="s">
        <v>70</v>
      </c>
      <c r="J6821" t="s">
        <v>101</v>
      </c>
      <c r="K6821" s="23">
        <v>23.9</v>
      </c>
      <c r="L6821" s="24">
        <v>2.4</v>
      </c>
      <c r="M6821" s="24">
        <v>57.36</v>
      </c>
      <c r="N6821" s="24">
        <v>42.45</v>
      </c>
      <c r="O6821" s="24">
        <v>14.91</v>
      </c>
      <c r="P6821" s="25">
        <v>26</v>
      </c>
    </row>
    <row r="6822" spans="1:16" x14ac:dyDescent="0.3">
      <c r="A6822" s="22">
        <v>42493</v>
      </c>
      <c r="B6822">
        <v>2016</v>
      </c>
      <c r="C6822">
        <v>5</v>
      </c>
      <c r="D6822" t="s">
        <v>123</v>
      </c>
      <c r="E6822" t="s">
        <v>121</v>
      </c>
      <c r="F6822" t="s">
        <v>157</v>
      </c>
      <c r="G6822" t="s">
        <v>114</v>
      </c>
      <c r="H6822" t="s">
        <v>102</v>
      </c>
      <c r="I6822" t="s">
        <v>71</v>
      </c>
      <c r="J6822" t="s">
        <v>103</v>
      </c>
      <c r="K6822" s="23">
        <v>3</v>
      </c>
      <c r="L6822" s="24">
        <v>6.9</v>
      </c>
      <c r="M6822" s="24">
        <v>20.7</v>
      </c>
      <c r="N6822" s="24">
        <v>13.66</v>
      </c>
      <c r="O6822" s="24">
        <v>7.04</v>
      </c>
      <c r="P6822" s="25">
        <v>34</v>
      </c>
    </row>
    <row r="6823" spans="1:16" x14ac:dyDescent="0.3">
      <c r="A6823" s="22">
        <v>42493</v>
      </c>
      <c r="B6823">
        <v>2016</v>
      </c>
      <c r="C6823">
        <v>5</v>
      </c>
      <c r="D6823" t="s">
        <v>123</v>
      </c>
      <c r="E6823" t="s">
        <v>121</v>
      </c>
      <c r="F6823" t="s">
        <v>157</v>
      </c>
      <c r="G6823" t="s">
        <v>114</v>
      </c>
      <c r="H6823" t="s">
        <v>104</v>
      </c>
      <c r="I6823" t="s">
        <v>76</v>
      </c>
      <c r="J6823" t="s">
        <v>105</v>
      </c>
      <c r="K6823" s="23">
        <v>0</v>
      </c>
      <c r="L6823" s="24">
        <v>7.4</v>
      </c>
      <c r="M6823" s="24">
        <v>0</v>
      </c>
      <c r="N6823" s="24">
        <v>0</v>
      </c>
      <c r="O6823" s="24">
        <v>0</v>
      </c>
      <c r="P6823" s="25">
        <v>34</v>
      </c>
    </row>
    <row r="6824" spans="1:16" x14ac:dyDescent="0.3">
      <c r="A6824" s="22">
        <v>42493</v>
      </c>
      <c r="B6824">
        <v>2016</v>
      </c>
      <c r="C6824">
        <v>5</v>
      </c>
      <c r="D6824" t="s">
        <v>123</v>
      </c>
      <c r="E6824" t="s">
        <v>121</v>
      </c>
      <c r="F6824" t="s">
        <v>157</v>
      </c>
      <c r="G6824" t="s">
        <v>114</v>
      </c>
      <c r="H6824" t="s">
        <v>106</v>
      </c>
      <c r="I6824" t="s">
        <v>69</v>
      </c>
      <c r="J6824" t="s">
        <v>107</v>
      </c>
      <c r="K6824" s="23">
        <v>0</v>
      </c>
      <c r="L6824" s="24">
        <v>16.5</v>
      </c>
      <c r="M6824" s="24">
        <v>0</v>
      </c>
      <c r="N6824" s="24">
        <v>0</v>
      </c>
      <c r="O6824" s="24">
        <v>0</v>
      </c>
      <c r="P6824" s="25">
        <v>22</v>
      </c>
    </row>
    <row r="6825" spans="1:16" x14ac:dyDescent="0.3">
      <c r="A6825" s="22">
        <v>42493</v>
      </c>
      <c r="B6825">
        <v>2016</v>
      </c>
      <c r="C6825">
        <v>5</v>
      </c>
      <c r="D6825" t="s">
        <v>123</v>
      </c>
      <c r="E6825" t="s">
        <v>121</v>
      </c>
      <c r="F6825" t="s">
        <v>157</v>
      </c>
      <c r="G6825" t="s">
        <v>114</v>
      </c>
      <c r="H6825" t="s">
        <v>108</v>
      </c>
      <c r="I6825" t="s">
        <v>72</v>
      </c>
      <c r="J6825" t="s">
        <v>109</v>
      </c>
      <c r="K6825" s="23">
        <v>2</v>
      </c>
      <c r="L6825" s="24">
        <v>8.1999999999999993</v>
      </c>
      <c r="M6825" s="24">
        <v>16.399999999999999</v>
      </c>
      <c r="N6825" s="24">
        <v>11.15</v>
      </c>
      <c r="O6825" s="24">
        <v>5.25</v>
      </c>
      <c r="P6825" s="25">
        <v>32</v>
      </c>
    </row>
    <row r="6826" spans="1:16" x14ac:dyDescent="0.3">
      <c r="A6826" s="22">
        <v>42494</v>
      </c>
      <c r="B6826">
        <v>2016</v>
      </c>
      <c r="C6826">
        <v>5</v>
      </c>
      <c r="D6826" t="s">
        <v>123</v>
      </c>
      <c r="E6826" t="s">
        <v>121</v>
      </c>
      <c r="F6826" t="s">
        <v>157</v>
      </c>
      <c r="G6826" t="s">
        <v>115</v>
      </c>
      <c r="H6826" t="s">
        <v>94</v>
      </c>
      <c r="I6826" t="s">
        <v>73</v>
      </c>
      <c r="J6826" t="s">
        <v>95</v>
      </c>
      <c r="K6826" s="23">
        <v>7.34</v>
      </c>
      <c r="L6826" s="24">
        <v>3.1</v>
      </c>
      <c r="M6826" s="24">
        <v>22.75</v>
      </c>
      <c r="N6826" s="24">
        <v>15.92</v>
      </c>
      <c r="O6826" s="24">
        <v>6.83</v>
      </c>
      <c r="P6826" s="25">
        <v>30</v>
      </c>
    </row>
    <row r="6827" spans="1:16" x14ac:dyDescent="0.3">
      <c r="A6827" s="22">
        <v>42494</v>
      </c>
      <c r="B6827">
        <v>2016</v>
      </c>
      <c r="C6827">
        <v>5</v>
      </c>
      <c r="D6827" t="s">
        <v>123</v>
      </c>
      <c r="E6827" t="s">
        <v>121</v>
      </c>
      <c r="F6827" t="s">
        <v>157</v>
      </c>
      <c r="G6827" t="s">
        <v>115</v>
      </c>
      <c r="H6827" t="s">
        <v>96</v>
      </c>
      <c r="I6827" t="s">
        <v>74</v>
      </c>
      <c r="J6827" t="s">
        <v>97</v>
      </c>
      <c r="K6827" s="23">
        <v>3</v>
      </c>
      <c r="L6827" s="24">
        <v>3.6</v>
      </c>
      <c r="M6827" s="24">
        <v>10.8</v>
      </c>
      <c r="N6827" s="24">
        <v>7.56</v>
      </c>
      <c r="O6827" s="24">
        <v>3.24</v>
      </c>
      <c r="P6827" s="25">
        <v>30</v>
      </c>
    </row>
    <row r="6828" spans="1:16" x14ac:dyDescent="0.3">
      <c r="A6828" s="22">
        <v>42494</v>
      </c>
      <c r="B6828">
        <v>2016</v>
      </c>
      <c r="C6828">
        <v>5</v>
      </c>
      <c r="D6828" t="s">
        <v>123</v>
      </c>
      <c r="E6828" t="s">
        <v>121</v>
      </c>
      <c r="F6828" t="s">
        <v>157</v>
      </c>
      <c r="G6828" t="s">
        <v>115</v>
      </c>
      <c r="H6828" t="s">
        <v>98</v>
      </c>
      <c r="I6828" t="s">
        <v>75</v>
      </c>
      <c r="J6828" t="s">
        <v>99</v>
      </c>
      <c r="K6828" s="23">
        <v>5</v>
      </c>
      <c r="L6828" s="24">
        <v>2.8</v>
      </c>
      <c r="M6828" s="24">
        <v>14</v>
      </c>
      <c r="N6828" s="24">
        <v>10.08</v>
      </c>
      <c r="O6828" s="24">
        <v>3.92</v>
      </c>
      <c r="P6828" s="25">
        <v>28</v>
      </c>
    </row>
    <row r="6829" spans="1:16" x14ac:dyDescent="0.3">
      <c r="A6829" s="22">
        <v>42494</v>
      </c>
      <c r="B6829">
        <v>2016</v>
      </c>
      <c r="C6829">
        <v>5</v>
      </c>
      <c r="D6829" t="s">
        <v>123</v>
      </c>
      <c r="E6829" t="s">
        <v>121</v>
      </c>
      <c r="F6829" t="s">
        <v>157</v>
      </c>
      <c r="G6829" t="s">
        <v>115</v>
      </c>
      <c r="H6829" t="s">
        <v>100</v>
      </c>
      <c r="I6829" t="s">
        <v>70</v>
      </c>
      <c r="J6829" t="s">
        <v>101</v>
      </c>
      <c r="K6829" s="23">
        <v>32.200000000000003</v>
      </c>
      <c r="L6829" s="24">
        <v>2.4</v>
      </c>
      <c r="M6829" s="24">
        <v>77.28</v>
      </c>
      <c r="N6829" s="24">
        <v>57.19</v>
      </c>
      <c r="O6829" s="24">
        <v>20.09</v>
      </c>
      <c r="P6829" s="25">
        <v>26</v>
      </c>
    </row>
    <row r="6830" spans="1:16" x14ac:dyDescent="0.3">
      <c r="A6830" s="22">
        <v>42494</v>
      </c>
      <c r="B6830">
        <v>2016</v>
      </c>
      <c r="C6830">
        <v>5</v>
      </c>
      <c r="D6830" t="s">
        <v>123</v>
      </c>
      <c r="E6830" t="s">
        <v>121</v>
      </c>
      <c r="F6830" t="s">
        <v>157</v>
      </c>
      <c r="G6830" t="s">
        <v>115</v>
      </c>
      <c r="H6830" t="s">
        <v>102</v>
      </c>
      <c r="I6830" t="s">
        <v>71</v>
      </c>
      <c r="J6830" t="s">
        <v>103</v>
      </c>
      <c r="K6830" s="23">
        <v>4</v>
      </c>
      <c r="L6830" s="24">
        <v>6.9</v>
      </c>
      <c r="M6830" s="24">
        <v>27.6</v>
      </c>
      <c r="N6830" s="24">
        <v>18.22</v>
      </c>
      <c r="O6830" s="24">
        <v>9.3800000000000008</v>
      </c>
      <c r="P6830" s="25">
        <v>34</v>
      </c>
    </row>
    <row r="6831" spans="1:16" x14ac:dyDescent="0.3">
      <c r="A6831" s="22">
        <v>42494</v>
      </c>
      <c r="B6831">
        <v>2016</v>
      </c>
      <c r="C6831">
        <v>5</v>
      </c>
      <c r="D6831" t="s">
        <v>123</v>
      </c>
      <c r="E6831" t="s">
        <v>121</v>
      </c>
      <c r="F6831" t="s">
        <v>157</v>
      </c>
      <c r="G6831" t="s">
        <v>115</v>
      </c>
      <c r="H6831" t="s">
        <v>104</v>
      </c>
      <c r="I6831" t="s">
        <v>76</v>
      </c>
      <c r="J6831" t="s">
        <v>105</v>
      </c>
      <c r="K6831" s="23">
        <v>0</v>
      </c>
      <c r="L6831" s="24">
        <v>7.4</v>
      </c>
      <c r="M6831" s="24">
        <v>0</v>
      </c>
      <c r="N6831" s="24">
        <v>0</v>
      </c>
      <c r="O6831" s="24">
        <v>0</v>
      </c>
      <c r="P6831" s="25">
        <v>34</v>
      </c>
    </row>
    <row r="6832" spans="1:16" x14ac:dyDescent="0.3">
      <c r="A6832" s="22">
        <v>42494</v>
      </c>
      <c r="B6832">
        <v>2016</v>
      </c>
      <c r="C6832">
        <v>5</v>
      </c>
      <c r="D6832" t="s">
        <v>123</v>
      </c>
      <c r="E6832" t="s">
        <v>121</v>
      </c>
      <c r="F6832" t="s">
        <v>157</v>
      </c>
      <c r="G6832" t="s">
        <v>115</v>
      </c>
      <c r="H6832" t="s">
        <v>106</v>
      </c>
      <c r="I6832" t="s">
        <v>69</v>
      </c>
      <c r="J6832" t="s">
        <v>107</v>
      </c>
      <c r="K6832" s="23">
        <v>1</v>
      </c>
      <c r="L6832" s="24">
        <v>16.5</v>
      </c>
      <c r="M6832" s="24">
        <v>16.5</v>
      </c>
      <c r="N6832" s="24">
        <v>12.87</v>
      </c>
      <c r="O6832" s="24">
        <v>3.63</v>
      </c>
      <c r="P6832" s="25">
        <v>22</v>
      </c>
    </row>
    <row r="6833" spans="1:16" x14ac:dyDescent="0.3">
      <c r="A6833" s="22">
        <v>42494</v>
      </c>
      <c r="B6833">
        <v>2016</v>
      </c>
      <c r="C6833">
        <v>5</v>
      </c>
      <c r="D6833" t="s">
        <v>123</v>
      </c>
      <c r="E6833" t="s">
        <v>121</v>
      </c>
      <c r="F6833" t="s">
        <v>157</v>
      </c>
      <c r="G6833" t="s">
        <v>115</v>
      </c>
      <c r="H6833" t="s">
        <v>108</v>
      </c>
      <c r="I6833" t="s">
        <v>72</v>
      </c>
      <c r="J6833" t="s">
        <v>109</v>
      </c>
      <c r="K6833" s="23">
        <v>2</v>
      </c>
      <c r="L6833" s="24">
        <v>8.1999999999999993</v>
      </c>
      <c r="M6833" s="24">
        <v>16.399999999999999</v>
      </c>
      <c r="N6833" s="24">
        <v>11.15</v>
      </c>
      <c r="O6833" s="24">
        <v>5.25</v>
      </c>
      <c r="P6833" s="25">
        <v>32</v>
      </c>
    </row>
    <row r="6834" spans="1:16" x14ac:dyDescent="0.3">
      <c r="A6834" s="22">
        <v>42495</v>
      </c>
      <c r="B6834">
        <v>2016</v>
      </c>
      <c r="C6834">
        <v>5</v>
      </c>
      <c r="D6834" t="s">
        <v>123</v>
      </c>
      <c r="E6834" t="s">
        <v>121</v>
      </c>
      <c r="F6834" t="s">
        <v>157</v>
      </c>
      <c r="G6834" t="s">
        <v>93</v>
      </c>
      <c r="H6834" t="s">
        <v>94</v>
      </c>
      <c r="I6834" t="s">
        <v>73</v>
      </c>
      <c r="J6834" t="s">
        <v>95</v>
      </c>
      <c r="K6834" s="23">
        <v>4.66</v>
      </c>
      <c r="L6834" s="24">
        <v>3.1</v>
      </c>
      <c r="M6834" s="24">
        <v>14.45</v>
      </c>
      <c r="N6834" s="24">
        <v>10.11</v>
      </c>
      <c r="O6834" s="24">
        <v>4.34</v>
      </c>
      <c r="P6834" s="25">
        <v>30</v>
      </c>
    </row>
    <row r="6835" spans="1:16" x14ac:dyDescent="0.3">
      <c r="A6835" s="22">
        <v>42495</v>
      </c>
      <c r="B6835">
        <v>2016</v>
      </c>
      <c r="C6835">
        <v>5</v>
      </c>
      <c r="D6835" t="s">
        <v>123</v>
      </c>
      <c r="E6835" t="s">
        <v>121</v>
      </c>
      <c r="F6835" t="s">
        <v>157</v>
      </c>
      <c r="G6835" t="s">
        <v>93</v>
      </c>
      <c r="H6835" t="s">
        <v>96</v>
      </c>
      <c r="I6835" t="s">
        <v>74</v>
      </c>
      <c r="J6835" t="s">
        <v>97</v>
      </c>
      <c r="K6835" s="23">
        <v>3</v>
      </c>
      <c r="L6835" s="24">
        <v>3.6</v>
      </c>
      <c r="M6835" s="24">
        <v>10.8</v>
      </c>
      <c r="N6835" s="24">
        <v>7.56</v>
      </c>
      <c r="O6835" s="24">
        <v>3.24</v>
      </c>
      <c r="P6835" s="25">
        <v>30</v>
      </c>
    </row>
    <row r="6836" spans="1:16" x14ac:dyDescent="0.3">
      <c r="A6836" s="22">
        <v>42495</v>
      </c>
      <c r="B6836">
        <v>2016</v>
      </c>
      <c r="C6836">
        <v>5</v>
      </c>
      <c r="D6836" t="s">
        <v>123</v>
      </c>
      <c r="E6836" t="s">
        <v>121</v>
      </c>
      <c r="F6836" t="s">
        <v>157</v>
      </c>
      <c r="G6836" t="s">
        <v>93</v>
      </c>
      <c r="H6836" t="s">
        <v>98</v>
      </c>
      <c r="I6836" t="s">
        <v>75</v>
      </c>
      <c r="J6836" t="s">
        <v>99</v>
      </c>
      <c r="K6836" s="23">
        <v>6</v>
      </c>
      <c r="L6836" s="24">
        <v>2.8</v>
      </c>
      <c r="M6836" s="24">
        <v>16.8</v>
      </c>
      <c r="N6836" s="24">
        <v>12.1</v>
      </c>
      <c r="O6836" s="24">
        <v>4.7</v>
      </c>
      <c r="P6836" s="25">
        <v>28</v>
      </c>
    </row>
    <row r="6837" spans="1:16" x14ac:dyDescent="0.3">
      <c r="A6837" s="22">
        <v>42495</v>
      </c>
      <c r="B6837">
        <v>2016</v>
      </c>
      <c r="C6837">
        <v>5</v>
      </c>
      <c r="D6837" t="s">
        <v>123</v>
      </c>
      <c r="E6837" t="s">
        <v>121</v>
      </c>
      <c r="F6837" t="s">
        <v>157</v>
      </c>
      <c r="G6837" t="s">
        <v>93</v>
      </c>
      <c r="H6837" t="s">
        <v>100</v>
      </c>
      <c r="I6837" t="s">
        <v>70</v>
      </c>
      <c r="J6837" t="s">
        <v>101</v>
      </c>
      <c r="K6837" s="23">
        <v>41</v>
      </c>
      <c r="L6837" s="24">
        <v>2.4</v>
      </c>
      <c r="M6837" s="24">
        <v>98.4</v>
      </c>
      <c r="N6837" s="24">
        <v>72.819999999999993</v>
      </c>
      <c r="O6837" s="24">
        <v>25.58</v>
      </c>
      <c r="P6837" s="25">
        <v>26</v>
      </c>
    </row>
    <row r="6838" spans="1:16" x14ac:dyDescent="0.3">
      <c r="A6838" s="22">
        <v>42495</v>
      </c>
      <c r="B6838">
        <v>2016</v>
      </c>
      <c r="C6838">
        <v>5</v>
      </c>
      <c r="D6838" t="s">
        <v>123</v>
      </c>
      <c r="E6838" t="s">
        <v>121</v>
      </c>
      <c r="F6838" t="s">
        <v>157</v>
      </c>
      <c r="G6838" t="s">
        <v>93</v>
      </c>
      <c r="H6838" t="s">
        <v>102</v>
      </c>
      <c r="I6838" t="s">
        <v>71</v>
      </c>
      <c r="J6838" t="s">
        <v>103</v>
      </c>
      <c r="K6838" s="23">
        <v>16</v>
      </c>
      <c r="L6838" s="24">
        <v>6.9</v>
      </c>
      <c r="M6838" s="24">
        <v>110.4</v>
      </c>
      <c r="N6838" s="24">
        <v>72.86</v>
      </c>
      <c r="O6838" s="24">
        <v>37.54</v>
      </c>
      <c r="P6838" s="25">
        <v>34</v>
      </c>
    </row>
    <row r="6839" spans="1:16" x14ac:dyDescent="0.3">
      <c r="A6839" s="22">
        <v>42495</v>
      </c>
      <c r="B6839">
        <v>2016</v>
      </c>
      <c r="C6839">
        <v>5</v>
      </c>
      <c r="D6839" t="s">
        <v>123</v>
      </c>
      <c r="E6839" t="s">
        <v>121</v>
      </c>
      <c r="F6839" t="s">
        <v>157</v>
      </c>
      <c r="G6839" t="s">
        <v>93</v>
      </c>
      <c r="H6839" t="s">
        <v>104</v>
      </c>
      <c r="I6839" t="s">
        <v>76</v>
      </c>
      <c r="J6839" t="s">
        <v>105</v>
      </c>
      <c r="K6839" s="23">
        <v>3</v>
      </c>
      <c r="L6839" s="24">
        <v>7.4</v>
      </c>
      <c r="M6839" s="24">
        <v>22.2</v>
      </c>
      <c r="N6839" s="24">
        <v>14.65</v>
      </c>
      <c r="O6839" s="24">
        <v>7.55</v>
      </c>
      <c r="P6839" s="25">
        <v>34</v>
      </c>
    </row>
    <row r="6840" spans="1:16" x14ac:dyDescent="0.3">
      <c r="A6840" s="22">
        <v>42495</v>
      </c>
      <c r="B6840">
        <v>2016</v>
      </c>
      <c r="C6840">
        <v>5</v>
      </c>
      <c r="D6840" t="s">
        <v>123</v>
      </c>
      <c r="E6840" t="s">
        <v>121</v>
      </c>
      <c r="F6840" t="s">
        <v>157</v>
      </c>
      <c r="G6840" t="s">
        <v>93</v>
      </c>
      <c r="H6840" t="s">
        <v>106</v>
      </c>
      <c r="I6840" t="s">
        <v>69</v>
      </c>
      <c r="J6840" t="s">
        <v>107</v>
      </c>
      <c r="K6840" s="23">
        <v>1</v>
      </c>
      <c r="L6840" s="24">
        <v>16.5</v>
      </c>
      <c r="M6840" s="24">
        <v>16.5</v>
      </c>
      <c r="N6840" s="24">
        <v>12.87</v>
      </c>
      <c r="O6840" s="24">
        <v>3.63</v>
      </c>
      <c r="P6840" s="25">
        <v>22</v>
      </c>
    </row>
    <row r="6841" spans="1:16" x14ac:dyDescent="0.3">
      <c r="A6841" s="22">
        <v>42495</v>
      </c>
      <c r="B6841">
        <v>2016</v>
      </c>
      <c r="C6841">
        <v>5</v>
      </c>
      <c r="D6841" t="s">
        <v>123</v>
      </c>
      <c r="E6841" t="s">
        <v>121</v>
      </c>
      <c r="F6841" t="s">
        <v>157</v>
      </c>
      <c r="G6841" t="s">
        <v>93</v>
      </c>
      <c r="H6841" t="s">
        <v>108</v>
      </c>
      <c r="I6841" t="s">
        <v>72</v>
      </c>
      <c r="J6841" t="s">
        <v>109</v>
      </c>
      <c r="K6841" s="23">
        <v>2</v>
      </c>
      <c r="L6841" s="24">
        <v>8.1999999999999993</v>
      </c>
      <c r="M6841" s="24">
        <v>16.399999999999999</v>
      </c>
      <c r="N6841" s="24">
        <v>11.15</v>
      </c>
      <c r="O6841" s="24">
        <v>5.25</v>
      </c>
      <c r="P6841" s="25">
        <v>32</v>
      </c>
    </row>
    <row r="6842" spans="1:16" x14ac:dyDescent="0.3">
      <c r="A6842" s="22">
        <v>42496</v>
      </c>
      <c r="B6842">
        <v>2016</v>
      </c>
      <c r="C6842">
        <v>5</v>
      </c>
      <c r="D6842" t="s">
        <v>123</v>
      </c>
      <c r="E6842" t="s">
        <v>121</v>
      </c>
      <c r="F6842" t="s">
        <v>157</v>
      </c>
      <c r="G6842" t="s">
        <v>110</v>
      </c>
      <c r="H6842" t="s">
        <v>94</v>
      </c>
      <c r="I6842" t="s">
        <v>73</v>
      </c>
      <c r="J6842" t="s">
        <v>95</v>
      </c>
      <c r="K6842" s="23">
        <v>4</v>
      </c>
      <c r="L6842" s="24">
        <v>3.1</v>
      </c>
      <c r="M6842" s="24">
        <v>12.4</v>
      </c>
      <c r="N6842" s="24">
        <v>8.68</v>
      </c>
      <c r="O6842" s="24">
        <v>3.72</v>
      </c>
      <c r="P6842" s="25">
        <v>30</v>
      </c>
    </row>
    <row r="6843" spans="1:16" x14ac:dyDescent="0.3">
      <c r="A6843" s="22">
        <v>42496</v>
      </c>
      <c r="B6843">
        <v>2016</v>
      </c>
      <c r="C6843">
        <v>5</v>
      </c>
      <c r="D6843" t="s">
        <v>123</v>
      </c>
      <c r="E6843" t="s">
        <v>121</v>
      </c>
      <c r="F6843" t="s">
        <v>157</v>
      </c>
      <c r="G6843" t="s">
        <v>110</v>
      </c>
      <c r="H6843" t="s">
        <v>96</v>
      </c>
      <c r="I6843" t="s">
        <v>74</v>
      </c>
      <c r="J6843" t="s">
        <v>97</v>
      </c>
      <c r="K6843" s="23">
        <v>2.99</v>
      </c>
      <c r="L6843" s="24">
        <v>3.6</v>
      </c>
      <c r="M6843" s="24">
        <v>10.76</v>
      </c>
      <c r="N6843" s="24">
        <v>7.53</v>
      </c>
      <c r="O6843" s="24">
        <v>3.23</v>
      </c>
      <c r="P6843" s="25">
        <v>30</v>
      </c>
    </row>
    <row r="6844" spans="1:16" x14ac:dyDescent="0.3">
      <c r="A6844" s="22">
        <v>42496</v>
      </c>
      <c r="B6844">
        <v>2016</v>
      </c>
      <c r="C6844">
        <v>5</v>
      </c>
      <c r="D6844" t="s">
        <v>123</v>
      </c>
      <c r="E6844" t="s">
        <v>121</v>
      </c>
      <c r="F6844" t="s">
        <v>157</v>
      </c>
      <c r="G6844" t="s">
        <v>110</v>
      </c>
      <c r="H6844" t="s">
        <v>98</v>
      </c>
      <c r="I6844" t="s">
        <v>75</v>
      </c>
      <c r="J6844" t="s">
        <v>99</v>
      </c>
      <c r="K6844" s="23">
        <v>1</v>
      </c>
      <c r="L6844" s="24">
        <v>2.8</v>
      </c>
      <c r="M6844" s="24">
        <v>2.8</v>
      </c>
      <c r="N6844" s="24">
        <v>2.02</v>
      </c>
      <c r="O6844" s="24">
        <v>0.78</v>
      </c>
      <c r="P6844" s="25">
        <v>28</v>
      </c>
    </row>
    <row r="6845" spans="1:16" x14ac:dyDescent="0.3">
      <c r="A6845" s="22">
        <v>42496</v>
      </c>
      <c r="B6845">
        <v>2016</v>
      </c>
      <c r="C6845">
        <v>5</v>
      </c>
      <c r="D6845" t="s">
        <v>123</v>
      </c>
      <c r="E6845" t="s">
        <v>121</v>
      </c>
      <c r="F6845" t="s">
        <v>157</v>
      </c>
      <c r="G6845" t="s">
        <v>110</v>
      </c>
      <c r="H6845" t="s">
        <v>100</v>
      </c>
      <c r="I6845" t="s">
        <v>70</v>
      </c>
      <c r="J6845" t="s">
        <v>101</v>
      </c>
      <c r="K6845" s="23">
        <v>33.6</v>
      </c>
      <c r="L6845" s="24">
        <v>2.4</v>
      </c>
      <c r="M6845" s="24">
        <v>80.64</v>
      </c>
      <c r="N6845" s="24">
        <v>59.67</v>
      </c>
      <c r="O6845" s="24">
        <v>20.97</v>
      </c>
      <c r="P6845" s="25">
        <v>26</v>
      </c>
    </row>
    <row r="6846" spans="1:16" x14ac:dyDescent="0.3">
      <c r="A6846" s="22">
        <v>42496</v>
      </c>
      <c r="B6846">
        <v>2016</v>
      </c>
      <c r="C6846">
        <v>5</v>
      </c>
      <c r="D6846" t="s">
        <v>123</v>
      </c>
      <c r="E6846" t="s">
        <v>121</v>
      </c>
      <c r="F6846" t="s">
        <v>157</v>
      </c>
      <c r="G6846" t="s">
        <v>110</v>
      </c>
      <c r="H6846" t="s">
        <v>102</v>
      </c>
      <c r="I6846" t="s">
        <v>71</v>
      </c>
      <c r="J6846" t="s">
        <v>103</v>
      </c>
      <c r="K6846" s="23">
        <v>7</v>
      </c>
      <c r="L6846" s="24">
        <v>6.9</v>
      </c>
      <c r="M6846" s="24">
        <v>48.3</v>
      </c>
      <c r="N6846" s="24">
        <v>31.88</v>
      </c>
      <c r="O6846" s="24">
        <v>16.420000000000002</v>
      </c>
      <c r="P6846" s="25">
        <v>34</v>
      </c>
    </row>
    <row r="6847" spans="1:16" x14ac:dyDescent="0.3">
      <c r="A6847" s="22">
        <v>42496</v>
      </c>
      <c r="B6847">
        <v>2016</v>
      </c>
      <c r="C6847">
        <v>5</v>
      </c>
      <c r="D6847" t="s">
        <v>123</v>
      </c>
      <c r="E6847" t="s">
        <v>121</v>
      </c>
      <c r="F6847" t="s">
        <v>157</v>
      </c>
      <c r="G6847" t="s">
        <v>110</v>
      </c>
      <c r="H6847" t="s">
        <v>104</v>
      </c>
      <c r="I6847" t="s">
        <v>76</v>
      </c>
      <c r="J6847" t="s">
        <v>105</v>
      </c>
      <c r="K6847" s="23">
        <v>0</v>
      </c>
      <c r="L6847" s="24">
        <v>7.4</v>
      </c>
      <c r="M6847" s="24">
        <v>0</v>
      </c>
      <c r="N6847" s="24">
        <v>0</v>
      </c>
      <c r="O6847" s="24">
        <v>0</v>
      </c>
      <c r="P6847" s="25">
        <v>34</v>
      </c>
    </row>
    <row r="6848" spans="1:16" x14ac:dyDescent="0.3">
      <c r="A6848" s="22">
        <v>42496</v>
      </c>
      <c r="B6848">
        <v>2016</v>
      </c>
      <c r="C6848">
        <v>5</v>
      </c>
      <c r="D6848" t="s">
        <v>123</v>
      </c>
      <c r="E6848" t="s">
        <v>121</v>
      </c>
      <c r="F6848" t="s">
        <v>157</v>
      </c>
      <c r="G6848" t="s">
        <v>110</v>
      </c>
      <c r="H6848" t="s">
        <v>106</v>
      </c>
      <c r="I6848" t="s">
        <v>69</v>
      </c>
      <c r="J6848" t="s">
        <v>107</v>
      </c>
      <c r="K6848" s="23">
        <v>1</v>
      </c>
      <c r="L6848" s="24">
        <v>16.5</v>
      </c>
      <c r="M6848" s="24">
        <v>16.5</v>
      </c>
      <c r="N6848" s="24">
        <v>12.87</v>
      </c>
      <c r="O6848" s="24">
        <v>3.63</v>
      </c>
      <c r="P6848" s="25">
        <v>22</v>
      </c>
    </row>
    <row r="6849" spans="1:16" x14ac:dyDescent="0.3">
      <c r="A6849" s="22">
        <v>42496</v>
      </c>
      <c r="B6849">
        <v>2016</v>
      </c>
      <c r="C6849">
        <v>5</v>
      </c>
      <c r="D6849" t="s">
        <v>123</v>
      </c>
      <c r="E6849" t="s">
        <v>121</v>
      </c>
      <c r="F6849" t="s">
        <v>157</v>
      </c>
      <c r="G6849" t="s">
        <v>110</v>
      </c>
      <c r="H6849" t="s">
        <v>108</v>
      </c>
      <c r="I6849" t="s">
        <v>72</v>
      </c>
      <c r="J6849" t="s">
        <v>109</v>
      </c>
      <c r="K6849" s="23">
        <v>3</v>
      </c>
      <c r="L6849" s="24">
        <v>8.1999999999999993</v>
      </c>
      <c r="M6849" s="24">
        <v>24.6</v>
      </c>
      <c r="N6849" s="24">
        <v>16.73</v>
      </c>
      <c r="O6849" s="24">
        <v>7.87</v>
      </c>
      <c r="P6849" s="25">
        <v>32</v>
      </c>
    </row>
    <row r="6850" spans="1:16" x14ac:dyDescent="0.3">
      <c r="A6850" s="22">
        <v>42497</v>
      </c>
      <c r="B6850">
        <v>2016</v>
      </c>
      <c r="C6850">
        <v>5</v>
      </c>
      <c r="D6850" t="s">
        <v>123</v>
      </c>
      <c r="E6850" t="s">
        <v>121</v>
      </c>
      <c r="F6850" t="s">
        <v>157</v>
      </c>
      <c r="G6850" t="s">
        <v>111</v>
      </c>
      <c r="H6850" t="s">
        <v>94</v>
      </c>
      <c r="I6850" t="s">
        <v>73</v>
      </c>
      <c r="J6850" t="s">
        <v>95</v>
      </c>
      <c r="K6850" s="23">
        <v>3.99</v>
      </c>
      <c r="L6850" s="24">
        <v>3.1</v>
      </c>
      <c r="M6850" s="24">
        <v>12.37</v>
      </c>
      <c r="N6850" s="24">
        <v>8.66</v>
      </c>
      <c r="O6850" s="24">
        <v>3.71</v>
      </c>
      <c r="P6850" s="25">
        <v>30</v>
      </c>
    </row>
    <row r="6851" spans="1:16" x14ac:dyDescent="0.3">
      <c r="A6851" s="22">
        <v>42497</v>
      </c>
      <c r="B6851">
        <v>2016</v>
      </c>
      <c r="C6851">
        <v>5</v>
      </c>
      <c r="D6851" t="s">
        <v>123</v>
      </c>
      <c r="E6851" t="s">
        <v>121</v>
      </c>
      <c r="F6851" t="s">
        <v>157</v>
      </c>
      <c r="G6851" t="s">
        <v>111</v>
      </c>
      <c r="H6851" t="s">
        <v>96</v>
      </c>
      <c r="I6851" t="s">
        <v>74</v>
      </c>
      <c r="J6851" t="s">
        <v>97</v>
      </c>
      <c r="K6851" s="23">
        <v>8.34</v>
      </c>
      <c r="L6851" s="24">
        <v>3.6</v>
      </c>
      <c r="M6851" s="24">
        <v>30.02</v>
      </c>
      <c r="N6851" s="24">
        <v>21.01</v>
      </c>
      <c r="O6851" s="24">
        <v>9.01</v>
      </c>
      <c r="P6851" s="25">
        <v>30</v>
      </c>
    </row>
    <row r="6852" spans="1:16" x14ac:dyDescent="0.3">
      <c r="A6852" s="22">
        <v>42497</v>
      </c>
      <c r="B6852">
        <v>2016</v>
      </c>
      <c r="C6852">
        <v>5</v>
      </c>
      <c r="D6852" t="s">
        <v>123</v>
      </c>
      <c r="E6852" t="s">
        <v>121</v>
      </c>
      <c r="F6852" t="s">
        <v>157</v>
      </c>
      <c r="G6852" t="s">
        <v>111</v>
      </c>
      <c r="H6852" t="s">
        <v>98</v>
      </c>
      <c r="I6852" t="s">
        <v>75</v>
      </c>
      <c r="J6852" t="s">
        <v>99</v>
      </c>
      <c r="K6852" s="23">
        <v>4</v>
      </c>
      <c r="L6852" s="24">
        <v>2.8</v>
      </c>
      <c r="M6852" s="24">
        <v>11.2</v>
      </c>
      <c r="N6852" s="24">
        <v>8.06</v>
      </c>
      <c r="O6852" s="24">
        <v>3.14</v>
      </c>
      <c r="P6852" s="25">
        <v>28</v>
      </c>
    </row>
    <row r="6853" spans="1:16" x14ac:dyDescent="0.3">
      <c r="A6853" s="22">
        <v>42497</v>
      </c>
      <c r="B6853">
        <v>2016</v>
      </c>
      <c r="C6853">
        <v>5</v>
      </c>
      <c r="D6853" t="s">
        <v>123</v>
      </c>
      <c r="E6853" t="s">
        <v>121</v>
      </c>
      <c r="F6853" t="s">
        <v>157</v>
      </c>
      <c r="G6853" t="s">
        <v>111</v>
      </c>
      <c r="H6853" t="s">
        <v>100</v>
      </c>
      <c r="I6853" t="s">
        <v>70</v>
      </c>
      <c r="J6853" t="s">
        <v>101</v>
      </c>
      <c r="K6853" s="23">
        <v>47.2</v>
      </c>
      <c r="L6853" s="24">
        <v>2.4</v>
      </c>
      <c r="M6853" s="24">
        <v>113.28</v>
      </c>
      <c r="N6853" s="24">
        <v>83.83</v>
      </c>
      <c r="O6853" s="24">
        <v>29.45</v>
      </c>
      <c r="P6853" s="25">
        <v>26</v>
      </c>
    </row>
    <row r="6854" spans="1:16" x14ac:dyDescent="0.3">
      <c r="A6854" s="22">
        <v>42497</v>
      </c>
      <c r="B6854">
        <v>2016</v>
      </c>
      <c r="C6854">
        <v>5</v>
      </c>
      <c r="D6854" t="s">
        <v>123</v>
      </c>
      <c r="E6854" t="s">
        <v>121</v>
      </c>
      <c r="F6854" t="s">
        <v>157</v>
      </c>
      <c r="G6854" t="s">
        <v>111</v>
      </c>
      <c r="H6854" t="s">
        <v>102</v>
      </c>
      <c r="I6854" t="s">
        <v>71</v>
      </c>
      <c r="J6854" t="s">
        <v>103</v>
      </c>
      <c r="K6854" s="23">
        <v>5</v>
      </c>
      <c r="L6854" s="24">
        <v>6.9</v>
      </c>
      <c r="M6854" s="24">
        <v>34.5</v>
      </c>
      <c r="N6854" s="24">
        <v>22.77</v>
      </c>
      <c r="O6854" s="24">
        <v>11.73</v>
      </c>
      <c r="P6854" s="25">
        <v>34</v>
      </c>
    </row>
    <row r="6855" spans="1:16" x14ac:dyDescent="0.3">
      <c r="A6855" s="22">
        <v>42497</v>
      </c>
      <c r="B6855">
        <v>2016</v>
      </c>
      <c r="C6855">
        <v>5</v>
      </c>
      <c r="D6855" t="s">
        <v>123</v>
      </c>
      <c r="E6855" t="s">
        <v>121</v>
      </c>
      <c r="F6855" t="s">
        <v>157</v>
      </c>
      <c r="G6855" t="s">
        <v>111</v>
      </c>
      <c r="H6855" t="s">
        <v>104</v>
      </c>
      <c r="I6855" t="s">
        <v>76</v>
      </c>
      <c r="J6855" t="s">
        <v>105</v>
      </c>
      <c r="K6855" s="23">
        <v>1</v>
      </c>
      <c r="L6855" s="24">
        <v>7.4</v>
      </c>
      <c r="M6855" s="24">
        <v>7.4</v>
      </c>
      <c r="N6855" s="24">
        <v>4.88</v>
      </c>
      <c r="O6855" s="24">
        <v>2.52</v>
      </c>
      <c r="P6855" s="25">
        <v>34</v>
      </c>
    </row>
    <row r="6856" spans="1:16" x14ac:dyDescent="0.3">
      <c r="A6856" s="22">
        <v>42497</v>
      </c>
      <c r="B6856">
        <v>2016</v>
      </c>
      <c r="C6856">
        <v>5</v>
      </c>
      <c r="D6856" t="s">
        <v>123</v>
      </c>
      <c r="E6856" t="s">
        <v>121</v>
      </c>
      <c r="F6856" t="s">
        <v>157</v>
      </c>
      <c r="G6856" t="s">
        <v>111</v>
      </c>
      <c r="H6856" t="s">
        <v>106</v>
      </c>
      <c r="I6856" t="s">
        <v>69</v>
      </c>
      <c r="J6856" t="s">
        <v>107</v>
      </c>
      <c r="K6856" s="23">
        <v>0</v>
      </c>
      <c r="L6856" s="24">
        <v>16.5</v>
      </c>
      <c r="M6856" s="24">
        <v>0</v>
      </c>
      <c r="N6856" s="24">
        <v>0</v>
      </c>
      <c r="O6856" s="24">
        <v>0</v>
      </c>
      <c r="P6856" s="25">
        <v>22</v>
      </c>
    </row>
    <row r="6857" spans="1:16" x14ac:dyDescent="0.3">
      <c r="A6857" s="22">
        <v>42497</v>
      </c>
      <c r="B6857">
        <v>2016</v>
      </c>
      <c r="C6857">
        <v>5</v>
      </c>
      <c r="D6857" t="s">
        <v>123</v>
      </c>
      <c r="E6857" t="s">
        <v>121</v>
      </c>
      <c r="F6857" t="s">
        <v>157</v>
      </c>
      <c r="G6857" t="s">
        <v>111</v>
      </c>
      <c r="H6857" t="s">
        <v>108</v>
      </c>
      <c r="I6857" t="s">
        <v>72</v>
      </c>
      <c r="J6857" t="s">
        <v>109</v>
      </c>
      <c r="K6857" s="23">
        <v>10</v>
      </c>
      <c r="L6857" s="24">
        <v>8.1999999999999993</v>
      </c>
      <c r="M6857" s="24">
        <v>82</v>
      </c>
      <c r="N6857" s="24">
        <v>55.76</v>
      </c>
      <c r="O6857" s="24">
        <v>26.24</v>
      </c>
      <c r="P6857" s="25">
        <v>32</v>
      </c>
    </row>
    <row r="6858" spans="1:16" x14ac:dyDescent="0.3">
      <c r="A6858" s="22">
        <v>42498</v>
      </c>
      <c r="B6858">
        <v>2016</v>
      </c>
      <c r="C6858">
        <v>5</v>
      </c>
      <c r="D6858" t="s">
        <v>123</v>
      </c>
      <c r="E6858" t="s">
        <v>121</v>
      </c>
      <c r="F6858" t="s">
        <v>157</v>
      </c>
      <c r="G6858" t="s">
        <v>112</v>
      </c>
      <c r="H6858" t="s">
        <v>94</v>
      </c>
      <c r="I6858" t="s">
        <v>73</v>
      </c>
      <c r="J6858" t="s">
        <v>95</v>
      </c>
      <c r="K6858" s="23">
        <v>5</v>
      </c>
      <c r="L6858" s="24">
        <v>3.1</v>
      </c>
      <c r="M6858" s="24">
        <v>15.5</v>
      </c>
      <c r="N6858" s="24">
        <v>10.85</v>
      </c>
      <c r="O6858" s="24">
        <v>4.6500000000000004</v>
      </c>
      <c r="P6858" s="25">
        <v>30</v>
      </c>
    </row>
    <row r="6859" spans="1:16" x14ac:dyDescent="0.3">
      <c r="A6859" s="22">
        <v>42498</v>
      </c>
      <c r="B6859">
        <v>2016</v>
      </c>
      <c r="C6859">
        <v>5</v>
      </c>
      <c r="D6859" t="s">
        <v>123</v>
      </c>
      <c r="E6859" t="s">
        <v>121</v>
      </c>
      <c r="F6859" t="s">
        <v>157</v>
      </c>
      <c r="G6859" t="s">
        <v>112</v>
      </c>
      <c r="H6859" t="s">
        <v>96</v>
      </c>
      <c r="I6859" t="s">
        <v>74</v>
      </c>
      <c r="J6859" t="s">
        <v>97</v>
      </c>
      <c r="K6859" s="23">
        <v>10.66</v>
      </c>
      <c r="L6859" s="24">
        <v>3.6</v>
      </c>
      <c r="M6859" s="24">
        <v>38.380000000000003</v>
      </c>
      <c r="N6859" s="24">
        <v>26.87</v>
      </c>
      <c r="O6859" s="24">
        <v>11.51</v>
      </c>
      <c r="P6859" s="25">
        <v>30</v>
      </c>
    </row>
    <row r="6860" spans="1:16" x14ac:dyDescent="0.3">
      <c r="A6860" s="22">
        <v>42498</v>
      </c>
      <c r="B6860">
        <v>2016</v>
      </c>
      <c r="C6860">
        <v>5</v>
      </c>
      <c r="D6860" t="s">
        <v>123</v>
      </c>
      <c r="E6860" t="s">
        <v>121</v>
      </c>
      <c r="F6860" t="s">
        <v>157</v>
      </c>
      <c r="G6860" t="s">
        <v>112</v>
      </c>
      <c r="H6860" t="s">
        <v>98</v>
      </c>
      <c r="I6860" t="s">
        <v>75</v>
      </c>
      <c r="J6860" t="s">
        <v>99</v>
      </c>
      <c r="K6860" s="23">
        <v>1</v>
      </c>
      <c r="L6860" s="24">
        <v>2.8</v>
      </c>
      <c r="M6860" s="24">
        <v>2.8</v>
      </c>
      <c r="N6860" s="24">
        <v>2.02</v>
      </c>
      <c r="O6860" s="24">
        <v>0.78</v>
      </c>
      <c r="P6860" s="25">
        <v>28</v>
      </c>
    </row>
    <row r="6861" spans="1:16" x14ac:dyDescent="0.3">
      <c r="A6861" s="22">
        <v>42498</v>
      </c>
      <c r="B6861">
        <v>2016</v>
      </c>
      <c r="C6861">
        <v>5</v>
      </c>
      <c r="D6861" t="s">
        <v>123</v>
      </c>
      <c r="E6861" t="s">
        <v>121</v>
      </c>
      <c r="F6861" t="s">
        <v>157</v>
      </c>
      <c r="G6861" t="s">
        <v>112</v>
      </c>
      <c r="H6861" t="s">
        <v>100</v>
      </c>
      <c r="I6861" t="s">
        <v>70</v>
      </c>
      <c r="J6861" t="s">
        <v>101</v>
      </c>
      <c r="K6861" s="23">
        <v>40.4</v>
      </c>
      <c r="L6861" s="24">
        <v>2.4</v>
      </c>
      <c r="M6861" s="24">
        <v>96.96</v>
      </c>
      <c r="N6861" s="24">
        <v>71.75</v>
      </c>
      <c r="O6861" s="24">
        <v>25.21</v>
      </c>
      <c r="P6861" s="25">
        <v>26</v>
      </c>
    </row>
    <row r="6862" spans="1:16" x14ac:dyDescent="0.3">
      <c r="A6862" s="22">
        <v>42498</v>
      </c>
      <c r="B6862">
        <v>2016</v>
      </c>
      <c r="C6862">
        <v>5</v>
      </c>
      <c r="D6862" t="s">
        <v>123</v>
      </c>
      <c r="E6862" t="s">
        <v>121</v>
      </c>
      <c r="F6862" t="s">
        <v>157</v>
      </c>
      <c r="G6862" t="s">
        <v>112</v>
      </c>
      <c r="H6862" t="s">
        <v>102</v>
      </c>
      <c r="I6862" t="s">
        <v>71</v>
      </c>
      <c r="J6862" t="s">
        <v>103</v>
      </c>
      <c r="K6862" s="23">
        <v>12</v>
      </c>
      <c r="L6862" s="24">
        <v>6.9</v>
      </c>
      <c r="M6862" s="24">
        <v>82.8</v>
      </c>
      <c r="N6862" s="24">
        <v>54.65</v>
      </c>
      <c r="O6862" s="24">
        <v>28.15</v>
      </c>
      <c r="P6862" s="25">
        <v>34</v>
      </c>
    </row>
    <row r="6863" spans="1:16" x14ac:dyDescent="0.3">
      <c r="A6863" s="22">
        <v>42498</v>
      </c>
      <c r="B6863">
        <v>2016</v>
      </c>
      <c r="C6863">
        <v>5</v>
      </c>
      <c r="D6863" t="s">
        <v>123</v>
      </c>
      <c r="E6863" t="s">
        <v>121</v>
      </c>
      <c r="F6863" t="s">
        <v>157</v>
      </c>
      <c r="G6863" t="s">
        <v>112</v>
      </c>
      <c r="H6863" t="s">
        <v>104</v>
      </c>
      <c r="I6863" t="s">
        <v>76</v>
      </c>
      <c r="J6863" t="s">
        <v>105</v>
      </c>
      <c r="K6863" s="23">
        <v>0</v>
      </c>
      <c r="L6863" s="24">
        <v>7.4</v>
      </c>
      <c r="M6863" s="24">
        <v>0</v>
      </c>
      <c r="N6863" s="24">
        <v>0</v>
      </c>
      <c r="O6863" s="24">
        <v>0</v>
      </c>
      <c r="P6863" s="25">
        <v>34</v>
      </c>
    </row>
    <row r="6864" spans="1:16" x14ac:dyDescent="0.3">
      <c r="A6864" s="22">
        <v>42498</v>
      </c>
      <c r="B6864">
        <v>2016</v>
      </c>
      <c r="C6864">
        <v>5</v>
      </c>
      <c r="D6864" t="s">
        <v>123</v>
      </c>
      <c r="E6864" t="s">
        <v>121</v>
      </c>
      <c r="F6864" t="s">
        <v>157</v>
      </c>
      <c r="G6864" t="s">
        <v>112</v>
      </c>
      <c r="H6864" t="s">
        <v>106</v>
      </c>
      <c r="I6864" t="s">
        <v>69</v>
      </c>
      <c r="J6864" t="s">
        <v>107</v>
      </c>
      <c r="K6864" s="23">
        <v>1</v>
      </c>
      <c r="L6864" s="24">
        <v>16.5</v>
      </c>
      <c r="M6864" s="24">
        <v>16.5</v>
      </c>
      <c r="N6864" s="24">
        <v>12.87</v>
      </c>
      <c r="O6864" s="24">
        <v>3.63</v>
      </c>
      <c r="P6864" s="25">
        <v>22</v>
      </c>
    </row>
    <row r="6865" spans="1:16" x14ac:dyDescent="0.3">
      <c r="A6865" s="22">
        <v>42498</v>
      </c>
      <c r="B6865">
        <v>2016</v>
      </c>
      <c r="C6865">
        <v>5</v>
      </c>
      <c r="D6865" t="s">
        <v>123</v>
      </c>
      <c r="E6865" t="s">
        <v>121</v>
      </c>
      <c r="F6865" t="s">
        <v>157</v>
      </c>
      <c r="G6865" t="s">
        <v>112</v>
      </c>
      <c r="H6865" t="s">
        <v>108</v>
      </c>
      <c r="I6865" t="s">
        <v>72</v>
      </c>
      <c r="J6865" t="s">
        <v>109</v>
      </c>
      <c r="K6865" s="23">
        <v>11</v>
      </c>
      <c r="L6865" s="24">
        <v>8.1999999999999993</v>
      </c>
      <c r="M6865" s="24">
        <v>90.2</v>
      </c>
      <c r="N6865" s="24">
        <v>61.34</v>
      </c>
      <c r="O6865" s="24">
        <v>28.86</v>
      </c>
      <c r="P6865" s="25">
        <v>32</v>
      </c>
    </row>
    <row r="6866" spans="1:16" x14ac:dyDescent="0.3">
      <c r="A6866" s="22">
        <v>42499</v>
      </c>
      <c r="B6866">
        <v>2016</v>
      </c>
      <c r="C6866">
        <v>5</v>
      </c>
      <c r="D6866" t="s">
        <v>123</v>
      </c>
      <c r="E6866" t="s">
        <v>121</v>
      </c>
      <c r="F6866" t="s">
        <v>157</v>
      </c>
      <c r="G6866" t="s">
        <v>113</v>
      </c>
      <c r="H6866" t="s">
        <v>94</v>
      </c>
      <c r="I6866" t="s">
        <v>73</v>
      </c>
      <c r="J6866" t="s">
        <v>95</v>
      </c>
      <c r="K6866" s="23">
        <v>5.67</v>
      </c>
      <c r="L6866" s="24">
        <v>3.1</v>
      </c>
      <c r="M6866" s="24">
        <v>17.579999999999998</v>
      </c>
      <c r="N6866" s="24">
        <v>12.31</v>
      </c>
      <c r="O6866" s="24">
        <v>5.27</v>
      </c>
      <c r="P6866" s="25">
        <v>30</v>
      </c>
    </row>
    <row r="6867" spans="1:16" x14ac:dyDescent="0.3">
      <c r="A6867" s="22">
        <v>42499</v>
      </c>
      <c r="B6867">
        <v>2016</v>
      </c>
      <c r="C6867">
        <v>5</v>
      </c>
      <c r="D6867" t="s">
        <v>123</v>
      </c>
      <c r="E6867" t="s">
        <v>121</v>
      </c>
      <c r="F6867" t="s">
        <v>157</v>
      </c>
      <c r="G6867" t="s">
        <v>113</v>
      </c>
      <c r="H6867" t="s">
        <v>96</v>
      </c>
      <c r="I6867" t="s">
        <v>74</v>
      </c>
      <c r="J6867" t="s">
        <v>97</v>
      </c>
      <c r="K6867" s="23">
        <v>6.36</v>
      </c>
      <c r="L6867" s="24">
        <v>3.6</v>
      </c>
      <c r="M6867" s="24">
        <v>22.9</v>
      </c>
      <c r="N6867" s="24">
        <v>16.03</v>
      </c>
      <c r="O6867" s="24">
        <v>6.87</v>
      </c>
      <c r="P6867" s="25">
        <v>30</v>
      </c>
    </row>
    <row r="6868" spans="1:16" x14ac:dyDescent="0.3">
      <c r="A6868" s="22">
        <v>42499</v>
      </c>
      <c r="B6868">
        <v>2016</v>
      </c>
      <c r="C6868">
        <v>5</v>
      </c>
      <c r="D6868" t="s">
        <v>123</v>
      </c>
      <c r="E6868" t="s">
        <v>121</v>
      </c>
      <c r="F6868" t="s">
        <v>157</v>
      </c>
      <c r="G6868" t="s">
        <v>113</v>
      </c>
      <c r="H6868" t="s">
        <v>98</v>
      </c>
      <c r="I6868" t="s">
        <v>75</v>
      </c>
      <c r="J6868" t="s">
        <v>99</v>
      </c>
      <c r="K6868" s="23">
        <v>5</v>
      </c>
      <c r="L6868" s="24">
        <v>2.8</v>
      </c>
      <c r="M6868" s="24">
        <v>14</v>
      </c>
      <c r="N6868" s="24">
        <v>10.08</v>
      </c>
      <c r="O6868" s="24">
        <v>3.92</v>
      </c>
      <c r="P6868" s="25">
        <v>28</v>
      </c>
    </row>
    <row r="6869" spans="1:16" x14ac:dyDescent="0.3">
      <c r="A6869" s="22">
        <v>42499</v>
      </c>
      <c r="B6869">
        <v>2016</v>
      </c>
      <c r="C6869">
        <v>5</v>
      </c>
      <c r="D6869" t="s">
        <v>123</v>
      </c>
      <c r="E6869" t="s">
        <v>121</v>
      </c>
      <c r="F6869" t="s">
        <v>157</v>
      </c>
      <c r="G6869" t="s">
        <v>113</v>
      </c>
      <c r="H6869" t="s">
        <v>100</v>
      </c>
      <c r="I6869" t="s">
        <v>70</v>
      </c>
      <c r="J6869" t="s">
        <v>101</v>
      </c>
      <c r="K6869" s="23">
        <v>29.2</v>
      </c>
      <c r="L6869" s="24">
        <v>2.4</v>
      </c>
      <c r="M6869" s="24">
        <v>70.08</v>
      </c>
      <c r="N6869" s="24">
        <v>51.86</v>
      </c>
      <c r="O6869" s="24">
        <v>18.22</v>
      </c>
      <c r="P6869" s="25">
        <v>26</v>
      </c>
    </row>
    <row r="6870" spans="1:16" x14ac:dyDescent="0.3">
      <c r="A6870" s="22">
        <v>42499</v>
      </c>
      <c r="B6870">
        <v>2016</v>
      </c>
      <c r="C6870">
        <v>5</v>
      </c>
      <c r="D6870" t="s">
        <v>123</v>
      </c>
      <c r="E6870" t="s">
        <v>121</v>
      </c>
      <c r="F6870" t="s">
        <v>157</v>
      </c>
      <c r="G6870" t="s">
        <v>113</v>
      </c>
      <c r="H6870" t="s">
        <v>102</v>
      </c>
      <c r="I6870" t="s">
        <v>71</v>
      </c>
      <c r="J6870" t="s">
        <v>103</v>
      </c>
      <c r="K6870" s="23">
        <v>3</v>
      </c>
      <c r="L6870" s="24">
        <v>6.9</v>
      </c>
      <c r="M6870" s="24">
        <v>20.7</v>
      </c>
      <c r="N6870" s="24">
        <v>13.66</v>
      </c>
      <c r="O6870" s="24">
        <v>7.04</v>
      </c>
      <c r="P6870" s="25">
        <v>34</v>
      </c>
    </row>
    <row r="6871" spans="1:16" x14ac:dyDescent="0.3">
      <c r="A6871" s="22">
        <v>42499</v>
      </c>
      <c r="B6871">
        <v>2016</v>
      </c>
      <c r="C6871">
        <v>5</v>
      </c>
      <c r="D6871" t="s">
        <v>123</v>
      </c>
      <c r="E6871" t="s">
        <v>121</v>
      </c>
      <c r="F6871" t="s">
        <v>157</v>
      </c>
      <c r="G6871" t="s">
        <v>113</v>
      </c>
      <c r="H6871" t="s">
        <v>104</v>
      </c>
      <c r="I6871" t="s">
        <v>76</v>
      </c>
      <c r="J6871" t="s">
        <v>105</v>
      </c>
      <c r="K6871" s="23">
        <v>0</v>
      </c>
      <c r="L6871" s="24">
        <v>7.4</v>
      </c>
      <c r="M6871" s="24">
        <v>0</v>
      </c>
      <c r="N6871" s="24">
        <v>0</v>
      </c>
      <c r="O6871" s="24">
        <v>0</v>
      </c>
      <c r="P6871" s="25">
        <v>34</v>
      </c>
    </row>
    <row r="6872" spans="1:16" x14ac:dyDescent="0.3">
      <c r="A6872" s="22">
        <v>42499</v>
      </c>
      <c r="B6872">
        <v>2016</v>
      </c>
      <c r="C6872">
        <v>5</v>
      </c>
      <c r="D6872" t="s">
        <v>123</v>
      </c>
      <c r="E6872" t="s">
        <v>121</v>
      </c>
      <c r="F6872" t="s">
        <v>157</v>
      </c>
      <c r="G6872" t="s">
        <v>113</v>
      </c>
      <c r="H6872" t="s">
        <v>106</v>
      </c>
      <c r="I6872" t="s">
        <v>69</v>
      </c>
      <c r="J6872" t="s">
        <v>107</v>
      </c>
      <c r="K6872" s="23">
        <v>2</v>
      </c>
      <c r="L6872" s="24">
        <v>16.5</v>
      </c>
      <c r="M6872" s="24">
        <v>33</v>
      </c>
      <c r="N6872" s="24">
        <v>25.74</v>
      </c>
      <c r="O6872" s="24">
        <v>7.26</v>
      </c>
      <c r="P6872" s="25">
        <v>22</v>
      </c>
    </row>
    <row r="6873" spans="1:16" x14ac:dyDescent="0.3">
      <c r="A6873" s="22">
        <v>42499</v>
      </c>
      <c r="B6873">
        <v>2016</v>
      </c>
      <c r="C6873">
        <v>5</v>
      </c>
      <c r="D6873" t="s">
        <v>123</v>
      </c>
      <c r="E6873" t="s">
        <v>121</v>
      </c>
      <c r="F6873" t="s">
        <v>157</v>
      </c>
      <c r="G6873" t="s">
        <v>113</v>
      </c>
      <c r="H6873" t="s">
        <v>108</v>
      </c>
      <c r="I6873" t="s">
        <v>72</v>
      </c>
      <c r="J6873" t="s">
        <v>109</v>
      </c>
      <c r="K6873" s="23">
        <v>5</v>
      </c>
      <c r="L6873" s="24">
        <v>8.1999999999999993</v>
      </c>
      <c r="M6873" s="24">
        <v>41</v>
      </c>
      <c r="N6873" s="24">
        <v>27.88</v>
      </c>
      <c r="O6873" s="24">
        <v>13.12</v>
      </c>
      <c r="P6873" s="25">
        <v>32</v>
      </c>
    </row>
    <row r="6874" spans="1:16" x14ac:dyDescent="0.3">
      <c r="A6874" s="22">
        <v>42500</v>
      </c>
      <c r="B6874">
        <v>2016</v>
      </c>
      <c r="C6874">
        <v>5</v>
      </c>
      <c r="D6874" t="s">
        <v>123</v>
      </c>
      <c r="E6874" t="s">
        <v>121</v>
      </c>
      <c r="F6874" t="s">
        <v>157</v>
      </c>
      <c r="G6874" t="s">
        <v>114</v>
      </c>
      <c r="H6874" t="s">
        <v>94</v>
      </c>
      <c r="I6874" t="s">
        <v>73</v>
      </c>
      <c r="J6874" t="s">
        <v>95</v>
      </c>
      <c r="K6874" s="23">
        <v>7.33</v>
      </c>
      <c r="L6874" s="24">
        <v>3.1</v>
      </c>
      <c r="M6874" s="24">
        <v>22.72</v>
      </c>
      <c r="N6874" s="24">
        <v>15.9</v>
      </c>
      <c r="O6874" s="24">
        <v>6.82</v>
      </c>
      <c r="P6874" s="25">
        <v>30</v>
      </c>
    </row>
    <row r="6875" spans="1:16" x14ac:dyDescent="0.3">
      <c r="A6875" s="22">
        <v>42500</v>
      </c>
      <c r="B6875">
        <v>2016</v>
      </c>
      <c r="C6875">
        <v>5</v>
      </c>
      <c r="D6875" t="s">
        <v>123</v>
      </c>
      <c r="E6875" t="s">
        <v>121</v>
      </c>
      <c r="F6875" t="s">
        <v>157</v>
      </c>
      <c r="G6875" t="s">
        <v>114</v>
      </c>
      <c r="H6875" t="s">
        <v>96</v>
      </c>
      <c r="I6875" t="s">
        <v>74</v>
      </c>
      <c r="J6875" t="s">
        <v>97</v>
      </c>
      <c r="K6875" s="23">
        <v>3.67</v>
      </c>
      <c r="L6875" s="24">
        <v>3.6</v>
      </c>
      <c r="M6875" s="24">
        <v>13.21</v>
      </c>
      <c r="N6875" s="24">
        <v>9.25</v>
      </c>
      <c r="O6875" s="24">
        <v>3.96</v>
      </c>
      <c r="P6875" s="25">
        <v>30</v>
      </c>
    </row>
    <row r="6876" spans="1:16" x14ac:dyDescent="0.3">
      <c r="A6876" s="22">
        <v>42500</v>
      </c>
      <c r="B6876">
        <v>2016</v>
      </c>
      <c r="C6876">
        <v>5</v>
      </c>
      <c r="D6876" t="s">
        <v>123</v>
      </c>
      <c r="E6876" t="s">
        <v>121</v>
      </c>
      <c r="F6876" t="s">
        <v>157</v>
      </c>
      <c r="G6876" t="s">
        <v>114</v>
      </c>
      <c r="H6876" t="s">
        <v>98</v>
      </c>
      <c r="I6876" t="s">
        <v>75</v>
      </c>
      <c r="J6876" t="s">
        <v>99</v>
      </c>
      <c r="K6876" s="23">
        <v>7</v>
      </c>
      <c r="L6876" s="24">
        <v>2.8</v>
      </c>
      <c r="M6876" s="24">
        <v>19.600000000000001</v>
      </c>
      <c r="N6876" s="24">
        <v>14.11</v>
      </c>
      <c r="O6876" s="24">
        <v>5.49</v>
      </c>
      <c r="P6876" s="25">
        <v>28</v>
      </c>
    </row>
    <row r="6877" spans="1:16" x14ac:dyDescent="0.3">
      <c r="A6877" s="22">
        <v>42500</v>
      </c>
      <c r="B6877">
        <v>2016</v>
      </c>
      <c r="C6877">
        <v>5</v>
      </c>
      <c r="D6877" t="s">
        <v>123</v>
      </c>
      <c r="E6877" t="s">
        <v>121</v>
      </c>
      <c r="F6877" t="s">
        <v>157</v>
      </c>
      <c r="G6877" t="s">
        <v>114</v>
      </c>
      <c r="H6877" t="s">
        <v>100</v>
      </c>
      <c r="I6877" t="s">
        <v>70</v>
      </c>
      <c r="J6877" t="s">
        <v>101</v>
      </c>
      <c r="K6877" s="23">
        <v>28.25</v>
      </c>
      <c r="L6877" s="24">
        <v>2.4</v>
      </c>
      <c r="M6877" s="24">
        <v>67.8</v>
      </c>
      <c r="N6877" s="24">
        <v>50.17</v>
      </c>
      <c r="O6877" s="24">
        <v>17.63</v>
      </c>
      <c r="P6877" s="25">
        <v>26</v>
      </c>
    </row>
    <row r="6878" spans="1:16" x14ac:dyDescent="0.3">
      <c r="A6878" s="22">
        <v>42500</v>
      </c>
      <c r="B6878">
        <v>2016</v>
      </c>
      <c r="C6878">
        <v>5</v>
      </c>
      <c r="D6878" t="s">
        <v>123</v>
      </c>
      <c r="E6878" t="s">
        <v>121</v>
      </c>
      <c r="F6878" t="s">
        <v>157</v>
      </c>
      <c r="G6878" t="s">
        <v>114</v>
      </c>
      <c r="H6878" t="s">
        <v>102</v>
      </c>
      <c r="I6878" t="s">
        <v>71</v>
      </c>
      <c r="J6878" t="s">
        <v>103</v>
      </c>
      <c r="K6878" s="23">
        <v>4</v>
      </c>
      <c r="L6878" s="24">
        <v>6.9</v>
      </c>
      <c r="M6878" s="24">
        <v>27.6</v>
      </c>
      <c r="N6878" s="24">
        <v>18.22</v>
      </c>
      <c r="O6878" s="24">
        <v>9.3800000000000008</v>
      </c>
      <c r="P6878" s="25">
        <v>34</v>
      </c>
    </row>
    <row r="6879" spans="1:16" x14ac:dyDescent="0.3">
      <c r="A6879" s="22">
        <v>42500</v>
      </c>
      <c r="B6879">
        <v>2016</v>
      </c>
      <c r="C6879">
        <v>5</v>
      </c>
      <c r="D6879" t="s">
        <v>123</v>
      </c>
      <c r="E6879" t="s">
        <v>121</v>
      </c>
      <c r="F6879" t="s">
        <v>157</v>
      </c>
      <c r="G6879" t="s">
        <v>114</v>
      </c>
      <c r="H6879" t="s">
        <v>104</v>
      </c>
      <c r="I6879" t="s">
        <v>76</v>
      </c>
      <c r="J6879" t="s">
        <v>105</v>
      </c>
      <c r="K6879" s="23">
        <v>0</v>
      </c>
      <c r="L6879" s="24">
        <v>7.4</v>
      </c>
      <c r="M6879" s="24">
        <v>0</v>
      </c>
      <c r="N6879" s="24">
        <v>0</v>
      </c>
      <c r="O6879" s="24">
        <v>0</v>
      </c>
      <c r="P6879" s="25">
        <v>34</v>
      </c>
    </row>
    <row r="6880" spans="1:16" x14ac:dyDescent="0.3">
      <c r="A6880" s="22">
        <v>42500</v>
      </c>
      <c r="B6880">
        <v>2016</v>
      </c>
      <c r="C6880">
        <v>5</v>
      </c>
      <c r="D6880" t="s">
        <v>123</v>
      </c>
      <c r="E6880" t="s">
        <v>121</v>
      </c>
      <c r="F6880" t="s">
        <v>157</v>
      </c>
      <c r="G6880" t="s">
        <v>114</v>
      </c>
      <c r="H6880" t="s">
        <v>106</v>
      </c>
      <c r="I6880" t="s">
        <v>69</v>
      </c>
      <c r="J6880" t="s">
        <v>107</v>
      </c>
      <c r="K6880" s="23">
        <v>2</v>
      </c>
      <c r="L6880" s="24">
        <v>16.5</v>
      </c>
      <c r="M6880" s="24">
        <v>33</v>
      </c>
      <c r="N6880" s="24">
        <v>25.74</v>
      </c>
      <c r="O6880" s="24">
        <v>7.26</v>
      </c>
      <c r="P6880" s="25">
        <v>22</v>
      </c>
    </row>
    <row r="6881" spans="1:16" x14ac:dyDescent="0.3">
      <c r="A6881" s="22">
        <v>42500</v>
      </c>
      <c r="B6881">
        <v>2016</v>
      </c>
      <c r="C6881">
        <v>5</v>
      </c>
      <c r="D6881" t="s">
        <v>123</v>
      </c>
      <c r="E6881" t="s">
        <v>121</v>
      </c>
      <c r="F6881" t="s">
        <v>157</v>
      </c>
      <c r="G6881" t="s">
        <v>114</v>
      </c>
      <c r="H6881" t="s">
        <v>108</v>
      </c>
      <c r="I6881" t="s">
        <v>72</v>
      </c>
      <c r="J6881" t="s">
        <v>109</v>
      </c>
      <c r="K6881" s="23">
        <v>3.5</v>
      </c>
      <c r="L6881" s="24">
        <v>8.1999999999999993</v>
      </c>
      <c r="M6881" s="24">
        <v>28.7</v>
      </c>
      <c r="N6881" s="24">
        <v>19.52</v>
      </c>
      <c r="O6881" s="24">
        <v>9.18</v>
      </c>
      <c r="P6881" s="25">
        <v>32</v>
      </c>
    </row>
    <row r="6882" spans="1:16" x14ac:dyDescent="0.3">
      <c r="A6882" s="22">
        <v>42501</v>
      </c>
      <c r="B6882">
        <v>2016</v>
      </c>
      <c r="C6882">
        <v>5</v>
      </c>
      <c r="D6882" t="s">
        <v>123</v>
      </c>
      <c r="E6882" t="s">
        <v>121</v>
      </c>
      <c r="F6882" t="s">
        <v>157</v>
      </c>
      <c r="G6882" t="s">
        <v>115</v>
      </c>
      <c r="H6882" t="s">
        <v>94</v>
      </c>
      <c r="I6882" t="s">
        <v>73</v>
      </c>
      <c r="J6882" t="s">
        <v>95</v>
      </c>
      <c r="K6882" s="23">
        <v>5.33</v>
      </c>
      <c r="L6882" s="24">
        <v>3.1</v>
      </c>
      <c r="M6882" s="24">
        <v>16.52</v>
      </c>
      <c r="N6882" s="24">
        <v>11.56</v>
      </c>
      <c r="O6882" s="24">
        <v>4.96</v>
      </c>
      <c r="P6882" s="25">
        <v>30</v>
      </c>
    </row>
    <row r="6883" spans="1:16" x14ac:dyDescent="0.3">
      <c r="A6883" s="22">
        <v>42501</v>
      </c>
      <c r="B6883">
        <v>2016</v>
      </c>
      <c r="C6883">
        <v>5</v>
      </c>
      <c r="D6883" t="s">
        <v>123</v>
      </c>
      <c r="E6883" t="s">
        <v>121</v>
      </c>
      <c r="F6883" t="s">
        <v>157</v>
      </c>
      <c r="G6883" t="s">
        <v>115</v>
      </c>
      <c r="H6883" t="s">
        <v>96</v>
      </c>
      <c r="I6883" t="s">
        <v>74</v>
      </c>
      <c r="J6883" t="s">
        <v>97</v>
      </c>
      <c r="K6883" s="23">
        <v>4.66</v>
      </c>
      <c r="L6883" s="24">
        <v>3.6</v>
      </c>
      <c r="M6883" s="24">
        <v>16.78</v>
      </c>
      <c r="N6883" s="24">
        <v>11.75</v>
      </c>
      <c r="O6883" s="24">
        <v>5.03</v>
      </c>
      <c r="P6883" s="25">
        <v>30</v>
      </c>
    </row>
    <row r="6884" spans="1:16" x14ac:dyDescent="0.3">
      <c r="A6884" s="22">
        <v>42501</v>
      </c>
      <c r="B6884">
        <v>2016</v>
      </c>
      <c r="C6884">
        <v>5</v>
      </c>
      <c r="D6884" t="s">
        <v>123</v>
      </c>
      <c r="E6884" t="s">
        <v>121</v>
      </c>
      <c r="F6884" t="s">
        <v>157</v>
      </c>
      <c r="G6884" t="s">
        <v>115</v>
      </c>
      <c r="H6884" t="s">
        <v>98</v>
      </c>
      <c r="I6884" t="s">
        <v>75</v>
      </c>
      <c r="J6884" t="s">
        <v>99</v>
      </c>
      <c r="K6884" s="23">
        <v>4</v>
      </c>
      <c r="L6884" s="24">
        <v>2.8</v>
      </c>
      <c r="M6884" s="24">
        <v>11.2</v>
      </c>
      <c r="N6884" s="24">
        <v>8.06</v>
      </c>
      <c r="O6884" s="24">
        <v>3.14</v>
      </c>
      <c r="P6884" s="25">
        <v>28</v>
      </c>
    </row>
    <row r="6885" spans="1:16" x14ac:dyDescent="0.3">
      <c r="A6885" s="22">
        <v>42501</v>
      </c>
      <c r="B6885">
        <v>2016</v>
      </c>
      <c r="C6885">
        <v>5</v>
      </c>
      <c r="D6885" t="s">
        <v>123</v>
      </c>
      <c r="E6885" t="s">
        <v>121</v>
      </c>
      <c r="F6885" t="s">
        <v>157</v>
      </c>
      <c r="G6885" t="s">
        <v>115</v>
      </c>
      <c r="H6885" t="s">
        <v>100</v>
      </c>
      <c r="I6885" t="s">
        <v>70</v>
      </c>
      <c r="J6885" t="s">
        <v>101</v>
      </c>
      <c r="K6885" s="23">
        <v>23</v>
      </c>
      <c r="L6885" s="24">
        <v>2.4</v>
      </c>
      <c r="M6885" s="24">
        <v>55.2</v>
      </c>
      <c r="N6885" s="24">
        <v>40.85</v>
      </c>
      <c r="O6885" s="24">
        <v>14.35</v>
      </c>
      <c r="P6885" s="25">
        <v>26</v>
      </c>
    </row>
    <row r="6886" spans="1:16" x14ac:dyDescent="0.3">
      <c r="A6886" s="22">
        <v>42501</v>
      </c>
      <c r="B6886">
        <v>2016</v>
      </c>
      <c r="C6886">
        <v>5</v>
      </c>
      <c r="D6886" t="s">
        <v>123</v>
      </c>
      <c r="E6886" t="s">
        <v>121</v>
      </c>
      <c r="F6886" t="s">
        <v>157</v>
      </c>
      <c r="G6886" t="s">
        <v>115</v>
      </c>
      <c r="H6886" t="s">
        <v>102</v>
      </c>
      <c r="I6886" t="s">
        <v>71</v>
      </c>
      <c r="J6886" t="s">
        <v>103</v>
      </c>
      <c r="K6886" s="23">
        <v>13</v>
      </c>
      <c r="L6886" s="24">
        <v>6.9</v>
      </c>
      <c r="M6886" s="24">
        <v>89.7</v>
      </c>
      <c r="N6886" s="24">
        <v>59.2</v>
      </c>
      <c r="O6886" s="24">
        <v>30.5</v>
      </c>
      <c r="P6886" s="25">
        <v>34</v>
      </c>
    </row>
    <row r="6887" spans="1:16" x14ac:dyDescent="0.3">
      <c r="A6887" s="22">
        <v>42501</v>
      </c>
      <c r="B6887">
        <v>2016</v>
      </c>
      <c r="C6887">
        <v>5</v>
      </c>
      <c r="D6887" t="s">
        <v>123</v>
      </c>
      <c r="E6887" t="s">
        <v>121</v>
      </c>
      <c r="F6887" t="s">
        <v>157</v>
      </c>
      <c r="G6887" t="s">
        <v>115</v>
      </c>
      <c r="H6887" t="s">
        <v>104</v>
      </c>
      <c r="I6887" t="s">
        <v>76</v>
      </c>
      <c r="J6887" t="s">
        <v>105</v>
      </c>
      <c r="K6887" s="23">
        <v>0</v>
      </c>
      <c r="L6887" s="24">
        <v>7.4</v>
      </c>
      <c r="M6887" s="24">
        <v>0</v>
      </c>
      <c r="N6887" s="24">
        <v>0</v>
      </c>
      <c r="O6887" s="24">
        <v>0</v>
      </c>
      <c r="P6887" s="25">
        <v>34</v>
      </c>
    </row>
    <row r="6888" spans="1:16" x14ac:dyDescent="0.3">
      <c r="A6888" s="22">
        <v>42501</v>
      </c>
      <c r="B6888">
        <v>2016</v>
      </c>
      <c r="C6888">
        <v>5</v>
      </c>
      <c r="D6888" t="s">
        <v>123</v>
      </c>
      <c r="E6888" t="s">
        <v>121</v>
      </c>
      <c r="F6888" t="s">
        <v>157</v>
      </c>
      <c r="G6888" t="s">
        <v>115</v>
      </c>
      <c r="H6888" t="s">
        <v>106</v>
      </c>
      <c r="I6888" t="s">
        <v>69</v>
      </c>
      <c r="J6888" t="s">
        <v>107</v>
      </c>
      <c r="K6888" s="23">
        <v>3</v>
      </c>
      <c r="L6888" s="24">
        <v>16.5</v>
      </c>
      <c r="M6888" s="24">
        <v>49.5</v>
      </c>
      <c r="N6888" s="24">
        <v>38.61</v>
      </c>
      <c r="O6888" s="24">
        <v>10.89</v>
      </c>
      <c r="P6888" s="25">
        <v>22</v>
      </c>
    </row>
    <row r="6889" spans="1:16" x14ac:dyDescent="0.3">
      <c r="A6889" s="22">
        <v>42501</v>
      </c>
      <c r="B6889">
        <v>2016</v>
      </c>
      <c r="C6889">
        <v>5</v>
      </c>
      <c r="D6889" t="s">
        <v>123</v>
      </c>
      <c r="E6889" t="s">
        <v>121</v>
      </c>
      <c r="F6889" t="s">
        <v>157</v>
      </c>
      <c r="G6889" t="s">
        <v>115</v>
      </c>
      <c r="H6889" t="s">
        <v>108</v>
      </c>
      <c r="I6889" t="s">
        <v>72</v>
      </c>
      <c r="J6889" t="s">
        <v>109</v>
      </c>
      <c r="K6889" s="23">
        <v>2</v>
      </c>
      <c r="L6889" s="24">
        <v>8.1999999999999993</v>
      </c>
      <c r="M6889" s="24">
        <v>16.399999999999999</v>
      </c>
      <c r="N6889" s="24">
        <v>11.15</v>
      </c>
      <c r="O6889" s="24">
        <v>5.25</v>
      </c>
      <c r="P6889" s="25">
        <v>32</v>
      </c>
    </row>
    <row r="6890" spans="1:16" x14ac:dyDescent="0.3">
      <c r="A6890" s="22">
        <v>42502</v>
      </c>
      <c r="B6890">
        <v>2016</v>
      </c>
      <c r="C6890">
        <v>5</v>
      </c>
      <c r="D6890" t="s">
        <v>123</v>
      </c>
      <c r="E6890" t="s">
        <v>121</v>
      </c>
      <c r="F6890" t="s">
        <v>157</v>
      </c>
      <c r="G6890" t="s">
        <v>93</v>
      </c>
      <c r="H6890" t="s">
        <v>94</v>
      </c>
      <c r="I6890" t="s">
        <v>73</v>
      </c>
      <c r="J6890" t="s">
        <v>95</v>
      </c>
      <c r="K6890" s="23">
        <v>3.01</v>
      </c>
      <c r="L6890" s="24">
        <v>3.1</v>
      </c>
      <c r="M6890" s="24">
        <v>9.33</v>
      </c>
      <c r="N6890" s="24">
        <v>6.53</v>
      </c>
      <c r="O6890" s="24">
        <v>2.8</v>
      </c>
      <c r="P6890" s="25">
        <v>30</v>
      </c>
    </row>
    <row r="6891" spans="1:16" x14ac:dyDescent="0.3">
      <c r="A6891" s="22">
        <v>42502</v>
      </c>
      <c r="B6891">
        <v>2016</v>
      </c>
      <c r="C6891">
        <v>5</v>
      </c>
      <c r="D6891" t="s">
        <v>123</v>
      </c>
      <c r="E6891" t="s">
        <v>121</v>
      </c>
      <c r="F6891" t="s">
        <v>157</v>
      </c>
      <c r="G6891" t="s">
        <v>93</v>
      </c>
      <c r="H6891" t="s">
        <v>96</v>
      </c>
      <c r="I6891" t="s">
        <v>74</v>
      </c>
      <c r="J6891" t="s">
        <v>97</v>
      </c>
      <c r="K6891" s="23">
        <v>1.76</v>
      </c>
      <c r="L6891" s="24">
        <v>3.6</v>
      </c>
      <c r="M6891" s="24">
        <v>6.34</v>
      </c>
      <c r="N6891" s="24">
        <v>4.4400000000000004</v>
      </c>
      <c r="O6891" s="24">
        <v>1.9</v>
      </c>
      <c r="P6891" s="25">
        <v>30</v>
      </c>
    </row>
    <row r="6892" spans="1:16" x14ac:dyDescent="0.3">
      <c r="A6892" s="22">
        <v>42502</v>
      </c>
      <c r="B6892">
        <v>2016</v>
      </c>
      <c r="C6892">
        <v>5</v>
      </c>
      <c r="D6892" t="s">
        <v>123</v>
      </c>
      <c r="E6892" t="s">
        <v>121</v>
      </c>
      <c r="F6892" t="s">
        <v>157</v>
      </c>
      <c r="G6892" t="s">
        <v>93</v>
      </c>
      <c r="H6892" t="s">
        <v>98</v>
      </c>
      <c r="I6892" t="s">
        <v>75</v>
      </c>
      <c r="J6892" t="s">
        <v>99</v>
      </c>
      <c r="K6892" s="23">
        <v>8</v>
      </c>
      <c r="L6892" s="24">
        <v>2.8</v>
      </c>
      <c r="M6892" s="24">
        <v>22.4</v>
      </c>
      <c r="N6892" s="24">
        <v>16.13</v>
      </c>
      <c r="O6892" s="24">
        <v>6.27</v>
      </c>
      <c r="P6892" s="25">
        <v>28</v>
      </c>
    </row>
    <row r="6893" spans="1:16" x14ac:dyDescent="0.3">
      <c r="A6893" s="22">
        <v>42502</v>
      </c>
      <c r="B6893">
        <v>2016</v>
      </c>
      <c r="C6893">
        <v>5</v>
      </c>
      <c r="D6893" t="s">
        <v>123</v>
      </c>
      <c r="E6893" t="s">
        <v>121</v>
      </c>
      <c r="F6893" t="s">
        <v>157</v>
      </c>
      <c r="G6893" t="s">
        <v>93</v>
      </c>
      <c r="H6893" t="s">
        <v>100</v>
      </c>
      <c r="I6893" t="s">
        <v>70</v>
      </c>
      <c r="J6893" t="s">
        <v>101</v>
      </c>
      <c r="K6893" s="23">
        <v>28.1</v>
      </c>
      <c r="L6893" s="24">
        <v>2.4</v>
      </c>
      <c r="M6893" s="24">
        <v>67.44</v>
      </c>
      <c r="N6893" s="24">
        <v>49.91</v>
      </c>
      <c r="O6893" s="24">
        <v>17.53</v>
      </c>
      <c r="P6893" s="25">
        <v>26</v>
      </c>
    </row>
    <row r="6894" spans="1:16" x14ac:dyDescent="0.3">
      <c r="A6894" s="22">
        <v>42502</v>
      </c>
      <c r="B6894">
        <v>2016</v>
      </c>
      <c r="C6894">
        <v>5</v>
      </c>
      <c r="D6894" t="s">
        <v>123</v>
      </c>
      <c r="E6894" t="s">
        <v>121</v>
      </c>
      <c r="F6894" t="s">
        <v>157</v>
      </c>
      <c r="G6894" t="s">
        <v>93</v>
      </c>
      <c r="H6894" t="s">
        <v>102</v>
      </c>
      <c r="I6894" t="s">
        <v>71</v>
      </c>
      <c r="J6894" t="s">
        <v>103</v>
      </c>
      <c r="K6894" s="23">
        <v>8</v>
      </c>
      <c r="L6894" s="24">
        <v>6.9</v>
      </c>
      <c r="M6894" s="24">
        <v>55.2</v>
      </c>
      <c r="N6894" s="24">
        <v>36.43</v>
      </c>
      <c r="O6894" s="24">
        <v>18.77</v>
      </c>
      <c r="P6894" s="25">
        <v>34</v>
      </c>
    </row>
    <row r="6895" spans="1:16" x14ac:dyDescent="0.3">
      <c r="A6895" s="22">
        <v>42502</v>
      </c>
      <c r="B6895">
        <v>2016</v>
      </c>
      <c r="C6895">
        <v>5</v>
      </c>
      <c r="D6895" t="s">
        <v>123</v>
      </c>
      <c r="E6895" t="s">
        <v>121</v>
      </c>
      <c r="F6895" t="s">
        <v>157</v>
      </c>
      <c r="G6895" t="s">
        <v>93</v>
      </c>
      <c r="H6895" t="s">
        <v>104</v>
      </c>
      <c r="I6895" t="s">
        <v>76</v>
      </c>
      <c r="J6895" t="s">
        <v>105</v>
      </c>
      <c r="K6895" s="23">
        <v>1</v>
      </c>
      <c r="L6895" s="24">
        <v>7.4</v>
      </c>
      <c r="M6895" s="24">
        <v>7.4</v>
      </c>
      <c r="N6895" s="24">
        <v>4.88</v>
      </c>
      <c r="O6895" s="24">
        <v>2.52</v>
      </c>
      <c r="P6895" s="25">
        <v>34</v>
      </c>
    </row>
    <row r="6896" spans="1:16" x14ac:dyDescent="0.3">
      <c r="A6896" s="22">
        <v>42502</v>
      </c>
      <c r="B6896">
        <v>2016</v>
      </c>
      <c r="C6896">
        <v>5</v>
      </c>
      <c r="D6896" t="s">
        <v>123</v>
      </c>
      <c r="E6896" t="s">
        <v>121</v>
      </c>
      <c r="F6896" t="s">
        <v>157</v>
      </c>
      <c r="G6896" t="s">
        <v>93</v>
      </c>
      <c r="H6896" t="s">
        <v>106</v>
      </c>
      <c r="I6896" t="s">
        <v>69</v>
      </c>
      <c r="J6896" t="s">
        <v>107</v>
      </c>
      <c r="K6896" s="23">
        <v>2</v>
      </c>
      <c r="L6896" s="24">
        <v>16.5</v>
      </c>
      <c r="M6896" s="24">
        <v>33</v>
      </c>
      <c r="N6896" s="24">
        <v>25.74</v>
      </c>
      <c r="O6896" s="24">
        <v>7.26</v>
      </c>
      <c r="P6896" s="25">
        <v>22</v>
      </c>
    </row>
    <row r="6897" spans="1:16" x14ac:dyDescent="0.3">
      <c r="A6897" s="22">
        <v>42502</v>
      </c>
      <c r="B6897">
        <v>2016</v>
      </c>
      <c r="C6897">
        <v>5</v>
      </c>
      <c r="D6897" t="s">
        <v>123</v>
      </c>
      <c r="E6897" t="s">
        <v>121</v>
      </c>
      <c r="F6897" t="s">
        <v>157</v>
      </c>
      <c r="G6897" t="s">
        <v>93</v>
      </c>
      <c r="H6897" t="s">
        <v>108</v>
      </c>
      <c r="I6897" t="s">
        <v>72</v>
      </c>
      <c r="J6897" t="s">
        <v>109</v>
      </c>
      <c r="K6897" s="23">
        <v>0</v>
      </c>
      <c r="L6897" s="24">
        <v>8.1999999999999993</v>
      </c>
      <c r="M6897" s="24">
        <v>0</v>
      </c>
      <c r="N6897" s="24">
        <v>0</v>
      </c>
      <c r="O6897" s="24">
        <v>0</v>
      </c>
      <c r="P6897" s="25">
        <v>32</v>
      </c>
    </row>
    <row r="6898" spans="1:16" x14ac:dyDescent="0.3">
      <c r="A6898" s="22">
        <v>42503</v>
      </c>
      <c r="B6898">
        <v>2016</v>
      </c>
      <c r="C6898">
        <v>5</v>
      </c>
      <c r="D6898" t="s">
        <v>123</v>
      </c>
      <c r="E6898" t="s">
        <v>121</v>
      </c>
      <c r="F6898" t="s">
        <v>157</v>
      </c>
      <c r="G6898" t="s">
        <v>110</v>
      </c>
      <c r="H6898" t="s">
        <v>94</v>
      </c>
      <c r="I6898" t="s">
        <v>73</v>
      </c>
      <c r="J6898" t="s">
        <v>95</v>
      </c>
      <c r="K6898" s="23">
        <v>2.33</v>
      </c>
      <c r="L6898" s="24">
        <v>3.1</v>
      </c>
      <c r="M6898" s="24">
        <v>7.22</v>
      </c>
      <c r="N6898" s="24">
        <v>5.05</v>
      </c>
      <c r="O6898" s="24">
        <v>2.17</v>
      </c>
      <c r="P6898" s="25">
        <v>30</v>
      </c>
    </row>
    <row r="6899" spans="1:16" x14ac:dyDescent="0.3">
      <c r="A6899" s="22">
        <v>42503</v>
      </c>
      <c r="B6899">
        <v>2016</v>
      </c>
      <c r="C6899">
        <v>5</v>
      </c>
      <c r="D6899" t="s">
        <v>123</v>
      </c>
      <c r="E6899" t="s">
        <v>121</v>
      </c>
      <c r="F6899" t="s">
        <v>157</v>
      </c>
      <c r="G6899" t="s">
        <v>110</v>
      </c>
      <c r="H6899" t="s">
        <v>96</v>
      </c>
      <c r="I6899" t="s">
        <v>74</v>
      </c>
      <c r="J6899" t="s">
        <v>97</v>
      </c>
      <c r="K6899" s="23">
        <v>2.33</v>
      </c>
      <c r="L6899" s="24">
        <v>3.6</v>
      </c>
      <c r="M6899" s="24">
        <v>8.39</v>
      </c>
      <c r="N6899" s="24">
        <v>5.87</v>
      </c>
      <c r="O6899" s="24">
        <v>2.52</v>
      </c>
      <c r="P6899" s="25">
        <v>30</v>
      </c>
    </row>
    <row r="6900" spans="1:16" x14ac:dyDescent="0.3">
      <c r="A6900" s="22">
        <v>42503</v>
      </c>
      <c r="B6900">
        <v>2016</v>
      </c>
      <c r="C6900">
        <v>5</v>
      </c>
      <c r="D6900" t="s">
        <v>123</v>
      </c>
      <c r="E6900" t="s">
        <v>121</v>
      </c>
      <c r="F6900" t="s">
        <v>157</v>
      </c>
      <c r="G6900" t="s">
        <v>110</v>
      </c>
      <c r="H6900" t="s">
        <v>98</v>
      </c>
      <c r="I6900" t="s">
        <v>75</v>
      </c>
      <c r="J6900" t="s">
        <v>99</v>
      </c>
      <c r="K6900" s="23">
        <v>3</v>
      </c>
      <c r="L6900" s="24">
        <v>2.8</v>
      </c>
      <c r="M6900" s="24">
        <v>8.4</v>
      </c>
      <c r="N6900" s="24">
        <v>6.05</v>
      </c>
      <c r="O6900" s="24">
        <v>2.35</v>
      </c>
      <c r="P6900" s="25">
        <v>28</v>
      </c>
    </row>
    <row r="6901" spans="1:16" x14ac:dyDescent="0.3">
      <c r="A6901" s="22">
        <v>42503</v>
      </c>
      <c r="B6901">
        <v>2016</v>
      </c>
      <c r="C6901">
        <v>5</v>
      </c>
      <c r="D6901" t="s">
        <v>123</v>
      </c>
      <c r="E6901" t="s">
        <v>121</v>
      </c>
      <c r="F6901" t="s">
        <v>157</v>
      </c>
      <c r="G6901" t="s">
        <v>110</v>
      </c>
      <c r="H6901" t="s">
        <v>100</v>
      </c>
      <c r="I6901" t="s">
        <v>70</v>
      </c>
      <c r="J6901" t="s">
        <v>101</v>
      </c>
      <c r="K6901" s="23">
        <v>37</v>
      </c>
      <c r="L6901" s="24">
        <v>2.4</v>
      </c>
      <c r="M6901" s="24">
        <v>88.8</v>
      </c>
      <c r="N6901" s="24">
        <v>65.709999999999994</v>
      </c>
      <c r="O6901" s="24">
        <v>23.09</v>
      </c>
      <c r="P6901" s="25">
        <v>26</v>
      </c>
    </row>
    <row r="6902" spans="1:16" x14ac:dyDescent="0.3">
      <c r="A6902" s="22">
        <v>42503</v>
      </c>
      <c r="B6902">
        <v>2016</v>
      </c>
      <c r="C6902">
        <v>5</v>
      </c>
      <c r="D6902" t="s">
        <v>123</v>
      </c>
      <c r="E6902" t="s">
        <v>121</v>
      </c>
      <c r="F6902" t="s">
        <v>157</v>
      </c>
      <c r="G6902" t="s">
        <v>110</v>
      </c>
      <c r="H6902" t="s">
        <v>102</v>
      </c>
      <c r="I6902" t="s">
        <v>71</v>
      </c>
      <c r="J6902" t="s">
        <v>103</v>
      </c>
      <c r="K6902" s="23">
        <v>9</v>
      </c>
      <c r="L6902" s="24">
        <v>6.9</v>
      </c>
      <c r="M6902" s="24">
        <v>62.1</v>
      </c>
      <c r="N6902" s="24">
        <v>40.99</v>
      </c>
      <c r="O6902" s="24">
        <v>21.11</v>
      </c>
      <c r="P6902" s="25">
        <v>34</v>
      </c>
    </row>
    <row r="6903" spans="1:16" x14ac:dyDescent="0.3">
      <c r="A6903" s="22">
        <v>42503</v>
      </c>
      <c r="B6903">
        <v>2016</v>
      </c>
      <c r="C6903">
        <v>5</v>
      </c>
      <c r="D6903" t="s">
        <v>123</v>
      </c>
      <c r="E6903" t="s">
        <v>121</v>
      </c>
      <c r="F6903" t="s">
        <v>157</v>
      </c>
      <c r="G6903" t="s">
        <v>110</v>
      </c>
      <c r="H6903" t="s">
        <v>104</v>
      </c>
      <c r="I6903" t="s">
        <v>76</v>
      </c>
      <c r="J6903" t="s">
        <v>105</v>
      </c>
      <c r="K6903" s="23">
        <v>0</v>
      </c>
      <c r="L6903" s="24">
        <v>7.4</v>
      </c>
      <c r="M6903" s="24">
        <v>0</v>
      </c>
      <c r="N6903" s="24">
        <v>0</v>
      </c>
      <c r="O6903" s="24">
        <v>0</v>
      </c>
      <c r="P6903" s="25">
        <v>34</v>
      </c>
    </row>
    <row r="6904" spans="1:16" x14ac:dyDescent="0.3">
      <c r="A6904" s="22">
        <v>42503</v>
      </c>
      <c r="B6904">
        <v>2016</v>
      </c>
      <c r="C6904">
        <v>5</v>
      </c>
      <c r="D6904" t="s">
        <v>123</v>
      </c>
      <c r="E6904" t="s">
        <v>121</v>
      </c>
      <c r="F6904" t="s">
        <v>157</v>
      </c>
      <c r="G6904" t="s">
        <v>110</v>
      </c>
      <c r="H6904" t="s">
        <v>106</v>
      </c>
      <c r="I6904" t="s">
        <v>69</v>
      </c>
      <c r="J6904" t="s">
        <v>107</v>
      </c>
      <c r="K6904" s="23">
        <v>0</v>
      </c>
      <c r="L6904" s="24">
        <v>16.5</v>
      </c>
      <c r="M6904" s="24">
        <v>0</v>
      </c>
      <c r="N6904" s="24">
        <v>0</v>
      </c>
      <c r="O6904" s="24">
        <v>0</v>
      </c>
      <c r="P6904" s="25">
        <v>22</v>
      </c>
    </row>
    <row r="6905" spans="1:16" x14ac:dyDescent="0.3">
      <c r="A6905" s="22">
        <v>42503</v>
      </c>
      <c r="B6905">
        <v>2016</v>
      </c>
      <c r="C6905">
        <v>5</v>
      </c>
      <c r="D6905" t="s">
        <v>123</v>
      </c>
      <c r="E6905" t="s">
        <v>121</v>
      </c>
      <c r="F6905" t="s">
        <v>157</v>
      </c>
      <c r="G6905" t="s">
        <v>110</v>
      </c>
      <c r="H6905" t="s">
        <v>108</v>
      </c>
      <c r="I6905" t="s">
        <v>72</v>
      </c>
      <c r="J6905" t="s">
        <v>109</v>
      </c>
      <c r="K6905" s="23">
        <v>5</v>
      </c>
      <c r="L6905" s="24">
        <v>8.1999999999999993</v>
      </c>
      <c r="M6905" s="24">
        <v>41</v>
      </c>
      <c r="N6905" s="24">
        <v>27.88</v>
      </c>
      <c r="O6905" s="24">
        <v>13.12</v>
      </c>
      <c r="P6905" s="25">
        <v>32</v>
      </c>
    </row>
    <row r="6906" spans="1:16" x14ac:dyDescent="0.3">
      <c r="A6906" s="22">
        <v>42504</v>
      </c>
      <c r="B6906">
        <v>2016</v>
      </c>
      <c r="C6906">
        <v>5</v>
      </c>
      <c r="D6906" t="s">
        <v>123</v>
      </c>
      <c r="E6906" t="s">
        <v>121</v>
      </c>
      <c r="F6906" t="s">
        <v>157</v>
      </c>
      <c r="G6906" t="s">
        <v>111</v>
      </c>
      <c r="H6906" t="s">
        <v>94</v>
      </c>
      <c r="I6906" t="s">
        <v>73</v>
      </c>
      <c r="J6906" t="s">
        <v>95</v>
      </c>
      <c r="K6906" s="23">
        <v>5.34</v>
      </c>
      <c r="L6906" s="24">
        <v>3.1</v>
      </c>
      <c r="M6906" s="24">
        <v>16.55</v>
      </c>
      <c r="N6906" s="24">
        <v>11.58</v>
      </c>
      <c r="O6906" s="24">
        <v>4.97</v>
      </c>
      <c r="P6906" s="25">
        <v>30</v>
      </c>
    </row>
    <row r="6907" spans="1:16" x14ac:dyDescent="0.3">
      <c r="A6907" s="22">
        <v>42504</v>
      </c>
      <c r="B6907">
        <v>2016</v>
      </c>
      <c r="C6907">
        <v>5</v>
      </c>
      <c r="D6907" t="s">
        <v>123</v>
      </c>
      <c r="E6907" t="s">
        <v>121</v>
      </c>
      <c r="F6907" t="s">
        <v>157</v>
      </c>
      <c r="G6907" t="s">
        <v>111</v>
      </c>
      <c r="H6907" t="s">
        <v>96</v>
      </c>
      <c r="I6907" t="s">
        <v>74</v>
      </c>
      <c r="J6907" t="s">
        <v>97</v>
      </c>
      <c r="K6907" s="23">
        <v>4.67</v>
      </c>
      <c r="L6907" s="24">
        <v>3.6</v>
      </c>
      <c r="M6907" s="24">
        <v>16.809999999999999</v>
      </c>
      <c r="N6907" s="24">
        <v>11.77</v>
      </c>
      <c r="O6907" s="24">
        <v>5.04</v>
      </c>
      <c r="P6907" s="25">
        <v>30</v>
      </c>
    </row>
    <row r="6908" spans="1:16" x14ac:dyDescent="0.3">
      <c r="A6908" s="22">
        <v>42504</v>
      </c>
      <c r="B6908">
        <v>2016</v>
      </c>
      <c r="C6908">
        <v>5</v>
      </c>
      <c r="D6908" t="s">
        <v>123</v>
      </c>
      <c r="E6908" t="s">
        <v>121</v>
      </c>
      <c r="F6908" t="s">
        <v>157</v>
      </c>
      <c r="G6908" t="s">
        <v>111</v>
      </c>
      <c r="H6908" t="s">
        <v>98</v>
      </c>
      <c r="I6908" t="s">
        <v>75</v>
      </c>
      <c r="J6908" t="s">
        <v>99</v>
      </c>
      <c r="K6908" s="23">
        <v>5.55</v>
      </c>
      <c r="L6908" s="24">
        <v>2.8</v>
      </c>
      <c r="M6908" s="24">
        <v>15.54</v>
      </c>
      <c r="N6908" s="24">
        <v>11.19</v>
      </c>
      <c r="O6908" s="24">
        <v>4.3499999999999996</v>
      </c>
      <c r="P6908" s="25">
        <v>28</v>
      </c>
    </row>
    <row r="6909" spans="1:16" x14ac:dyDescent="0.3">
      <c r="A6909" s="22">
        <v>42504</v>
      </c>
      <c r="B6909">
        <v>2016</v>
      </c>
      <c r="C6909">
        <v>5</v>
      </c>
      <c r="D6909" t="s">
        <v>123</v>
      </c>
      <c r="E6909" t="s">
        <v>121</v>
      </c>
      <c r="F6909" t="s">
        <v>157</v>
      </c>
      <c r="G6909" t="s">
        <v>111</v>
      </c>
      <c r="H6909" t="s">
        <v>100</v>
      </c>
      <c r="I6909" t="s">
        <v>70</v>
      </c>
      <c r="J6909" t="s">
        <v>101</v>
      </c>
      <c r="K6909" s="23">
        <v>31.25</v>
      </c>
      <c r="L6909" s="24">
        <v>2.4</v>
      </c>
      <c r="M6909" s="24">
        <v>75</v>
      </c>
      <c r="N6909" s="24">
        <v>55.5</v>
      </c>
      <c r="O6909" s="24">
        <v>19.5</v>
      </c>
      <c r="P6909" s="25">
        <v>26</v>
      </c>
    </row>
    <row r="6910" spans="1:16" x14ac:dyDescent="0.3">
      <c r="A6910" s="22">
        <v>42504</v>
      </c>
      <c r="B6910">
        <v>2016</v>
      </c>
      <c r="C6910">
        <v>5</v>
      </c>
      <c r="D6910" t="s">
        <v>123</v>
      </c>
      <c r="E6910" t="s">
        <v>121</v>
      </c>
      <c r="F6910" t="s">
        <v>157</v>
      </c>
      <c r="G6910" t="s">
        <v>111</v>
      </c>
      <c r="H6910" t="s">
        <v>102</v>
      </c>
      <c r="I6910" t="s">
        <v>71</v>
      </c>
      <c r="J6910" t="s">
        <v>103</v>
      </c>
      <c r="K6910" s="23">
        <v>13</v>
      </c>
      <c r="L6910" s="24">
        <v>6.9</v>
      </c>
      <c r="M6910" s="24">
        <v>89.7</v>
      </c>
      <c r="N6910" s="24">
        <v>59.2</v>
      </c>
      <c r="O6910" s="24">
        <v>30.5</v>
      </c>
      <c r="P6910" s="25">
        <v>34</v>
      </c>
    </row>
    <row r="6911" spans="1:16" x14ac:dyDescent="0.3">
      <c r="A6911" s="22">
        <v>42504</v>
      </c>
      <c r="B6911">
        <v>2016</v>
      </c>
      <c r="C6911">
        <v>5</v>
      </c>
      <c r="D6911" t="s">
        <v>123</v>
      </c>
      <c r="E6911" t="s">
        <v>121</v>
      </c>
      <c r="F6911" t="s">
        <v>157</v>
      </c>
      <c r="G6911" t="s">
        <v>111</v>
      </c>
      <c r="H6911" t="s">
        <v>104</v>
      </c>
      <c r="I6911" t="s">
        <v>76</v>
      </c>
      <c r="J6911" t="s">
        <v>105</v>
      </c>
      <c r="K6911" s="23">
        <v>0</v>
      </c>
      <c r="L6911" s="24">
        <v>7.4</v>
      </c>
      <c r="M6911" s="24">
        <v>0</v>
      </c>
      <c r="N6911" s="24">
        <v>0</v>
      </c>
      <c r="O6911" s="24">
        <v>0</v>
      </c>
      <c r="P6911" s="25">
        <v>34</v>
      </c>
    </row>
    <row r="6912" spans="1:16" x14ac:dyDescent="0.3">
      <c r="A6912" s="22">
        <v>42504</v>
      </c>
      <c r="B6912">
        <v>2016</v>
      </c>
      <c r="C6912">
        <v>5</v>
      </c>
      <c r="D6912" t="s">
        <v>123</v>
      </c>
      <c r="E6912" t="s">
        <v>121</v>
      </c>
      <c r="F6912" t="s">
        <v>157</v>
      </c>
      <c r="G6912" t="s">
        <v>111</v>
      </c>
      <c r="H6912" t="s">
        <v>106</v>
      </c>
      <c r="I6912" t="s">
        <v>69</v>
      </c>
      <c r="J6912" t="s">
        <v>107</v>
      </c>
      <c r="K6912" s="23">
        <v>21</v>
      </c>
      <c r="L6912" s="24">
        <v>16.5</v>
      </c>
      <c r="M6912" s="24">
        <v>346.5</v>
      </c>
      <c r="N6912" s="24">
        <v>270.27</v>
      </c>
      <c r="O6912" s="24">
        <v>76.23</v>
      </c>
      <c r="P6912" s="25">
        <v>22</v>
      </c>
    </row>
    <row r="6913" spans="1:16" x14ac:dyDescent="0.3">
      <c r="A6913" s="22">
        <v>42504</v>
      </c>
      <c r="B6913">
        <v>2016</v>
      </c>
      <c r="C6913">
        <v>5</v>
      </c>
      <c r="D6913" t="s">
        <v>123</v>
      </c>
      <c r="E6913" t="s">
        <v>121</v>
      </c>
      <c r="F6913" t="s">
        <v>157</v>
      </c>
      <c r="G6913" t="s">
        <v>111</v>
      </c>
      <c r="H6913" t="s">
        <v>108</v>
      </c>
      <c r="I6913" t="s">
        <v>72</v>
      </c>
      <c r="J6913" t="s">
        <v>109</v>
      </c>
      <c r="K6913" s="23">
        <v>1</v>
      </c>
      <c r="L6913" s="24">
        <v>8.1999999999999993</v>
      </c>
      <c r="M6913" s="24">
        <v>8.1999999999999993</v>
      </c>
      <c r="N6913" s="24">
        <v>5.58</v>
      </c>
      <c r="O6913" s="24">
        <v>2.62</v>
      </c>
      <c r="P6913" s="25">
        <v>32</v>
      </c>
    </row>
    <row r="6914" spans="1:16" x14ac:dyDescent="0.3">
      <c r="A6914" s="22">
        <v>42505</v>
      </c>
      <c r="B6914">
        <v>2016</v>
      </c>
      <c r="C6914">
        <v>5</v>
      </c>
      <c r="D6914" t="s">
        <v>123</v>
      </c>
      <c r="E6914" t="s">
        <v>121</v>
      </c>
      <c r="F6914" t="s">
        <v>157</v>
      </c>
      <c r="G6914" t="s">
        <v>112</v>
      </c>
      <c r="H6914" t="s">
        <v>94</v>
      </c>
      <c r="I6914" t="s">
        <v>73</v>
      </c>
      <c r="J6914" t="s">
        <v>95</v>
      </c>
      <c r="K6914" s="23">
        <v>5.33</v>
      </c>
      <c r="L6914" s="24">
        <v>3.1</v>
      </c>
      <c r="M6914" s="24">
        <v>16.52</v>
      </c>
      <c r="N6914" s="24">
        <v>11.56</v>
      </c>
      <c r="O6914" s="24">
        <v>4.96</v>
      </c>
      <c r="P6914" s="25">
        <v>30</v>
      </c>
    </row>
    <row r="6915" spans="1:16" x14ac:dyDescent="0.3">
      <c r="A6915" s="22">
        <v>42505</v>
      </c>
      <c r="B6915">
        <v>2016</v>
      </c>
      <c r="C6915">
        <v>5</v>
      </c>
      <c r="D6915" t="s">
        <v>123</v>
      </c>
      <c r="E6915" t="s">
        <v>121</v>
      </c>
      <c r="F6915" t="s">
        <v>157</v>
      </c>
      <c r="G6915" t="s">
        <v>112</v>
      </c>
      <c r="H6915" t="s">
        <v>96</v>
      </c>
      <c r="I6915" t="s">
        <v>74</v>
      </c>
      <c r="J6915" t="s">
        <v>97</v>
      </c>
      <c r="K6915" s="23">
        <v>8.19</v>
      </c>
      <c r="L6915" s="24">
        <v>3.6</v>
      </c>
      <c r="M6915" s="24">
        <v>29.48</v>
      </c>
      <c r="N6915" s="24">
        <v>20.64</v>
      </c>
      <c r="O6915" s="24">
        <v>8.84</v>
      </c>
      <c r="P6915" s="25">
        <v>30</v>
      </c>
    </row>
    <row r="6916" spans="1:16" x14ac:dyDescent="0.3">
      <c r="A6916" s="22">
        <v>42505</v>
      </c>
      <c r="B6916">
        <v>2016</v>
      </c>
      <c r="C6916">
        <v>5</v>
      </c>
      <c r="D6916" t="s">
        <v>123</v>
      </c>
      <c r="E6916" t="s">
        <v>121</v>
      </c>
      <c r="F6916" t="s">
        <v>157</v>
      </c>
      <c r="G6916" t="s">
        <v>112</v>
      </c>
      <c r="H6916" t="s">
        <v>98</v>
      </c>
      <c r="I6916" t="s">
        <v>75</v>
      </c>
      <c r="J6916" t="s">
        <v>99</v>
      </c>
      <c r="K6916" s="23">
        <v>1.2</v>
      </c>
      <c r="L6916" s="24">
        <v>2.8</v>
      </c>
      <c r="M6916" s="24">
        <v>3.36</v>
      </c>
      <c r="N6916" s="24">
        <v>2.42</v>
      </c>
      <c r="O6916" s="24">
        <v>0.94</v>
      </c>
      <c r="P6916" s="25">
        <v>28</v>
      </c>
    </row>
    <row r="6917" spans="1:16" x14ac:dyDescent="0.3">
      <c r="A6917" s="22">
        <v>42505</v>
      </c>
      <c r="B6917">
        <v>2016</v>
      </c>
      <c r="C6917">
        <v>5</v>
      </c>
      <c r="D6917" t="s">
        <v>123</v>
      </c>
      <c r="E6917" t="s">
        <v>121</v>
      </c>
      <c r="F6917" t="s">
        <v>157</v>
      </c>
      <c r="G6917" t="s">
        <v>112</v>
      </c>
      <c r="H6917" t="s">
        <v>100</v>
      </c>
      <c r="I6917" t="s">
        <v>70</v>
      </c>
      <c r="J6917" t="s">
        <v>101</v>
      </c>
      <c r="K6917" s="23">
        <v>44.1</v>
      </c>
      <c r="L6917" s="24">
        <v>2.4</v>
      </c>
      <c r="M6917" s="24">
        <v>105.84</v>
      </c>
      <c r="N6917" s="24">
        <v>78.319999999999993</v>
      </c>
      <c r="O6917" s="24">
        <v>27.52</v>
      </c>
      <c r="P6917" s="25">
        <v>26</v>
      </c>
    </row>
    <row r="6918" spans="1:16" x14ac:dyDescent="0.3">
      <c r="A6918" s="22">
        <v>42505</v>
      </c>
      <c r="B6918">
        <v>2016</v>
      </c>
      <c r="C6918">
        <v>5</v>
      </c>
      <c r="D6918" t="s">
        <v>123</v>
      </c>
      <c r="E6918" t="s">
        <v>121</v>
      </c>
      <c r="F6918" t="s">
        <v>157</v>
      </c>
      <c r="G6918" t="s">
        <v>112</v>
      </c>
      <c r="H6918" t="s">
        <v>102</v>
      </c>
      <c r="I6918" t="s">
        <v>71</v>
      </c>
      <c r="J6918" t="s">
        <v>103</v>
      </c>
      <c r="K6918" s="23">
        <v>6</v>
      </c>
      <c r="L6918" s="24">
        <v>6.9</v>
      </c>
      <c r="M6918" s="24">
        <v>41.4</v>
      </c>
      <c r="N6918" s="24">
        <v>27.32</v>
      </c>
      <c r="O6918" s="24">
        <v>14.08</v>
      </c>
      <c r="P6918" s="25">
        <v>34</v>
      </c>
    </row>
    <row r="6919" spans="1:16" x14ac:dyDescent="0.3">
      <c r="A6919" s="22">
        <v>42505</v>
      </c>
      <c r="B6919">
        <v>2016</v>
      </c>
      <c r="C6919">
        <v>5</v>
      </c>
      <c r="D6919" t="s">
        <v>123</v>
      </c>
      <c r="E6919" t="s">
        <v>121</v>
      </c>
      <c r="F6919" t="s">
        <v>157</v>
      </c>
      <c r="G6919" t="s">
        <v>112</v>
      </c>
      <c r="H6919" t="s">
        <v>104</v>
      </c>
      <c r="I6919" t="s">
        <v>76</v>
      </c>
      <c r="J6919" t="s">
        <v>105</v>
      </c>
      <c r="K6919" s="23">
        <v>0</v>
      </c>
      <c r="L6919" s="24">
        <v>7.4</v>
      </c>
      <c r="M6919" s="24">
        <v>0</v>
      </c>
      <c r="N6919" s="24">
        <v>0</v>
      </c>
      <c r="O6919" s="24">
        <v>0</v>
      </c>
      <c r="P6919" s="25">
        <v>34</v>
      </c>
    </row>
    <row r="6920" spans="1:16" x14ac:dyDescent="0.3">
      <c r="A6920" s="22">
        <v>42505</v>
      </c>
      <c r="B6920">
        <v>2016</v>
      </c>
      <c r="C6920">
        <v>5</v>
      </c>
      <c r="D6920" t="s">
        <v>123</v>
      </c>
      <c r="E6920" t="s">
        <v>121</v>
      </c>
      <c r="F6920" t="s">
        <v>157</v>
      </c>
      <c r="G6920" t="s">
        <v>112</v>
      </c>
      <c r="H6920" t="s">
        <v>106</v>
      </c>
      <c r="I6920" t="s">
        <v>69</v>
      </c>
      <c r="J6920" t="s">
        <v>107</v>
      </c>
      <c r="K6920" s="23">
        <v>5</v>
      </c>
      <c r="L6920" s="24">
        <v>16.5</v>
      </c>
      <c r="M6920" s="24">
        <v>82.5</v>
      </c>
      <c r="N6920" s="24">
        <v>64.349999999999994</v>
      </c>
      <c r="O6920" s="24">
        <v>18.149999999999999</v>
      </c>
      <c r="P6920" s="25">
        <v>22</v>
      </c>
    </row>
    <row r="6921" spans="1:16" x14ac:dyDescent="0.3">
      <c r="A6921" s="22">
        <v>42505</v>
      </c>
      <c r="B6921">
        <v>2016</v>
      </c>
      <c r="C6921">
        <v>5</v>
      </c>
      <c r="D6921" t="s">
        <v>123</v>
      </c>
      <c r="E6921" t="s">
        <v>121</v>
      </c>
      <c r="F6921" t="s">
        <v>157</v>
      </c>
      <c r="G6921" t="s">
        <v>112</v>
      </c>
      <c r="H6921" t="s">
        <v>108</v>
      </c>
      <c r="I6921" t="s">
        <v>72</v>
      </c>
      <c r="J6921" t="s">
        <v>109</v>
      </c>
      <c r="K6921" s="23">
        <v>4</v>
      </c>
      <c r="L6921" s="24">
        <v>8.1999999999999993</v>
      </c>
      <c r="M6921" s="24">
        <v>32.799999999999997</v>
      </c>
      <c r="N6921" s="24">
        <v>22.3</v>
      </c>
      <c r="O6921" s="24">
        <v>10.5</v>
      </c>
      <c r="P6921" s="25">
        <v>32</v>
      </c>
    </row>
    <row r="6922" spans="1:16" x14ac:dyDescent="0.3">
      <c r="A6922" s="22">
        <v>42506</v>
      </c>
      <c r="B6922">
        <v>2016</v>
      </c>
      <c r="C6922">
        <v>5</v>
      </c>
      <c r="D6922" t="s">
        <v>123</v>
      </c>
      <c r="E6922" t="s">
        <v>121</v>
      </c>
      <c r="F6922" t="s">
        <v>157</v>
      </c>
      <c r="G6922" t="s">
        <v>113</v>
      </c>
      <c r="H6922" t="s">
        <v>94</v>
      </c>
      <c r="I6922" t="s">
        <v>73</v>
      </c>
      <c r="J6922" t="s">
        <v>95</v>
      </c>
      <c r="K6922" s="23">
        <v>5</v>
      </c>
      <c r="L6922" s="24">
        <v>3.1</v>
      </c>
      <c r="M6922" s="24">
        <v>15.5</v>
      </c>
      <c r="N6922" s="24">
        <v>10.85</v>
      </c>
      <c r="O6922" s="24">
        <v>4.6500000000000004</v>
      </c>
      <c r="P6922" s="25">
        <v>30</v>
      </c>
    </row>
    <row r="6923" spans="1:16" x14ac:dyDescent="0.3">
      <c r="A6923" s="22">
        <v>42506</v>
      </c>
      <c r="B6923">
        <v>2016</v>
      </c>
      <c r="C6923">
        <v>5</v>
      </c>
      <c r="D6923" t="s">
        <v>123</v>
      </c>
      <c r="E6923" t="s">
        <v>121</v>
      </c>
      <c r="F6923" t="s">
        <v>157</v>
      </c>
      <c r="G6923" t="s">
        <v>113</v>
      </c>
      <c r="H6923" t="s">
        <v>96</v>
      </c>
      <c r="I6923" t="s">
        <v>74</v>
      </c>
      <c r="J6923" t="s">
        <v>97</v>
      </c>
      <c r="K6923" s="23">
        <v>3.66</v>
      </c>
      <c r="L6923" s="24">
        <v>3.6</v>
      </c>
      <c r="M6923" s="24">
        <v>13.18</v>
      </c>
      <c r="N6923" s="24">
        <v>9.23</v>
      </c>
      <c r="O6923" s="24">
        <v>3.95</v>
      </c>
      <c r="P6923" s="25">
        <v>30</v>
      </c>
    </row>
    <row r="6924" spans="1:16" x14ac:dyDescent="0.3">
      <c r="A6924" s="22">
        <v>42506</v>
      </c>
      <c r="B6924">
        <v>2016</v>
      </c>
      <c r="C6924">
        <v>5</v>
      </c>
      <c r="D6924" t="s">
        <v>123</v>
      </c>
      <c r="E6924" t="s">
        <v>121</v>
      </c>
      <c r="F6924" t="s">
        <v>157</v>
      </c>
      <c r="G6924" t="s">
        <v>113</v>
      </c>
      <c r="H6924" t="s">
        <v>98</v>
      </c>
      <c r="I6924" t="s">
        <v>75</v>
      </c>
      <c r="J6924" t="s">
        <v>99</v>
      </c>
      <c r="K6924" s="23">
        <v>2</v>
      </c>
      <c r="L6924" s="24">
        <v>2.8</v>
      </c>
      <c r="M6924" s="24">
        <v>5.6</v>
      </c>
      <c r="N6924" s="24">
        <v>4.03</v>
      </c>
      <c r="O6924" s="24">
        <v>1.57</v>
      </c>
      <c r="P6924" s="25">
        <v>28</v>
      </c>
    </row>
    <row r="6925" spans="1:16" x14ac:dyDescent="0.3">
      <c r="A6925" s="22">
        <v>42506</v>
      </c>
      <c r="B6925">
        <v>2016</v>
      </c>
      <c r="C6925">
        <v>5</v>
      </c>
      <c r="D6925" t="s">
        <v>123</v>
      </c>
      <c r="E6925" t="s">
        <v>121</v>
      </c>
      <c r="F6925" t="s">
        <v>157</v>
      </c>
      <c r="G6925" t="s">
        <v>113</v>
      </c>
      <c r="H6925" t="s">
        <v>100</v>
      </c>
      <c r="I6925" t="s">
        <v>70</v>
      </c>
      <c r="J6925" t="s">
        <v>101</v>
      </c>
      <c r="K6925" s="23">
        <v>24</v>
      </c>
      <c r="L6925" s="24">
        <v>2.4</v>
      </c>
      <c r="M6925" s="24">
        <v>57.6</v>
      </c>
      <c r="N6925" s="24">
        <v>42.62</v>
      </c>
      <c r="O6925" s="24">
        <v>14.98</v>
      </c>
      <c r="P6925" s="25">
        <v>26</v>
      </c>
    </row>
    <row r="6926" spans="1:16" x14ac:dyDescent="0.3">
      <c r="A6926" s="22">
        <v>42506</v>
      </c>
      <c r="B6926">
        <v>2016</v>
      </c>
      <c r="C6926">
        <v>5</v>
      </c>
      <c r="D6926" t="s">
        <v>123</v>
      </c>
      <c r="E6926" t="s">
        <v>121</v>
      </c>
      <c r="F6926" t="s">
        <v>157</v>
      </c>
      <c r="G6926" t="s">
        <v>113</v>
      </c>
      <c r="H6926" t="s">
        <v>102</v>
      </c>
      <c r="I6926" t="s">
        <v>71</v>
      </c>
      <c r="J6926" t="s">
        <v>103</v>
      </c>
      <c r="K6926" s="23">
        <v>17</v>
      </c>
      <c r="L6926" s="24">
        <v>6.9</v>
      </c>
      <c r="M6926" s="24">
        <v>117.3</v>
      </c>
      <c r="N6926" s="24">
        <v>77.42</v>
      </c>
      <c r="O6926" s="24">
        <v>39.880000000000003</v>
      </c>
      <c r="P6926" s="25">
        <v>34</v>
      </c>
    </row>
    <row r="6927" spans="1:16" x14ac:dyDescent="0.3">
      <c r="A6927" s="22">
        <v>42506</v>
      </c>
      <c r="B6927">
        <v>2016</v>
      </c>
      <c r="C6927">
        <v>5</v>
      </c>
      <c r="D6927" t="s">
        <v>123</v>
      </c>
      <c r="E6927" t="s">
        <v>121</v>
      </c>
      <c r="F6927" t="s">
        <v>157</v>
      </c>
      <c r="G6927" t="s">
        <v>113</v>
      </c>
      <c r="H6927" t="s">
        <v>104</v>
      </c>
      <c r="I6927" t="s">
        <v>76</v>
      </c>
      <c r="J6927" t="s">
        <v>105</v>
      </c>
      <c r="K6927" s="23">
        <v>0</v>
      </c>
      <c r="L6927" s="24">
        <v>7.4</v>
      </c>
      <c r="M6927" s="24">
        <v>0</v>
      </c>
      <c r="N6927" s="24">
        <v>0</v>
      </c>
      <c r="O6927" s="24">
        <v>0</v>
      </c>
      <c r="P6927" s="25">
        <v>34</v>
      </c>
    </row>
    <row r="6928" spans="1:16" x14ac:dyDescent="0.3">
      <c r="A6928" s="22">
        <v>42506</v>
      </c>
      <c r="B6928">
        <v>2016</v>
      </c>
      <c r="C6928">
        <v>5</v>
      </c>
      <c r="D6928" t="s">
        <v>123</v>
      </c>
      <c r="E6928" t="s">
        <v>121</v>
      </c>
      <c r="F6928" t="s">
        <v>157</v>
      </c>
      <c r="G6928" t="s">
        <v>113</v>
      </c>
      <c r="H6928" t="s">
        <v>106</v>
      </c>
      <c r="I6928" t="s">
        <v>69</v>
      </c>
      <c r="J6928" t="s">
        <v>107</v>
      </c>
      <c r="K6928" s="23">
        <v>2</v>
      </c>
      <c r="L6928" s="24">
        <v>16.5</v>
      </c>
      <c r="M6928" s="24">
        <v>33</v>
      </c>
      <c r="N6928" s="24">
        <v>25.74</v>
      </c>
      <c r="O6928" s="24">
        <v>7.26</v>
      </c>
      <c r="P6928" s="25">
        <v>22</v>
      </c>
    </row>
    <row r="6929" spans="1:16" x14ac:dyDescent="0.3">
      <c r="A6929" s="22">
        <v>42506</v>
      </c>
      <c r="B6929">
        <v>2016</v>
      </c>
      <c r="C6929">
        <v>5</v>
      </c>
      <c r="D6929" t="s">
        <v>123</v>
      </c>
      <c r="E6929" t="s">
        <v>121</v>
      </c>
      <c r="F6929" t="s">
        <v>157</v>
      </c>
      <c r="G6929" t="s">
        <v>113</v>
      </c>
      <c r="H6929" t="s">
        <v>108</v>
      </c>
      <c r="I6929" t="s">
        <v>72</v>
      </c>
      <c r="J6929" t="s">
        <v>109</v>
      </c>
      <c r="K6929" s="23">
        <v>3</v>
      </c>
      <c r="L6929" s="24">
        <v>8.1999999999999993</v>
      </c>
      <c r="M6929" s="24">
        <v>24.6</v>
      </c>
      <c r="N6929" s="24">
        <v>16.73</v>
      </c>
      <c r="O6929" s="24">
        <v>7.87</v>
      </c>
      <c r="P6929" s="25">
        <v>32</v>
      </c>
    </row>
    <row r="6930" spans="1:16" x14ac:dyDescent="0.3">
      <c r="A6930" s="22">
        <v>42507</v>
      </c>
      <c r="B6930">
        <v>2016</v>
      </c>
      <c r="C6930">
        <v>5</v>
      </c>
      <c r="D6930" t="s">
        <v>123</v>
      </c>
      <c r="E6930" t="s">
        <v>121</v>
      </c>
      <c r="F6930" t="s">
        <v>157</v>
      </c>
      <c r="G6930" t="s">
        <v>114</v>
      </c>
      <c r="H6930" t="s">
        <v>94</v>
      </c>
      <c r="I6930" t="s">
        <v>73</v>
      </c>
      <c r="J6930" t="s">
        <v>95</v>
      </c>
      <c r="K6930" s="23">
        <v>4</v>
      </c>
      <c r="L6930" s="24">
        <v>3.1</v>
      </c>
      <c r="M6930" s="24">
        <v>12.4</v>
      </c>
      <c r="N6930" s="24">
        <v>8.68</v>
      </c>
      <c r="O6930" s="24">
        <v>3.72</v>
      </c>
      <c r="P6930" s="25">
        <v>30</v>
      </c>
    </row>
    <row r="6931" spans="1:16" x14ac:dyDescent="0.3">
      <c r="A6931" s="22">
        <v>42507</v>
      </c>
      <c r="B6931">
        <v>2016</v>
      </c>
      <c r="C6931">
        <v>5</v>
      </c>
      <c r="D6931" t="s">
        <v>123</v>
      </c>
      <c r="E6931" t="s">
        <v>121</v>
      </c>
      <c r="F6931" t="s">
        <v>157</v>
      </c>
      <c r="G6931" t="s">
        <v>114</v>
      </c>
      <c r="H6931" t="s">
        <v>96</v>
      </c>
      <c r="I6931" t="s">
        <v>74</v>
      </c>
      <c r="J6931" t="s">
        <v>97</v>
      </c>
      <c r="K6931" s="23">
        <v>2.33</v>
      </c>
      <c r="L6931" s="24">
        <v>3.6</v>
      </c>
      <c r="M6931" s="24">
        <v>8.39</v>
      </c>
      <c r="N6931" s="24">
        <v>5.87</v>
      </c>
      <c r="O6931" s="24">
        <v>2.52</v>
      </c>
      <c r="P6931" s="25">
        <v>30</v>
      </c>
    </row>
    <row r="6932" spans="1:16" x14ac:dyDescent="0.3">
      <c r="A6932" s="22">
        <v>42507</v>
      </c>
      <c r="B6932">
        <v>2016</v>
      </c>
      <c r="C6932">
        <v>5</v>
      </c>
      <c r="D6932" t="s">
        <v>123</v>
      </c>
      <c r="E6932" t="s">
        <v>121</v>
      </c>
      <c r="F6932" t="s">
        <v>157</v>
      </c>
      <c r="G6932" t="s">
        <v>114</v>
      </c>
      <c r="H6932" t="s">
        <v>98</v>
      </c>
      <c r="I6932" t="s">
        <v>75</v>
      </c>
      <c r="J6932" t="s">
        <v>99</v>
      </c>
      <c r="K6932" s="23">
        <v>7.1</v>
      </c>
      <c r="L6932" s="24">
        <v>2.8</v>
      </c>
      <c r="M6932" s="24">
        <v>19.88</v>
      </c>
      <c r="N6932" s="24">
        <v>14.31</v>
      </c>
      <c r="O6932" s="24">
        <v>5.57</v>
      </c>
      <c r="P6932" s="25">
        <v>28</v>
      </c>
    </row>
    <row r="6933" spans="1:16" x14ac:dyDescent="0.3">
      <c r="A6933" s="22">
        <v>42507</v>
      </c>
      <c r="B6933">
        <v>2016</v>
      </c>
      <c r="C6933">
        <v>5</v>
      </c>
      <c r="D6933" t="s">
        <v>123</v>
      </c>
      <c r="E6933" t="s">
        <v>121</v>
      </c>
      <c r="F6933" t="s">
        <v>157</v>
      </c>
      <c r="G6933" t="s">
        <v>114</v>
      </c>
      <c r="H6933" t="s">
        <v>100</v>
      </c>
      <c r="I6933" t="s">
        <v>70</v>
      </c>
      <c r="J6933" t="s">
        <v>101</v>
      </c>
      <c r="K6933" s="23">
        <v>38.4</v>
      </c>
      <c r="L6933" s="24">
        <v>2.4</v>
      </c>
      <c r="M6933" s="24">
        <v>92.16</v>
      </c>
      <c r="N6933" s="24">
        <v>68.2</v>
      </c>
      <c r="O6933" s="24">
        <v>23.96</v>
      </c>
      <c r="P6933" s="25">
        <v>26</v>
      </c>
    </row>
    <row r="6934" spans="1:16" x14ac:dyDescent="0.3">
      <c r="A6934" s="22">
        <v>42507</v>
      </c>
      <c r="B6934">
        <v>2016</v>
      </c>
      <c r="C6934">
        <v>5</v>
      </c>
      <c r="D6934" t="s">
        <v>123</v>
      </c>
      <c r="E6934" t="s">
        <v>121</v>
      </c>
      <c r="F6934" t="s">
        <v>157</v>
      </c>
      <c r="G6934" t="s">
        <v>114</v>
      </c>
      <c r="H6934" t="s">
        <v>102</v>
      </c>
      <c r="I6934" t="s">
        <v>71</v>
      </c>
      <c r="J6934" t="s">
        <v>103</v>
      </c>
      <c r="K6934" s="23">
        <v>4</v>
      </c>
      <c r="L6934" s="24">
        <v>6.9</v>
      </c>
      <c r="M6934" s="24">
        <v>27.6</v>
      </c>
      <c r="N6934" s="24">
        <v>18.22</v>
      </c>
      <c r="O6934" s="24">
        <v>9.3800000000000008</v>
      </c>
      <c r="P6934" s="25">
        <v>34</v>
      </c>
    </row>
    <row r="6935" spans="1:16" x14ac:dyDescent="0.3">
      <c r="A6935" s="22">
        <v>42507</v>
      </c>
      <c r="B6935">
        <v>2016</v>
      </c>
      <c r="C6935">
        <v>5</v>
      </c>
      <c r="D6935" t="s">
        <v>123</v>
      </c>
      <c r="E6935" t="s">
        <v>121</v>
      </c>
      <c r="F6935" t="s">
        <v>157</v>
      </c>
      <c r="G6935" t="s">
        <v>114</v>
      </c>
      <c r="H6935" t="s">
        <v>104</v>
      </c>
      <c r="I6935" t="s">
        <v>76</v>
      </c>
      <c r="J6935" t="s">
        <v>105</v>
      </c>
      <c r="K6935" s="23">
        <v>0</v>
      </c>
      <c r="L6935" s="24">
        <v>7.4</v>
      </c>
      <c r="M6935" s="24">
        <v>0</v>
      </c>
      <c r="N6935" s="24">
        <v>0</v>
      </c>
      <c r="O6935" s="24">
        <v>0</v>
      </c>
      <c r="P6935" s="25">
        <v>34</v>
      </c>
    </row>
    <row r="6936" spans="1:16" x14ac:dyDescent="0.3">
      <c r="A6936" s="22">
        <v>42507</v>
      </c>
      <c r="B6936">
        <v>2016</v>
      </c>
      <c r="C6936">
        <v>5</v>
      </c>
      <c r="D6936" t="s">
        <v>123</v>
      </c>
      <c r="E6936" t="s">
        <v>121</v>
      </c>
      <c r="F6936" t="s">
        <v>157</v>
      </c>
      <c r="G6936" t="s">
        <v>114</v>
      </c>
      <c r="H6936" t="s">
        <v>106</v>
      </c>
      <c r="I6936" t="s">
        <v>69</v>
      </c>
      <c r="J6936" t="s">
        <v>107</v>
      </c>
      <c r="K6936" s="23">
        <v>1</v>
      </c>
      <c r="L6936" s="24">
        <v>16.5</v>
      </c>
      <c r="M6936" s="24">
        <v>16.5</v>
      </c>
      <c r="N6936" s="24">
        <v>12.87</v>
      </c>
      <c r="O6936" s="24">
        <v>3.63</v>
      </c>
      <c r="P6936" s="25">
        <v>22</v>
      </c>
    </row>
    <row r="6937" spans="1:16" x14ac:dyDescent="0.3">
      <c r="A6937" s="22">
        <v>42507</v>
      </c>
      <c r="B6937">
        <v>2016</v>
      </c>
      <c r="C6937">
        <v>5</v>
      </c>
      <c r="D6937" t="s">
        <v>123</v>
      </c>
      <c r="E6937" t="s">
        <v>121</v>
      </c>
      <c r="F6937" t="s">
        <v>157</v>
      </c>
      <c r="G6937" t="s">
        <v>114</v>
      </c>
      <c r="H6937" t="s">
        <v>108</v>
      </c>
      <c r="I6937" t="s">
        <v>72</v>
      </c>
      <c r="J6937" t="s">
        <v>109</v>
      </c>
      <c r="K6937" s="23">
        <v>3.2</v>
      </c>
      <c r="L6937" s="24">
        <v>8.1999999999999993</v>
      </c>
      <c r="M6937" s="24">
        <v>26.24</v>
      </c>
      <c r="N6937" s="24">
        <v>17.84</v>
      </c>
      <c r="O6937" s="24">
        <v>8.4</v>
      </c>
      <c r="P6937" s="25">
        <v>32</v>
      </c>
    </row>
    <row r="6938" spans="1:16" x14ac:dyDescent="0.3">
      <c r="A6938" s="22">
        <v>42508</v>
      </c>
      <c r="B6938">
        <v>2016</v>
      </c>
      <c r="C6938">
        <v>5</v>
      </c>
      <c r="D6938" t="s">
        <v>123</v>
      </c>
      <c r="E6938" t="s">
        <v>121</v>
      </c>
      <c r="F6938" t="s">
        <v>157</v>
      </c>
      <c r="G6938" t="s">
        <v>115</v>
      </c>
      <c r="H6938" t="s">
        <v>94</v>
      </c>
      <c r="I6938" t="s">
        <v>73</v>
      </c>
      <c r="J6938" t="s">
        <v>95</v>
      </c>
      <c r="K6938" s="23">
        <v>4</v>
      </c>
      <c r="L6938" s="24">
        <v>3.1</v>
      </c>
      <c r="M6938" s="24">
        <v>12.4</v>
      </c>
      <c r="N6938" s="24">
        <v>8.68</v>
      </c>
      <c r="O6938" s="24">
        <v>3.72</v>
      </c>
      <c r="P6938" s="25">
        <v>30</v>
      </c>
    </row>
    <row r="6939" spans="1:16" x14ac:dyDescent="0.3">
      <c r="A6939" s="22">
        <v>42508</v>
      </c>
      <c r="B6939">
        <v>2016</v>
      </c>
      <c r="C6939">
        <v>5</v>
      </c>
      <c r="D6939" t="s">
        <v>123</v>
      </c>
      <c r="E6939" t="s">
        <v>121</v>
      </c>
      <c r="F6939" t="s">
        <v>157</v>
      </c>
      <c r="G6939" t="s">
        <v>115</v>
      </c>
      <c r="H6939" t="s">
        <v>96</v>
      </c>
      <c r="I6939" t="s">
        <v>74</v>
      </c>
      <c r="J6939" t="s">
        <v>97</v>
      </c>
      <c r="K6939" s="23">
        <v>5.33</v>
      </c>
      <c r="L6939" s="24">
        <v>3.6</v>
      </c>
      <c r="M6939" s="24">
        <v>19.190000000000001</v>
      </c>
      <c r="N6939" s="24">
        <v>13.43</v>
      </c>
      <c r="O6939" s="24">
        <v>5.76</v>
      </c>
      <c r="P6939" s="25">
        <v>30</v>
      </c>
    </row>
    <row r="6940" spans="1:16" x14ac:dyDescent="0.3">
      <c r="A6940" s="22">
        <v>42508</v>
      </c>
      <c r="B6940">
        <v>2016</v>
      </c>
      <c r="C6940">
        <v>5</v>
      </c>
      <c r="D6940" t="s">
        <v>123</v>
      </c>
      <c r="E6940" t="s">
        <v>121</v>
      </c>
      <c r="F6940" t="s">
        <v>157</v>
      </c>
      <c r="G6940" t="s">
        <v>115</v>
      </c>
      <c r="H6940" t="s">
        <v>98</v>
      </c>
      <c r="I6940" t="s">
        <v>75</v>
      </c>
      <c r="J6940" t="s">
        <v>99</v>
      </c>
      <c r="K6940" s="23">
        <v>5.25</v>
      </c>
      <c r="L6940" s="24">
        <v>2.8</v>
      </c>
      <c r="M6940" s="24">
        <v>14.7</v>
      </c>
      <c r="N6940" s="24">
        <v>10.58</v>
      </c>
      <c r="O6940" s="24">
        <v>4.12</v>
      </c>
      <c r="P6940" s="25">
        <v>28</v>
      </c>
    </row>
    <row r="6941" spans="1:16" x14ac:dyDescent="0.3">
      <c r="A6941" s="22">
        <v>42508</v>
      </c>
      <c r="B6941">
        <v>2016</v>
      </c>
      <c r="C6941">
        <v>5</v>
      </c>
      <c r="D6941" t="s">
        <v>123</v>
      </c>
      <c r="E6941" t="s">
        <v>121</v>
      </c>
      <c r="F6941" t="s">
        <v>157</v>
      </c>
      <c r="G6941" t="s">
        <v>115</v>
      </c>
      <c r="H6941" t="s">
        <v>100</v>
      </c>
      <c r="I6941" t="s">
        <v>70</v>
      </c>
      <c r="J6941" t="s">
        <v>101</v>
      </c>
      <c r="K6941" s="23">
        <v>35</v>
      </c>
      <c r="L6941" s="24">
        <v>2.4</v>
      </c>
      <c r="M6941" s="24">
        <v>84</v>
      </c>
      <c r="N6941" s="24">
        <v>62.16</v>
      </c>
      <c r="O6941" s="24">
        <v>21.84</v>
      </c>
      <c r="P6941" s="25">
        <v>26</v>
      </c>
    </row>
    <row r="6942" spans="1:16" x14ac:dyDescent="0.3">
      <c r="A6942" s="22">
        <v>42508</v>
      </c>
      <c r="B6942">
        <v>2016</v>
      </c>
      <c r="C6942">
        <v>5</v>
      </c>
      <c r="D6942" t="s">
        <v>123</v>
      </c>
      <c r="E6942" t="s">
        <v>121</v>
      </c>
      <c r="F6942" t="s">
        <v>157</v>
      </c>
      <c r="G6942" t="s">
        <v>115</v>
      </c>
      <c r="H6942" t="s">
        <v>102</v>
      </c>
      <c r="I6942" t="s">
        <v>71</v>
      </c>
      <c r="J6942" t="s">
        <v>103</v>
      </c>
      <c r="K6942" s="23">
        <v>7</v>
      </c>
      <c r="L6942" s="24">
        <v>6.9</v>
      </c>
      <c r="M6942" s="24">
        <v>48.3</v>
      </c>
      <c r="N6942" s="24">
        <v>31.88</v>
      </c>
      <c r="O6942" s="24">
        <v>16.420000000000002</v>
      </c>
      <c r="P6942" s="25">
        <v>34</v>
      </c>
    </row>
    <row r="6943" spans="1:16" x14ac:dyDescent="0.3">
      <c r="A6943" s="22">
        <v>42508</v>
      </c>
      <c r="B6943">
        <v>2016</v>
      </c>
      <c r="C6943">
        <v>5</v>
      </c>
      <c r="D6943" t="s">
        <v>123</v>
      </c>
      <c r="E6943" t="s">
        <v>121</v>
      </c>
      <c r="F6943" t="s">
        <v>157</v>
      </c>
      <c r="G6943" t="s">
        <v>115</v>
      </c>
      <c r="H6943" t="s">
        <v>104</v>
      </c>
      <c r="I6943" t="s">
        <v>76</v>
      </c>
      <c r="J6943" t="s">
        <v>105</v>
      </c>
      <c r="K6943" s="23">
        <v>0</v>
      </c>
      <c r="L6943" s="24">
        <v>7.4</v>
      </c>
      <c r="M6943" s="24">
        <v>0</v>
      </c>
      <c r="N6943" s="24">
        <v>0</v>
      </c>
      <c r="O6943" s="24">
        <v>0</v>
      </c>
      <c r="P6943" s="25">
        <v>34</v>
      </c>
    </row>
    <row r="6944" spans="1:16" x14ac:dyDescent="0.3">
      <c r="A6944" s="22">
        <v>42508</v>
      </c>
      <c r="B6944">
        <v>2016</v>
      </c>
      <c r="C6944">
        <v>5</v>
      </c>
      <c r="D6944" t="s">
        <v>123</v>
      </c>
      <c r="E6944" t="s">
        <v>121</v>
      </c>
      <c r="F6944" t="s">
        <v>157</v>
      </c>
      <c r="G6944" t="s">
        <v>115</v>
      </c>
      <c r="H6944" t="s">
        <v>106</v>
      </c>
      <c r="I6944" t="s">
        <v>69</v>
      </c>
      <c r="J6944" t="s">
        <v>107</v>
      </c>
      <c r="K6944" s="23">
        <v>1</v>
      </c>
      <c r="L6944" s="24">
        <v>16.5</v>
      </c>
      <c r="M6944" s="24">
        <v>16.5</v>
      </c>
      <c r="N6944" s="24">
        <v>12.87</v>
      </c>
      <c r="O6944" s="24">
        <v>3.63</v>
      </c>
      <c r="P6944" s="25">
        <v>22</v>
      </c>
    </row>
    <row r="6945" spans="1:16" x14ac:dyDescent="0.3">
      <c r="A6945" s="22">
        <v>42508</v>
      </c>
      <c r="B6945">
        <v>2016</v>
      </c>
      <c r="C6945">
        <v>5</v>
      </c>
      <c r="D6945" t="s">
        <v>123</v>
      </c>
      <c r="E6945" t="s">
        <v>121</v>
      </c>
      <c r="F6945" t="s">
        <v>157</v>
      </c>
      <c r="G6945" t="s">
        <v>115</v>
      </c>
      <c r="H6945" t="s">
        <v>108</v>
      </c>
      <c r="I6945" t="s">
        <v>72</v>
      </c>
      <c r="J6945" t="s">
        <v>109</v>
      </c>
      <c r="K6945" s="23">
        <v>5</v>
      </c>
      <c r="L6945" s="24">
        <v>8.1999999999999993</v>
      </c>
      <c r="M6945" s="24">
        <v>41</v>
      </c>
      <c r="N6945" s="24">
        <v>27.88</v>
      </c>
      <c r="O6945" s="24">
        <v>13.12</v>
      </c>
      <c r="P6945" s="25">
        <v>32</v>
      </c>
    </row>
    <row r="6946" spans="1:16" x14ac:dyDescent="0.3">
      <c r="A6946" s="22">
        <v>42509</v>
      </c>
      <c r="B6946">
        <v>2016</v>
      </c>
      <c r="C6946">
        <v>5</v>
      </c>
      <c r="D6946" t="s">
        <v>123</v>
      </c>
      <c r="E6946" t="s">
        <v>121</v>
      </c>
      <c r="F6946" t="s">
        <v>157</v>
      </c>
      <c r="G6946" t="s">
        <v>93</v>
      </c>
      <c r="H6946" t="s">
        <v>94</v>
      </c>
      <c r="I6946" t="s">
        <v>73</v>
      </c>
      <c r="J6946" t="s">
        <v>95</v>
      </c>
      <c r="K6946" s="23">
        <v>6.34</v>
      </c>
      <c r="L6946" s="24">
        <v>3.1</v>
      </c>
      <c r="M6946" s="24">
        <v>19.649999999999999</v>
      </c>
      <c r="N6946" s="24">
        <v>13.76</v>
      </c>
      <c r="O6946" s="24">
        <v>5.89</v>
      </c>
      <c r="P6946" s="25">
        <v>30</v>
      </c>
    </row>
    <row r="6947" spans="1:16" x14ac:dyDescent="0.3">
      <c r="A6947" s="22">
        <v>42509</v>
      </c>
      <c r="B6947">
        <v>2016</v>
      </c>
      <c r="C6947">
        <v>5</v>
      </c>
      <c r="D6947" t="s">
        <v>123</v>
      </c>
      <c r="E6947" t="s">
        <v>121</v>
      </c>
      <c r="F6947" t="s">
        <v>157</v>
      </c>
      <c r="G6947" t="s">
        <v>93</v>
      </c>
      <c r="H6947" t="s">
        <v>96</v>
      </c>
      <c r="I6947" t="s">
        <v>74</v>
      </c>
      <c r="J6947" t="s">
        <v>97</v>
      </c>
      <c r="K6947" s="23">
        <v>5.66</v>
      </c>
      <c r="L6947" s="24">
        <v>3.6</v>
      </c>
      <c r="M6947" s="24">
        <v>20.38</v>
      </c>
      <c r="N6947" s="24">
        <v>14.27</v>
      </c>
      <c r="O6947" s="24">
        <v>6.11</v>
      </c>
      <c r="P6947" s="25">
        <v>30</v>
      </c>
    </row>
    <row r="6948" spans="1:16" x14ac:dyDescent="0.3">
      <c r="A6948" s="22">
        <v>42509</v>
      </c>
      <c r="B6948">
        <v>2016</v>
      </c>
      <c r="C6948">
        <v>5</v>
      </c>
      <c r="D6948" t="s">
        <v>123</v>
      </c>
      <c r="E6948" t="s">
        <v>121</v>
      </c>
      <c r="F6948" t="s">
        <v>157</v>
      </c>
      <c r="G6948" t="s">
        <v>93</v>
      </c>
      <c r="H6948" t="s">
        <v>98</v>
      </c>
      <c r="I6948" t="s">
        <v>75</v>
      </c>
      <c r="J6948" t="s">
        <v>99</v>
      </c>
      <c r="K6948" s="23">
        <v>2</v>
      </c>
      <c r="L6948" s="24">
        <v>2.8</v>
      </c>
      <c r="M6948" s="24">
        <v>5.6</v>
      </c>
      <c r="N6948" s="24">
        <v>4.03</v>
      </c>
      <c r="O6948" s="24">
        <v>1.57</v>
      </c>
      <c r="P6948" s="25">
        <v>28</v>
      </c>
    </row>
    <row r="6949" spans="1:16" x14ac:dyDescent="0.3">
      <c r="A6949" s="22">
        <v>42509</v>
      </c>
      <c r="B6949">
        <v>2016</v>
      </c>
      <c r="C6949">
        <v>5</v>
      </c>
      <c r="D6949" t="s">
        <v>123</v>
      </c>
      <c r="E6949" t="s">
        <v>121</v>
      </c>
      <c r="F6949" t="s">
        <v>157</v>
      </c>
      <c r="G6949" t="s">
        <v>93</v>
      </c>
      <c r="H6949" t="s">
        <v>100</v>
      </c>
      <c r="I6949" t="s">
        <v>70</v>
      </c>
      <c r="J6949" t="s">
        <v>101</v>
      </c>
      <c r="K6949" s="23">
        <v>30.5</v>
      </c>
      <c r="L6949" s="24">
        <v>2.4</v>
      </c>
      <c r="M6949" s="24">
        <v>73.2</v>
      </c>
      <c r="N6949" s="24">
        <v>54.17</v>
      </c>
      <c r="O6949" s="24">
        <v>19.03</v>
      </c>
      <c r="P6949" s="25">
        <v>26</v>
      </c>
    </row>
    <row r="6950" spans="1:16" x14ac:dyDescent="0.3">
      <c r="A6950" s="22">
        <v>42509</v>
      </c>
      <c r="B6950">
        <v>2016</v>
      </c>
      <c r="C6950">
        <v>5</v>
      </c>
      <c r="D6950" t="s">
        <v>123</v>
      </c>
      <c r="E6950" t="s">
        <v>121</v>
      </c>
      <c r="F6950" t="s">
        <v>157</v>
      </c>
      <c r="G6950" t="s">
        <v>93</v>
      </c>
      <c r="H6950" t="s">
        <v>102</v>
      </c>
      <c r="I6950" t="s">
        <v>71</v>
      </c>
      <c r="J6950" t="s">
        <v>103</v>
      </c>
      <c r="K6950" s="23">
        <v>10</v>
      </c>
      <c r="L6950" s="24">
        <v>6.9</v>
      </c>
      <c r="M6950" s="24">
        <v>69</v>
      </c>
      <c r="N6950" s="24">
        <v>45.54</v>
      </c>
      <c r="O6950" s="24">
        <v>23.46</v>
      </c>
      <c r="P6950" s="25">
        <v>34</v>
      </c>
    </row>
    <row r="6951" spans="1:16" x14ac:dyDescent="0.3">
      <c r="A6951" s="22">
        <v>42509</v>
      </c>
      <c r="B6951">
        <v>2016</v>
      </c>
      <c r="C6951">
        <v>5</v>
      </c>
      <c r="D6951" t="s">
        <v>123</v>
      </c>
      <c r="E6951" t="s">
        <v>121</v>
      </c>
      <c r="F6951" t="s">
        <v>157</v>
      </c>
      <c r="G6951" t="s">
        <v>93</v>
      </c>
      <c r="H6951" t="s">
        <v>104</v>
      </c>
      <c r="I6951" t="s">
        <v>76</v>
      </c>
      <c r="J6951" t="s">
        <v>105</v>
      </c>
      <c r="K6951" s="23">
        <v>0</v>
      </c>
      <c r="L6951" s="24">
        <v>7.4</v>
      </c>
      <c r="M6951" s="24">
        <v>0</v>
      </c>
      <c r="N6951" s="24">
        <v>0</v>
      </c>
      <c r="O6951" s="24">
        <v>0</v>
      </c>
      <c r="P6951" s="25">
        <v>34</v>
      </c>
    </row>
    <row r="6952" spans="1:16" x14ac:dyDescent="0.3">
      <c r="A6952" s="22">
        <v>42509</v>
      </c>
      <c r="B6952">
        <v>2016</v>
      </c>
      <c r="C6952">
        <v>5</v>
      </c>
      <c r="D6952" t="s">
        <v>123</v>
      </c>
      <c r="E6952" t="s">
        <v>121</v>
      </c>
      <c r="F6952" t="s">
        <v>157</v>
      </c>
      <c r="G6952" t="s">
        <v>93</v>
      </c>
      <c r="H6952" t="s">
        <v>106</v>
      </c>
      <c r="I6952" t="s">
        <v>69</v>
      </c>
      <c r="J6952" t="s">
        <v>107</v>
      </c>
      <c r="K6952" s="23">
        <v>16</v>
      </c>
      <c r="L6952" s="24">
        <v>16.5</v>
      </c>
      <c r="M6952" s="24">
        <v>264</v>
      </c>
      <c r="N6952" s="24">
        <v>205.92</v>
      </c>
      <c r="O6952" s="24">
        <v>58.08</v>
      </c>
      <c r="P6952" s="25">
        <v>22</v>
      </c>
    </row>
    <row r="6953" spans="1:16" x14ac:dyDescent="0.3">
      <c r="A6953" s="22">
        <v>42509</v>
      </c>
      <c r="B6953">
        <v>2016</v>
      </c>
      <c r="C6953">
        <v>5</v>
      </c>
      <c r="D6953" t="s">
        <v>123</v>
      </c>
      <c r="E6953" t="s">
        <v>121</v>
      </c>
      <c r="F6953" t="s">
        <v>157</v>
      </c>
      <c r="G6953" t="s">
        <v>93</v>
      </c>
      <c r="H6953" t="s">
        <v>108</v>
      </c>
      <c r="I6953" t="s">
        <v>72</v>
      </c>
      <c r="J6953" t="s">
        <v>109</v>
      </c>
      <c r="K6953" s="23">
        <v>3</v>
      </c>
      <c r="L6953" s="24">
        <v>8.1999999999999993</v>
      </c>
      <c r="M6953" s="24">
        <v>24.6</v>
      </c>
      <c r="N6953" s="24">
        <v>16.73</v>
      </c>
      <c r="O6953" s="24">
        <v>7.87</v>
      </c>
      <c r="P6953" s="25">
        <v>32</v>
      </c>
    </row>
    <row r="6954" spans="1:16" x14ac:dyDescent="0.3">
      <c r="A6954" s="22">
        <v>42510</v>
      </c>
      <c r="B6954">
        <v>2016</v>
      </c>
      <c r="C6954">
        <v>5</v>
      </c>
      <c r="D6954" t="s">
        <v>123</v>
      </c>
      <c r="E6954" t="s">
        <v>121</v>
      </c>
      <c r="F6954" t="s">
        <v>157</v>
      </c>
      <c r="G6954" t="s">
        <v>110</v>
      </c>
      <c r="H6954" t="s">
        <v>94</v>
      </c>
      <c r="I6954" t="s">
        <v>73</v>
      </c>
      <c r="J6954" t="s">
        <v>95</v>
      </c>
      <c r="K6954" s="23">
        <v>3</v>
      </c>
      <c r="L6954" s="24">
        <v>3.1</v>
      </c>
      <c r="M6954" s="24">
        <v>9.3000000000000007</v>
      </c>
      <c r="N6954" s="24">
        <v>6.51</v>
      </c>
      <c r="O6954" s="24">
        <v>2.79</v>
      </c>
      <c r="P6954" s="25">
        <v>30</v>
      </c>
    </row>
    <row r="6955" spans="1:16" x14ac:dyDescent="0.3">
      <c r="A6955" s="22">
        <v>42510</v>
      </c>
      <c r="B6955">
        <v>2016</v>
      </c>
      <c r="C6955">
        <v>5</v>
      </c>
      <c r="D6955" t="s">
        <v>123</v>
      </c>
      <c r="E6955" t="s">
        <v>121</v>
      </c>
      <c r="F6955" t="s">
        <v>157</v>
      </c>
      <c r="G6955" t="s">
        <v>110</v>
      </c>
      <c r="H6955" t="s">
        <v>96</v>
      </c>
      <c r="I6955" t="s">
        <v>74</v>
      </c>
      <c r="J6955" t="s">
        <v>97</v>
      </c>
      <c r="K6955" s="23">
        <v>1.1299999999999999</v>
      </c>
      <c r="L6955" s="24">
        <v>3.6</v>
      </c>
      <c r="M6955" s="24">
        <v>4.07</v>
      </c>
      <c r="N6955" s="24">
        <v>2.85</v>
      </c>
      <c r="O6955" s="24">
        <v>1.22</v>
      </c>
      <c r="P6955" s="25">
        <v>30</v>
      </c>
    </row>
    <row r="6956" spans="1:16" x14ac:dyDescent="0.3">
      <c r="A6956" s="22">
        <v>42510</v>
      </c>
      <c r="B6956">
        <v>2016</v>
      </c>
      <c r="C6956">
        <v>5</v>
      </c>
      <c r="D6956" t="s">
        <v>123</v>
      </c>
      <c r="E6956" t="s">
        <v>121</v>
      </c>
      <c r="F6956" t="s">
        <v>157</v>
      </c>
      <c r="G6956" t="s">
        <v>110</v>
      </c>
      <c r="H6956" t="s">
        <v>98</v>
      </c>
      <c r="I6956" t="s">
        <v>75</v>
      </c>
      <c r="J6956" t="s">
        <v>99</v>
      </c>
      <c r="K6956" s="23">
        <v>3</v>
      </c>
      <c r="L6956" s="24">
        <v>2.8</v>
      </c>
      <c r="M6956" s="24">
        <v>8.4</v>
      </c>
      <c r="N6956" s="24">
        <v>6.05</v>
      </c>
      <c r="O6956" s="24">
        <v>2.35</v>
      </c>
      <c r="P6956" s="25">
        <v>28</v>
      </c>
    </row>
    <row r="6957" spans="1:16" x14ac:dyDescent="0.3">
      <c r="A6957" s="22">
        <v>42510</v>
      </c>
      <c r="B6957">
        <v>2016</v>
      </c>
      <c r="C6957">
        <v>5</v>
      </c>
      <c r="D6957" t="s">
        <v>123</v>
      </c>
      <c r="E6957" t="s">
        <v>121</v>
      </c>
      <c r="F6957" t="s">
        <v>157</v>
      </c>
      <c r="G6957" t="s">
        <v>110</v>
      </c>
      <c r="H6957" t="s">
        <v>100</v>
      </c>
      <c r="I6957" t="s">
        <v>70</v>
      </c>
      <c r="J6957" t="s">
        <v>101</v>
      </c>
      <c r="K6957" s="23">
        <v>14</v>
      </c>
      <c r="L6957" s="24">
        <v>2.4</v>
      </c>
      <c r="M6957" s="24">
        <v>33.6</v>
      </c>
      <c r="N6957" s="24">
        <v>24.86</v>
      </c>
      <c r="O6957" s="24">
        <v>8.74</v>
      </c>
      <c r="P6957" s="25">
        <v>26</v>
      </c>
    </row>
    <row r="6958" spans="1:16" x14ac:dyDescent="0.3">
      <c r="A6958" s="22">
        <v>42510</v>
      </c>
      <c r="B6958">
        <v>2016</v>
      </c>
      <c r="C6958">
        <v>5</v>
      </c>
      <c r="D6958" t="s">
        <v>123</v>
      </c>
      <c r="E6958" t="s">
        <v>121</v>
      </c>
      <c r="F6958" t="s">
        <v>157</v>
      </c>
      <c r="G6958" t="s">
        <v>110</v>
      </c>
      <c r="H6958" t="s">
        <v>102</v>
      </c>
      <c r="I6958" t="s">
        <v>71</v>
      </c>
      <c r="J6958" t="s">
        <v>103</v>
      </c>
      <c r="K6958" s="23">
        <v>14</v>
      </c>
      <c r="L6958" s="24">
        <v>6.9</v>
      </c>
      <c r="M6958" s="24">
        <v>96.6</v>
      </c>
      <c r="N6958" s="24">
        <v>63.76</v>
      </c>
      <c r="O6958" s="24">
        <v>32.840000000000003</v>
      </c>
      <c r="P6958" s="25">
        <v>34</v>
      </c>
    </row>
    <row r="6959" spans="1:16" x14ac:dyDescent="0.3">
      <c r="A6959" s="22">
        <v>42510</v>
      </c>
      <c r="B6959">
        <v>2016</v>
      </c>
      <c r="C6959">
        <v>5</v>
      </c>
      <c r="D6959" t="s">
        <v>123</v>
      </c>
      <c r="E6959" t="s">
        <v>121</v>
      </c>
      <c r="F6959" t="s">
        <v>157</v>
      </c>
      <c r="G6959" t="s">
        <v>110</v>
      </c>
      <c r="H6959" t="s">
        <v>104</v>
      </c>
      <c r="I6959" t="s">
        <v>76</v>
      </c>
      <c r="J6959" t="s">
        <v>105</v>
      </c>
      <c r="K6959" s="23">
        <v>2</v>
      </c>
      <c r="L6959" s="24">
        <v>7.4</v>
      </c>
      <c r="M6959" s="24">
        <v>14.8</v>
      </c>
      <c r="N6959" s="24">
        <v>9.77</v>
      </c>
      <c r="O6959" s="24">
        <v>5.03</v>
      </c>
      <c r="P6959" s="25">
        <v>34</v>
      </c>
    </row>
    <row r="6960" spans="1:16" x14ac:dyDescent="0.3">
      <c r="A6960" s="22">
        <v>42510</v>
      </c>
      <c r="B6960">
        <v>2016</v>
      </c>
      <c r="C6960">
        <v>5</v>
      </c>
      <c r="D6960" t="s">
        <v>123</v>
      </c>
      <c r="E6960" t="s">
        <v>121</v>
      </c>
      <c r="F6960" t="s">
        <v>157</v>
      </c>
      <c r="G6960" t="s">
        <v>110</v>
      </c>
      <c r="H6960" t="s">
        <v>106</v>
      </c>
      <c r="I6960" t="s">
        <v>69</v>
      </c>
      <c r="J6960" t="s">
        <v>107</v>
      </c>
      <c r="K6960" s="23">
        <v>9</v>
      </c>
      <c r="L6960" s="24">
        <v>16.5</v>
      </c>
      <c r="M6960" s="24">
        <v>148.5</v>
      </c>
      <c r="N6960" s="24">
        <v>115.83</v>
      </c>
      <c r="O6960" s="24">
        <v>32.67</v>
      </c>
      <c r="P6960" s="25">
        <v>22</v>
      </c>
    </row>
    <row r="6961" spans="1:16" x14ac:dyDescent="0.3">
      <c r="A6961" s="22">
        <v>42510</v>
      </c>
      <c r="B6961">
        <v>2016</v>
      </c>
      <c r="C6961">
        <v>5</v>
      </c>
      <c r="D6961" t="s">
        <v>123</v>
      </c>
      <c r="E6961" t="s">
        <v>121</v>
      </c>
      <c r="F6961" t="s">
        <v>157</v>
      </c>
      <c r="G6961" t="s">
        <v>110</v>
      </c>
      <c r="H6961" t="s">
        <v>108</v>
      </c>
      <c r="I6961" t="s">
        <v>72</v>
      </c>
      <c r="J6961" t="s">
        <v>109</v>
      </c>
      <c r="K6961" s="23">
        <v>5</v>
      </c>
      <c r="L6961" s="24">
        <v>8.1999999999999993</v>
      </c>
      <c r="M6961" s="24">
        <v>41</v>
      </c>
      <c r="N6961" s="24">
        <v>27.88</v>
      </c>
      <c r="O6961" s="24">
        <v>13.12</v>
      </c>
      <c r="P6961" s="25">
        <v>32</v>
      </c>
    </row>
    <row r="6962" spans="1:16" x14ac:dyDescent="0.3">
      <c r="A6962" s="22">
        <v>42511</v>
      </c>
      <c r="B6962">
        <v>2016</v>
      </c>
      <c r="C6962">
        <v>5</v>
      </c>
      <c r="D6962" t="s">
        <v>123</v>
      </c>
      <c r="E6962" t="s">
        <v>121</v>
      </c>
      <c r="F6962" t="s">
        <v>157</v>
      </c>
      <c r="G6962" t="s">
        <v>111</v>
      </c>
      <c r="H6962" t="s">
        <v>94</v>
      </c>
      <c r="I6962" t="s">
        <v>73</v>
      </c>
      <c r="J6962" t="s">
        <v>95</v>
      </c>
      <c r="K6962" s="23">
        <v>2</v>
      </c>
      <c r="L6962" s="24">
        <v>3.1</v>
      </c>
      <c r="M6962" s="24">
        <v>6.2</v>
      </c>
      <c r="N6962" s="24">
        <v>4.34</v>
      </c>
      <c r="O6962" s="24">
        <v>1.86</v>
      </c>
      <c r="P6962" s="25">
        <v>30</v>
      </c>
    </row>
    <row r="6963" spans="1:16" x14ac:dyDescent="0.3">
      <c r="A6963" s="22">
        <v>42511</v>
      </c>
      <c r="B6963">
        <v>2016</v>
      </c>
      <c r="C6963">
        <v>5</v>
      </c>
      <c r="D6963" t="s">
        <v>123</v>
      </c>
      <c r="E6963" t="s">
        <v>121</v>
      </c>
      <c r="F6963" t="s">
        <v>157</v>
      </c>
      <c r="G6963" t="s">
        <v>111</v>
      </c>
      <c r="H6963" t="s">
        <v>96</v>
      </c>
      <c r="I6963" t="s">
        <v>74</v>
      </c>
      <c r="J6963" t="s">
        <v>97</v>
      </c>
      <c r="K6963" s="23">
        <v>5.34</v>
      </c>
      <c r="L6963" s="24">
        <v>3.6</v>
      </c>
      <c r="M6963" s="24">
        <v>19.22</v>
      </c>
      <c r="N6963" s="24">
        <v>13.45</v>
      </c>
      <c r="O6963" s="24">
        <v>5.77</v>
      </c>
      <c r="P6963" s="25">
        <v>30</v>
      </c>
    </row>
    <row r="6964" spans="1:16" x14ac:dyDescent="0.3">
      <c r="A6964" s="22">
        <v>42511</v>
      </c>
      <c r="B6964">
        <v>2016</v>
      </c>
      <c r="C6964">
        <v>5</v>
      </c>
      <c r="D6964" t="s">
        <v>123</v>
      </c>
      <c r="E6964" t="s">
        <v>121</v>
      </c>
      <c r="F6964" t="s">
        <v>157</v>
      </c>
      <c r="G6964" t="s">
        <v>111</v>
      </c>
      <c r="H6964" t="s">
        <v>98</v>
      </c>
      <c r="I6964" t="s">
        <v>75</v>
      </c>
      <c r="J6964" t="s">
        <v>99</v>
      </c>
      <c r="K6964" s="23">
        <v>5.2</v>
      </c>
      <c r="L6964" s="24">
        <v>2.8</v>
      </c>
      <c r="M6964" s="24">
        <v>14.56</v>
      </c>
      <c r="N6964" s="24">
        <v>10.48</v>
      </c>
      <c r="O6964" s="24">
        <v>4.08</v>
      </c>
      <c r="P6964" s="25">
        <v>28</v>
      </c>
    </row>
    <row r="6965" spans="1:16" x14ac:dyDescent="0.3">
      <c r="A6965" s="22">
        <v>42511</v>
      </c>
      <c r="B6965">
        <v>2016</v>
      </c>
      <c r="C6965">
        <v>5</v>
      </c>
      <c r="D6965" t="s">
        <v>123</v>
      </c>
      <c r="E6965" t="s">
        <v>121</v>
      </c>
      <c r="F6965" t="s">
        <v>157</v>
      </c>
      <c r="G6965" t="s">
        <v>111</v>
      </c>
      <c r="H6965" t="s">
        <v>100</v>
      </c>
      <c r="I6965" t="s">
        <v>70</v>
      </c>
      <c r="J6965" t="s">
        <v>101</v>
      </c>
      <c r="K6965" s="23">
        <v>42.5</v>
      </c>
      <c r="L6965" s="24">
        <v>2.4</v>
      </c>
      <c r="M6965" s="24">
        <v>102</v>
      </c>
      <c r="N6965" s="24">
        <v>75.48</v>
      </c>
      <c r="O6965" s="24">
        <v>26.52</v>
      </c>
      <c r="P6965" s="25">
        <v>26</v>
      </c>
    </row>
    <row r="6966" spans="1:16" x14ac:dyDescent="0.3">
      <c r="A6966" s="22">
        <v>42511</v>
      </c>
      <c r="B6966">
        <v>2016</v>
      </c>
      <c r="C6966">
        <v>5</v>
      </c>
      <c r="D6966" t="s">
        <v>123</v>
      </c>
      <c r="E6966" t="s">
        <v>121</v>
      </c>
      <c r="F6966" t="s">
        <v>157</v>
      </c>
      <c r="G6966" t="s">
        <v>111</v>
      </c>
      <c r="H6966" t="s">
        <v>102</v>
      </c>
      <c r="I6966" t="s">
        <v>71</v>
      </c>
      <c r="J6966" t="s">
        <v>103</v>
      </c>
      <c r="K6966" s="23">
        <v>3</v>
      </c>
      <c r="L6966" s="24">
        <v>6.9</v>
      </c>
      <c r="M6966" s="24">
        <v>20.7</v>
      </c>
      <c r="N6966" s="24">
        <v>13.66</v>
      </c>
      <c r="O6966" s="24">
        <v>7.04</v>
      </c>
      <c r="P6966" s="25">
        <v>34</v>
      </c>
    </row>
    <row r="6967" spans="1:16" x14ac:dyDescent="0.3">
      <c r="A6967" s="22">
        <v>42511</v>
      </c>
      <c r="B6967">
        <v>2016</v>
      </c>
      <c r="C6967">
        <v>5</v>
      </c>
      <c r="D6967" t="s">
        <v>123</v>
      </c>
      <c r="E6967" t="s">
        <v>121</v>
      </c>
      <c r="F6967" t="s">
        <v>157</v>
      </c>
      <c r="G6967" t="s">
        <v>111</v>
      </c>
      <c r="H6967" t="s">
        <v>104</v>
      </c>
      <c r="I6967" t="s">
        <v>76</v>
      </c>
      <c r="J6967" t="s">
        <v>105</v>
      </c>
      <c r="K6967" s="23">
        <v>0</v>
      </c>
      <c r="L6967" s="24">
        <v>7.4</v>
      </c>
      <c r="M6967" s="24">
        <v>0</v>
      </c>
      <c r="N6967" s="24">
        <v>0</v>
      </c>
      <c r="O6967" s="24">
        <v>0</v>
      </c>
      <c r="P6967" s="25">
        <v>34</v>
      </c>
    </row>
    <row r="6968" spans="1:16" x14ac:dyDescent="0.3">
      <c r="A6968" s="22">
        <v>42511</v>
      </c>
      <c r="B6968">
        <v>2016</v>
      </c>
      <c r="C6968">
        <v>5</v>
      </c>
      <c r="D6968" t="s">
        <v>123</v>
      </c>
      <c r="E6968" t="s">
        <v>121</v>
      </c>
      <c r="F6968" t="s">
        <v>157</v>
      </c>
      <c r="G6968" t="s">
        <v>111</v>
      </c>
      <c r="H6968" t="s">
        <v>106</v>
      </c>
      <c r="I6968" t="s">
        <v>69</v>
      </c>
      <c r="J6968" t="s">
        <v>107</v>
      </c>
      <c r="K6968" s="23">
        <v>17</v>
      </c>
      <c r="L6968" s="24">
        <v>16.5</v>
      </c>
      <c r="M6968" s="24">
        <v>280.5</v>
      </c>
      <c r="N6968" s="24">
        <v>218.79</v>
      </c>
      <c r="O6968" s="24">
        <v>61.71</v>
      </c>
      <c r="P6968" s="25">
        <v>22</v>
      </c>
    </row>
    <row r="6969" spans="1:16" x14ac:dyDescent="0.3">
      <c r="A6969" s="22">
        <v>42511</v>
      </c>
      <c r="B6969">
        <v>2016</v>
      </c>
      <c r="C6969">
        <v>5</v>
      </c>
      <c r="D6969" t="s">
        <v>123</v>
      </c>
      <c r="E6969" t="s">
        <v>121</v>
      </c>
      <c r="F6969" t="s">
        <v>157</v>
      </c>
      <c r="G6969" t="s">
        <v>111</v>
      </c>
      <c r="H6969" t="s">
        <v>108</v>
      </c>
      <c r="I6969" t="s">
        <v>72</v>
      </c>
      <c r="J6969" t="s">
        <v>109</v>
      </c>
      <c r="K6969" s="23">
        <v>5</v>
      </c>
      <c r="L6969" s="24">
        <v>8.1999999999999993</v>
      </c>
      <c r="M6969" s="24">
        <v>41</v>
      </c>
      <c r="N6969" s="24">
        <v>27.88</v>
      </c>
      <c r="O6969" s="24">
        <v>13.12</v>
      </c>
      <c r="P6969" s="25">
        <v>32</v>
      </c>
    </row>
    <row r="6970" spans="1:16" x14ac:dyDescent="0.3">
      <c r="A6970" s="22">
        <v>42512</v>
      </c>
      <c r="B6970">
        <v>2016</v>
      </c>
      <c r="C6970">
        <v>5</v>
      </c>
      <c r="D6970" t="s">
        <v>123</v>
      </c>
      <c r="E6970" t="s">
        <v>121</v>
      </c>
      <c r="F6970" t="s">
        <v>157</v>
      </c>
      <c r="G6970" t="s">
        <v>112</v>
      </c>
      <c r="H6970" t="s">
        <v>94</v>
      </c>
      <c r="I6970" t="s">
        <v>73</v>
      </c>
      <c r="J6970" t="s">
        <v>95</v>
      </c>
      <c r="K6970" s="23">
        <v>4.34</v>
      </c>
      <c r="L6970" s="24">
        <v>3.1</v>
      </c>
      <c r="M6970" s="24">
        <v>13.45</v>
      </c>
      <c r="N6970" s="24">
        <v>9.41</v>
      </c>
      <c r="O6970" s="24">
        <v>4.04</v>
      </c>
      <c r="P6970" s="25">
        <v>30</v>
      </c>
    </row>
    <row r="6971" spans="1:16" x14ac:dyDescent="0.3">
      <c r="A6971" s="22">
        <v>42512</v>
      </c>
      <c r="B6971">
        <v>2016</v>
      </c>
      <c r="C6971">
        <v>5</v>
      </c>
      <c r="D6971" t="s">
        <v>123</v>
      </c>
      <c r="E6971" t="s">
        <v>121</v>
      </c>
      <c r="F6971" t="s">
        <v>157</v>
      </c>
      <c r="G6971" t="s">
        <v>112</v>
      </c>
      <c r="H6971" t="s">
        <v>96</v>
      </c>
      <c r="I6971" t="s">
        <v>74</v>
      </c>
      <c r="J6971" t="s">
        <v>97</v>
      </c>
      <c r="K6971" s="23">
        <v>4.51</v>
      </c>
      <c r="L6971" s="24">
        <v>3.6</v>
      </c>
      <c r="M6971" s="24">
        <v>16.239999999999998</v>
      </c>
      <c r="N6971" s="24">
        <v>11.37</v>
      </c>
      <c r="O6971" s="24">
        <v>4.87</v>
      </c>
      <c r="P6971" s="25">
        <v>30</v>
      </c>
    </row>
    <row r="6972" spans="1:16" x14ac:dyDescent="0.3">
      <c r="A6972" s="22">
        <v>42512</v>
      </c>
      <c r="B6972">
        <v>2016</v>
      </c>
      <c r="C6972">
        <v>5</v>
      </c>
      <c r="D6972" t="s">
        <v>123</v>
      </c>
      <c r="E6972" t="s">
        <v>121</v>
      </c>
      <c r="F6972" t="s">
        <v>157</v>
      </c>
      <c r="G6972" t="s">
        <v>112</v>
      </c>
      <c r="H6972" t="s">
        <v>98</v>
      </c>
      <c r="I6972" t="s">
        <v>75</v>
      </c>
      <c r="J6972" t="s">
        <v>99</v>
      </c>
      <c r="K6972" s="23">
        <v>9.0500000000000007</v>
      </c>
      <c r="L6972" s="24">
        <v>2.8</v>
      </c>
      <c r="M6972" s="24">
        <v>25.34</v>
      </c>
      <c r="N6972" s="24">
        <v>18.239999999999998</v>
      </c>
      <c r="O6972" s="24">
        <v>7.1</v>
      </c>
      <c r="P6972" s="25">
        <v>28</v>
      </c>
    </row>
    <row r="6973" spans="1:16" x14ac:dyDescent="0.3">
      <c r="A6973" s="22">
        <v>42512</v>
      </c>
      <c r="B6973">
        <v>2016</v>
      </c>
      <c r="C6973">
        <v>5</v>
      </c>
      <c r="D6973" t="s">
        <v>123</v>
      </c>
      <c r="E6973" t="s">
        <v>121</v>
      </c>
      <c r="F6973" t="s">
        <v>157</v>
      </c>
      <c r="G6973" t="s">
        <v>112</v>
      </c>
      <c r="H6973" t="s">
        <v>100</v>
      </c>
      <c r="I6973" t="s">
        <v>70</v>
      </c>
      <c r="J6973" t="s">
        <v>101</v>
      </c>
      <c r="K6973" s="23">
        <v>55.6</v>
      </c>
      <c r="L6973" s="24">
        <v>2.4</v>
      </c>
      <c r="M6973" s="24">
        <v>133.44</v>
      </c>
      <c r="N6973" s="24">
        <v>98.75</v>
      </c>
      <c r="O6973" s="24">
        <v>34.69</v>
      </c>
      <c r="P6973" s="25">
        <v>26</v>
      </c>
    </row>
    <row r="6974" spans="1:16" x14ac:dyDescent="0.3">
      <c r="A6974" s="22">
        <v>42512</v>
      </c>
      <c r="B6974">
        <v>2016</v>
      </c>
      <c r="C6974">
        <v>5</v>
      </c>
      <c r="D6974" t="s">
        <v>123</v>
      </c>
      <c r="E6974" t="s">
        <v>121</v>
      </c>
      <c r="F6974" t="s">
        <v>157</v>
      </c>
      <c r="G6974" t="s">
        <v>112</v>
      </c>
      <c r="H6974" t="s">
        <v>102</v>
      </c>
      <c r="I6974" t="s">
        <v>71</v>
      </c>
      <c r="J6974" t="s">
        <v>103</v>
      </c>
      <c r="K6974" s="23">
        <v>6</v>
      </c>
      <c r="L6974" s="24">
        <v>6.9</v>
      </c>
      <c r="M6974" s="24">
        <v>41.4</v>
      </c>
      <c r="N6974" s="24">
        <v>27.32</v>
      </c>
      <c r="O6974" s="24">
        <v>14.08</v>
      </c>
      <c r="P6974" s="25">
        <v>34</v>
      </c>
    </row>
    <row r="6975" spans="1:16" x14ac:dyDescent="0.3">
      <c r="A6975" s="22">
        <v>42512</v>
      </c>
      <c r="B6975">
        <v>2016</v>
      </c>
      <c r="C6975">
        <v>5</v>
      </c>
      <c r="D6975" t="s">
        <v>123</v>
      </c>
      <c r="E6975" t="s">
        <v>121</v>
      </c>
      <c r="F6975" t="s">
        <v>157</v>
      </c>
      <c r="G6975" t="s">
        <v>112</v>
      </c>
      <c r="H6975" t="s">
        <v>104</v>
      </c>
      <c r="I6975" t="s">
        <v>76</v>
      </c>
      <c r="J6975" t="s">
        <v>105</v>
      </c>
      <c r="K6975" s="23">
        <v>1</v>
      </c>
      <c r="L6975" s="24">
        <v>7.4</v>
      </c>
      <c r="M6975" s="24">
        <v>7.4</v>
      </c>
      <c r="N6975" s="24">
        <v>4.88</v>
      </c>
      <c r="O6975" s="24">
        <v>2.52</v>
      </c>
      <c r="P6975" s="25">
        <v>34</v>
      </c>
    </row>
    <row r="6976" spans="1:16" x14ac:dyDescent="0.3">
      <c r="A6976" s="22">
        <v>42512</v>
      </c>
      <c r="B6976">
        <v>2016</v>
      </c>
      <c r="C6976">
        <v>5</v>
      </c>
      <c r="D6976" t="s">
        <v>123</v>
      </c>
      <c r="E6976" t="s">
        <v>121</v>
      </c>
      <c r="F6976" t="s">
        <v>157</v>
      </c>
      <c r="G6976" t="s">
        <v>112</v>
      </c>
      <c r="H6976" t="s">
        <v>106</v>
      </c>
      <c r="I6976" t="s">
        <v>69</v>
      </c>
      <c r="J6976" t="s">
        <v>107</v>
      </c>
      <c r="K6976" s="23">
        <v>0</v>
      </c>
      <c r="L6976" s="24">
        <v>16.5</v>
      </c>
      <c r="M6976" s="24">
        <v>0</v>
      </c>
      <c r="N6976" s="24">
        <v>0</v>
      </c>
      <c r="O6976" s="24">
        <v>0</v>
      </c>
      <c r="P6976" s="25">
        <v>22</v>
      </c>
    </row>
    <row r="6977" spans="1:16" x14ac:dyDescent="0.3">
      <c r="A6977" s="22">
        <v>42512</v>
      </c>
      <c r="B6977">
        <v>2016</v>
      </c>
      <c r="C6977">
        <v>5</v>
      </c>
      <c r="D6977" t="s">
        <v>123</v>
      </c>
      <c r="E6977" t="s">
        <v>121</v>
      </c>
      <c r="F6977" t="s">
        <v>157</v>
      </c>
      <c r="G6977" t="s">
        <v>112</v>
      </c>
      <c r="H6977" t="s">
        <v>108</v>
      </c>
      <c r="I6977" t="s">
        <v>72</v>
      </c>
      <c r="J6977" t="s">
        <v>109</v>
      </c>
      <c r="K6977" s="23">
        <v>10</v>
      </c>
      <c r="L6977" s="24">
        <v>8.1999999999999993</v>
      </c>
      <c r="M6977" s="24">
        <v>82</v>
      </c>
      <c r="N6977" s="24">
        <v>55.76</v>
      </c>
      <c r="O6977" s="24">
        <v>26.24</v>
      </c>
      <c r="P6977" s="25">
        <v>32</v>
      </c>
    </row>
    <row r="6978" spans="1:16" x14ac:dyDescent="0.3">
      <c r="A6978" s="22">
        <v>42513</v>
      </c>
      <c r="B6978">
        <v>2016</v>
      </c>
      <c r="C6978">
        <v>5</v>
      </c>
      <c r="D6978" t="s">
        <v>123</v>
      </c>
      <c r="E6978" t="s">
        <v>121</v>
      </c>
      <c r="F6978" t="s">
        <v>157</v>
      </c>
      <c r="G6978" t="s">
        <v>113</v>
      </c>
      <c r="H6978" t="s">
        <v>94</v>
      </c>
      <c r="I6978" t="s">
        <v>73</v>
      </c>
      <c r="J6978" t="s">
        <v>95</v>
      </c>
      <c r="K6978" s="23">
        <v>5</v>
      </c>
      <c r="L6978" s="24">
        <v>3.1</v>
      </c>
      <c r="M6978" s="24">
        <v>15.5</v>
      </c>
      <c r="N6978" s="24">
        <v>10.85</v>
      </c>
      <c r="O6978" s="24">
        <v>4.6500000000000004</v>
      </c>
      <c r="P6978" s="25">
        <v>30</v>
      </c>
    </row>
    <row r="6979" spans="1:16" x14ac:dyDescent="0.3">
      <c r="A6979" s="22">
        <v>42513</v>
      </c>
      <c r="B6979">
        <v>2016</v>
      </c>
      <c r="C6979">
        <v>5</v>
      </c>
      <c r="D6979" t="s">
        <v>123</v>
      </c>
      <c r="E6979" t="s">
        <v>121</v>
      </c>
      <c r="F6979" t="s">
        <v>157</v>
      </c>
      <c r="G6979" t="s">
        <v>113</v>
      </c>
      <c r="H6979" t="s">
        <v>96</v>
      </c>
      <c r="I6979" t="s">
        <v>74</v>
      </c>
      <c r="J6979" t="s">
        <v>97</v>
      </c>
      <c r="K6979" s="23">
        <v>2.36</v>
      </c>
      <c r="L6979" s="24">
        <v>3.6</v>
      </c>
      <c r="M6979" s="24">
        <v>8.5</v>
      </c>
      <c r="N6979" s="24">
        <v>5.95</v>
      </c>
      <c r="O6979" s="24">
        <v>2.5499999999999998</v>
      </c>
      <c r="P6979" s="25">
        <v>30</v>
      </c>
    </row>
    <row r="6980" spans="1:16" x14ac:dyDescent="0.3">
      <c r="A6980" s="22">
        <v>42513</v>
      </c>
      <c r="B6980">
        <v>2016</v>
      </c>
      <c r="C6980">
        <v>5</v>
      </c>
      <c r="D6980" t="s">
        <v>123</v>
      </c>
      <c r="E6980" t="s">
        <v>121</v>
      </c>
      <c r="F6980" t="s">
        <v>157</v>
      </c>
      <c r="G6980" t="s">
        <v>113</v>
      </c>
      <c r="H6980" t="s">
        <v>98</v>
      </c>
      <c r="I6980" t="s">
        <v>75</v>
      </c>
      <c r="J6980" t="s">
        <v>99</v>
      </c>
      <c r="K6980" s="23">
        <v>5</v>
      </c>
      <c r="L6980" s="24">
        <v>2.8</v>
      </c>
      <c r="M6980" s="24">
        <v>14</v>
      </c>
      <c r="N6980" s="24">
        <v>10.08</v>
      </c>
      <c r="O6980" s="24">
        <v>3.92</v>
      </c>
      <c r="P6980" s="25">
        <v>28</v>
      </c>
    </row>
    <row r="6981" spans="1:16" x14ac:dyDescent="0.3">
      <c r="A6981" s="22">
        <v>42513</v>
      </c>
      <c r="B6981">
        <v>2016</v>
      </c>
      <c r="C6981">
        <v>5</v>
      </c>
      <c r="D6981" t="s">
        <v>123</v>
      </c>
      <c r="E6981" t="s">
        <v>121</v>
      </c>
      <c r="F6981" t="s">
        <v>157</v>
      </c>
      <c r="G6981" t="s">
        <v>113</v>
      </c>
      <c r="H6981" t="s">
        <v>100</v>
      </c>
      <c r="I6981" t="s">
        <v>70</v>
      </c>
      <c r="J6981" t="s">
        <v>101</v>
      </c>
      <c r="K6981" s="23">
        <v>54.7</v>
      </c>
      <c r="L6981" s="24">
        <v>2.4</v>
      </c>
      <c r="M6981" s="24">
        <v>131.28</v>
      </c>
      <c r="N6981" s="24">
        <v>97.15</v>
      </c>
      <c r="O6981" s="24">
        <v>34.130000000000003</v>
      </c>
      <c r="P6981" s="25">
        <v>26</v>
      </c>
    </row>
    <row r="6982" spans="1:16" x14ac:dyDescent="0.3">
      <c r="A6982" s="22">
        <v>42513</v>
      </c>
      <c r="B6982">
        <v>2016</v>
      </c>
      <c r="C6982">
        <v>5</v>
      </c>
      <c r="D6982" t="s">
        <v>123</v>
      </c>
      <c r="E6982" t="s">
        <v>121</v>
      </c>
      <c r="F6982" t="s">
        <v>157</v>
      </c>
      <c r="G6982" t="s">
        <v>113</v>
      </c>
      <c r="H6982" t="s">
        <v>102</v>
      </c>
      <c r="I6982" t="s">
        <v>71</v>
      </c>
      <c r="J6982" t="s">
        <v>103</v>
      </c>
      <c r="K6982" s="23">
        <v>19</v>
      </c>
      <c r="L6982" s="24">
        <v>6.9</v>
      </c>
      <c r="M6982" s="24">
        <v>131.1</v>
      </c>
      <c r="N6982" s="24">
        <v>86.53</v>
      </c>
      <c r="O6982" s="24">
        <v>44.57</v>
      </c>
      <c r="P6982" s="25">
        <v>34</v>
      </c>
    </row>
    <row r="6983" spans="1:16" x14ac:dyDescent="0.3">
      <c r="A6983" s="22">
        <v>42513</v>
      </c>
      <c r="B6983">
        <v>2016</v>
      </c>
      <c r="C6983">
        <v>5</v>
      </c>
      <c r="D6983" t="s">
        <v>123</v>
      </c>
      <c r="E6983" t="s">
        <v>121</v>
      </c>
      <c r="F6983" t="s">
        <v>157</v>
      </c>
      <c r="G6983" t="s">
        <v>113</v>
      </c>
      <c r="H6983" t="s">
        <v>104</v>
      </c>
      <c r="I6983" t="s">
        <v>76</v>
      </c>
      <c r="J6983" t="s">
        <v>105</v>
      </c>
      <c r="K6983" s="23">
        <v>0</v>
      </c>
      <c r="L6983" s="24">
        <v>7.4</v>
      </c>
      <c r="M6983" s="24">
        <v>0</v>
      </c>
      <c r="N6983" s="24">
        <v>0</v>
      </c>
      <c r="O6983" s="24">
        <v>0</v>
      </c>
      <c r="P6983" s="25">
        <v>34</v>
      </c>
    </row>
    <row r="6984" spans="1:16" x14ac:dyDescent="0.3">
      <c r="A6984" s="22">
        <v>42513</v>
      </c>
      <c r="B6984">
        <v>2016</v>
      </c>
      <c r="C6984">
        <v>5</v>
      </c>
      <c r="D6984" t="s">
        <v>123</v>
      </c>
      <c r="E6984" t="s">
        <v>121</v>
      </c>
      <c r="F6984" t="s">
        <v>157</v>
      </c>
      <c r="G6984" t="s">
        <v>113</v>
      </c>
      <c r="H6984" t="s">
        <v>106</v>
      </c>
      <c r="I6984" t="s">
        <v>69</v>
      </c>
      <c r="J6984" t="s">
        <v>107</v>
      </c>
      <c r="K6984" s="23">
        <v>7</v>
      </c>
      <c r="L6984" s="24">
        <v>16.5</v>
      </c>
      <c r="M6984" s="24">
        <v>115.5</v>
      </c>
      <c r="N6984" s="24">
        <v>90.09</v>
      </c>
      <c r="O6984" s="24">
        <v>25.41</v>
      </c>
      <c r="P6984" s="25">
        <v>22</v>
      </c>
    </row>
    <row r="6985" spans="1:16" x14ac:dyDescent="0.3">
      <c r="A6985" s="22">
        <v>42513</v>
      </c>
      <c r="B6985">
        <v>2016</v>
      </c>
      <c r="C6985">
        <v>5</v>
      </c>
      <c r="D6985" t="s">
        <v>123</v>
      </c>
      <c r="E6985" t="s">
        <v>121</v>
      </c>
      <c r="F6985" t="s">
        <v>157</v>
      </c>
      <c r="G6985" t="s">
        <v>113</v>
      </c>
      <c r="H6985" t="s">
        <v>108</v>
      </c>
      <c r="I6985" t="s">
        <v>72</v>
      </c>
      <c r="J6985" t="s">
        <v>109</v>
      </c>
      <c r="K6985" s="23">
        <v>4</v>
      </c>
      <c r="L6985" s="24">
        <v>8.1999999999999993</v>
      </c>
      <c r="M6985" s="24">
        <v>32.799999999999997</v>
      </c>
      <c r="N6985" s="24">
        <v>22.3</v>
      </c>
      <c r="O6985" s="24">
        <v>10.5</v>
      </c>
      <c r="P6985" s="25">
        <v>32</v>
      </c>
    </row>
    <row r="6986" spans="1:16" x14ac:dyDescent="0.3">
      <c r="A6986" s="22">
        <v>42514</v>
      </c>
      <c r="B6986">
        <v>2016</v>
      </c>
      <c r="C6986">
        <v>5</v>
      </c>
      <c r="D6986" t="s">
        <v>123</v>
      </c>
      <c r="E6986" t="s">
        <v>121</v>
      </c>
      <c r="F6986" t="s">
        <v>157</v>
      </c>
      <c r="G6986" t="s">
        <v>114</v>
      </c>
      <c r="H6986" t="s">
        <v>94</v>
      </c>
      <c r="I6986" t="s">
        <v>73</v>
      </c>
      <c r="J6986" t="s">
        <v>95</v>
      </c>
      <c r="K6986" s="23">
        <v>12</v>
      </c>
      <c r="L6986" s="24">
        <v>3.1</v>
      </c>
      <c r="M6986" s="24">
        <v>37.200000000000003</v>
      </c>
      <c r="N6986" s="24">
        <v>26.04</v>
      </c>
      <c r="O6986" s="24">
        <v>11.16</v>
      </c>
      <c r="P6986" s="25">
        <v>30</v>
      </c>
    </row>
    <row r="6987" spans="1:16" x14ac:dyDescent="0.3">
      <c r="A6987" s="22">
        <v>42514</v>
      </c>
      <c r="B6987">
        <v>2016</v>
      </c>
      <c r="C6987">
        <v>5</v>
      </c>
      <c r="D6987" t="s">
        <v>123</v>
      </c>
      <c r="E6987" t="s">
        <v>121</v>
      </c>
      <c r="F6987" t="s">
        <v>157</v>
      </c>
      <c r="G6987" t="s">
        <v>114</v>
      </c>
      <c r="H6987" t="s">
        <v>96</v>
      </c>
      <c r="I6987" t="s">
        <v>74</v>
      </c>
      <c r="J6987" t="s">
        <v>97</v>
      </c>
      <c r="K6987" s="23">
        <v>3.17</v>
      </c>
      <c r="L6987" s="24">
        <v>3.6</v>
      </c>
      <c r="M6987" s="24">
        <v>11.41</v>
      </c>
      <c r="N6987" s="24">
        <v>7.99</v>
      </c>
      <c r="O6987" s="24">
        <v>3.42</v>
      </c>
      <c r="P6987" s="25">
        <v>30</v>
      </c>
    </row>
    <row r="6988" spans="1:16" x14ac:dyDescent="0.3">
      <c r="A6988" s="22">
        <v>42514</v>
      </c>
      <c r="B6988">
        <v>2016</v>
      </c>
      <c r="C6988">
        <v>5</v>
      </c>
      <c r="D6988" t="s">
        <v>123</v>
      </c>
      <c r="E6988" t="s">
        <v>121</v>
      </c>
      <c r="F6988" t="s">
        <v>157</v>
      </c>
      <c r="G6988" t="s">
        <v>114</v>
      </c>
      <c r="H6988" t="s">
        <v>98</v>
      </c>
      <c r="I6988" t="s">
        <v>75</v>
      </c>
      <c r="J6988" t="s">
        <v>99</v>
      </c>
      <c r="K6988" s="23">
        <v>4</v>
      </c>
      <c r="L6988" s="24">
        <v>2.8</v>
      </c>
      <c r="M6988" s="24">
        <v>11.2</v>
      </c>
      <c r="N6988" s="24">
        <v>8.06</v>
      </c>
      <c r="O6988" s="24">
        <v>3.14</v>
      </c>
      <c r="P6988" s="25">
        <v>28</v>
      </c>
    </row>
    <row r="6989" spans="1:16" x14ac:dyDescent="0.3">
      <c r="A6989" s="22">
        <v>42514</v>
      </c>
      <c r="B6989">
        <v>2016</v>
      </c>
      <c r="C6989">
        <v>5</v>
      </c>
      <c r="D6989" t="s">
        <v>123</v>
      </c>
      <c r="E6989" t="s">
        <v>121</v>
      </c>
      <c r="F6989" t="s">
        <v>157</v>
      </c>
      <c r="G6989" t="s">
        <v>114</v>
      </c>
      <c r="H6989" t="s">
        <v>100</v>
      </c>
      <c r="I6989" t="s">
        <v>70</v>
      </c>
      <c r="J6989" t="s">
        <v>101</v>
      </c>
      <c r="K6989" s="23">
        <v>32</v>
      </c>
      <c r="L6989" s="24">
        <v>2.4</v>
      </c>
      <c r="M6989" s="24">
        <v>76.8</v>
      </c>
      <c r="N6989" s="24">
        <v>56.83</v>
      </c>
      <c r="O6989" s="24">
        <v>19.97</v>
      </c>
      <c r="P6989" s="25">
        <v>26</v>
      </c>
    </row>
    <row r="6990" spans="1:16" x14ac:dyDescent="0.3">
      <c r="A6990" s="22">
        <v>42514</v>
      </c>
      <c r="B6990">
        <v>2016</v>
      </c>
      <c r="C6990">
        <v>5</v>
      </c>
      <c r="D6990" t="s">
        <v>123</v>
      </c>
      <c r="E6990" t="s">
        <v>121</v>
      </c>
      <c r="F6990" t="s">
        <v>157</v>
      </c>
      <c r="G6990" t="s">
        <v>114</v>
      </c>
      <c r="H6990" t="s">
        <v>102</v>
      </c>
      <c r="I6990" t="s">
        <v>71</v>
      </c>
      <c r="J6990" t="s">
        <v>103</v>
      </c>
      <c r="K6990" s="23">
        <v>3</v>
      </c>
      <c r="L6990" s="24">
        <v>6.9</v>
      </c>
      <c r="M6990" s="24">
        <v>20.7</v>
      </c>
      <c r="N6990" s="24">
        <v>13.66</v>
      </c>
      <c r="O6990" s="24">
        <v>7.04</v>
      </c>
      <c r="P6990" s="25">
        <v>34</v>
      </c>
    </row>
    <row r="6991" spans="1:16" x14ac:dyDescent="0.3">
      <c r="A6991" s="22">
        <v>42514</v>
      </c>
      <c r="B6991">
        <v>2016</v>
      </c>
      <c r="C6991">
        <v>5</v>
      </c>
      <c r="D6991" t="s">
        <v>123</v>
      </c>
      <c r="E6991" t="s">
        <v>121</v>
      </c>
      <c r="F6991" t="s">
        <v>157</v>
      </c>
      <c r="G6991" t="s">
        <v>114</v>
      </c>
      <c r="H6991" t="s">
        <v>104</v>
      </c>
      <c r="I6991" t="s">
        <v>76</v>
      </c>
      <c r="J6991" t="s">
        <v>105</v>
      </c>
      <c r="K6991" s="23">
        <v>0</v>
      </c>
      <c r="L6991" s="24">
        <v>7.4</v>
      </c>
      <c r="M6991" s="24">
        <v>0</v>
      </c>
      <c r="N6991" s="24">
        <v>0</v>
      </c>
      <c r="O6991" s="24">
        <v>0</v>
      </c>
      <c r="P6991" s="25">
        <v>34</v>
      </c>
    </row>
    <row r="6992" spans="1:16" x14ac:dyDescent="0.3">
      <c r="A6992" s="22">
        <v>42514</v>
      </c>
      <c r="B6992">
        <v>2016</v>
      </c>
      <c r="C6992">
        <v>5</v>
      </c>
      <c r="D6992" t="s">
        <v>123</v>
      </c>
      <c r="E6992" t="s">
        <v>121</v>
      </c>
      <c r="F6992" t="s">
        <v>157</v>
      </c>
      <c r="G6992" t="s">
        <v>114</v>
      </c>
      <c r="H6992" t="s">
        <v>106</v>
      </c>
      <c r="I6992" t="s">
        <v>69</v>
      </c>
      <c r="J6992" t="s">
        <v>107</v>
      </c>
      <c r="K6992" s="23">
        <v>3</v>
      </c>
      <c r="L6992" s="24">
        <v>16.5</v>
      </c>
      <c r="M6992" s="24">
        <v>49.5</v>
      </c>
      <c r="N6992" s="24">
        <v>38.61</v>
      </c>
      <c r="O6992" s="24">
        <v>10.89</v>
      </c>
      <c r="P6992" s="25">
        <v>22</v>
      </c>
    </row>
    <row r="6993" spans="1:16" x14ac:dyDescent="0.3">
      <c r="A6993" s="22">
        <v>42514</v>
      </c>
      <c r="B6993">
        <v>2016</v>
      </c>
      <c r="C6993">
        <v>5</v>
      </c>
      <c r="D6993" t="s">
        <v>123</v>
      </c>
      <c r="E6993" t="s">
        <v>121</v>
      </c>
      <c r="F6993" t="s">
        <v>157</v>
      </c>
      <c r="G6993" t="s">
        <v>114</v>
      </c>
      <c r="H6993" t="s">
        <v>108</v>
      </c>
      <c r="I6993" t="s">
        <v>72</v>
      </c>
      <c r="J6993" t="s">
        <v>109</v>
      </c>
      <c r="K6993" s="23">
        <v>2</v>
      </c>
      <c r="L6993" s="24">
        <v>8.1999999999999993</v>
      </c>
      <c r="M6993" s="24">
        <v>16.399999999999999</v>
      </c>
      <c r="N6993" s="24">
        <v>11.15</v>
      </c>
      <c r="O6993" s="24">
        <v>5.25</v>
      </c>
      <c r="P6993" s="25">
        <v>32</v>
      </c>
    </row>
    <row r="6994" spans="1:16" x14ac:dyDescent="0.3">
      <c r="A6994" s="22">
        <v>42515</v>
      </c>
      <c r="B6994">
        <v>2016</v>
      </c>
      <c r="C6994">
        <v>5</v>
      </c>
      <c r="D6994" t="s">
        <v>123</v>
      </c>
      <c r="E6994" t="s">
        <v>121</v>
      </c>
      <c r="F6994" t="s">
        <v>157</v>
      </c>
      <c r="G6994" t="s">
        <v>115</v>
      </c>
      <c r="H6994" t="s">
        <v>94</v>
      </c>
      <c r="I6994" t="s">
        <v>73</v>
      </c>
      <c r="J6994" t="s">
        <v>95</v>
      </c>
      <c r="K6994" s="23">
        <v>8.34</v>
      </c>
      <c r="L6994" s="24">
        <v>3.1</v>
      </c>
      <c r="M6994" s="24">
        <v>25.85</v>
      </c>
      <c r="N6994" s="24">
        <v>18.100000000000001</v>
      </c>
      <c r="O6994" s="24">
        <v>7.75</v>
      </c>
      <c r="P6994" s="25">
        <v>30</v>
      </c>
    </row>
    <row r="6995" spans="1:16" x14ac:dyDescent="0.3">
      <c r="A6995" s="22">
        <v>42515</v>
      </c>
      <c r="B6995">
        <v>2016</v>
      </c>
      <c r="C6995">
        <v>5</v>
      </c>
      <c r="D6995" t="s">
        <v>123</v>
      </c>
      <c r="E6995" t="s">
        <v>121</v>
      </c>
      <c r="F6995" t="s">
        <v>157</v>
      </c>
      <c r="G6995" t="s">
        <v>115</v>
      </c>
      <c r="H6995" t="s">
        <v>96</v>
      </c>
      <c r="I6995" t="s">
        <v>74</v>
      </c>
      <c r="J6995" t="s">
        <v>97</v>
      </c>
      <c r="K6995" s="23">
        <v>1.67</v>
      </c>
      <c r="L6995" s="24">
        <v>3.6</v>
      </c>
      <c r="M6995" s="24">
        <v>6.01</v>
      </c>
      <c r="N6995" s="24">
        <v>4.21</v>
      </c>
      <c r="O6995" s="24">
        <v>1.8</v>
      </c>
      <c r="P6995" s="25">
        <v>30</v>
      </c>
    </row>
    <row r="6996" spans="1:16" x14ac:dyDescent="0.3">
      <c r="A6996" s="22">
        <v>42515</v>
      </c>
      <c r="B6996">
        <v>2016</v>
      </c>
      <c r="C6996">
        <v>5</v>
      </c>
      <c r="D6996" t="s">
        <v>123</v>
      </c>
      <c r="E6996" t="s">
        <v>121</v>
      </c>
      <c r="F6996" t="s">
        <v>157</v>
      </c>
      <c r="G6996" t="s">
        <v>115</v>
      </c>
      <c r="H6996" t="s">
        <v>98</v>
      </c>
      <c r="I6996" t="s">
        <v>75</v>
      </c>
      <c r="J6996" t="s">
        <v>99</v>
      </c>
      <c r="K6996" s="23">
        <v>6</v>
      </c>
      <c r="L6996" s="24">
        <v>2.8</v>
      </c>
      <c r="M6996" s="24">
        <v>16.8</v>
      </c>
      <c r="N6996" s="24">
        <v>12.1</v>
      </c>
      <c r="O6996" s="24">
        <v>4.7</v>
      </c>
      <c r="P6996" s="25">
        <v>28</v>
      </c>
    </row>
    <row r="6997" spans="1:16" x14ac:dyDescent="0.3">
      <c r="A6997" s="22">
        <v>42515</v>
      </c>
      <c r="B6997">
        <v>2016</v>
      </c>
      <c r="C6997">
        <v>5</v>
      </c>
      <c r="D6997" t="s">
        <v>123</v>
      </c>
      <c r="E6997" t="s">
        <v>121</v>
      </c>
      <c r="F6997" t="s">
        <v>157</v>
      </c>
      <c r="G6997" t="s">
        <v>115</v>
      </c>
      <c r="H6997" t="s">
        <v>100</v>
      </c>
      <c r="I6997" t="s">
        <v>70</v>
      </c>
      <c r="J6997" t="s">
        <v>101</v>
      </c>
      <c r="K6997" s="23">
        <v>25.05</v>
      </c>
      <c r="L6997" s="24">
        <v>2.4</v>
      </c>
      <c r="M6997" s="24">
        <v>60.12</v>
      </c>
      <c r="N6997" s="24">
        <v>44.49</v>
      </c>
      <c r="O6997" s="24">
        <v>15.63</v>
      </c>
      <c r="P6997" s="25">
        <v>26</v>
      </c>
    </row>
    <row r="6998" spans="1:16" x14ac:dyDescent="0.3">
      <c r="A6998" s="22">
        <v>42515</v>
      </c>
      <c r="B6998">
        <v>2016</v>
      </c>
      <c r="C6998">
        <v>5</v>
      </c>
      <c r="D6998" t="s">
        <v>123</v>
      </c>
      <c r="E6998" t="s">
        <v>121</v>
      </c>
      <c r="F6998" t="s">
        <v>157</v>
      </c>
      <c r="G6998" t="s">
        <v>115</v>
      </c>
      <c r="H6998" t="s">
        <v>102</v>
      </c>
      <c r="I6998" t="s">
        <v>71</v>
      </c>
      <c r="J6998" t="s">
        <v>103</v>
      </c>
      <c r="K6998" s="23">
        <v>16</v>
      </c>
      <c r="L6998" s="24">
        <v>6.9</v>
      </c>
      <c r="M6998" s="24">
        <v>110.4</v>
      </c>
      <c r="N6998" s="24">
        <v>72.86</v>
      </c>
      <c r="O6998" s="24">
        <v>37.54</v>
      </c>
      <c r="P6998" s="25">
        <v>34</v>
      </c>
    </row>
    <row r="6999" spans="1:16" x14ac:dyDescent="0.3">
      <c r="A6999" s="22">
        <v>42515</v>
      </c>
      <c r="B6999">
        <v>2016</v>
      </c>
      <c r="C6999">
        <v>5</v>
      </c>
      <c r="D6999" t="s">
        <v>123</v>
      </c>
      <c r="E6999" t="s">
        <v>121</v>
      </c>
      <c r="F6999" t="s">
        <v>157</v>
      </c>
      <c r="G6999" t="s">
        <v>115</v>
      </c>
      <c r="H6999" t="s">
        <v>104</v>
      </c>
      <c r="I6999" t="s">
        <v>76</v>
      </c>
      <c r="J6999" t="s">
        <v>105</v>
      </c>
      <c r="K6999" s="23">
        <v>1</v>
      </c>
      <c r="L6999" s="24">
        <v>7.4</v>
      </c>
      <c r="M6999" s="24">
        <v>7.4</v>
      </c>
      <c r="N6999" s="24">
        <v>4.88</v>
      </c>
      <c r="O6999" s="24">
        <v>2.52</v>
      </c>
      <c r="P6999" s="25">
        <v>34</v>
      </c>
    </row>
    <row r="7000" spans="1:16" x14ac:dyDescent="0.3">
      <c r="A7000" s="22">
        <v>42515</v>
      </c>
      <c r="B7000">
        <v>2016</v>
      </c>
      <c r="C7000">
        <v>5</v>
      </c>
      <c r="D7000" t="s">
        <v>123</v>
      </c>
      <c r="E7000" t="s">
        <v>121</v>
      </c>
      <c r="F7000" t="s">
        <v>157</v>
      </c>
      <c r="G7000" t="s">
        <v>115</v>
      </c>
      <c r="H7000" t="s">
        <v>106</v>
      </c>
      <c r="I7000" t="s">
        <v>69</v>
      </c>
      <c r="J7000" t="s">
        <v>107</v>
      </c>
      <c r="K7000" s="23">
        <v>0</v>
      </c>
      <c r="L7000" s="24">
        <v>16.5</v>
      </c>
      <c r="M7000" s="24">
        <v>0</v>
      </c>
      <c r="N7000" s="24">
        <v>0</v>
      </c>
      <c r="O7000" s="24">
        <v>0</v>
      </c>
      <c r="P7000" s="25">
        <v>22</v>
      </c>
    </row>
    <row r="7001" spans="1:16" x14ac:dyDescent="0.3">
      <c r="A7001" s="22">
        <v>42515</v>
      </c>
      <c r="B7001">
        <v>2016</v>
      </c>
      <c r="C7001">
        <v>5</v>
      </c>
      <c r="D7001" t="s">
        <v>123</v>
      </c>
      <c r="E7001" t="s">
        <v>121</v>
      </c>
      <c r="F7001" t="s">
        <v>157</v>
      </c>
      <c r="G7001" t="s">
        <v>115</v>
      </c>
      <c r="H7001" t="s">
        <v>108</v>
      </c>
      <c r="I7001" t="s">
        <v>72</v>
      </c>
      <c r="J7001" t="s">
        <v>109</v>
      </c>
      <c r="K7001" s="23">
        <v>1.2</v>
      </c>
      <c r="L7001" s="24">
        <v>8.1999999999999993</v>
      </c>
      <c r="M7001" s="24">
        <v>9.84</v>
      </c>
      <c r="N7001" s="24">
        <v>6.69</v>
      </c>
      <c r="O7001" s="24">
        <v>3.15</v>
      </c>
      <c r="P7001" s="25">
        <v>32</v>
      </c>
    </row>
    <row r="7002" spans="1:16" x14ac:dyDescent="0.3">
      <c r="A7002" s="22">
        <v>42516</v>
      </c>
      <c r="B7002">
        <v>2016</v>
      </c>
      <c r="C7002">
        <v>5</v>
      </c>
      <c r="D7002" t="s">
        <v>123</v>
      </c>
      <c r="E7002" t="s">
        <v>121</v>
      </c>
      <c r="F7002" t="s">
        <v>157</v>
      </c>
      <c r="G7002" t="s">
        <v>93</v>
      </c>
      <c r="H7002" t="s">
        <v>94</v>
      </c>
      <c r="I7002" t="s">
        <v>73</v>
      </c>
      <c r="J7002" t="s">
        <v>95</v>
      </c>
      <c r="K7002" s="23">
        <v>4.67</v>
      </c>
      <c r="L7002" s="24">
        <v>3.1</v>
      </c>
      <c r="M7002" s="24">
        <v>14.48</v>
      </c>
      <c r="N7002" s="24">
        <v>10.14</v>
      </c>
      <c r="O7002" s="24">
        <v>4.34</v>
      </c>
      <c r="P7002" s="25">
        <v>30</v>
      </c>
    </row>
    <row r="7003" spans="1:16" x14ac:dyDescent="0.3">
      <c r="A7003" s="22">
        <v>42516</v>
      </c>
      <c r="B7003">
        <v>2016</v>
      </c>
      <c r="C7003">
        <v>5</v>
      </c>
      <c r="D7003" t="s">
        <v>123</v>
      </c>
      <c r="E7003" t="s">
        <v>121</v>
      </c>
      <c r="F7003" t="s">
        <v>157</v>
      </c>
      <c r="G7003" t="s">
        <v>93</v>
      </c>
      <c r="H7003" t="s">
        <v>96</v>
      </c>
      <c r="I7003" t="s">
        <v>74</v>
      </c>
      <c r="J7003" t="s">
        <v>97</v>
      </c>
      <c r="K7003" s="23">
        <v>5.33</v>
      </c>
      <c r="L7003" s="24">
        <v>3.6</v>
      </c>
      <c r="M7003" s="24">
        <v>19.190000000000001</v>
      </c>
      <c r="N7003" s="24">
        <v>13.43</v>
      </c>
      <c r="O7003" s="24">
        <v>5.76</v>
      </c>
      <c r="P7003" s="25">
        <v>30</v>
      </c>
    </row>
    <row r="7004" spans="1:16" x14ac:dyDescent="0.3">
      <c r="A7004" s="22">
        <v>42516</v>
      </c>
      <c r="B7004">
        <v>2016</v>
      </c>
      <c r="C7004">
        <v>5</v>
      </c>
      <c r="D7004" t="s">
        <v>123</v>
      </c>
      <c r="E7004" t="s">
        <v>121</v>
      </c>
      <c r="F7004" t="s">
        <v>157</v>
      </c>
      <c r="G7004" t="s">
        <v>93</v>
      </c>
      <c r="H7004" t="s">
        <v>98</v>
      </c>
      <c r="I7004" t="s">
        <v>75</v>
      </c>
      <c r="J7004" t="s">
        <v>99</v>
      </c>
      <c r="K7004" s="23">
        <v>5.35</v>
      </c>
      <c r="L7004" s="24">
        <v>2.8</v>
      </c>
      <c r="M7004" s="24">
        <v>14.98</v>
      </c>
      <c r="N7004" s="24">
        <v>10.79</v>
      </c>
      <c r="O7004" s="24">
        <v>4.1900000000000004</v>
      </c>
      <c r="P7004" s="25">
        <v>28</v>
      </c>
    </row>
    <row r="7005" spans="1:16" x14ac:dyDescent="0.3">
      <c r="A7005" s="22">
        <v>42516</v>
      </c>
      <c r="B7005">
        <v>2016</v>
      </c>
      <c r="C7005">
        <v>5</v>
      </c>
      <c r="D7005" t="s">
        <v>123</v>
      </c>
      <c r="E7005" t="s">
        <v>121</v>
      </c>
      <c r="F7005" t="s">
        <v>157</v>
      </c>
      <c r="G7005" t="s">
        <v>93</v>
      </c>
      <c r="H7005" t="s">
        <v>100</v>
      </c>
      <c r="I7005" t="s">
        <v>70</v>
      </c>
      <c r="J7005" t="s">
        <v>101</v>
      </c>
      <c r="K7005" s="23">
        <v>24.8</v>
      </c>
      <c r="L7005" s="24">
        <v>2.4</v>
      </c>
      <c r="M7005" s="24">
        <v>59.52</v>
      </c>
      <c r="N7005" s="24">
        <v>44.04</v>
      </c>
      <c r="O7005" s="24">
        <v>15.48</v>
      </c>
      <c r="P7005" s="25">
        <v>26</v>
      </c>
    </row>
    <row r="7006" spans="1:16" x14ac:dyDescent="0.3">
      <c r="A7006" s="22">
        <v>42516</v>
      </c>
      <c r="B7006">
        <v>2016</v>
      </c>
      <c r="C7006">
        <v>5</v>
      </c>
      <c r="D7006" t="s">
        <v>123</v>
      </c>
      <c r="E7006" t="s">
        <v>121</v>
      </c>
      <c r="F7006" t="s">
        <v>157</v>
      </c>
      <c r="G7006" t="s">
        <v>93</v>
      </c>
      <c r="H7006" t="s">
        <v>102</v>
      </c>
      <c r="I7006" t="s">
        <v>71</v>
      </c>
      <c r="J7006" t="s">
        <v>103</v>
      </c>
      <c r="K7006" s="23">
        <v>20</v>
      </c>
      <c r="L7006" s="24">
        <v>6.9</v>
      </c>
      <c r="M7006" s="24">
        <v>138</v>
      </c>
      <c r="N7006" s="24">
        <v>91.08</v>
      </c>
      <c r="O7006" s="24">
        <v>46.92</v>
      </c>
      <c r="P7006" s="25">
        <v>34</v>
      </c>
    </row>
    <row r="7007" spans="1:16" x14ac:dyDescent="0.3">
      <c r="A7007" s="22">
        <v>42516</v>
      </c>
      <c r="B7007">
        <v>2016</v>
      </c>
      <c r="C7007">
        <v>5</v>
      </c>
      <c r="D7007" t="s">
        <v>123</v>
      </c>
      <c r="E7007" t="s">
        <v>121</v>
      </c>
      <c r="F7007" t="s">
        <v>157</v>
      </c>
      <c r="G7007" t="s">
        <v>93</v>
      </c>
      <c r="H7007" t="s">
        <v>104</v>
      </c>
      <c r="I7007" t="s">
        <v>76</v>
      </c>
      <c r="J7007" t="s">
        <v>105</v>
      </c>
      <c r="K7007" s="23">
        <v>1</v>
      </c>
      <c r="L7007" s="24">
        <v>7.4</v>
      </c>
      <c r="M7007" s="24">
        <v>7.4</v>
      </c>
      <c r="N7007" s="24">
        <v>4.88</v>
      </c>
      <c r="O7007" s="24">
        <v>2.52</v>
      </c>
      <c r="P7007" s="25">
        <v>34</v>
      </c>
    </row>
    <row r="7008" spans="1:16" x14ac:dyDescent="0.3">
      <c r="A7008" s="22">
        <v>42516</v>
      </c>
      <c r="B7008">
        <v>2016</v>
      </c>
      <c r="C7008">
        <v>5</v>
      </c>
      <c r="D7008" t="s">
        <v>123</v>
      </c>
      <c r="E7008" t="s">
        <v>121</v>
      </c>
      <c r="F7008" t="s">
        <v>157</v>
      </c>
      <c r="G7008" t="s">
        <v>93</v>
      </c>
      <c r="H7008" t="s">
        <v>106</v>
      </c>
      <c r="I7008" t="s">
        <v>69</v>
      </c>
      <c r="J7008" t="s">
        <v>107</v>
      </c>
      <c r="K7008" s="23">
        <v>0</v>
      </c>
      <c r="L7008" s="24">
        <v>16.5</v>
      </c>
      <c r="M7008" s="24">
        <v>0</v>
      </c>
      <c r="N7008" s="24">
        <v>0</v>
      </c>
      <c r="O7008" s="24">
        <v>0</v>
      </c>
      <c r="P7008" s="25">
        <v>22</v>
      </c>
    </row>
    <row r="7009" spans="1:16" x14ac:dyDescent="0.3">
      <c r="A7009" s="22">
        <v>42516</v>
      </c>
      <c r="B7009">
        <v>2016</v>
      </c>
      <c r="C7009">
        <v>5</v>
      </c>
      <c r="D7009" t="s">
        <v>123</v>
      </c>
      <c r="E7009" t="s">
        <v>121</v>
      </c>
      <c r="F7009" t="s">
        <v>157</v>
      </c>
      <c r="G7009" t="s">
        <v>93</v>
      </c>
      <c r="H7009" t="s">
        <v>108</v>
      </c>
      <c r="I7009" t="s">
        <v>72</v>
      </c>
      <c r="J7009" t="s">
        <v>109</v>
      </c>
      <c r="K7009" s="23">
        <v>9</v>
      </c>
      <c r="L7009" s="24">
        <v>8.1999999999999993</v>
      </c>
      <c r="M7009" s="24">
        <v>73.8</v>
      </c>
      <c r="N7009" s="24">
        <v>50.18</v>
      </c>
      <c r="O7009" s="24">
        <v>23.62</v>
      </c>
      <c r="P7009" s="25">
        <v>32</v>
      </c>
    </row>
    <row r="7010" spans="1:16" x14ac:dyDescent="0.3">
      <c r="A7010" s="22">
        <v>42517</v>
      </c>
      <c r="B7010">
        <v>2016</v>
      </c>
      <c r="C7010">
        <v>5</v>
      </c>
      <c r="D7010" t="s">
        <v>123</v>
      </c>
      <c r="E7010" t="s">
        <v>121</v>
      </c>
      <c r="F7010" t="s">
        <v>157</v>
      </c>
      <c r="G7010" t="s">
        <v>110</v>
      </c>
      <c r="H7010" t="s">
        <v>94</v>
      </c>
      <c r="I7010" t="s">
        <v>73</v>
      </c>
      <c r="J7010" t="s">
        <v>95</v>
      </c>
      <c r="K7010" s="23">
        <v>8.67</v>
      </c>
      <c r="L7010" s="24">
        <v>3.1</v>
      </c>
      <c r="M7010" s="24">
        <v>26.88</v>
      </c>
      <c r="N7010" s="24">
        <v>18.82</v>
      </c>
      <c r="O7010" s="24">
        <v>8.06</v>
      </c>
      <c r="P7010" s="25">
        <v>30</v>
      </c>
    </row>
    <row r="7011" spans="1:16" x14ac:dyDescent="0.3">
      <c r="A7011" s="22">
        <v>42517</v>
      </c>
      <c r="B7011">
        <v>2016</v>
      </c>
      <c r="C7011">
        <v>5</v>
      </c>
      <c r="D7011" t="s">
        <v>123</v>
      </c>
      <c r="E7011" t="s">
        <v>121</v>
      </c>
      <c r="F7011" t="s">
        <v>157</v>
      </c>
      <c r="G7011" t="s">
        <v>110</v>
      </c>
      <c r="H7011" t="s">
        <v>96</v>
      </c>
      <c r="I7011" t="s">
        <v>74</v>
      </c>
      <c r="J7011" t="s">
        <v>97</v>
      </c>
      <c r="K7011" s="23">
        <v>2.68</v>
      </c>
      <c r="L7011" s="24">
        <v>3.6</v>
      </c>
      <c r="M7011" s="24">
        <v>9.65</v>
      </c>
      <c r="N7011" s="24">
        <v>6.76</v>
      </c>
      <c r="O7011" s="24">
        <v>2.89</v>
      </c>
      <c r="P7011" s="25">
        <v>30</v>
      </c>
    </row>
    <row r="7012" spans="1:16" x14ac:dyDescent="0.3">
      <c r="A7012" s="22">
        <v>42517</v>
      </c>
      <c r="B7012">
        <v>2016</v>
      </c>
      <c r="C7012">
        <v>5</v>
      </c>
      <c r="D7012" t="s">
        <v>123</v>
      </c>
      <c r="E7012" t="s">
        <v>121</v>
      </c>
      <c r="F7012" t="s">
        <v>157</v>
      </c>
      <c r="G7012" t="s">
        <v>110</v>
      </c>
      <c r="H7012" t="s">
        <v>98</v>
      </c>
      <c r="I7012" t="s">
        <v>75</v>
      </c>
      <c r="J7012" t="s">
        <v>99</v>
      </c>
      <c r="K7012" s="23">
        <v>5.25</v>
      </c>
      <c r="L7012" s="24">
        <v>2.8</v>
      </c>
      <c r="M7012" s="24">
        <v>14.7</v>
      </c>
      <c r="N7012" s="24">
        <v>10.58</v>
      </c>
      <c r="O7012" s="24">
        <v>4.12</v>
      </c>
      <c r="P7012" s="25">
        <v>28</v>
      </c>
    </row>
    <row r="7013" spans="1:16" x14ac:dyDescent="0.3">
      <c r="A7013" s="22">
        <v>42517</v>
      </c>
      <c r="B7013">
        <v>2016</v>
      </c>
      <c r="C7013">
        <v>5</v>
      </c>
      <c r="D7013" t="s">
        <v>123</v>
      </c>
      <c r="E7013" t="s">
        <v>121</v>
      </c>
      <c r="F7013" t="s">
        <v>157</v>
      </c>
      <c r="G7013" t="s">
        <v>110</v>
      </c>
      <c r="H7013" t="s">
        <v>100</v>
      </c>
      <c r="I7013" t="s">
        <v>70</v>
      </c>
      <c r="J7013" t="s">
        <v>101</v>
      </c>
      <c r="K7013" s="23">
        <v>17</v>
      </c>
      <c r="L7013" s="24">
        <v>2.4</v>
      </c>
      <c r="M7013" s="24">
        <v>40.799999999999997</v>
      </c>
      <c r="N7013" s="24">
        <v>30.19</v>
      </c>
      <c r="O7013" s="24">
        <v>10.61</v>
      </c>
      <c r="P7013" s="25">
        <v>26</v>
      </c>
    </row>
    <row r="7014" spans="1:16" x14ac:dyDescent="0.3">
      <c r="A7014" s="22">
        <v>42517</v>
      </c>
      <c r="B7014">
        <v>2016</v>
      </c>
      <c r="C7014">
        <v>5</v>
      </c>
      <c r="D7014" t="s">
        <v>123</v>
      </c>
      <c r="E7014" t="s">
        <v>121</v>
      </c>
      <c r="F7014" t="s">
        <v>157</v>
      </c>
      <c r="G7014" t="s">
        <v>110</v>
      </c>
      <c r="H7014" t="s">
        <v>102</v>
      </c>
      <c r="I7014" t="s">
        <v>71</v>
      </c>
      <c r="J7014" t="s">
        <v>103</v>
      </c>
      <c r="K7014" s="23">
        <v>14</v>
      </c>
      <c r="L7014" s="24">
        <v>6.9</v>
      </c>
      <c r="M7014" s="24">
        <v>96.6</v>
      </c>
      <c r="N7014" s="24">
        <v>63.76</v>
      </c>
      <c r="O7014" s="24">
        <v>32.840000000000003</v>
      </c>
      <c r="P7014" s="25">
        <v>34</v>
      </c>
    </row>
    <row r="7015" spans="1:16" x14ac:dyDescent="0.3">
      <c r="A7015" s="22">
        <v>42517</v>
      </c>
      <c r="B7015">
        <v>2016</v>
      </c>
      <c r="C7015">
        <v>5</v>
      </c>
      <c r="D7015" t="s">
        <v>123</v>
      </c>
      <c r="E7015" t="s">
        <v>121</v>
      </c>
      <c r="F7015" t="s">
        <v>157</v>
      </c>
      <c r="G7015" t="s">
        <v>110</v>
      </c>
      <c r="H7015" t="s">
        <v>104</v>
      </c>
      <c r="I7015" t="s">
        <v>76</v>
      </c>
      <c r="J7015" t="s">
        <v>105</v>
      </c>
      <c r="K7015" s="23">
        <v>7</v>
      </c>
      <c r="L7015" s="24">
        <v>7.4</v>
      </c>
      <c r="M7015" s="24">
        <v>51.8</v>
      </c>
      <c r="N7015" s="24">
        <v>34.19</v>
      </c>
      <c r="O7015" s="24">
        <v>17.61</v>
      </c>
      <c r="P7015" s="25">
        <v>34</v>
      </c>
    </row>
    <row r="7016" spans="1:16" x14ac:dyDescent="0.3">
      <c r="A7016" s="22">
        <v>42517</v>
      </c>
      <c r="B7016">
        <v>2016</v>
      </c>
      <c r="C7016">
        <v>5</v>
      </c>
      <c r="D7016" t="s">
        <v>123</v>
      </c>
      <c r="E7016" t="s">
        <v>121</v>
      </c>
      <c r="F7016" t="s">
        <v>157</v>
      </c>
      <c r="G7016" t="s">
        <v>110</v>
      </c>
      <c r="H7016" t="s">
        <v>106</v>
      </c>
      <c r="I7016" t="s">
        <v>69</v>
      </c>
      <c r="J7016" t="s">
        <v>107</v>
      </c>
      <c r="K7016" s="23">
        <v>2</v>
      </c>
      <c r="L7016" s="24">
        <v>16.5</v>
      </c>
      <c r="M7016" s="24">
        <v>33</v>
      </c>
      <c r="N7016" s="24">
        <v>25.74</v>
      </c>
      <c r="O7016" s="24">
        <v>7.26</v>
      </c>
      <c r="P7016" s="25">
        <v>22</v>
      </c>
    </row>
    <row r="7017" spans="1:16" x14ac:dyDescent="0.3">
      <c r="A7017" s="22">
        <v>42517</v>
      </c>
      <c r="B7017">
        <v>2016</v>
      </c>
      <c r="C7017">
        <v>5</v>
      </c>
      <c r="D7017" t="s">
        <v>123</v>
      </c>
      <c r="E7017" t="s">
        <v>121</v>
      </c>
      <c r="F7017" t="s">
        <v>157</v>
      </c>
      <c r="G7017" t="s">
        <v>110</v>
      </c>
      <c r="H7017" t="s">
        <v>108</v>
      </c>
      <c r="I7017" t="s">
        <v>72</v>
      </c>
      <c r="J7017" t="s">
        <v>109</v>
      </c>
      <c r="K7017" s="23">
        <v>6</v>
      </c>
      <c r="L7017" s="24">
        <v>8.1999999999999993</v>
      </c>
      <c r="M7017" s="24">
        <v>49.2</v>
      </c>
      <c r="N7017" s="24">
        <v>33.46</v>
      </c>
      <c r="O7017" s="24">
        <v>15.74</v>
      </c>
      <c r="P7017" s="25">
        <v>32</v>
      </c>
    </row>
    <row r="7018" spans="1:16" x14ac:dyDescent="0.3">
      <c r="A7018" s="22">
        <v>42518</v>
      </c>
      <c r="B7018">
        <v>2016</v>
      </c>
      <c r="C7018">
        <v>5</v>
      </c>
      <c r="D7018" t="s">
        <v>123</v>
      </c>
      <c r="E7018" t="s">
        <v>121</v>
      </c>
      <c r="F7018" t="s">
        <v>157</v>
      </c>
      <c r="G7018" t="s">
        <v>111</v>
      </c>
      <c r="H7018" t="s">
        <v>94</v>
      </c>
      <c r="I7018" t="s">
        <v>73</v>
      </c>
      <c r="J7018" t="s">
        <v>95</v>
      </c>
      <c r="K7018" s="23">
        <v>12.33</v>
      </c>
      <c r="L7018" s="24">
        <v>3.1</v>
      </c>
      <c r="M7018" s="24">
        <v>38.22</v>
      </c>
      <c r="N7018" s="24">
        <v>26.75</v>
      </c>
      <c r="O7018" s="24">
        <v>11.47</v>
      </c>
      <c r="P7018" s="25">
        <v>30</v>
      </c>
    </row>
    <row r="7019" spans="1:16" x14ac:dyDescent="0.3">
      <c r="A7019" s="22">
        <v>42518</v>
      </c>
      <c r="B7019">
        <v>2016</v>
      </c>
      <c r="C7019">
        <v>5</v>
      </c>
      <c r="D7019" t="s">
        <v>123</v>
      </c>
      <c r="E7019" t="s">
        <v>121</v>
      </c>
      <c r="F7019" t="s">
        <v>157</v>
      </c>
      <c r="G7019" t="s">
        <v>111</v>
      </c>
      <c r="H7019" t="s">
        <v>96</v>
      </c>
      <c r="I7019" t="s">
        <v>74</v>
      </c>
      <c r="J7019" t="s">
        <v>97</v>
      </c>
      <c r="K7019" s="23">
        <v>0.36</v>
      </c>
      <c r="L7019" s="24">
        <v>3.6</v>
      </c>
      <c r="M7019" s="24">
        <v>1.3</v>
      </c>
      <c r="N7019" s="24">
        <v>0.91</v>
      </c>
      <c r="O7019" s="24">
        <v>0.39</v>
      </c>
      <c r="P7019" s="25">
        <v>30</v>
      </c>
    </row>
    <row r="7020" spans="1:16" x14ac:dyDescent="0.3">
      <c r="A7020" s="22">
        <v>42518</v>
      </c>
      <c r="B7020">
        <v>2016</v>
      </c>
      <c r="C7020">
        <v>5</v>
      </c>
      <c r="D7020" t="s">
        <v>123</v>
      </c>
      <c r="E7020" t="s">
        <v>121</v>
      </c>
      <c r="F7020" t="s">
        <v>157</v>
      </c>
      <c r="G7020" t="s">
        <v>111</v>
      </c>
      <c r="H7020" t="s">
        <v>98</v>
      </c>
      <c r="I7020" t="s">
        <v>75</v>
      </c>
      <c r="J7020" t="s">
        <v>99</v>
      </c>
      <c r="K7020" s="23">
        <v>3</v>
      </c>
      <c r="L7020" s="24">
        <v>2.8</v>
      </c>
      <c r="M7020" s="24">
        <v>8.4</v>
      </c>
      <c r="N7020" s="24">
        <v>6.05</v>
      </c>
      <c r="O7020" s="24">
        <v>2.35</v>
      </c>
      <c r="P7020" s="25">
        <v>28</v>
      </c>
    </row>
    <row r="7021" spans="1:16" x14ac:dyDescent="0.3">
      <c r="A7021" s="22">
        <v>42518</v>
      </c>
      <c r="B7021">
        <v>2016</v>
      </c>
      <c r="C7021">
        <v>5</v>
      </c>
      <c r="D7021" t="s">
        <v>123</v>
      </c>
      <c r="E7021" t="s">
        <v>121</v>
      </c>
      <c r="F7021" t="s">
        <v>157</v>
      </c>
      <c r="G7021" t="s">
        <v>111</v>
      </c>
      <c r="H7021" t="s">
        <v>100</v>
      </c>
      <c r="I7021" t="s">
        <v>70</v>
      </c>
      <c r="J7021" t="s">
        <v>101</v>
      </c>
      <c r="K7021" s="23">
        <v>43</v>
      </c>
      <c r="L7021" s="24">
        <v>2.4</v>
      </c>
      <c r="M7021" s="24">
        <v>103.2</v>
      </c>
      <c r="N7021" s="24">
        <v>76.37</v>
      </c>
      <c r="O7021" s="24">
        <v>26.83</v>
      </c>
      <c r="P7021" s="25">
        <v>26</v>
      </c>
    </row>
    <row r="7022" spans="1:16" x14ac:dyDescent="0.3">
      <c r="A7022" s="22">
        <v>42518</v>
      </c>
      <c r="B7022">
        <v>2016</v>
      </c>
      <c r="C7022">
        <v>5</v>
      </c>
      <c r="D7022" t="s">
        <v>123</v>
      </c>
      <c r="E7022" t="s">
        <v>121</v>
      </c>
      <c r="F7022" t="s">
        <v>157</v>
      </c>
      <c r="G7022" t="s">
        <v>111</v>
      </c>
      <c r="H7022" t="s">
        <v>102</v>
      </c>
      <c r="I7022" t="s">
        <v>71</v>
      </c>
      <c r="J7022" t="s">
        <v>103</v>
      </c>
      <c r="K7022" s="23">
        <v>4</v>
      </c>
      <c r="L7022" s="24">
        <v>6.9</v>
      </c>
      <c r="M7022" s="24">
        <v>27.6</v>
      </c>
      <c r="N7022" s="24">
        <v>18.22</v>
      </c>
      <c r="O7022" s="24">
        <v>9.3800000000000008</v>
      </c>
      <c r="P7022" s="25">
        <v>34</v>
      </c>
    </row>
    <row r="7023" spans="1:16" x14ac:dyDescent="0.3">
      <c r="A7023" s="22">
        <v>42518</v>
      </c>
      <c r="B7023">
        <v>2016</v>
      </c>
      <c r="C7023">
        <v>5</v>
      </c>
      <c r="D7023" t="s">
        <v>123</v>
      </c>
      <c r="E7023" t="s">
        <v>121</v>
      </c>
      <c r="F7023" t="s">
        <v>157</v>
      </c>
      <c r="G7023" t="s">
        <v>111</v>
      </c>
      <c r="H7023" t="s">
        <v>104</v>
      </c>
      <c r="I7023" t="s">
        <v>76</v>
      </c>
      <c r="J7023" t="s">
        <v>105</v>
      </c>
      <c r="K7023" s="23">
        <v>0</v>
      </c>
      <c r="L7023" s="24">
        <v>7.4</v>
      </c>
      <c r="M7023" s="24">
        <v>0</v>
      </c>
      <c r="N7023" s="24">
        <v>0</v>
      </c>
      <c r="O7023" s="24">
        <v>0</v>
      </c>
      <c r="P7023" s="25">
        <v>34</v>
      </c>
    </row>
    <row r="7024" spans="1:16" x14ac:dyDescent="0.3">
      <c r="A7024" s="22">
        <v>42518</v>
      </c>
      <c r="B7024">
        <v>2016</v>
      </c>
      <c r="C7024">
        <v>5</v>
      </c>
      <c r="D7024" t="s">
        <v>123</v>
      </c>
      <c r="E7024" t="s">
        <v>121</v>
      </c>
      <c r="F7024" t="s">
        <v>157</v>
      </c>
      <c r="G7024" t="s">
        <v>111</v>
      </c>
      <c r="H7024" t="s">
        <v>106</v>
      </c>
      <c r="I7024" t="s">
        <v>69</v>
      </c>
      <c r="J7024" t="s">
        <v>107</v>
      </c>
      <c r="K7024" s="23">
        <v>4</v>
      </c>
      <c r="L7024" s="24">
        <v>16.5</v>
      </c>
      <c r="M7024" s="24">
        <v>66</v>
      </c>
      <c r="N7024" s="24">
        <v>51.48</v>
      </c>
      <c r="O7024" s="24">
        <v>14.52</v>
      </c>
      <c r="P7024" s="25">
        <v>22</v>
      </c>
    </row>
    <row r="7025" spans="1:16" x14ac:dyDescent="0.3">
      <c r="A7025" s="22">
        <v>42518</v>
      </c>
      <c r="B7025">
        <v>2016</v>
      </c>
      <c r="C7025">
        <v>5</v>
      </c>
      <c r="D7025" t="s">
        <v>123</v>
      </c>
      <c r="E7025" t="s">
        <v>121</v>
      </c>
      <c r="F7025" t="s">
        <v>157</v>
      </c>
      <c r="G7025" t="s">
        <v>111</v>
      </c>
      <c r="H7025" t="s">
        <v>108</v>
      </c>
      <c r="I7025" t="s">
        <v>72</v>
      </c>
      <c r="J7025" t="s">
        <v>109</v>
      </c>
      <c r="K7025" s="23">
        <v>9</v>
      </c>
      <c r="L7025" s="24">
        <v>8.1999999999999993</v>
      </c>
      <c r="M7025" s="24">
        <v>73.8</v>
      </c>
      <c r="N7025" s="24">
        <v>50.18</v>
      </c>
      <c r="O7025" s="24">
        <v>23.62</v>
      </c>
      <c r="P7025" s="25">
        <v>32</v>
      </c>
    </row>
    <row r="7026" spans="1:16" x14ac:dyDescent="0.3">
      <c r="A7026" s="22">
        <v>42519</v>
      </c>
      <c r="B7026">
        <v>2016</v>
      </c>
      <c r="C7026">
        <v>5</v>
      </c>
      <c r="D7026" t="s">
        <v>123</v>
      </c>
      <c r="E7026" t="s">
        <v>121</v>
      </c>
      <c r="F7026" t="s">
        <v>157</v>
      </c>
      <c r="G7026" t="s">
        <v>112</v>
      </c>
      <c r="H7026" t="s">
        <v>94</v>
      </c>
      <c r="I7026" t="s">
        <v>73</v>
      </c>
      <c r="J7026" t="s">
        <v>95</v>
      </c>
      <c r="K7026" s="23">
        <v>8.67</v>
      </c>
      <c r="L7026" s="24">
        <v>3.1</v>
      </c>
      <c r="M7026" s="24">
        <v>26.88</v>
      </c>
      <c r="N7026" s="24">
        <v>18.82</v>
      </c>
      <c r="O7026" s="24">
        <v>8.06</v>
      </c>
      <c r="P7026" s="25">
        <v>30</v>
      </c>
    </row>
    <row r="7027" spans="1:16" x14ac:dyDescent="0.3">
      <c r="A7027" s="22">
        <v>42519</v>
      </c>
      <c r="B7027">
        <v>2016</v>
      </c>
      <c r="C7027">
        <v>5</v>
      </c>
      <c r="D7027" t="s">
        <v>123</v>
      </c>
      <c r="E7027" t="s">
        <v>121</v>
      </c>
      <c r="F7027" t="s">
        <v>157</v>
      </c>
      <c r="G7027" t="s">
        <v>112</v>
      </c>
      <c r="H7027" t="s">
        <v>96</v>
      </c>
      <c r="I7027" t="s">
        <v>74</v>
      </c>
      <c r="J7027" t="s">
        <v>97</v>
      </c>
      <c r="K7027" s="23">
        <v>4.33</v>
      </c>
      <c r="L7027" s="24">
        <v>3.6</v>
      </c>
      <c r="M7027" s="24">
        <v>15.59</v>
      </c>
      <c r="N7027" s="24">
        <v>10.91</v>
      </c>
      <c r="O7027" s="24">
        <v>4.68</v>
      </c>
      <c r="P7027" s="25">
        <v>30</v>
      </c>
    </row>
    <row r="7028" spans="1:16" x14ac:dyDescent="0.3">
      <c r="A7028" s="22">
        <v>42519</v>
      </c>
      <c r="B7028">
        <v>2016</v>
      </c>
      <c r="C7028">
        <v>5</v>
      </c>
      <c r="D7028" t="s">
        <v>123</v>
      </c>
      <c r="E7028" t="s">
        <v>121</v>
      </c>
      <c r="F7028" t="s">
        <v>157</v>
      </c>
      <c r="G7028" t="s">
        <v>112</v>
      </c>
      <c r="H7028" t="s">
        <v>98</v>
      </c>
      <c r="I7028" t="s">
        <v>75</v>
      </c>
      <c r="J7028" t="s">
        <v>99</v>
      </c>
      <c r="K7028" s="23">
        <v>6</v>
      </c>
      <c r="L7028" s="24">
        <v>2.8</v>
      </c>
      <c r="M7028" s="24">
        <v>16.8</v>
      </c>
      <c r="N7028" s="24">
        <v>12.1</v>
      </c>
      <c r="O7028" s="24">
        <v>4.7</v>
      </c>
      <c r="P7028" s="25">
        <v>28</v>
      </c>
    </row>
    <row r="7029" spans="1:16" x14ac:dyDescent="0.3">
      <c r="A7029" s="22">
        <v>42519</v>
      </c>
      <c r="B7029">
        <v>2016</v>
      </c>
      <c r="C7029">
        <v>5</v>
      </c>
      <c r="D7029" t="s">
        <v>123</v>
      </c>
      <c r="E7029" t="s">
        <v>121</v>
      </c>
      <c r="F7029" t="s">
        <v>157</v>
      </c>
      <c r="G7029" t="s">
        <v>112</v>
      </c>
      <c r="H7029" t="s">
        <v>100</v>
      </c>
      <c r="I7029" t="s">
        <v>70</v>
      </c>
      <c r="J7029" t="s">
        <v>101</v>
      </c>
      <c r="K7029" s="23">
        <v>31.8</v>
      </c>
      <c r="L7029" s="24">
        <v>2.4</v>
      </c>
      <c r="M7029" s="24">
        <v>76.319999999999993</v>
      </c>
      <c r="N7029" s="24">
        <v>56.48</v>
      </c>
      <c r="O7029" s="24">
        <v>19.84</v>
      </c>
      <c r="P7029" s="25">
        <v>26</v>
      </c>
    </row>
    <row r="7030" spans="1:16" x14ac:dyDescent="0.3">
      <c r="A7030" s="22">
        <v>42519</v>
      </c>
      <c r="B7030">
        <v>2016</v>
      </c>
      <c r="C7030">
        <v>5</v>
      </c>
      <c r="D7030" t="s">
        <v>123</v>
      </c>
      <c r="E7030" t="s">
        <v>121</v>
      </c>
      <c r="F7030" t="s">
        <v>157</v>
      </c>
      <c r="G7030" t="s">
        <v>112</v>
      </c>
      <c r="H7030" t="s">
        <v>102</v>
      </c>
      <c r="I7030" t="s">
        <v>71</v>
      </c>
      <c r="J7030" t="s">
        <v>103</v>
      </c>
      <c r="K7030" s="23">
        <v>2</v>
      </c>
      <c r="L7030" s="24">
        <v>6.9</v>
      </c>
      <c r="M7030" s="24">
        <v>13.8</v>
      </c>
      <c r="N7030" s="24">
        <v>9.11</v>
      </c>
      <c r="O7030" s="24">
        <v>4.6900000000000004</v>
      </c>
      <c r="P7030" s="25">
        <v>34</v>
      </c>
    </row>
    <row r="7031" spans="1:16" x14ac:dyDescent="0.3">
      <c r="A7031" s="22">
        <v>42519</v>
      </c>
      <c r="B7031">
        <v>2016</v>
      </c>
      <c r="C7031">
        <v>5</v>
      </c>
      <c r="D7031" t="s">
        <v>123</v>
      </c>
      <c r="E7031" t="s">
        <v>121</v>
      </c>
      <c r="F7031" t="s">
        <v>157</v>
      </c>
      <c r="G7031" t="s">
        <v>112</v>
      </c>
      <c r="H7031" t="s">
        <v>104</v>
      </c>
      <c r="I7031" t="s">
        <v>76</v>
      </c>
      <c r="J7031" t="s">
        <v>105</v>
      </c>
      <c r="K7031" s="23">
        <v>1</v>
      </c>
      <c r="L7031" s="24">
        <v>7.4</v>
      </c>
      <c r="M7031" s="24">
        <v>7.4</v>
      </c>
      <c r="N7031" s="24">
        <v>4.88</v>
      </c>
      <c r="O7031" s="24">
        <v>2.52</v>
      </c>
      <c r="P7031" s="25">
        <v>34</v>
      </c>
    </row>
    <row r="7032" spans="1:16" x14ac:dyDescent="0.3">
      <c r="A7032" s="22">
        <v>42519</v>
      </c>
      <c r="B7032">
        <v>2016</v>
      </c>
      <c r="C7032">
        <v>5</v>
      </c>
      <c r="D7032" t="s">
        <v>123</v>
      </c>
      <c r="E7032" t="s">
        <v>121</v>
      </c>
      <c r="F7032" t="s">
        <v>157</v>
      </c>
      <c r="G7032" t="s">
        <v>112</v>
      </c>
      <c r="H7032" t="s">
        <v>106</v>
      </c>
      <c r="I7032" t="s">
        <v>69</v>
      </c>
      <c r="J7032" t="s">
        <v>107</v>
      </c>
      <c r="K7032" s="23">
        <v>5</v>
      </c>
      <c r="L7032" s="24">
        <v>16.5</v>
      </c>
      <c r="M7032" s="24">
        <v>82.5</v>
      </c>
      <c r="N7032" s="24">
        <v>64.349999999999994</v>
      </c>
      <c r="O7032" s="24">
        <v>18.149999999999999</v>
      </c>
      <c r="P7032" s="25">
        <v>22</v>
      </c>
    </row>
    <row r="7033" spans="1:16" x14ac:dyDescent="0.3">
      <c r="A7033" s="22">
        <v>42519</v>
      </c>
      <c r="B7033">
        <v>2016</v>
      </c>
      <c r="C7033">
        <v>5</v>
      </c>
      <c r="D7033" t="s">
        <v>123</v>
      </c>
      <c r="E7033" t="s">
        <v>121</v>
      </c>
      <c r="F7033" t="s">
        <v>157</v>
      </c>
      <c r="G7033" t="s">
        <v>112</v>
      </c>
      <c r="H7033" t="s">
        <v>108</v>
      </c>
      <c r="I7033" t="s">
        <v>72</v>
      </c>
      <c r="J7033" t="s">
        <v>109</v>
      </c>
      <c r="K7033" s="23">
        <v>9.1999999999999993</v>
      </c>
      <c r="L7033" s="24">
        <v>8.1999999999999993</v>
      </c>
      <c r="M7033" s="24">
        <v>75.44</v>
      </c>
      <c r="N7033" s="24">
        <v>51.3</v>
      </c>
      <c r="O7033" s="24">
        <v>24.14</v>
      </c>
      <c r="P7033" s="25">
        <v>32</v>
      </c>
    </row>
    <row r="7034" spans="1:16" x14ac:dyDescent="0.3">
      <c r="A7034" s="22">
        <v>42520</v>
      </c>
      <c r="B7034">
        <v>2016</v>
      </c>
      <c r="C7034">
        <v>5</v>
      </c>
      <c r="D7034" t="s">
        <v>123</v>
      </c>
      <c r="E7034" t="s">
        <v>121</v>
      </c>
      <c r="F7034" t="s">
        <v>157</v>
      </c>
      <c r="G7034" t="s">
        <v>113</v>
      </c>
      <c r="H7034" t="s">
        <v>94</v>
      </c>
      <c r="I7034" t="s">
        <v>73</v>
      </c>
      <c r="J7034" t="s">
        <v>95</v>
      </c>
      <c r="K7034" s="23">
        <v>3.34</v>
      </c>
      <c r="L7034" s="24">
        <v>3.1</v>
      </c>
      <c r="M7034" s="24">
        <v>10.35</v>
      </c>
      <c r="N7034" s="24">
        <v>7.24</v>
      </c>
      <c r="O7034" s="24">
        <v>3.11</v>
      </c>
      <c r="P7034" s="25">
        <v>30</v>
      </c>
    </row>
    <row r="7035" spans="1:16" x14ac:dyDescent="0.3">
      <c r="A7035" s="22">
        <v>42520</v>
      </c>
      <c r="B7035">
        <v>2016</v>
      </c>
      <c r="C7035">
        <v>5</v>
      </c>
      <c r="D7035" t="s">
        <v>123</v>
      </c>
      <c r="E7035" t="s">
        <v>121</v>
      </c>
      <c r="F7035" t="s">
        <v>157</v>
      </c>
      <c r="G7035" t="s">
        <v>113</v>
      </c>
      <c r="H7035" t="s">
        <v>96</v>
      </c>
      <c r="I7035" t="s">
        <v>74</v>
      </c>
      <c r="J7035" t="s">
        <v>97</v>
      </c>
      <c r="K7035" s="23">
        <v>3.02</v>
      </c>
      <c r="L7035" s="24">
        <v>3.6</v>
      </c>
      <c r="M7035" s="24">
        <v>10.87</v>
      </c>
      <c r="N7035" s="24">
        <v>7.61</v>
      </c>
      <c r="O7035" s="24">
        <v>3.26</v>
      </c>
      <c r="P7035" s="25">
        <v>30</v>
      </c>
    </row>
    <row r="7036" spans="1:16" x14ac:dyDescent="0.3">
      <c r="A7036" s="22">
        <v>42520</v>
      </c>
      <c r="B7036">
        <v>2016</v>
      </c>
      <c r="C7036">
        <v>5</v>
      </c>
      <c r="D7036" t="s">
        <v>123</v>
      </c>
      <c r="E7036" t="s">
        <v>121</v>
      </c>
      <c r="F7036" t="s">
        <v>157</v>
      </c>
      <c r="G7036" t="s">
        <v>113</v>
      </c>
      <c r="H7036" t="s">
        <v>98</v>
      </c>
      <c r="I7036" t="s">
        <v>75</v>
      </c>
      <c r="J7036" t="s">
        <v>99</v>
      </c>
      <c r="K7036" s="23">
        <v>4.0999999999999996</v>
      </c>
      <c r="L7036" s="24">
        <v>2.8</v>
      </c>
      <c r="M7036" s="24">
        <v>11.48</v>
      </c>
      <c r="N7036" s="24">
        <v>8.27</v>
      </c>
      <c r="O7036" s="24">
        <v>3.21</v>
      </c>
      <c r="P7036" s="25">
        <v>28</v>
      </c>
    </row>
    <row r="7037" spans="1:16" x14ac:dyDescent="0.3">
      <c r="A7037" s="22">
        <v>42520</v>
      </c>
      <c r="B7037">
        <v>2016</v>
      </c>
      <c r="C7037">
        <v>5</v>
      </c>
      <c r="D7037" t="s">
        <v>123</v>
      </c>
      <c r="E7037" t="s">
        <v>121</v>
      </c>
      <c r="F7037" t="s">
        <v>157</v>
      </c>
      <c r="G7037" t="s">
        <v>113</v>
      </c>
      <c r="H7037" t="s">
        <v>100</v>
      </c>
      <c r="I7037" t="s">
        <v>70</v>
      </c>
      <c r="J7037" t="s">
        <v>101</v>
      </c>
      <c r="K7037" s="23">
        <v>29.4</v>
      </c>
      <c r="L7037" s="24">
        <v>2.4</v>
      </c>
      <c r="M7037" s="24">
        <v>70.56</v>
      </c>
      <c r="N7037" s="24">
        <v>52.21</v>
      </c>
      <c r="O7037" s="24">
        <v>18.350000000000001</v>
      </c>
      <c r="P7037" s="25">
        <v>26</v>
      </c>
    </row>
    <row r="7038" spans="1:16" x14ac:dyDescent="0.3">
      <c r="A7038" s="22">
        <v>42520</v>
      </c>
      <c r="B7038">
        <v>2016</v>
      </c>
      <c r="C7038">
        <v>5</v>
      </c>
      <c r="D7038" t="s">
        <v>123</v>
      </c>
      <c r="E7038" t="s">
        <v>121</v>
      </c>
      <c r="F7038" t="s">
        <v>157</v>
      </c>
      <c r="G7038" t="s">
        <v>113</v>
      </c>
      <c r="H7038" t="s">
        <v>102</v>
      </c>
      <c r="I7038" t="s">
        <v>71</v>
      </c>
      <c r="J7038" t="s">
        <v>103</v>
      </c>
      <c r="K7038" s="23">
        <v>3</v>
      </c>
      <c r="L7038" s="24">
        <v>6.9</v>
      </c>
      <c r="M7038" s="24">
        <v>20.7</v>
      </c>
      <c r="N7038" s="24">
        <v>13.66</v>
      </c>
      <c r="O7038" s="24">
        <v>7.04</v>
      </c>
      <c r="P7038" s="25">
        <v>34</v>
      </c>
    </row>
    <row r="7039" spans="1:16" x14ac:dyDescent="0.3">
      <c r="A7039" s="22">
        <v>42520</v>
      </c>
      <c r="B7039">
        <v>2016</v>
      </c>
      <c r="C7039">
        <v>5</v>
      </c>
      <c r="D7039" t="s">
        <v>123</v>
      </c>
      <c r="E7039" t="s">
        <v>121</v>
      </c>
      <c r="F7039" t="s">
        <v>157</v>
      </c>
      <c r="G7039" t="s">
        <v>113</v>
      </c>
      <c r="H7039" t="s">
        <v>104</v>
      </c>
      <c r="I7039" t="s">
        <v>76</v>
      </c>
      <c r="J7039" t="s">
        <v>105</v>
      </c>
      <c r="K7039" s="23">
        <v>0</v>
      </c>
      <c r="L7039" s="24">
        <v>7.4</v>
      </c>
      <c r="M7039" s="24">
        <v>0</v>
      </c>
      <c r="N7039" s="24">
        <v>0</v>
      </c>
      <c r="O7039" s="24">
        <v>0</v>
      </c>
      <c r="P7039" s="25">
        <v>34</v>
      </c>
    </row>
    <row r="7040" spans="1:16" x14ac:dyDescent="0.3">
      <c r="A7040" s="22">
        <v>42520</v>
      </c>
      <c r="B7040">
        <v>2016</v>
      </c>
      <c r="C7040">
        <v>5</v>
      </c>
      <c r="D7040" t="s">
        <v>123</v>
      </c>
      <c r="E7040" t="s">
        <v>121</v>
      </c>
      <c r="F7040" t="s">
        <v>157</v>
      </c>
      <c r="G7040" t="s">
        <v>113</v>
      </c>
      <c r="H7040" t="s">
        <v>106</v>
      </c>
      <c r="I7040" t="s">
        <v>69</v>
      </c>
      <c r="J7040" t="s">
        <v>107</v>
      </c>
      <c r="K7040" s="23">
        <v>7</v>
      </c>
      <c r="L7040" s="24">
        <v>16.5</v>
      </c>
      <c r="M7040" s="24">
        <v>115.5</v>
      </c>
      <c r="N7040" s="24">
        <v>90.09</v>
      </c>
      <c r="O7040" s="24">
        <v>25.41</v>
      </c>
      <c r="P7040" s="25">
        <v>22</v>
      </c>
    </row>
    <row r="7041" spans="1:16" x14ac:dyDescent="0.3">
      <c r="A7041" s="22">
        <v>42520</v>
      </c>
      <c r="B7041">
        <v>2016</v>
      </c>
      <c r="C7041">
        <v>5</v>
      </c>
      <c r="D7041" t="s">
        <v>123</v>
      </c>
      <c r="E7041" t="s">
        <v>121</v>
      </c>
      <c r="F7041" t="s">
        <v>157</v>
      </c>
      <c r="G7041" t="s">
        <v>113</v>
      </c>
      <c r="H7041" t="s">
        <v>108</v>
      </c>
      <c r="I7041" t="s">
        <v>72</v>
      </c>
      <c r="J7041" t="s">
        <v>109</v>
      </c>
      <c r="K7041" s="23">
        <v>8</v>
      </c>
      <c r="L7041" s="24">
        <v>8.1999999999999993</v>
      </c>
      <c r="M7041" s="24">
        <v>65.599999999999994</v>
      </c>
      <c r="N7041" s="24">
        <v>44.61</v>
      </c>
      <c r="O7041" s="24">
        <v>20.99</v>
      </c>
      <c r="P7041" s="25">
        <v>32</v>
      </c>
    </row>
    <row r="7042" spans="1:16" x14ac:dyDescent="0.3">
      <c r="A7042" s="22">
        <v>42521</v>
      </c>
      <c r="B7042">
        <v>2016</v>
      </c>
      <c r="C7042">
        <v>5</v>
      </c>
      <c r="D7042" t="s">
        <v>123</v>
      </c>
      <c r="E7042" t="s">
        <v>121</v>
      </c>
      <c r="F7042" t="s">
        <v>157</v>
      </c>
      <c r="G7042" t="s">
        <v>114</v>
      </c>
      <c r="H7042" t="s">
        <v>94</v>
      </c>
      <c r="I7042" t="s">
        <v>73</v>
      </c>
      <c r="J7042" t="s">
        <v>95</v>
      </c>
      <c r="K7042" s="23">
        <v>6</v>
      </c>
      <c r="L7042" s="24">
        <v>3.1</v>
      </c>
      <c r="M7042" s="24">
        <v>18.600000000000001</v>
      </c>
      <c r="N7042" s="24">
        <v>13.02</v>
      </c>
      <c r="O7042" s="24">
        <v>5.58</v>
      </c>
      <c r="P7042" s="25">
        <v>30</v>
      </c>
    </row>
    <row r="7043" spans="1:16" x14ac:dyDescent="0.3">
      <c r="A7043" s="22">
        <v>42521</v>
      </c>
      <c r="B7043">
        <v>2016</v>
      </c>
      <c r="C7043">
        <v>5</v>
      </c>
      <c r="D7043" t="s">
        <v>123</v>
      </c>
      <c r="E7043" t="s">
        <v>121</v>
      </c>
      <c r="F7043" t="s">
        <v>157</v>
      </c>
      <c r="G7043" t="s">
        <v>114</v>
      </c>
      <c r="H7043" t="s">
        <v>96</v>
      </c>
      <c r="I7043" t="s">
        <v>74</v>
      </c>
      <c r="J7043" t="s">
        <v>97</v>
      </c>
      <c r="K7043" s="23">
        <v>3.33</v>
      </c>
      <c r="L7043" s="24">
        <v>3.6</v>
      </c>
      <c r="M7043" s="24">
        <v>11.99</v>
      </c>
      <c r="N7043" s="24">
        <v>8.39</v>
      </c>
      <c r="O7043" s="24">
        <v>3.6</v>
      </c>
      <c r="P7043" s="25">
        <v>30</v>
      </c>
    </row>
    <row r="7044" spans="1:16" x14ac:dyDescent="0.3">
      <c r="A7044" s="22">
        <v>42521</v>
      </c>
      <c r="B7044">
        <v>2016</v>
      </c>
      <c r="C7044">
        <v>5</v>
      </c>
      <c r="D7044" t="s">
        <v>123</v>
      </c>
      <c r="E7044" t="s">
        <v>121</v>
      </c>
      <c r="F7044" t="s">
        <v>157</v>
      </c>
      <c r="G7044" t="s">
        <v>114</v>
      </c>
      <c r="H7044" t="s">
        <v>98</v>
      </c>
      <c r="I7044" t="s">
        <v>75</v>
      </c>
      <c r="J7044" t="s">
        <v>99</v>
      </c>
      <c r="K7044" s="23">
        <v>3.5</v>
      </c>
      <c r="L7044" s="24">
        <v>2.8</v>
      </c>
      <c r="M7044" s="24">
        <v>9.8000000000000007</v>
      </c>
      <c r="N7044" s="24">
        <v>7.06</v>
      </c>
      <c r="O7044" s="24">
        <v>2.74</v>
      </c>
      <c r="P7044" s="25">
        <v>28</v>
      </c>
    </row>
    <row r="7045" spans="1:16" x14ac:dyDescent="0.3">
      <c r="A7045" s="22">
        <v>42521</v>
      </c>
      <c r="B7045">
        <v>2016</v>
      </c>
      <c r="C7045">
        <v>5</v>
      </c>
      <c r="D7045" t="s">
        <v>123</v>
      </c>
      <c r="E7045" t="s">
        <v>121</v>
      </c>
      <c r="F7045" t="s">
        <v>157</v>
      </c>
      <c r="G7045" t="s">
        <v>114</v>
      </c>
      <c r="H7045" t="s">
        <v>100</v>
      </c>
      <c r="I7045" t="s">
        <v>70</v>
      </c>
      <c r="J7045" t="s">
        <v>101</v>
      </c>
      <c r="K7045" s="23">
        <v>21</v>
      </c>
      <c r="L7045" s="24">
        <v>2.4</v>
      </c>
      <c r="M7045" s="24">
        <v>50.4</v>
      </c>
      <c r="N7045" s="24">
        <v>37.299999999999997</v>
      </c>
      <c r="O7045" s="24">
        <v>13.1</v>
      </c>
      <c r="P7045" s="25">
        <v>26</v>
      </c>
    </row>
    <row r="7046" spans="1:16" x14ac:dyDescent="0.3">
      <c r="A7046" s="22">
        <v>42521</v>
      </c>
      <c r="B7046">
        <v>2016</v>
      </c>
      <c r="C7046">
        <v>5</v>
      </c>
      <c r="D7046" t="s">
        <v>123</v>
      </c>
      <c r="E7046" t="s">
        <v>121</v>
      </c>
      <c r="F7046" t="s">
        <v>157</v>
      </c>
      <c r="G7046" t="s">
        <v>114</v>
      </c>
      <c r="H7046" t="s">
        <v>102</v>
      </c>
      <c r="I7046" t="s">
        <v>71</v>
      </c>
      <c r="J7046" t="s">
        <v>103</v>
      </c>
      <c r="K7046" s="23">
        <v>3</v>
      </c>
      <c r="L7046" s="24">
        <v>6.9</v>
      </c>
      <c r="M7046" s="24">
        <v>20.7</v>
      </c>
      <c r="N7046" s="24">
        <v>13.66</v>
      </c>
      <c r="O7046" s="24">
        <v>7.04</v>
      </c>
      <c r="P7046" s="25">
        <v>34</v>
      </c>
    </row>
    <row r="7047" spans="1:16" x14ac:dyDescent="0.3">
      <c r="A7047" s="22">
        <v>42521</v>
      </c>
      <c r="B7047">
        <v>2016</v>
      </c>
      <c r="C7047">
        <v>5</v>
      </c>
      <c r="D7047" t="s">
        <v>123</v>
      </c>
      <c r="E7047" t="s">
        <v>121</v>
      </c>
      <c r="F7047" t="s">
        <v>157</v>
      </c>
      <c r="G7047" t="s">
        <v>114</v>
      </c>
      <c r="H7047" t="s">
        <v>104</v>
      </c>
      <c r="I7047" t="s">
        <v>76</v>
      </c>
      <c r="J7047" t="s">
        <v>105</v>
      </c>
      <c r="K7047" s="23">
        <v>0</v>
      </c>
      <c r="L7047" s="24">
        <v>7.4</v>
      </c>
      <c r="M7047" s="24">
        <v>0</v>
      </c>
      <c r="N7047" s="24">
        <v>0</v>
      </c>
      <c r="O7047" s="24">
        <v>0</v>
      </c>
      <c r="P7047" s="25">
        <v>34</v>
      </c>
    </row>
    <row r="7048" spans="1:16" x14ac:dyDescent="0.3">
      <c r="A7048" s="22">
        <v>42521</v>
      </c>
      <c r="B7048">
        <v>2016</v>
      </c>
      <c r="C7048">
        <v>5</v>
      </c>
      <c r="D7048" t="s">
        <v>123</v>
      </c>
      <c r="E7048" t="s">
        <v>121</v>
      </c>
      <c r="F7048" t="s">
        <v>157</v>
      </c>
      <c r="G7048" t="s">
        <v>114</v>
      </c>
      <c r="H7048" t="s">
        <v>106</v>
      </c>
      <c r="I7048" t="s">
        <v>69</v>
      </c>
      <c r="J7048" t="s">
        <v>107</v>
      </c>
      <c r="K7048" s="23">
        <v>13</v>
      </c>
      <c r="L7048" s="24">
        <v>16.5</v>
      </c>
      <c r="M7048" s="24">
        <v>214.5</v>
      </c>
      <c r="N7048" s="24">
        <v>167.31</v>
      </c>
      <c r="O7048" s="24">
        <v>47.19</v>
      </c>
      <c r="P7048" s="25">
        <v>22</v>
      </c>
    </row>
    <row r="7049" spans="1:16" x14ac:dyDescent="0.3">
      <c r="A7049" s="22">
        <v>42521</v>
      </c>
      <c r="B7049">
        <v>2016</v>
      </c>
      <c r="C7049">
        <v>5</v>
      </c>
      <c r="D7049" t="s">
        <v>123</v>
      </c>
      <c r="E7049" t="s">
        <v>121</v>
      </c>
      <c r="F7049" t="s">
        <v>157</v>
      </c>
      <c r="G7049" t="s">
        <v>114</v>
      </c>
      <c r="H7049" t="s">
        <v>108</v>
      </c>
      <c r="I7049" t="s">
        <v>72</v>
      </c>
      <c r="J7049" t="s">
        <v>109</v>
      </c>
      <c r="K7049" s="23">
        <v>2</v>
      </c>
      <c r="L7049" s="24">
        <v>8.1999999999999993</v>
      </c>
      <c r="M7049" s="24">
        <v>16.399999999999999</v>
      </c>
      <c r="N7049" s="24">
        <v>11.15</v>
      </c>
      <c r="O7049" s="24">
        <v>5.25</v>
      </c>
      <c r="P7049" s="25">
        <v>32</v>
      </c>
    </row>
    <row r="7050" spans="1:16" x14ac:dyDescent="0.3">
      <c r="A7050" s="22">
        <v>42522</v>
      </c>
      <c r="B7050">
        <v>2016</v>
      </c>
      <c r="C7050">
        <v>6</v>
      </c>
      <c r="D7050" t="s">
        <v>125</v>
      </c>
      <c r="E7050" t="s">
        <v>121</v>
      </c>
      <c r="F7050" t="s">
        <v>158</v>
      </c>
      <c r="G7050" t="s">
        <v>115</v>
      </c>
      <c r="H7050" t="s">
        <v>94</v>
      </c>
      <c r="I7050" t="s">
        <v>73</v>
      </c>
      <c r="J7050" t="s">
        <v>95</v>
      </c>
      <c r="K7050" s="23">
        <v>9</v>
      </c>
      <c r="L7050" s="24">
        <v>3.1</v>
      </c>
      <c r="M7050" s="24">
        <v>27.9</v>
      </c>
      <c r="N7050" s="24">
        <v>19.53</v>
      </c>
      <c r="O7050" s="24">
        <v>8.3699999999999992</v>
      </c>
      <c r="P7050" s="25">
        <v>30</v>
      </c>
    </row>
    <row r="7051" spans="1:16" x14ac:dyDescent="0.3">
      <c r="A7051" s="22">
        <v>42522</v>
      </c>
      <c r="B7051">
        <v>2016</v>
      </c>
      <c r="C7051">
        <v>6</v>
      </c>
      <c r="D7051" t="s">
        <v>125</v>
      </c>
      <c r="E7051" t="s">
        <v>121</v>
      </c>
      <c r="F7051" t="s">
        <v>158</v>
      </c>
      <c r="G7051" t="s">
        <v>115</v>
      </c>
      <c r="H7051" t="s">
        <v>96</v>
      </c>
      <c r="I7051" t="s">
        <v>74</v>
      </c>
      <c r="J7051" t="s">
        <v>97</v>
      </c>
      <c r="K7051" s="23">
        <v>1.1000000000000001</v>
      </c>
      <c r="L7051" s="24">
        <v>3.6</v>
      </c>
      <c r="M7051" s="24">
        <v>3.96</v>
      </c>
      <c r="N7051" s="24">
        <v>2.77</v>
      </c>
      <c r="O7051" s="24">
        <v>1.19</v>
      </c>
      <c r="P7051" s="25">
        <v>30</v>
      </c>
    </row>
    <row r="7052" spans="1:16" x14ac:dyDescent="0.3">
      <c r="A7052" s="22">
        <v>42522</v>
      </c>
      <c r="B7052">
        <v>2016</v>
      </c>
      <c r="C7052">
        <v>6</v>
      </c>
      <c r="D7052" t="s">
        <v>125</v>
      </c>
      <c r="E7052" t="s">
        <v>121</v>
      </c>
      <c r="F7052" t="s">
        <v>158</v>
      </c>
      <c r="G7052" t="s">
        <v>115</v>
      </c>
      <c r="H7052" t="s">
        <v>98</v>
      </c>
      <c r="I7052" t="s">
        <v>75</v>
      </c>
      <c r="J7052" t="s">
        <v>99</v>
      </c>
      <c r="K7052" s="23">
        <v>2</v>
      </c>
      <c r="L7052" s="24">
        <v>2.8</v>
      </c>
      <c r="M7052" s="24">
        <v>5.6</v>
      </c>
      <c r="N7052" s="24">
        <v>4.03</v>
      </c>
      <c r="O7052" s="24">
        <v>1.57</v>
      </c>
      <c r="P7052" s="25">
        <v>28</v>
      </c>
    </row>
    <row r="7053" spans="1:16" x14ac:dyDescent="0.3">
      <c r="A7053" s="22">
        <v>42522</v>
      </c>
      <c r="B7053">
        <v>2016</v>
      </c>
      <c r="C7053">
        <v>6</v>
      </c>
      <c r="D7053" t="s">
        <v>125</v>
      </c>
      <c r="E7053" t="s">
        <v>121</v>
      </c>
      <c r="F7053" t="s">
        <v>158</v>
      </c>
      <c r="G7053" t="s">
        <v>115</v>
      </c>
      <c r="H7053" t="s">
        <v>100</v>
      </c>
      <c r="I7053" t="s">
        <v>70</v>
      </c>
      <c r="J7053" t="s">
        <v>101</v>
      </c>
      <c r="K7053" s="23">
        <v>20</v>
      </c>
      <c r="L7053" s="24">
        <v>2.4</v>
      </c>
      <c r="M7053" s="24">
        <v>48</v>
      </c>
      <c r="N7053" s="24">
        <v>35.520000000000003</v>
      </c>
      <c r="O7053" s="24">
        <v>12.48</v>
      </c>
      <c r="P7053" s="25">
        <v>26</v>
      </c>
    </row>
    <row r="7054" spans="1:16" x14ac:dyDescent="0.3">
      <c r="A7054" s="22">
        <v>42522</v>
      </c>
      <c r="B7054">
        <v>2016</v>
      </c>
      <c r="C7054">
        <v>6</v>
      </c>
      <c r="D7054" t="s">
        <v>125</v>
      </c>
      <c r="E7054" t="s">
        <v>121</v>
      </c>
      <c r="F7054" t="s">
        <v>158</v>
      </c>
      <c r="G7054" t="s">
        <v>115</v>
      </c>
      <c r="H7054" t="s">
        <v>102</v>
      </c>
      <c r="I7054" t="s">
        <v>71</v>
      </c>
      <c r="J7054" t="s">
        <v>103</v>
      </c>
      <c r="K7054" s="23">
        <v>11</v>
      </c>
      <c r="L7054" s="24">
        <v>6.9</v>
      </c>
      <c r="M7054" s="24">
        <v>75.900000000000006</v>
      </c>
      <c r="N7054" s="24">
        <v>50.09</v>
      </c>
      <c r="O7054" s="24">
        <v>25.81</v>
      </c>
      <c r="P7054" s="25">
        <v>34</v>
      </c>
    </row>
    <row r="7055" spans="1:16" x14ac:dyDescent="0.3">
      <c r="A7055" s="22">
        <v>42522</v>
      </c>
      <c r="B7055">
        <v>2016</v>
      </c>
      <c r="C7055">
        <v>6</v>
      </c>
      <c r="D7055" t="s">
        <v>125</v>
      </c>
      <c r="E7055" t="s">
        <v>121</v>
      </c>
      <c r="F7055" t="s">
        <v>158</v>
      </c>
      <c r="G7055" t="s">
        <v>115</v>
      </c>
      <c r="H7055" t="s">
        <v>104</v>
      </c>
      <c r="I7055" t="s">
        <v>76</v>
      </c>
      <c r="J7055" t="s">
        <v>105</v>
      </c>
      <c r="K7055" s="23">
        <v>0</v>
      </c>
      <c r="L7055" s="24">
        <v>7.4</v>
      </c>
      <c r="M7055" s="24">
        <v>0</v>
      </c>
      <c r="N7055" s="24">
        <v>0</v>
      </c>
      <c r="O7055" s="24">
        <v>0</v>
      </c>
      <c r="P7055" s="25">
        <v>34</v>
      </c>
    </row>
    <row r="7056" spans="1:16" x14ac:dyDescent="0.3">
      <c r="A7056" s="22">
        <v>42522</v>
      </c>
      <c r="B7056">
        <v>2016</v>
      </c>
      <c r="C7056">
        <v>6</v>
      </c>
      <c r="D7056" t="s">
        <v>125</v>
      </c>
      <c r="E7056" t="s">
        <v>121</v>
      </c>
      <c r="F7056" t="s">
        <v>158</v>
      </c>
      <c r="G7056" t="s">
        <v>115</v>
      </c>
      <c r="H7056" t="s">
        <v>106</v>
      </c>
      <c r="I7056" t="s">
        <v>69</v>
      </c>
      <c r="J7056" t="s">
        <v>107</v>
      </c>
      <c r="K7056" s="23">
        <v>7</v>
      </c>
      <c r="L7056" s="24">
        <v>16.5</v>
      </c>
      <c r="M7056" s="24">
        <v>115.5</v>
      </c>
      <c r="N7056" s="24">
        <v>90.09</v>
      </c>
      <c r="O7056" s="24">
        <v>25.41</v>
      </c>
      <c r="P7056" s="25">
        <v>22</v>
      </c>
    </row>
    <row r="7057" spans="1:16" x14ac:dyDescent="0.3">
      <c r="A7057" s="22">
        <v>42522</v>
      </c>
      <c r="B7057">
        <v>2016</v>
      </c>
      <c r="C7057">
        <v>6</v>
      </c>
      <c r="D7057" t="s">
        <v>125</v>
      </c>
      <c r="E7057" t="s">
        <v>121</v>
      </c>
      <c r="F7057" t="s">
        <v>158</v>
      </c>
      <c r="G7057" t="s">
        <v>115</v>
      </c>
      <c r="H7057" t="s">
        <v>108</v>
      </c>
      <c r="I7057" t="s">
        <v>72</v>
      </c>
      <c r="J7057" t="s">
        <v>109</v>
      </c>
      <c r="K7057" s="23">
        <v>5</v>
      </c>
      <c r="L7057" s="24">
        <v>8.1999999999999993</v>
      </c>
      <c r="M7057" s="24">
        <v>41</v>
      </c>
      <c r="N7057" s="24">
        <v>27.88</v>
      </c>
      <c r="O7057" s="24">
        <v>13.12</v>
      </c>
      <c r="P7057" s="25">
        <v>32</v>
      </c>
    </row>
    <row r="7058" spans="1:16" x14ac:dyDescent="0.3">
      <c r="A7058" s="22">
        <v>42523</v>
      </c>
      <c r="B7058">
        <v>2016</v>
      </c>
      <c r="C7058">
        <v>6</v>
      </c>
      <c r="D7058" t="s">
        <v>125</v>
      </c>
      <c r="E7058" t="s">
        <v>121</v>
      </c>
      <c r="F7058" t="s">
        <v>158</v>
      </c>
      <c r="G7058" t="s">
        <v>93</v>
      </c>
      <c r="H7058" t="s">
        <v>94</v>
      </c>
      <c r="I7058" t="s">
        <v>73</v>
      </c>
      <c r="J7058" t="s">
        <v>95</v>
      </c>
      <c r="K7058" s="23">
        <v>2.33</v>
      </c>
      <c r="L7058" s="24">
        <v>3.1</v>
      </c>
      <c r="M7058" s="24">
        <v>7.22</v>
      </c>
      <c r="N7058" s="24">
        <v>5.05</v>
      </c>
      <c r="O7058" s="24">
        <v>2.17</v>
      </c>
      <c r="P7058" s="25">
        <v>30</v>
      </c>
    </row>
    <row r="7059" spans="1:16" x14ac:dyDescent="0.3">
      <c r="A7059" s="22">
        <v>42523</v>
      </c>
      <c r="B7059">
        <v>2016</v>
      </c>
      <c r="C7059">
        <v>6</v>
      </c>
      <c r="D7059" t="s">
        <v>125</v>
      </c>
      <c r="E7059" t="s">
        <v>121</v>
      </c>
      <c r="F7059" t="s">
        <v>158</v>
      </c>
      <c r="G7059" t="s">
        <v>93</v>
      </c>
      <c r="H7059" t="s">
        <v>96</v>
      </c>
      <c r="I7059" t="s">
        <v>74</v>
      </c>
      <c r="J7059" t="s">
        <v>97</v>
      </c>
      <c r="K7059" s="23">
        <v>6</v>
      </c>
      <c r="L7059" s="24">
        <v>3.6</v>
      </c>
      <c r="M7059" s="24">
        <v>21.6</v>
      </c>
      <c r="N7059" s="24">
        <v>15.12</v>
      </c>
      <c r="O7059" s="24">
        <v>6.48</v>
      </c>
      <c r="P7059" s="25">
        <v>30</v>
      </c>
    </row>
    <row r="7060" spans="1:16" x14ac:dyDescent="0.3">
      <c r="A7060" s="22">
        <v>42523</v>
      </c>
      <c r="B7060">
        <v>2016</v>
      </c>
      <c r="C7060">
        <v>6</v>
      </c>
      <c r="D7060" t="s">
        <v>125</v>
      </c>
      <c r="E7060" t="s">
        <v>121</v>
      </c>
      <c r="F7060" t="s">
        <v>158</v>
      </c>
      <c r="G7060" t="s">
        <v>93</v>
      </c>
      <c r="H7060" t="s">
        <v>98</v>
      </c>
      <c r="I7060" t="s">
        <v>75</v>
      </c>
      <c r="J7060" t="s">
        <v>99</v>
      </c>
      <c r="K7060" s="23">
        <v>1.05</v>
      </c>
      <c r="L7060" s="24">
        <v>2.8</v>
      </c>
      <c r="M7060" s="24">
        <v>2.94</v>
      </c>
      <c r="N7060" s="24">
        <v>2.12</v>
      </c>
      <c r="O7060" s="24">
        <v>0.82</v>
      </c>
      <c r="P7060" s="25">
        <v>28</v>
      </c>
    </row>
    <row r="7061" spans="1:16" x14ac:dyDescent="0.3">
      <c r="A7061" s="22">
        <v>42523</v>
      </c>
      <c r="B7061">
        <v>2016</v>
      </c>
      <c r="C7061">
        <v>6</v>
      </c>
      <c r="D7061" t="s">
        <v>125</v>
      </c>
      <c r="E7061" t="s">
        <v>121</v>
      </c>
      <c r="F7061" t="s">
        <v>158</v>
      </c>
      <c r="G7061" t="s">
        <v>93</v>
      </c>
      <c r="H7061" t="s">
        <v>100</v>
      </c>
      <c r="I7061" t="s">
        <v>70</v>
      </c>
      <c r="J7061" t="s">
        <v>101</v>
      </c>
      <c r="K7061" s="23">
        <v>21.25</v>
      </c>
      <c r="L7061" s="24">
        <v>2.4</v>
      </c>
      <c r="M7061" s="24">
        <v>51</v>
      </c>
      <c r="N7061" s="24">
        <v>37.74</v>
      </c>
      <c r="O7061" s="24">
        <v>13.26</v>
      </c>
      <c r="P7061" s="25">
        <v>26</v>
      </c>
    </row>
    <row r="7062" spans="1:16" x14ac:dyDescent="0.3">
      <c r="A7062" s="22">
        <v>42523</v>
      </c>
      <c r="B7062">
        <v>2016</v>
      </c>
      <c r="C7062">
        <v>6</v>
      </c>
      <c r="D7062" t="s">
        <v>125</v>
      </c>
      <c r="E7062" t="s">
        <v>121</v>
      </c>
      <c r="F7062" t="s">
        <v>158</v>
      </c>
      <c r="G7062" t="s">
        <v>93</v>
      </c>
      <c r="H7062" t="s">
        <v>102</v>
      </c>
      <c r="I7062" t="s">
        <v>71</v>
      </c>
      <c r="J7062" t="s">
        <v>103</v>
      </c>
      <c r="K7062" s="23">
        <v>18</v>
      </c>
      <c r="L7062" s="24">
        <v>6.9</v>
      </c>
      <c r="M7062" s="24">
        <v>124.2</v>
      </c>
      <c r="N7062" s="24">
        <v>81.97</v>
      </c>
      <c r="O7062" s="24">
        <v>42.23</v>
      </c>
      <c r="P7062" s="25">
        <v>34</v>
      </c>
    </row>
    <row r="7063" spans="1:16" x14ac:dyDescent="0.3">
      <c r="A7063" s="22">
        <v>42523</v>
      </c>
      <c r="B7063">
        <v>2016</v>
      </c>
      <c r="C7063">
        <v>6</v>
      </c>
      <c r="D7063" t="s">
        <v>125</v>
      </c>
      <c r="E7063" t="s">
        <v>121</v>
      </c>
      <c r="F7063" t="s">
        <v>158</v>
      </c>
      <c r="G7063" t="s">
        <v>93</v>
      </c>
      <c r="H7063" t="s">
        <v>104</v>
      </c>
      <c r="I7063" t="s">
        <v>76</v>
      </c>
      <c r="J7063" t="s">
        <v>105</v>
      </c>
      <c r="K7063" s="23">
        <v>3</v>
      </c>
      <c r="L7063" s="24">
        <v>7.4</v>
      </c>
      <c r="M7063" s="24">
        <v>22.2</v>
      </c>
      <c r="N7063" s="24">
        <v>14.65</v>
      </c>
      <c r="O7063" s="24">
        <v>7.55</v>
      </c>
      <c r="P7063" s="25">
        <v>34</v>
      </c>
    </row>
    <row r="7064" spans="1:16" x14ac:dyDescent="0.3">
      <c r="A7064" s="22">
        <v>42523</v>
      </c>
      <c r="B7064">
        <v>2016</v>
      </c>
      <c r="C7064">
        <v>6</v>
      </c>
      <c r="D7064" t="s">
        <v>125</v>
      </c>
      <c r="E7064" t="s">
        <v>121</v>
      </c>
      <c r="F7064" t="s">
        <v>158</v>
      </c>
      <c r="G7064" t="s">
        <v>93</v>
      </c>
      <c r="H7064" t="s">
        <v>106</v>
      </c>
      <c r="I7064" t="s">
        <v>69</v>
      </c>
      <c r="J7064" t="s">
        <v>107</v>
      </c>
      <c r="K7064" s="23">
        <v>4</v>
      </c>
      <c r="L7064" s="24">
        <v>16.5</v>
      </c>
      <c r="M7064" s="24">
        <v>66</v>
      </c>
      <c r="N7064" s="24">
        <v>51.48</v>
      </c>
      <c r="O7064" s="24">
        <v>14.52</v>
      </c>
      <c r="P7064" s="25">
        <v>22</v>
      </c>
    </row>
    <row r="7065" spans="1:16" x14ac:dyDescent="0.3">
      <c r="A7065" s="22">
        <v>42523</v>
      </c>
      <c r="B7065">
        <v>2016</v>
      </c>
      <c r="C7065">
        <v>6</v>
      </c>
      <c r="D7065" t="s">
        <v>125</v>
      </c>
      <c r="E7065" t="s">
        <v>121</v>
      </c>
      <c r="F7065" t="s">
        <v>158</v>
      </c>
      <c r="G7065" t="s">
        <v>93</v>
      </c>
      <c r="H7065" t="s">
        <v>108</v>
      </c>
      <c r="I7065" t="s">
        <v>72</v>
      </c>
      <c r="J7065" t="s">
        <v>109</v>
      </c>
      <c r="K7065" s="23">
        <v>1</v>
      </c>
      <c r="L7065" s="24">
        <v>8.1999999999999993</v>
      </c>
      <c r="M7065" s="24">
        <v>8.1999999999999993</v>
      </c>
      <c r="N7065" s="24">
        <v>5.58</v>
      </c>
      <c r="O7065" s="24">
        <v>2.62</v>
      </c>
      <c r="P7065" s="25">
        <v>32</v>
      </c>
    </row>
    <row r="7066" spans="1:16" x14ac:dyDescent="0.3">
      <c r="A7066" s="22">
        <v>42524</v>
      </c>
      <c r="B7066">
        <v>2016</v>
      </c>
      <c r="C7066">
        <v>6</v>
      </c>
      <c r="D7066" t="s">
        <v>125</v>
      </c>
      <c r="E7066" t="s">
        <v>121</v>
      </c>
      <c r="F7066" t="s">
        <v>158</v>
      </c>
      <c r="G7066" t="s">
        <v>110</v>
      </c>
      <c r="H7066" t="s">
        <v>94</v>
      </c>
      <c r="I7066" t="s">
        <v>73</v>
      </c>
      <c r="J7066" t="s">
        <v>95</v>
      </c>
      <c r="K7066" s="23">
        <v>7.33</v>
      </c>
      <c r="L7066" s="24">
        <v>3.1</v>
      </c>
      <c r="M7066" s="24">
        <v>22.72</v>
      </c>
      <c r="N7066" s="24">
        <v>15.9</v>
      </c>
      <c r="O7066" s="24">
        <v>6.82</v>
      </c>
      <c r="P7066" s="25">
        <v>30</v>
      </c>
    </row>
    <row r="7067" spans="1:16" x14ac:dyDescent="0.3">
      <c r="A7067" s="22">
        <v>42524</v>
      </c>
      <c r="B7067">
        <v>2016</v>
      </c>
      <c r="C7067">
        <v>6</v>
      </c>
      <c r="D7067" t="s">
        <v>125</v>
      </c>
      <c r="E7067" t="s">
        <v>121</v>
      </c>
      <c r="F7067" t="s">
        <v>158</v>
      </c>
      <c r="G7067" t="s">
        <v>110</v>
      </c>
      <c r="H7067" t="s">
        <v>96</v>
      </c>
      <c r="I7067" t="s">
        <v>74</v>
      </c>
      <c r="J7067" t="s">
        <v>97</v>
      </c>
      <c r="K7067" s="23">
        <v>3</v>
      </c>
      <c r="L7067" s="24">
        <v>3.6</v>
      </c>
      <c r="M7067" s="24">
        <v>10.8</v>
      </c>
      <c r="N7067" s="24">
        <v>7.56</v>
      </c>
      <c r="O7067" s="24">
        <v>3.24</v>
      </c>
      <c r="P7067" s="25">
        <v>30</v>
      </c>
    </row>
    <row r="7068" spans="1:16" x14ac:dyDescent="0.3">
      <c r="A7068" s="22">
        <v>42524</v>
      </c>
      <c r="B7068">
        <v>2016</v>
      </c>
      <c r="C7068">
        <v>6</v>
      </c>
      <c r="D7068" t="s">
        <v>125</v>
      </c>
      <c r="E7068" t="s">
        <v>121</v>
      </c>
      <c r="F7068" t="s">
        <v>158</v>
      </c>
      <c r="G7068" t="s">
        <v>110</v>
      </c>
      <c r="H7068" t="s">
        <v>98</v>
      </c>
      <c r="I7068" t="s">
        <v>75</v>
      </c>
      <c r="J7068" t="s">
        <v>99</v>
      </c>
      <c r="K7068" s="23">
        <v>4</v>
      </c>
      <c r="L7068" s="24">
        <v>2.8</v>
      </c>
      <c r="M7068" s="24">
        <v>11.2</v>
      </c>
      <c r="N7068" s="24">
        <v>8.06</v>
      </c>
      <c r="O7068" s="24">
        <v>3.14</v>
      </c>
      <c r="P7068" s="25">
        <v>28</v>
      </c>
    </row>
    <row r="7069" spans="1:16" x14ac:dyDescent="0.3">
      <c r="A7069" s="22">
        <v>42524</v>
      </c>
      <c r="B7069">
        <v>2016</v>
      </c>
      <c r="C7069">
        <v>6</v>
      </c>
      <c r="D7069" t="s">
        <v>125</v>
      </c>
      <c r="E7069" t="s">
        <v>121</v>
      </c>
      <c r="F7069" t="s">
        <v>158</v>
      </c>
      <c r="G7069" t="s">
        <v>110</v>
      </c>
      <c r="H7069" t="s">
        <v>100</v>
      </c>
      <c r="I7069" t="s">
        <v>70</v>
      </c>
      <c r="J7069" t="s">
        <v>101</v>
      </c>
      <c r="K7069" s="23">
        <v>18</v>
      </c>
      <c r="L7069" s="24">
        <v>2.4</v>
      </c>
      <c r="M7069" s="24">
        <v>43.2</v>
      </c>
      <c r="N7069" s="24">
        <v>31.97</v>
      </c>
      <c r="O7069" s="24">
        <v>11.23</v>
      </c>
      <c r="P7069" s="25">
        <v>26</v>
      </c>
    </row>
    <row r="7070" spans="1:16" x14ac:dyDescent="0.3">
      <c r="A7070" s="22">
        <v>42524</v>
      </c>
      <c r="B7070">
        <v>2016</v>
      </c>
      <c r="C7070">
        <v>6</v>
      </c>
      <c r="D7070" t="s">
        <v>125</v>
      </c>
      <c r="E7070" t="s">
        <v>121</v>
      </c>
      <c r="F7070" t="s">
        <v>158</v>
      </c>
      <c r="G7070" t="s">
        <v>110</v>
      </c>
      <c r="H7070" t="s">
        <v>102</v>
      </c>
      <c r="I7070" t="s">
        <v>71</v>
      </c>
      <c r="J7070" t="s">
        <v>103</v>
      </c>
      <c r="K7070" s="23">
        <v>8</v>
      </c>
      <c r="L7070" s="24">
        <v>6.9</v>
      </c>
      <c r="M7070" s="24">
        <v>55.2</v>
      </c>
      <c r="N7070" s="24">
        <v>36.43</v>
      </c>
      <c r="O7070" s="24">
        <v>18.77</v>
      </c>
      <c r="P7070" s="25">
        <v>34</v>
      </c>
    </row>
    <row r="7071" spans="1:16" x14ac:dyDescent="0.3">
      <c r="A7071" s="22">
        <v>42524</v>
      </c>
      <c r="B7071">
        <v>2016</v>
      </c>
      <c r="C7071">
        <v>6</v>
      </c>
      <c r="D7071" t="s">
        <v>125</v>
      </c>
      <c r="E7071" t="s">
        <v>121</v>
      </c>
      <c r="F7071" t="s">
        <v>158</v>
      </c>
      <c r="G7071" t="s">
        <v>110</v>
      </c>
      <c r="H7071" t="s">
        <v>104</v>
      </c>
      <c r="I7071" t="s">
        <v>76</v>
      </c>
      <c r="J7071" t="s">
        <v>105</v>
      </c>
      <c r="K7071" s="23">
        <v>0</v>
      </c>
      <c r="L7071" s="24">
        <v>7.4</v>
      </c>
      <c r="M7071" s="24">
        <v>0</v>
      </c>
      <c r="N7071" s="24">
        <v>0</v>
      </c>
      <c r="O7071" s="24">
        <v>0</v>
      </c>
      <c r="P7071" s="25">
        <v>34</v>
      </c>
    </row>
    <row r="7072" spans="1:16" x14ac:dyDescent="0.3">
      <c r="A7072" s="22">
        <v>42524</v>
      </c>
      <c r="B7072">
        <v>2016</v>
      </c>
      <c r="C7072">
        <v>6</v>
      </c>
      <c r="D7072" t="s">
        <v>125</v>
      </c>
      <c r="E7072" t="s">
        <v>121</v>
      </c>
      <c r="F7072" t="s">
        <v>158</v>
      </c>
      <c r="G7072" t="s">
        <v>110</v>
      </c>
      <c r="H7072" t="s">
        <v>106</v>
      </c>
      <c r="I7072" t="s">
        <v>69</v>
      </c>
      <c r="J7072" t="s">
        <v>107</v>
      </c>
      <c r="K7072" s="23">
        <v>1</v>
      </c>
      <c r="L7072" s="24">
        <v>16.5</v>
      </c>
      <c r="M7072" s="24">
        <v>16.5</v>
      </c>
      <c r="N7072" s="24">
        <v>12.87</v>
      </c>
      <c r="O7072" s="24">
        <v>3.63</v>
      </c>
      <c r="P7072" s="25">
        <v>22</v>
      </c>
    </row>
    <row r="7073" spans="1:16" x14ac:dyDescent="0.3">
      <c r="A7073" s="22">
        <v>42524</v>
      </c>
      <c r="B7073">
        <v>2016</v>
      </c>
      <c r="C7073">
        <v>6</v>
      </c>
      <c r="D7073" t="s">
        <v>125</v>
      </c>
      <c r="E7073" t="s">
        <v>121</v>
      </c>
      <c r="F7073" t="s">
        <v>158</v>
      </c>
      <c r="G7073" t="s">
        <v>110</v>
      </c>
      <c r="H7073" t="s">
        <v>108</v>
      </c>
      <c r="I7073" t="s">
        <v>72</v>
      </c>
      <c r="J7073" t="s">
        <v>109</v>
      </c>
      <c r="K7073" s="23">
        <v>7</v>
      </c>
      <c r="L7073" s="24">
        <v>8.1999999999999993</v>
      </c>
      <c r="M7073" s="24">
        <v>57.4</v>
      </c>
      <c r="N7073" s="24">
        <v>39.03</v>
      </c>
      <c r="O7073" s="24">
        <v>18.37</v>
      </c>
      <c r="P7073" s="25">
        <v>32</v>
      </c>
    </row>
    <row r="7074" spans="1:16" x14ac:dyDescent="0.3">
      <c r="A7074" s="22">
        <v>42525</v>
      </c>
      <c r="B7074">
        <v>2016</v>
      </c>
      <c r="C7074">
        <v>6</v>
      </c>
      <c r="D7074" t="s">
        <v>125</v>
      </c>
      <c r="E7074" t="s">
        <v>121</v>
      </c>
      <c r="F7074" t="s">
        <v>158</v>
      </c>
      <c r="G7074" t="s">
        <v>111</v>
      </c>
      <c r="H7074" t="s">
        <v>94</v>
      </c>
      <c r="I7074" t="s">
        <v>73</v>
      </c>
      <c r="J7074" t="s">
        <v>95</v>
      </c>
      <c r="K7074" s="23">
        <v>3.33</v>
      </c>
      <c r="L7074" s="24">
        <v>3.1</v>
      </c>
      <c r="M7074" s="24">
        <v>10.32</v>
      </c>
      <c r="N7074" s="24">
        <v>7.22</v>
      </c>
      <c r="O7074" s="24">
        <v>3.1</v>
      </c>
      <c r="P7074" s="25">
        <v>30</v>
      </c>
    </row>
    <row r="7075" spans="1:16" x14ac:dyDescent="0.3">
      <c r="A7075" s="22">
        <v>42525</v>
      </c>
      <c r="B7075">
        <v>2016</v>
      </c>
      <c r="C7075">
        <v>6</v>
      </c>
      <c r="D7075" t="s">
        <v>125</v>
      </c>
      <c r="E7075" t="s">
        <v>121</v>
      </c>
      <c r="F7075" t="s">
        <v>158</v>
      </c>
      <c r="G7075" t="s">
        <v>111</v>
      </c>
      <c r="H7075" t="s">
        <v>96</v>
      </c>
      <c r="I7075" t="s">
        <v>74</v>
      </c>
      <c r="J7075" t="s">
        <v>97</v>
      </c>
      <c r="K7075" s="23">
        <v>3.34</v>
      </c>
      <c r="L7075" s="24">
        <v>3.6</v>
      </c>
      <c r="M7075" s="24">
        <v>12.02</v>
      </c>
      <c r="N7075" s="24">
        <v>8.41</v>
      </c>
      <c r="O7075" s="24">
        <v>3.61</v>
      </c>
      <c r="P7075" s="25">
        <v>30</v>
      </c>
    </row>
    <row r="7076" spans="1:16" x14ac:dyDescent="0.3">
      <c r="A7076" s="22">
        <v>42525</v>
      </c>
      <c r="B7076">
        <v>2016</v>
      </c>
      <c r="C7076">
        <v>6</v>
      </c>
      <c r="D7076" t="s">
        <v>125</v>
      </c>
      <c r="E7076" t="s">
        <v>121</v>
      </c>
      <c r="F7076" t="s">
        <v>158</v>
      </c>
      <c r="G7076" t="s">
        <v>111</v>
      </c>
      <c r="H7076" t="s">
        <v>98</v>
      </c>
      <c r="I7076" t="s">
        <v>75</v>
      </c>
      <c r="J7076" t="s">
        <v>99</v>
      </c>
      <c r="K7076" s="23">
        <v>3.3</v>
      </c>
      <c r="L7076" s="24">
        <v>2.8</v>
      </c>
      <c r="M7076" s="24">
        <v>9.24</v>
      </c>
      <c r="N7076" s="24">
        <v>6.65</v>
      </c>
      <c r="O7076" s="24">
        <v>2.59</v>
      </c>
      <c r="P7076" s="25">
        <v>28</v>
      </c>
    </row>
    <row r="7077" spans="1:16" x14ac:dyDescent="0.3">
      <c r="A7077" s="22">
        <v>42525</v>
      </c>
      <c r="B7077">
        <v>2016</v>
      </c>
      <c r="C7077">
        <v>6</v>
      </c>
      <c r="D7077" t="s">
        <v>125</v>
      </c>
      <c r="E7077" t="s">
        <v>121</v>
      </c>
      <c r="F7077" t="s">
        <v>158</v>
      </c>
      <c r="G7077" t="s">
        <v>111</v>
      </c>
      <c r="H7077" t="s">
        <v>100</v>
      </c>
      <c r="I7077" t="s">
        <v>70</v>
      </c>
      <c r="J7077" t="s">
        <v>101</v>
      </c>
      <c r="K7077" s="23">
        <v>21</v>
      </c>
      <c r="L7077" s="24">
        <v>2.4</v>
      </c>
      <c r="M7077" s="24">
        <v>50.4</v>
      </c>
      <c r="N7077" s="24">
        <v>37.299999999999997</v>
      </c>
      <c r="O7077" s="24">
        <v>13.1</v>
      </c>
      <c r="P7077" s="25">
        <v>26</v>
      </c>
    </row>
    <row r="7078" spans="1:16" x14ac:dyDescent="0.3">
      <c r="A7078" s="22">
        <v>42525</v>
      </c>
      <c r="B7078">
        <v>2016</v>
      </c>
      <c r="C7078">
        <v>6</v>
      </c>
      <c r="D7078" t="s">
        <v>125</v>
      </c>
      <c r="E7078" t="s">
        <v>121</v>
      </c>
      <c r="F7078" t="s">
        <v>158</v>
      </c>
      <c r="G7078" t="s">
        <v>111</v>
      </c>
      <c r="H7078" t="s">
        <v>102</v>
      </c>
      <c r="I7078" t="s">
        <v>71</v>
      </c>
      <c r="J7078" t="s">
        <v>103</v>
      </c>
      <c r="K7078" s="23">
        <v>2</v>
      </c>
      <c r="L7078" s="24">
        <v>6.9</v>
      </c>
      <c r="M7078" s="24">
        <v>13.8</v>
      </c>
      <c r="N7078" s="24">
        <v>9.11</v>
      </c>
      <c r="O7078" s="24">
        <v>4.6900000000000004</v>
      </c>
      <c r="P7078" s="25">
        <v>34</v>
      </c>
    </row>
    <row r="7079" spans="1:16" x14ac:dyDescent="0.3">
      <c r="A7079" s="22">
        <v>42525</v>
      </c>
      <c r="B7079">
        <v>2016</v>
      </c>
      <c r="C7079">
        <v>6</v>
      </c>
      <c r="D7079" t="s">
        <v>125</v>
      </c>
      <c r="E7079" t="s">
        <v>121</v>
      </c>
      <c r="F7079" t="s">
        <v>158</v>
      </c>
      <c r="G7079" t="s">
        <v>111</v>
      </c>
      <c r="H7079" t="s">
        <v>104</v>
      </c>
      <c r="I7079" t="s">
        <v>76</v>
      </c>
      <c r="J7079" t="s">
        <v>105</v>
      </c>
      <c r="K7079" s="23">
        <v>0</v>
      </c>
      <c r="L7079" s="24">
        <v>7.4</v>
      </c>
      <c r="M7079" s="24">
        <v>0</v>
      </c>
      <c r="N7079" s="24">
        <v>0</v>
      </c>
      <c r="O7079" s="24">
        <v>0</v>
      </c>
      <c r="P7079" s="25">
        <v>34</v>
      </c>
    </row>
    <row r="7080" spans="1:16" x14ac:dyDescent="0.3">
      <c r="A7080" s="22">
        <v>42525</v>
      </c>
      <c r="B7080">
        <v>2016</v>
      </c>
      <c r="C7080">
        <v>6</v>
      </c>
      <c r="D7080" t="s">
        <v>125</v>
      </c>
      <c r="E7080" t="s">
        <v>121</v>
      </c>
      <c r="F7080" t="s">
        <v>158</v>
      </c>
      <c r="G7080" t="s">
        <v>111</v>
      </c>
      <c r="H7080" t="s">
        <v>106</v>
      </c>
      <c r="I7080" t="s">
        <v>69</v>
      </c>
      <c r="J7080" t="s">
        <v>107</v>
      </c>
      <c r="K7080" s="23">
        <v>0</v>
      </c>
      <c r="L7080" s="24">
        <v>16.5</v>
      </c>
      <c r="M7080" s="24">
        <v>0</v>
      </c>
      <c r="N7080" s="24">
        <v>0</v>
      </c>
      <c r="O7080" s="24">
        <v>0</v>
      </c>
      <c r="P7080" s="25">
        <v>22</v>
      </c>
    </row>
    <row r="7081" spans="1:16" x14ac:dyDescent="0.3">
      <c r="A7081" s="22">
        <v>42525</v>
      </c>
      <c r="B7081">
        <v>2016</v>
      </c>
      <c r="C7081">
        <v>6</v>
      </c>
      <c r="D7081" t="s">
        <v>125</v>
      </c>
      <c r="E7081" t="s">
        <v>121</v>
      </c>
      <c r="F7081" t="s">
        <v>158</v>
      </c>
      <c r="G7081" t="s">
        <v>111</v>
      </c>
      <c r="H7081" t="s">
        <v>108</v>
      </c>
      <c r="I7081" t="s">
        <v>72</v>
      </c>
      <c r="J7081" t="s">
        <v>109</v>
      </c>
      <c r="K7081" s="23">
        <v>4</v>
      </c>
      <c r="L7081" s="24">
        <v>8.1999999999999993</v>
      </c>
      <c r="M7081" s="24">
        <v>32.799999999999997</v>
      </c>
      <c r="N7081" s="24">
        <v>22.3</v>
      </c>
      <c r="O7081" s="24">
        <v>10.5</v>
      </c>
      <c r="P7081" s="25">
        <v>32</v>
      </c>
    </row>
    <row r="7082" spans="1:16" x14ac:dyDescent="0.3">
      <c r="A7082" s="22">
        <v>42526</v>
      </c>
      <c r="B7082">
        <v>2016</v>
      </c>
      <c r="C7082">
        <v>6</v>
      </c>
      <c r="D7082" t="s">
        <v>125</v>
      </c>
      <c r="E7082" t="s">
        <v>121</v>
      </c>
      <c r="F7082" t="s">
        <v>158</v>
      </c>
      <c r="G7082" t="s">
        <v>112</v>
      </c>
      <c r="H7082" t="s">
        <v>94</v>
      </c>
      <c r="I7082" t="s">
        <v>73</v>
      </c>
      <c r="J7082" t="s">
        <v>95</v>
      </c>
      <c r="K7082" s="23">
        <v>10.34</v>
      </c>
      <c r="L7082" s="24">
        <v>3.1</v>
      </c>
      <c r="M7082" s="24">
        <v>32.049999999999997</v>
      </c>
      <c r="N7082" s="24">
        <v>22.43</v>
      </c>
      <c r="O7082" s="24">
        <v>9.6199999999999992</v>
      </c>
      <c r="P7082" s="25">
        <v>30</v>
      </c>
    </row>
    <row r="7083" spans="1:16" x14ac:dyDescent="0.3">
      <c r="A7083" s="22">
        <v>42526</v>
      </c>
      <c r="B7083">
        <v>2016</v>
      </c>
      <c r="C7083">
        <v>6</v>
      </c>
      <c r="D7083" t="s">
        <v>125</v>
      </c>
      <c r="E7083" t="s">
        <v>121</v>
      </c>
      <c r="F7083" t="s">
        <v>158</v>
      </c>
      <c r="G7083" t="s">
        <v>112</v>
      </c>
      <c r="H7083" t="s">
        <v>96</v>
      </c>
      <c r="I7083" t="s">
        <v>74</v>
      </c>
      <c r="J7083" t="s">
        <v>97</v>
      </c>
      <c r="K7083" s="23">
        <v>3.07</v>
      </c>
      <c r="L7083" s="24">
        <v>3.6</v>
      </c>
      <c r="M7083" s="24">
        <v>11.05</v>
      </c>
      <c r="N7083" s="24">
        <v>7.74</v>
      </c>
      <c r="O7083" s="24">
        <v>3.31</v>
      </c>
      <c r="P7083" s="25">
        <v>30</v>
      </c>
    </row>
    <row r="7084" spans="1:16" x14ac:dyDescent="0.3">
      <c r="A7084" s="22">
        <v>42526</v>
      </c>
      <c r="B7084">
        <v>2016</v>
      </c>
      <c r="C7084">
        <v>6</v>
      </c>
      <c r="D7084" t="s">
        <v>125</v>
      </c>
      <c r="E7084" t="s">
        <v>121</v>
      </c>
      <c r="F7084" t="s">
        <v>158</v>
      </c>
      <c r="G7084" t="s">
        <v>112</v>
      </c>
      <c r="H7084" t="s">
        <v>98</v>
      </c>
      <c r="I7084" t="s">
        <v>75</v>
      </c>
      <c r="J7084" t="s">
        <v>99</v>
      </c>
      <c r="K7084" s="23">
        <v>4.3</v>
      </c>
      <c r="L7084" s="24">
        <v>2.8</v>
      </c>
      <c r="M7084" s="24">
        <v>12.04</v>
      </c>
      <c r="N7084" s="24">
        <v>8.67</v>
      </c>
      <c r="O7084" s="24">
        <v>3.37</v>
      </c>
      <c r="P7084" s="25">
        <v>28</v>
      </c>
    </row>
    <row r="7085" spans="1:16" x14ac:dyDescent="0.3">
      <c r="A7085" s="22">
        <v>42526</v>
      </c>
      <c r="B7085">
        <v>2016</v>
      </c>
      <c r="C7085">
        <v>6</v>
      </c>
      <c r="D7085" t="s">
        <v>125</v>
      </c>
      <c r="E7085" t="s">
        <v>121</v>
      </c>
      <c r="F7085" t="s">
        <v>158</v>
      </c>
      <c r="G7085" t="s">
        <v>112</v>
      </c>
      <c r="H7085" t="s">
        <v>100</v>
      </c>
      <c r="I7085" t="s">
        <v>70</v>
      </c>
      <c r="J7085" t="s">
        <v>101</v>
      </c>
      <c r="K7085" s="23">
        <v>23.4</v>
      </c>
      <c r="L7085" s="24">
        <v>2.4</v>
      </c>
      <c r="M7085" s="24">
        <v>56.16</v>
      </c>
      <c r="N7085" s="24">
        <v>41.56</v>
      </c>
      <c r="O7085" s="24">
        <v>14.6</v>
      </c>
      <c r="P7085" s="25">
        <v>26</v>
      </c>
    </row>
    <row r="7086" spans="1:16" x14ac:dyDescent="0.3">
      <c r="A7086" s="22">
        <v>42526</v>
      </c>
      <c r="B7086">
        <v>2016</v>
      </c>
      <c r="C7086">
        <v>6</v>
      </c>
      <c r="D7086" t="s">
        <v>125</v>
      </c>
      <c r="E7086" t="s">
        <v>121</v>
      </c>
      <c r="F7086" t="s">
        <v>158</v>
      </c>
      <c r="G7086" t="s">
        <v>112</v>
      </c>
      <c r="H7086" t="s">
        <v>102</v>
      </c>
      <c r="I7086" t="s">
        <v>71</v>
      </c>
      <c r="J7086" t="s">
        <v>103</v>
      </c>
      <c r="K7086" s="23">
        <v>5</v>
      </c>
      <c r="L7086" s="24">
        <v>6.9</v>
      </c>
      <c r="M7086" s="24">
        <v>34.5</v>
      </c>
      <c r="N7086" s="24">
        <v>22.77</v>
      </c>
      <c r="O7086" s="24">
        <v>11.73</v>
      </c>
      <c r="P7086" s="25">
        <v>34</v>
      </c>
    </row>
    <row r="7087" spans="1:16" x14ac:dyDescent="0.3">
      <c r="A7087" s="22">
        <v>42526</v>
      </c>
      <c r="B7087">
        <v>2016</v>
      </c>
      <c r="C7087">
        <v>6</v>
      </c>
      <c r="D7087" t="s">
        <v>125</v>
      </c>
      <c r="E7087" t="s">
        <v>121</v>
      </c>
      <c r="F7087" t="s">
        <v>158</v>
      </c>
      <c r="G7087" t="s">
        <v>112</v>
      </c>
      <c r="H7087" t="s">
        <v>104</v>
      </c>
      <c r="I7087" t="s">
        <v>76</v>
      </c>
      <c r="J7087" t="s">
        <v>105</v>
      </c>
      <c r="K7087" s="23">
        <v>0</v>
      </c>
      <c r="L7087" s="24">
        <v>7.4</v>
      </c>
      <c r="M7087" s="24">
        <v>0</v>
      </c>
      <c r="N7087" s="24">
        <v>0</v>
      </c>
      <c r="O7087" s="24">
        <v>0</v>
      </c>
      <c r="P7087" s="25">
        <v>34</v>
      </c>
    </row>
    <row r="7088" spans="1:16" x14ac:dyDescent="0.3">
      <c r="A7088" s="22">
        <v>42526</v>
      </c>
      <c r="B7088">
        <v>2016</v>
      </c>
      <c r="C7088">
        <v>6</v>
      </c>
      <c r="D7088" t="s">
        <v>125</v>
      </c>
      <c r="E7088" t="s">
        <v>121</v>
      </c>
      <c r="F7088" t="s">
        <v>158</v>
      </c>
      <c r="G7088" t="s">
        <v>112</v>
      </c>
      <c r="H7088" t="s">
        <v>106</v>
      </c>
      <c r="I7088" t="s">
        <v>69</v>
      </c>
      <c r="J7088" t="s">
        <v>107</v>
      </c>
      <c r="K7088" s="23">
        <v>3</v>
      </c>
      <c r="L7088" s="24">
        <v>16.5</v>
      </c>
      <c r="M7088" s="24">
        <v>49.5</v>
      </c>
      <c r="N7088" s="24">
        <v>38.61</v>
      </c>
      <c r="O7088" s="24">
        <v>10.89</v>
      </c>
      <c r="P7088" s="25">
        <v>22</v>
      </c>
    </row>
    <row r="7089" spans="1:16" x14ac:dyDescent="0.3">
      <c r="A7089" s="22">
        <v>42526</v>
      </c>
      <c r="B7089">
        <v>2016</v>
      </c>
      <c r="C7089">
        <v>6</v>
      </c>
      <c r="D7089" t="s">
        <v>125</v>
      </c>
      <c r="E7089" t="s">
        <v>121</v>
      </c>
      <c r="F7089" t="s">
        <v>158</v>
      </c>
      <c r="G7089" t="s">
        <v>112</v>
      </c>
      <c r="H7089" t="s">
        <v>108</v>
      </c>
      <c r="I7089" t="s">
        <v>72</v>
      </c>
      <c r="J7089" t="s">
        <v>109</v>
      </c>
      <c r="K7089" s="23">
        <v>4</v>
      </c>
      <c r="L7089" s="24">
        <v>8.1999999999999993</v>
      </c>
      <c r="M7089" s="24">
        <v>32.799999999999997</v>
      </c>
      <c r="N7089" s="24">
        <v>22.3</v>
      </c>
      <c r="O7089" s="24">
        <v>10.5</v>
      </c>
      <c r="P7089" s="25">
        <v>32</v>
      </c>
    </row>
    <row r="7090" spans="1:16" x14ac:dyDescent="0.3">
      <c r="A7090" s="22">
        <v>42527</v>
      </c>
      <c r="B7090">
        <v>2016</v>
      </c>
      <c r="C7090">
        <v>6</v>
      </c>
      <c r="D7090" t="s">
        <v>125</v>
      </c>
      <c r="E7090" t="s">
        <v>121</v>
      </c>
      <c r="F7090" t="s">
        <v>158</v>
      </c>
      <c r="G7090" t="s">
        <v>113</v>
      </c>
      <c r="H7090" t="s">
        <v>94</v>
      </c>
      <c r="I7090" t="s">
        <v>73</v>
      </c>
      <c r="J7090" t="s">
        <v>95</v>
      </c>
      <c r="K7090" s="23">
        <v>5.33</v>
      </c>
      <c r="L7090" s="24">
        <v>3.1</v>
      </c>
      <c r="M7090" s="24">
        <v>16.52</v>
      </c>
      <c r="N7090" s="24">
        <v>11.56</v>
      </c>
      <c r="O7090" s="24">
        <v>4.96</v>
      </c>
      <c r="P7090" s="25">
        <v>30</v>
      </c>
    </row>
    <row r="7091" spans="1:16" x14ac:dyDescent="0.3">
      <c r="A7091" s="22">
        <v>42527</v>
      </c>
      <c r="B7091">
        <v>2016</v>
      </c>
      <c r="C7091">
        <v>6</v>
      </c>
      <c r="D7091" t="s">
        <v>125</v>
      </c>
      <c r="E7091" t="s">
        <v>121</v>
      </c>
      <c r="F7091" t="s">
        <v>158</v>
      </c>
      <c r="G7091" t="s">
        <v>113</v>
      </c>
      <c r="H7091" t="s">
        <v>96</v>
      </c>
      <c r="I7091" t="s">
        <v>74</v>
      </c>
      <c r="J7091" t="s">
        <v>97</v>
      </c>
      <c r="K7091" s="23">
        <v>2.8</v>
      </c>
      <c r="L7091" s="24">
        <v>3.6</v>
      </c>
      <c r="M7091" s="24">
        <v>10.08</v>
      </c>
      <c r="N7091" s="24">
        <v>7.06</v>
      </c>
      <c r="O7091" s="24">
        <v>3.02</v>
      </c>
      <c r="P7091" s="25">
        <v>30</v>
      </c>
    </row>
    <row r="7092" spans="1:16" x14ac:dyDescent="0.3">
      <c r="A7092" s="22">
        <v>42527</v>
      </c>
      <c r="B7092">
        <v>2016</v>
      </c>
      <c r="C7092">
        <v>6</v>
      </c>
      <c r="D7092" t="s">
        <v>125</v>
      </c>
      <c r="E7092" t="s">
        <v>121</v>
      </c>
      <c r="F7092" t="s">
        <v>158</v>
      </c>
      <c r="G7092" t="s">
        <v>113</v>
      </c>
      <c r="H7092" t="s">
        <v>98</v>
      </c>
      <c r="I7092" t="s">
        <v>75</v>
      </c>
      <c r="J7092" t="s">
        <v>99</v>
      </c>
      <c r="K7092" s="23">
        <v>4</v>
      </c>
      <c r="L7092" s="24">
        <v>2.8</v>
      </c>
      <c r="M7092" s="24">
        <v>11.2</v>
      </c>
      <c r="N7092" s="24">
        <v>8.06</v>
      </c>
      <c r="O7092" s="24">
        <v>3.14</v>
      </c>
      <c r="P7092" s="25">
        <v>28</v>
      </c>
    </row>
    <row r="7093" spans="1:16" x14ac:dyDescent="0.3">
      <c r="A7093" s="22">
        <v>42527</v>
      </c>
      <c r="B7093">
        <v>2016</v>
      </c>
      <c r="C7093">
        <v>6</v>
      </c>
      <c r="D7093" t="s">
        <v>125</v>
      </c>
      <c r="E7093" t="s">
        <v>121</v>
      </c>
      <c r="F7093" t="s">
        <v>158</v>
      </c>
      <c r="G7093" t="s">
        <v>113</v>
      </c>
      <c r="H7093" t="s">
        <v>100</v>
      </c>
      <c r="I7093" t="s">
        <v>70</v>
      </c>
      <c r="J7093" t="s">
        <v>101</v>
      </c>
      <c r="K7093" s="23">
        <v>26.2</v>
      </c>
      <c r="L7093" s="24">
        <v>2.4</v>
      </c>
      <c r="M7093" s="24">
        <v>62.88</v>
      </c>
      <c r="N7093" s="24">
        <v>46.53</v>
      </c>
      <c r="O7093" s="24">
        <v>16.350000000000001</v>
      </c>
      <c r="P7093" s="25">
        <v>26</v>
      </c>
    </row>
    <row r="7094" spans="1:16" x14ac:dyDescent="0.3">
      <c r="A7094" s="22">
        <v>42527</v>
      </c>
      <c r="B7094">
        <v>2016</v>
      </c>
      <c r="C7094">
        <v>6</v>
      </c>
      <c r="D7094" t="s">
        <v>125</v>
      </c>
      <c r="E7094" t="s">
        <v>121</v>
      </c>
      <c r="F7094" t="s">
        <v>158</v>
      </c>
      <c r="G7094" t="s">
        <v>113</v>
      </c>
      <c r="H7094" t="s">
        <v>102</v>
      </c>
      <c r="I7094" t="s">
        <v>71</v>
      </c>
      <c r="J7094" t="s">
        <v>103</v>
      </c>
      <c r="K7094" s="23">
        <v>5</v>
      </c>
      <c r="L7094" s="24">
        <v>6.9</v>
      </c>
      <c r="M7094" s="24">
        <v>34.5</v>
      </c>
      <c r="N7094" s="24">
        <v>22.77</v>
      </c>
      <c r="O7094" s="24">
        <v>11.73</v>
      </c>
      <c r="P7094" s="25">
        <v>34</v>
      </c>
    </row>
    <row r="7095" spans="1:16" x14ac:dyDescent="0.3">
      <c r="A7095" s="22">
        <v>42527</v>
      </c>
      <c r="B7095">
        <v>2016</v>
      </c>
      <c r="C7095">
        <v>6</v>
      </c>
      <c r="D7095" t="s">
        <v>125</v>
      </c>
      <c r="E7095" t="s">
        <v>121</v>
      </c>
      <c r="F7095" t="s">
        <v>158</v>
      </c>
      <c r="G7095" t="s">
        <v>113</v>
      </c>
      <c r="H7095" t="s">
        <v>104</v>
      </c>
      <c r="I7095" t="s">
        <v>76</v>
      </c>
      <c r="J7095" t="s">
        <v>105</v>
      </c>
      <c r="K7095" s="23">
        <v>0</v>
      </c>
      <c r="L7095" s="24">
        <v>7.4</v>
      </c>
      <c r="M7095" s="24">
        <v>0</v>
      </c>
      <c r="N7095" s="24">
        <v>0</v>
      </c>
      <c r="O7095" s="24">
        <v>0</v>
      </c>
      <c r="P7095" s="25">
        <v>34</v>
      </c>
    </row>
    <row r="7096" spans="1:16" x14ac:dyDescent="0.3">
      <c r="A7096" s="22">
        <v>42527</v>
      </c>
      <c r="B7096">
        <v>2016</v>
      </c>
      <c r="C7096">
        <v>6</v>
      </c>
      <c r="D7096" t="s">
        <v>125</v>
      </c>
      <c r="E7096" t="s">
        <v>121</v>
      </c>
      <c r="F7096" t="s">
        <v>158</v>
      </c>
      <c r="G7096" t="s">
        <v>113</v>
      </c>
      <c r="H7096" t="s">
        <v>106</v>
      </c>
      <c r="I7096" t="s">
        <v>69</v>
      </c>
      <c r="J7096" t="s">
        <v>107</v>
      </c>
      <c r="K7096" s="23">
        <v>6</v>
      </c>
      <c r="L7096" s="24">
        <v>16.5</v>
      </c>
      <c r="M7096" s="24">
        <v>99</v>
      </c>
      <c r="N7096" s="24">
        <v>77.22</v>
      </c>
      <c r="O7096" s="24">
        <v>21.78</v>
      </c>
      <c r="P7096" s="25">
        <v>22</v>
      </c>
    </row>
    <row r="7097" spans="1:16" x14ac:dyDescent="0.3">
      <c r="A7097" s="22">
        <v>42527</v>
      </c>
      <c r="B7097">
        <v>2016</v>
      </c>
      <c r="C7097">
        <v>6</v>
      </c>
      <c r="D7097" t="s">
        <v>125</v>
      </c>
      <c r="E7097" t="s">
        <v>121</v>
      </c>
      <c r="F7097" t="s">
        <v>158</v>
      </c>
      <c r="G7097" t="s">
        <v>113</v>
      </c>
      <c r="H7097" t="s">
        <v>108</v>
      </c>
      <c r="I7097" t="s">
        <v>72</v>
      </c>
      <c r="J7097" t="s">
        <v>109</v>
      </c>
      <c r="K7097" s="23">
        <v>6</v>
      </c>
      <c r="L7097" s="24">
        <v>8.1999999999999993</v>
      </c>
      <c r="M7097" s="24">
        <v>49.2</v>
      </c>
      <c r="N7097" s="24">
        <v>33.46</v>
      </c>
      <c r="O7097" s="24">
        <v>15.74</v>
      </c>
      <c r="P7097" s="25">
        <v>32</v>
      </c>
    </row>
    <row r="7098" spans="1:16" x14ac:dyDescent="0.3">
      <c r="A7098" s="22">
        <v>42528</v>
      </c>
      <c r="B7098">
        <v>2016</v>
      </c>
      <c r="C7098">
        <v>6</v>
      </c>
      <c r="D7098" t="s">
        <v>125</v>
      </c>
      <c r="E7098" t="s">
        <v>121</v>
      </c>
      <c r="F7098" t="s">
        <v>158</v>
      </c>
      <c r="G7098" t="s">
        <v>114</v>
      </c>
      <c r="H7098" t="s">
        <v>94</v>
      </c>
      <c r="I7098" t="s">
        <v>73</v>
      </c>
      <c r="J7098" t="s">
        <v>95</v>
      </c>
      <c r="K7098" s="23">
        <v>6</v>
      </c>
      <c r="L7098" s="24">
        <v>3.1</v>
      </c>
      <c r="M7098" s="24">
        <v>18.600000000000001</v>
      </c>
      <c r="N7098" s="24">
        <v>13.02</v>
      </c>
      <c r="O7098" s="24">
        <v>5.58</v>
      </c>
      <c r="P7098" s="25">
        <v>30</v>
      </c>
    </row>
    <row r="7099" spans="1:16" x14ac:dyDescent="0.3">
      <c r="A7099" s="22">
        <v>42528</v>
      </c>
      <c r="B7099">
        <v>2016</v>
      </c>
      <c r="C7099">
        <v>6</v>
      </c>
      <c r="D7099" t="s">
        <v>125</v>
      </c>
      <c r="E7099" t="s">
        <v>121</v>
      </c>
      <c r="F7099" t="s">
        <v>158</v>
      </c>
      <c r="G7099" t="s">
        <v>114</v>
      </c>
      <c r="H7099" t="s">
        <v>96</v>
      </c>
      <c r="I7099" t="s">
        <v>74</v>
      </c>
      <c r="J7099" t="s">
        <v>97</v>
      </c>
      <c r="K7099" s="23">
        <v>3.36</v>
      </c>
      <c r="L7099" s="24">
        <v>3.6</v>
      </c>
      <c r="M7099" s="24">
        <v>12.1</v>
      </c>
      <c r="N7099" s="24">
        <v>8.4700000000000006</v>
      </c>
      <c r="O7099" s="24">
        <v>3.63</v>
      </c>
      <c r="P7099" s="25">
        <v>30</v>
      </c>
    </row>
    <row r="7100" spans="1:16" x14ac:dyDescent="0.3">
      <c r="A7100" s="22">
        <v>42528</v>
      </c>
      <c r="B7100">
        <v>2016</v>
      </c>
      <c r="C7100">
        <v>6</v>
      </c>
      <c r="D7100" t="s">
        <v>125</v>
      </c>
      <c r="E7100" t="s">
        <v>121</v>
      </c>
      <c r="F7100" t="s">
        <v>158</v>
      </c>
      <c r="G7100" t="s">
        <v>114</v>
      </c>
      <c r="H7100" t="s">
        <v>98</v>
      </c>
      <c r="I7100" t="s">
        <v>75</v>
      </c>
      <c r="J7100" t="s">
        <v>99</v>
      </c>
      <c r="K7100" s="23">
        <v>4.0999999999999996</v>
      </c>
      <c r="L7100" s="24">
        <v>2.8</v>
      </c>
      <c r="M7100" s="24">
        <v>11.48</v>
      </c>
      <c r="N7100" s="24">
        <v>8.27</v>
      </c>
      <c r="O7100" s="24">
        <v>3.21</v>
      </c>
      <c r="P7100" s="25">
        <v>28</v>
      </c>
    </row>
    <row r="7101" spans="1:16" x14ac:dyDescent="0.3">
      <c r="A7101" s="22">
        <v>42528</v>
      </c>
      <c r="B7101">
        <v>2016</v>
      </c>
      <c r="C7101">
        <v>6</v>
      </c>
      <c r="D7101" t="s">
        <v>125</v>
      </c>
      <c r="E7101" t="s">
        <v>121</v>
      </c>
      <c r="F7101" t="s">
        <v>158</v>
      </c>
      <c r="G7101" t="s">
        <v>114</v>
      </c>
      <c r="H7101" t="s">
        <v>100</v>
      </c>
      <c r="I7101" t="s">
        <v>70</v>
      </c>
      <c r="J7101" t="s">
        <v>101</v>
      </c>
      <c r="K7101" s="23">
        <v>28.5</v>
      </c>
      <c r="L7101" s="24">
        <v>2.4</v>
      </c>
      <c r="M7101" s="24">
        <v>68.400000000000006</v>
      </c>
      <c r="N7101" s="24">
        <v>50.62</v>
      </c>
      <c r="O7101" s="24">
        <v>17.78</v>
      </c>
      <c r="P7101" s="25">
        <v>26</v>
      </c>
    </row>
    <row r="7102" spans="1:16" x14ac:dyDescent="0.3">
      <c r="A7102" s="22">
        <v>42528</v>
      </c>
      <c r="B7102">
        <v>2016</v>
      </c>
      <c r="C7102">
        <v>6</v>
      </c>
      <c r="D7102" t="s">
        <v>125</v>
      </c>
      <c r="E7102" t="s">
        <v>121</v>
      </c>
      <c r="F7102" t="s">
        <v>158</v>
      </c>
      <c r="G7102" t="s">
        <v>114</v>
      </c>
      <c r="H7102" t="s">
        <v>102</v>
      </c>
      <c r="I7102" t="s">
        <v>71</v>
      </c>
      <c r="J7102" t="s">
        <v>103</v>
      </c>
      <c r="K7102" s="23">
        <v>13</v>
      </c>
      <c r="L7102" s="24">
        <v>6.9</v>
      </c>
      <c r="M7102" s="24">
        <v>89.7</v>
      </c>
      <c r="N7102" s="24">
        <v>59.2</v>
      </c>
      <c r="O7102" s="24">
        <v>30.5</v>
      </c>
      <c r="P7102" s="25">
        <v>34</v>
      </c>
    </row>
    <row r="7103" spans="1:16" x14ac:dyDescent="0.3">
      <c r="A7103" s="22">
        <v>42528</v>
      </c>
      <c r="B7103">
        <v>2016</v>
      </c>
      <c r="C7103">
        <v>6</v>
      </c>
      <c r="D7103" t="s">
        <v>125</v>
      </c>
      <c r="E7103" t="s">
        <v>121</v>
      </c>
      <c r="F7103" t="s">
        <v>158</v>
      </c>
      <c r="G7103" t="s">
        <v>114</v>
      </c>
      <c r="H7103" t="s">
        <v>104</v>
      </c>
      <c r="I7103" t="s">
        <v>76</v>
      </c>
      <c r="J7103" t="s">
        <v>105</v>
      </c>
      <c r="K7103" s="23">
        <v>0</v>
      </c>
      <c r="L7103" s="24">
        <v>7.4</v>
      </c>
      <c r="M7103" s="24">
        <v>0</v>
      </c>
      <c r="N7103" s="24">
        <v>0</v>
      </c>
      <c r="O7103" s="24">
        <v>0</v>
      </c>
      <c r="P7103" s="25">
        <v>34</v>
      </c>
    </row>
    <row r="7104" spans="1:16" x14ac:dyDescent="0.3">
      <c r="A7104" s="22">
        <v>42528</v>
      </c>
      <c r="B7104">
        <v>2016</v>
      </c>
      <c r="C7104">
        <v>6</v>
      </c>
      <c r="D7104" t="s">
        <v>125</v>
      </c>
      <c r="E7104" t="s">
        <v>121</v>
      </c>
      <c r="F7104" t="s">
        <v>158</v>
      </c>
      <c r="G7104" t="s">
        <v>114</v>
      </c>
      <c r="H7104" t="s">
        <v>106</v>
      </c>
      <c r="I7104" t="s">
        <v>69</v>
      </c>
      <c r="J7104" t="s">
        <v>107</v>
      </c>
      <c r="K7104" s="23">
        <v>10</v>
      </c>
      <c r="L7104" s="24">
        <v>16.5</v>
      </c>
      <c r="M7104" s="24">
        <v>165</v>
      </c>
      <c r="N7104" s="24">
        <v>128.69999999999999</v>
      </c>
      <c r="O7104" s="24">
        <v>36.299999999999997</v>
      </c>
      <c r="P7104" s="25">
        <v>22</v>
      </c>
    </row>
    <row r="7105" spans="1:16" x14ac:dyDescent="0.3">
      <c r="A7105" s="22">
        <v>42528</v>
      </c>
      <c r="B7105">
        <v>2016</v>
      </c>
      <c r="C7105">
        <v>6</v>
      </c>
      <c r="D7105" t="s">
        <v>125</v>
      </c>
      <c r="E7105" t="s">
        <v>121</v>
      </c>
      <c r="F7105" t="s">
        <v>158</v>
      </c>
      <c r="G7105" t="s">
        <v>114</v>
      </c>
      <c r="H7105" t="s">
        <v>108</v>
      </c>
      <c r="I7105" t="s">
        <v>72</v>
      </c>
      <c r="J7105" t="s">
        <v>109</v>
      </c>
      <c r="K7105" s="23">
        <v>3</v>
      </c>
      <c r="L7105" s="24">
        <v>8.1999999999999993</v>
      </c>
      <c r="M7105" s="24">
        <v>24.6</v>
      </c>
      <c r="N7105" s="24">
        <v>16.73</v>
      </c>
      <c r="O7105" s="24">
        <v>7.87</v>
      </c>
      <c r="P7105" s="25">
        <v>32</v>
      </c>
    </row>
    <row r="7106" spans="1:16" x14ac:dyDescent="0.3">
      <c r="A7106" s="22">
        <v>42529</v>
      </c>
      <c r="B7106">
        <v>2016</v>
      </c>
      <c r="C7106">
        <v>6</v>
      </c>
      <c r="D7106" t="s">
        <v>125</v>
      </c>
      <c r="E7106" t="s">
        <v>121</v>
      </c>
      <c r="F7106" t="s">
        <v>158</v>
      </c>
      <c r="G7106" t="s">
        <v>115</v>
      </c>
      <c r="H7106" t="s">
        <v>94</v>
      </c>
      <c r="I7106" t="s">
        <v>73</v>
      </c>
      <c r="J7106" t="s">
        <v>95</v>
      </c>
      <c r="K7106" s="23">
        <v>8.66</v>
      </c>
      <c r="L7106" s="24">
        <v>3.1</v>
      </c>
      <c r="M7106" s="24">
        <v>26.85</v>
      </c>
      <c r="N7106" s="24">
        <v>18.79</v>
      </c>
      <c r="O7106" s="24">
        <v>8.06</v>
      </c>
      <c r="P7106" s="25">
        <v>30</v>
      </c>
    </row>
    <row r="7107" spans="1:16" x14ac:dyDescent="0.3">
      <c r="A7107" s="22">
        <v>42529</v>
      </c>
      <c r="B7107">
        <v>2016</v>
      </c>
      <c r="C7107">
        <v>6</v>
      </c>
      <c r="D7107" t="s">
        <v>125</v>
      </c>
      <c r="E7107" t="s">
        <v>121</v>
      </c>
      <c r="F7107" t="s">
        <v>158</v>
      </c>
      <c r="G7107" t="s">
        <v>115</v>
      </c>
      <c r="H7107" t="s">
        <v>96</v>
      </c>
      <c r="I7107" t="s">
        <v>74</v>
      </c>
      <c r="J7107" t="s">
        <v>97</v>
      </c>
      <c r="K7107" s="23">
        <v>1.33</v>
      </c>
      <c r="L7107" s="24">
        <v>3.6</v>
      </c>
      <c r="M7107" s="24">
        <v>4.79</v>
      </c>
      <c r="N7107" s="24">
        <v>3.35</v>
      </c>
      <c r="O7107" s="24">
        <v>1.44</v>
      </c>
      <c r="P7107" s="25">
        <v>30</v>
      </c>
    </row>
    <row r="7108" spans="1:16" x14ac:dyDescent="0.3">
      <c r="A7108" s="22">
        <v>42529</v>
      </c>
      <c r="B7108">
        <v>2016</v>
      </c>
      <c r="C7108">
        <v>6</v>
      </c>
      <c r="D7108" t="s">
        <v>125</v>
      </c>
      <c r="E7108" t="s">
        <v>121</v>
      </c>
      <c r="F7108" t="s">
        <v>158</v>
      </c>
      <c r="G7108" t="s">
        <v>115</v>
      </c>
      <c r="H7108" t="s">
        <v>98</v>
      </c>
      <c r="I7108" t="s">
        <v>75</v>
      </c>
      <c r="J7108" t="s">
        <v>99</v>
      </c>
      <c r="K7108" s="23">
        <v>5.5</v>
      </c>
      <c r="L7108" s="24">
        <v>2.8</v>
      </c>
      <c r="M7108" s="24">
        <v>15.4</v>
      </c>
      <c r="N7108" s="24">
        <v>11.09</v>
      </c>
      <c r="O7108" s="24">
        <v>4.3099999999999996</v>
      </c>
      <c r="P7108" s="25">
        <v>28</v>
      </c>
    </row>
    <row r="7109" spans="1:16" x14ac:dyDescent="0.3">
      <c r="A7109" s="22">
        <v>42529</v>
      </c>
      <c r="B7109">
        <v>2016</v>
      </c>
      <c r="C7109">
        <v>6</v>
      </c>
      <c r="D7109" t="s">
        <v>125</v>
      </c>
      <c r="E7109" t="s">
        <v>121</v>
      </c>
      <c r="F7109" t="s">
        <v>158</v>
      </c>
      <c r="G7109" t="s">
        <v>115</v>
      </c>
      <c r="H7109" t="s">
        <v>100</v>
      </c>
      <c r="I7109" t="s">
        <v>70</v>
      </c>
      <c r="J7109" t="s">
        <v>101</v>
      </c>
      <c r="K7109" s="23">
        <v>45.06</v>
      </c>
      <c r="L7109" s="24">
        <v>2.4</v>
      </c>
      <c r="M7109" s="24">
        <v>108.14</v>
      </c>
      <c r="N7109" s="24">
        <v>80.02</v>
      </c>
      <c r="O7109" s="24">
        <v>28.12</v>
      </c>
      <c r="P7109" s="25">
        <v>26</v>
      </c>
    </row>
    <row r="7110" spans="1:16" x14ac:dyDescent="0.3">
      <c r="A7110" s="22">
        <v>42529</v>
      </c>
      <c r="B7110">
        <v>2016</v>
      </c>
      <c r="C7110">
        <v>6</v>
      </c>
      <c r="D7110" t="s">
        <v>125</v>
      </c>
      <c r="E7110" t="s">
        <v>121</v>
      </c>
      <c r="F7110" t="s">
        <v>158</v>
      </c>
      <c r="G7110" t="s">
        <v>115</v>
      </c>
      <c r="H7110" t="s">
        <v>102</v>
      </c>
      <c r="I7110" t="s">
        <v>71</v>
      </c>
      <c r="J7110" t="s">
        <v>103</v>
      </c>
      <c r="K7110" s="23">
        <v>10</v>
      </c>
      <c r="L7110" s="24">
        <v>6.9</v>
      </c>
      <c r="M7110" s="24">
        <v>69</v>
      </c>
      <c r="N7110" s="24">
        <v>45.54</v>
      </c>
      <c r="O7110" s="24">
        <v>23.46</v>
      </c>
      <c r="P7110" s="25">
        <v>34</v>
      </c>
    </row>
    <row r="7111" spans="1:16" x14ac:dyDescent="0.3">
      <c r="A7111" s="22">
        <v>42529</v>
      </c>
      <c r="B7111">
        <v>2016</v>
      </c>
      <c r="C7111">
        <v>6</v>
      </c>
      <c r="D7111" t="s">
        <v>125</v>
      </c>
      <c r="E7111" t="s">
        <v>121</v>
      </c>
      <c r="F7111" t="s">
        <v>158</v>
      </c>
      <c r="G7111" t="s">
        <v>115</v>
      </c>
      <c r="H7111" t="s">
        <v>104</v>
      </c>
      <c r="I7111" t="s">
        <v>76</v>
      </c>
      <c r="J7111" t="s">
        <v>105</v>
      </c>
      <c r="K7111" s="23">
        <v>0</v>
      </c>
      <c r="L7111" s="24">
        <v>7.4</v>
      </c>
      <c r="M7111" s="24">
        <v>0</v>
      </c>
      <c r="N7111" s="24">
        <v>0</v>
      </c>
      <c r="O7111" s="24">
        <v>0</v>
      </c>
      <c r="P7111" s="25">
        <v>34</v>
      </c>
    </row>
    <row r="7112" spans="1:16" x14ac:dyDescent="0.3">
      <c r="A7112" s="22">
        <v>42529</v>
      </c>
      <c r="B7112">
        <v>2016</v>
      </c>
      <c r="C7112">
        <v>6</v>
      </c>
      <c r="D7112" t="s">
        <v>125</v>
      </c>
      <c r="E7112" t="s">
        <v>121</v>
      </c>
      <c r="F7112" t="s">
        <v>158</v>
      </c>
      <c r="G7112" t="s">
        <v>115</v>
      </c>
      <c r="H7112" t="s">
        <v>106</v>
      </c>
      <c r="I7112" t="s">
        <v>69</v>
      </c>
      <c r="J7112" t="s">
        <v>107</v>
      </c>
      <c r="K7112" s="23">
        <v>5</v>
      </c>
      <c r="L7112" s="24">
        <v>16.5</v>
      </c>
      <c r="M7112" s="24">
        <v>82.5</v>
      </c>
      <c r="N7112" s="24">
        <v>64.349999999999994</v>
      </c>
      <c r="O7112" s="24">
        <v>18.149999999999999</v>
      </c>
      <c r="P7112" s="25">
        <v>22</v>
      </c>
    </row>
    <row r="7113" spans="1:16" x14ac:dyDescent="0.3">
      <c r="A7113" s="22">
        <v>42529</v>
      </c>
      <c r="B7113">
        <v>2016</v>
      </c>
      <c r="C7113">
        <v>6</v>
      </c>
      <c r="D7113" t="s">
        <v>125</v>
      </c>
      <c r="E7113" t="s">
        <v>121</v>
      </c>
      <c r="F7113" t="s">
        <v>158</v>
      </c>
      <c r="G7113" t="s">
        <v>115</v>
      </c>
      <c r="H7113" t="s">
        <v>108</v>
      </c>
      <c r="I7113" t="s">
        <v>72</v>
      </c>
      <c r="J7113" t="s">
        <v>109</v>
      </c>
      <c r="K7113" s="23">
        <v>6</v>
      </c>
      <c r="L7113" s="24">
        <v>8.1999999999999993</v>
      </c>
      <c r="M7113" s="24">
        <v>49.2</v>
      </c>
      <c r="N7113" s="24">
        <v>33.46</v>
      </c>
      <c r="O7113" s="24">
        <v>15.74</v>
      </c>
      <c r="P7113" s="25">
        <v>32</v>
      </c>
    </row>
    <row r="7114" spans="1:16" x14ac:dyDescent="0.3">
      <c r="A7114" s="22">
        <v>42530</v>
      </c>
      <c r="B7114">
        <v>2016</v>
      </c>
      <c r="C7114">
        <v>6</v>
      </c>
      <c r="D7114" t="s">
        <v>125</v>
      </c>
      <c r="E7114" t="s">
        <v>121</v>
      </c>
      <c r="F7114" t="s">
        <v>158</v>
      </c>
      <c r="G7114" t="s">
        <v>93</v>
      </c>
      <c r="H7114" t="s">
        <v>94</v>
      </c>
      <c r="I7114" t="s">
        <v>73</v>
      </c>
      <c r="J7114" t="s">
        <v>95</v>
      </c>
      <c r="K7114" s="23">
        <v>8.67</v>
      </c>
      <c r="L7114" s="24">
        <v>3.1</v>
      </c>
      <c r="M7114" s="24">
        <v>26.88</v>
      </c>
      <c r="N7114" s="24">
        <v>18.82</v>
      </c>
      <c r="O7114" s="24">
        <v>8.06</v>
      </c>
      <c r="P7114" s="25">
        <v>30</v>
      </c>
    </row>
    <row r="7115" spans="1:16" x14ac:dyDescent="0.3">
      <c r="A7115" s="22">
        <v>42530</v>
      </c>
      <c r="B7115">
        <v>2016</v>
      </c>
      <c r="C7115">
        <v>6</v>
      </c>
      <c r="D7115" t="s">
        <v>125</v>
      </c>
      <c r="E7115" t="s">
        <v>121</v>
      </c>
      <c r="F7115" t="s">
        <v>158</v>
      </c>
      <c r="G7115" t="s">
        <v>93</v>
      </c>
      <c r="H7115" t="s">
        <v>96</v>
      </c>
      <c r="I7115" t="s">
        <v>74</v>
      </c>
      <c r="J7115" t="s">
        <v>97</v>
      </c>
      <c r="K7115" s="23">
        <v>4.33</v>
      </c>
      <c r="L7115" s="24">
        <v>3.6</v>
      </c>
      <c r="M7115" s="24">
        <v>15.59</v>
      </c>
      <c r="N7115" s="24">
        <v>10.91</v>
      </c>
      <c r="O7115" s="24">
        <v>4.68</v>
      </c>
      <c r="P7115" s="25">
        <v>30</v>
      </c>
    </row>
    <row r="7116" spans="1:16" x14ac:dyDescent="0.3">
      <c r="A7116" s="22">
        <v>42530</v>
      </c>
      <c r="B7116">
        <v>2016</v>
      </c>
      <c r="C7116">
        <v>6</v>
      </c>
      <c r="D7116" t="s">
        <v>125</v>
      </c>
      <c r="E7116" t="s">
        <v>121</v>
      </c>
      <c r="F7116" t="s">
        <v>158</v>
      </c>
      <c r="G7116" t="s">
        <v>93</v>
      </c>
      <c r="H7116" t="s">
        <v>98</v>
      </c>
      <c r="I7116" t="s">
        <v>75</v>
      </c>
      <c r="J7116" t="s">
        <v>99</v>
      </c>
      <c r="K7116" s="23">
        <v>2</v>
      </c>
      <c r="L7116" s="24">
        <v>2.8</v>
      </c>
      <c r="M7116" s="24">
        <v>5.6</v>
      </c>
      <c r="N7116" s="24">
        <v>4.03</v>
      </c>
      <c r="O7116" s="24">
        <v>1.57</v>
      </c>
      <c r="P7116" s="25">
        <v>28</v>
      </c>
    </row>
    <row r="7117" spans="1:16" x14ac:dyDescent="0.3">
      <c r="A7117" s="22">
        <v>42530</v>
      </c>
      <c r="B7117">
        <v>2016</v>
      </c>
      <c r="C7117">
        <v>6</v>
      </c>
      <c r="D7117" t="s">
        <v>125</v>
      </c>
      <c r="E7117" t="s">
        <v>121</v>
      </c>
      <c r="F7117" t="s">
        <v>158</v>
      </c>
      <c r="G7117" t="s">
        <v>93</v>
      </c>
      <c r="H7117" t="s">
        <v>100</v>
      </c>
      <c r="I7117" t="s">
        <v>70</v>
      </c>
      <c r="J7117" t="s">
        <v>101</v>
      </c>
      <c r="K7117" s="23">
        <v>20.6</v>
      </c>
      <c r="L7117" s="24">
        <v>2.4</v>
      </c>
      <c r="M7117" s="24">
        <v>49.44</v>
      </c>
      <c r="N7117" s="24">
        <v>36.590000000000003</v>
      </c>
      <c r="O7117" s="24">
        <v>12.85</v>
      </c>
      <c r="P7117" s="25">
        <v>26</v>
      </c>
    </row>
    <row r="7118" spans="1:16" x14ac:dyDescent="0.3">
      <c r="A7118" s="22">
        <v>42530</v>
      </c>
      <c r="B7118">
        <v>2016</v>
      </c>
      <c r="C7118">
        <v>6</v>
      </c>
      <c r="D7118" t="s">
        <v>125</v>
      </c>
      <c r="E7118" t="s">
        <v>121</v>
      </c>
      <c r="F7118" t="s">
        <v>158</v>
      </c>
      <c r="G7118" t="s">
        <v>93</v>
      </c>
      <c r="H7118" t="s">
        <v>102</v>
      </c>
      <c r="I7118" t="s">
        <v>71</v>
      </c>
      <c r="J7118" t="s">
        <v>103</v>
      </c>
      <c r="K7118" s="23">
        <v>7</v>
      </c>
      <c r="L7118" s="24">
        <v>6.9</v>
      </c>
      <c r="M7118" s="24">
        <v>48.3</v>
      </c>
      <c r="N7118" s="24">
        <v>31.88</v>
      </c>
      <c r="O7118" s="24">
        <v>16.420000000000002</v>
      </c>
      <c r="P7118" s="25">
        <v>34</v>
      </c>
    </row>
    <row r="7119" spans="1:16" x14ac:dyDescent="0.3">
      <c r="A7119" s="22">
        <v>42530</v>
      </c>
      <c r="B7119">
        <v>2016</v>
      </c>
      <c r="C7119">
        <v>6</v>
      </c>
      <c r="D7119" t="s">
        <v>125</v>
      </c>
      <c r="E7119" t="s">
        <v>121</v>
      </c>
      <c r="F7119" t="s">
        <v>158</v>
      </c>
      <c r="G7119" t="s">
        <v>93</v>
      </c>
      <c r="H7119" t="s">
        <v>104</v>
      </c>
      <c r="I7119" t="s">
        <v>76</v>
      </c>
      <c r="J7119" t="s">
        <v>105</v>
      </c>
      <c r="K7119" s="23">
        <v>0</v>
      </c>
      <c r="L7119" s="24">
        <v>7.4</v>
      </c>
      <c r="M7119" s="24">
        <v>0</v>
      </c>
      <c r="N7119" s="24">
        <v>0</v>
      </c>
      <c r="O7119" s="24">
        <v>0</v>
      </c>
      <c r="P7119" s="25">
        <v>34</v>
      </c>
    </row>
    <row r="7120" spans="1:16" x14ac:dyDescent="0.3">
      <c r="A7120" s="22">
        <v>42530</v>
      </c>
      <c r="B7120">
        <v>2016</v>
      </c>
      <c r="C7120">
        <v>6</v>
      </c>
      <c r="D7120" t="s">
        <v>125</v>
      </c>
      <c r="E7120" t="s">
        <v>121</v>
      </c>
      <c r="F7120" t="s">
        <v>158</v>
      </c>
      <c r="G7120" t="s">
        <v>93</v>
      </c>
      <c r="H7120" t="s">
        <v>106</v>
      </c>
      <c r="I7120" t="s">
        <v>69</v>
      </c>
      <c r="J7120" t="s">
        <v>107</v>
      </c>
      <c r="K7120" s="23">
        <v>1</v>
      </c>
      <c r="L7120" s="24">
        <v>16.5</v>
      </c>
      <c r="M7120" s="24">
        <v>16.5</v>
      </c>
      <c r="N7120" s="24">
        <v>12.87</v>
      </c>
      <c r="O7120" s="24">
        <v>3.63</v>
      </c>
      <c r="P7120" s="25">
        <v>22</v>
      </c>
    </row>
    <row r="7121" spans="1:16" x14ac:dyDescent="0.3">
      <c r="A7121" s="22">
        <v>42530</v>
      </c>
      <c r="B7121">
        <v>2016</v>
      </c>
      <c r="C7121">
        <v>6</v>
      </c>
      <c r="D7121" t="s">
        <v>125</v>
      </c>
      <c r="E7121" t="s">
        <v>121</v>
      </c>
      <c r="F7121" t="s">
        <v>158</v>
      </c>
      <c r="G7121" t="s">
        <v>93</v>
      </c>
      <c r="H7121" t="s">
        <v>108</v>
      </c>
      <c r="I7121" t="s">
        <v>72</v>
      </c>
      <c r="J7121" t="s">
        <v>109</v>
      </c>
      <c r="K7121" s="23">
        <v>4.2</v>
      </c>
      <c r="L7121" s="24">
        <v>8.1999999999999993</v>
      </c>
      <c r="M7121" s="24">
        <v>34.44</v>
      </c>
      <c r="N7121" s="24">
        <v>23.42</v>
      </c>
      <c r="O7121" s="24">
        <v>11.02</v>
      </c>
      <c r="P7121" s="25">
        <v>32</v>
      </c>
    </row>
    <row r="7122" spans="1:16" x14ac:dyDescent="0.3">
      <c r="A7122" s="22">
        <v>42531</v>
      </c>
      <c r="B7122">
        <v>2016</v>
      </c>
      <c r="C7122">
        <v>6</v>
      </c>
      <c r="D7122" t="s">
        <v>125</v>
      </c>
      <c r="E7122" t="s">
        <v>121</v>
      </c>
      <c r="F7122" t="s">
        <v>158</v>
      </c>
      <c r="G7122" t="s">
        <v>110</v>
      </c>
      <c r="H7122" t="s">
        <v>94</v>
      </c>
      <c r="I7122" t="s">
        <v>73</v>
      </c>
      <c r="J7122" t="s">
        <v>95</v>
      </c>
      <c r="K7122" s="23">
        <v>8.33</v>
      </c>
      <c r="L7122" s="24">
        <v>3.1</v>
      </c>
      <c r="M7122" s="24">
        <v>25.82</v>
      </c>
      <c r="N7122" s="24">
        <v>18.07</v>
      </c>
      <c r="O7122" s="24">
        <v>7.75</v>
      </c>
      <c r="P7122" s="25">
        <v>30</v>
      </c>
    </row>
    <row r="7123" spans="1:16" x14ac:dyDescent="0.3">
      <c r="A7123" s="22">
        <v>42531</v>
      </c>
      <c r="B7123">
        <v>2016</v>
      </c>
      <c r="C7123">
        <v>6</v>
      </c>
      <c r="D7123" t="s">
        <v>125</v>
      </c>
      <c r="E7123" t="s">
        <v>121</v>
      </c>
      <c r="F7123" t="s">
        <v>158</v>
      </c>
      <c r="G7123" t="s">
        <v>110</v>
      </c>
      <c r="H7123" t="s">
        <v>96</v>
      </c>
      <c r="I7123" t="s">
        <v>74</v>
      </c>
      <c r="J7123" t="s">
        <v>97</v>
      </c>
      <c r="K7123" s="23">
        <v>4</v>
      </c>
      <c r="L7123" s="24">
        <v>3.6</v>
      </c>
      <c r="M7123" s="24">
        <v>14.4</v>
      </c>
      <c r="N7123" s="24">
        <v>10.08</v>
      </c>
      <c r="O7123" s="24">
        <v>4.32</v>
      </c>
      <c r="P7123" s="25">
        <v>30</v>
      </c>
    </row>
    <row r="7124" spans="1:16" x14ac:dyDescent="0.3">
      <c r="A7124" s="22">
        <v>42531</v>
      </c>
      <c r="B7124">
        <v>2016</v>
      </c>
      <c r="C7124">
        <v>6</v>
      </c>
      <c r="D7124" t="s">
        <v>125</v>
      </c>
      <c r="E7124" t="s">
        <v>121</v>
      </c>
      <c r="F7124" t="s">
        <v>158</v>
      </c>
      <c r="G7124" t="s">
        <v>110</v>
      </c>
      <c r="H7124" t="s">
        <v>98</v>
      </c>
      <c r="I7124" t="s">
        <v>75</v>
      </c>
      <c r="J7124" t="s">
        <v>99</v>
      </c>
      <c r="K7124" s="23">
        <v>4</v>
      </c>
      <c r="L7124" s="24">
        <v>2.8</v>
      </c>
      <c r="M7124" s="24">
        <v>11.2</v>
      </c>
      <c r="N7124" s="24">
        <v>8.06</v>
      </c>
      <c r="O7124" s="24">
        <v>3.14</v>
      </c>
      <c r="P7124" s="25">
        <v>28</v>
      </c>
    </row>
    <row r="7125" spans="1:16" x14ac:dyDescent="0.3">
      <c r="A7125" s="22">
        <v>42531</v>
      </c>
      <c r="B7125">
        <v>2016</v>
      </c>
      <c r="C7125">
        <v>6</v>
      </c>
      <c r="D7125" t="s">
        <v>125</v>
      </c>
      <c r="E7125" t="s">
        <v>121</v>
      </c>
      <c r="F7125" t="s">
        <v>158</v>
      </c>
      <c r="G7125" t="s">
        <v>110</v>
      </c>
      <c r="H7125" t="s">
        <v>100</v>
      </c>
      <c r="I7125" t="s">
        <v>70</v>
      </c>
      <c r="J7125" t="s">
        <v>101</v>
      </c>
      <c r="K7125" s="23">
        <v>26</v>
      </c>
      <c r="L7125" s="24">
        <v>2.4</v>
      </c>
      <c r="M7125" s="24">
        <v>62.4</v>
      </c>
      <c r="N7125" s="24">
        <v>46.18</v>
      </c>
      <c r="O7125" s="24">
        <v>16.22</v>
      </c>
      <c r="P7125" s="25">
        <v>26</v>
      </c>
    </row>
    <row r="7126" spans="1:16" x14ac:dyDescent="0.3">
      <c r="A7126" s="22">
        <v>42531</v>
      </c>
      <c r="B7126">
        <v>2016</v>
      </c>
      <c r="C7126">
        <v>6</v>
      </c>
      <c r="D7126" t="s">
        <v>125</v>
      </c>
      <c r="E7126" t="s">
        <v>121</v>
      </c>
      <c r="F7126" t="s">
        <v>158</v>
      </c>
      <c r="G7126" t="s">
        <v>110</v>
      </c>
      <c r="H7126" t="s">
        <v>102</v>
      </c>
      <c r="I7126" t="s">
        <v>71</v>
      </c>
      <c r="J7126" t="s">
        <v>103</v>
      </c>
      <c r="K7126" s="23">
        <v>11</v>
      </c>
      <c r="L7126" s="24">
        <v>6.9</v>
      </c>
      <c r="M7126" s="24">
        <v>75.900000000000006</v>
      </c>
      <c r="N7126" s="24">
        <v>50.09</v>
      </c>
      <c r="O7126" s="24">
        <v>25.81</v>
      </c>
      <c r="P7126" s="25">
        <v>34</v>
      </c>
    </row>
    <row r="7127" spans="1:16" x14ac:dyDescent="0.3">
      <c r="A7127" s="22">
        <v>42531</v>
      </c>
      <c r="B7127">
        <v>2016</v>
      </c>
      <c r="C7127">
        <v>6</v>
      </c>
      <c r="D7127" t="s">
        <v>125</v>
      </c>
      <c r="E7127" t="s">
        <v>121</v>
      </c>
      <c r="F7127" t="s">
        <v>158</v>
      </c>
      <c r="G7127" t="s">
        <v>110</v>
      </c>
      <c r="H7127" t="s">
        <v>104</v>
      </c>
      <c r="I7127" t="s">
        <v>76</v>
      </c>
      <c r="J7127" t="s">
        <v>105</v>
      </c>
      <c r="K7127" s="23">
        <v>2</v>
      </c>
      <c r="L7127" s="24">
        <v>7.4</v>
      </c>
      <c r="M7127" s="24">
        <v>14.8</v>
      </c>
      <c r="N7127" s="24">
        <v>9.77</v>
      </c>
      <c r="O7127" s="24">
        <v>5.03</v>
      </c>
      <c r="P7127" s="25">
        <v>34</v>
      </c>
    </row>
    <row r="7128" spans="1:16" x14ac:dyDescent="0.3">
      <c r="A7128" s="22">
        <v>42531</v>
      </c>
      <c r="B7128">
        <v>2016</v>
      </c>
      <c r="C7128">
        <v>6</v>
      </c>
      <c r="D7128" t="s">
        <v>125</v>
      </c>
      <c r="E7128" t="s">
        <v>121</v>
      </c>
      <c r="F7128" t="s">
        <v>158</v>
      </c>
      <c r="G7128" t="s">
        <v>110</v>
      </c>
      <c r="H7128" t="s">
        <v>106</v>
      </c>
      <c r="I7128" t="s">
        <v>69</v>
      </c>
      <c r="J7128" t="s">
        <v>107</v>
      </c>
      <c r="K7128" s="23">
        <v>0</v>
      </c>
      <c r="L7128" s="24">
        <v>16.5</v>
      </c>
      <c r="M7128" s="24">
        <v>0</v>
      </c>
      <c r="N7128" s="24">
        <v>0</v>
      </c>
      <c r="O7128" s="24">
        <v>0</v>
      </c>
      <c r="P7128" s="25">
        <v>22</v>
      </c>
    </row>
    <row r="7129" spans="1:16" x14ac:dyDescent="0.3">
      <c r="A7129" s="22">
        <v>42531</v>
      </c>
      <c r="B7129">
        <v>2016</v>
      </c>
      <c r="C7129">
        <v>6</v>
      </c>
      <c r="D7129" t="s">
        <v>125</v>
      </c>
      <c r="E7129" t="s">
        <v>121</v>
      </c>
      <c r="F7129" t="s">
        <v>158</v>
      </c>
      <c r="G7129" t="s">
        <v>110</v>
      </c>
      <c r="H7129" t="s">
        <v>108</v>
      </c>
      <c r="I7129" t="s">
        <v>72</v>
      </c>
      <c r="J7129" t="s">
        <v>109</v>
      </c>
      <c r="K7129" s="23">
        <v>5</v>
      </c>
      <c r="L7129" s="24">
        <v>8.1999999999999993</v>
      </c>
      <c r="M7129" s="24">
        <v>41</v>
      </c>
      <c r="N7129" s="24">
        <v>27.88</v>
      </c>
      <c r="O7129" s="24">
        <v>13.12</v>
      </c>
      <c r="P7129" s="25">
        <v>32</v>
      </c>
    </row>
    <row r="7130" spans="1:16" x14ac:dyDescent="0.3">
      <c r="A7130" s="22">
        <v>42532</v>
      </c>
      <c r="B7130">
        <v>2016</v>
      </c>
      <c r="C7130">
        <v>6</v>
      </c>
      <c r="D7130" t="s">
        <v>125</v>
      </c>
      <c r="E7130" t="s">
        <v>121</v>
      </c>
      <c r="F7130" t="s">
        <v>158</v>
      </c>
      <c r="G7130" t="s">
        <v>111</v>
      </c>
      <c r="H7130" t="s">
        <v>94</v>
      </c>
      <c r="I7130" t="s">
        <v>73</v>
      </c>
      <c r="J7130" t="s">
        <v>95</v>
      </c>
      <c r="K7130" s="23">
        <v>10.66</v>
      </c>
      <c r="L7130" s="24">
        <v>3.1</v>
      </c>
      <c r="M7130" s="24">
        <v>33.049999999999997</v>
      </c>
      <c r="N7130" s="24">
        <v>23.14</v>
      </c>
      <c r="O7130" s="24">
        <v>9.91</v>
      </c>
      <c r="P7130" s="25">
        <v>30</v>
      </c>
    </row>
    <row r="7131" spans="1:16" x14ac:dyDescent="0.3">
      <c r="A7131" s="22">
        <v>42532</v>
      </c>
      <c r="B7131">
        <v>2016</v>
      </c>
      <c r="C7131">
        <v>6</v>
      </c>
      <c r="D7131" t="s">
        <v>125</v>
      </c>
      <c r="E7131" t="s">
        <v>121</v>
      </c>
      <c r="F7131" t="s">
        <v>158</v>
      </c>
      <c r="G7131" t="s">
        <v>111</v>
      </c>
      <c r="H7131" t="s">
        <v>96</v>
      </c>
      <c r="I7131" t="s">
        <v>74</v>
      </c>
      <c r="J7131" t="s">
        <v>97</v>
      </c>
      <c r="K7131" s="23">
        <v>2.82</v>
      </c>
      <c r="L7131" s="24">
        <v>3.6</v>
      </c>
      <c r="M7131" s="24">
        <v>10.15</v>
      </c>
      <c r="N7131" s="24">
        <v>7.1</v>
      </c>
      <c r="O7131" s="24">
        <v>3.05</v>
      </c>
      <c r="P7131" s="25">
        <v>30</v>
      </c>
    </row>
    <row r="7132" spans="1:16" x14ac:dyDescent="0.3">
      <c r="A7132" s="22">
        <v>42532</v>
      </c>
      <c r="B7132">
        <v>2016</v>
      </c>
      <c r="C7132">
        <v>6</v>
      </c>
      <c r="D7132" t="s">
        <v>125</v>
      </c>
      <c r="E7132" t="s">
        <v>121</v>
      </c>
      <c r="F7132" t="s">
        <v>158</v>
      </c>
      <c r="G7132" t="s">
        <v>111</v>
      </c>
      <c r="H7132" t="s">
        <v>98</v>
      </c>
      <c r="I7132" t="s">
        <v>75</v>
      </c>
      <c r="J7132" t="s">
        <v>99</v>
      </c>
      <c r="K7132" s="23">
        <v>2</v>
      </c>
      <c r="L7132" s="24">
        <v>2.8</v>
      </c>
      <c r="M7132" s="24">
        <v>5.6</v>
      </c>
      <c r="N7132" s="24">
        <v>4.03</v>
      </c>
      <c r="O7132" s="24">
        <v>1.57</v>
      </c>
      <c r="P7132" s="25">
        <v>28</v>
      </c>
    </row>
    <row r="7133" spans="1:16" x14ac:dyDescent="0.3">
      <c r="A7133" s="22">
        <v>42532</v>
      </c>
      <c r="B7133">
        <v>2016</v>
      </c>
      <c r="C7133">
        <v>6</v>
      </c>
      <c r="D7133" t="s">
        <v>125</v>
      </c>
      <c r="E7133" t="s">
        <v>121</v>
      </c>
      <c r="F7133" t="s">
        <v>158</v>
      </c>
      <c r="G7133" t="s">
        <v>111</v>
      </c>
      <c r="H7133" t="s">
        <v>100</v>
      </c>
      <c r="I7133" t="s">
        <v>70</v>
      </c>
      <c r="J7133" t="s">
        <v>101</v>
      </c>
      <c r="K7133" s="23">
        <v>35.6</v>
      </c>
      <c r="L7133" s="24">
        <v>2.4</v>
      </c>
      <c r="M7133" s="24">
        <v>85.44</v>
      </c>
      <c r="N7133" s="24">
        <v>63.23</v>
      </c>
      <c r="O7133" s="24">
        <v>22.21</v>
      </c>
      <c r="P7133" s="25">
        <v>26</v>
      </c>
    </row>
    <row r="7134" spans="1:16" x14ac:dyDescent="0.3">
      <c r="A7134" s="22">
        <v>42532</v>
      </c>
      <c r="B7134">
        <v>2016</v>
      </c>
      <c r="C7134">
        <v>6</v>
      </c>
      <c r="D7134" t="s">
        <v>125</v>
      </c>
      <c r="E7134" t="s">
        <v>121</v>
      </c>
      <c r="F7134" t="s">
        <v>158</v>
      </c>
      <c r="G7134" t="s">
        <v>111</v>
      </c>
      <c r="H7134" t="s">
        <v>102</v>
      </c>
      <c r="I7134" t="s">
        <v>71</v>
      </c>
      <c r="J7134" t="s">
        <v>103</v>
      </c>
      <c r="K7134" s="23">
        <v>4</v>
      </c>
      <c r="L7134" s="24">
        <v>6.9</v>
      </c>
      <c r="M7134" s="24">
        <v>27.6</v>
      </c>
      <c r="N7134" s="24">
        <v>18.22</v>
      </c>
      <c r="O7134" s="24">
        <v>9.3800000000000008</v>
      </c>
      <c r="P7134" s="25">
        <v>34</v>
      </c>
    </row>
    <row r="7135" spans="1:16" x14ac:dyDescent="0.3">
      <c r="A7135" s="22">
        <v>42532</v>
      </c>
      <c r="B7135">
        <v>2016</v>
      </c>
      <c r="C7135">
        <v>6</v>
      </c>
      <c r="D7135" t="s">
        <v>125</v>
      </c>
      <c r="E7135" t="s">
        <v>121</v>
      </c>
      <c r="F7135" t="s">
        <v>158</v>
      </c>
      <c r="G7135" t="s">
        <v>111</v>
      </c>
      <c r="H7135" t="s">
        <v>104</v>
      </c>
      <c r="I7135" t="s">
        <v>76</v>
      </c>
      <c r="J7135" t="s">
        <v>105</v>
      </c>
      <c r="K7135" s="23">
        <v>1</v>
      </c>
      <c r="L7135" s="24">
        <v>7.4</v>
      </c>
      <c r="M7135" s="24">
        <v>7.4</v>
      </c>
      <c r="N7135" s="24">
        <v>4.88</v>
      </c>
      <c r="O7135" s="24">
        <v>2.52</v>
      </c>
      <c r="P7135" s="25">
        <v>34</v>
      </c>
    </row>
    <row r="7136" spans="1:16" x14ac:dyDescent="0.3">
      <c r="A7136" s="22">
        <v>42532</v>
      </c>
      <c r="B7136">
        <v>2016</v>
      </c>
      <c r="C7136">
        <v>6</v>
      </c>
      <c r="D7136" t="s">
        <v>125</v>
      </c>
      <c r="E7136" t="s">
        <v>121</v>
      </c>
      <c r="F7136" t="s">
        <v>158</v>
      </c>
      <c r="G7136" t="s">
        <v>111</v>
      </c>
      <c r="H7136" t="s">
        <v>106</v>
      </c>
      <c r="I7136" t="s">
        <v>69</v>
      </c>
      <c r="J7136" t="s">
        <v>107</v>
      </c>
      <c r="K7136" s="23">
        <v>10</v>
      </c>
      <c r="L7136" s="24">
        <v>16.5</v>
      </c>
      <c r="M7136" s="24">
        <v>165</v>
      </c>
      <c r="N7136" s="24">
        <v>128.69999999999999</v>
      </c>
      <c r="O7136" s="24">
        <v>36.299999999999997</v>
      </c>
      <c r="P7136" s="25">
        <v>22</v>
      </c>
    </row>
    <row r="7137" spans="1:16" x14ac:dyDescent="0.3">
      <c r="A7137" s="22">
        <v>42532</v>
      </c>
      <c r="B7137">
        <v>2016</v>
      </c>
      <c r="C7137">
        <v>6</v>
      </c>
      <c r="D7137" t="s">
        <v>125</v>
      </c>
      <c r="E7137" t="s">
        <v>121</v>
      </c>
      <c r="F7137" t="s">
        <v>158</v>
      </c>
      <c r="G7137" t="s">
        <v>111</v>
      </c>
      <c r="H7137" t="s">
        <v>108</v>
      </c>
      <c r="I7137" t="s">
        <v>72</v>
      </c>
      <c r="J7137" t="s">
        <v>109</v>
      </c>
      <c r="K7137" s="23">
        <v>8</v>
      </c>
      <c r="L7137" s="24">
        <v>8.1999999999999993</v>
      </c>
      <c r="M7137" s="24">
        <v>65.599999999999994</v>
      </c>
      <c r="N7137" s="24">
        <v>44.61</v>
      </c>
      <c r="O7137" s="24">
        <v>20.99</v>
      </c>
      <c r="P7137" s="25">
        <v>32</v>
      </c>
    </row>
    <row r="7138" spans="1:16" x14ac:dyDescent="0.3">
      <c r="A7138" s="22">
        <v>42533</v>
      </c>
      <c r="B7138">
        <v>2016</v>
      </c>
      <c r="C7138">
        <v>6</v>
      </c>
      <c r="D7138" t="s">
        <v>125</v>
      </c>
      <c r="E7138" t="s">
        <v>121</v>
      </c>
      <c r="F7138" t="s">
        <v>158</v>
      </c>
      <c r="G7138" t="s">
        <v>112</v>
      </c>
      <c r="H7138" t="s">
        <v>94</v>
      </c>
      <c r="I7138" t="s">
        <v>73</v>
      </c>
      <c r="J7138" t="s">
        <v>95</v>
      </c>
      <c r="K7138" s="23">
        <v>8.34</v>
      </c>
      <c r="L7138" s="24">
        <v>3.1</v>
      </c>
      <c r="M7138" s="24">
        <v>25.85</v>
      </c>
      <c r="N7138" s="24">
        <v>18.100000000000001</v>
      </c>
      <c r="O7138" s="24">
        <v>7.75</v>
      </c>
      <c r="P7138" s="25">
        <v>30</v>
      </c>
    </row>
    <row r="7139" spans="1:16" x14ac:dyDescent="0.3">
      <c r="A7139" s="22">
        <v>42533</v>
      </c>
      <c r="B7139">
        <v>2016</v>
      </c>
      <c r="C7139">
        <v>6</v>
      </c>
      <c r="D7139" t="s">
        <v>125</v>
      </c>
      <c r="E7139" t="s">
        <v>121</v>
      </c>
      <c r="F7139" t="s">
        <v>158</v>
      </c>
      <c r="G7139" t="s">
        <v>112</v>
      </c>
      <c r="H7139" t="s">
        <v>96</v>
      </c>
      <c r="I7139" t="s">
        <v>74</v>
      </c>
      <c r="J7139" t="s">
        <v>97</v>
      </c>
      <c r="K7139" s="23">
        <v>7.35</v>
      </c>
      <c r="L7139" s="24">
        <v>3.6</v>
      </c>
      <c r="M7139" s="24">
        <v>26.46</v>
      </c>
      <c r="N7139" s="24">
        <v>18.52</v>
      </c>
      <c r="O7139" s="24">
        <v>7.94</v>
      </c>
      <c r="P7139" s="25">
        <v>30</v>
      </c>
    </row>
    <row r="7140" spans="1:16" x14ac:dyDescent="0.3">
      <c r="A7140" s="22">
        <v>42533</v>
      </c>
      <c r="B7140">
        <v>2016</v>
      </c>
      <c r="C7140">
        <v>6</v>
      </c>
      <c r="D7140" t="s">
        <v>125</v>
      </c>
      <c r="E7140" t="s">
        <v>121</v>
      </c>
      <c r="F7140" t="s">
        <v>158</v>
      </c>
      <c r="G7140" t="s">
        <v>112</v>
      </c>
      <c r="H7140" t="s">
        <v>98</v>
      </c>
      <c r="I7140" t="s">
        <v>75</v>
      </c>
      <c r="J7140" t="s">
        <v>99</v>
      </c>
      <c r="K7140" s="23">
        <v>3.4</v>
      </c>
      <c r="L7140" s="24">
        <v>2.8</v>
      </c>
      <c r="M7140" s="24">
        <v>9.52</v>
      </c>
      <c r="N7140" s="24">
        <v>6.85</v>
      </c>
      <c r="O7140" s="24">
        <v>2.67</v>
      </c>
      <c r="P7140" s="25">
        <v>28</v>
      </c>
    </row>
    <row r="7141" spans="1:16" x14ac:dyDescent="0.3">
      <c r="A7141" s="22">
        <v>42533</v>
      </c>
      <c r="B7141">
        <v>2016</v>
      </c>
      <c r="C7141">
        <v>6</v>
      </c>
      <c r="D7141" t="s">
        <v>125</v>
      </c>
      <c r="E7141" t="s">
        <v>121</v>
      </c>
      <c r="F7141" t="s">
        <v>158</v>
      </c>
      <c r="G7141" t="s">
        <v>112</v>
      </c>
      <c r="H7141" t="s">
        <v>100</v>
      </c>
      <c r="I7141" t="s">
        <v>70</v>
      </c>
      <c r="J7141" t="s">
        <v>101</v>
      </c>
      <c r="K7141" s="23">
        <v>47</v>
      </c>
      <c r="L7141" s="24">
        <v>2.4</v>
      </c>
      <c r="M7141" s="24">
        <v>112.8</v>
      </c>
      <c r="N7141" s="24">
        <v>83.47</v>
      </c>
      <c r="O7141" s="24">
        <v>29.33</v>
      </c>
      <c r="P7141" s="25">
        <v>26</v>
      </c>
    </row>
    <row r="7142" spans="1:16" x14ac:dyDescent="0.3">
      <c r="A7142" s="22">
        <v>42533</v>
      </c>
      <c r="B7142">
        <v>2016</v>
      </c>
      <c r="C7142">
        <v>6</v>
      </c>
      <c r="D7142" t="s">
        <v>125</v>
      </c>
      <c r="E7142" t="s">
        <v>121</v>
      </c>
      <c r="F7142" t="s">
        <v>158</v>
      </c>
      <c r="G7142" t="s">
        <v>112</v>
      </c>
      <c r="H7142" t="s">
        <v>102</v>
      </c>
      <c r="I7142" t="s">
        <v>71</v>
      </c>
      <c r="J7142" t="s">
        <v>103</v>
      </c>
      <c r="K7142" s="23">
        <v>8</v>
      </c>
      <c r="L7142" s="24">
        <v>6.9</v>
      </c>
      <c r="M7142" s="24">
        <v>55.2</v>
      </c>
      <c r="N7142" s="24">
        <v>36.43</v>
      </c>
      <c r="O7142" s="24">
        <v>18.77</v>
      </c>
      <c r="P7142" s="25">
        <v>34</v>
      </c>
    </row>
    <row r="7143" spans="1:16" x14ac:dyDescent="0.3">
      <c r="A7143" s="22">
        <v>42533</v>
      </c>
      <c r="B7143">
        <v>2016</v>
      </c>
      <c r="C7143">
        <v>6</v>
      </c>
      <c r="D7143" t="s">
        <v>125</v>
      </c>
      <c r="E7143" t="s">
        <v>121</v>
      </c>
      <c r="F7143" t="s">
        <v>158</v>
      </c>
      <c r="G7143" t="s">
        <v>112</v>
      </c>
      <c r="H7143" t="s">
        <v>104</v>
      </c>
      <c r="I7143" t="s">
        <v>76</v>
      </c>
      <c r="J7143" t="s">
        <v>105</v>
      </c>
      <c r="K7143" s="23">
        <v>0</v>
      </c>
      <c r="L7143" s="24">
        <v>7.4</v>
      </c>
      <c r="M7143" s="24">
        <v>0</v>
      </c>
      <c r="N7143" s="24">
        <v>0</v>
      </c>
      <c r="O7143" s="24">
        <v>0</v>
      </c>
      <c r="P7143" s="25">
        <v>34</v>
      </c>
    </row>
    <row r="7144" spans="1:16" x14ac:dyDescent="0.3">
      <c r="A7144" s="22">
        <v>42533</v>
      </c>
      <c r="B7144">
        <v>2016</v>
      </c>
      <c r="C7144">
        <v>6</v>
      </c>
      <c r="D7144" t="s">
        <v>125</v>
      </c>
      <c r="E7144" t="s">
        <v>121</v>
      </c>
      <c r="F7144" t="s">
        <v>158</v>
      </c>
      <c r="G7144" t="s">
        <v>112</v>
      </c>
      <c r="H7144" t="s">
        <v>106</v>
      </c>
      <c r="I7144" t="s">
        <v>69</v>
      </c>
      <c r="J7144" t="s">
        <v>107</v>
      </c>
      <c r="K7144" s="23">
        <v>4</v>
      </c>
      <c r="L7144" s="24">
        <v>16.5</v>
      </c>
      <c r="M7144" s="24">
        <v>66</v>
      </c>
      <c r="N7144" s="24">
        <v>51.48</v>
      </c>
      <c r="O7144" s="24">
        <v>14.52</v>
      </c>
      <c r="P7144" s="25">
        <v>22</v>
      </c>
    </row>
    <row r="7145" spans="1:16" x14ac:dyDescent="0.3">
      <c r="A7145" s="22">
        <v>42533</v>
      </c>
      <c r="B7145">
        <v>2016</v>
      </c>
      <c r="C7145">
        <v>6</v>
      </c>
      <c r="D7145" t="s">
        <v>125</v>
      </c>
      <c r="E7145" t="s">
        <v>121</v>
      </c>
      <c r="F7145" t="s">
        <v>158</v>
      </c>
      <c r="G7145" t="s">
        <v>112</v>
      </c>
      <c r="H7145" t="s">
        <v>108</v>
      </c>
      <c r="I7145" t="s">
        <v>72</v>
      </c>
      <c r="J7145" t="s">
        <v>109</v>
      </c>
      <c r="K7145" s="23">
        <v>6</v>
      </c>
      <c r="L7145" s="24">
        <v>8.1999999999999993</v>
      </c>
      <c r="M7145" s="24">
        <v>49.2</v>
      </c>
      <c r="N7145" s="24">
        <v>33.46</v>
      </c>
      <c r="O7145" s="24">
        <v>15.74</v>
      </c>
      <c r="P7145" s="25">
        <v>32</v>
      </c>
    </row>
    <row r="7146" spans="1:16" x14ac:dyDescent="0.3">
      <c r="A7146" s="22">
        <v>42534</v>
      </c>
      <c r="B7146">
        <v>2016</v>
      </c>
      <c r="C7146">
        <v>6</v>
      </c>
      <c r="D7146" t="s">
        <v>125</v>
      </c>
      <c r="E7146" t="s">
        <v>121</v>
      </c>
      <c r="F7146" t="s">
        <v>158</v>
      </c>
      <c r="G7146" t="s">
        <v>113</v>
      </c>
      <c r="H7146" t="s">
        <v>94</v>
      </c>
      <c r="I7146" t="s">
        <v>73</v>
      </c>
      <c r="J7146" t="s">
        <v>95</v>
      </c>
      <c r="K7146" s="23">
        <v>5.66</v>
      </c>
      <c r="L7146" s="24">
        <v>3.1</v>
      </c>
      <c r="M7146" s="24">
        <v>17.55</v>
      </c>
      <c r="N7146" s="24">
        <v>12.28</v>
      </c>
      <c r="O7146" s="24">
        <v>5.27</v>
      </c>
      <c r="P7146" s="25">
        <v>30</v>
      </c>
    </row>
    <row r="7147" spans="1:16" x14ac:dyDescent="0.3">
      <c r="A7147" s="22">
        <v>42534</v>
      </c>
      <c r="B7147">
        <v>2016</v>
      </c>
      <c r="C7147">
        <v>6</v>
      </c>
      <c r="D7147" t="s">
        <v>125</v>
      </c>
      <c r="E7147" t="s">
        <v>121</v>
      </c>
      <c r="F7147" t="s">
        <v>158</v>
      </c>
      <c r="G7147" t="s">
        <v>113</v>
      </c>
      <c r="H7147" t="s">
        <v>96</v>
      </c>
      <c r="I7147" t="s">
        <v>74</v>
      </c>
      <c r="J7147" t="s">
        <v>97</v>
      </c>
      <c r="K7147" s="23">
        <v>4.74</v>
      </c>
      <c r="L7147" s="24">
        <v>3.6</v>
      </c>
      <c r="M7147" s="24">
        <v>17.059999999999999</v>
      </c>
      <c r="N7147" s="24">
        <v>11.94</v>
      </c>
      <c r="O7147" s="24">
        <v>5.12</v>
      </c>
      <c r="P7147" s="25">
        <v>30</v>
      </c>
    </row>
    <row r="7148" spans="1:16" x14ac:dyDescent="0.3">
      <c r="A7148" s="22">
        <v>42534</v>
      </c>
      <c r="B7148">
        <v>2016</v>
      </c>
      <c r="C7148">
        <v>6</v>
      </c>
      <c r="D7148" t="s">
        <v>125</v>
      </c>
      <c r="E7148" t="s">
        <v>121</v>
      </c>
      <c r="F7148" t="s">
        <v>158</v>
      </c>
      <c r="G7148" t="s">
        <v>113</v>
      </c>
      <c r="H7148" t="s">
        <v>98</v>
      </c>
      <c r="I7148" t="s">
        <v>75</v>
      </c>
      <c r="J7148" t="s">
        <v>99</v>
      </c>
      <c r="K7148" s="23">
        <v>1</v>
      </c>
      <c r="L7148" s="24">
        <v>2.8</v>
      </c>
      <c r="M7148" s="24">
        <v>2.8</v>
      </c>
      <c r="N7148" s="24">
        <v>2.02</v>
      </c>
      <c r="O7148" s="24">
        <v>0.78</v>
      </c>
      <c r="P7148" s="25">
        <v>28</v>
      </c>
    </row>
    <row r="7149" spans="1:16" x14ac:dyDescent="0.3">
      <c r="A7149" s="22">
        <v>42534</v>
      </c>
      <c r="B7149">
        <v>2016</v>
      </c>
      <c r="C7149">
        <v>6</v>
      </c>
      <c r="D7149" t="s">
        <v>125</v>
      </c>
      <c r="E7149" t="s">
        <v>121</v>
      </c>
      <c r="F7149" t="s">
        <v>158</v>
      </c>
      <c r="G7149" t="s">
        <v>113</v>
      </c>
      <c r="H7149" t="s">
        <v>100</v>
      </c>
      <c r="I7149" t="s">
        <v>70</v>
      </c>
      <c r="J7149" t="s">
        <v>101</v>
      </c>
      <c r="K7149" s="23">
        <v>15</v>
      </c>
      <c r="L7149" s="24">
        <v>2.4</v>
      </c>
      <c r="M7149" s="24">
        <v>36</v>
      </c>
      <c r="N7149" s="24">
        <v>26.64</v>
      </c>
      <c r="O7149" s="24">
        <v>9.36</v>
      </c>
      <c r="P7149" s="25">
        <v>26</v>
      </c>
    </row>
    <row r="7150" spans="1:16" x14ac:dyDescent="0.3">
      <c r="A7150" s="22">
        <v>42534</v>
      </c>
      <c r="B7150">
        <v>2016</v>
      </c>
      <c r="C7150">
        <v>6</v>
      </c>
      <c r="D7150" t="s">
        <v>125</v>
      </c>
      <c r="E7150" t="s">
        <v>121</v>
      </c>
      <c r="F7150" t="s">
        <v>158</v>
      </c>
      <c r="G7150" t="s">
        <v>113</v>
      </c>
      <c r="H7150" t="s">
        <v>102</v>
      </c>
      <c r="I7150" t="s">
        <v>71</v>
      </c>
      <c r="J7150" t="s">
        <v>103</v>
      </c>
      <c r="K7150" s="23">
        <v>7</v>
      </c>
      <c r="L7150" s="24">
        <v>6.9</v>
      </c>
      <c r="M7150" s="24">
        <v>48.3</v>
      </c>
      <c r="N7150" s="24">
        <v>31.88</v>
      </c>
      <c r="O7150" s="24">
        <v>16.420000000000002</v>
      </c>
      <c r="P7150" s="25">
        <v>34</v>
      </c>
    </row>
    <row r="7151" spans="1:16" x14ac:dyDescent="0.3">
      <c r="A7151" s="22">
        <v>42534</v>
      </c>
      <c r="B7151">
        <v>2016</v>
      </c>
      <c r="C7151">
        <v>6</v>
      </c>
      <c r="D7151" t="s">
        <v>125</v>
      </c>
      <c r="E7151" t="s">
        <v>121</v>
      </c>
      <c r="F7151" t="s">
        <v>158</v>
      </c>
      <c r="G7151" t="s">
        <v>113</v>
      </c>
      <c r="H7151" t="s">
        <v>104</v>
      </c>
      <c r="I7151" t="s">
        <v>76</v>
      </c>
      <c r="J7151" t="s">
        <v>105</v>
      </c>
      <c r="K7151" s="23">
        <v>0</v>
      </c>
      <c r="L7151" s="24">
        <v>7.4</v>
      </c>
      <c r="M7151" s="24">
        <v>0</v>
      </c>
      <c r="N7151" s="24">
        <v>0</v>
      </c>
      <c r="O7151" s="24">
        <v>0</v>
      </c>
      <c r="P7151" s="25">
        <v>34</v>
      </c>
    </row>
    <row r="7152" spans="1:16" x14ac:dyDescent="0.3">
      <c r="A7152" s="22">
        <v>42534</v>
      </c>
      <c r="B7152">
        <v>2016</v>
      </c>
      <c r="C7152">
        <v>6</v>
      </c>
      <c r="D7152" t="s">
        <v>125</v>
      </c>
      <c r="E7152" t="s">
        <v>121</v>
      </c>
      <c r="F7152" t="s">
        <v>158</v>
      </c>
      <c r="G7152" t="s">
        <v>113</v>
      </c>
      <c r="H7152" t="s">
        <v>106</v>
      </c>
      <c r="I7152" t="s">
        <v>69</v>
      </c>
      <c r="J7152" t="s">
        <v>107</v>
      </c>
      <c r="K7152" s="23">
        <v>1</v>
      </c>
      <c r="L7152" s="24">
        <v>16.5</v>
      </c>
      <c r="M7152" s="24">
        <v>16.5</v>
      </c>
      <c r="N7152" s="24">
        <v>12.87</v>
      </c>
      <c r="O7152" s="24">
        <v>3.63</v>
      </c>
      <c r="P7152" s="25">
        <v>22</v>
      </c>
    </row>
    <row r="7153" spans="1:16" x14ac:dyDescent="0.3">
      <c r="A7153" s="22">
        <v>42534</v>
      </c>
      <c r="B7153">
        <v>2016</v>
      </c>
      <c r="C7153">
        <v>6</v>
      </c>
      <c r="D7153" t="s">
        <v>125</v>
      </c>
      <c r="E7153" t="s">
        <v>121</v>
      </c>
      <c r="F7153" t="s">
        <v>158</v>
      </c>
      <c r="G7153" t="s">
        <v>113</v>
      </c>
      <c r="H7153" t="s">
        <v>108</v>
      </c>
      <c r="I7153" t="s">
        <v>72</v>
      </c>
      <c r="J7153" t="s">
        <v>109</v>
      </c>
      <c r="K7153" s="23">
        <v>2</v>
      </c>
      <c r="L7153" s="24">
        <v>8.1999999999999993</v>
      </c>
      <c r="M7153" s="24">
        <v>16.399999999999999</v>
      </c>
      <c r="N7153" s="24">
        <v>11.15</v>
      </c>
      <c r="O7153" s="24">
        <v>5.25</v>
      </c>
      <c r="P7153" s="25">
        <v>32</v>
      </c>
    </row>
    <row r="7154" spans="1:16" x14ac:dyDescent="0.3">
      <c r="A7154" s="22">
        <v>42535</v>
      </c>
      <c r="B7154">
        <v>2016</v>
      </c>
      <c r="C7154">
        <v>6</v>
      </c>
      <c r="D7154" t="s">
        <v>125</v>
      </c>
      <c r="E7154" t="s">
        <v>121</v>
      </c>
      <c r="F7154" t="s">
        <v>158</v>
      </c>
      <c r="G7154" t="s">
        <v>114</v>
      </c>
      <c r="H7154" t="s">
        <v>94</v>
      </c>
      <c r="I7154" t="s">
        <v>73</v>
      </c>
      <c r="J7154" t="s">
        <v>95</v>
      </c>
      <c r="K7154" s="23">
        <v>2.33</v>
      </c>
      <c r="L7154" s="24">
        <v>3.1</v>
      </c>
      <c r="M7154" s="24">
        <v>7.22</v>
      </c>
      <c r="N7154" s="24">
        <v>5.05</v>
      </c>
      <c r="O7154" s="24">
        <v>2.17</v>
      </c>
      <c r="P7154" s="25">
        <v>30</v>
      </c>
    </row>
    <row r="7155" spans="1:16" x14ac:dyDescent="0.3">
      <c r="A7155" s="22">
        <v>42535</v>
      </c>
      <c r="B7155">
        <v>2016</v>
      </c>
      <c r="C7155">
        <v>6</v>
      </c>
      <c r="D7155" t="s">
        <v>125</v>
      </c>
      <c r="E7155" t="s">
        <v>121</v>
      </c>
      <c r="F7155" t="s">
        <v>158</v>
      </c>
      <c r="G7155" t="s">
        <v>114</v>
      </c>
      <c r="H7155" t="s">
        <v>96</v>
      </c>
      <c r="I7155" t="s">
        <v>74</v>
      </c>
      <c r="J7155" t="s">
        <v>97</v>
      </c>
      <c r="K7155" s="23">
        <v>6</v>
      </c>
      <c r="L7155" s="24">
        <v>3.6</v>
      </c>
      <c r="M7155" s="24">
        <v>21.6</v>
      </c>
      <c r="N7155" s="24">
        <v>15.12</v>
      </c>
      <c r="O7155" s="24">
        <v>6.48</v>
      </c>
      <c r="P7155" s="25">
        <v>30</v>
      </c>
    </row>
    <row r="7156" spans="1:16" x14ac:dyDescent="0.3">
      <c r="A7156" s="22">
        <v>42535</v>
      </c>
      <c r="B7156">
        <v>2016</v>
      </c>
      <c r="C7156">
        <v>6</v>
      </c>
      <c r="D7156" t="s">
        <v>125</v>
      </c>
      <c r="E7156" t="s">
        <v>121</v>
      </c>
      <c r="F7156" t="s">
        <v>158</v>
      </c>
      <c r="G7156" t="s">
        <v>114</v>
      </c>
      <c r="H7156" t="s">
        <v>98</v>
      </c>
      <c r="I7156" t="s">
        <v>75</v>
      </c>
      <c r="J7156" t="s">
        <v>99</v>
      </c>
      <c r="K7156" s="23">
        <v>6.1</v>
      </c>
      <c r="L7156" s="24">
        <v>2.8</v>
      </c>
      <c r="M7156" s="24">
        <v>17.079999999999998</v>
      </c>
      <c r="N7156" s="24">
        <v>12.3</v>
      </c>
      <c r="O7156" s="24">
        <v>4.78</v>
      </c>
      <c r="P7156" s="25">
        <v>28</v>
      </c>
    </row>
    <row r="7157" spans="1:16" x14ac:dyDescent="0.3">
      <c r="A7157" s="22">
        <v>42535</v>
      </c>
      <c r="B7157">
        <v>2016</v>
      </c>
      <c r="C7157">
        <v>6</v>
      </c>
      <c r="D7157" t="s">
        <v>125</v>
      </c>
      <c r="E7157" t="s">
        <v>121</v>
      </c>
      <c r="F7157" t="s">
        <v>158</v>
      </c>
      <c r="G7157" t="s">
        <v>114</v>
      </c>
      <c r="H7157" t="s">
        <v>100</v>
      </c>
      <c r="I7157" t="s">
        <v>70</v>
      </c>
      <c r="J7157" t="s">
        <v>101</v>
      </c>
      <c r="K7157" s="23">
        <v>17.399999999999999</v>
      </c>
      <c r="L7157" s="24">
        <v>2.4</v>
      </c>
      <c r="M7157" s="24">
        <v>41.76</v>
      </c>
      <c r="N7157" s="24">
        <v>30.9</v>
      </c>
      <c r="O7157" s="24">
        <v>10.86</v>
      </c>
      <c r="P7157" s="25">
        <v>26</v>
      </c>
    </row>
    <row r="7158" spans="1:16" x14ac:dyDescent="0.3">
      <c r="A7158" s="22">
        <v>42535</v>
      </c>
      <c r="B7158">
        <v>2016</v>
      </c>
      <c r="C7158">
        <v>6</v>
      </c>
      <c r="D7158" t="s">
        <v>125</v>
      </c>
      <c r="E7158" t="s">
        <v>121</v>
      </c>
      <c r="F7158" t="s">
        <v>158</v>
      </c>
      <c r="G7158" t="s">
        <v>114</v>
      </c>
      <c r="H7158" t="s">
        <v>102</v>
      </c>
      <c r="I7158" t="s">
        <v>71</v>
      </c>
      <c r="J7158" t="s">
        <v>103</v>
      </c>
      <c r="K7158" s="23">
        <v>17</v>
      </c>
      <c r="L7158" s="24">
        <v>6.9</v>
      </c>
      <c r="M7158" s="24">
        <v>117.3</v>
      </c>
      <c r="N7158" s="24">
        <v>77.42</v>
      </c>
      <c r="O7158" s="24">
        <v>39.880000000000003</v>
      </c>
      <c r="P7158" s="25">
        <v>34</v>
      </c>
    </row>
    <row r="7159" spans="1:16" x14ac:dyDescent="0.3">
      <c r="A7159" s="22">
        <v>42535</v>
      </c>
      <c r="B7159">
        <v>2016</v>
      </c>
      <c r="C7159">
        <v>6</v>
      </c>
      <c r="D7159" t="s">
        <v>125</v>
      </c>
      <c r="E7159" t="s">
        <v>121</v>
      </c>
      <c r="F7159" t="s">
        <v>158</v>
      </c>
      <c r="G7159" t="s">
        <v>114</v>
      </c>
      <c r="H7159" t="s">
        <v>104</v>
      </c>
      <c r="I7159" t="s">
        <v>76</v>
      </c>
      <c r="J7159" t="s">
        <v>105</v>
      </c>
      <c r="K7159" s="23">
        <v>1</v>
      </c>
      <c r="L7159" s="24">
        <v>7.4</v>
      </c>
      <c r="M7159" s="24">
        <v>7.4</v>
      </c>
      <c r="N7159" s="24">
        <v>4.88</v>
      </c>
      <c r="O7159" s="24">
        <v>2.52</v>
      </c>
      <c r="P7159" s="25">
        <v>34</v>
      </c>
    </row>
    <row r="7160" spans="1:16" x14ac:dyDescent="0.3">
      <c r="A7160" s="22">
        <v>42535</v>
      </c>
      <c r="B7160">
        <v>2016</v>
      </c>
      <c r="C7160">
        <v>6</v>
      </c>
      <c r="D7160" t="s">
        <v>125</v>
      </c>
      <c r="E7160" t="s">
        <v>121</v>
      </c>
      <c r="F7160" t="s">
        <v>158</v>
      </c>
      <c r="G7160" t="s">
        <v>114</v>
      </c>
      <c r="H7160" t="s">
        <v>106</v>
      </c>
      <c r="I7160" t="s">
        <v>69</v>
      </c>
      <c r="J7160" t="s">
        <v>107</v>
      </c>
      <c r="K7160" s="23">
        <v>2</v>
      </c>
      <c r="L7160" s="24">
        <v>16.5</v>
      </c>
      <c r="M7160" s="24">
        <v>33</v>
      </c>
      <c r="N7160" s="24">
        <v>25.74</v>
      </c>
      <c r="O7160" s="24">
        <v>7.26</v>
      </c>
      <c r="P7160" s="25">
        <v>22</v>
      </c>
    </row>
    <row r="7161" spans="1:16" x14ac:dyDescent="0.3">
      <c r="A7161" s="22">
        <v>42535</v>
      </c>
      <c r="B7161">
        <v>2016</v>
      </c>
      <c r="C7161">
        <v>6</v>
      </c>
      <c r="D7161" t="s">
        <v>125</v>
      </c>
      <c r="E7161" t="s">
        <v>121</v>
      </c>
      <c r="F7161" t="s">
        <v>158</v>
      </c>
      <c r="G7161" t="s">
        <v>114</v>
      </c>
      <c r="H7161" t="s">
        <v>108</v>
      </c>
      <c r="I7161" t="s">
        <v>72</v>
      </c>
      <c r="J7161" t="s">
        <v>109</v>
      </c>
      <c r="K7161" s="23">
        <v>3</v>
      </c>
      <c r="L7161" s="24">
        <v>8.1999999999999993</v>
      </c>
      <c r="M7161" s="24">
        <v>24.6</v>
      </c>
      <c r="N7161" s="24">
        <v>16.73</v>
      </c>
      <c r="O7161" s="24">
        <v>7.87</v>
      </c>
      <c r="P7161" s="25">
        <v>32</v>
      </c>
    </row>
    <row r="7162" spans="1:16" x14ac:dyDescent="0.3">
      <c r="A7162" s="22">
        <v>42536</v>
      </c>
      <c r="B7162">
        <v>2016</v>
      </c>
      <c r="C7162">
        <v>6</v>
      </c>
      <c r="D7162" t="s">
        <v>125</v>
      </c>
      <c r="E7162" t="s">
        <v>121</v>
      </c>
      <c r="F7162" t="s">
        <v>158</v>
      </c>
      <c r="G7162" t="s">
        <v>115</v>
      </c>
      <c r="H7162" t="s">
        <v>94</v>
      </c>
      <c r="I7162" t="s">
        <v>73</v>
      </c>
      <c r="J7162" t="s">
        <v>95</v>
      </c>
      <c r="K7162" s="23">
        <v>5</v>
      </c>
      <c r="L7162" s="24">
        <v>3.1</v>
      </c>
      <c r="M7162" s="24">
        <v>15.5</v>
      </c>
      <c r="N7162" s="24">
        <v>10.85</v>
      </c>
      <c r="O7162" s="24">
        <v>4.6500000000000004</v>
      </c>
      <c r="P7162" s="25">
        <v>30</v>
      </c>
    </row>
    <row r="7163" spans="1:16" x14ac:dyDescent="0.3">
      <c r="A7163" s="22">
        <v>42536</v>
      </c>
      <c r="B7163">
        <v>2016</v>
      </c>
      <c r="C7163">
        <v>6</v>
      </c>
      <c r="D7163" t="s">
        <v>125</v>
      </c>
      <c r="E7163" t="s">
        <v>121</v>
      </c>
      <c r="F7163" t="s">
        <v>158</v>
      </c>
      <c r="G7163" t="s">
        <v>115</v>
      </c>
      <c r="H7163" t="s">
        <v>96</v>
      </c>
      <c r="I7163" t="s">
        <v>74</v>
      </c>
      <c r="J7163" t="s">
        <v>97</v>
      </c>
      <c r="K7163" s="23">
        <v>5.5</v>
      </c>
      <c r="L7163" s="24">
        <v>3.6</v>
      </c>
      <c r="M7163" s="24">
        <v>19.8</v>
      </c>
      <c r="N7163" s="24">
        <v>13.86</v>
      </c>
      <c r="O7163" s="24">
        <v>5.94</v>
      </c>
      <c r="P7163" s="25">
        <v>30</v>
      </c>
    </row>
    <row r="7164" spans="1:16" x14ac:dyDescent="0.3">
      <c r="A7164" s="22">
        <v>42536</v>
      </c>
      <c r="B7164">
        <v>2016</v>
      </c>
      <c r="C7164">
        <v>6</v>
      </c>
      <c r="D7164" t="s">
        <v>125</v>
      </c>
      <c r="E7164" t="s">
        <v>121</v>
      </c>
      <c r="F7164" t="s">
        <v>158</v>
      </c>
      <c r="G7164" t="s">
        <v>115</v>
      </c>
      <c r="H7164" t="s">
        <v>98</v>
      </c>
      <c r="I7164" t="s">
        <v>75</v>
      </c>
      <c r="J7164" t="s">
        <v>99</v>
      </c>
      <c r="K7164" s="23">
        <v>7</v>
      </c>
      <c r="L7164" s="24">
        <v>2.8</v>
      </c>
      <c r="M7164" s="24">
        <v>19.600000000000001</v>
      </c>
      <c r="N7164" s="24">
        <v>14.11</v>
      </c>
      <c r="O7164" s="24">
        <v>5.49</v>
      </c>
      <c r="P7164" s="25">
        <v>28</v>
      </c>
    </row>
    <row r="7165" spans="1:16" x14ac:dyDescent="0.3">
      <c r="A7165" s="22">
        <v>42536</v>
      </c>
      <c r="B7165">
        <v>2016</v>
      </c>
      <c r="C7165">
        <v>6</v>
      </c>
      <c r="D7165" t="s">
        <v>125</v>
      </c>
      <c r="E7165" t="s">
        <v>121</v>
      </c>
      <c r="F7165" t="s">
        <v>158</v>
      </c>
      <c r="G7165" t="s">
        <v>115</v>
      </c>
      <c r="H7165" t="s">
        <v>100</v>
      </c>
      <c r="I7165" t="s">
        <v>70</v>
      </c>
      <c r="J7165" t="s">
        <v>101</v>
      </c>
      <c r="K7165" s="23">
        <v>35</v>
      </c>
      <c r="L7165" s="24">
        <v>2.4</v>
      </c>
      <c r="M7165" s="24">
        <v>84</v>
      </c>
      <c r="N7165" s="24">
        <v>62.16</v>
      </c>
      <c r="O7165" s="24">
        <v>21.84</v>
      </c>
      <c r="P7165" s="25">
        <v>26</v>
      </c>
    </row>
    <row r="7166" spans="1:16" x14ac:dyDescent="0.3">
      <c r="A7166" s="22">
        <v>42536</v>
      </c>
      <c r="B7166">
        <v>2016</v>
      </c>
      <c r="C7166">
        <v>6</v>
      </c>
      <c r="D7166" t="s">
        <v>125</v>
      </c>
      <c r="E7166" t="s">
        <v>121</v>
      </c>
      <c r="F7166" t="s">
        <v>158</v>
      </c>
      <c r="G7166" t="s">
        <v>115</v>
      </c>
      <c r="H7166" t="s">
        <v>102</v>
      </c>
      <c r="I7166" t="s">
        <v>71</v>
      </c>
      <c r="J7166" t="s">
        <v>103</v>
      </c>
      <c r="K7166" s="23">
        <v>22</v>
      </c>
      <c r="L7166" s="24">
        <v>6.9</v>
      </c>
      <c r="M7166" s="24">
        <v>151.80000000000001</v>
      </c>
      <c r="N7166" s="24">
        <v>100.19</v>
      </c>
      <c r="O7166" s="24">
        <v>51.61</v>
      </c>
      <c r="P7166" s="25">
        <v>34</v>
      </c>
    </row>
    <row r="7167" spans="1:16" x14ac:dyDescent="0.3">
      <c r="A7167" s="22">
        <v>42536</v>
      </c>
      <c r="B7167">
        <v>2016</v>
      </c>
      <c r="C7167">
        <v>6</v>
      </c>
      <c r="D7167" t="s">
        <v>125</v>
      </c>
      <c r="E7167" t="s">
        <v>121</v>
      </c>
      <c r="F7167" t="s">
        <v>158</v>
      </c>
      <c r="G7167" t="s">
        <v>115</v>
      </c>
      <c r="H7167" t="s">
        <v>104</v>
      </c>
      <c r="I7167" t="s">
        <v>76</v>
      </c>
      <c r="J7167" t="s">
        <v>105</v>
      </c>
      <c r="K7167" s="23">
        <v>1</v>
      </c>
      <c r="L7167" s="24">
        <v>7.4</v>
      </c>
      <c r="M7167" s="24">
        <v>7.4</v>
      </c>
      <c r="N7167" s="24">
        <v>4.88</v>
      </c>
      <c r="O7167" s="24">
        <v>2.52</v>
      </c>
      <c r="P7167" s="25">
        <v>34</v>
      </c>
    </row>
    <row r="7168" spans="1:16" x14ac:dyDescent="0.3">
      <c r="A7168" s="22">
        <v>42536</v>
      </c>
      <c r="B7168">
        <v>2016</v>
      </c>
      <c r="C7168">
        <v>6</v>
      </c>
      <c r="D7168" t="s">
        <v>125</v>
      </c>
      <c r="E7168" t="s">
        <v>121</v>
      </c>
      <c r="F7168" t="s">
        <v>158</v>
      </c>
      <c r="G7168" t="s">
        <v>115</v>
      </c>
      <c r="H7168" t="s">
        <v>106</v>
      </c>
      <c r="I7168" t="s">
        <v>69</v>
      </c>
      <c r="J7168" t="s">
        <v>107</v>
      </c>
      <c r="K7168" s="23">
        <v>1</v>
      </c>
      <c r="L7168" s="24">
        <v>16.5</v>
      </c>
      <c r="M7168" s="24">
        <v>16.5</v>
      </c>
      <c r="N7168" s="24">
        <v>12.87</v>
      </c>
      <c r="O7168" s="24">
        <v>3.63</v>
      </c>
      <c r="P7168" s="25">
        <v>22</v>
      </c>
    </row>
    <row r="7169" spans="1:16" x14ac:dyDescent="0.3">
      <c r="A7169" s="22">
        <v>42536</v>
      </c>
      <c r="B7169">
        <v>2016</v>
      </c>
      <c r="C7169">
        <v>6</v>
      </c>
      <c r="D7169" t="s">
        <v>125</v>
      </c>
      <c r="E7169" t="s">
        <v>121</v>
      </c>
      <c r="F7169" t="s">
        <v>158</v>
      </c>
      <c r="G7169" t="s">
        <v>115</v>
      </c>
      <c r="H7169" t="s">
        <v>108</v>
      </c>
      <c r="I7169" t="s">
        <v>72</v>
      </c>
      <c r="J7169" t="s">
        <v>109</v>
      </c>
      <c r="K7169" s="23">
        <v>6</v>
      </c>
      <c r="L7169" s="24">
        <v>8.1999999999999993</v>
      </c>
      <c r="M7169" s="24">
        <v>49.2</v>
      </c>
      <c r="N7169" s="24">
        <v>33.46</v>
      </c>
      <c r="O7169" s="24">
        <v>15.74</v>
      </c>
      <c r="P7169" s="25">
        <v>32</v>
      </c>
    </row>
    <row r="7170" spans="1:16" x14ac:dyDescent="0.3">
      <c r="A7170" s="22">
        <v>42537</v>
      </c>
      <c r="B7170">
        <v>2016</v>
      </c>
      <c r="C7170">
        <v>6</v>
      </c>
      <c r="D7170" t="s">
        <v>125</v>
      </c>
      <c r="E7170" t="s">
        <v>121</v>
      </c>
      <c r="F7170" t="s">
        <v>158</v>
      </c>
      <c r="G7170" t="s">
        <v>93</v>
      </c>
      <c r="H7170" t="s">
        <v>94</v>
      </c>
      <c r="I7170" t="s">
        <v>73</v>
      </c>
      <c r="J7170" t="s">
        <v>95</v>
      </c>
      <c r="K7170" s="23">
        <v>4</v>
      </c>
      <c r="L7170" s="24">
        <v>3.1</v>
      </c>
      <c r="M7170" s="24">
        <v>12.4</v>
      </c>
      <c r="N7170" s="24">
        <v>8.68</v>
      </c>
      <c r="O7170" s="24">
        <v>3.72</v>
      </c>
      <c r="P7170" s="25">
        <v>30</v>
      </c>
    </row>
    <row r="7171" spans="1:16" x14ac:dyDescent="0.3">
      <c r="A7171" s="22">
        <v>42537</v>
      </c>
      <c r="B7171">
        <v>2016</v>
      </c>
      <c r="C7171">
        <v>6</v>
      </c>
      <c r="D7171" t="s">
        <v>125</v>
      </c>
      <c r="E7171" t="s">
        <v>121</v>
      </c>
      <c r="F7171" t="s">
        <v>158</v>
      </c>
      <c r="G7171" t="s">
        <v>93</v>
      </c>
      <c r="H7171" t="s">
        <v>96</v>
      </c>
      <c r="I7171" t="s">
        <v>74</v>
      </c>
      <c r="J7171" t="s">
        <v>97</v>
      </c>
      <c r="K7171" s="23">
        <v>0.33</v>
      </c>
      <c r="L7171" s="24">
        <v>3.6</v>
      </c>
      <c r="M7171" s="24">
        <v>1.19</v>
      </c>
      <c r="N7171" s="24">
        <v>0.83</v>
      </c>
      <c r="O7171" s="24">
        <v>0.36</v>
      </c>
      <c r="P7171" s="25">
        <v>30</v>
      </c>
    </row>
    <row r="7172" spans="1:16" x14ac:dyDescent="0.3">
      <c r="A7172" s="22">
        <v>42537</v>
      </c>
      <c r="B7172">
        <v>2016</v>
      </c>
      <c r="C7172">
        <v>6</v>
      </c>
      <c r="D7172" t="s">
        <v>125</v>
      </c>
      <c r="E7172" t="s">
        <v>121</v>
      </c>
      <c r="F7172" t="s">
        <v>158</v>
      </c>
      <c r="G7172" t="s">
        <v>93</v>
      </c>
      <c r="H7172" t="s">
        <v>98</v>
      </c>
      <c r="I7172" t="s">
        <v>75</v>
      </c>
      <c r="J7172" t="s">
        <v>99</v>
      </c>
      <c r="K7172" s="23">
        <v>1</v>
      </c>
      <c r="L7172" s="24">
        <v>2.8</v>
      </c>
      <c r="M7172" s="24">
        <v>2.8</v>
      </c>
      <c r="N7172" s="24">
        <v>2.02</v>
      </c>
      <c r="O7172" s="24">
        <v>0.78</v>
      </c>
      <c r="P7172" s="25">
        <v>28</v>
      </c>
    </row>
    <row r="7173" spans="1:16" x14ac:dyDescent="0.3">
      <c r="A7173" s="22">
        <v>42537</v>
      </c>
      <c r="B7173">
        <v>2016</v>
      </c>
      <c r="C7173">
        <v>6</v>
      </c>
      <c r="D7173" t="s">
        <v>125</v>
      </c>
      <c r="E7173" t="s">
        <v>121</v>
      </c>
      <c r="F7173" t="s">
        <v>158</v>
      </c>
      <c r="G7173" t="s">
        <v>93</v>
      </c>
      <c r="H7173" t="s">
        <v>100</v>
      </c>
      <c r="I7173" t="s">
        <v>70</v>
      </c>
      <c r="J7173" t="s">
        <v>101</v>
      </c>
      <c r="K7173" s="23">
        <v>20.5</v>
      </c>
      <c r="L7173" s="24">
        <v>2.4</v>
      </c>
      <c r="M7173" s="24">
        <v>49.2</v>
      </c>
      <c r="N7173" s="24">
        <v>36.409999999999997</v>
      </c>
      <c r="O7173" s="24">
        <v>12.79</v>
      </c>
      <c r="P7173" s="25">
        <v>26</v>
      </c>
    </row>
    <row r="7174" spans="1:16" x14ac:dyDescent="0.3">
      <c r="A7174" s="22">
        <v>42537</v>
      </c>
      <c r="B7174">
        <v>2016</v>
      </c>
      <c r="C7174">
        <v>6</v>
      </c>
      <c r="D7174" t="s">
        <v>125</v>
      </c>
      <c r="E7174" t="s">
        <v>121</v>
      </c>
      <c r="F7174" t="s">
        <v>158</v>
      </c>
      <c r="G7174" t="s">
        <v>93</v>
      </c>
      <c r="H7174" t="s">
        <v>102</v>
      </c>
      <c r="I7174" t="s">
        <v>71</v>
      </c>
      <c r="J7174" t="s">
        <v>103</v>
      </c>
      <c r="K7174" s="23">
        <v>4</v>
      </c>
      <c r="L7174" s="24">
        <v>6.9</v>
      </c>
      <c r="M7174" s="24">
        <v>27.6</v>
      </c>
      <c r="N7174" s="24">
        <v>18.22</v>
      </c>
      <c r="O7174" s="24">
        <v>9.3800000000000008</v>
      </c>
      <c r="P7174" s="25">
        <v>34</v>
      </c>
    </row>
    <row r="7175" spans="1:16" x14ac:dyDescent="0.3">
      <c r="A7175" s="22">
        <v>42537</v>
      </c>
      <c r="B7175">
        <v>2016</v>
      </c>
      <c r="C7175">
        <v>6</v>
      </c>
      <c r="D7175" t="s">
        <v>125</v>
      </c>
      <c r="E7175" t="s">
        <v>121</v>
      </c>
      <c r="F7175" t="s">
        <v>158</v>
      </c>
      <c r="G7175" t="s">
        <v>93</v>
      </c>
      <c r="H7175" t="s">
        <v>104</v>
      </c>
      <c r="I7175" t="s">
        <v>76</v>
      </c>
      <c r="J7175" t="s">
        <v>105</v>
      </c>
      <c r="K7175" s="23">
        <v>0</v>
      </c>
      <c r="L7175" s="24">
        <v>7.4</v>
      </c>
      <c r="M7175" s="24">
        <v>0</v>
      </c>
      <c r="N7175" s="24">
        <v>0</v>
      </c>
      <c r="O7175" s="24">
        <v>0</v>
      </c>
      <c r="P7175" s="25">
        <v>34</v>
      </c>
    </row>
    <row r="7176" spans="1:16" x14ac:dyDescent="0.3">
      <c r="A7176" s="22">
        <v>42537</v>
      </c>
      <c r="B7176">
        <v>2016</v>
      </c>
      <c r="C7176">
        <v>6</v>
      </c>
      <c r="D7176" t="s">
        <v>125</v>
      </c>
      <c r="E7176" t="s">
        <v>121</v>
      </c>
      <c r="F7176" t="s">
        <v>158</v>
      </c>
      <c r="G7176" t="s">
        <v>93</v>
      </c>
      <c r="H7176" t="s">
        <v>106</v>
      </c>
      <c r="I7176" t="s">
        <v>69</v>
      </c>
      <c r="J7176" t="s">
        <v>107</v>
      </c>
      <c r="K7176" s="23">
        <v>22</v>
      </c>
      <c r="L7176" s="24">
        <v>16.5</v>
      </c>
      <c r="M7176" s="24">
        <v>363</v>
      </c>
      <c r="N7176" s="24">
        <v>283.14</v>
      </c>
      <c r="O7176" s="24">
        <v>79.86</v>
      </c>
      <c r="P7176" s="25">
        <v>22</v>
      </c>
    </row>
    <row r="7177" spans="1:16" x14ac:dyDescent="0.3">
      <c r="A7177" s="22">
        <v>42537</v>
      </c>
      <c r="B7177">
        <v>2016</v>
      </c>
      <c r="C7177">
        <v>6</v>
      </c>
      <c r="D7177" t="s">
        <v>125</v>
      </c>
      <c r="E7177" t="s">
        <v>121</v>
      </c>
      <c r="F7177" t="s">
        <v>158</v>
      </c>
      <c r="G7177" t="s">
        <v>93</v>
      </c>
      <c r="H7177" t="s">
        <v>108</v>
      </c>
      <c r="I7177" t="s">
        <v>72</v>
      </c>
      <c r="J7177" t="s">
        <v>109</v>
      </c>
      <c r="K7177" s="23">
        <v>3</v>
      </c>
      <c r="L7177" s="24">
        <v>8.1999999999999993</v>
      </c>
      <c r="M7177" s="24">
        <v>24.6</v>
      </c>
      <c r="N7177" s="24">
        <v>16.73</v>
      </c>
      <c r="O7177" s="24">
        <v>7.87</v>
      </c>
      <c r="P7177" s="25">
        <v>32</v>
      </c>
    </row>
    <row r="7178" spans="1:16" x14ac:dyDescent="0.3">
      <c r="A7178" s="22">
        <v>42538</v>
      </c>
      <c r="B7178">
        <v>2016</v>
      </c>
      <c r="C7178">
        <v>6</v>
      </c>
      <c r="D7178" t="s">
        <v>125</v>
      </c>
      <c r="E7178" t="s">
        <v>121</v>
      </c>
      <c r="F7178" t="s">
        <v>158</v>
      </c>
      <c r="G7178" t="s">
        <v>110</v>
      </c>
      <c r="H7178" t="s">
        <v>94</v>
      </c>
      <c r="I7178" t="s">
        <v>73</v>
      </c>
      <c r="J7178" t="s">
        <v>95</v>
      </c>
      <c r="K7178" s="23">
        <v>3.34</v>
      </c>
      <c r="L7178" s="24">
        <v>3.1</v>
      </c>
      <c r="M7178" s="24">
        <v>10.35</v>
      </c>
      <c r="N7178" s="24">
        <v>7.24</v>
      </c>
      <c r="O7178" s="24">
        <v>3.11</v>
      </c>
      <c r="P7178" s="25">
        <v>30</v>
      </c>
    </row>
    <row r="7179" spans="1:16" x14ac:dyDescent="0.3">
      <c r="A7179" s="22">
        <v>42538</v>
      </c>
      <c r="B7179">
        <v>2016</v>
      </c>
      <c r="C7179">
        <v>6</v>
      </c>
      <c r="D7179" t="s">
        <v>125</v>
      </c>
      <c r="E7179" t="s">
        <v>121</v>
      </c>
      <c r="F7179" t="s">
        <v>158</v>
      </c>
      <c r="G7179" t="s">
        <v>110</v>
      </c>
      <c r="H7179" t="s">
        <v>96</v>
      </c>
      <c r="I7179" t="s">
        <v>74</v>
      </c>
      <c r="J7179" t="s">
        <v>97</v>
      </c>
      <c r="K7179" s="23">
        <v>3.67</v>
      </c>
      <c r="L7179" s="24">
        <v>3.6</v>
      </c>
      <c r="M7179" s="24">
        <v>13.21</v>
      </c>
      <c r="N7179" s="24">
        <v>9.25</v>
      </c>
      <c r="O7179" s="24">
        <v>3.96</v>
      </c>
      <c r="P7179" s="25">
        <v>30</v>
      </c>
    </row>
    <row r="7180" spans="1:16" x14ac:dyDescent="0.3">
      <c r="A7180" s="22">
        <v>42538</v>
      </c>
      <c r="B7180">
        <v>2016</v>
      </c>
      <c r="C7180">
        <v>6</v>
      </c>
      <c r="D7180" t="s">
        <v>125</v>
      </c>
      <c r="E7180" t="s">
        <v>121</v>
      </c>
      <c r="F7180" t="s">
        <v>158</v>
      </c>
      <c r="G7180" t="s">
        <v>110</v>
      </c>
      <c r="H7180" t="s">
        <v>98</v>
      </c>
      <c r="I7180" t="s">
        <v>75</v>
      </c>
      <c r="J7180" t="s">
        <v>99</v>
      </c>
      <c r="K7180" s="23">
        <v>3.65</v>
      </c>
      <c r="L7180" s="24">
        <v>2.8</v>
      </c>
      <c r="M7180" s="24">
        <v>10.220000000000001</v>
      </c>
      <c r="N7180" s="24">
        <v>7.36</v>
      </c>
      <c r="O7180" s="24">
        <v>2.86</v>
      </c>
      <c r="P7180" s="25">
        <v>28</v>
      </c>
    </row>
    <row r="7181" spans="1:16" x14ac:dyDescent="0.3">
      <c r="A7181" s="22">
        <v>42538</v>
      </c>
      <c r="B7181">
        <v>2016</v>
      </c>
      <c r="C7181">
        <v>6</v>
      </c>
      <c r="D7181" t="s">
        <v>125</v>
      </c>
      <c r="E7181" t="s">
        <v>121</v>
      </c>
      <c r="F7181" t="s">
        <v>158</v>
      </c>
      <c r="G7181" t="s">
        <v>110</v>
      </c>
      <c r="H7181" t="s">
        <v>100</v>
      </c>
      <c r="I7181" t="s">
        <v>70</v>
      </c>
      <c r="J7181" t="s">
        <v>101</v>
      </c>
      <c r="K7181" s="23">
        <v>20</v>
      </c>
      <c r="L7181" s="24">
        <v>2.4</v>
      </c>
      <c r="M7181" s="24">
        <v>48</v>
      </c>
      <c r="N7181" s="24">
        <v>35.520000000000003</v>
      </c>
      <c r="O7181" s="24">
        <v>12.48</v>
      </c>
      <c r="P7181" s="25">
        <v>26</v>
      </c>
    </row>
    <row r="7182" spans="1:16" x14ac:dyDescent="0.3">
      <c r="A7182" s="22">
        <v>42538</v>
      </c>
      <c r="B7182">
        <v>2016</v>
      </c>
      <c r="C7182">
        <v>6</v>
      </c>
      <c r="D7182" t="s">
        <v>125</v>
      </c>
      <c r="E7182" t="s">
        <v>121</v>
      </c>
      <c r="F7182" t="s">
        <v>158</v>
      </c>
      <c r="G7182" t="s">
        <v>110</v>
      </c>
      <c r="H7182" t="s">
        <v>102</v>
      </c>
      <c r="I7182" t="s">
        <v>71</v>
      </c>
      <c r="J7182" t="s">
        <v>103</v>
      </c>
      <c r="K7182" s="23">
        <v>8</v>
      </c>
      <c r="L7182" s="24">
        <v>6.9</v>
      </c>
      <c r="M7182" s="24">
        <v>55.2</v>
      </c>
      <c r="N7182" s="24">
        <v>36.43</v>
      </c>
      <c r="O7182" s="24">
        <v>18.77</v>
      </c>
      <c r="P7182" s="25">
        <v>34</v>
      </c>
    </row>
    <row r="7183" spans="1:16" x14ac:dyDescent="0.3">
      <c r="A7183" s="22">
        <v>42538</v>
      </c>
      <c r="B7183">
        <v>2016</v>
      </c>
      <c r="C7183">
        <v>6</v>
      </c>
      <c r="D7183" t="s">
        <v>125</v>
      </c>
      <c r="E7183" t="s">
        <v>121</v>
      </c>
      <c r="F7183" t="s">
        <v>158</v>
      </c>
      <c r="G7183" t="s">
        <v>110</v>
      </c>
      <c r="H7183" t="s">
        <v>104</v>
      </c>
      <c r="I7183" t="s">
        <v>76</v>
      </c>
      <c r="J7183" t="s">
        <v>105</v>
      </c>
      <c r="K7183" s="23">
        <v>0</v>
      </c>
      <c r="L7183" s="24">
        <v>7.4</v>
      </c>
      <c r="M7183" s="24">
        <v>0</v>
      </c>
      <c r="N7183" s="24">
        <v>0</v>
      </c>
      <c r="O7183" s="24">
        <v>0</v>
      </c>
      <c r="P7183" s="25">
        <v>34</v>
      </c>
    </row>
    <row r="7184" spans="1:16" x14ac:dyDescent="0.3">
      <c r="A7184" s="22">
        <v>42538</v>
      </c>
      <c r="B7184">
        <v>2016</v>
      </c>
      <c r="C7184">
        <v>6</v>
      </c>
      <c r="D7184" t="s">
        <v>125</v>
      </c>
      <c r="E7184" t="s">
        <v>121</v>
      </c>
      <c r="F7184" t="s">
        <v>158</v>
      </c>
      <c r="G7184" t="s">
        <v>110</v>
      </c>
      <c r="H7184" t="s">
        <v>106</v>
      </c>
      <c r="I7184" t="s">
        <v>69</v>
      </c>
      <c r="J7184" t="s">
        <v>107</v>
      </c>
      <c r="K7184" s="23">
        <v>4</v>
      </c>
      <c r="L7184" s="24">
        <v>16.5</v>
      </c>
      <c r="M7184" s="24">
        <v>66</v>
      </c>
      <c r="N7184" s="24">
        <v>51.48</v>
      </c>
      <c r="O7184" s="24">
        <v>14.52</v>
      </c>
      <c r="P7184" s="25">
        <v>22</v>
      </c>
    </row>
    <row r="7185" spans="1:16" x14ac:dyDescent="0.3">
      <c r="A7185" s="22">
        <v>42538</v>
      </c>
      <c r="B7185">
        <v>2016</v>
      </c>
      <c r="C7185">
        <v>6</v>
      </c>
      <c r="D7185" t="s">
        <v>125</v>
      </c>
      <c r="E7185" t="s">
        <v>121</v>
      </c>
      <c r="F7185" t="s">
        <v>158</v>
      </c>
      <c r="G7185" t="s">
        <v>110</v>
      </c>
      <c r="H7185" t="s">
        <v>108</v>
      </c>
      <c r="I7185" t="s">
        <v>72</v>
      </c>
      <c r="J7185" t="s">
        <v>109</v>
      </c>
      <c r="K7185" s="23">
        <v>4</v>
      </c>
      <c r="L7185" s="24">
        <v>8.1999999999999993</v>
      </c>
      <c r="M7185" s="24">
        <v>32.799999999999997</v>
      </c>
      <c r="N7185" s="24">
        <v>22.3</v>
      </c>
      <c r="O7185" s="24">
        <v>10.5</v>
      </c>
      <c r="P7185" s="25">
        <v>32</v>
      </c>
    </row>
    <row r="7186" spans="1:16" x14ac:dyDescent="0.3">
      <c r="A7186" s="22">
        <v>42539</v>
      </c>
      <c r="B7186">
        <v>2016</v>
      </c>
      <c r="C7186">
        <v>6</v>
      </c>
      <c r="D7186" t="s">
        <v>125</v>
      </c>
      <c r="E7186" t="s">
        <v>121</v>
      </c>
      <c r="F7186" t="s">
        <v>158</v>
      </c>
      <c r="G7186" t="s">
        <v>111</v>
      </c>
      <c r="H7186" t="s">
        <v>94</v>
      </c>
      <c r="I7186" t="s">
        <v>73</v>
      </c>
      <c r="J7186" t="s">
        <v>95</v>
      </c>
      <c r="K7186" s="23">
        <v>2</v>
      </c>
      <c r="L7186" s="24">
        <v>3.1</v>
      </c>
      <c r="M7186" s="24">
        <v>6.2</v>
      </c>
      <c r="N7186" s="24">
        <v>4.34</v>
      </c>
      <c r="O7186" s="24">
        <v>1.86</v>
      </c>
      <c r="P7186" s="25">
        <v>30</v>
      </c>
    </row>
    <row r="7187" spans="1:16" x14ac:dyDescent="0.3">
      <c r="A7187" s="22">
        <v>42539</v>
      </c>
      <c r="B7187">
        <v>2016</v>
      </c>
      <c r="C7187">
        <v>6</v>
      </c>
      <c r="D7187" t="s">
        <v>125</v>
      </c>
      <c r="E7187" t="s">
        <v>121</v>
      </c>
      <c r="F7187" t="s">
        <v>158</v>
      </c>
      <c r="G7187" t="s">
        <v>111</v>
      </c>
      <c r="H7187" t="s">
        <v>96</v>
      </c>
      <c r="I7187" t="s">
        <v>74</v>
      </c>
      <c r="J7187" t="s">
        <v>97</v>
      </c>
      <c r="K7187" s="23">
        <v>4.33</v>
      </c>
      <c r="L7187" s="24">
        <v>3.6</v>
      </c>
      <c r="M7187" s="24">
        <v>15.59</v>
      </c>
      <c r="N7187" s="24">
        <v>10.91</v>
      </c>
      <c r="O7187" s="24">
        <v>4.68</v>
      </c>
      <c r="P7187" s="25">
        <v>30</v>
      </c>
    </row>
    <row r="7188" spans="1:16" x14ac:dyDescent="0.3">
      <c r="A7188" s="22">
        <v>42539</v>
      </c>
      <c r="B7188">
        <v>2016</v>
      </c>
      <c r="C7188">
        <v>6</v>
      </c>
      <c r="D7188" t="s">
        <v>125</v>
      </c>
      <c r="E7188" t="s">
        <v>121</v>
      </c>
      <c r="F7188" t="s">
        <v>158</v>
      </c>
      <c r="G7188" t="s">
        <v>111</v>
      </c>
      <c r="H7188" t="s">
        <v>98</v>
      </c>
      <c r="I7188" t="s">
        <v>75</v>
      </c>
      <c r="J7188" t="s">
        <v>99</v>
      </c>
      <c r="K7188" s="23">
        <v>6.5</v>
      </c>
      <c r="L7188" s="24">
        <v>2.8</v>
      </c>
      <c r="M7188" s="24">
        <v>18.2</v>
      </c>
      <c r="N7188" s="24">
        <v>13.1</v>
      </c>
      <c r="O7188" s="24">
        <v>5.0999999999999996</v>
      </c>
      <c r="P7188" s="25">
        <v>28</v>
      </c>
    </row>
    <row r="7189" spans="1:16" x14ac:dyDescent="0.3">
      <c r="A7189" s="22">
        <v>42539</v>
      </c>
      <c r="B7189">
        <v>2016</v>
      </c>
      <c r="C7189">
        <v>6</v>
      </c>
      <c r="D7189" t="s">
        <v>125</v>
      </c>
      <c r="E7189" t="s">
        <v>121</v>
      </c>
      <c r="F7189" t="s">
        <v>158</v>
      </c>
      <c r="G7189" t="s">
        <v>111</v>
      </c>
      <c r="H7189" t="s">
        <v>100</v>
      </c>
      <c r="I7189" t="s">
        <v>70</v>
      </c>
      <c r="J7189" t="s">
        <v>101</v>
      </c>
      <c r="K7189" s="23">
        <v>37.5</v>
      </c>
      <c r="L7189" s="24">
        <v>2.4</v>
      </c>
      <c r="M7189" s="24">
        <v>90</v>
      </c>
      <c r="N7189" s="24">
        <v>66.599999999999994</v>
      </c>
      <c r="O7189" s="24">
        <v>23.4</v>
      </c>
      <c r="P7189" s="25">
        <v>26</v>
      </c>
    </row>
    <row r="7190" spans="1:16" x14ac:dyDescent="0.3">
      <c r="A7190" s="22">
        <v>42539</v>
      </c>
      <c r="B7190">
        <v>2016</v>
      </c>
      <c r="C7190">
        <v>6</v>
      </c>
      <c r="D7190" t="s">
        <v>125</v>
      </c>
      <c r="E7190" t="s">
        <v>121</v>
      </c>
      <c r="F7190" t="s">
        <v>158</v>
      </c>
      <c r="G7190" t="s">
        <v>111</v>
      </c>
      <c r="H7190" t="s">
        <v>102</v>
      </c>
      <c r="I7190" t="s">
        <v>71</v>
      </c>
      <c r="J7190" t="s">
        <v>103</v>
      </c>
      <c r="K7190" s="23">
        <v>1</v>
      </c>
      <c r="L7190" s="24">
        <v>6.9</v>
      </c>
      <c r="M7190" s="24">
        <v>6.9</v>
      </c>
      <c r="N7190" s="24">
        <v>4.55</v>
      </c>
      <c r="O7190" s="24">
        <v>2.35</v>
      </c>
      <c r="P7190" s="25">
        <v>34</v>
      </c>
    </row>
    <row r="7191" spans="1:16" x14ac:dyDescent="0.3">
      <c r="A7191" s="22">
        <v>42539</v>
      </c>
      <c r="B7191">
        <v>2016</v>
      </c>
      <c r="C7191">
        <v>6</v>
      </c>
      <c r="D7191" t="s">
        <v>125</v>
      </c>
      <c r="E7191" t="s">
        <v>121</v>
      </c>
      <c r="F7191" t="s">
        <v>158</v>
      </c>
      <c r="G7191" t="s">
        <v>111</v>
      </c>
      <c r="H7191" t="s">
        <v>104</v>
      </c>
      <c r="I7191" t="s">
        <v>76</v>
      </c>
      <c r="J7191" t="s">
        <v>105</v>
      </c>
      <c r="K7191" s="23">
        <v>0</v>
      </c>
      <c r="L7191" s="24">
        <v>7.4</v>
      </c>
      <c r="M7191" s="24">
        <v>0</v>
      </c>
      <c r="N7191" s="24">
        <v>0</v>
      </c>
      <c r="O7191" s="24">
        <v>0</v>
      </c>
      <c r="P7191" s="25">
        <v>34</v>
      </c>
    </row>
    <row r="7192" spans="1:16" x14ac:dyDescent="0.3">
      <c r="A7192" s="22">
        <v>42539</v>
      </c>
      <c r="B7192">
        <v>2016</v>
      </c>
      <c r="C7192">
        <v>6</v>
      </c>
      <c r="D7192" t="s">
        <v>125</v>
      </c>
      <c r="E7192" t="s">
        <v>121</v>
      </c>
      <c r="F7192" t="s">
        <v>158</v>
      </c>
      <c r="G7192" t="s">
        <v>111</v>
      </c>
      <c r="H7192" t="s">
        <v>106</v>
      </c>
      <c r="I7192" t="s">
        <v>69</v>
      </c>
      <c r="J7192" t="s">
        <v>107</v>
      </c>
      <c r="K7192" s="23">
        <v>5</v>
      </c>
      <c r="L7192" s="24">
        <v>16.5</v>
      </c>
      <c r="M7192" s="24">
        <v>82.5</v>
      </c>
      <c r="N7192" s="24">
        <v>64.349999999999994</v>
      </c>
      <c r="O7192" s="24">
        <v>18.149999999999999</v>
      </c>
      <c r="P7192" s="25">
        <v>22</v>
      </c>
    </row>
    <row r="7193" spans="1:16" x14ac:dyDescent="0.3">
      <c r="A7193" s="22">
        <v>42539</v>
      </c>
      <c r="B7193">
        <v>2016</v>
      </c>
      <c r="C7193">
        <v>6</v>
      </c>
      <c r="D7193" t="s">
        <v>125</v>
      </c>
      <c r="E7193" t="s">
        <v>121</v>
      </c>
      <c r="F7193" t="s">
        <v>158</v>
      </c>
      <c r="G7193" t="s">
        <v>111</v>
      </c>
      <c r="H7193" t="s">
        <v>108</v>
      </c>
      <c r="I7193" t="s">
        <v>72</v>
      </c>
      <c r="J7193" t="s">
        <v>109</v>
      </c>
      <c r="K7193" s="23">
        <v>4</v>
      </c>
      <c r="L7193" s="24">
        <v>8.1999999999999993</v>
      </c>
      <c r="M7193" s="24">
        <v>32.799999999999997</v>
      </c>
      <c r="N7193" s="24">
        <v>22.3</v>
      </c>
      <c r="O7193" s="24">
        <v>10.5</v>
      </c>
      <c r="P7193" s="25">
        <v>32</v>
      </c>
    </row>
    <row r="7194" spans="1:16" x14ac:dyDescent="0.3">
      <c r="A7194" s="22">
        <v>42540</v>
      </c>
      <c r="B7194">
        <v>2016</v>
      </c>
      <c r="C7194">
        <v>6</v>
      </c>
      <c r="D7194" t="s">
        <v>125</v>
      </c>
      <c r="E7194" t="s">
        <v>121</v>
      </c>
      <c r="F7194" t="s">
        <v>158</v>
      </c>
      <c r="G7194" t="s">
        <v>112</v>
      </c>
      <c r="H7194" t="s">
        <v>94</v>
      </c>
      <c r="I7194" t="s">
        <v>73</v>
      </c>
      <c r="J7194" t="s">
        <v>95</v>
      </c>
      <c r="K7194" s="23">
        <v>6.34</v>
      </c>
      <c r="L7194" s="24">
        <v>3.1</v>
      </c>
      <c r="M7194" s="24">
        <v>19.649999999999999</v>
      </c>
      <c r="N7194" s="24">
        <v>13.76</v>
      </c>
      <c r="O7194" s="24">
        <v>5.89</v>
      </c>
      <c r="P7194" s="25">
        <v>30</v>
      </c>
    </row>
    <row r="7195" spans="1:16" x14ac:dyDescent="0.3">
      <c r="A7195" s="22">
        <v>42540</v>
      </c>
      <c r="B7195">
        <v>2016</v>
      </c>
      <c r="C7195">
        <v>6</v>
      </c>
      <c r="D7195" t="s">
        <v>125</v>
      </c>
      <c r="E7195" t="s">
        <v>121</v>
      </c>
      <c r="F7195" t="s">
        <v>158</v>
      </c>
      <c r="G7195" t="s">
        <v>112</v>
      </c>
      <c r="H7195" t="s">
        <v>96</v>
      </c>
      <c r="I7195" t="s">
        <v>74</v>
      </c>
      <c r="J7195" t="s">
        <v>97</v>
      </c>
      <c r="K7195" s="23">
        <v>6.01</v>
      </c>
      <c r="L7195" s="24">
        <v>3.6</v>
      </c>
      <c r="M7195" s="24">
        <v>21.64</v>
      </c>
      <c r="N7195" s="24">
        <v>15.15</v>
      </c>
      <c r="O7195" s="24">
        <v>6.49</v>
      </c>
      <c r="P7195" s="25">
        <v>30</v>
      </c>
    </row>
    <row r="7196" spans="1:16" x14ac:dyDescent="0.3">
      <c r="A7196" s="22">
        <v>42540</v>
      </c>
      <c r="B7196">
        <v>2016</v>
      </c>
      <c r="C7196">
        <v>6</v>
      </c>
      <c r="D7196" t="s">
        <v>125</v>
      </c>
      <c r="E7196" t="s">
        <v>121</v>
      </c>
      <c r="F7196" t="s">
        <v>158</v>
      </c>
      <c r="G7196" t="s">
        <v>112</v>
      </c>
      <c r="H7196" t="s">
        <v>98</v>
      </c>
      <c r="I7196" t="s">
        <v>75</v>
      </c>
      <c r="J7196" t="s">
        <v>99</v>
      </c>
      <c r="K7196" s="23">
        <v>3</v>
      </c>
      <c r="L7196" s="24">
        <v>2.8</v>
      </c>
      <c r="M7196" s="24">
        <v>8.4</v>
      </c>
      <c r="N7196" s="24">
        <v>6.05</v>
      </c>
      <c r="O7196" s="24">
        <v>2.35</v>
      </c>
      <c r="P7196" s="25">
        <v>28</v>
      </c>
    </row>
    <row r="7197" spans="1:16" x14ac:dyDescent="0.3">
      <c r="A7197" s="22">
        <v>42540</v>
      </c>
      <c r="B7197">
        <v>2016</v>
      </c>
      <c r="C7197">
        <v>6</v>
      </c>
      <c r="D7197" t="s">
        <v>125</v>
      </c>
      <c r="E7197" t="s">
        <v>121</v>
      </c>
      <c r="F7197" t="s">
        <v>158</v>
      </c>
      <c r="G7197" t="s">
        <v>112</v>
      </c>
      <c r="H7197" t="s">
        <v>100</v>
      </c>
      <c r="I7197" t="s">
        <v>70</v>
      </c>
      <c r="J7197" t="s">
        <v>101</v>
      </c>
      <c r="K7197" s="23">
        <v>40</v>
      </c>
      <c r="L7197" s="24">
        <v>2.4</v>
      </c>
      <c r="M7197" s="24">
        <v>96</v>
      </c>
      <c r="N7197" s="24">
        <v>71.040000000000006</v>
      </c>
      <c r="O7197" s="24">
        <v>24.96</v>
      </c>
      <c r="P7197" s="25">
        <v>26</v>
      </c>
    </row>
    <row r="7198" spans="1:16" x14ac:dyDescent="0.3">
      <c r="A7198" s="22">
        <v>42540</v>
      </c>
      <c r="B7198">
        <v>2016</v>
      </c>
      <c r="C7198">
        <v>6</v>
      </c>
      <c r="D7198" t="s">
        <v>125</v>
      </c>
      <c r="E7198" t="s">
        <v>121</v>
      </c>
      <c r="F7198" t="s">
        <v>158</v>
      </c>
      <c r="G7198" t="s">
        <v>112</v>
      </c>
      <c r="H7198" t="s">
        <v>102</v>
      </c>
      <c r="I7198" t="s">
        <v>71</v>
      </c>
      <c r="J7198" t="s">
        <v>103</v>
      </c>
      <c r="K7198" s="23">
        <v>1</v>
      </c>
      <c r="L7198" s="24">
        <v>6.9</v>
      </c>
      <c r="M7198" s="24">
        <v>6.9</v>
      </c>
      <c r="N7198" s="24">
        <v>4.55</v>
      </c>
      <c r="O7198" s="24">
        <v>2.35</v>
      </c>
      <c r="P7198" s="25">
        <v>34</v>
      </c>
    </row>
    <row r="7199" spans="1:16" x14ac:dyDescent="0.3">
      <c r="A7199" s="22">
        <v>42540</v>
      </c>
      <c r="B7199">
        <v>2016</v>
      </c>
      <c r="C7199">
        <v>6</v>
      </c>
      <c r="D7199" t="s">
        <v>125</v>
      </c>
      <c r="E7199" t="s">
        <v>121</v>
      </c>
      <c r="F7199" t="s">
        <v>158</v>
      </c>
      <c r="G7199" t="s">
        <v>112</v>
      </c>
      <c r="H7199" t="s">
        <v>104</v>
      </c>
      <c r="I7199" t="s">
        <v>76</v>
      </c>
      <c r="J7199" t="s">
        <v>105</v>
      </c>
      <c r="K7199" s="23">
        <v>0</v>
      </c>
      <c r="L7199" s="24">
        <v>7.4</v>
      </c>
      <c r="M7199" s="24">
        <v>0</v>
      </c>
      <c r="N7199" s="24">
        <v>0</v>
      </c>
      <c r="O7199" s="24">
        <v>0</v>
      </c>
      <c r="P7199" s="25">
        <v>34</v>
      </c>
    </row>
    <row r="7200" spans="1:16" x14ac:dyDescent="0.3">
      <c r="A7200" s="22">
        <v>42540</v>
      </c>
      <c r="B7200">
        <v>2016</v>
      </c>
      <c r="C7200">
        <v>6</v>
      </c>
      <c r="D7200" t="s">
        <v>125</v>
      </c>
      <c r="E7200" t="s">
        <v>121</v>
      </c>
      <c r="F7200" t="s">
        <v>158</v>
      </c>
      <c r="G7200" t="s">
        <v>112</v>
      </c>
      <c r="H7200" t="s">
        <v>106</v>
      </c>
      <c r="I7200" t="s">
        <v>69</v>
      </c>
      <c r="J7200" t="s">
        <v>107</v>
      </c>
      <c r="K7200" s="23">
        <v>7</v>
      </c>
      <c r="L7200" s="24">
        <v>16.5</v>
      </c>
      <c r="M7200" s="24">
        <v>115.5</v>
      </c>
      <c r="N7200" s="24">
        <v>90.09</v>
      </c>
      <c r="O7200" s="24">
        <v>25.41</v>
      </c>
      <c r="P7200" s="25">
        <v>22</v>
      </c>
    </row>
    <row r="7201" spans="1:16" x14ac:dyDescent="0.3">
      <c r="A7201" s="22">
        <v>42540</v>
      </c>
      <c r="B7201">
        <v>2016</v>
      </c>
      <c r="C7201">
        <v>6</v>
      </c>
      <c r="D7201" t="s">
        <v>125</v>
      </c>
      <c r="E7201" t="s">
        <v>121</v>
      </c>
      <c r="F7201" t="s">
        <v>158</v>
      </c>
      <c r="G7201" t="s">
        <v>112</v>
      </c>
      <c r="H7201" t="s">
        <v>108</v>
      </c>
      <c r="I7201" t="s">
        <v>72</v>
      </c>
      <c r="J7201" t="s">
        <v>109</v>
      </c>
      <c r="K7201" s="23">
        <v>15</v>
      </c>
      <c r="L7201" s="24">
        <v>8.1999999999999993</v>
      </c>
      <c r="M7201" s="24">
        <v>123</v>
      </c>
      <c r="N7201" s="24">
        <v>83.64</v>
      </c>
      <c r="O7201" s="24">
        <v>39.36</v>
      </c>
      <c r="P7201" s="25">
        <v>32</v>
      </c>
    </row>
    <row r="7202" spans="1:16" x14ac:dyDescent="0.3">
      <c r="A7202" s="22">
        <v>42541</v>
      </c>
      <c r="B7202">
        <v>2016</v>
      </c>
      <c r="C7202">
        <v>6</v>
      </c>
      <c r="D7202" t="s">
        <v>125</v>
      </c>
      <c r="E7202" t="s">
        <v>121</v>
      </c>
      <c r="F7202" t="s">
        <v>158</v>
      </c>
      <c r="G7202" t="s">
        <v>113</v>
      </c>
      <c r="H7202" t="s">
        <v>94</v>
      </c>
      <c r="I7202" t="s">
        <v>73</v>
      </c>
      <c r="J7202" t="s">
        <v>95</v>
      </c>
      <c r="K7202" s="23">
        <v>7.34</v>
      </c>
      <c r="L7202" s="24">
        <v>3.1</v>
      </c>
      <c r="M7202" s="24">
        <v>22.75</v>
      </c>
      <c r="N7202" s="24">
        <v>15.92</v>
      </c>
      <c r="O7202" s="24">
        <v>6.83</v>
      </c>
      <c r="P7202" s="25">
        <v>30</v>
      </c>
    </row>
    <row r="7203" spans="1:16" x14ac:dyDescent="0.3">
      <c r="A7203" s="22">
        <v>42541</v>
      </c>
      <c r="B7203">
        <v>2016</v>
      </c>
      <c r="C7203">
        <v>6</v>
      </c>
      <c r="D7203" t="s">
        <v>125</v>
      </c>
      <c r="E7203" t="s">
        <v>121</v>
      </c>
      <c r="F7203" t="s">
        <v>158</v>
      </c>
      <c r="G7203" t="s">
        <v>113</v>
      </c>
      <c r="H7203" t="s">
        <v>96</v>
      </c>
      <c r="I7203" t="s">
        <v>74</v>
      </c>
      <c r="J7203" t="s">
        <v>97</v>
      </c>
      <c r="K7203" s="23">
        <v>3.34</v>
      </c>
      <c r="L7203" s="24">
        <v>3.6</v>
      </c>
      <c r="M7203" s="24">
        <v>12.02</v>
      </c>
      <c r="N7203" s="24">
        <v>8.41</v>
      </c>
      <c r="O7203" s="24">
        <v>3.61</v>
      </c>
      <c r="P7203" s="25">
        <v>30</v>
      </c>
    </row>
    <row r="7204" spans="1:16" x14ac:dyDescent="0.3">
      <c r="A7204" s="22">
        <v>42541</v>
      </c>
      <c r="B7204">
        <v>2016</v>
      </c>
      <c r="C7204">
        <v>6</v>
      </c>
      <c r="D7204" t="s">
        <v>125</v>
      </c>
      <c r="E7204" t="s">
        <v>121</v>
      </c>
      <c r="F7204" t="s">
        <v>158</v>
      </c>
      <c r="G7204" t="s">
        <v>113</v>
      </c>
      <c r="H7204" t="s">
        <v>98</v>
      </c>
      <c r="I7204" t="s">
        <v>75</v>
      </c>
      <c r="J7204" t="s">
        <v>99</v>
      </c>
      <c r="K7204" s="23">
        <v>6</v>
      </c>
      <c r="L7204" s="24">
        <v>2.8</v>
      </c>
      <c r="M7204" s="24">
        <v>16.8</v>
      </c>
      <c r="N7204" s="24">
        <v>12.1</v>
      </c>
      <c r="O7204" s="24">
        <v>4.7</v>
      </c>
      <c r="P7204" s="25">
        <v>28</v>
      </c>
    </row>
    <row r="7205" spans="1:16" x14ac:dyDescent="0.3">
      <c r="A7205" s="22">
        <v>42541</v>
      </c>
      <c r="B7205">
        <v>2016</v>
      </c>
      <c r="C7205">
        <v>6</v>
      </c>
      <c r="D7205" t="s">
        <v>125</v>
      </c>
      <c r="E7205" t="s">
        <v>121</v>
      </c>
      <c r="F7205" t="s">
        <v>158</v>
      </c>
      <c r="G7205" t="s">
        <v>113</v>
      </c>
      <c r="H7205" t="s">
        <v>100</v>
      </c>
      <c r="I7205" t="s">
        <v>70</v>
      </c>
      <c r="J7205" t="s">
        <v>101</v>
      </c>
      <c r="K7205" s="23">
        <v>22.39</v>
      </c>
      <c r="L7205" s="24">
        <v>2.4</v>
      </c>
      <c r="M7205" s="24">
        <v>53.74</v>
      </c>
      <c r="N7205" s="24">
        <v>39.770000000000003</v>
      </c>
      <c r="O7205" s="24">
        <v>13.97</v>
      </c>
      <c r="P7205" s="25">
        <v>26</v>
      </c>
    </row>
    <row r="7206" spans="1:16" x14ac:dyDescent="0.3">
      <c r="A7206" s="22">
        <v>42541</v>
      </c>
      <c r="B7206">
        <v>2016</v>
      </c>
      <c r="C7206">
        <v>6</v>
      </c>
      <c r="D7206" t="s">
        <v>125</v>
      </c>
      <c r="E7206" t="s">
        <v>121</v>
      </c>
      <c r="F7206" t="s">
        <v>158</v>
      </c>
      <c r="G7206" t="s">
        <v>113</v>
      </c>
      <c r="H7206" t="s">
        <v>102</v>
      </c>
      <c r="I7206" t="s">
        <v>71</v>
      </c>
      <c r="J7206" t="s">
        <v>103</v>
      </c>
      <c r="K7206" s="23">
        <v>5</v>
      </c>
      <c r="L7206" s="24">
        <v>6.9</v>
      </c>
      <c r="M7206" s="24">
        <v>34.5</v>
      </c>
      <c r="N7206" s="24">
        <v>22.77</v>
      </c>
      <c r="O7206" s="24">
        <v>11.73</v>
      </c>
      <c r="P7206" s="25">
        <v>34</v>
      </c>
    </row>
    <row r="7207" spans="1:16" x14ac:dyDescent="0.3">
      <c r="A7207" s="22">
        <v>42541</v>
      </c>
      <c r="B7207">
        <v>2016</v>
      </c>
      <c r="C7207">
        <v>6</v>
      </c>
      <c r="D7207" t="s">
        <v>125</v>
      </c>
      <c r="E7207" t="s">
        <v>121</v>
      </c>
      <c r="F7207" t="s">
        <v>158</v>
      </c>
      <c r="G7207" t="s">
        <v>113</v>
      </c>
      <c r="H7207" t="s">
        <v>104</v>
      </c>
      <c r="I7207" t="s">
        <v>76</v>
      </c>
      <c r="J7207" t="s">
        <v>105</v>
      </c>
      <c r="K7207" s="23">
        <v>0</v>
      </c>
      <c r="L7207" s="24">
        <v>7.4</v>
      </c>
      <c r="M7207" s="24">
        <v>0</v>
      </c>
      <c r="N7207" s="24">
        <v>0</v>
      </c>
      <c r="O7207" s="24">
        <v>0</v>
      </c>
      <c r="P7207" s="25">
        <v>34</v>
      </c>
    </row>
    <row r="7208" spans="1:16" x14ac:dyDescent="0.3">
      <c r="A7208" s="22">
        <v>42541</v>
      </c>
      <c r="B7208">
        <v>2016</v>
      </c>
      <c r="C7208">
        <v>6</v>
      </c>
      <c r="D7208" t="s">
        <v>125</v>
      </c>
      <c r="E7208" t="s">
        <v>121</v>
      </c>
      <c r="F7208" t="s">
        <v>158</v>
      </c>
      <c r="G7208" t="s">
        <v>113</v>
      </c>
      <c r="H7208" t="s">
        <v>106</v>
      </c>
      <c r="I7208" t="s">
        <v>69</v>
      </c>
      <c r="J7208" t="s">
        <v>107</v>
      </c>
      <c r="K7208" s="23">
        <v>8</v>
      </c>
      <c r="L7208" s="24">
        <v>16.5</v>
      </c>
      <c r="M7208" s="24">
        <v>132</v>
      </c>
      <c r="N7208" s="24">
        <v>102.96</v>
      </c>
      <c r="O7208" s="24">
        <v>29.04</v>
      </c>
      <c r="P7208" s="25">
        <v>22</v>
      </c>
    </row>
    <row r="7209" spans="1:16" x14ac:dyDescent="0.3">
      <c r="A7209" s="22">
        <v>42541</v>
      </c>
      <c r="B7209">
        <v>2016</v>
      </c>
      <c r="C7209">
        <v>6</v>
      </c>
      <c r="D7209" t="s">
        <v>125</v>
      </c>
      <c r="E7209" t="s">
        <v>121</v>
      </c>
      <c r="F7209" t="s">
        <v>158</v>
      </c>
      <c r="G7209" t="s">
        <v>113</v>
      </c>
      <c r="H7209" t="s">
        <v>108</v>
      </c>
      <c r="I7209" t="s">
        <v>72</v>
      </c>
      <c r="J7209" t="s">
        <v>109</v>
      </c>
      <c r="K7209" s="23">
        <v>6</v>
      </c>
      <c r="L7209" s="24">
        <v>8.1999999999999993</v>
      </c>
      <c r="M7209" s="24">
        <v>49.2</v>
      </c>
      <c r="N7209" s="24">
        <v>33.46</v>
      </c>
      <c r="O7209" s="24">
        <v>15.74</v>
      </c>
      <c r="P7209" s="25">
        <v>32</v>
      </c>
    </row>
    <row r="7210" spans="1:16" x14ac:dyDescent="0.3">
      <c r="A7210" s="22">
        <v>42542</v>
      </c>
      <c r="B7210">
        <v>2016</v>
      </c>
      <c r="C7210">
        <v>6</v>
      </c>
      <c r="D7210" t="s">
        <v>125</v>
      </c>
      <c r="E7210" t="s">
        <v>121</v>
      </c>
      <c r="F7210" t="s">
        <v>158</v>
      </c>
      <c r="G7210" t="s">
        <v>114</v>
      </c>
      <c r="H7210" t="s">
        <v>94</v>
      </c>
      <c r="I7210" t="s">
        <v>73</v>
      </c>
      <c r="J7210" t="s">
        <v>95</v>
      </c>
      <c r="K7210" s="23">
        <v>7.33</v>
      </c>
      <c r="L7210" s="24">
        <v>3.1</v>
      </c>
      <c r="M7210" s="24">
        <v>22.72</v>
      </c>
      <c r="N7210" s="24">
        <v>15.9</v>
      </c>
      <c r="O7210" s="24">
        <v>6.82</v>
      </c>
      <c r="P7210" s="25">
        <v>30</v>
      </c>
    </row>
    <row r="7211" spans="1:16" x14ac:dyDescent="0.3">
      <c r="A7211" s="22">
        <v>42542</v>
      </c>
      <c r="B7211">
        <v>2016</v>
      </c>
      <c r="C7211">
        <v>6</v>
      </c>
      <c r="D7211" t="s">
        <v>125</v>
      </c>
      <c r="E7211" t="s">
        <v>121</v>
      </c>
      <c r="F7211" t="s">
        <v>158</v>
      </c>
      <c r="G7211" t="s">
        <v>114</v>
      </c>
      <c r="H7211" t="s">
        <v>96</v>
      </c>
      <c r="I7211" t="s">
        <v>74</v>
      </c>
      <c r="J7211" t="s">
        <v>97</v>
      </c>
      <c r="K7211" s="23">
        <v>4.66</v>
      </c>
      <c r="L7211" s="24">
        <v>3.6</v>
      </c>
      <c r="M7211" s="24">
        <v>16.78</v>
      </c>
      <c r="N7211" s="24">
        <v>11.75</v>
      </c>
      <c r="O7211" s="24">
        <v>5.03</v>
      </c>
      <c r="P7211" s="25">
        <v>30</v>
      </c>
    </row>
    <row r="7212" spans="1:16" x14ac:dyDescent="0.3">
      <c r="A7212" s="22">
        <v>42542</v>
      </c>
      <c r="B7212">
        <v>2016</v>
      </c>
      <c r="C7212">
        <v>6</v>
      </c>
      <c r="D7212" t="s">
        <v>125</v>
      </c>
      <c r="E7212" t="s">
        <v>121</v>
      </c>
      <c r="F7212" t="s">
        <v>158</v>
      </c>
      <c r="G7212" t="s">
        <v>114</v>
      </c>
      <c r="H7212" t="s">
        <v>98</v>
      </c>
      <c r="I7212" t="s">
        <v>75</v>
      </c>
      <c r="J7212" t="s">
        <v>99</v>
      </c>
      <c r="K7212" s="23">
        <v>9</v>
      </c>
      <c r="L7212" s="24">
        <v>2.8</v>
      </c>
      <c r="M7212" s="24">
        <v>25.2</v>
      </c>
      <c r="N7212" s="24">
        <v>18.14</v>
      </c>
      <c r="O7212" s="24">
        <v>7.06</v>
      </c>
      <c r="P7212" s="25">
        <v>28</v>
      </c>
    </row>
    <row r="7213" spans="1:16" x14ac:dyDescent="0.3">
      <c r="A7213" s="22">
        <v>42542</v>
      </c>
      <c r="B7213">
        <v>2016</v>
      </c>
      <c r="C7213">
        <v>6</v>
      </c>
      <c r="D7213" t="s">
        <v>125</v>
      </c>
      <c r="E7213" t="s">
        <v>121</v>
      </c>
      <c r="F7213" t="s">
        <v>158</v>
      </c>
      <c r="G7213" t="s">
        <v>114</v>
      </c>
      <c r="H7213" t="s">
        <v>100</v>
      </c>
      <c r="I7213" t="s">
        <v>70</v>
      </c>
      <c r="J7213" t="s">
        <v>101</v>
      </c>
      <c r="K7213" s="23">
        <v>23</v>
      </c>
      <c r="L7213" s="24">
        <v>2.4</v>
      </c>
      <c r="M7213" s="24">
        <v>55.2</v>
      </c>
      <c r="N7213" s="24">
        <v>40.85</v>
      </c>
      <c r="O7213" s="24">
        <v>14.35</v>
      </c>
      <c r="P7213" s="25">
        <v>26</v>
      </c>
    </row>
    <row r="7214" spans="1:16" x14ac:dyDescent="0.3">
      <c r="A7214" s="22">
        <v>42542</v>
      </c>
      <c r="B7214">
        <v>2016</v>
      </c>
      <c r="C7214">
        <v>6</v>
      </c>
      <c r="D7214" t="s">
        <v>125</v>
      </c>
      <c r="E7214" t="s">
        <v>121</v>
      </c>
      <c r="F7214" t="s">
        <v>158</v>
      </c>
      <c r="G7214" t="s">
        <v>114</v>
      </c>
      <c r="H7214" t="s">
        <v>102</v>
      </c>
      <c r="I7214" t="s">
        <v>71</v>
      </c>
      <c r="J7214" t="s">
        <v>103</v>
      </c>
      <c r="K7214" s="23">
        <v>15</v>
      </c>
      <c r="L7214" s="24">
        <v>6.9</v>
      </c>
      <c r="M7214" s="24">
        <v>103.5</v>
      </c>
      <c r="N7214" s="24">
        <v>68.31</v>
      </c>
      <c r="O7214" s="24">
        <v>35.19</v>
      </c>
      <c r="P7214" s="25">
        <v>34</v>
      </c>
    </row>
    <row r="7215" spans="1:16" x14ac:dyDescent="0.3">
      <c r="A7215" s="22">
        <v>42542</v>
      </c>
      <c r="B7215">
        <v>2016</v>
      </c>
      <c r="C7215">
        <v>6</v>
      </c>
      <c r="D7215" t="s">
        <v>125</v>
      </c>
      <c r="E7215" t="s">
        <v>121</v>
      </c>
      <c r="F7215" t="s">
        <v>158</v>
      </c>
      <c r="G7215" t="s">
        <v>114</v>
      </c>
      <c r="H7215" t="s">
        <v>104</v>
      </c>
      <c r="I7215" t="s">
        <v>76</v>
      </c>
      <c r="J7215" t="s">
        <v>105</v>
      </c>
      <c r="K7215" s="23">
        <v>0</v>
      </c>
      <c r="L7215" s="24">
        <v>7.4</v>
      </c>
      <c r="M7215" s="24">
        <v>0</v>
      </c>
      <c r="N7215" s="24">
        <v>0</v>
      </c>
      <c r="O7215" s="24">
        <v>0</v>
      </c>
      <c r="P7215" s="25">
        <v>34</v>
      </c>
    </row>
    <row r="7216" spans="1:16" x14ac:dyDescent="0.3">
      <c r="A7216" s="22">
        <v>42542</v>
      </c>
      <c r="B7216">
        <v>2016</v>
      </c>
      <c r="C7216">
        <v>6</v>
      </c>
      <c r="D7216" t="s">
        <v>125</v>
      </c>
      <c r="E7216" t="s">
        <v>121</v>
      </c>
      <c r="F7216" t="s">
        <v>158</v>
      </c>
      <c r="G7216" t="s">
        <v>114</v>
      </c>
      <c r="H7216" t="s">
        <v>106</v>
      </c>
      <c r="I7216" t="s">
        <v>69</v>
      </c>
      <c r="J7216" t="s">
        <v>107</v>
      </c>
      <c r="K7216" s="23">
        <v>7</v>
      </c>
      <c r="L7216" s="24">
        <v>16.5</v>
      </c>
      <c r="M7216" s="24">
        <v>115.5</v>
      </c>
      <c r="N7216" s="24">
        <v>90.09</v>
      </c>
      <c r="O7216" s="24">
        <v>25.41</v>
      </c>
      <c r="P7216" s="25">
        <v>22</v>
      </c>
    </row>
    <row r="7217" spans="1:16" x14ac:dyDescent="0.3">
      <c r="A7217" s="22">
        <v>42542</v>
      </c>
      <c r="B7217">
        <v>2016</v>
      </c>
      <c r="C7217">
        <v>6</v>
      </c>
      <c r="D7217" t="s">
        <v>125</v>
      </c>
      <c r="E7217" t="s">
        <v>121</v>
      </c>
      <c r="F7217" t="s">
        <v>158</v>
      </c>
      <c r="G7217" t="s">
        <v>114</v>
      </c>
      <c r="H7217" t="s">
        <v>108</v>
      </c>
      <c r="I7217" t="s">
        <v>72</v>
      </c>
      <c r="J7217" t="s">
        <v>109</v>
      </c>
      <c r="K7217" s="23">
        <v>5.6</v>
      </c>
      <c r="L7217" s="24">
        <v>8.1999999999999993</v>
      </c>
      <c r="M7217" s="24">
        <v>45.92</v>
      </c>
      <c r="N7217" s="24">
        <v>31.23</v>
      </c>
      <c r="O7217" s="24">
        <v>14.69</v>
      </c>
      <c r="P7217" s="25">
        <v>32</v>
      </c>
    </row>
    <row r="7218" spans="1:16" x14ac:dyDescent="0.3">
      <c r="A7218" s="22">
        <v>42543</v>
      </c>
      <c r="B7218">
        <v>2016</v>
      </c>
      <c r="C7218">
        <v>6</v>
      </c>
      <c r="D7218" t="s">
        <v>125</v>
      </c>
      <c r="E7218" t="s">
        <v>121</v>
      </c>
      <c r="F7218" t="s">
        <v>158</v>
      </c>
      <c r="G7218" t="s">
        <v>115</v>
      </c>
      <c r="H7218" t="s">
        <v>94</v>
      </c>
      <c r="I7218" t="s">
        <v>73</v>
      </c>
      <c r="J7218" t="s">
        <v>95</v>
      </c>
      <c r="K7218" s="23">
        <v>2</v>
      </c>
      <c r="L7218" s="24">
        <v>3.1</v>
      </c>
      <c r="M7218" s="24">
        <v>6.2</v>
      </c>
      <c r="N7218" s="24">
        <v>4.34</v>
      </c>
      <c r="O7218" s="24">
        <v>1.86</v>
      </c>
      <c r="P7218" s="25">
        <v>30</v>
      </c>
    </row>
    <row r="7219" spans="1:16" x14ac:dyDescent="0.3">
      <c r="A7219" s="22">
        <v>42543</v>
      </c>
      <c r="B7219">
        <v>2016</v>
      </c>
      <c r="C7219">
        <v>6</v>
      </c>
      <c r="D7219" t="s">
        <v>125</v>
      </c>
      <c r="E7219" t="s">
        <v>121</v>
      </c>
      <c r="F7219" t="s">
        <v>158</v>
      </c>
      <c r="G7219" t="s">
        <v>115</v>
      </c>
      <c r="H7219" t="s">
        <v>96</v>
      </c>
      <c r="I7219" t="s">
        <v>74</v>
      </c>
      <c r="J7219" t="s">
        <v>97</v>
      </c>
      <c r="K7219" s="23">
        <v>6.07</v>
      </c>
      <c r="L7219" s="24">
        <v>3.6</v>
      </c>
      <c r="M7219" s="24">
        <v>21.85</v>
      </c>
      <c r="N7219" s="24">
        <v>15.3</v>
      </c>
      <c r="O7219" s="24">
        <v>6.55</v>
      </c>
      <c r="P7219" s="25">
        <v>30</v>
      </c>
    </row>
    <row r="7220" spans="1:16" x14ac:dyDescent="0.3">
      <c r="A7220" s="22">
        <v>42543</v>
      </c>
      <c r="B7220">
        <v>2016</v>
      </c>
      <c r="C7220">
        <v>6</v>
      </c>
      <c r="D7220" t="s">
        <v>125</v>
      </c>
      <c r="E7220" t="s">
        <v>121</v>
      </c>
      <c r="F7220" t="s">
        <v>158</v>
      </c>
      <c r="G7220" t="s">
        <v>115</v>
      </c>
      <c r="H7220" t="s">
        <v>98</v>
      </c>
      <c r="I7220" t="s">
        <v>75</v>
      </c>
      <c r="J7220" t="s">
        <v>99</v>
      </c>
      <c r="K7220" s="23">
        <v>2.2999999999999998</v>
      </c>
      <c r="L7220" s="24">
        <v>2.8</v>
      </c>
      <c r="M7220" s="24">
        <v>6.44</v>
      </c>
      <c r="N7220" s="24">
        <v>4.6399999999999997</v>
      </c>
      <c r="O7220" s="24">
        <v>1.8</v>
      </c>
      <c r="P7220" s="25">
        <v>28</v>
      </c>
    </row>
    <row r="7221" spans="1:16" x14ac:dyDescent="0.3">
      <c r="A7221" s="22">
        <v>42543</v>
      </c>
      <c r="B7221">
        <v>2016</v>
      </c>
      <c r="C7221">
        <v>6</v>
      </c>
      <c r="D7221" t="s">
        <v>125</v>
      </c>
      <c r="E7221" t="s">
        <v>121</v>
      </c>
      <c r="F7221" t="s">
        <v>158</v>
      </c>
      <c r="G7221" t="s">
        <v>115</v>
      </c>
      <c r="H7221" t="s">
        <v>100</v>
      </c>
      <c r="I7221" t="s">
        <v>70</v>
      </c>
      <c r="J7221" t="s">
        <v>101</v>
      </c>
      <c r="K7221" s="23">
        <v>42</v>
      </c>
      <c r="L7221" s="24">
        <v>2.4</v>
      </c>
      <c r="M7221" s="24">
        <v>100.8</v>
      </c>
      <c r="N7221" s="24">
        <v>74.59</v>
      </c>
      <c r="O7221" s="24">
        <v>26.21</v>
      </c>
      <c r="P7221" s="25">
        <v>26</v>
      </c>
    </row>
    <row r="7222" spans="1:16" x14ac:dyDescent="0.3">
      <c r="A7222" s="22">
        <v>42543</v>
      </c>
      <c r="B7222">
        <v>2016</v>
      </c>
      <c r="C7222">
        <v>6</v>
      </c>
      <c r="D7222" t="s">
        <v>125</v>
      </c>
      <c r="E7222" t="s">
        <v>121</v>
      </c>
      <c r="F7222" t="s">
        <v>158</v>
      </c>
      <c r="G7222" t="s">
        <v>115</v>
      </c>
      <c r="H7222" t="s">
        <v>102</v>
      </c>
      <c r="I7222" t="s">
        <v>71</v>
      </c>
      <c r="J7222" t="s">
        <v>103</v>
      </c>
      <c r="K7222" s="23">
        <v>6</v>
      </c>
      <c r="L7222" s="24">
        <v>6.9</v>
      </c>
      <c r="M7222" s="24">
        <v>41.4</v>
      </c>
      <c r="N7222" s="24">
        <v>27.32</v>
      </c>
      <c r="O7222" s="24">
        <v>14.08</v>
      </c>
      <c r="P7222" s="25">
        <v>34</v>
      </c>
    </row>
    <row r="7223" spans="1:16" x14ac:dyDescent="0.3">
      <c r="A7223" s="22">
        <v>42543</v>
      </c>
      <c r="B7223">
        <v>2016</v>
      </c>
      <c r="C7223">
        <v>6</v>
      </c>
      <c r="D7223" t="s">
        <v>125</v>
      </c>
      <c r="E7223" t="s">
        <v>121</v>
      </c>
      <c r="F7223" t="s">
        <v>158</v>
      </c>
      <c r="G7223" t="s">
        <v>115</v>
      </c>
      <c r="H7223" t="s">
        <v>104</v>
      </c>
      <c r="I7223" t="s">
        <v>76</v>
      </c>
      <c r="J7223" t="s">
        <v>105</v>
      </c>
      <c r="K7223" s="23">
        <v>0</v>
      </c>
      <c r="L7223" s="24">
        <v>7.4</v>
      </c>
      <c r="M7223" s="24">
        <v>0</v>
      </c>
      <c r="N7223" s="24">
        <v>0</v>
      </c>
      <c r="O7223" s="24">
        <v>0</v>
      </c>
      <c r="P7223" s="25">
        <v>34</v>
      </c>
    </row>
    <row r="7224" spans="1:16" x14ac:dyDescent="0.3">
      <c r="A7224" s="22">
        <v>42543</v>
      </c>
      <c r="B7224">
        <v>2016</v>
      </c>
      <c r="C7224">
        <v>6</v>
      </c>
      <c r="D7224" t="s">
        <v>125</v>
      </c>
      <c r="E7224" t="s">
        <v>121</v>
      </c>
      <c r="F7224" t="s">
        <v>158</v>
      </c>
      <c r="G7224" t="s">
        <v>115</v>
      </c>
      <c r="H7224" t="s">
        <v>106</v>
      </c>
      <c r="I7224" t="s">
        <v>69</v>
      </c>
      <c r="J7224" t="s">
        <v>107</v>
      </c>
      <c r="K7224" s="23">
        <v>2</v>
      </c>
      <c r="L7224" s="24">
        <v>16.5</v>
      </c>
      <c r="M7224" s="24">
        <v>33</v>
      </c>
      <c r="N7224" s="24">
        <v>25.74</v>
      </c>
      <c r="O7224" s="24">
        <v>7.26</v>
      </c>
      <c r="P7224" s="25">
        <v>22</v>
      </c>
    </row>
    <row r="7225" spans="1:16" x14ac:dyDescent="0.3">
      <c r="A7225" s="22">
        <v>42543</v>
      </c>
      <c r="B7225">
        <v>2016</v>
      </c>
      <c r="C7225">
        <v>6</v>
      </c>
      <c r="D7225" t="s">
        <v>125</v>
      </c>
      <c r="E7225" t="s">
        <v>121</v>
      </c>
      <c r="F7225" t="s">
        <v>158</v>
      </c>
      <c r="G7225" t="s">
        <v>115</v>
      </c>
      <c r="H7225" t="s">
        <v>108</v>
      </c>
      <c r="I7225" t="s">
        <v>72</v>
      </c>
      <c r="J7225" t="s">
        <v>109</v>
      </c>
      <c r="K7225" s="23">
        <v>2</v>
      </c>
      <c r="L7225" s="24">
        <v>8.1999999999999993</v>
      </c>
      <c r="M7225" s="24">
        <v>16.399999999999999</v>
      </c>
      <c r="N7225" s="24">
        <v>11.15</v>
      </c>
      <c r="O7225" s="24">
        <v>5.25</v>
      </c>
      <c r="P7225" s="25">
        <v>32</v>
      </c>
    </row>
    <row r="7226" spans="1:16" x14ac:dyDescent="0.3">
      <c r="A7226" s="22">
        <v>42544</v>
      </c>
      <c r="B7226">
        <v>2016</v>
      </c>
      <c r="C7226">
        <v>6</v>
      </c>
      <c r="D7226" t="s">
        <v>125</v>
      </c>
      <c r="E7226" t="s">
        <v>121</v>
      </c>
      <c r="F7226" t="s">
        <v>158</v>
      </c>
      <c r="G7226" t="s">
        <v>93</v>
      </c>
      <c r="H7226" t="s">
        <v>94</v>
      </c>
      <c r="I7226" t="s">
        <v>73</v>
      </c>
      <c r="J7226" t="s">
        <v>95</v>
      </c>
      <c r="K7226" s="23">
        <v>3</v>
      </c>
      <c r="L7226" s="24">
        <v>3.1</v>
      </c>
      <c r="M7226" s="24">
        <v>9.3000000000000007</v>
      </c>
      <c r="N7226" s="24">
        <v>6.51</v>
      </c>
      <c r="O7226" s="24">
        <v>2.79</v>
      </c>
      <c r="P7226" s="25">
        <v>30</v>
      </c>
    </row>
    <row r="7227" spans="1:16" x14ac:dyDescent="0.3">
      <c r="A7227" s="22">
        <v>42544</v>
      </c>
      <c r="B7227">
        <v>2016</v>
      </c>
      <c r="C7227">
        <v>6</v>
      </c>
      <c r="D7227" t="s">
        <v>125</v>
      </c>
      <c r="E7227" t="s">
        <v>121</v>
      </c>
      <c r="F7227" t="s">
        <v>158</v>
      </c>
      <c r="G7227" t="s">
        <v>93</v>
      </c>
      <c r="H7227" t="s">
        <v>96</v>
      </c>
      <c r="I7227" t="s">
        <v>74</v>
      </c>
      <c r="J7227" t="s">
        <v>97</v>
      </c>
      <c r="K7227" s="23">
        <v>0.33</v>
      </c>
      <c r="L7227" s="24">
        <v>3.6</v>
      </c>
      <c r="M7227" s="24">
        <v>1.19</v>
      </c>
      <c r="N7227" s="24">
        <v>0.83</v>
      </c>
      <c r="O7227" s="24">
        <v>0.36</v>
      </c>
      <c r="P7227" s="25">
        <v>30</v>
      </c>
    </row>
    <row r="7228" spans="1:16" x14ac:dyDescent="0.3">
      <c r="A7228" s="22">
        <v>42544</v>
      </c>
      <c r="B7228">
        <v>2016</v>
      </c>
      <c r="C7228">
        <v>6</v>
      </c>
      <c r="D7228" t="s">
        <v>125</v>
      </c>
      <c r="E7228" t="s">
        <v>121</v>
      </c>
      <c r="F7228" t="s">
        <v>158</v>
      </c>
      <c r="G7228" t="s">
        <v>93</v>
      </c>
      <c r="H7228" t="s">
        <v>98</v>
      </c>
      <c r="I7228" t="s">
        <v>75</v>
      </c>
      <c r="J7228" t="s">
        <v>99</v>
      </c>
      <c r="K7228" s="23">
        <v>2.2999999999999998</v>
      </c>
      <c r="L7228" s="24">
        <v>2.8</v>
      </c>
      <c r="M7228" s="24">
        <v>6.44</v>
      </c>
      <c r="N7228" s="24">
        <v>4.6399999999999997</v>
      </c>
      <c r="O7228" s="24">
        <v>1.8</v>
      </c>
      <c r="P7228" s="25">
        <v>28</v>
      </c>
    </row>
    <row r="7229" spans="1:16" x14ac:dyDescent="0.3">
      <c r="A7229" s="22">
        <v>42544</v>
      </c>
      <c r="B7229">
        <v>2016</v>
      </c>
      <c r="C7229">
        <v>6</v>
      </c>
      <c r="D7229" t="s">
        <v>125</v>
      </c>
      <c r="E7229" t="s">
        <v>121</v>
      </c>
      <c r="F7229" t="s">
        <v>158</v>
      </c>
      <c r="G7229" t="s">
        <v>93</v>
      </c>
      <c r="H7229" t="s">
        <v>100</v>
      </c>
      <c r="I7229" t="s">
        <v>70</v>
      </c>
      <c r="J7229" t="s">
        <v>101</v>
      </c>
      <c r="K7229" s="23">
        <v>19</v>
      </c>
      <c r="L7229" s="24">
        <v>2.4</v>
      </c>
      <c r="M7229" s="24">
        <v>45.6</v>
      </c>
      <c r="N7229" s="24">
        <v>33.74</v>
      </c>
      <c r="O7229" s="24">
        <v>11.86</v>
      </c>
      <c r="P7229" s="25">
        <v>26</v>
      </c>
    </row>
    <row r="7230" spans="1:16" x14ac:dyDescent="0.3">
      <c r="A7230" s="22">
        <v>42544</v>
      </c>
      <c r="B7230">
        <v>2016</v>
      </c>
      <c r="C7230">
        <v>6</v>
      </c>
      <c r="D7230" t="s">
        <v>125</v>
      </c>
      <c r="E7230" t="s">
        <v>121</v>
      </c>
      <c r="F7230" t="s">
        <v>158</v>
      </c>
      <c r="G7230" t="s">
        <v>93</v>
      </c>
      <c r="H7230" t="s">
        <v>102</v>
      </c>
      <c r="I7230" t="s">
        <v>71</v>
      </c>
      <c r="J7230" t="s">
        <v>103</v>
      </c>
      <c r="K7230" s="23">
        <v>5</v>
      </c>
      <c r="L7230" s="24">
        <v>6.9</v>
      </c>
      <c r="M7230" s="24">
        <v>34.5</v>
      </c>
      <c r="N7230" s="24">
        <v>22.77</v>
      </c>
      <c r="O7230" s="24">
        <v>11.73</v>
      </c>
      <c r="P7230" s="25">
        <v>34</v>
      </c>
    </row>
    <row r="7231" spans="1:16" x14ac:dyDescent="0.3">
      <c r="A7231" s="22">
        <v>42544</v>
      </c>
      <c r="B7231">
        <v>2016</v>
      </c>
      <c r="C7231">
        <v>6</v>
      </c>
      <c r="D7231" t="s">
        <v>125</v>
      </c>
      <c r="E7231" t="s">
        <v>121</v>
      </c>
      <c r="F7231" t="s">
        <v>158</v>
      </c>
      <c r="G7231" t="s">
        <v>93</v>
      </c>
      <c r="H7231" t="s">
        <v>104</v>
      </c>
      <c r="I7231" t="s">
        <v>76</v>
      </c>
      <c r="J7231" t="s">
        <v>105</v>
      </c>
      <c r="K7231" s="23">
        <v>0</v>
      </c>
      <c r="L7231" s="24">
        <v>7.4</v>
      </c>
      <c r="M7231" s="24">
        <v>0</v>
      </c>
      <c r="N7231" s="24">
        <v>0</v>
      </c>
      <c r="O7231" s="24">
        <v>0</v>
      </c>
      <c r="P7231" s="25">
        <v>34</v>
      </c>
    </row>
    <row r="7232" spans="1:16" x14ac:dyDescent="0.3">
      <c r="A7232" s="22">
        <v>42544</v>
      </c>
      <c r="B7232">
        <v>2016</v>
      </c>
      <c r="C7232">
        <v>6</v>
      </c>
      <c r="D7232" t="s">
        <v>125</v>
      </c>
      <c r="E7232" t="s">
        <v>121</v>
      </c>
      <c r="F7232" t="s">
        <v>158</v>
      </c>
      <c r="G7232" t="s">
        <v>93</v>
      </c>
      <c r="H7232" t="s">
        <v>106</v>
      </c>
      <c r="I7232" t="s">
        <v>69</v>
      </c>
      <c r="J7232" t="s">
        <v>107</v>
      </c>
      <c r="K7232" s="23">
        <v>1</v>
      </c>
      <c r="L7232" s="24">
        <v>16.5</v>
      </c>
      <c r="M7232" s="24">
        <v>16.5</v>
      </c>
      <c r="N7232" s="24">
        <v>12.87</v>
      </c>
      <c r="O7232" s="24">
        <v>3.63</v>
      </c>
      <c r="P7232" s="25">
        <v>22</v>
      </c>
    </row>
    <row r="7233" spans="1:16" x14ac:dyDescent="0.3">
      <c r="A7233" s="22">
        <v>42544</v>
      </c>
      <c r="B7233">
        <v>2016</v>
      </c>
      <c r="C7233">
        <v>6</v>
      </c>
      <c r="D7233" t="s">
        <v>125</v>
      </c>
      <c r="E7233" t="s">
        <v>121</v>
      </c>
      <c r="F7233" t="s">
        <v>158</v>
      </c>
      <c r="G7233" t="s">
        <v>93</v>
      </c>
      <c r="H7233" t="s">
        <v>108</v>
      </c>
      <c r="I7233" t="s">
        <v>72</v>
      </c>
      <c r="J7233" t="s">
        <v>109</v>
      </c>
      <c r="K7233" s="23">
        <v>3</v>
      </c>
      <c r="L7233" s="24">
        <v>8.1999999999999993</v>
      </c>
      <c r="M7233" s="24">
        <v>24.6</v>
      </c>
      <c r="N7233" s="24">
        <v>16.73</v>
      </c>
      <c r="O7233" s="24">
        <v>7.87</v>
      </c>
      <c r="P7233" s="25">
        <v>32</v>
      </c>
    </row>
    <row r="7234" spans="1:16" x14ac:dyDescent="0.3">
      <c r="A7234" s="22">
        <v>42545</v>
      </c>
      <c r="B7234">
        <v>2016</v>
      </c>
      <c r="C7234">
        <v>6</v>
      </c>
      <c r="D7234" t="s">
        <v>125</v>
      </c>
      <c r="E7234" t="s">
        <v>121</v>
      </c>
      <c r="F7234" t="s">
        <v>158</v>
      </c>
      <c r="G7234" t="s">
        <v>110</v>
      </c>
      <c r="H7234" t="s">
        <v>94</v>
      </c>
      <c r="I7234" t="s">
        <v>73</v>
      </c>
      <c r="J7234" t="s">
        <v>95</v>
      </c>
      <c r="K7234" s="23">
        <v>6</v>
      </c>
      <c r="L7234" s="24">
        <v>3.1</v>
      </c>
      <c r="M7234" s="24">
        <v>18.600000000000001</v>
      </c>
      <c r="N7234" s="24">
        <v>13.02</v>
      </c>
      <c r="O7234" s="24">
        <v>5.58</v>
      </c>
      <c r="P7234" s="25">
        <v>30</v>
      </c>
    </row>
    <row r="7235" spans="1:16" x14ac:dyDescent="0.3">
      <c r="A7235" s="22">
        <v>42545</v>
      </c>
      <c r="B7235">
        <v>2016</v>
      </c>
      <c r="C7235">
        <v>6</v>
      </c>
      <c r="D7235" t="s">
        <v>125</v>
      </c>
      <c r="E7235" t="s">
        <v>121</v>
      </c>
      <c r="F7235" t="s">
        <v>158</v>
      </c>
      <c r="G7235" t="s">
        <v>110</v>
      </c>
      <c r="H7235" t="s">
        <v>96</v>
      </c>
      <c r="I7235" t="s">
        <v>74</v>
      </c>
      <c r="J7235" t="s">
        <v>97</v>
      </c>
      <c r="K7235" s="23">
        <v>2.34</v>
      </c>
      <c r="L7235" s="24">
        <v>3.6</v>
      </c>
      <c r="M7235" s="24">
        <v>8.42</v>
      </c>
      <c r="N7235" s="24">
        <v>5.89</v>
      </c>
      <c r="O7235" s="24">
        <v>2.5299999999999998</v>
      </c>
      <c r="P7235" s="25">
        <v>30</v>
      </c>
    </row>
    <row r="7236" spans="1:16" x14ac:dyDescent="0.3">
      <c r="A7236" s="22">
        <v>42545</v>
      </c>
      <c r="B7236">
        <v>2016</v>
      </c>
      <c r="C7236">
        <v>6</v>
      </c>
      <c r="D7236" t="s">
        <v>125</v>
      </c>
      <c r="E7236" t="s">
        <v>121</v>
      </c>
      <c r="F7236" t="s">
        <v>158</v>
      </c>
      <c r="G7236" t="s">
        <v>110</v>
      </c>
      <c r="H7236" t="s">
        <v>98</v>
      </c>
      <c r="I7236" t="s">
        <v>75</v>
      </c>
      <c r="J7236" t="s">
        <v>99</v>
      </c>
      <c r="K7236" s="23">
        <v>3.05</v>
      </c>
      <c r="L7236" s="24">
        <v>2.8</v>
      </c>
      <c r="M7236" s="24">
        <v>8.5399999999999991</v>
      </c>
      <c r="N7236" s="24">
        <v>6.15</v>
      </c>
      <c r="O7236" s="24">
        <v>2.39</v>
      </c>
      <c r="P7236" s="25">
        <v>28</v>
      </c>
    </row>
    <row r="7237" spans="1:16" x14ac:dyDescent="0.3">
      <c r="A7237" s="22">
        <v>42545</v>
      </c>
      <c r="B7237">
        <v>2016</v>
      </c>
      <c r="C7237">
        <v>6</v>
      </c>
      <c r="D7237" t="s">
        <v>125</v>
      </c>
      <c r="E7237" t="s">
        <v>121</v>
      </c>
      <c r="F7237" t="s">
        <v>158</v>
      </c>
      <c r="G7237" t="s">
        <v>110</v>
      </c>
      <c r="H7237" t="s">
        <v>100</v>
      </c>
      <c r="I7237" t="s">
        <v>70</v>
      </c>
      <c r="J7237" t="s">
        <v>101</v>
      </c>
      <c r="K7237" s="23">
        <v>19</v>
      </c>
      <c r="L7237" s="24">
        <v>2.4</v>
      </c>
      <c r="M7237" s="24">
        <v>45.6</v>
      </c>
      <c r="N7237" s="24">
        <v>33.74</v>
      </c>
      <c r="O7237" s="24">
        <v>11.86</v>
      </c>
      <c r="P7237" s="25">
        <v>26</v>
      </c>
    </row>
    <row r="7238" spans="1:16" x14ac:dyDescent="0.3">
      <c r="A7238" s="22">
        <v>42545</v>
      </c>
      <c r="B7238">
        <v>2016</v>
      </c>
      <c r="C7238">
        <v>6</v>
      </c>
      <c r="D7238" t="s">
        <v>125</v>
      </c>
      <c r="E7238" t="s">
        <v>121</v>
      </c>
      <c r="F7238" t="s">
        <v>158</v>
      </c>
      <c r="G7238" t="s">
        <v>110</v>
      </c>
      <c r="H7238" t="s">
        <v>102</v>
      </c>
      <c r="I7238" t="s">
        <v>71</v>
      </c>
      <c r="J7238" t="s">
        <v>103</v>
      </c>
      <c r="K7238" s="23">
        <v>15</v>
      </c>
      <c r="L7238" s="24">
        <v>6.9</v>
      </c>
      <c r="M7238" s="24">
        <v>103.5</v>
      </c>
      <c r="N7238" s="24">
        <v>68.31</v>
      </c>
      <c r="O7238" s="24">
        <v>35.19</v>
      </c>
      <c r="P7238" s="25">
        <v>34</v>
      </c>
    </row>
    <row r="7239" spans="1:16" x14ac:dyDescent="0.3">
      <c r="A7239" s="22">
        <v>42545</v>
      </c>
      <c r="B7239">
        <v>2016</v>
      </c>
      <c r="C7239">
        <v>6</v>
      </c>
      <c r="D7239" t="s">
        <v>125</v>
      </c>
      <c r="E7239" t="s">
        <v>121</v>
      </c>
      <c r="F7239" t="s">
        <v>158</v>
      </c>
      <c r="G7239" t="s">
        <v>110</v>
      </c>
      <c r="H7239" t="s">
        <v>104</v>
      </c>
      <c r="I7239" t="s">
        <v>76</v>
      </c>
      <c r="J7239" t="s">
        <v>105</v>
      </c>
      <c r="K7239" s="23">
        <v>0</v>
      </c>
      <c r="L7239" s="24">
        <v>7.4</v>
      </c>
      <c r="M7239" s="24">
        <v>0</v>
      </c>
      <c r="N7239" s="24">
        <v>0</v>
      </c>
      <c r="O7239" s="24">
        <v>0</v>
      </c>
      <c r="P7239" s="25">
        <v>34</v>
      </c>
    </row>
    <row r="7240" spans="1:16" x14ac:dyDescent="0.3">
      <c r="A7240" s="22">
        <v>42545</v>
      </c>
      <c r="B7240">
        <v>2016</v>
      </c>
      <c r="C7240">
        <v>6</v>
      </c>
      <c r="D7240" t="s">
        <v>125</v>
      </c>
      <c r="E7240" t="s">
        <v>121</v>
      </c>
      <c r="F7240" t="s">
        <v>158</v>
      </c>
      <c r="G7240" t="s">
        <v>110</v>
      </c>
      <c r="H7240" t="s">
        <v>106</v>
      </c>
      <c r="I7240" t="s">
        <v>69</v>
      </c>
      <c r="J7240" t="s">
        <v>107</v>
      </c>
      <c r="K7240" s="23">
        <v>1</v>
      </c>
      <c r="L7240" s="24">
        <v>16.5</v>
      </c>
      <c r="M7240" s="24">
        <v>16.5</v>
      </c>
      <c r="N7240" s="24">
        <v>12.87</v>
      </c>
      <c r="O7240" s="24">
        <v>3.63</v>
      </c>
      <c r="P7240" s="25">
        <v>22</v>
      </c>
    </row>
    <row r="7241" spans="1:16" x14ac:dyDescent="0.3">
      <c r="A7241" s="22">
        <v>42545</v>
      </c>
      <c r="B7241">
        <v>2016</v>
      </c>
      <c r="C7241">
        <v>6</v>
      </c>
      <c r="D7241" t="s">
        <v>125</v>
      </c>
      <c r="E7241" t="s">
        <v>121</v>
      </c>
      <c r="F7241" t="s">
        <v>158</v>
      </c>
      <c r="G7241" t="s">
        <v>110</v>
      </c>
      <c r="H7241" t="s">
        <v>108</v>
      </c>
      <c r="I7241" t="s">
        <v>72</v>
      </c>
      <c r="J7241" t="s">
        <v>109</v>
      </c>
      <c r="K7241" s="23">
        <v>2</v>
      </c>
      <c r="L7241" s="24">
        <v>8.1999999999999993</v>
      </c>
      <c r="M7241" s="24">
        <v>16.399999999999999</v>
      </c>
      <c r="N7241" s="24">
        <v>11.15</v>
      </c>
      <c r="O7241" s="24">
        <v>5.25</v>
      </c>
      <c r="P7241" s="25">
        <v>32</v>
      </c>
    </row>
    <row r="7242" spans="1:16" x14ac:dyDescent="0.3">
      <c r="A7242" s="22">
        <v>42546</v>
      </c>
      <c r="B7242">
        <v>2016</v>
      </c>
      <c r="C7242">
        <v>6</v>
      </c>
      <c r="D7242" t="s">
        <v>125</v>
      </c>
      <c r="E7242" t="s">
        <v>121</v>
      </c>
      <c r="F7242" t="s">
        <v>158</v>
      </c>
      <c r="G7242" t="s">
        <v>111</v>
      </c>
      <c r="H7242" t="s">
        <v>94</v>
      </c>
      <c r="I7242" t="s">
        <v>73</v>
      </c>
      <c r="J7242" t="s">
        <v>95</v>
      </c>
      <c r="K7242" s="23">
        <v>5.68</v>
      </c>
      <c r="L7242" s="24">
        <v>3.1</v>
      </c>
      <c r="M7242" s="24">
        <v>17.61</v>
      </c>
      <c r="N7242" s="24">
        <v>12.33</v>
      </c>
      <c r="O7242" s="24">
        <v>5.28</v>
      </c>
      <c r="P7242" s="25">
        <v>30</v>
      </c>
    </row>
    <row r="7243" spans="1:16" x14ac:dyDescent="0.3">
      <c r="A7243" s="22">
        <v>42546</v>
      </c>
      <c r="B7243">
        <v>2016</v>
      </c>
      <c r="C7243">
        <v>6</v>
      </c>
      <c r="D7243" t="s">
        <v>125</v>
      </c>
      <c r="E7243" t="s">
        <v>121</v>
      </c>
      <c r="F7243" t="s">
        <v>158</v>
      </c>
      <c r="G7243" t="s">
        <v>111</v>
      </c>
      <c r="H7243" t="s">
        <v>96</v>
      </c>
      <c r="I7243" t="s">
        <v>74</v>
      </c>
      <c r="J7243" t="s">
        <v>97</v>
      </c>
      <c r="K7243" s="23">
        <v>4.99</v>
      </c>
      <c r="L7243" s="24">
        <v>3.6</v>
      </c>
      <c r="M7243" s="24">
        <v>17.96</v>
      </c>
      <c r="N7243" s="24">
        <v>12.57</v>
      </c>
      <c r="O7243" s="24">
        <v>5.39</v>
      </c>
      <c r="P7243" s="25">
        <v>30</v>
      </c>
    </row>
    <row r="7244" spans="1:16" x14ac:dyDescent="0.3">
      <c r="A7244" s="22">
        <v>42546</v>
      </c>
      <c r="B7244">
        <v>2016</v>
      </c>
      <c r="C7244">
        <v>6</v>
      </c>
      <c r="D7244" t="s">
        <v>125</v>
      </c>
      <c r="E7244" t="s">
        <v>121</v>
      </c>
      <c r="F7244" t="s">
        <v>158</v>
      </c>
      <c r="G7244" t="s">
        <v>111</v>
      </c>
      <c r="H7244" t="s">
        <v>98</v>
      </c>
      <c r="I7244" t="s">
        <v>75</v>
      </c>
      <c r="J7244" t="s">
        <v>99</v>
      </c>
      <c r="K7244" s="23">
        <v>8</v>
      </c>
      <c r="L7244" s="24">
        <v>2.8</v>
      </c>
      <c r="M7244" s="24">
        <v>22.4</v>
      </c>
      <c r="N7244" s="24">
        <v>16.13</v>
      </c>
      <c r="O7244" s="24">
        <v>6.27</v>
      </c>
      <c r="P7244" s="25">
        <v>28</v>
      </c>
    </row>
    <row r="7245" spans="1:16" x14ac:dyDescent="0.3">
      <c r="A7245" s="22">
        <v>42546</v>
      </c>
      <c r="B7245">
        <v>2016</v>
      </c>
      <c r="C7245">
        <v>6</v>
      </c>
      <c r="D7245" t="s">
        <v>125</v>
      </c>
      <c r="E7245" t="s">
        <v>121</v>
      </c>
      <c r="F7245" t="s">
        <v>158</v>
      </c>
      <c r="G7245" t="s">
        <v>111</v>
      </c>
      <c r="H7245" t="s">
        <v>100</v>
      </c>
      <c r="I7245" t="s">
        <v>70</v>
      </c>
      <c r="J7245" t="s">
        <v>101</v>
      </c>
      <c r="K7245" s="23">
        <v>20.25</v>
      </c>
      <c r="L7245" s="24">
        <v>2.4</v>
      </c>
      <c r="M7245" s="24">
        <v>48.6</v>
      </c>
      <c r="N7245" s="24">
        <v>35.96</v>
      </c>
      <c r="O7245" s="24">
        <v>12.64</v>
      </c>
      <c r="P7245" s="25">
        <v>26</v>
      </c>
    </row>
    <row r="7246" spans="1:16" x14ac:dyDescent="0.3">
      <c r="A7246" s="22">
        <v>42546</v>
      </c>
      <c r="B7246">
        <v>2016</v>
      </c>
      <c r="C7246">
        <v>6</v>
      </c>
      <c r="D7246" t="s">
        <v>125</v>
      </c>
      <c r="E7246" t="s">
        <v>121</v>
      </c>
      <c r="F7246" t="s">
        <v>158</v>
      </c>
      <c r="G7246" t="s">
        <v>111</v>
      </c>
      <c r="H7246" t="s">
        <v>102</v>
      </c>
      <c r="I7246" t="s">
        <v>71</v>
      </c>
      <c r="J7246" t="s">
        <v>103</v>
      </c>
      <c r="K7246" s="23">
        <v>5</v>
      </c>
      <c r="L7246" s="24">
        <v>6.9</v>
      </c>
      <c r="M7246" s="24">
        <v>34.5</v>
      </c>
      <c r="N7246" s="24">
        <v>22.77</v>
      </c>
      <c r="O7246" s="24">
        <v>11.73</v>
      </c>
      <c r="P7246" s="25">
        <v>34</v>
      </c>
    </row>
    <row r="7247" spans="1:16" x14ac:dyDescent="0.3">
      <c r="A7247" s="22">
        <v>42546</v>
      </c>
      <c r="B7247">
        <v>2016</v>
      </c>
      <c r="C7247">
        <v>6</v>
      </c>
      <c r="D7247" t="s">
        <v>125</v>
      </c>
      <c r="E7247" t="s">
        <v>121</v>
      </c>
      <c r="F7247" t="s">
        <v>158</v>
      </c>
      <c r="G7247" t="s">
        <v>111</v>
      </c>
      <c r="H7247" t="s">
        <v>104</v>
      </c>
      <c r="I7247" t="s">
        <v>76</v>
      </c>
      <c r="J7247" t="s">
        <v>105</v>
      </c>
      <c r="K7247" s="23">
        <v>0</v>
      </c>
      <c r="L7247" s="24">
        <v>7.4</v>
      </c>
      <c r="M7247" s="24">
        <v>0</v>
      </c>
      <c r="N7247" s="24">
        <v>0</v>
      </c>
      <c r="O7247" s="24">
        <v>0</v>
      </c>
      <c r="P7247" s="25">
        <v>34</v>
      </c>
    </row>
    <row r="7248" spans="1:16" x14ac:dyDescent="0.3">
      <c r="A7248" s="22">
        <v>42546</v>
      </c>
      <c r="B7248">
        <v>2016</v>
      </c>
      <c r="C7248">
        <v>6</v>
      </c>
      <c r="D7248" t="s">
        <v>125</v>
      </c>
      <c r="E7248" t="s">
        <v>121</v>
      </c>
      <c r="F7248" t="s">
        <v>158</v>
      </c>
      <c r="G7248" t="s">
        <v>111</v>
      </c>
      <c r="H7248" t="s">
        <v>106</v>
      </c>
      <c r="I7248" t="s">
        <v>69</v>
      </c>
      <c r="J7248" t="s">
        <v>107</v>
      </c>
      <c r="K7248" s="23">
        <v>1</v>
      </c>
      <c r="L7248" s="24">
        <v>16.5</v>
      </c>
      <c r="M7248" s="24">
        <v>16.5</v>
      </c>
      <c r="N7248" s="24">
        <v>12.87</v>
      </c>
      <c r="O7248" s="24">
        <v>3.63</v>
      </c>
      <c r="P7248" s="25">
        <v>22</v>
      </c>
    </row>
    <row r="7249" spans="1:16" x14ac:dyDescent="0.3">
      <c r="A7249" s="22">
        <v>42546</v>
      </c>
      <c r="B7249">
        <v>2016</v>
      </c>
      <c r="C7249">
        <v>6</v>
      </c>
      <c r="D7249" t="s">
        <v>125</v>
      </c>
      <c r="E7249" t="s">
        <v>121</v>
      </c>
      <c r="F7249" t="s">
        <v>158</v>
      </c>
      <c r="G7249" t="s">
        <v>111</v>
      </c>
      <c r="H7249" t="s">
        <v>108</v>
      </c>
      <c r="I7249" t="s">
        <v>72</v>
      </c>
      <c r="J7249" t="s">
        <v>109</v>
      </c>
      <c r="K7249" s="23">
        <v>4</v>
      </c>
      <c r="L7249" s="24">
        <v>8.1999999999999993</v>
      </c>
      <c r="M7249" s="24">
        <v>32.799999999999997</v>
      </c>
      <c r="N7249" s="24">
        <v>22.3</v>
      </c>
      <c r="O7249" s="24">
        <v>10.5</v>
      </c>
      <c r="P7249" s="25">
        <v>32</v>
      </c>
    </row>
    <row r="7250" spans="1:16" x14ac:dyDescent="0.3">
      <c r="A7250" s="22">
        <v>42547</v>
      </c>
      <c r="B7250">
        <v>2016</v>
      </c>
      <c r="C7250">
        <v>6</v>
      </c>
      <c r="D7250" t="s">
        <v>125</v>
      </c>
      <c r="E7250" t="s">
        <v>121</v>
      </c>
      <c r="F7250" t="s">
        <v>158</v>
      </c>
      <c r="G7250" t="s">
        <v>112</v>
      </c>
      <c r="H7250" t="s">
        <v>94</v>
      </c>
      <c r="I7250" t="s">
        <v>73</v>
      </c>
      <c r="J7250" t="s">
        <v>95</v>
      </c>
      <c r="K7250" s="23">
        <v>3</v>
      </c>
      <c r="L7250" s="24">
        <v>3.1</v>
      </c>
      <c r="M7250" s="24">
        <v>9.3000000000000007</v>
      </c>
      <c r="N7250" s="24">
        <v>6.51</v>
      </c>
      <c r="O7250" s="24">
        <v>2.79</v>
      </c>
      <c r="P7250" s="25">
        <v>30</v>
      </c>
    </row>
    <row r="7251" spans="1:16" x14ac:dyDescent="0.3">
      <c r="A7251" s="22">
        <v>42547</v>
      </c>
      <c r="B7251">
        <v>2016</v>
      </c>
      <c r="C7251">
        <v>6</v>
      </c>
      <c r="D7251" t="s">
        <v>125</v>
      </c>
      <c r="E7251" t="s">
        <v>121</v>
      </c>
      <c r="F7251" t="s">
        <v>158</v>
      </c>
      <c r="G7251" t="s">
        <v>112</v>
      </c>
      <c r="H7251" t="s">
        <v>96</v>
      </c>
      <c r="I7251" t="s">
        <v>74</v>
      </c>
      <c r="J7251" t="s">
        <v>97</v>
      </c>
      <c r="K7251" s="23">
        <v>3.84</v>
      </c>
      <c r="L7251" s="24">
        <v>3.6</v>
      </c>
      <c r="M7251" s="24">
        <v>13.82</v>
      </c>
      <c r="N7251" s="24">
        <v>9.67</v>
      </c>
      <c r="O7251" s="24">
        <v>4.1500000000000004</v>
      </c>
      <c r="P7251" s="25">
        <v>30</v>
      </c>
    </row>
    <row r="7252" spans="1:16" x14ac:dyDescent="0.3">
      <c r="A7252" s="22">
        <v>42547</v>
      </c>
      <c r="B7252">
        <v>2016</v>
      </c>
      <c r="C7252">
        <v>6</v>
      </c>
      <c r="D7252" t="s">
        <v>125</v>
      </c>
      <c r="E7252" t="s">
        <v>121</v>
      </c>
      <c r="F7252" t="s">
        <v>158</v>
      </c>
      <c r="G7252" t="s">
        <v>112</v>
      </c>
      <c r="H7252" t="s">
        <v>98</v>
      </c>
      <c r="I7252" t="s">
        <v>75</v>
      </c>
      <c r="J7252" t="s">
        <v>99</v>
      </c>
      <c r="K7252" s="23">
        <v>2</v>
      </c>
      <c r="L7252" s="24">
        <v>2.8</v>
      </c>
      <c r="M7252" s="24">
        <v>5.6</v>
      </c>
      <c r="N7252" s="24">
        <v>4.03</v>
      </c>
      <c r="O7252" s="24">
        <v>1.57</v>
      </c>
      <c r="P7252" s="25">
        <v>28</v>
      </c>
    </row>
    <row r="7253" spans="1:16" x14ac:dyDescent="0.3">
      <c r="A7253" s="22">
        <v>42547</v>
      </c>
      <c r="B7253">
        <v>2016</v>
      </c>
      <c r="C7253">
        <v>6</v>
      </c>
      <c r="D7253" t="s">
        <v>125</v>
      </c>
      <c r="E7253" t="s">
        <v>121</v>
      </c>
      <c r="F7253" t="s">
        <v>158</v>
      </c>
      <c r="G7253" t="s">
        <v>112</v>
      </c>
      <c r="H7253" t="s">
        <v>100</v>
      </c>
      <c r="I7253" t="s">
        <v>70</v>
      </c>
      <c r="J7253" t="s">
        <v>101</v>
      </c>
      <c r="K7253" s="23">
        <v>17.399999999999999</v>
      </c>
      <c r="L7253" s="24">
        <v>2.4</v>
      </c>
      <c r="M7253" s="24">
        <v>41.76</v>
      </c>
      <c r="N7253" s="24">
        <v>30.9</v>
      </c>
      <c r="O7253" s="24">
        <v>10.86</v>
      </c>
      <c r="P7253" s="25">
        <v>26</v>
      </c>
    </row>
    <row r="7254" spans="1:16" x14ac:dyDescent="0.3">
      <c r="A7254" s="22">
        <v>42547</v>
      </c>
      <c r="B7254">
        <v>2016</v>
      </c>
      <c r="C7254">
        <v>6</v>
      </c>
      <c r="D7254" t="s">
        <v>125</v>
      </c>
      <c r="E7254" t="s">
        <v>121</v>
      </c>
      <c r="F7254" t="s">
        <v>158</v>
      </c>
      <c r="G7254" t="s">
        <v>112</v>
      </c>
      <c r="H7254" t="s">
        <v>102</v>
      </c>
      <c r="I7254" t="s">
        <v>71</v>
      </c>
      <c r="J7254" t="s">
        <v>103</v>
      </c>
      <c r="K7254" s="23">
        <v>20</v>
      </c>
      <c r="L7254" s="24">
        <v>6.9</v>
      </c>
      <c r="M7254" s="24">
        <v>138</v>
      </c>
      <c r="N7254" s="24">
        <v>91.08</v>
      </c>
      <c r="O7254" s="24">
        <v>46.92</v>
      </c>
      <c r="P7254" s="25">
        <v>34</v>
      </c>
    </row>
    <row r="7255" spans="1:16" x14ac:dyDescent="0.3">
      <c r="A7255" s="22">
        <v>42547</v>
      </c>
      <c r="B7255">
        <v>2016</v>
      </c>
      <c r="C7255">
        <v>6</v>
      </c>
      <c r="D7255" t="s">
        <v>125</v>
      </c>
      <c r="E7255" t="s">
        <v>121</v>
      </c>
      <c r="F7255" t="s">
        <v>158</v>
      </c>
      <c r="G7255" t="s">
        <v>112</v>
      </c>
      <c r="H7255" t="s">
        <v>104</v>
      </c>
      <c r="I7255" t="s">
        <v>76</v>
      </c>
      <c r="J7255" t="s">
        <v>105</v>
      </c>
      <c r="K7255" s="23">
        <v>0</v>
      </c>
      <c r="L7255" s="24">
        <v>7.4</v>
      </c>
      <c r="M7255" s="24">
        <v>0</v>
      </c>
      <c r="N7255" s="24">
        <v>0</v>
      </c>
      <c r="O7255" s="24">
        <v>0</v>
      </c>
      <c r="P7255" s="25">
        <v>34</v>
      </c>
    </row>
    <row r="7256" spans="1:16" x14ac:dyDescent="0.3">
      <c r="A7256" s="22">
        <v>42547</v>
      </c>
      <c r="B7256">
        <v>2016</v>
      </c>
      <c r="C7256">
        <v>6</v>
      </c>
      <c r="D7256" t="s">
        <v>125</v>
      </c>
      <c r="E7256" t="s">
        <v>121</v>
      </c>
      <c r="F7256" t="s">
        <v>158</v>
      </c>
      <c r="G7256" t="s">
        <v>112</v>
      </c>
      <c r="H7256" t="s">
        <v>106</v>
      </c>
      <c r="I7256" t="s">
        <v>69</v>
      </c>
      <c r="J7256" t="s">
        <v>107</v>
      </c>
      <c r="K7256" s="23">
        <v>2</v>
      </c>
      <c r="L7256" s="24">
        <v>16.5</v>
      </c>
      <c r="M7256" s="24">
        <v>33</v>
      </c>
      <c r="N7256" s="24">
        <v>25.74</v>
      </c>
      <c r="O7256" s="24">
        <v>7.26</v>
      </c>
      <c r="P7256" s="25">
        <v>22</v>
      </c>
    </row>
    <row r="7257" spans="1:16" x14ac:dyDescent="0.3">
      <c r="A7257" s="22">
        <v>42547</v>
      </c>
      <c r="B7257">
        <v>2016</v>
      </c>
      <c r="C7257">
        <v>6</v>
      </c>
      <c r="D7257" t="s">
        <v>125</v>
      </c>
      <c r="E7257" t="s">
        <v>121</v>
      </c>
      <c r="F7257" t="s">
        <v>158</v>
      </c>
      <c r="G7257" t="s">
        <v>112</v>
      </c>
      <c r="H7257" t="s">
        <v>108</v>
      </c>
      <c r="I7257" t="s">
        <v>72</v>
      </c>
      <c r="J7257" t="s">
        <v>109</v>
      </c>
      <c r="K7257" s="23">
        <v>3</v>
      </c>
      <c r="L7257" s="24">
        <v>8.1999999999999993</v>
      </c>
      <c r="M7257" s="24">
        <v>24.6</v>
      </c>
      <c r="N7257" s="24">
        <v>16.73</v>
      </c>
      <c r="O7257" s="24">
        <v>7.87</v>
      </c>
      <c r="P7257" s="25">
        <v>32</v>
      </c>
    </row>
    <row r="7258" spans="1:16" x14ac:dyDescent="0.3">
      <c r="A7258" s="22">
        <v>42548</v>
      </c>
      <c r="B7258">
        <v>2016</v>
      </c>
      <c r="C7258">
        <v>6</v>
      </c>
      <c r="D7258" t="s">
        <v>125</v>
      </c>
      <c r="E7258" t="s">
        <v>121</v>
      </c>
      <c r="F7258" t="s">
        <v>158</v>
      </c>
      <c r="G7258" t="s">
        <v>113</v>
      </c>
      <c r="H7258" t="s">
        <v>94</v>
      </c>
      <c r="I7258" t="s">
        <v>73</v>
      </c>
      <c r="J7258" t="s">
        <v>95</v>
      </c>
      <c r="K7258" s="23">
        <v>6</v>
      </c>
      <c r="L7258" s="24">
        <v>3.1</v>
      </c>
      <c r="M7258" s="24">
        <v>18.600000000000001</v>
      </c>
      <c r="N7258" s="24">
        <v>13.02</v>
      </c>
      <c r="O7258" s="24">
        <v>5.58</v>
      </c>
      <c r="P7258" s="25">
        <v>30</v>
      </c>
    </row>
    <row r="7259" spans="1:16" x14ac:dyDescent="0.3">
      <c r="A7259" s="22">
        <v>42548</v>
      </c>
      <c r="B7259">
        <v>2016</v>
      </c>
      <c r="C7259">
        <v>6</v>
      </c>
      <c r="D7259" t="s">
        <v>125</v>
      </c>
      <c r="E7259" t="s">
        <v>121</v>
      </c>
      <c r="F7259" t="s">
        <v>158</v>
      </c>
      <c r="G7259" t="s">
        <v>113</v>
      </c>
      <c r="H7259" t="s">
        <v>96</v>
      </c>
      <c r="I7259" t="s">
        <v>74</v>
      </c>
      <c r="J7259" t="s">
        <v>97</v>
      </c>
      <c r="K7259" s="23">
        <v>3.07</v>
      </c>
      <c r="L7259" s="24">
        <v>3.6</v>
      </c>
      <c r="M7259" s="24">
        <v>11.05</v>
      </c>
      <c r="N7259" s="24">
        <v>7.74</v>
      </c>
      <c r="O7259" s="24">
        <v>3.31</v>
      </c>
      <c r="P7259" s="25">
        <v>30</v>
      </c>
    </row>
    <row r="7260" spans="1:16" x14ac:dyDescent="0.3">
      <c r="A7260" s="22">
        <v>42548</v>
      </c>
      <c r="B7260">
        <v>2016</v>
      </c>
      <c r="C7260">
        <v>6</v>
      </c>
      <c r="D7260" t="s">
        <v>125</v>
      </c>
      <c r="E7260" t="s">
        <v>121</v>
      </c>
      <c r="F7260" t="s">
        <v>158</v>
      </c>
      <c r="G7260" t="s">
        <v>113</v>
      </c>
      <c r="H7260" t="s">
        <v>98</v>
      </c>
      <c r="I7260" t="s">
        <v>75</v>
      </c>
      <c r="J7260" t="s">
        <v>99</v>
      </c>
      <c r="K7260" s="23">
        <v>5.25</v>
      </c>
      <c r="L7260" s="24">
        <v>2.8</v>
      </c>
      <c r="M7260" s="24">
        <v>14.7</v>
      </c>
      <c r="N7260" s="24">
        <v>10.58</v>
      </c>
      <c r="O7260" s="24">
        <v>4.12</v>
      </c>
      <c r="P7260" s="25">
        <v>28</v>
      </c>
    </row>
    <row r="7261" spans="1:16" x14ac:dyDescent="0.3">
      <c r="A7261" s="22">
        <v>42548</v>
      </c>
      <c r="B7261">
        <v>2016</v>
      </c>
      <c r="C7261">
        <v>6</v>
      </c>
      <c r="D7261" t="s">
        <v>125</v>
      </c>
      <c r="E7261" t="s">
        <v>121</v>
      </c>
      <c r="F7261" t="s">
        <v>158</v>
      </c>
      <c r="G7261" t="s">
        <v>113</v>
      </c>
      <c r="H7261" t="s">
        <v>100</v>
      </c>
      <c r="I7261" t="s">
        <v>70</v>
      </c>
      <c r="J7261" t="s">
        <v>101</v>
      </c>
      <c r="K7261" s="23">
        <v>24</v>
      </c>
      <c r="L7261" s="24">
        <v>2.4</v>
      </c>
      <c r="M7261" s="24">
        <v>57.6</v>
      </c>
      <c r="N7261" s="24">
        <v>42.62</v>
      </c>
      <c r="O7261" s="24">
        <v>14.98</v>
      </c>
      <c r="P7261" s="25">
        <v>26</v>
      </c>
    </row>
    <row r="7262" spans="1:16" x14ac:dyDescent="0.3">
      <c r="A7262" s="22">
        <v>42548</v>
      </c>
      <c r="B7262">
        <v>2016</v>
      </c>
      <c r="C7262">
        <v>6</v>
      </c>
      <c r="D7262" t="s">
        <v>125</v>
      </c>
      <c r="E7262" t="s">
        <v>121</v>
      </c>
      <c r="F7262" t="s">
        <v>158</v>
      </c>
      <c r="G7262" t="s">
        <v>113</v>
      </c>
      <c r="H7262" t="s">
        <v>102</v>
      </c>
      <c r="I7262" t="s">
        <v>71</v>
      </c>
      <c r="J7262" t="s">
        <v>103</v>
      </c>
      <c r="K7262" s="23">
        <v>9</v>
      </c>
      <c r="L7262" s="24">
        <v>6.9</v>
      </c>
      <c r="M7262" s="24">
        <v>62.1</v>
      </c>
      <c r="N7262" s="24">
        <v>40.99</v>
      </c>
      <c r="O7262" s="24">
        <v>21.11</v>
      </c>
      <c r="P7262" s="25">
        <v>34</v>
      </c>
    </row>
    <row r="7263" spans="1:16" x14ac:dyDescent="0.3">
      <c r="A7263" s="22">
        <v>42548</v>
      </c>
      <c r="B7263">
        <v>2016</v>
      </c>
      <c r="C7263">
        <v>6</v>
      </c>
      <c r="D7263" t="s">
        <v>125</v>
      </c>
      <c r="E7263" t="s">
        <v>121</v>
      </c>
      <c r="F7263" t="s">
        <v>158</v>
      </c>
      <c r="G7263" t="s">
        <v>113</v>
      </c>
      <c r="H7263" t="s">
        <v>104</v>
      </c>
      <c r="I7263" t="s">
        <v>76</v>
      </c>
      <c r="J7263" t="s">
        <v>105</v>
      </c>
      <c r="K7263" s="23">
        <v>0</v>
      </c>
      <c r="L7263" s="24">
        <v>7.4</v>
      </c>
      <c r="M7263" s="24">
        <v>0</v>
      </c>
      <c r="N7263" s="24">
        <v>0</v>
      </c>
      <c r="O7263" s="24">
        <v>0</v>
      </c>
      <c r="P7263" s="25">
        <v>34</v>
      </c>
    </row>
    <row r="7264" spans="1:16" x14ac:dyDescent="0.3">
      <c r="A7264" s="22">
        <v>42548</v>
      </c>
      <c r="B7264">
        <v>2016</v>
      </c>
      <c r="C7264">
        <v>6</v>
      </c>
      <c r="D7264" t="s">
        <v>125</v>
      </c>
      <c r="E7264" t="s">
        <v>121</v>
      </c>
      <c r="F7264" t="s">
        <v>158</v>
      </c>
      <c r="G7264" t="s">
        <v>113</v>
      </c>
      <c r="H7264" t="s">
        <v>106</v>
      </c>
      <c r="I7264" t="s">
        <v>69</v>
      </c>
      <c r="J7264" t="s">
        <v>107</v>
      </c>
      <c r="K7264" s="23">
        <v>9</v>
      </c>
      <c r="L7264" s="24">
        <v>16.5</v>
      </c>
      <c r="M7264" s="24">
        <v>148.5</v>
      </c>
      <c r="N7264" s="24">
        <v>115.83</v>
      </c>
      <c r="O7264" s="24">
        <v>32.67</v>
      </c>
      <c r="P7264" s="25">
        <v>22</v>
      </c>
    </row>
    <row r="7265" spans="1:16" x14ac:dyDescent="0.3">
      <c r="A7265" s="22">
        <v>42548</v>
      </c>
      <c r="B7265">
        <v>2016</v>
      </c>
      <c r="C7265">
        <v>6</v>
      </c>
      <c r="D7265" t="s">
        <v>125</v>
      </c>
      <c r="E7265" t="s">
        <v>121</v>
      </c>
      <c r="F7265" t="s">
        <v>158</v>
      </c>
      <c r="G7265" t="s">
        <v>113</v>
      </c>
      <c r="H7265" t="s">
        <v>108</v>
      </c>
      <c r="I7265" t="s">
        <v>72</v>
      </c>
      <c r="J7265" t="s">
        <v>109</v>
      </c>
      <c r="K7265" s="23">
        <v>2</v>
      </c>
      <c r="L7265" s="24">
        <v>8.1999999999999993</v>
      </c>
      <c r="M7265" s="24">
        <v>16.399999999999999</v>
      </c>
      <c r="N7265" s="24">
        <v>11.15</v>
      </c>
      <c r="O7265" s="24">
        <v>5.25</v>
      </c>
      <c r="P7265" s="25">
        <v>32</v>
      </c>
    </row>
    <row r="7266" spans="1:16" x14ac:dyDescent="0.3">
      <c r="A7266" s="22">
        <v>42549</v>
      </c>
      <c r="B7266">
        <v>2016</v>
      </c>
      <c r="C7266">
        <v>6</v>
      </c>
      <c r="D7266" t="s">
        <v>125</v>
      </c>
      <c r="E7266" t="s">
        <v>121</v>
      </c>
      <c r="F7266" t="s">
        <v>158</v>
      </c>
      <c r="G7266" t="s">
        <v>114</v>
      </c>
      <c r="H7266" t="s">
        <v>94</v>
      </c>
      <c r="I7266" t="s">
        <v>73</v>
      </c>
      <c r="J7266" t="s">
        <v>95</v>
      </c>
      <c r="K7266" s="23">
        <v>1.33</v>
      </c>
      <c r="L7266" s="24">
        <v>3.1</v>
      </c>
      <c r="M7266" s="24">
        <v>4.12</v>
      </c>
      <c r="N7266" s="24">
        <v>2.88</v>
      </c>
      <c r="O7266" s="24">
        <v>1.24</v>
      </c>
      <c r="P7266" s="25">
        <v>30</v>
      </c>
    </row>
    <row r="7267" spans="1:16" x14ac:dyDescent="0.3">
      <c r="A7267" s="22">
        <v>42549</v>
      </c>
      <c r="B7267">
        <v>2016</v>
      </c>
      <c r="C7267">
        <v>6</v>
      </c>
      <c r="D7267" t="s">
        <v>125</v>
      </c>
      <c r="E7267" t="s">
        <v>121</v>
      </c>
      <c r="F7267" t="s">
        <v>158</v>
      </c>
      <c r="G7267" t="s">
        <v>114</v>
      </c>
      <c r="H7267" t="s">
        <v>96</v>
      </c>
      <c r="I7267" t="s">
        <v>74</v>
      </c>
      <c r="J7267" t="s">
        <v>97</v>
      </c>
      <c r="K7267" s="23">
        <v>1.43</v>
      </c>
      <c r="L7267" s="24">
        <v>3.6</v>
      </c>
      <c r="M7267" s="24">
        <v>5.15</v>
      </c>
      <c r="N7267" s="24">
        <v>3.6</v>
      </c>
      <c r="O7267" s="24">
        <v>1.55</v>
      </c>
      <c r="P7267" s="25">
        <v>30</v>
      </c>
    </row>
    <row r="7268" spans="1:16" x14ac:dyDescent="0.3">
      <c r="A7268" s="22">
        <v>42549</v>
      </c>
      <c r="B7268">
        <v>2016</v>
      </c>
      <c r="C7268">
        <v>6</v>
      </c>
      <c r="D7268" t="s">
        <v>125</v>
      </c>
      <c r="E7268" t="s">
        <v>121</v>
      </c>
      <c r="F7268" t="s">
        <v>158</v>
      </c>
      <c r="G7268" t="s">
        <v>114</v>
      </c>
      <c r="H7268" t="s">
        <v>98</v>
      </c>
      <c r="I7268" t="s">
        <v>75</v>
      </c>
      <c r="J7268" t="s">
        <v>99</v>
      </c>
      <c r="K7268" s="23">
        <v>2.25</v>
      </c>
      <c r="L7268" s="24">
        <v>2.8</v>
      </c>
      <c r="M7268" s="24">
        <v>6.3</v>
      </c>
      <c r="N7268" s="24">
        <v>4.54</v>
      </c>
      <c r="O7268" s="24">
        <v>1.76</v>
      </c>
      <c r="P7268" s="25">
        <v>28</v>
      </c>
    </row>
    <row r="7269" spans="1:16" x14ac:dyDescent="0.3">
      <c r="A7269" s="22">
        <v>42549</v>
      </c>
      <c r="B7269">
        <v>2016</v>
      </c>
      <c r="C7269">
        <v>6</v>
      </c>
      <c r="D7269" t="s">
        <v>125</v>
      </c>
      <c r="E7269" t="s">
        <v>121</v>
      </c>
      <c r="F7269" t="s">
        <v>158</v>
      </c>
      <c r="G7269" t="s">
        <v>114</v>
      </c>
      <c r="H7269" t="s">
        <v>100</v>
      </c>
      <c r="I7269" t="s">
        <v>70</v>
      </c>
      <c r="J7269" t="s">
        <v>101</v>
      </c>
      <c r="K7269" s="23">
        <v>24</v>
      </c>
      <c r="L7269" s="24">
        <v>2.4</v>
      </c>
      <c r="M7269" s="24">
        <v>57.6</v>
      </c>
      <c r="N7269" s="24">
        <v>42.62</v>
      </c>
      <c r="O7269" s="24">
        <v>14.98</v>
      </c>
      <c r="P7269" s="25">
        <v>26</v>
      </c>
    </row>
    <row r="7270" spans="1:16" x14ac:dyDescent="0.3">
      <c r="A7270" s="22">
        <v>42549</v>
      </c>
      <c r="B7270">
        <v>2016</v>
      </c>
      <c r="C7270">
        <v>6</v>
      </c>
      <c r="D7270" t="s">
        <v>125</v>
      </c>
      <c r="E7270" t="s">
        <v>121</v>
      </c>
      <c r="F7270" t="s">
        <v>158</v>
      </c>
      <c r="G7270" t="s">
        <v>114</v>
      </c>
      <c r="H7270" t="s">
        <v>102</v>
      </c>
      <c r="I7270" t="s">
        <v>71</v>
      </c>
      <c r="J7270" t="s">
        <v>103</v>
      </c>
      <c r="K7270" s="23">
        <v>20</v>
      </c>
      <c r="L7270" s="24">
        <v>6.9</v>
      </c>
      <c r="M7270" s="24">
        <v>138</v>
      </c>
      <c r="N7270" s="24">
        <v>91.08</v>
      </c>
      <c r="O7270" s="24">
        <v>46.92</v>
      </c>
      <c r="P7270" s="25">
        <v>34</v>
      </c>
    </row>
    <row r="7271" spans="1:16" x14ac:dyDescent="0.3">
      <c r="A7271" s="22">
        <v>42549</v>
      </c>
      <c r="B7271">
        <v>2016</v>
      </c>
      <c r="C7271">
        <v>6</v>
      </c>
      <c r="D7271" t="s">
        <v>125</v>
      </c>
      <c r="E7271" t="s">
        <v>121</v>
      </c>
      <c r="F7271" t="s">
        <v>158</v>
      </c>
      <c r="G7271" t="s">
        <v>114</v>
      </c>
      <c r="H7271" t="s">
        <v>104</v>
      </c>
      <c r="I7271" t="s">
        <v>76</v>
      </c>
      <c r="J7271" t="s">
        <v>105</v>
      </c>
      <c r="K7271" s="23">
        <v>5</v>
      </c>
      <c r="L7271" s="24">
        <v>7.4</v>
      </c>
      <c r="M7271" s="24">
        <v>37</v>
      </c>
      <c r="N7271" s="24">
        <v>24.42</v>
      </c>
      <c r="O7271" s="24">
        <v>12.58</v>
      </c>
      <c r="P7271" s="25">
        <v>34</v>
      </c>
    </row>
    <row r="7272" spans="1:16" x14ac:dyDescent="0.3">
      <c r="A7272" s="22">
        <v>42549</v>
      </c>
      <c r="B7272">
        <v>2016</v>
      </c>
      <c r="C7272">
        <v>6</v>
      </c>
      <c r="D7272" t="s">
        <v>125</v>
      </c>
      <c r="E7272" t="s">
        <v>121</v>
      </c>
      <c r="F7272" t="s">
        <v>158</v>
      </c>
      <c r="G7272" t="s">
        <v>114</v>
      </c>
      <c r="H7272" t="s">
        <v>106</v>
      </c>
      <c r="I7272" t="s">
        <v>69</v>
      </c>
      <c r="J7272" t="s">
        <v>107</v>
      </c>
      <c r="K7272" s="23">
        <v>2</v>
      </c>
      <c r="L7272" s="24">
        <v>16.5</v>
      </c>
      <c r="M7272" s="24">
        <v>33</v>
      </c>
      <c r="N7272" s="24">
        <v>25.74</v>
      </c>
      <c r="O7272" s="24">
        <v>7.26</v>
      </c>
      <c r="P7272" s="25">
        <v>22</v>
      </c>
    </row>
    <row r="7273" spans="1:16" x14ac:dyDescent="0.3">
      <c r="A7273" s="22">
        <v>42549</v>
      </c>
      <c r="B7273">
        <v>2016</v>
      </c>
      <c r="C7273">
        <v>6</v>
      </c>
      <c r="D7273" t="s">
        <v>125</v>
      </c>
      <c r="E7273" t="s">
        <v>121</v>
      </c>
      <c r="F7273" t="s">
        <v>158</v>
      </c>
      <c r="G7273" t="s">
        <v>114</v>
      </c>
      <c r="H7273" t="s">
        <v>108</v>
      </c>
      <c r="I7273" t="s">
        <v>72</v>
      </c>
      <c r="J7273" t="s">
        <v>109</v>
      </c>
      <c r="K7273" s="23">
        <v>7</v>
      </c>
      <c r="L7273" s="24">
        <v>8.1999999999999993</v>
      </c>
      <c r="M7273" s="24">
        <v>57.4</v>
      </c>
      <c r="N7273" s="24">
        <v>39.03</v>
      </c>
      <c r="O7273" s="24">
        <v>18.37</v>
      </c>
      <c r="P7273" s="25">
        <v>32</v>
      </c>
    </row>
    <row r="7274" spans="1:16" x14ac:dyDescent="0.3">
      <c r="A7274" s="22">
        <v>42550</v>
      </c>
      <c r="B7274">
        <v>2016</v>
      </c>
      <c r="C7274">
        <v>6</v>
      </c>
      <c r="D7274" t="s">
        <v>125</v>
      </c>
      <c r="E7274" t="s">
        <v>121</v>
      </c>
      <c r="F7274" t="s">
        <v>158</v>
      </c>
      <c r="G7274" t="s">
        <v>115</v>
      </c>
      <c r="H7274" t="s">
        <v>94</v>
      </c>
      <c r="I7274" t="s">
        <v>73</v>
      </c>
      <c r="J7274" t="s">
        <v>95</v>
      </c>
      <c r="K7274" s="23">
        <v>7</v>
      </c>
      <c r="L7274" s="24">
        <v>3.1</v>
      </c>
      <c r="M7274" s="24">
        <v>21.7</v>
      </c>
      <c r="N7274" s="24">
        <v>15.19</v>
      </c>
      <c r="O7274" s="24">
        <v>6.51</v>
      </c>
      <c r="P7274" s="25">
        <v>30</v>
      </c>
    </row>
    <row r="7275" spans="1:16" x14ac:dyDescent="0.3">
      <c r="A7275" s="22">
        <v>42550</v>
      </c>
      <c r="B7275">
        <v>2016</v>
      </c>
      <c r="C7275">
        <v>6</v>
      </c>
      <c r="D7275" t="s">
        <v>125</v>
      </c>
      <c r="E7275" t="s">
        <v>121</v>
      </c>
      <c r="F7275" t="s">
        <v>158</v>
      </c>
      <c r="G7275" t="s">
        <v>115</v>
      </c>
      <c r="H7275" t="s">
        <v>96</v>
      </c>
      <c r="I7275" t="s">
        <v>74</v>
      </c>
      <c r="J7275" t="s">
        <v>97</v>
      </c>
      <c r="K7275" s="23">
        <v>8.01</v>
      </c>
      <c r="L7275" s="24">
        <v>3.6</v>
      </c>
      <c r="M7275" s="24">
        <v>28.84</v>
      </c>
      <c r="N7275" s="24">
        <v>20.190000000000001</v>
      </c>
      <c r="O7275" s="24">
        <v>8.65</v>
      </c>
      <c r="P7275" s="25">
        <v>30</v>
      </c>
    </row>
    <row r="7276" spans="1:16" x14ac:dyDescent="0.3">
      <c r="A7276" s="22">
        <v>42550</v>
      </c>
      <c r="B7276">
        <v>2016</v>
      </c>
      <c r="C7276">
        <v>6</v>
      </c>
      <c r="D7276" t="s">
        <v>125</v>
      </c>
      <c r="E7276" t="s">
        <v>121</v>
      </c>
      <c r="F7276" t="s">
        <v>158</v>
      </c>
      <c r="G7276" t="s">
        <v>115</v>
      </c>
      <c r="H7276" t="s">
        <v>98</v>
      </c>
      <c r="I7276" t="s">
        <v>75</v>
      </c>
      <c r="J7276" t="s">
        <v>99</v>
      </c>
      <c r="K7276" s="23">
        <v>6.5</v>
      </c>
      <c r="L7276" s="24">
        <v>2.8</v>
      </c>
      <c r="M7276" s="24">
        <v>18.2</v>
      </c>
      <c r="N7276" s="24">
        <v>13.1</v>
      </c>
      <c r="O7276" s="24">
        <v>5.0999999999999996</v>
      </c>
      <c r="P7276" s="25">
        <v>28</v>
      </c>
    </row>
    <row r="7277" spans="1:16" x14ac:dyDescent="0.3">
      <c r="A7277" s="22">
        <v>42550</v>
      </c>
      <c r="B7277">
        <v>2016</v>
      </c>
      <c r="C7277">
        <v>6</v>
      </c>
      <c r="D7277" t="s">
        <v>125</v>
      </c>
      <c r="E7277" t="s">
        <v>121</v>
      </c>
      <c r="F7277" t="s">
        <v>158</v>
      </c>
      <c r="G7277" t="s">
        <v>115</v>
      </c>
      <c r="H7277" t="s">
        <v>100</v>
      </c>
      <c r="I7277" t="s">
        <v>70</v>
      </c>
      <c r="J7277" t="s">
        <v>101</v>
      </c>
      <c r="K7277" s="23">
        <v>22</v>
      </c>
      <c r="L7277" s="24">
        <v>2.4</v>
      </c>
      <c r="M7277" s="24">
        <v>52.8</v>
      </c>
      <c r="N7277" s="24">
        <v>39.07</v>
      </c>
      <c r="O7277" s="24">
        <v>13.73</v>
      </c>
      <c r="P7277" s="25">
        <v>26</v>
      </c>
    </row>
    <row r="7278" spans="1:16" x14ac:dyDescent="0.3">
      <c r="A7278" s="22">
        <v>42550</v>
      </c>
      <c r="B7278">
        <v>2016</v>
      </c>
      <c r="C7278">
        <v>6</v>
      </c>
      <c r="D7278" t="s">
        <v>125</v>
      </c>
      <c r="E7278" t="s">
        <v>121</v>
      </c>
      <c r="F7278" t="s">
        <v>158</v>
      </c>
      <c r="G7278" t="s">
        <v>115</v>
      </c>
      <c r="H7278" t="s">
        <v>102</v>
      </c>
      <c r="I7278" t="s">
        <v>71</v>
      </c>
      <c r="J7278" t="s">
        <v>103</v>
      </c>
      <c r="K7278" s="23">
        <v>12.5</v>
      </c>
      <c r="L7278" s="24">
        <v>6.9</v>
      </c>
      <c r="M7278" s="24">
        <v>86.25</v>
      </c>
      <c r="N7278" s="24">
        <v>56.92</v>
      </c>
      <c r="O7278" s="24">
        <v>29.33</v>
      </c>
      <c r="P7278" s="25">
        <v>34</v>
      </c>
    </row>
    <row r="7279" spans="1:16" x14ac:dyDescent="0.3">
      <c r="A7279" s="22">
        <v>42550</v>
      </c>
      <c r="B7279">
        <v>2016</v>
      </c>
      <c r="C7279">
        <v>6</v>
      </c>
      <c r="D7279" t="s">
        <v>125</v>
      </c>
      <c r="E7279" t="s">
        <v>121</v>
      </c>
      <c r="F7279" t="s">
        <v>158</v>
      </c>
      <c r="G7279" t="s">
        <v>115</v>
      </c>
      <c r="H7279" t="s">
        <v>104</v>
      </c>
      <c r="I7279" t="s">
        <v>76</v>
      </c>
      <c r="J7279" t="s">
        <v>105</v>
      </c>
      <c r="K7279" s="23">
        <v>7</v>
      </c>
      <c r="L7279" s="24">
        <v>7.4</v>
      </c>
      <c r="M7279" s="24">
        <v>51.8</v>
      </c>
      <c r="N7279" s="24">
        <v>34.19</v>
      </c>
      <c r="O7279" s="24">
        <v>17.61</v>
      </c>
      <c r="P7279" s="25">
        <v>34</v>
      </c>
    </row>
    <row r="7280" spans="1:16" x14ac:dyDescent="0.3">
      <c r="A7280" s="22">
        <v>42550</v>
      </c>
      <c r="B7280">
        <v>2016</v>
      </c>
      <c r="C7280">
        <v>6</v>
      </c>
      <c r="D7280" t="s">
        <v>125</v>
      </c>
      <c r="E7280" t="s">
        <v>121</v>
      </c>
      <c r="F7280" t="s">
        <v>158</v>
      </c>
      <c r="G7280" t="s">
        <v>115</v>
      </c>
      <c r="H7280" t="s">
        <v>106</v>
      </c>
      <c r="I7280" t="s">
        <v>69</v>
      </c>
      <c r="J7280" t="s">
        <v>107</v>
      </c>
      <c r="K7280" s="23">
        <v>1</v>
      </c>
      <c r="L7280" s="24">
        <v>16.5</v>
      </c>
      <c r="M7280" s="24">
        <v>16.5</v>
      </c>
      <c r="N7280" s="24">
        <v>12.87</v>
      </c>
      <c r="O7280" s="24">
        <v>3.63</v>
      </c>
      <c r="P7280" s="25">
        <v>22</v>
      </c>
    </row>
    <row r="7281" spans="1:16" x14ac:dyDescent="0.3">
      <c r="A7281" s="22">
        <v>42550</v>
      </c>
      <c r="B7281">
        <v>2016</v>
      </c>
      <c r="C7281">
        <v>6</v>
      </c>
      <c r="D7281" t="s">
        <v>125</v>
      </c>
      <c r="E7281" t="s">
        <v>121</v>
      </c>
      <c r="F7281" t="s">
        <v>158</v>
      </c>
      <c r="G7281" t="s">
        <v>115</v>
      </c>
      <c r="H7281" t="s">
        <v>108</v>
      </c>
      <c r="I7281" t="s">
        <v>72</v>
      </c>
      <c r="J7281" t="s">
        <v>109</v>
      </c>
      <c r="K7281" s="23">
        <v>2</v>
      </c>
      <c r="L7281" s="24">
        <v>8.1999999999999993</v>
      </c>
      <c r="M7281" s="24">
        <v>16.399999999999999</v>
      </c>
      <c r="N7281" s="24">
        <v>11.15</v>
      </c>
      <c r="O7281" s="24">
        <v>5.25</v>
      </c>
      <c r="P7281" s="25">
        <v>32</v>
      </c>
    </row>
    <row r="7282" spans="1:16" x14ac:dyDescent="0.3">
      <c r="A7282" s="22">
        <v>42551</v>
      </c>
      <c r="B7282">
        <v>2016</v>
      </c>
      <c r="C7282">
        <v>6</v>
      </c>
      <c r="D7282" t="s">
        <v>125</v>
      </c>
      <c r="E7282" t="s">
        <v>121</v>
      </c>
      <c r="F7282" t="s">
        <v>158</v>
      </c>
      <c r="G7282" t="s">
        <v>93</v>
      </c>
      <c r="H7282" t="s">
        <v>94</v>
      </c>
      <c r="I7282" t="s">
        <v>73</v>
      </c>
      <c r="J7282" t="s">
        <v>95</v>
      </c>
      <c r="K7282" s="23">
        <v>4</v>
      </c>
      <c r="L7282" s="24">
        <v>3.1</v>
      </c>
      <c r="M7282" s="24">
        <v>12.4</v>
      </c>
      <c r="N7282" s="24">
        <v>8.68</v>
      </c>
      <c r="O7282" s="24">
        <v>3.72</v>
      </c>
      <c r="P7282" s="25">
        <v>30</v>
      </c>
    </row>
    <row r="7283" spans="1:16" x14ac:dyDescent="0.3">
      <c r="A7283" s="22">
        <v>42551</v>
      </c>
      <c r="B7283">
        <v>2016</v>
      </c>
      <c r="C7283">
        <v>6</v>
      </c>
      <c r="D7283" t="s">
        <v>125</v>
      </c>
      <c r="E7283" t="s">
        <v>121</v>
      </c>
      <c r="F7283" t="s">
        <v>158</v>
      </c>
      <c r="G7283" t="s">
        <v>93</v>
      </c>
      <c r="H7283" t="s">
        <v>96</v>
      </c>
      <c r="I7283" t="s">
        <v>74</v>
      </c>
      <c r="J7283" t="s">
        <v>97</v>
      </c>
      <c r="K7283" s="23">
        <v>3.8</v>
      </c>
      <c r="L7283" s="24">
        <v>3.6</v>
      </c>
      <c r="M7283" s="24">
        <v>13.68</v>
      </c>
      <c r="N7283" s="24">
        <v>9.58</v>
      </c>
      <c r="O7283" s="24">
        <v>4.0999999999999996</v>
      </c>
      <c r="P7283" s="25">
        <v>30</v>
      </c>
    </row>
    <row r="7284" spans="1:16" x14ac:dyDescent="0.3">
      <c r="A7284" s="22">
        <v>42551</v>
      </c>
      <c r="B7284">
        <v>2016</v>
      </c>
      <c r="C7284">
        <v>6</v>
      </c>
      <c r="D7284" t="s">
        <v>125</v>
      </c>
      <c r="E7284" t="s">
        <v>121</v>
      </c>
      <c r="F7284" t="s">
        <v>158</v>
      </c>
      <c r="G7284" t="s">
        <v>93</v>
      </c>
      <c r="H7284" t="s">
        <v>98</v>
      </c>
      <c r="I7284" t="s">
        <v>75</v>
      </c>
      <c r="J7284" t="s">
        <v>99</v>
      </c>
      <c r="K7284" s="23">
        <v>3.2</v>
      </c>
      <c r="L7284" s="24">
        <v>2.8</v>
      </c>
      <c r="M7284" s="24">
        <v>8.9600000000000009</v>
      </c>
      <c r="N7284" s="24">
        <v>6.45</v>
      </c>
      <c r="O7284" s="24">
        <v>2.5099999999999998</v>
      </c>
      <c r="P7284" s="25">
        <v>28</v>
      </c>
    </row>
    <row r="7285" spans="1:16" x14ac:dyDescent="0.3">
      <c r="A7285" s="22">
        <v>42551</v>
      </c>
      <c r="B7285">
        <v>2016</v>
      </c>
      <c r="C7285">
        <v>6</v>
      </c>
      <c r="D7285" t="s">
        <v>125</v>
      </c>
      <c r="E7285" t="s">
        <v>121</v>
      </c>
      <c r="F7285" t="s">
        <v>158</v>
      </c>
      <c r="G7285" t="s">
        <v>93</v>
      </c>
      <c r="H7285" t="s">
        <v>100</v>
      </c>
      <c r="I7285" t="s">
        <v>70</v>
      </c>
      <c r="J7285" t="s">
        <v>101</v>
      </c>
      <c r="K7285" s="23">
        <v>9</v>
      </c>
      <c r="L7285" s="24">
        <v>2.4</v>
      </c>
      <c r="M7285" s="24">
        <v>21.6</v>
      </c>
      <c r="N7285" s="24">
        <v>15.98</v>
      </c>
      <c r="O7285" s="24">
        <v>5.62</v>
      </c>
      <c r="P7285" s="25">
        <v>26</v>
      </c>
    </row>
    <row r="7286" spans="1:16" x14ac:dyDescent="0.3">
      <c r="A7286" s="22">
        <v>42551</v>
      </c>
      <c r="B7286">
        <v>2016</v>
      </c>
      <c r="C7286">
        <v>6</v>
      </c>
      <c r="D7286" t="s">
        <v>125</v>
      </c>
      <c r="E7286" t="s">
        <v>121</v>
      </c>
      <c r="F7286" t="s">
        <v>158</v>
      </c>
      <c r="G7286" t="s">
        <v>93</v>
      </c>
      <c r="H7286" t="s">
        <v>102</v>
      </c>
      <c r="I7286" t="s">
        <v>71</v>
      </c>
      <c r="J7286" t="s">
        <v>103</v>
      </c>
      <c r="K7286" s="23">
        <v>6</v>
      </c>
      <c r="L7286" s="24">
        <v>6.9</v>
      </c>
      <c r="M7286" s="24">
        <v>41.4</v>
      </c>
      <c r="N7286" s="24">
        <v>27.32</v>
      </c>
      <c r="O7286" s="24">
        <v>14.08</v>
      </c>
      <c r="P7286" s="25">
        <v>34</v>
      </c>
    </row>
    <row r="7287" spans="1:16" x14ac:dyDescent="0.3">
      <c r="A7287" s="22">
        <v>42551</v>
      </c>
      <c r="B7287">
        <v>2016</v>
      </c>
      <c r="C7287">
        <v>6</v>
      </c>
      <c r="D7287" t="s">
        <v>125</v>
      </c>
      <c r="E7287" t="s">
        <v>121</v>
      </c>
      <c r="F7287" t="s">
        <v>158</v>
      </c>
      <c r="G7287" t="s">
        <v>93</v>
      </c>
      <c r="H7287" t="s">
        <v>104</v>
      </c>
      <c r="I7287" t="s">
        <v>76</v>
      </c>
      <c r="J7287" t="s">
        <v>105</v>
      </c>
      <c r="K7287" s="23">
        <v>0</v>
      </c>
      <c r="L7287" s="24">
        <v>7.4</v>
      </c>
      <c r="M7287" s="24">
        <v>0</v>
      </c>
      <c r="N7287" s="24">
        <v>0</v>
      </c>
      <c r="O7287" s="24">
        <v>0</v>
      </c>
      <c r="P7287" s="25">
        <v>34</v>
      </c>
    </row>
    <row r="7288" spans="1:16" x14ac:dyDescent="0.3">
      <c r="A7288" s="22">
        <v>42551</v>
      </c>
      <c r="B7288">
        <v>2016</v>
      </c>
      <c r="C7288">
        <v>6</v>
      </c>
      <c r="D7288" t="s">
        <v>125</v>
      </c>
      <c r="E7288" t="s">
        <v>121</v>
      </c>
      <c r="F7288" t="s">
        <v>158</v>
      </c>
      <c r="G7288" t="s">
        <v>93</v>
      </c>
      <c r="H7288" t="s">
        <v>106</v>
      </c>
      <c r="I7288" t="s">
        <v>69</v>
      </c>
      <c r="J7288" t="s">
        <v>107</v>
      </c>
      <c r="K7288" s="23">
        <v>0</v>
      </c>
      <c r="L7288" s="24">
        <v>16.5</v>
      </c>
      <c r="M7288" s="24">
        <v>0</v>
      </c>
      <c r="N7288" s="24">
        <v>0</v>
      </c>
      <c r="O7288" s="24">
        <v>0</v>
      </c>
      <c r="P7288" s="25">
        <v>22</v>
      </c>
    </row>
    <row r="7289" spans="1:16" x14ac:dyDescent="0.3">
      <c r="A7289" s="22">
        <v>42551</v>
      </c>
      <c r="B7289">
        <v>2016</v>
      </c>
      <c r="C7289">
        <v>6</v>
      </c>
      <c r="D7289" t="s">
        <v>125</v>
      </c>
      <c r="E7289" t="s">
        <v>121</v>
      </c>
      <c r="F7289" t="s">
        <v>158</v>
      </c>
      <c r="G7289" t="s">
        <v>93</v>
      </c>
      <c r="H7289" t="s">
        <v>108</v>
      </c>
      <c r="I7289" t="s">
        <v>72</v>
      </c>
      <c r="J7289" t="s">
        <v>109</v>
      </c>
      <c r="K7289" s="23">
        <v>2</v>
      </c>
      <c r="L7289" s="24">
        <v>8.1999999999999993</v>
      </c>
      <c r="M7289" s="24">
        <v>16.399999999999999</v>
      </c>
      <c r="N7289" s="24">
        <v>11.15</v>
      </c>
      <c r="O7289" s="24">
        <v>5.25</v>
      </c>
      <c r="P7289" s="25">
        <v>32</v>
      </c>
    </row>
    <row r="7290" spans="1:16" x14ac:dyDescent="0.3">
      <c r="A7290" s="22">
        <v>42552</v>
      </c>
      <c r="B7290">
        <v>2016</v>
      </c>
      <c r="C7290">
        <v>7</v>
      </c>
      <c r="D7290" t="s">
        <v>127</v>
      </c>
      <c r="E7290" t="s">
        <v>128</v>
      </c>
      <c r="F7290" t="s">
        <v>159</v>
      </c>
      <c r="G7290" t="s">
        <v>110</v>
      </c>
      <c r="H7290" t="s">
        <v>94</v>
      </c>
      <c r="I7290" t="s">
        <v>73</v>
      </c>
      <c r="J7290" t="s">
        <v>95</v>
      </c>
      <c r="K7290" s="23">
        <v>4</v>
      </c>
      <c r="L7290" s="24">
        <v>3.1</v>
      </c>
      <c r="M7290" s="24">
        <v>12.4</v>
      </c>
      <c r="N7290" s="24">
        <v>8.68</v>
      </c>
      <c r="O7290" s="24">
        <v>3.72</v>
      </c>
      <c r="P7290" s="25">
        <v>30</v>
      </c>
    </row>
    <row r="7291" spans="1:16" x14ac:dyDescent="0.3">
      <c r="A7291" s="22">
        <v>42552</v>
      </c>
      <c r="B7291">
        <v>2016</v>
      </c>
      <c r="C7291">
        <v>7</v>
      </c>
      <c r="D7291" t="s">
        <v>127</v>
      </c>
      <c r="E7291" t="s">
        <v>128</v>
      </c>
      <c r="F7291" t="s">
        <v>159</v>
      </c>
      <c r="G7291" t="s">
        <v>110</v>
      </c>
      <c r="H7291" t="s">
        <v>96</v>
      </c>
      <c r="I7291" t="s">
        <v>74</v>
      </c>
      <c r="J7291" t="s">
        <v>97</v>
      </c>
      <c r="K7291" s="23">
        <v>2.0099999999999998</v>
      </c>
      <c r="L7291" s="24">
        <v>3.6</v>
      </c>
      <c r="M7291" s="24">
        <v>7.24</v>
      </c>
      <c r="N7291" s="24">
        <v>5.07</v>
      </c>
      <c r="O7291" s="24">
        <v>2.17</v>
      </c>
      <c r="P7291" s="25">
        <v>30</v>
      </c>
    </row>
    <row r="7292" spans="1:16" x14ac:dyDescent="0.3">
      <c r="A7292" s="22">
        <v>42552</v>
      </c>
      <c r="B7292">
        <v>2016</v>
      </c>
      <c r="C7292">
        <v>7</v>
      </c>
      <c r="D7292" t="s">
        <v>127</v>
      </c>
      <c r="E7292" t="s">
        <v>128</v>
      </c>
      <c r="F7292" t="s">
        <v>159</v>
      </c>
      <c r="G7292" t="s">
        <v>110</v>
      </c>
      <c r="H7292" t="s">
        <v>98</v>
      </c>
      <c r="I7292" t="s">
        <v>75</v>
      </c>
      <c r="J7292" t="s">
        <v>99</v>
      </c>
      <c r="K7292" s="23">
        <v>5.5</v>
      </c>
      <c r="L7292" s="24">
        <v>2.8</v>
      </c>
      <c r="M7292" s="24">
        <v>15.4</v>
      </c>
      <c r="N7292" s="24">
        <v>11.09</v>
      </c>
      <c r="O7292" s="24">
        <v>4.3099999999999996</v>
      </c>
      <c r="P7292" s="25">
        <v>28</v>
      </c>
    </row>
    <row r="7293" spans="1:16" x14ac:dyDescent="0.3">
      <c r="A7293" s="22">
        <v>42552</v>
      </c>
      <c r="B7293">
        <v>2016</v>
      </c>
      <c r="C7293">
        <v>7</v>
      </c>
      <c r="D7293" t="s">
        <v>127</v>
      </c>
      <c r="E7293" t="s">
        <v>128</v>
      </c>
      <c r="F7293" t="s">
        <v>159</v>
      </c>
      <c r="G7293" t="s">
        <v>110</v>
      </c>
      <c r="H7293" t="s">
        <v>100</v>
      </c>
      <c r="I7293" t="s">
        <v>70</v>
      </c>
      <c r="J7293" t="s">
        <v>101</v>
      </c>
      <c r="K7293" s="23">
        <v>24</v>
      </c>
      <c r="L7293" s="24">
        <v>2.4</v>
      </c>
      <c r="M7293" s="24">
        <v>57.6</v>
      </c>
      <c r="N7293" s="24">
        <v>42.62</v>
      </c>
      <c r="O7293" s="24">
        <v>14.98</v>
      </c>
      <c r="P7293" s="25">
        <v>26</v>
      </c>
    </row>
    <row r="7294" spans="1:16" x14ac:dyDescent="0.3">
      <c r="A7294" s="22">
        <v>42552</v>
      </c>
      <c r="B7294">
        <v>2016</v>
      </c>
      <c r="C7294">
        <v>7</v>
      </c>
      <c r="D7294" t="s">
        <v>127</v>
      </c>
      <c r="E7294" t="s">
        <v>128</v>
      </c>
      <c r="F7294" t="s">
        <v>159</v>
      </c>
      <c r="G7294" t="s">
        <v>110</v>
      </c>
      <c r="H7294" t="s">
        <v>102</v>
      </c>
      <c r="I7294" t="s">
        <v>71</v>
      </c>
      <c r="J7294" t="s">
        <v>103</v>
      </c>
      <c r="K7294" s="23">
        <v>1</v>
      </c>
      <c r="L7294" s="24">
        <v>6.9</v>
      </c>
      <c r="M7294" s="24">
        <v>6.9</v>
      </c>
      <c r="N7294" s="24">
        <v>4.55</v>
      </c>
      <c r="O7294" s="24">
        <v>2.35</v>
      </c>
      <c r="P7294" s="25">
        <v>34</v>
      </c>
    </row>
    <row r="7295" spans="1:16" x14ac:dyDescent="0.3">
      <c r="A7295" s="22">
        <v>42552</v>
      </c>
      <c r="B7295">
        <v>2016</v>
      </c>
      <c r="C7295">
        <v>7</v>
      </c>
      <c r="D7295" t="s">
        <v>127</v>
      </c>
      <c r="E7295" t="s">
        <v>128</v>
      </c>
      <c r="F7295" t="s">
        <v>159</v>
      </c>
      <c r="G7295" t="s">
        <v>110</v>
      </c>
      <c r="H7295" t="s">
        <v>104</v>
      </c>
      <c r="I7295" t="s">
        <v>76</v>
      </c>
      <c r="J7295" t="s">
        <v>105</v>
      </c>
      <c r="K7295" s="23">
        <v>0</v>
      </c>
      <c r="L7295" s="24">
        <v>7.4</v>
      </c>
      <c r="M7295" s="24">
        <v>0</v>
      </c>
      <c r="N7295" s="24">
        <v>0</v>
      </c>
      <c r="O7295" s="24">
        <v>0</v>
      </c>
      <c r="P7295" s="25">
        <v>34</v>
      </c>
    </row>
    <row r="7296" spans="1:16" x14ac:dyDescent="0.3">
      <c r="A7296" s="22">
        <v>42552</v>
      </c>
      <c r="B7296">
        <v>2016</v>
      </c>
      <c r="C7296">
        <v>7</v>
      </c>
      <c r="D7296" t="s">
        <v>127</v>
      </c>
      <c r="E7296" t="s">
        <v>128</v>
      </c>
      <c r="F7296" t="s">
        <v>159</v>
      </c>
      <c r="G7296" t="s">
        <v>110</v>
      </c>
      <c r="H7296" t="s">
        <v>106</v>
      </c>
      <c r="I7296" t="s">
        <v>69</v>
      </c>
      <c r="J7296" t="s">
        <v>107</v>
      </c>
      <c r="K7296" s="23">
        <v>20</v>
      </c>
      <c r="L7296" s="24">
        <v>16.5</v>
      </c>
      <c r="M7296" s="24">
        <v>330</v>
      </c>
      <c r="N7296" s="24">
        <v>257.39999999999998</v>
      </c>
      <c r="O7296" s="24">
        <v>72.599999999999994</v>
      </c>
      <c r="P7296" s="25">
        <v>22</v>
      </c>
    </row>
    <row r="7297" spans="1:16" x14ac:dyDescent="0.3">
      <c r="A7297" s="22">
        <v>42552</v>
      </c>
      <c r="B7297">
        <v>2016</v>
      </c>
      <c r="C7297">
        <v>7</v>
      </c>
      <c r="D7297" t="s">
        <v>127</v>
      </c>
      <c r="E7297" t="s">
        <v>128</v>
      </c>
      <c r="F7297" t="s">
        <v>159</v>
      </c>
      <c r="G7297" t="s">
        <v>110</v>
      </c>
      <c r="H7297" t="s">
        <v>108</v>
      </c>
      <c r="I7297" t="s">
        <v>72</v>
      </c>
      <c r="J7297" t="s">
        <v>109</v>
      </c>
      <c r="K7297" s="23">
        <v>7</v>
      </c>
      <c r="L7297" s="24">
        <v>8.1999999999999993</v>
      </c>
      <c r="M7297" s="24">
        <v>57.4</v>
      </c>
      <c r="N7297" s="24">
        <v>39.03</v>
      </c>
      <c r="O7297" s="24">
        <v>18.37</v>
      </c>
      <c r="P7297" s="25">
        <v>32</v>
      </c>
    </row>
    <row r="7298" spans="1:16" x14ac:dyDescent="0.3">
      <c r="A7298" s="22">
        <v>42553</v>
      </c>
      <c r="B7298">
        <v>2016</v>
      </c>
      <c r="C7298">
        <v>7</v>
      </c>
      <c r="D7298" t="s">
        <v>127</v>
      </c>
      <c r="E7298" t="s">
        <v>128</v>
      </c>
      <c r="F7298" t="s">
        <v>159</v>
      </c>
      <c r="G7298" t="s">
        <v>111</v>
      </c>
      <c r="H7298" t="s">
        <v>94</v>
      </c>
      <c r="I7298" t="s">
        <v>73</v>
      </c>
      <c r="J7298" t="s">
        <v>95</v>
      </c>
      <c r="K7298" s="23">
        <v>4.66</v>
      </c>
      <c r="L7298" s="24">
        <v>3.1</v>
      </c>
      <c r="M7298" s="24">
        <v>14.45</v>
      </c>
      <c r="N7298" s="24">
        <v>10.11</v>
      </c>
      <c r="O7298" s="24">
        <v>4.34</v>
      </c>
      <c r="P7298" s="25">
        <v>30</v>
      </c>
    </row>
    <row r="7299" spans="1:16" x14ac:dyDescent="0.3">
      <c r="A7299" s="22">
        <v>42553</v>
      </c>
      <c r="B7299">
        <v>2016</v>
      </c>
      <c r="C7299">
        <v>7</v>
      </c>
      <c r="D7299" t="s">
        <v>127</v>
      </c>
      <c r="E7299" t="s">
        <v>128</v>
      </c>
      <c r="F7299" t="s">
        <v>159</v>
      </c>
      <c r="G7299" t="s">
        <v>111</v>
      </c>
      <c r="H7299" t="s">
        <v>96</v>
      </c>
      <c r="I7299" t="s">
        <v>74</v>
      </c>
      <c r="J7299" t="s">
        <v>97</v>
      </c>
      <c r="K7299" s="23">
        <v>5.13</v>
      </c>
      <c r="L7299" s="24">
        <v>3.6</v>
      </c>
      <c r="M7299" s="24">
        <v>18.47</v>
      </c>
      <c r="N7299" s="24">
        <v>12.93</v>
      </c>
      <c r="O7299" s="24">
        <v>5.54</v>
      </c>
      <c r="P7299" s="25">
        <v>30</v>
      </c>
    </row>
    <row r="7300" spans="1:16" x14ac:dyDescent="0.3">
      <c r="A7300" s="22">
        <v>42553</v>
      </c>
      <c r="B7300">
        <v>2016</v>
      </c>
      <c r="C7300">
        <v>7</v>
      </c>
      <c r="D7300" t="s">
        <v>127</v>
      </c>
      <c r="E7300" t="s">
        <v>128</v>
      </c>
      <c r="F7300" t="s">
        <v>159</v>
      </c>
      <c r="G7300" t="s">
        <v>111</v>
      </c>
      <c r="H7300" t="s">
        <v>98</v>
      </c>
      <c r="I7300" t="s">
        <v>75</v>
      </c>
      <c r="J7300" t="s">
        <v>99</v>
      </c>
      <c r="K7300" s="23">
        <v>6</v>
      </c>
      <c r="L7300" s="24">
        <v>2.8</v>
      </c>
      <c r="M7300" s="24">
        <v>16.8</v>
      </c>
      <c r="N7300" s="24">
        <v>12.1</v>
      </c>
      <c r="O7300" s="24">
        <v>4.7</v>
      </c>
      <c r="P7300" s="25">
        <v>28</v>
      </c>
    </row>
    <row r="7301" spans="1:16" x14ac:dyDescent="0.3">
      <c r="A7301" s="22">
        <v>42553</v>
      </c>
      <c r="B7301">
        <v>2016</v>
      </c>
      <c r="C7301">
        <v>7</v>
      </c>
      <c r="D7301" t="s">
        <v>127</v>
      </c>
      <c r="E7301" t="s">
        <v>128</v>
      </c>
      <c r="F7301" t="s">
        <v>159</v>
      </c>
      <c r="G7301" t="s">
        <v>111</v>
      </c>
      <c r="H7301" t="s">
        <v>100</v>
      </c>
      <c r="I7301" t="s">
        <v>70</v>
      </c>
      <c r="J7301" t="s">
        <v>101</v>
      </c>
      <c r="K7301" s="23">
        <v>25.4</v>
      </c>
      <c r="L7301" s="24">
        <v>2.4</v>
      </c>
      <c r="M7301" s="24">
        <v>60.96</v>
      </c>
      <c r="N7301" s="24">
        <v>45.11</v>
      </c>
      <c r="O7301" s="24">
        <v>15.85</v>
      </c>
      <c r="P7301" s="25">
        <v>26</v>
      </c>
    </row>
    <row r="7302" spans="1:16" x14ac:dyDescent="0.3">
      <c r="A7302" s="22">
        <v>42553</v>
      </c>
      <c r="B7302">
        <v>2016</v>
      </c>
      <c r="C7302">
        <v>7</v>
      </c>
      <c r="D7302" t="s">
        <v>127</v>
      </c>
      <c r="E7302" t="s">
        <v>128</v>
      </c>
      <c r="F7302" t="s">
        <v>159</v>
      </c>
      <c r="G7302" t="s">
        <v>111</v>
      </c>
      <c r="H7302" t="s">
        <v>102</v>
      </c>
      <c r="I7302" t="s">
        <v>71</v>
      </c>
      <c r="J7302" t="s">
        <v>103</v>
      </c>
      <c r="K7302" s="23">
        <v>9</v>
      </c>
      <c r="L7302" s="24">
        <v>6.9</v>
      </c>
      <c r="M7302" s="24">
        <v>62.1</v>
      </c>
      <c r="N7302" s="24">
        <v>40.99</v>
      </c>
      <c r="O7302" s="24">
        <v>21.11</v>
      </c>
      <c r="P7302" s="25">
        <v>34</v>
      </c>
    </row>
    <row r="7303" spans="1:16" x14ac:dyDescent="0.3">
      <c r="A7303" s="22">
        <v>42553</v>
      </c>
      <c r="B7303">
        <v>2016</v>
      </c>
      <c r="C7303">
        <v>7</v>
      </c>
      <c r="D7303" t="s">
        <v>127</v>
      </c>
      <c r="E7303" t="s">
        <v>128</v>
      </c>
      <c r="F7303" t="s">
        <v>159</v>
      </c>
      <c r="G7303" t="s">
        <v>111</v>
      </c>
      <c r="H7303" t="s">
        <v>104</v>
      </c>
      <c r="I7303" t="s">
        <v>76</v>
      </c>
      <c r="J7303" t="s">
        <v>105</v>
      </c>
      <c r="K7303" s="23">
        <v>0</v>
      </c>
      <c r="L7303" s="24">
        <v>7.4</v>
      </c>
      <c r="M7303" s="24">
        <v>0</v>
      </c>
      <c r="N7303" s="24">
        <v>0</v>
      </c>
      <c r="O7303" s="24">
        <v>0</v>
      </c>
      <c r="P7303" s="25">
        <v>34</v>
      </c>
    </row>
    <row r="7304" spans="1:16" x14ac:dyDescent="0.3">
      <c r="A7304" s="22">
        <v>42553</v>
      </c>
      <c r="B7304">
        <v>2016</v>
      </c>
      <c r="C7304">
        <v>7</v>
      </c>
      <c r="D7304" t="s">
        <v>127</v>
      </c>
      <c r="E7304" t="s">
        <v>128</v>
      </c>
      <c r="F7304" t="s">
        <v>159</v>
      </c>
      <c r="G7304" t="s">
        <v>111</v>
      </c>
      <c r="H7304" t="s">
        <v>106</v>
      </c>
      <c r="I7304" t="s">
        <v>69</v>
      </c>
      <c r="J7304" t="s">
        <v>107</v>
      </c>
      <c r="K7304" s="23">
        <v>2</v>
      </c>
      <c r="L7304" s="24">
        <v>16.5</v>
      </c>
      <c r="M7304" s="24">
        <v>33</v>
      </c>
      <c r="N7304" s="24">
        <v>25.74</v>
      </c>
      <c r="O7304" s="24">
        <v>7.26</v>
      </c>
      <c r="P7304" s="25">
        <v>22</v>
      </c>
    </row>
    <row r="7305" spans="1:16" x14ac:dyDescent="0.3">
      <c r="A7305" s="22">
        <v>42553</v>
      </c>
      <c r="B7305">
        <v>2016</v>
      </c>
      <c r="C7305">
        <v>7</v>
      </c>
      <c r="D7305" t="s">
        <v>127</v>
      </c>
      <c r="E7305" t="s">
        <v>128</v>
      </c>
      <c r="F7305" t="s">
        <v>159</v>
      </c>
      <c r="G7305" t="s">
        <v>111</v>
      </c>
      <c r="H7305" t="s">
        <v>108</v>
      </c>
      <c r="I7305" t="s">
        <v>72</v>
      </c>
      <c r="J7305" t="s">
        <v>109</v>
      </c>
      <c r="K7305" s="23">
        <v>3</v>
      </c>
      <c r="L7305" s="24">
        <v>8.1999999999999993</v>
      </c>
      <c r="M7305" s="24">
        <v>24.6</v>
      </c>
      <c r="N7305" s="24">
        <v>16.73</v>
      </c>
      <c r="O7305" s="24">
        <v>7.87</v>
      </c>
      <c r="P7305" s="25">
        <v>32</v>
      </c>
    </row>
    <row r="7306" spans="1:16" x14ac:dyDescent="0.3">
      <c r="A7306" s="22">
        <v>42554</v>
      </c>
      <c r="B7306">
        <v>2016</v>
      </c>
      <c r="C7306">
        <v>7</v>
      </c>
      <c r="D7306" t="s">
        <v>127</v>
      </c>
      <c r="E7306" t="s">
        <v>128</v>
      </c>
      <c r="F7306" t="s">
        <v>159</v>
      </c>
      <c r="G7306" t="s">
        <v>112</v>
      </c>
      <c r="H7306" t="s">
        <v>94</v>
      </c>
      <c r="I7306" t="s">
        <v>73</v>
      </c>
      <c r="J7306" t="s">
        <v>95</v>
      </c>
      <c r="K7306" s="23">
        <v>6.67</v>
      </c>
      <c r="L7306" s="24">
        <v>3.1</v>
      </c>
      <c r="M7306" s="24">
        <v>20.68</v>
      </c>
      <c r="N7306" s="24">
        <v>14.48</v>
      </c>
      <c r="O7306" s="24">
        <v>6.2</v>
      </c>
      <c r="P7306" s="25">
        <v>30</v>
      </c>
    </row>
    <row r="7307" spans="1:16" x14ac:dyDescent="0.3">
      <c r="A7307" s="22">
        <v>42554</v>
      </c>
      <c r="B7307">
        <v>2016</v>
      </c>
      <c r="C7307">
        <v>7</v>
      </c>
      <c r="D7307" t="s">
        <v>127</v>
      </c>
      <c r="E7307" t="s">
        <v>128</v>
      </c>
      <c r="F7307" t="s">
        <v>159</v>
      </c>
      <c r="G7307" t="s">
        <v>112</v>
      </c>
      <c r="H7307" t="s">
        <v>96</v>
      </c>
      <c r="I7307" t="s">
        <v>74</v>
      </c>
      <c r="J7307" t="s">
        <v>97</v>
      </c>
      <c r="K7307" s="23">
        <v>4.16</v>
      </c>
      <c r="L7307" s="24">
        <v>3.6</v>
      </c>
      <c r="M7307" s="24">
        <v>14.98</v>
      </c>
      <c r="N7307" s="24">
        <v>10.49</v>
      </c>
      <c r="O7307" s="24">
        <v>4.49</v>
      </c>
      <c r="P7307" s="25">
        <v>30</v>
      </c>
    </row>
    <row r="7308" spans="1:16" x14ac:dyDescent="0.3">
      <c r="A7308" s="22">
        <v>42554</v>
      </c>
      <c r="B7308">
        <v>2016</v>
      </c>
      <c r="C7308">
        <v>7</v>
      </c>
      <c r="D7308" t="s">
        <v>127</v>
      </c>
      <c r="E7308" t="s">
        <v>128</v>
      </c>
      <c r="F7308" t="s">
        <v>159</v>
      </c>
      <c r="G7308" t="s">
        <v>112</v>
      </c>
      <c r="H7308" t="s">
        <v>98</v>
      </c>
      <c r="I7308" t="s">
        <v>75</v>
      </c>
      <c r="J7308" t="s">
        <v>99</v>
      </c>
      <c r="K7308" s="23">
        <v>5.4</v>
      </c>
      <c r="L7308" s="24">
        <v>2.8</v>
      </c>
      <c r="M7308" s="24">
        <v>15.12</v>
      </c>
      <c r="N7308" s="24">
        <v>10.89</v>
      </c>
      <c r="O7308" s="24">
        <v>4.2300000000000004</v>
      </c>
      <c r="P7308" s="25">
        <v>28</v>
      </c>
    </row>
    <row r="7309" spans="1:16" x14ac:dyDescent="0.3">
      <c r="A7309" s="22">
        <v>42554</v>
      </c>
      <c r="B7309">
        <v>2016</v>
      </c>
      <c r="C7309">
        <v>7</v>
      </c>
      <c r="D7309" t="s">
        <v>127</v>
      </c>
      <c r="E7309" t="s">
        <v>128</v>
      </c>
      <c r="F7309" t="s">
        <v>159</v>
      </c>
      <c r="G7309" t="s">
        <v>112</v>
      </c>
      <c r="H7309" t="s">
        <v>100</v>
      </c>
      <c r="I7309" t="s">
        <v>70</v>
      </c>
      <c r="J7309" t="s">
        <v>101</v>
      </c>
      <c r="K7309" s="23">
        <v>18.600000000000001</v>
      </c>
      <c r="L7309" s="24">
        <v>2.4</v>
      </c>
      <c r="M7309" s="24">
        <v>44.64</v>
      </c>
      <c r="N7309" s="24">
        <v>33.03</v>
      </c>
      <c r="O7309" s="24">
        <v>11.61</v>
      </c>
      <c r="P7309" s="25">
        <v>26</v>
      </c>
    </row>
    <row r="7310" spans="1:16" x14ac:dyDescent="0.3">
      <c r="A7310" s="22">
        <v>42554</v>
      </c>
      <c r="B7310">
        <v>2016</v>
      </c>
      <c r="C7310">
        <v>7</v>
      </c>
      <c r="D7310" t="s">
        <v>127</v>
      </c>
      <c r="E7310" t="s">
        <v>128</v>
      </c>
      <c r="F7310" t="s">
        <v>159</v>
      </c>
      <c r="G7310" t="s">
        <v>112</v>
      </c>
      <c r="H7310" t="s">
        <v>102</v>
      </c>
      <c r="I7310" t="s">
        <v>71</v>
      </c>
      <c r="J7310" t="s">
        <v>103</v>
      </c>
      <c r="K7310" s="23">
        <v>4</v>
      </c>
      <c r="L7310" s="24">
        <v>6.9</v>
      </c>
      <c r="M7310" s="24">
        <v>27.6</v>
      </c>
      <c r="N7310" s="24">
        <v>18.22</v>
      </c>
      <c r="O7310" s="24">
        <v>9.3800000000000008</v>
      </c>
      <c r="P7310" s="25">
        <v>34</v>
      </c>
    </row>
    <row r="7311" spans="1:16" x14ac:dyDescent="0.3">
      <c r="A7311" s="22">
        <v>42554</v>
      </c>
      <c r="B7311">
        <v>2016</v>
      </c>
      <c r="C7311">
        <v>7</v>
      </c>
      <c r="D7311" t="s">
        <v>127</v>
      </c>
      <c r="E7311" t="s">
        <v>128</v>
      </c>
      <c r="F7311" t="s">
        <v>159</v>
      </c>
      <c r="G7311" t="s">
        <v>112</v>
      </c>
      <c r="H7311" t="s">
        <v>104</v>
      </c>
      <c r="I7311" t="s">
        <v>76</v>
      </c>
      <c r="J7311" t="s">
        <v>105</v>
      </c>
      <c r="K7311" s="23">
        <v>0</v>
      </c>
      <c r="L7311" s="24">
        <v>7.4</v>
      </c>
      <c r="M7311" s="24">
        <v>0</v>
      </c>
      <c r="N7311" s="24">
        <v>0</v>
      </c>
      <c r="O7311" s="24">
        <v>0</v>
      </c>
      <c r="P7311" s="25">
        <v>34</v>
      </c>
    </row>
    <row r="7312" spans="1:16" x14ac:dyDescent="0.3">
      <c r="A7312" s="22">
        <v>42554</v>
      </c>
      <c r="B7312">
        <v>2016</v>
      </c>
      <c r="C7312">
        <v>7</v>
      </c>
      <c r="D7312" t="s">
        <v>127</v>
      </c>
      <c r="E7312" t="s">
        <v>128</v>
      </c>
      <c r="F7312" t="s">
        <v>159</v>
      </c>
      <c r="G7312" t="s">
        <v>112</v>
      </c>
      <c r="H7312" t="s">
        <v>106</v>
      </c>
      <c r="I7312" t="s">
        <v>69</v>
      </c>
      <c r="J7312" t="s">
        <v>107</v>
      </c>
      <c r="K7312" s="23">
        <v>11</v>
      </c>
      <c r="L7312" s="24">
        <v>16.5</v>
      </c>
      <c r="M7312" s="24">
        <v>181.5</v>
      </c>
      <c r="N7312" s="24">
        <v>141.57</v>
      </c>
      <c r="O7312" s="24">
        <v>39.93</v>
      </c>
      <c r="P7312" s="25">
        <v>22</v>
      </c>
    </row>
    <row r="7313" spans="1:16" x14ac:dyDescent="0.3">
      <c r="A7313" s="22">
        <v>42554</v>
      </c>
      <c r="B7313">
        <v>2016</v>
      </c>
      <c r="C7313">
        <v>7</v>
      </c>
      <c r="D7313" t="s">
        <v>127</v>
      </c>
      <c r="E7313" t="s">
        <v>128</v>
      </c>
      <c r="F7313" t="s">
        <v>159</v>
      </c>
      <c r="G7313" t="s">
        <v>112</v>
      </c>
      <c r="H7313" t="s">
        <v>108</v>
      </c>
      <c r="I7313" t="s">
        <v>72</v>
      </c>
      <c r="J7313" t="s">
        <v>109</v>
      </c>
      <c r="K7313" s="23">
        <v>5</v>
      </c>
      <c r="L7313" s="24">
        <v>8.1999999999999993</v>
      </c>
      <c r="M7313" s="24">
        <v>41</v>
      </c>
      <c r="N7313" s="24">
        <v>27.88</v>
      </c>
      <c r="O7313" s="24">
        <v>13.12</v>
      </c>
      <c r="P7313" s="25">
        <v>32</v>
      </c>
    </row>
    <row r="7314" spans="1:16" x14ac:dyDescent="0.3">
      <c r="A7314" s="22">
        <v>42555</v>
      </c>
      <c r="B7314">
        <v>2016</v>
      </c>
      <c r="C7314">
        <v>7</v>
      </c>
      <c r="D7314" t="s">
        <v>127</v>
      </c>
      <c r="E7314" t="s">
        <v>128</v>
      </c>
      <c r="F7314" t="s">
        <v>159</v>
      </c>
      <c r="G7314" t="s">
        <v>113</v>
      </c>
      <c r="H7314" t="s">
        <v>94</v>
      </c>
      <c r="I7314" t="s">
        <v>73</v>
      </c>
      <c r="J7314" t="s">
        <v>95</v>
      </c>
      <c r="K7314" s="23">
        <v>8.34</v>
      </c>
      <c r="L7314" s="24">
        <v>3.1</v>
      </c>
      <c r="M7314" s="24">
        <v>25.85</v>
      </c>
      <c r="N7314" s="24">
        <v>18.100000000000001</v>
      </c>
      <c r="O7314" s="24">
        <v>7.75</v>
      </c>
      <c r="P7314" s="25">
        <v>30</v>
      </c>
    </row>
    <row r="7315" spans="1:16" x14ac:dyDescent="0.3">
      <c r="A7315" s="22">
        <v>42555</v>
      </c>
      <c r="B7315">
        <v>2016</v>
      </c>
      <c r="C7315">
        <v>7</v>
      </c>
      <c r="D7315" t="s">
        <v>127</v>
      </c>
      <c r="E7315" t="s">
        <v>128</v>
      </c>
      <c r="F7315" t="s">
        <v>159</v>
      </c>
      <c r="G7315" t="s">
        <v>113</v>
      </c>
      <c r="H7315" t="s">
        <v>96</v>
      </c>
      <c r="I7315" t="s">
        <v>74</v>
      </c>
      <c r="J7315" t="s">
        <v>97</v>
      </c>
      <c r="K7315" s="23">
        <v>5.34</v>
      </c>
      <c r="L7315" s="24">
        <v>3.6</v>
      </c>
      <c r="M7315" s="24">
        <v>19.22</v>
      </c>
      <c r="N7315" s="24">
        <v>13.45</v>
      </c>
      <c r="O7315" s="24">
        <v>5.77</v>
      </c>
      <c r="P7315" s="25">
        <v>30</v>
      </c>
    </row>
    <row r="7316" spans="1:16" x14ac:dyDescent="0.3">
      <c r="A7316" s="22">
        <v>42555</v>
      </c>
      <c r="B7316">
        <v>2016</v>
      </c>
      <c r="C7316">
        <v>7</v>
      </c>
      <c r="D7316" t="s">
        <v>127</v>
      </c>
      <c r="E7316" t="s">
        <v>128</v>
      </c>
      <c r="F7316" t="s">
        <v>159</v>
      </c>
      <c r="G7316" t="s">
        <v>113</v>
      </c>
      <c r="H7316" t="s">
        <v>98</v>
      </c>
      <c r="I7316" t="s">
        <v>75</v>
      </c>
      <c r="J7316" t="s">
        <v>99</v>
      </c>
      <c r="K7316" s="23">
        <v>1.1499999999999999</v>
      </c>
      <c r="L7316" s="24">
        <v>2.8</v>
      </c>
      <c r="M7316" s="24">
        <v>3.22</v>
      </c>
      <c r="N7316" s="24">
        <v>2.3199999999999998</v>
      </c>
      <c r="O7316" s="24">
        <v>0.9</v>
      </c>
      <c r="P7316" s="25">
        <v>28</v>
      </c>
    </row>
    <row r="7317" spans="1:16" x14ac:dyDescent="0.3">
      <c r="A7317" s="22">
        <v>42555</v>
      </c>
      <c r="B7317">
        <v>2016</v>
      </c>
      <c r="C7317">
        <v>7</v>
      </c>
      <c r="D7317" t="s">
        <v>127</v>
      </c>
      <c r="E7317" t="s">
        <v>128</v>
      </c>
      <c r="F7317" t="s">
        <v>159</v>
      </c>
      <c r="G7317" t="s">
        <v>113</v>
      </c>
      <c r="H7317" t="s">
        <v>100</v>
      </c>
      <c r="I7317" t="s">
        <v>70</v>
      </c>
      <c r="J7317" t="s">
        <v>101</v>
      </c>
      <c r="K7317" s="23">
        <v>14</v>
      </c>
      <c r="L7317" s="24">
        <v>2.4</v>
      </c>
      <c r="M7317" s="24">
        <v>33.6</v>
      </c>
      <c r="N7317" s="24">
        <v>24.86</v>
      </c>
      <c r="O7317" s="24">
        <v>8.74</v>
      </c>
      <c r="P7317" s="25">
        <v>26</v>
      </c>
    </row>
    <row r="7318" spans="1:16" x14ac:dyDescent="0.3">
      <c r="A7318" s="22">
        <v>42555</v>
      </c>
      <c r="B7318">
        <v>2016</v>
      </c>
      <c r="C7318">
        <v>7</v>
      </c>
      <c r="D7318" t="s">
        <v>127</v>
      </c>
      <c r="E7318" t="s">
        <v>128</v>
      </c>
      <c r="F7318" t="s">
        <v>159</v>
      </c>
      <c r="G7318" t="s">
        <v>113</v>
      </c>
      <c r="H7318" t="s">
        <v>102</v>
      </c>
      <c r="I7318" t="s">
        <v>71</v>
      </c>
      <c r="J7318" t="s">
        <v>103</v>
      </c>
      <c r="K7318" s="23">
        <v>8</v>
      </c>
      <c r="L7318" s="24">
        <v>6.9</v>
      </c>
      <c r="M7318" s="24">
        <v>55.2</v>
      </c>
      <c r="N7318" s="24">
        <v>36.43</v>
      </c>
      <c r="O7318" s="24">
        <v>18.77</v>
      </c>
      <c r="P7318" s="25">
        <v>34</v>
      </c>
    </row>
    <row r="7319" spans="1:16" x14ac:dyDescent="0.3">
      <c r="A7319" s="22">
        <v>42555</v>
      </c>
      <c r="B7319">
        <v>2016</v>
      </c>
      <c r="C7319">
        <v>7</v>
      </c>
      <c r="D7319" t="s">
        <v>127</v>
      </c>
      <c r="E7319" t="s">
        <v>128</v>
      </c>
      <c r="F7319" t="s">
        <v>159</v>
      </c>
      <c r="G7319" t="s">
        <v>113</v>
      </c>
      <c r="H7319" t="s">
        <v>104</v>
      </c>
      <c r="I7319" t="s">
        <v>76</v>
      </c>
      <c r="J7319" t="s">
        <v>105</v>
      </c>
      <c r="K7319" s="23">
        <v>3</v>
      </c>
      <c r="L7319" s="24">
        <v>7.4</v>
      </c>
      <c r="M7319" s="24">
        <v>22.2</v>
      </c>
      <c r="N7319" s="24">
        <v>14.65</v>
      </c>
      <c r="O7319" s="24">
        <v>7.55</v>
      </c>
      <c r="P7319" s="25">
        <v>34</v>
      </c>
    </row>
    <row r="7320" spans="1:16" x14ac:dyDescent="0.3">
      <c r="A7320" s="22">
        <v>42555</v>
      </c>
      <c r="B7320">
        <v>2016</v>
      </c>
      <c r="C7320">
        <v>7</v>
      </c>
      <c r="D7320" t="s">
        <v>127</v>
      </c>
      <c r="E7320" t="s">
        <v>128</v>
      </c>
      <c r="F7320" t="s">
        <v>159</v>
      </c>
      <c r="G7320" t="s">
        <v>113</v>
      </c>
      <c r="H7320" t="s">
        <v>106</v>
      </c>
      <c r="I7320" t="s">
        <v>69</v>
      </c>
      <c r="J7320" t="s">
        <v>107</v>
      </c>
      <c r="K7320" s="23">
        <v>7</v>
      </c>
      <c r="L7320" s="24">
        <v>16.5</v>
      </c>
      <c r="M7320" s="24">
        <v>115.5</v>
      </c>
      <c r="N7320" s="24">
        <v>90.09</v>
      </c>
      <c r="O7320" s="24">
        <v>25.41</v>
      </c>
      <c r="P7320" s="25">
        <v>22</v>
      </c>
    </row>
    <row r="7321" spans="1:16" x14ac:dyDescent="0.3">
      <c r="A7321" s="22">
        <v>42555</v>
      </c>
      <c r="B7321">
        <v>2016</v>
      </c>
      <c r="C7321">
        <v>7</v>
      </c>
      <c r="D7321" t="s">
        <v>127</v>
      </c>
      <c r="E7321" t="s">
        <v>128</v>
      </c>
      <c r="F7321" t="s">
        <v>159</v>
      </c>
      <c r="G7321" t="s">
        <v>113</v>
      </c>
      <c r="H7321" t="s">
        <v>108</v>
      </c>
      <c r="I7321" t="s">
        <v>72</v>
      </c>
      <c r="J7321" t="s">
        <v>109</v>
      </c>
      <c r="K7321" s="23">
        <v>6</v>
      </c>
      <c r="L7321" s="24">
        <v>8.1999999999999993</v>
      </c>
      <c r="M7321" s="24">
        <v>49.2</v>
      </c>
      <c r="N7321" s="24">
        <v>33.46</v>
      </c>
      <c r="O7321" s="24">
        <v>15.74</v>
      </c>
      <c r="P7321" s="25">
        <v>32</v>
      </c>
    </row>
    <row r="7322" spans="1:16" x14ac:dyDescent="0.3">
      <c r="A7322" s="22">
        <v>42556</v>
      </c>
      <c r="B7322">
        <v>2016</v>
      </c>
      <c r="C7322">
        <v>7</v>
      </c>
      <c r="D7322" t="s">
        <v>127</v>
      </c>
      <c r="E7322" t="s">
        <v>128</v>
      </c>
      <c r="F7322" t="s">
        <v>159</v>
      </c>
      <c r="G7322" t="s">
        <v>114</v>
      </c>
      <c r="H7322" t="s">
        <v>94</v>
      </c>
      <c r="I7322" t="s">
        <v>73</v>
      </c>
      <c r="J7322" t="s">
        <v>95</v>
      </c>
      <c r="K7322" s="23">
        <v>6</v>
      </c>
      <c r="L7322" s="24">
        <v>3.1</v>
      </c>
      <c r="M7322" s="24">
        <v>18.600000000000001</v>
      </c>
      <c r="N7322" s="24">
        <v>13.02</v>
      </c>
      <c r="O7322" s="24">
        <v>5.58</v>
      </c>
      <c r="P7322" s="25">
        <v>30</v>
      </c>
    </row>
    <row r="7323" spans="1:16" x14ac:dyDescent="0.3">
      <c r="A7323" s="22">
        <v>42556</v>
      </c>
      <c r="B7323">
        <v>2016</v>
      </c>
      <c r="C7323">
        <v>7</v>
      </c>
      <c r="D7323" t="s">
        <v>127</v>
      </c>
      <c r="E7323" t="s">
        <v>128</v>
      </c>
      <c r="F7323" t="s">
        <v>159</v>
      </c>
      <c r="G7323" t="s">
        <v>114</v>
      </c>
      <c r="H7323" t="s">
        <v>96</v>
      </c>
      <c r="I7323" t="s">
        <v>74</v>
      </c>
      <c r="J7323" t="s">
        <v>97</v>
      </c>
      <c r="K7323" s="23">
        <v>4.01</v>
      </c>
      <c r="L7323" s="24">
        <v>3.6</v>
      </c>
      <c r="M7323" s="24">
        <v>14.44</v>
      </c>
      <c r="N7323" s="24">
        <v>10.11</v>
      </c>
      <c r="O7323" s="24">
        <v>4.33</v>
      </c>
      <c r="P7323" s="25">
        <v>30</v>
      </c>
    </row>
    <row r="7324" spans="1:16" x14ac:dyDescent="0.3">
      <c r="A7324" s="22">
        <v>42556</v>
      </c>
      <c r="B7324">
        <v>2016</v>
      </c>
      <c r="C7324">
        <v>7</v>
      </c>
      <c r="D7324" t="s">
        <v>127</v>
      </c>
      <c r="E7324" t="s">
        <v>128</v>
      </c>
      <c r="F7324" t="s">
        <v>159</v>
      </c>
      <c r="G7324" t="s">
        <v>114</v>
      </c>
      <c r="H7324" t="s">
        <v>98</v>
      </c>
      <c r="I7324" t="s">
        <v>75</v>
      </c>
      <c r="J7324" t="s">
        <v>99</v>
      </c>
      <c r="K7324" s="23">
        <v>2</v>
      </c>
      <c r="L7324" s="24">
        <v>2.8</v>
      </c>
      <c r="M7324" s="24">
        <v>5.6</v>
      </c>
      <c r="N7324" s="24">
        <v>4.03</v>
      </c>
      <c r="O7324" s="24">
        <v>1.57</v>
      </c>
      <c r="P7324" s="25">
        <v>28</v>
      </c>
    </row>
    <row r="7325" spans="1:16" x14ac:dyDescent="0.3">
      <c r="A7325" s="22">
        <v>42556</v>
      </c>
      <c r="B7325">
        <v>2016</v>
      </c>
      <c r="C7325">
        <v>7</v>
      </c>
      <c r="D7325" t="s">
        <v>127</v>
      </c>
      <c r="E7325" t="s">
        <v>128</v>
      </c>
      <c r="F7325" t="s">
        <v>159</v>
      </c>
      <c r="G7325" t="s">
        <v>114</v>
      </c>
      <c r="H7325" t="s">
        <v>100</v>
      </c>
      <c r="I7325" t="s">
        <v>70</v>
      </c>
      <c r="J7325" t="s">
        <v>101</v>
      </c>
      <c r="K7325" s="23">
        <v>19</v>
      </c>
      <c r="L7325" s="24">
        <v>2.4</v>
      </c>
      <c r="M7325" s="24">
        <v>45.6</v>
      </c>
      <c r="N7325" s="24">
        <v>33.74</v>
      </c>
      <c r="O7325" s="24">
        <v>11.86</v>
      </c>
      <c r="P7325" s="25">
        <v>26</v>
      </c>
    </row>
    <row r="7326" spans="1:16" x14ac:dyDescent="0.3">
      <c r="A7326" s="22">
        <v>42556</v>
      </c>
      <c r="B7326">
        <v>2016</v>
      </c>
      <c r="C7326">
        <v>7</v>
      </c>
      <c r="D7326" t="s">
        <v>127</v>
      </c>
      <c r="E7326" t="s">
        <v>128</v>
      </c>
      <c r="F7326" t="s">
        <v>159</v>
      </c>
      <c r="G7326" t="s">
        <v>114</v>
      </c>
      <c r="H7326" t="s">
        <v>102</v>
      </c>
      <c r="I7326" t="s">
        <v>71</v>
      </c>
      <c r="J7326" t="s">
        <v>103</v>
      </c>
      <c r="K7326" s="23">
        <v>10</v>
      </c>
      <c r="L7326" s="24">
        <v>6.9</v>
      </c>
      <c r="M7326" s="24">
        <v>69</v>
      </c>
      <c r="N7326" s="24">
        <v>45.54</v>
      </c>
      <c r="O7326" s="24">
        <v>23.46</v>
      </c>
      <c r="P7326" s="25">
        <v>34</v>
      </c>
    </row>
    <row r="7327" spans="1:16" x14ac:dyDescent="0.3">
      <c r="A7327" s="22">
        <v>42556</v>
      </c>
      <c r="B7327">
        <v>2016</v>
      </c>
      <c r="C7327">
        <v>7</v>
      </c>
      <c r="D7327" t="s">
        <v>127</v>
      </c>
      <c r="E7327" t="s">
        <v>128</v>
      </c>
      <c r="F7327" t="s">
        <v>159</v>
      </c>
      <c r="G7327" t="s">
        <v>114</v>
      </c>
      <c r="H7327" t="s">
        <v>104</v>
      </c>
      <c r="I7327" t="s">
        <v>76</v>
      </c>
      <c r="J7327" t="s">
        <v>105</v>
      </c>
      <c r="K7327" s="23">
        <v>0</v>
      </c>
      <c r="L7327" s="24">
        <v>7.4</v>
      </c>
      <c r="M7327" s="24">
        <v>0</v>
      </c>
      <c r="N7327" s="24">
        <v>0</v>
      </c>
      <c r="O7327" s="24">
        <v>0</v>
      </c>
      <c r="P7327" s="25">
        <v>34</v>
      </c>
    </row>
    <row r="7328" spans="1:16" x14ac:dyDescent="0.3">
      <c r="A7328" s="22">
        <v>42556</v>
      </c>
      <c r="B7328">
        <v>2016</v>
      </c>
      <c r="C7328">
        <v>7</v>
      </c>
      <c r="D7328" t="s">
        <v>127</v>
      </c>
      <c r="E7328" t="s">
        <v>128</v>
      </c>
      <c r="F7328" t="s">
        <v>159</v>
      </c>
      <c r="G7328" t="s">
        <v>114</v>
      </c>
      <c r="H7328" t="s">
        <v>106</v>
      </c>
      <c r="I7328" t="s">
        <v>69</v>
      </c>
      <c r="J7328" t="s">
        <v>107</v>
      </c>
      <c r="K7328" s="23">
        <v>0</v>
      </c>
      <c r="L7328" s="24">
        <v>16.5</v>
      </c>
      <c r="M7328" s="24">
        <v>0</v>
      </c>
      <c r="N7328" s="24">
        <v>0</v>
      </c>
      <c r="O7328" s="24">
        <v>0</v>
      </c>
      <c r="P7328" s="25">
        <v>22</v>
      </c>
    </row>
    <row r="7329" spans="1:16" x14ac:dyDescent="0.3">
      <c r="A7329" s="22">
        <v>42556</v>
      </c>
      <c r="B7329">
        <v>2016</v>
      </c>
      <c r="C7329">
        <v>7</v>
      </c>
      <c r="D7329" t="s">
        <v>127</v>
      </c>
      <c r="E7329" t="s">
        <v>128</v>
      </c>
      <c r="F7329" t="s">
        <v>159</v>
      </c>
      <c r="G7329" t="s">
        <v>114</v>
      </c>
      <c r="H7329" t="s">
        <v>108</v>
      </c>
      <c r="I7329" t="s">
        <v>72</v>
      </c>
      <c r="J7329" t="s">
        <v>109</v>
      </c>
      <c r="K7329" s="23">
        <v>3</v>
      </c>
      <c r="L7329" s="24">
        <v>8.1999999999999993</v>
      </c>
      <c r="M7329" s="24">
        <v>24.6</v>
      </c>
      <c r="N7329" s="24">
        <v>16.73</v>
      </c>
      <c r="O7329" s="24">
        <v>7.87</v>
      </c>
      <c r="P7329" s="25">
        <v>32</v>
      </c>
    </row>
    <row r="7330" spans="1:16" x14ac:dyDescent="0.3">
      <c r="A7330" s="22">
        <v>42557</v>
      </c>
      <c r="B7330">
        <v>2016</v>
      </c>
      <c r="C7330">
        <v>7</v>
      </c>
      <c r="D7330" t="s">
        <v>127</v>
      </c>
      <c r="E7330" t="s">
        <v>128</v>
      </c>
      <c r="F7330" t="s">
        <v>159</v>
      </c>
      <c r="G7330" t="s">
        <v>115</v>
      </c>
      <c r="H7330" t="s">
        <v>94</v>
      </c>
      <c r="I7330" t="s">
        <v>73</v>
      </c>
      <c r="J7330" t="s">
        <v>95</v>
      </c>
      <c r="K7330" s="23">
        <v>9.33</v>
      </c>
      <c r="L7330" s="24">
        <v>3.1</v>
      </c>
      <c r="M7330" s="24">
        <v>28.92</v>
      </c>
      <c r="N7330" s="24">
        <v>20.239999999999998</v>
      </c>
      <c r="O7330" s="24">
        <v>8.68</v>
      </c>
      <c r="P7330" s="25">
        <v>30</v>
      </c>
    </row>
    <row r="7331" spans="1:16" x14ac:dyDescent="0.3">
      <c r="A7331" s="22">
        <v>42557</v>
      </c>
      <c r="B7331">
        <v>2016</v>
      </c>
      <c r="C7331">
        <v>7</v>
      </c>
      <c r="D7331" t="s">
        <v>127</v>
      </c>
      <c r="E7331" t="s">
        <v>128</v>
      </c>
      <c r="F7331" t="s">
        <v>159</v>
      </c>
      <c r="G7331" t="s">
        <v>115</v>
      </c>
      <c r="H7331" t="s">
        <v>96</v>
      </c>
      <c r="I7331" t="s">
        <v>74</v>
      </c>
      <c r="J7331" t="s">
        <v>97</v>
      </c>
      <c r="K7331" s="23">
        <v>5.73</v>
      </c>
      <c r="L7331" s="24">
        <v>3.6</v>
      </c>
      <c r="M7331" s="24">
        <v>20.63</v>
      </c>
      <c r="N7331" s="24">
        <v>14.44</v>
      </c>
      <c r="O7331" s="24">
        <v>6.19</v>
      </c>
      <c r="P7331" s="25">
        <v>30</v>
      </c>
    </row>
    <row r="7332" spans="1:16" x14ac:dyDescent="0.3">
      <c r="A7332" s="22">
        <v>42557</v>
      </c>
      <c r="B7332">
        <v>2016</v>
      </c>
      <c r="C7332">
        <v>7</v>
      </c>
      <c r="D7332" t="s">
        <v>127</v>
      </c>
      <c r="E7332" t="s">
        <v>128</v>
      </c>
      <c r="F7332" t="s">
        <v>159</v>
      </c>
      <c r="G7332" t="s">
        <v>115</v>
      </c>
      <c r="H7332" t="s">
        <v>98</v>
      </c>
      <c r="I7332" t="s">
        <v>75</v>
      </c>
      <c r="J7332" t="s">
        <v>99</v>
      </c>
      <c r="K7332" s="23">
        <v>5</v>
      </c>
      <c r="L7332" s="24">
        <v>2.8</v>
      </c>
      <c r="M7332" s="24">
        <v>14</v>
      </c>
      <c r="N7332" s="24">
        <v>10.08</v>
      </c>
      <c r="O7332" s="24">
        <v>3.92</v>
      </c>
      <c r="P7332" s="25">
        <v>28</v>
      </c>
    </row>
    <row r="7333" spans="1:16" x14ac:dyDescent="0.3">
      <c r="A7333" s="22">
        <v>42557</v>
      </c>
      <c r="B7333">
        <v>2016</v>
      </c>
      <c r="C7333">
        <v>7</v>
      </c>
      <c r="D7333" t="s">
        <v>127</v>
      </c>
      <c r="E7333" t="s">
        <v>128</v>
      </c>
      <c r="F7333" t="s">
        <v>159</v>
      </c>
      <c r="G7333" t="s">
        <v>115</v>
      </c>
      <c r="H7333" t="s">
        <v>100</v>
      </c>
      <c r="I7333" t="s">
        <v>70</v>
      </c>
      <c r="J7333" t="s">
        <v>101</v>
      </c>
      <c r="K7333" s="23">
        <v>30</v>
      </c>
      <c r="L7333" s="24">
        <v>2.4</v>
      </c>
      <c r="M7333" s="24">
        <v>72</v>
      </c>
      <c r="N7333" s="24">
        <v>53.28</v>
      </c>
      <c r="O7333" s="24">
        <v>18.72</v>
      </c>
      <c r="P7333" s="25">
        <v>26</v>
      </c>
    </row>
    <row r="7334" spans="1:16" x14ac:dyDescent="0.3">
      <c r="A7334" s="22">
        <v>42557</v>
      </c>
      <c r="B7334">
        <v>2016</v>
      </c>
      <c r="C7334">
        <v>7</v>
      </c>
      <c r="D7334" t="s">
        <v>127</v>
      </c>
      <c r="E7334" t="s">
        <v>128</v>
      </c>
      <c r="F7334" t="s">
        <v>159</v>
      </c>
      <c r="G7334" t="s">
        <v>115</v>
      </c>
      <c r="H7334" t="s">
        <v>102</v>
      </c>
      <c r="I7334" t="s">
        <v>71</v>
      </c>
      <c r="J7334" t="s">
        <v>103</v>
      </c>
      <c r="K7334" s="23">
        <v>5</v>
      </c>
      <c r="L7334" s="24">
        <v>6.9</v>
      </c>
      <c r="M7334" s="24">
        <v>34.5</v>
      </c>
      <c r="N7334" s="24">
        <v>22.77</v>
      </c>
      <c r="O7334" s="24">
        <v>11.73</v>
      </c>
      <c r="P7334" s="25">
        <v>34</v>
      </c>
    </row>
    <row r="7335" spans="1:16" x14ac:dyDescent="0.3">
      <c r="A7335" s="22">
        <v>42557</v>
      </c>
      <c r="B7335">
        <v>2016</v>
      </c>
      <c r="C7335">
        <v>7</v>
      </c>
      <c r="D7335" t="s">
        <v>127</v>
      </c>
      <c r="E7335" t="s">
        <v>128</v>
      </c>
      <c r="F7335" t="s">
        <v>159</v>
      </c>
      <c r="G7335" t="s">
        <v>115</v>
      </c>
      <c r="H7335" t="s">
        <v>104</v>
      </c>
      <c r="I7335" t="s">
        <v>76</v>
      </c>
      <c r="J7335" t="s">
        <v>105</v>
      </c>
      <c r="K7335" s="23">
        <v>0</v>
      </c>
      <c r="L7335" s="24">
        <v>7.4</v>
      </c>
      <c r="M7335" s="24">
        <v>0</v>
      </c>
      <c r="N7335" s="24">
        <v>0</v>
      </c>
      <c r="O7335" s="24">
        <v>0</v>
      </c>
      <c r="P7335" s="25">
        <v>34</v>
      </c>
    </row>
    <row r="7336" spans="1:16" x14ac:dyDescent="0.3">
      <c r="A7336" s="22">
        <v>42557</v>
      </c>
      <c r="B7336">
        <v>2016</v>
      </c>
      <c r="C7336">
        <v>7</v>
      </c>
      <c r="D7336" t="s">
        <v>127</v>
      </c>
      <c r="E7336" t="s">
        <v>128</v>
      </c>
      <c r="F7336" t="s">
        <v>159</v>
      </c>
      <c r="G7336" t="s">
        <v>115</v>
      </c>
      <c r="H7336" t="s">
        <v>106</v>
      </c>
      <c r="I7336" t="s">
        <v>69</v>
      </c>
      <c r="J7336" t="s">
        <v>107</v>
      </c>
      <c r="K7336" s="23">
        <v>8</v>
      </c>
      <c r="L7336" s="24">
        <v>16.5</v>
      </c>
      <c r="M7336" s="24">
        <v>132</v>
      </c>
      <c r="N7336" s="24">
        <v>102.96</v>
      </c>
      <c r="O7336" s="24">
        <v>29.04</v>
      </c>
      <c r="P7336" s="25">
        <v>22</v>
      </c>
    </row>
    <row r="7337" spans="1:16" x14ac:dyDescent="0.3">
      <c r="A7337" s="22">
        <v>42557</v>
      </c>
      <c r="B7337">
        <v>2016</v>
      </c>
      <c r="C7337">
        <v>7</v>
      </c>
      <c r="D7337" t="s">
        <v>127</v>
      </c>
      <c r="E7337" t="s">
        <v>128</v>
      </c>
      <c r="F7337" t="s">
        <v>159</v>
      </c>
      <c r="G7337" t="s">
        <v>115</v>
      </c>
      <c r="H7337" t="s">
        <v>108</v>
      </c>
      <c r="I7337" t="s">
        <v>72</v>
      </c>
      <c r="J7337" t="s">
        <v>109</v>
      </c>
      <c r="K7337" s="23">
        <v>4</v>
      </c>
      <c r="L7337" s="24">
        <v>8.1999999999999993</v>
      </c>
      <c r="M7337" s="24">
        <v>32.799999999999997</v>
      </c>
      <c r="N7337" s="24">
        <v>22.3</v>
      </c>
      <c r="O7337" s="24">
        <v>10.5</v>
      </c>
      <c r="P7337" s="25">
        <v>32</v>
      </c>
    </row>
    <row r="7338" spans="1:16" x14ac:dyDescent="0.3">
      <c r="A7338" s="22">
        <v>42558</v>
      </c>
      <c r="B7338">
        <v>2016</v>
      </c>
      <c r="C7338">
        <v>7</v>
      </c>
      <c r="D7338" t="s">
        <v>127</v>
      </c>
      <c r="E7338" t="s">
        <v>128</v>
      </c>
      <c r="F7338" t="s">
        <v>159</v>
      </c>
      <c r="G7338" t="s">
        <v>93</v>
      </c>
      <c r="H7338" t="s">
        <v>94</v>
      </c>
      <c r="I7338" t="s">
        <v>73</v>
      </c>
      <c r="J7338" t="s">
        <v>95</v>
      </c>
      <c r="K7338" s="23">
        <v>7.34</v>
      </c>
      <c r="L7338" s="24">
        <v>3.1</v>
      </c>
      <c r="M7338" s="24">
        <v>22.75</v>
      </c>
      <c r="N7338" s="24">
        <v>15.92</v>
      </c>
      <c r="O7338" s="24">
        <v>6.83</v>
      </c>
      <c r="P7338" s="25">
        <v>30</v>
      </c>
    </row>
    <row r="7339" spans="1:16" x14ac:dyDescent="0.3">
      <c r="A7339" s="22">
        <v>42558</v>
      </c>
      <c r="B7339">
        <v>2016</v>
      </c>
      <c r="C7339">
        <v>7</v>
      </c>
      <c r="D7339" t="s">
        <v>127</v>
      </c>
      <c r="E7339" t="s">
        <v>128</v>
      </c>
      <c r="F7339" t="s">
        <v>159</v>
      </c>
      <c r="G7339" t="s">
        <v>93</v>
      </c>
      <c r="H7339" t="s">
        <v>96</v>
      </c>
      <c r="I7339" t="s">
        <v>74</v>
      </c>
      <c r="J7339" t="s">
        <v>97</v>
      </c>
      <c r="K7339" s="23">
        <v>5.01</v>
      </c>
      <c r="L7339" s="24">
        <v>3.6</v>
      </c>
      <c r="M7339" s="24">
        <v>18.04</v>
      </c>
      <c r="N7339" s="24">
        <v>12.63</v>
      </c>
      <c r="O7339" s="24">
        <v>5.41</v>
      </c>
      <c r="P7339" s="25">
        <v>30</v>
      </c>
    </row>
    <row r="7340" spans="1:16" x14ac:dyDescent="0.3">
      <c r="A7340" s="22">
        <v>42558</v>
      </c>
      <c r="B7340">
        <v>2016</v>
      </c>
      <c r="C7340">
        <v>7</v>
      </c>
      <c r="D7340" t="s">
        <v>127</v>
      </c>
      <c r="E7340" t="s">
        <v>128</v>
      </c>
      <c r="F7340" t="s">
        <v>159</v>
      </c>
      <c r="G7340" t="s">
        <v>93</v>
      </c>
      <c r="H7340" t="s">
        <v>98</v>
      </c>
      <c r="I7340" t="s">
        <v>75</v>
      </c>
      <c r="J7340" t="s">
        <v>99</v>
      </c>
      <c r="K7340" s="23">
        <v>1</v>
      </c>
      <c r="L7340" s="24">
        <v>2.8</v>
      </c>
      <c r="M7340" s="24">
        <v>2.8</v>
      </c>
      <c r="N7340" s="24">
        <v>2.02</v>
      </c>
      <c r="O7340" s="24">
        <v>0.78</v>
      </c>
      <c r="P7340" s="25">
        <v>28</v>
      </c>
    </row>
    <row r="7341" spans="1:16" x14ac:dyDescent="0.3">
      <c r="A7341" s="22">
        <v>42558</v>
      </c>
      <c r="B7341">
        <v>2016</v>
      </c>
      <c r="C7341">
        <v>7</v>
      </c>
      <c r="D7341" t="s">
        <v>127</v>
      </c>
      <c r="E7341" t="s">
        <v>128</v>
      </c>
      <c r="F7341" t="s">
        <v>159</v>
      </c>
      <c r="G7341" t="s">
        <v>93</v>
      </c>
      <c r="H7341" t="s">
        <v>100</v>
      </c>
      <c r="I7341" t="s">
        <v>70</v>
      </c>
      <c r="J7341" t="s">
        <v>101</v>
      </c>
      <c r="K7341" s="23">
        <v>21</v>
      </c>
      <c r="L7341" s="24">
        <v>2.4</v>
      </c>
      <c r="M7341" s="24">
        <v>50.4</v>
      </c>
      <c r="N7341" s="24">
        <v>37.299999999999997</v>
      </c>
      <c r="O7341" s="24">
        <v>13.1</v>
      </c>
      <c r="P7341" s="25">
        <v>26</v>
      </c>
    </row>
    <row r="7342" spans="1:16" x14ac:dyDescent="0.3">
      <c r="A7342" s="22">
        <v>42558</v>
      </c>
      <c r="B7342">
        <v>2016</v>
      </c>
      <c r="C7342">
        <v>7</v>
      </c>
      <c r="D7342" t="s">
        <v>127</v>
      </c>
      <c r="E7342" t="s">
        <v>128</v>
      </c>
      <c r="F7342" t="s">
        <v>159</v>
      </c>
      <c r="G7342" t="s">
        <v>93</v>
      </c>
      <c r="H7342" t="s">
        <v>102</v>
      </c>
      <c r="I7342" t="s">
        <v>71</v>
      </c>
      <c r="J7342" t="s">
        <v>103</v>
      </c>
      <c r="K7342" s="23">
        <v>11</v>
      </c>
      <c r="L7342" s="24">
        <v>6.9</v>
      </c>
      <c r="M7342" s="24">
        <v>75.900000000000006</v>
      </c>
      <c r="N7342" s="24">
        <v>50.09</v>
      </c>
      <c r="O7342" s="24">
        <v>25.81</v>
      </c>
      <c r="P7342" s="25">
        <v>34</v>
      </c>
    </row>
    <row r="7343" spans="1:16" x14ac:dyDescent="0.3">
      <c r="A7343" s="22">
        <v>42558</v>
      </c>
      <c r="B7343">
        <v>2016</v>
      </c>
      <c r="C7343">
        <v>7</v>
      </c>
      <c r="D7343" t="s">
        <v>127</v>
      </c>
      <c r="E7343" t="s">
        <v>128</v>
      </c>
      <c r="F7343" t="s">
        <v>159</v>
      </c>
      <c r="G7343" t="s">
        <v>93</v>
      </c>
      <c r="H7343" t="s">
        <v>104</v>
      </c>
      <c r="I7343" t="s">
        <v>76</v>
      </c>
      <c r="J7343" t="s">
        <v>105</v>
      </c>
      <c r="K7343" s="23">
        <v>1</v>
      </c>
      <c r="L7343" s="24">
        <v>7.4</v>
      </c>
      <c r="M7343" s="24">
        <v>7.4</v>
      </c>
      <c r="N7343" s="24">
        <v>4.88</v>
      </c>
      <c r="O7343" s="24">
        <v>2.52</v>
      </c>
      <c r="P7343" s="25">
        <v>34</v>
      </c>
    </row>
    <row r="7344" spans="1:16" x14ac:dyDescent="0.3">
      <c r="A7344" s="22">
        <v>42558</v>
      </c>
      <c r="B7344">
        <v>2016</v>
      </c>
      <c r="C7344">
        <v>7</v>
      </c>
      <c r="D7344" t="s">
        <v>127</v>
      </c>
      <c r="E7344" t="s">
        <v>128</v>
      </c>
      <c r="F7344" t="s">
        <v>159</v>
      </c>
      <c r="G7344" t="s">
        <v>93</v>
      </c>
      <c r="H7344" t="s">
        <v>106</v>
      </c>
      <c r="I7344" t="s">
        <v>69</v>
      </c>
      <c r="J7344" t="s">
        <v>107</v>
      </c>
      <c r="K7344" s="23">
        <v>0</v>
      </c>
      <c r="L7344" s="24">
        <v>16.5</v>
      </c>
      <c r="M7344" s="24">
        <v>0</v>
      </c>
      <c r="N7344" s="24">
        <v>0</v>
      </c>
      <c r="O7344" s="24">
        <v>0</v>
      </c>
      <c r="P7344" s="25">
        <v>22</v>
      </c>
    </row>
    <row r="7345" spans="1:16" x14ac:dyDescent="0.3">
      <c r="A7345" s="22">
        <v>42558</v>
      </c>
      <c r="B7345">
        <v>2016</v>
      </c>
      <c r="C7345">
        <v>7</v>
      </c>
      <c r="D7345" t="s">
        <v>127</v>
      </c>
      <c r="E7345" t="s">
        <v>128</v>
      </c>
      <c r="F7345" t="s">
        <v>159</v>
      </c>
      <c r="G7345" t="s">
        <v>93</v>
      </c>
      <c r="H7345" t="s">
        <v>108</v>
      </c>
      <c r="I7345" t="s">
        <v>72</v>
      </c>
      <c r="J7345" t="s">
        <v>109</v>
      </c>
      <c r="K7345" s="23">
        <v>2</v>
      </c>
      <c r="L7345" s="24">
        <v>8.1999999999999993</v>
      </c>
      <c r="M7345" s="24">
        <v>16.399999999999999</v>
      </c>
      <c r="N7345" s="24">
        <v>11.15</v>
      </c>
      <c r="O7345" s="24">
        <v>5.25</v>
      </c>
      <c r="P7345" s="25">
        <v>32</v>
      </c>
    </row>
    <row r="7346" spans="1:16" x14ac:dyDescent="0.3">
      <c r="A7346" s="22">
        <v>42559</v>
      </c>
      <c r="B7346">
        <v>2016</v>
      </c>
      <c r="C7346">
        <v>7</v>
      </c>
      <c r="D7346" t="s">
        <v>127</v>
      </c>
      <c r="E7346" t="s">
        <v>128</v>
      </c>
      <c r="F7346" t="s">
        <v>159</v>
      </c>
      <c r="G7346" t="s">
        <v>110</v>
      </c>
      <c r="H7346" t="s">
        <v>94</v>
      </c>
      <c r="I7346" t="s">
        <v>73</v>
      </c>
      <c r="J7346" t="s">
        <v>95</v>
      </c>
      <c r="K7346" s="23">
        <v>1.34</v>
      </c>
      <c r="L7346" s="24">
        <v>3.1</v>
      </c>
      <c r="M7346" s="24">
        <v>4.1500000000000004</v>
      </c>
      <c r="N7346" s="24">
        <v>2.9</v>
      </c>
      <c r="O7346" s="24">
        <v>1.25</v>
      </c>
      <c r="P7346" s="25">
        <v>30</v>
      </c>
    </row>
    <row r="7347" spans="1:16" x14ac:dyDescent="0.3">
      <c r="A7347" s="22">
        <v>42559</v>
      </c>
      <c r="B7347">
        <v>2016</v>
      </c>
      <c r="C7347">
        <v>7</v>
      </c>
      <c r="D7347" t="s">
        <v>127</v>
      </c>
      <c r="E7347" t="s">
        <v>128</v>
      </c>
      <c r="F7347" t="s">
        <v>159</v>
      </c>
      <c r="G7347" t="s">
        <v>110</v>
      </c>
      <c r="H7347" t="s">
        <v>96</v>
      </c>
      <c r="I7347" t="s">
        <v>74</v>
      </c>
      <c r="J7347" t="s">
        <v>97</v>
      </c>
      <c r="K7347" s="23">
        <v>7.06</v>
      </c>
      <c r="L7347" s="24">
        <v>3.6</v>
      </c>
      <c r="M7347" s="24">
        <v>25.42</v>
      </c>
      <c r="N7347" s="24">
        <v>17.79</v>
      </c>
      <c r="O7347" s="24">
        <v>7.63</v>
      </c>
      <c r="P7347" s="25">
        <v>30</v>
      </c>
    </row>
    <row r="7348" spans="1:16" x14ac:dyDescent="0.3">
      <c r="A7348" s="22">
        <v>42559</v>
      </c>
      <c r="B7348">
        <v>2016</v>
      </c>
      <c r="C7348">
        <v>7</v>
      </c>
      <c r="D7348" t="s">
        <v>127</v>
      </c>
      <c r="E7348" t="s">
        <v>128</v>
      </c>
      <c r="F7348" t="s">
        <v>159</v>
      </c>
      <c r="G7348" t="s">
        <v>110</v>
      </c>
      <c r="H7348" t="s">
        <v>98</v>
      </c>
      <c r="I7348" t="s">
        <v>75</v>
      </c>
      <c r="J7348" t="s">
        <v>99</v>
      </c>
      <c r="K7348" s="23">
        <v>9.1999999999999993</v>
      </c>
      <c r="L7348" s="24">
        <v>2.8</v>
      </c>
      <c r="M7348" s="24">
        <v>25.76</v>
      </c>
      <c r="N7348" s="24">
        <v>18.55</v>
      </c>
      <c r="O7348" s="24">
        <v>7.21</v>
      </c>
      <c r="P7348" s="25">
        <v>28</v>
      </c>
    </row>
    <row r="7349" spans="1:16" x14ac:dyDescent="0.3">
      <c r="A7349" s="22">
        <v>42559</v>
      </c>
      <c r="B7349">
        <v>2016</v>
      </c>
      <c r="C7349">
        <v>7</v>
      </c>
      <c r="D7349" t="s">
        <v>127</v>
      </c>
      <c r="E7349" t="s">
        <v>128</v>
      </c>
      <c r="F7349" t="s">
        <v>159</v>
      </c>
      <c r="G7349" t="s">
        <v>110</v>
      </c>
      <c r="H7349" t="s">
        <v>100</v>
      </c>
      <c r="I7349" t="s">
        <v>70</v>
      </c>
      <c r="J7349" t="s">
        <v>101</v>
      </c>
      <c r="K7349" s="23">
        <v>28</v>
      </c>
      <c r="L7349" s="24">
        <v>2.4</v>
      </c>
      <c r="M7349" s="24">
        <v>67.2</v>
      </c>
      <c r="N7349" s="24">
        <v>49.73</v>
      </c>
      <c r="O7349" s="24">
        <v>17.47</v>
      </c>
      <c r="P7349" s="25">
        <v>26</v>
      </c>
    </row>
    <row r="7350" spans="1:16" x14ac:dyDescent="0.3">
      <c r="A7350" s="22">
        <v>42559</v>
      </c>
      <c r="B7350">
        <v>2016</v>
      </c>
      <c r="C7350">
        <v>7</v>
      </c>
      <c r="D7350" t="s">
        <v>127</v>
      </c>
      <c r="E7350" t="s">
        <v>128</v>
      </c>
      <c r="F7350" t="s">
        <v>159</v>
      </c>
      <c r="G7350" t="s">
        <v>110</v>
      </c>
      <c r="H7350" t="s">
        <v>102</v>
      </c>
      <c r="I7350" t="s">
        <v>71</v>
      </c>
      <c r="J7350" t="s">
        <v>103</v>
      </c>
      <c r="K7350" s="23">
        <v>12</v>
      </c>
      <c r="L7350" s="24">
        <v>6.9</v>
      </c>
      <c r="M7350" s="24">
        <v>82.8</v>
      </c>
      <c r="N7350" s="24">
        <v>54.65</v>
      </c>
      <c r="O7350" s="24">
        <v>28.15</v>
      </c>
      <c r="P7350" s="25">
        <v>34</v>
      </c>
    </row>
    <row r="7351" spans="1:16" x14ac:dyDescent="0.3">
      <c r="A7351" s="22">
        <v>42559</v>
      </c>
      <c r="B7351">
        <v>2016</v>
      </c>
      <c r="C7351">
        <v>7</v>
      </c>
      <c r="D7351" t="s">
        <v>127</v>
      </c>
      <c r="E7351" t="s">
        <v>128</v>
      </c>
      <c r="F7351" t="s">
        <v>159</v>
      </c>
      <c r="G7351" t="s">
        <v>110</v>
      </c>
      <c r="H7351" t="s">
        <v>104</v>
      </c>
      <c r="I7351" t="s">
        <v>76</v>
      </c>
      <c r="J7351" t="s">
        <v>105</v>
      </c>
      <c r="K7351" s="23">
        <v>1</v>
      </c>
      <c r="L7351" s="24">
        <v>7.4</v>
      </c>
      <c r="M7351" s="24">
        <v>7.4</v>
      </c>
      <c r="N7351" s="24">
        <v>4.88</v>
      </c>
      <c r="O7351" s="24">
        <v>2.52</v>
      </c>
      <c r="P7351" s="25">
        <v>34</v>
      </c>
    </row>
    <row r="7352" spans="1:16" x14ac:dyDescent="0.3">
      <c r="A7352" s="22">
        <v>42559</v>
      </c>
      <c r="B7352">
        <v>2016</v>
      </c>
      <c r="C7352">
        <v>7</v>
      </c>
      <c r="D7352" t="s">
        <v>127</v>
      </c>
      <c r="E7352" t="s">
        <v>128</v>
      </c>
      <c r="F7352" t="s">
        <v>159</v>
      </c>
      <c r="G7352" t="s">
        <v>110</v>
      </c>
      <c r="H7352" t="s">
        <v>106</v>
      </c>
      <c r="I7352" t="s">
        <v>69</v>
      </c>
      <c r="J7352" t="s">
        <v>107</v>
      </c>
      <c r="K7352" s="23">
        <v>0</v>
      </c>
      <c r="L7352" s="24">
        <v>16.5</v>
      </c>
      <c r="M7352" s="24">
        <v>0</v>
      </c>
      <c r="N7352" s="24">
        <v>0</v>
      </c>
      <c r="O7352" s="24">
        <v>0</v>
      </c>
      <c r="P7352" s="25">
        <v>22</v>
      </c>
    </row>
    <row r="7353" spans="1:16" x14ac:dyDescent="0.3">
      <c r="A7353" s="22">
        <v>42559</v>
      </c>
      <c r="B7353">
        <v>2016</v>
      </c>
      <c r="C7353">
        <v>7</v>
      </c>
      <c r="D7353" t="s">
        <v>127</v>
      </c>
      <c r="E7353" t="s">
        <v>128</v>
      </c>
      <c r="F7353" t="s">
        <v>159</v>
      </c>
      <c r="G7353" t="s">
        <v>110</v>
      </c>
      <c r="H7353" t="s">
        <v>108</v>
      </c>
      <c r="I7353" t="s">
        <v>72</v>
      </c>
      <c r="J7353" t="s">
        <v>109</v>
      </c>
      <c r="K7353" s="23">
        <v>4.3</v>
      </c>
      <c r="L7353" s="24">
        <v>8.1999999999999993</v>
      </c>
      <c r="M7353" s="24">
        <v>35.26</v>
      </c>
      <c r="N7353" s="24">
        <v>23.98</v>
      </c>
      <c r="O7353" s="24">
        <v>11.28</v>
      </c>
      <c r="P7353" s="25">
        <v>32</v>
      </c>
    </row>
    <row r="7354" spans="1:16" x14ac:dyDescent="0.3">
      <c r="A7354" s="22">
        <v>42560</v>
      </c>
      <c r="B7354">
        <v>2016</v>
      </c>
      <c r="C7354">
        <v>7</v>
      </c>
      <c r="D7354" t="s">
        <v>127</v>
      </c>
      <c r="E7354" t="s">
        <v>128</v>
      </c>
      <c r="F7354" t="s">
        <v>159</v>
      </c>
      <c r="G7354" t="s">
        <v>111</v>
      </c>
      <c r="H7354" t="s">
        <v>94</v>
      </c>
      <c r="I7354" t="s">
        <v>73</v>
      </c>
      <c r="J7354" t="s">
        <v>95</v>
      </c>
      <c r="K7354" s="23">
        <v>3.33</v>
      </c>
      <c r="L7354" s="24">
        <v>3.1</v>
      </c>
      <c r="M7354" s="24">
        <v>10.32</v>
      </c>
      <c r="N7354" s="24">
        <v>7.22</v>
      </c>
      <c r="O7354" s="24">
        <v>3.1</v>
      </c>
      <c r="P7354" s="25">
        <v>30</v>
      </c>
    </row>
    <row r="7355" spans="1:16" x14ac:dyDescent="0.3">
      <c r="A7355" s="22">
        <v>42560</v>
      </c>
      <c r="B7355">
        <v>2016</v>
      </c>
      <c r="C7355">
        <v>7</v>
      </c>
      <c r="D7355" t="s">
        <v>127</v>
      </c>
      <c r="E7355" t="s">
        <v>128</v>
      </c>
      <c r="F7355" t="s">
        <v>159</v>
      </c>
      <c r="G7355" t="s">
        <v>111</v>
      </c>
      <c r="H7355" t="s">
        <v>96</v>
      </c>
      <c r="I7355" t="s">
        <v>74</v>
      </c>
      <c r="J7355" t="s">
        <v>97</v>
      </c>
      <c r="K7355" s="23">
        <v>6</v>
      </c>
      <c r="L7355" s="24">
        <v>3.6</v>
      </c>
      <c r="M7355" s="24">
        <v>21.6</v>
      </c>
      <c r="N7355" s="24">
        <v>15.12</v>
      </c>
      <c r="O7355" s="24">
        <v>6.48</v>
      </c>
      <c r="P7355" s="25">
        <v>30</v>
      </c>
    </row>
    <row r="7356" spans="1:16" x14ac:dyDescent="0.3">
      <c r="A7356" s="22">
        <v>42560</v>
      </c>
      <c r="B7356">
        <v>2016</v>
      </c>
      <c r="C7356">
        <v>7</v>
      </c>
      <c r="D7356" t="s">
        <v>127</v>
      </c>
      <c r="E7356" t="s">
        <v>128</v>
      </c>
      <c r="F7356" t="s">
        <v>159</v>
      </c>
      <c r="G7356" t="s">
        <v>111</v>
      </c>
      <c r="H7356" t="s">
        <v>98</v>
      </c>
      <c r="I7356" t="s">
        <v>75</v>
      </c>
      <c r="J7356" t="s">
        <v>99</v>
      </c>
      <c r="K7356" s="23">
        <v>4.5</v>
      </c>
      <c r="L7356" s="24">
        <v>2.8</v>
      </c>
      <c r="M7356" s="24">
        <v>12.6</v>
      </c>
      <c r="N7356" s="24">
        <v>9.07</v>
      </c>
      <c r="O7356" s="24">
        <v>3.53</v>
      </c>
      <c r="P7356" s="25">
        <v>28</v>
      </c>
    </row>
    <row r="7357" spans="1:16" x14ac:dyDescent="0.3">
      <c r="A7357" s="22">
        <v>42560</v>
      </c>
      <c r="B7357">
        <v>2016</v>
      </c>
      <c r="C7357">
        <v>7</v>
      </c>
      <c r="D7357" t="s">
        <v>127</v>
      </c>
      <c r="E7357" t="s">
        <v>128</v>
      </c>
      <c r="F7357" t="s">
        <v>159</v>
      </c>
      <c r="G7357" t="s">
        <v>111</v>
      </c>
      <c r="H7357" t="s">
        <v>100</v>
      </c>
      <c r="I7357" t="s">
        <v>70</v>
      </c>
      <c r="J7357" t="s">
        <v>101</v>
      </c>
      <c r="K7357" s="23">
        <v>11</v>
      </c>
      <c r="L7357" s="24">
        <v>2.4</v>
      </c>
      <c r="M7357" s="24">
        <v>26.4</v>
      </c>
      <c r="N7357" s="24">
        <v>19.54</v>
      </c>
      <c r="O7357" s="24">
        <v>6.86</v>
      </c>
      <c r="P7357" s="25">
        <v>26</v>
      </c>
    </row>
    <row r="7358" spans="1:16" x14ac:dyDescent="0.3">
      <c r="A7358" s="22">
        <v>42560</v>
      </c>
      <c r="B7358">
        <v>2016</v>
      </c>
      <c r="C7358">
        <v>7</v>
      </c>
      <c r="D7358" t="s">
        <v>127</v>
      </c>
      <c r="E7358" t="s">
        <v>128</v>
      </c>
      <c r="F7358" t="s">
        <v>159</v>
      </c>
      <c r="G7358" t="s">
        <v>111</v>
      </c>
      <c r="H7358" t="s">
        <v>102</v>
      </c>
      <c r="I7358" t="s">
        <v>71</v>
      </c>
      <c r="J7358" t="s">
        <v>103</v>
      </c>
      <c r="K7358" s="23">
        <v>12</v>
      </c>
      <c r="L7358" s="24">
        <v>6.9</v>
      </c>
      <c r="M7358" s="24">
        <v>82.8</v>
      </c>
      <c r="N7358" s="24">
        <v>54.65</v>
      </c>
      <c r="O7358" s="24">
        <v>28.15</v>
      </c>
      <c r="P7358" s="25">
        <v>34</v>
      </c>
    </row>
    <row r="7359" spans="1:16" x14ac:dyDescent="0.3">
      <c r="A7359" s="22">
        <v>42560</v>
      </c>
      <c r="B7359">
        <v>2016</v>
      </c>
      <c r="C7359">
        <v>7</v>
      </c>
      <c r="D7359" t="s">
        <v>127</v>
      </c>
      <c r="E7359" t="s">
        <v>128</v>
      </c>
      <c r="F7359" t="s">
        <v>159</v>
      </c>
      <c r="G7359" t="s">
        <v>111</v>
      </c>
      <c r="H7359" t="s">
        <v>104</v>
      </c>
      <c r="I7359" t="s">
        <v>76</v>
      </c>
      <c r="J7359" t="s">
        <v>105</v>
      </c>
      <c r="K7359" s="23">
        <v>0</v>
      </c>
      <c r="L7359" s="24">
        <v>7.4</v>
      </c>
      <c r="M7359" s="24">
        <v>0</v>
      </c>
      <c r="N7359" s="24">
        <v>0</v>
      </c>
      <c r="O7359" s="24">
        <v>0</v>
      </c>
      <c r="P7359" s="25">
        <v>34</v>
      </c>
    </row>
    <row r="7360" spans="1:16" x14ac:dyDescent="0.3">
      <c r="A7360" s="22">
        <v>42560</v>
      </c>
      <c r="B7360">
        <v>2016</v>
      </c>
      <c r="C7360">
        <v>7</v>
      </c>
      <c r="D7360" t="s">
        <v>127</v>
      </c>
      <c r="E7360" t="s">
        <v>128</v>
      </c>
      <c r="F7360" t="s">
        <v>159</v>
      </c>
      <c r="G7360" t="s">
        <v>111</v>
      </c>
      <c r="H7360" t="s">
        <v>106</v>
      </c>
      <c r="I7360" t="s">
        <v>69</v>
      </c>
      <c r="J7360" t="s">
        <v>107</v>
      </c>
      <c r="K7360" s="23">
        <v>0</v>
      </c>
      <c r="L7360" s="24">
        <v>16.5</v>
      </c>
      <c r="M7360" s="24">
        <v>0</v>
      </c>
      <c r="N7360" s="24">
        <v>0</v>
      </c>
      <c r="O7360" s="24">
        <v>0</v>
      </c>
      <c r="P7360" s="25">
        <v>22</v>
      </c>
    </row>
    <row r="7361" spans="1:16" x14ac:dyDescent="0.3">
      <c r="A7361" s="22">
        <v>42560</v>
      </c>
      <c r="B7361">
        <v>2016</v>
      </c>
      <c r="C7361">
        <v>7</v>
      </c>
      <c r="D7361" t="s">
        <v>127</v>
      </c>
      <c r="E7361" t="s">
        <v>128</v>
      </c>
      <c r="F7361" t="s">
        <v>159</v>
      </c>
      <c r="G7361" t="s">
        <v>111</v>
      </c>
      <c r="H7361" t="s">
        <v>108</v>
      </c>
      <c r="I7361" t="s">
        <v>72</v>
      </c>
      <c r="J7361" t="s">
        <v>109</v>
      </c>
      <c r="K7361" s="23">
        <v>2</v>
      </c>
      <c r="L7361" s="24">
        <v>8.1999999999999993</v>
      </c>
      <c r="M7361" s="24">
        <v>16.399999999999999</v>
      </c>
      <c r="N7361" s="24">
        <v>11.15</v>
      </c>
      <c r="O7361" s="24">
        <v>5.25</v>
      </c>
      <c r="P7361" s="25">
        <v>32</v>
      </c>
    </row>
    <row r="7362" spans="1:16" x14ac:dyDescent="0.3">
      <c r="A7362" s="22">
        <v>42561</v>
      </c>
      <c r="B7362">
        <v>2016</v>
      </c>
      <c r="C7362">
        <v>7</v>
      </c>
      <c r="D7362" t="s">
        <v>127</v>
      </c>
      <c r="E7362" t="s">
        <v>128</v>
      </c>
      <c r="F7362" t="s">
        <v>159</v>
      </c>
      <c r="G7362" t="s">
        <v>112</v>
      </c>
      <c r="H7362" t="s">
        <v>94</v>
      </c>
      <c r="I7362" t="s">
        <v>73</v>
      </c>
      <c r="J7362" t="s">
        <v>95</v>
      </c>
      <c r="K7362" s="23">
        <v>5.66</v>
      </c>
      <c r="L7362" s="24">
        <v>3.1</v>
      </c>
      <c r="M7362" s="24">
        <v>17.55</v>
      </c>
      <c r="N7362" s="24">
        <v>12.28</v>
      </c>
      <c r="O7362" s="24">
        <v>5.27</v>
      </c>
      <c r="P7362" s="25">
        <v>30</v>
      </c>
    </row>
    <row r="7363" spans="1:16" x14ac:dyDescent="0.3">
      <c r="A7363" s="22">
        <v>42561</v>
      </c>
      <c r="B7363">
        <v>2016</v>
      </c>
      <c r="C7363">
        <v>7</v>
      </c>
      <c r="D7363" t="s">
        <v>127</v>
      </c>
      <c r="E7363" t="s">
        <v>128</v>
      </c>
      <c r="F7363" t="s">
        <v>159</v>
      </c>
      <c r="G7363" t="s">
        <v>112</v>
      </c>
      <c r="H7363" t="s">
        <v>96</v>
      </c>
      <c r="I7363" t="s">
        <v>74</v>
      </c>
      <c r="J7363" t="s">
        <v>97</v>
      </c>
      <c r="K7363" s="23">
        <v>8.32</v>
      </c>
      <c r="L7363" s="24">
        <v>3.6</v>
      </c>
      <c r="M7363" s="24">
        <v>29.95</v>
      </c>
      <c r="N7363" s="24">
        <v>20.96</v>
      </c>
      <c r="O7363" s="24">
        <v>8.99</v>
      </c>
      <c r="P7363" s="25">
        <v>30</v>
      </c>
    </row>
    <row r="7364" spans="1:16" x14ac:dyDescent="0.3">
      <c r="A7364" s="22">
        <v>42561</v>
      </c>
      <c r="B7364">
        <v>2016</v>
      </c>
      <c r="C7364">
        <v>7</v>
      </c>
      <c r="D7364" t="s">
        <v>127</v>
      </c>
      <c r="E7364" t="s">
        <v>128</v>
      </c>
      <c r="F7364" t="s">
        <v>159</v>
      </c>
      <c r="G7364" t="s">
        <v>112</v>
      </c>
      <c r="H7364" t="s">
        <v>98</v>
      </c>
      <c r="I7364" t="s">
        <v>75</v>
      </c>
      <c r="J7364" t="s">
        <v>99</v>
      </c>
      <c r="K7364" s="23">
        <v>4.2</v>
      </c>
      <c r="L7364" s="24">
        <v>2.8</v>
      </c>
      <c r="M7364" s="24">
        <v>11.76</v>
      </c>
      <c r="N7364" s="24">
        <v>8.4700000000000006</v>
      </c>
      <c r="O7364" s="24">
        <v>3.29</v>
      </c>
      <c r="P7364" s="25">
        <v>28</v>
      </c>
    </row>
    <row r="7365" spans="1:16" x14ac:dyDescent="0.3">
      <c r="A7365" s="22">
        <v>42561</v>
      </c>
      <c r="B7365">
        <v>2016</v>
      </c>
      <c r="C7365">
        <v>7</v>
      </c>
      <c r="D7365" t="s">
        <v>127</v>
      </c>
      <c r="E7365" t="s">
        <v>128</v>
      </c>
      <c r="F7365" t="s">
        <v>159</v>
      </c>
      <c r="G7365" t="s">
        <v>112</v>
      </c>
      <c r="H7365" t="s">
        <v>100</v>
      </c>
      <c r="I7365" t="s">
        <v>70</v>
      </c>
      <c r="J7365" t="s">
        <v>101</v>
      </c>
      <c r="K7365" s="23">
        <v>29</v>
      </c>
      <c r="L7365" s="24">
        <v>2.4</v>
      </c>
      <c r="M7365" s="24">
        <v>69.599999999999994</v>
      </c>
      <c r="N7365" s="24">
        <v>51.5</v>
      </c>
      <c r="O7365" s="24">
        <v>18.100000000000001</v>
      </c>
      <c r="P7365" s="25">
        <v>26</v>
      </c>
    </row>
    <row r="7366" spans="1:16" x14ac:dyDescent="0.3">
      <c r="A7366" s="22">
        <v>42561</v>
      </c>
      <c r="B7366">
        <v>2016</v>
      </c>
      <c r="C7366">
        <v>7</v>
      </c>
      <c r="D7366" t="s">
        <v>127</v>
      </c>
      <c r="E7366" t="s">
        <v>128</v>
      </c>
      <c r="F7366" t="s">
        <v>159</v>
      </c>
      <c r="G7366" t="s">
        <v>112</v>
      </c>
      <c r="H7366" t="s">
        <v>102</v>
      </c>
      <c r="I7366" t="s">
        <v>71</v>
      </c>
      <c r="J7366" t="s">
        <v>103</v>
      </c>
      <c r="K7366" s="23">
        <v>6</v>
      </c>
      <c r="L7366" s="24">
        <v>6.9</v>
      </c>
      <c r="M7366" s="24">
        <v>41.4</v>
      </c>
      <c r="N7366" s="24">
        <v>27.32</v>
      </c>
      <c r="O7366" s="24">
        <v>14.08</v>
      </c>
      <c r="P7366" s="25">
        <v>34</v>
      </c>
    </row>
    <row r="7367" spans="1:16" x14ac:dyDescent="0.3">
      <c r="A7367" s="22">
        <v>42561</v>
      </c>
      <c r="B7367">
        <v>2016</v>
      </c>
      <c r="C7367">
        <v>7</v>
      </c>
      <c r="D7367" t="s">
        <v>127</v>
      </c>
      <c r="E7367" t="s">
        <v>128</v>
      </c>
      <c r="F7367" t="s">
        <v>159</v>
      </c>
      <c r="G7367" t="s">
        <v>112</v>
      </c>
      <c r="H7367" t="s">
        <v>104</v>
      </c>
      <c r="I7367" t="s">
        <v>76</v>
      </c>
      <c r="J7367" t="s">
        <v>105</v>
      </c>
      <c r="K7367" s="23">
        <v>0</v>
      </c>
      <c r="L7367" s="24">
        <v>7.4</v>
      </c>
      <c r="M7367" s="24">
        <v>0</v>
      </c>
      <c r="N7367" s="24">
        <v>0</v>
      </c>
      <c r="O7367" s="24">
        <v>0</v>
      </c>
      <c r="P7367" s="25">
        <v>34</v>
      </c>
    </row>
    <row r="7368" spans="1:16" x14ac:dyDescent="0.3">
      <c r="A7368" s="22">
        <v>42561</v>
      </c>
      <c r="B7368">
        <v>2016</v>
      </c>
      <c r="C7368">
        <v>7</v>
      </c>
      <c r="D7368" t="s">
        <v>127</v>
      </c>
      <c r="E7368" t="s">
        <v>128</v>
      </c>
      <c r="F7368" t="s">
        <v>159</v>
      </c>
      <c r="G7368" t="s">
        <v>112</v>
      </c>
      <c r="H7368" t="s">
        <v>106</v>
      </c>
      <c r="I7368" t="s">
        <v>69</v>
      </c>
      <c r="J7368" t="s">
        <v>107</v>
      </c>
      <c r="K7368" s="23">
        <v>0</v>
      </c>
      <c r="L7368" s="24">
        <v>16.5</v>
      </c>
      <c r="M7368" s="24">
        <v>0</v>
      </c>
      <c r="N7368" s="24">
        <v>0</v>
      </c>
      <c r="O7368" s="24">
        <v>0</v>
      </c>
      <c r="P7368" s="25">
        <v>22</v>
      </c>
    </row>
    <row r="7369" spans="1:16" x14ac:dyDescent="0.3">
      <c r="A7369" s="22">
        <v>42561</v>
      </c>
      <c r="B7369">
        <v>2016</v>
      </c>
      <c r="C7369">
        <v>7</v>
      </c>
      <c r="D7369" t="s">
        <v>127</v>
      </c>
      <c r="E7369" t="s">
        <v>128</v>
      </c>
      <c r="F7369" t="s">
        <v>159</v>
      </c>
      <c r="G7369" t="s">
        <v>112</v>
      </c>
      <c r="H7369" t="s">
        <v>108</v>
      </c>
      <c r="I7369" t="s">
        <v>72</v>
      </c>
      <c r="J7369" t="s">
        <v>109</v>
      </c>
      <c r="K7369" s="23">
        <v>3</v>
      </c>
      <c r="L7369" s="24">
        <v>8.1999999999999993</v>
      </c>
      <c r="M7369" s="24">
        <v>24.6</v>
      </c>
      <c r="N7369" s="24">
        <v>16.73</v>
      </c>
      <c r="O7369" s="24">
        <v>7.87</v>
      </c>
      <c r="P7369" s="25">
        <v>32</v>
      </c>
    </row>
    <row r="7370" spans="1:16" x14ac:dyDescent="0.3">
      <c r="A7370" s="22">
        <v>42562</v>
      </c>
      <c r="B7370">
        <v>2016</v>
      </c>
      <c r="C7370">
        <v>7</v>
      </c>
      <c r="D7370" t="s">
        <v>127</v>
      </c>
      <c r="E7370" t="s">
        <v>128</v>
      </c>
      <c r="F7370" t="s">
        <v>159</v>
      </c>
      <c r="G7370" t="s">
        <v>113</v>
      </c>
      <c r="H7370" t="s">
        <v>94</v>
      </c>
      <c r="I7370" t="s">
        <v>73</v>
      </c>
      <c r="J7370" t="s">
        <v>95</v>
      </c>
      <c r="K7370" s="23">
        <v>6.33</v>
      </c>
      <c r="L7370" s="24">
        <v>3.1</v>
      </c>
      <c r="M7370" s="24">
        <v>19.62</v>
      </c>
      <c r="N7370" s="24">
        <v>13.73</v>
      </c>
      <c r="O7370" s="24">
        <v>5.89</v>
      </c>
      <c r="P7370" s="25">
        <v>30</v>
      </c>
    </row>
    <row r="7371" spans="1:16" x14ac:dyDescent="0.3">
      <c r="A7371" s="22">
        <v>42562</v>
      </c>
      <c r="B7371">
        <v>2016</v>
      </c>
      <c r="C7371">
        <v>7</v>
      </c>
      <c r="D7371" t="s">
        <v>127</v>
      </c>
      <c r="E7371" t="s">
        <v>128</v>
      </c>
      <c r="F7371" t="s">
        <v>159</v>
      </c>
      <c r="G7371" t="s">
        <v>113</v>
      </c>
      <c r="H7371" t="s">
        <v>96</v>
      </c>
      <c r="I7371" t="s">
        <v>74</v>
      </c>
      <c r="J7371" t="s">
        <v>97</v>
      </c>
      <c r="K7371" s="23">
        <v>1.7</v>
      </c>
      <c r="L7371" s="24">
        <v>3.6</v>
      </c>
      <c r="M7371" s="24">
        <v>6.12</v>
      </c>
      <c r="N7371" s="24">
        <v>4.28</v>
      </c>
      <c r="O7371" s="24">
        <v>1.84</v>
      </c>
      <c r="P7371" s="25">
        <v>30</v>
      </c>
    </row>
    <row r="7372" spans="1:16" x14ac:dyDescent="0.3">
      <c r="A7372" s="22">
        <v>42562</v>
      </c>
      <c r="B7372">
        <v>2016</v>
      </c>
      <c r="C7372">
        <v>7</v>
      </c>
      <c r="D7372" t="s">
        <v>127</v>
      </c>
      <c r="E7372" t="s">
        <v>128</v>
      </c>
      <c r="F7372" t="s">
        <v>159</v>
      </c>
      <c r="G7372" t="s">
        <v>113</v>
      </c>
      <c r="H7372" t="s">
        <v>98</v>
      </c>
      <c r="I7372" t="s">
        <v>75</v>
      </c>
      <c r="J7372" t="s">
        <v>99</v>
      </c>
      <c r="K7372" s="23">
        <v>3</v>
      </c>
      <c r="L7372" s="24">
        <v>2.8</v>
      </c>
      <c r="M7372" s="24">
        <v>8.4</v>
      </c>
      <c r="N7372" s="24">
        <v>6.05</v>
      </c>
      <c r="O7372" s="24">
        <v>2.35</v>
      </c>
      <c r="P7372" s="25">
        <v>28</v>
      </c>
    </row>
    <row r="7373" spans="1:16" x14ac:dyDescent="0.3">
      <c r="A7373" s="22">
        <v>42562</v>
      </c>
      <c r="B7373">
        <v>2016</v>
      </c>
      <c r="C7373">
        <v>7</v>
      </c>
      <c r="D7373" t="s">
        <v>127</v>
      </c>
      <c r="E7373" t="s">
        <v>128</v>
      </c>
      <c r="F7373" t="s">
        <v>159</v>
      </c>
      <c r="G7373" t="s">
        <v>113</v>
      </c>
      <c r="H7373" t="s">
        <v>100</v>
      </c>
      <c r="I7373" t="s">
        <v>70</v>
      </c>
      <c r="J7373" t="s">
        <v>101</v>
      </c>
      <c r="K7373" s="23">
        <v>19.309999999999999</v>
      </c>
      <c r="L7373" s="24">
        <v>2.4</v>
      </c>
      <c r="M7373" s="24">
        <v>46.34</v>
      </c>
      <c r="N7373" s="24">
        <v>34.29</v>
      </c>
      <c r="O7373" s="24">
        <v>12.05</v>
      </c>
      <c r="P7373" s="25">
        <v>26</v>
      </c>
    </row>
    <row r="7374" spans="1:16" x14ac:dyDescent="0.3">
      <c r="A7374" s="22">
        <v>42562</v>
      </c>
      <c r="B7374">
        <v>2016</v>
      </c>
      <c r="C7374">
        <v>7</v>
      </c>
      <c r="D7374" t="s">
        <v>127</v>
      </c>
      <c r="E7374" t="s">
        <v>128</v>
      </c>
      <c r="F7374" t="s">
        <v>159</v>
      </c>
      <c r="G7374" t="s">
        <v>113</v>
      </c>
      <c r="H7374" t="s">
        <v>102</v>
      </c>
      <c r="I7374" t="s">
        <v>71</v>
      </c>
      <c r="J7374" t="s">
        <v>103</v>
      </c>
      <c r="K7374" s="23">
        <v>9</v>
      </c>
      <c r="L7374" s="24">
        <v>6.9</v>
      </c>
      <c r="M7374" s="24">
        <v>62.1</v>
      </c>
      <c r="N7374" s="24">
        <v>40.99</v>
      </c>
      <c r="O7374" s="24">
        <v>21.11</v>
      </c>
      <c r="P7374" s="25">
        <v>34</v>
      </c>
    </row>
    <row r="7375" spans="1:16" x14ac:dyDescent="0.3">
      <c r="A7375" s="22">
        <v>42562</v>
      </c>
      <c r="B7375">
        <v>2016</v>
      </c>
      <c r="C7375">
        <v>7</v>
      </c>
      <c r="D7375" t="s">
        <v>127</v>
      </c>
      <c r="E7375" t="s">
        <v>128</v>
      </c>
      <c r="F7375" t="s">
        <v>159</v>
      </c>
      <c r="G7375" t="s">
        <v>113</v>
      </c>
      <c r="H7375" t="s">
        <v>104</v>
      </c>
      <c r="I7375" t="s">
        <v>76</v>
      </c>
      <c r="J7375" t="s">
        <v>105</v>
      </c>
      <c r="K7375" s="23">
        <v>0</v>
      </c>
      <c r="L7375" s="24">
        <v>7.4</v>
      </c>
      <c r="M7375" s="24">
        <v>0</v>
      </c>
      <c r="N7375" s="24">
        <v>0</v>
      </c>
      <c r="O7375" s="24">
        <v>0</v>
      </c>
      <c r="P7375" s="25">
        <v>34</v>
      </c>
    </row>
    <row r="7376" spans="1:16" x14ac:dyDescent="0.3">
      <c r="A7376" s="22">
        <v>42562</v>
      </c>
      <c r="B7376">
        <v>2016</v>
      </c>
      <c r="C7376">
        <v>7</v>
      </c>
      <c r="D7376" t="s">
        <v>127</v>
      </c>
      <c r="E7376" t="s">
        <v>128</v>
      </c>
      <c r="F7376" t="s">
        <v>159</v>
      </c>
      <c r="G7376" t="s">
        <v>113</v>
      </c>
      <c r="H7376" t="s">
        <v>106</v>
      </c>
      <c r="I7376" t="s">
        <v>69</v>
      </c>
      <c r="J7376" t="s">
        <v>107</v>
      </c>
      <c r="K7376" s="23">
        <v>4</v>
      </c>
      <c r="L7376" s="24">
        <v>16.5</v>
      </c>
      <c r="M7376" s="24">
        <v>66</v>
      </c>
      <c r="N7376" s="24">
        <v>51.48</v>
      </c>
      <c r="O7376" s="24">
        <v>14.52</v>
      </c>
      <c r="P7376" s="25">
        <v>22</v>
      </c>
    </row>
    <row r="7377" spans="1:16" x14ac:dyDescent="0.3">
      <c r="A7377" s="22">
        <v>42562</v>
      </c>
      <c r="B7377">
        <v>2016</v>
      </c>
      <c r="C7377">
        <v>7</v>
      </c>
      <c r="D7377" t="s">
        <v>127</v>
      </c>
      <c r="E7377" t="s">
        <v>128</v>
      </c>
      <c r="F7377" t="s">
        <v>159</v>
      </c>
      <c r="G7377" t="s">
        <v>113</v>
      </c>
      <c r="H7377" t="s">
        <v>108</v>
      </c>
      <c r="I7377" t="s">
        <v>72</v>
      </c>
      <c r="J7377" t="s">
        <v>109</v>
      </c>
      <c r="K7377" s="23">
        <v>6.2</v>
      </c>
      <c r="L7377" s="24">
        <v>8.1999999999999993</v>
      </c>
      <c r="M7377" s="24">
        <v>50.84</v>
      </c>
      <c r="N7377" s="24">
        <v>34.57</v>
      </c>
      <c r="O7377" s="24">
        <v>16.27</v>
      </c>
      <c r="P7377" s="25">
        <v>32</v>
      </c>
    </row>
    <row r="7378" spans="1:16" x14ac:dyDescent="0.3">
      <c r="A7378" s="22">
        <v>42563</v>
      </c>
      <c r="B7378">
        <v>2016</v>
      </c>
      <c r="C7378">
        <v>7</v>
      </c>
      <c r="D7378" t="s">
        <v>127</v>
      </c>
      <c r="E7378" t="s">
        <v>128</v>
      </c>
      <c r="F7378" t="s">
        <v>159</v>
      </c>
      <c r="G7378" t="s">
        <v>114</v>
      </c>
      <c r="H7378" t="s">
        <v>94</v>
      </c>
      <c r="I7378" t="s">
        <v>73</v>
      </c>
      <c r="J7378" t="s">
        <v>95</v>
      </c>
      <c r="K7378" s="23">
        <v>5.67</v>
      </c>
      <c r="L7378" s="24">
        <v>3.1</v>
      </c>
      <c r="M7378" s="24">
        <v>17.579999999999998</v>
      </c>
      <c r="N7378" s="24">
        <v>12.31</v>
      </c>
      <c r="O7378" s="24">
        <v>5.27</v>
      </c>
      <c r="P7378" s="25">
        <v>30</v>
      </c>
    </row>
    <row r="7379" spans="1:16" x14ac:dyDescent="0.3">
      <c r="A7379" s="22">
        <v>42563</v>
      </c>
      <c r="B7379">
        <v>2016</v>
      </c>
      <c r="C7379">
        <v>7</v>
      </c>
      <c r="D7379" t="s">
        <v>127</v>
      </c>
      <c r="E7379" t="s">
        <v>128</v>
      </c>
      <c r="F7379" t="s">
        <v>159</v>
      </c>
      <c r="G7379" t="s">
        <v>114</v>
      </c>
      <c r="H7379" t="s">
        <v>96</v>
      </c>
      <c r="I7379" t="s">
        <v>74</v>
      </c>
      <c r="J7379" t="s">
        <v>97</v>
      </c>
      <c r="K7379" s="23">
        <v>2.67</v>
      </c>
      <c r="L7379" s="24">
        <v>3.6</v>
      </c>
      <c r="M7379" s="24">
        <v>9.61</v>
      </c>
      <c r="N7379" s="24">
        <v>6.73</v>
      </c>
      <c r="O7379" s="24">
        <v>2.88</v>
      </c>
      <c r="P7379" s="25">
        <v>30</v>
      </c>
    </row>
    <row r="7380" spans="1:16" x14ac:dyDescent="0.3">
      <c r="A7380" s="22">
        <v>42563</v>
      </c>
      <c r="B7380">
        <v>2016</v>
      </c>
      <c r="C7380">
        <v>7</v>
      </c>
      <c r="D7380" t="s">
        <v>127</v>
      </c>
      <c r="E7380" t="s">
        <v>128</v>
      </c>
      <c r="F7380" t="s">
        <v>159</v>
      </c>
      <c r="G7380" t="s">
        <v>114</v>
      </c>
      <c r="H7380" t="s">
        <v>98</v>
      </c>
      <c r="I7380" t="s">
        <v>75</v>
      </c>
      <c r="J7380" t="s">
        <v>99</v>
      </c>
      <c r="K7380" s="23">
        <v>4</v>
      </c>
      <c r="L7380" s="24">
        <v>2.8</v>
      </c>
      <c r="M7380" s="24">
        <v>11.2</v>
      </c>
      <c r="N7380" s="24">
        <v>8.06</v>
      </c>
      <c r="O7380" s="24">
        <v>3.14</v>
      </c>
      <c r="P7380" s="25">
        <v>28</v>
      </c>
    </row>
    <row r="7381" spans="1:16" x14ac:dyDescent="0.3">
      <c r="A7381" s="22">
        <v>42563</v>
      </c>
      <c r="B7381">
        <v>2016</v>
      </c>
      <c r="C7381">
        <v>7</v>
      </c>
      <c r="D7381" t="s">
        <v>127</v>
      </c>
      <c r="E7381" t="s">
        <v>128</v>
      </c>
      <c r="F7381" t="s">
        <v>159</v>
      </c>
      <c r="G7381" t="s">
        <v>114</v>
      </c>
      <c r="H7381" t="s">
        <v>100</v>
      </c>
      <c r="I7381" t="s">
        <v>70</v>
      </c>
      <c r="J7381" t="s">
        <v>101</v>
      </c>
      <c r="K7381" s="23">
        <v>27.2</v>
      </c>
      <c r="L7381" s="24">
        <v>2.4</v>
      </c>
      <c r="M7381" s="24">
        <v>65.28</v>
      </c>
      <c r="N7381" s="24">
        <v>48.31</v>
      </c>
      <c r="O7381" s="24">
        <v>16.97</v>
      </c>
      <c r="P7381" s="25">
        <v>26</v>
      </c>
    </row>
    <row r="7382" spans="1:16" x14ac:dyDescent="0.3">
      <c r="A7382" s="22">
        <v>42563</v>
      </c>
      <c r="B7382">
        <v>2016</v>
      </c>
      <c r="C7382">
        <v>7</v>
      </c>
      <c r="D7382" t="s">
        <v>127</v>
      </c>
      <c r="E7382" t="s">
        <v>128</v>
      </c>
      <c r="F7382" t="s">
        <v>159</v>
      </c>
      <c r="G7382" t="s">
        <v>114</v>
      </c>
      <c r="H7382" t="s">
        <v>102</v>
      </c>
      <c r="I7382" t="s">
        <v>71</v>
      </c>
      <c r="J7382" t="s">
        <v>103</v>
      </c>
      <c r="K7382" s="23">
        <v>14</v>
      </c>
      <c r="L7382" s="24">
        <v>6.9</v>
      </c>
      <c r="M7382" s="24">
        <v>96.6</v>
      </c>
      <c r="N7382" s="24">
        <v>63.76</v>
      </c>
      <c r="O7382" s="24">
        <v>32.840000000000003</v>
      </c>
      <c r="P7382" s="25">
        <v>34</v>
      </c>
    </row>
    <row r="7383" spans="1:16" x14ac:dyDescent="0.3">
      <c r="A7383" s="22">
        <v>42563</v>
      </c>
      <c r="B7383">
        <v>2016</v>
      </c>
      <c r="C7383">
        <v>7</v>
      </c>
      <c r="D7383" t="s">
        <v>127</v>
      </c>
      <c r="E7383" t="s">
        <v>128</v>
      </c>
      <c r="F7383" t="s">
        <v>159</v>
      </c>
      <c r="G7383" t="s">
        <v>114</v>
      </c>
      <c r="H7383" t="s">
        <v>104</v>
      </c>
      <c r="I7383" t="s">
        <v>76</v>
      </c>
      <c r="J7383" t="s">
        <v>105</v>
      </c>
      <c r="K7383" s="23">
        <v>0</v>
      </c>
      <c r="L7383" s="24">
        <v>7.4</v>
      </c>
      <c r="M7383" s="24">
        <v>0</v>
      </c>
      <c r="N7383" s="24">
        <v>0</v>
      </c>
      <c r="O7383" s="24">
        <v>0</v>
      </c>
      <c r="P7383" s="25">
        <v>34</v>
      </c>
    </row>
    <row r="7384" spans="1:16" x14ac:dyDescent="0.3">
      <c r="A7384" s="22">
        <v>42563</v>
      </c>
      <c r="B7384">
        <v>2016</v>
      </c>
      <c r="C7384">
        <v>7</v>
      </c>
      <c r="D7384" t="s">
        <v>127</v>
      </c>
      <c r="E7384" t="s">
        <v>128</v>
      </c>
      <c r="F7384" t="s">
        <v>159</v>
      </c>
      <c r="G7384" t="s">
        <v>114</v>
      </c>
      <c r="H7384" t="s">
        <v>106</v>
      </c>
      <c r="I7384" t="s">
        <v>69</v>
      </c>
      <c r="J7384" t="s">
        <v>107</v>
      </c>
      <c r="K7384" s="23">
        <v>3</v>
      </c>
      <c r="L7384" s="24">
        <v>16.5</v>
      </c>
      <c r="M7384" s="24">
        <v>49.5</v>
      </c>
      <c r="N7384" s="24">
        <v>38.61</v>
      </c>
      <c r="O7384" s="24">
        <v>10.89</v>
      </c>
      <c r="P7384" s="25">
        <v>22</v>
      </c>
    </row>
    <row r="7385" spans="1:16" x14ac:dyDescent="0.3">
      <c r="A7385" s="22">
        <v>42563</v>
      </c>
      <c r="B7385">
        <v>2016</v>
      </c>
      <c r="C7385">
        <v>7</v>
      </c>
      <c r="D7385" t="s">
        <v>127</v>
      </c>
      <c r="E7385" t="s">
        <v>128</v>
      </c>
      <c r="F7385" t="s">
        <v>159</v>
      </c>
      <c r="G7385" t="s">
        <v>114</v>
      </c>
      <c r="H7385" t="s">
        <v>108</v>
      </c>
      <c r="I7385" t="s">
        <v>72</v>
      </c>
      <c r="J7385" t="s">
        <v>109</v>
      </c>
      <c r="K7385" s="23">
        <v>4</v>
      </c>
      <c r="L7385" s="24">
        <v>8.1999999999999993</v>
      </c>
      <c r="M7385" s="24">
        <v>32.799999999999997</v>
      </c>
      <c r="N7385" s="24">
        <v>22.3</v>
      </c>
      <c r="O7385" s="24">
        <v>10.5</v>
      </c>
      <c r="P7385" s="25">
        <v>32</v>
      </c>
    </row>
    <row r="7386" spans="1:16" x14ac:dyDescent="0.3">
      <c r="A7386" s="22">
        <v>42564</v>
      </c>
      <c r="B7386">
        <v>2016</v>
      </c>
      <c r="C7386">
        <v>7</v>
      </c>
      <c r="D7386" t="s">
        <v>127</v>
      </c>
      <c r="E7386" t="s">
        <v>128</v>
      </c>
      <c r="F7386" t="s">
        <v>159</v>
      </c>
      <c r="G7386" t="s">
        <v>115</v>
      </c>
      <c r="H7386" t="s">
        <v>94</v>
      </c>
      <c r="I7386" t="s">
        <v>73</v>
      </c>
      <c r="J7386" t="s">
        <v>95</v>
      </c>
      <c r="K7386" s="23">
        <v>6.22</v>
      </c>
      <c r="L7386" s="24">
        <v>3.1</v>
      </c>
      <c r="M7386" s="24">
        <v>19.28</v>
      </c>
      <c r="N7386" s="24">
        <v>13.5</v>
      </c>
      <c r="O7386" s="24">
        <v>5.78</v>
      </c>
      <c r="P7386" s="25">
        <v>30</v>
      </c>
    </row>
    <row r="7387" spans="1:16" x14ac:dyDescent="0.3">
      <c r="A7387" s="22">
        <v>42564</v>
      </c>
      <c r="B7387">
        <v>2016</v>
      </c>
      <c r="C7387">
        <v>7</v>
      </c>
      <c r="D7387" t="s">
        <v>127</v>
      </c>
      <c r="E7387" t="s">
        <v>128</v>
      </c>
      <c r="F7387" t="s">
        <v>159</v>
      </c>
      <c r="G7387" t="s">
        <v>115</v>
      </c>
      <c r="H7387" t="s">
        <v>96</v>
      </c>
      <c r="I7387" t="s">
        <v>74</v>
      </c>
      <c r="J7387" t="s">
        <v>97</v>
      </c>
      <c r="K7387" s="23">
        <v>7</v>
      </c>
      <c r="L7387" s="24">
        <v>3.6</v>
      </c>
      <c r="M7387" s="24">
        <v>25.2</v>
      </c>
      <c r="N7387" s="24">
        <v>17.64</v>
      </c>
      <c r="O7387" s="24">
        <v>7.56</v>
      </c>
      <c r="P7387" s="25">
        <v>30</v>
      </c>
    </row>
    <row r="7388" spans="1:16" x14ac:dyDescent="0.3">
      <c r="A7388" s="22">
        <v>42564</v>
      </c>
      <c r="B7388">
        <v>2016</v>
      </c>
      <c r="C7388">
        <v>7</v>
      </c>
      <c r="D7388" t="s">
        <v>127</v>
      </c>
      <c r="E7388" t="s">
        <v>128</v>
      </c>
      <c r="F7388" t="s">
        <v>159</v>
      </c>
      <c r="G7388" t="s">
        <v>115</v>
      </c>
      <c r="H7388" t="s">
        <v>98</v>
      </c>
      <c r="I7388" t="s">
        <v>75</v>
      </c>
      <c r="J7388" t="s">
        <v>99</v>
      </c>
      <c r="K7388" s="23">
        <v>5</v>
      </c>
      <c r="L7388" s="24">
        <v>2.8</v>
      </c>
      <c r="M7388" s="24">
        <v>14</v>
      </c>
      <c r="N7388" s="24">
        <v>10.08</v>
      </c>
      <c r="O7388" s="24">
        <v>3.92</v>
      </c>
      <c r="P7388" s="25">
        <v>28</v>
      </c>
    </row>
    <row r="7389" spans="1:16" x14ac:dyDescent="0.3">
      <c r="A7389" s="22">
        <v>42564</v>
      </c>
      <c r="B7389">
        <v>2016</v>
      </c>
      <c r="C7389">
        <v>7</v>
      </c>
      <c r="D7389" t="s">
        <v>127</v>
      </c>
      <c r="E7389" t="s">
        <v>128</v>
      </c>
      <c r="F7389" t="s">
        <v>159</v>
      </c>
      <c r="G7389" t="s">
        <v>115</v>
      </c>
      <c r="H7389" t="s">
        <v>100</v>
      </c>
      <c r="I7389" t="s">
        <v>70</v>
      </c>
      <c r="J7389" t="s">
        <v>101</v>
      </c>
      <c r="K7389" s="23">
        <v>26.4</v>
      </c>
      <c r="L7389" s="24">
        <v>2.4</v>
      </c>
      <c r="M7389" s="24">
        <v>63.36</v>
      </c>
      <c r="N7389" s="24">
        <v>46.89</v>
      </c>
      <c r="O7389" s="24">
        <v>16.47</v>
      </c>
      <c r="P7389" s="25">
        <v>26</v>
      </c>
    </row>
    <row r="7390" spans="1:16" x14ac:dyDescent="0.3">
      <c r="A7390" s="22">
        <v>42564</v>
      </c>
      <c r="B7390">
        <v>2016</v>
      </c>
      <c r="C7390">
        <v>7</v>
      </c>
      <c r="D7390" t="s">
        <v>127</v>
      </c>
      <c r="E7390" t="s">
        <v>128</v>
      </c>
      <c r="F7390" t="s">
        <v>159</v>
      </c>
      <c r="G7390" t="s">
        <v>115</v>
      </c>
      <c r="H7390" t="s">
        <v>102</v>
      </c>
      <c r="I7390" t="s">
        <v>71</v>
      </c>
      <c r="J7390" t="s">
        <v>103</v>
      </c>
      <c r="K7390" s="23">
        <v>11</v>
      </c>
      <c r="L7390" s="24">
        <v>6.9</v>
      </c>
      <c r="M7390" s="24">
        <v>75.900000000000006</v>
      </c>
      <c r="N7390" s="24">
        <v>50.09</v>
      </c>
      <c r="O7390" s="24">
        <v>25.81</v>
      </c>
      <c r="P7390" s="25">
        <v>34</v>
      </c>
    </row>
    <row r="7391" spans="1:16" x14ac:dyDescent="0.3">
      <c r="A7391" s="22">
        <v>42564</v>
      </c>
      <c r="B7391">
        <v>2016</v>
      </c>
      <c r="C7391">
        <v>7</v>
      </c>
      <c r="D7391" t="s">
        <v>127</v>
      </c>
      <c r="E7391" t="s">
        <v>128</v>
      </c>
      <c r="F7391" t="s">
        <v>159</v>
      </c>
      <c r="G7391" t="s">
        <v>115</v>
      </c>
      <c r="H7391" t="s">
        <v>104</v>
      </c>
      <c r="I7391" t="s">
        <v>76</v>
      </c>
      <c r="J7391" t="s">
        <v>105</v>
      </c>
      <c r="K7391" s="23">
        <v>0</v>
      </c>
      <c r="L7391" s="24">
        <v>7.4</v>
      </c>
      <c r="M7391" s="24">
        <v>0</v>
      </c>
      <c r="N7391" s="24">
        <v>0</v>
      </c>
      <c r="O7391" s="24">
        <v>0</v>
      </c>
      <c r="P7391" s="25">
        <v>34</v>
      </c>
    </row>
    <row r="7392" spans="1:16" x14ac:dyDescent="0.3">
      <c r="A7392" s="22">
        <v>42564</v>
      </c>
      <c r="B7392">
        <v>2016</v>
      </c>
      <c r="C7392">
        <v>7</v>
      </c>
      <c r="D7392" t="s">
        <v>127</v>
      </c>
      <c r="E7392" t="s">
        <v>128</v>
      </c>
      <c r="F7392" t="s">
        <v>159</v>
      </c>
      <c r="G7392" t="s">
        <v>115</v>
      </c>
      <c r="H7392" t="s">
        <v>106</v>
      </c>
      <c r="I7392" t="s">
        <v>69</v>
      </c>
      <c r="J7392" t="s">
        <v>107</v>
      </c>
      <c r="K7392" s="23">
        <v>3</v>
      </c>
      <c r="L7392" s="24">
        <v>16.5</v>
      </c>
      <c r="M7392" s="24">
        <v>49.5</v>
      </c>
      <c r="N7392" s="24">
        <v>38.61</v>
      </c>
      <c r="O7392" s="24">
        <v>10.89</v>
      </c>
      <c r="P7392" s="25">
        <v>22</v>
      </c>
    </row>
    <row r="7393" spans="1:16" x14ac:dyDescent="0.3">
      <c r="A7393" s="22">
        <v>42564</v>
      </c>
      <c r="B7393">
        <v>2016</v>
      </c>
      <c r="C7393">
        <v>7</v>
      </c>
      <c r="D7393" t="s">
        <v>127</v>
      </c>
      <c r="E7393" t="s">
        <v>128</v>
      </c>
      <c r="F7393" t="s">
        <v>159</v>
      </c>
      <c r="G7393" t="s">
        <v>115</v>
      </c>
      <c r="H7393" t="s">
        <v>108</v>
      </c>
      <c r="I7393" t="s">
        <v>72</v>
      </c>
      <c r="J7393" t="s">
        <v>109</v>
      </c>
      <c r="K7393" s="23">
        <v>2</v>
      </c>
      <c r="L7393" s="24">
        <v>8.1999999999999993</v>
      </c>
      <c r="M7393" s="24">
        <v>16.399999999999999</v>
      </c>
      <c r="N7393" s="24">
        <v>11.15</v>
      </c>
      <c r="O7393" s="24">
        <v>5.25</v>
      </c>
      <c r="P7393" s="25">
        <v>32</v>
      </c>
    </row>
    <row r="7394" spans="1:16" x14ac:dyDescent="0.3">
      <c r="A7394" s="22">
        <v>42565</v>
      </c>
      <c r="B7394">
        <v>2016</v>
      </c>
      <c r="C7394">
        <v>7</v>
      </c>
      <c r="D7394" t="s">
        <v>127</v>
      </c>
      <c r="E7394" t="s">
        <v>128</v>
      </c>
      <c r="F7394" t="s">
        <v>159</v>
      </c>
      <c r="G7394" t="s">
        <v>93</v>
      </c>
      <c r="H7394" t="s">
        <v>94</v>
      </c>
      <c r="I7394" t="s">
        <v>73</v>
      </c>
      <c r="J7394" t="s">
        <v>95</v>
      </c>
      <c r="K7394" s="23">
        <v>2.34</v>
      </c>
      <c r="L7394" s="24">
        <v>3.1</v>
      </c>
      <c r="M7394" s="24">
        <v>7.25</v>
      </c>
      <c r="N7394" s="24">
        <v>5.07</v>
      </c>
      <c r="O7394" s="24">
        <v>2.1800000000000002</v>
      </c>
      <c r="P7394" s="25">
        <v>30</v>
      </c>
    </row>
    <row r="7395" spans="1:16" x14ac:dyDescent="0.3">
      <c r="A7395" s="22">
        <v>42565</v>
      </c>
      <c r="B7395">
        <v>2016</v>
      </c>
      <c r="C7395">
        <v>7</v>
      </c>
      <c r="D7395" t="s">
        <v>127</v>
      </c>
      <c r="E7395" t="s">
        <v>128</v>
      </c>
      <c r="F7395" t="s">
        <v>159</v>
      </c>
      <c r="G7395" t="s">
        <v>93</v>
      </c>
      <c r="H7395" t="s">
        <v>96</v>
      </c>
      <c r="I7395" t="s">
        <v>74</v>
      </c>
      <c r="J7395" t="s">
        <v>97</v>
      </c>
      <c r="K7395" s="23">
        <v>2.36</v>
      </c>
      <c r="L7395" s="24">
        <v>3.6</v>
      </c>
      <c r="M7395" s="24">
        <v>8.5</v>
      </c>
      <c r="N7395" s="24">
        <v>5.95</v>
      </c>
      <c r="O7395" s="24">
        <v>2.5499999999999998</v>
      </c>
      <c r="P7395" s="25">
        <v>30</v>
      </c>
    </row>
    <row r="7396" spans="1:16" x14ac:dyDescent="0.3">
      <c r="A7396" s="22">
        <v>42565</v>
      </c>
      <c r="B7396">
        <v>2016</v>
      </c>
      <c r="C7396">
        <v>7</v>
      </c>
      <c r="D7396" t="s">
        <v>127</v>
      </c>
      <c r="E7396" t="s">
        <v>128</v>
      </c>
      <c r="F7396" t="s">
        <v>159</v>
      </c>
      <c r="G7396" t="s">
        <v>93</v>
      </c>
      <c r="H7396" t="s">
        <v>98</v>
      </c>
      <c r="I7396" t="s">
        <v>75</v>
      </c>
      <c r="J7396" t="s">
        <v>99</v>
      </c>
      <c r="K7396" s="23">
        <v>5</v>
      </c>
      <c r="L7396" s="24">
        <v>2.8</v>
      </c>
      <c r="M7396" s="24">
        <v>14</v>
      </c>
      <c r="N7396" s="24">
        <v>10.08</v>
      </c>
      <c r="O7396" s="24">
        <v>3.92</v>
      </c>
      <c r="P7396" s="25">
        <v>28</v>
      </c>
    </row>
    <row r="7397" spans="1:16" x14ac:dyDescent="0.3">
      <c r="A7397" s="22">
        <v>42565</v>
      </c>
      <c r="B7397">
        <v>2016</v>
      </c>
      <c r="C7397">
        <v>7</v>
      </c>
      <c r="D7397" t="s">
        <v>127</v>
      </c>
      <c r="E7397" t="s">
        <v>128</v>
      </c>
      <c r="F7397" t="s">
        <v>159</v>
      </c>
      <c r="G7397" t="s">
        <v>93</v>
      </c>
      <c r="H7397" t="s">
        <v>100</v>
      </c>
      <c r="I7397" t="s">
        <v>70</v>
      </c>
      <c r="J7397" t="s">
        <v>101</v>
      </c>
      <c r="K7397" s="23">
        <v>12.4</v>
      </c>
      <c r="L7397" s="24">
        <v>2.4</v>
      </c>
      <c r="M7397" s="24">
        <v>29.76</v>
      </c>
      <c r="N7397" s="24">
        <v>22.02</v>
      </c>
      <c r="O7397" s="24">
        <v>7.74</v>
      </c>
      <c r="P7397" s="25">
        <v>26</v>
      </c>
    </row>
    <row r="7398" spans="1:16" x14ac:dyDescent="0.3">
      <c r="A7398" s="22">
        <v>42565</v>
      </c>
      <c r="B7398">
        <v>2016</v>
      </c>
      <c r="C7398">
        <v>7</v>
      </c>
      <c r="D7398" t="s">
        <v>127</v>
      </c>
      <c r="E7398" t="s">
        <v>128</v>
      </c>
      <c r="F7398" t="s">
        <v>159</v>
      </c>
      <c r="G7398" t="s">
        <v>93</v>
      </c>
      <c r="H7398" t="s">
        <v>102</v>
      </c>
      <c r="I7398" t="s">
        <v>71</v>
      </c>
      <c r="J7398" t="s">
        <v>103</v>
      </c>
      <c r="K7398" s="23">
        <v>3</v>
      </c>
      <c r="L7398" s="24">
        <v>6.9</v>
      </c>
      <c r="M7398" s="24">
        <v>20.7</v>
      </c>
      <c r="N7398" s="24">
        <v>13.66</v>
      </c>
      <c r="O7398" s="24">
        <v>7.04</v>
      </c>
      <c r="P7398" s="25">
        <v>34</v>
      </c>
    </row>
    <row r="7399" spans="1:16" x14ac:dyDescent="0.3">
      <c r="A7399" s="22">
        <v>42565</v>
      </c>
      <c r="B7399">
        <v>2016</v>
      </c>
      <c r="C7399">
        <v>7</v>
      </c>
      <c r="D7399" t="s">
        <v>127</v>
      </c>
      <c r="E7399" t="s">
        <v>128</v>
      </c>
      <c r="F7399" t="s">
        <v>159</v>
      </c>
      <c r="G7399" t="s">
        <v>93</v>
      </c>
      <c r="H7399" t="s">
        <v>104</v>
      </c>
      <c r="I7399" t="s">
        <v>76</v>
      </c>
      <c r="J7399" t="s">
        <v>105</v>
      </c>
      <c r="K7399" s="23">
        <v>0</v>
      </c>
      <c r="L7399" s="24">
        <v>7.4</v>
      </c>
      <c r="M7399" s="24">
        <v>0</v>
      </c>
      <c r="N7399" s="24">
        <v>0</v>
      </c>
      <c r="O7399" s="24">
        <v>0</v>
      </c>
      <c r="P7399" s="25">
        <v>34</v>
      </c>
    </row>
    <row r="7400" spans="1:16" x14ac:dyDescent="0.3">
      <c r="A7400" s="22">
        <v>42565</v>
      </c>
      <c r="B7400">
        <v>2016</v>
      </c>
      <c r="C7400">
        <v>7</v>
      </c>
      <c r="D7400" t="s">
        <v>127</v>
      </c>
      <c r="E7400" t="s">
        <v>128</v>
      </c>
      <c r="F7400" t="s">
        <v>159</v>
      </c>
      <c r="G7400" t="s">
        <v>93</v>
      </c>
      <c r="H7400" t="s">
        <v>106</v>
      </c>
      <c r="I7400" t="s">
        <v>69</v>
      </c>
      <c r="J7400" t="s">
        <v>107</v>
      </c>
      <c r="K7400" s="23">
        <v>3</v>
      </c>
      <c r="L7400" s="24">
        <v>16.5</v>
      </c>
      <c r="M7400" s="24">
        <v>49.5</v>
      </c>
      <c r="N7400" s="24">
        <v>38.61</v>
      </c>
      <c r="O7400" s="24">
        <v>10.89</v>
      </c>
      <c r="P7400" s="25">
        <v>22</v>
      </c>
    </row>
    <row r="7401" spans="1:16" x14ac:dyDescent="0.3">
      <c r="A7401" s="22">
        <v>42565</v>
      </c>
      <c r="B7401">
        <v>2016</v>
      </c>
      <c r="C7401">
        <v>7</v>
      </c>
      <c r="D7401" t="s">
        <v>127</v>
      </c>
      <c r="E7401" t="s">
        <v>128</v>
      </c>
      <c r="F7401" t="s">
        <v>159</v>
      </c>
      <c r="G7401" t="s">
        <v>93</v>
      </c>
      <c r="H7401" t="s">
        <v>108</v>
      </c>
      <c r="I7401" t="s">
        <v>72</v>
      </c>
      <c r="J7401" t="s">
        <v>109</v>
      </c>
      <c r="K7401" s="23">
        <v>5</v>
      </c>
      <c r="L7401" s="24">
        <v>8.1999999999999993</v>
      </c>
      <c r="M7401" s="24">
        <v>41</v>
      </c>
      <c r="N7401" s="24">
        <v>27.88</v>
      </c>
      <c r="O7401" s="24">
        <v>13.12</v>
      </c>
      <c r="P7401" s="25">
        <v>32</v>
      </c>
    </row>
    <row r="7402" spans="1:16" x14ac:dyDescent="0.3">
      <c r="A7402" s="22">
        <v>42566</v>
      </c>
      <c r="B7402">
        <v>2016</v>
      </c>
      <c r="C7402">
        <v>7</v>
      </c>
      <c r="D7402" t="s">
        <v>127</v>
      </c>
      <c r="E7402" t="s">
        <v>128</v>
      </c>
      <c r="F7402" t="s">
        <v>159</v>
      </c>
      <c r="G7402" t="s">
        <v>110</v>
      </c>
      <c r="H7402" t="s">
        <v>94</v>
      </c>
      <c r="I7402" t="s">
        <v>73</v>
      </c>
      <c r="J7402" t="s">
        <v>95</v>
      </c>
      <c r="K7402" s="23">
        <v>3</v>
      </c>
      <c r="L7402" s="24">
        <v>3.1</v>
      </c>
      <c r="M7402" s="24">
        <v>9.3000000000000007</v>
      </c>
      <c r="N7402" s="24">
        <v>6.51</v>
      </c>
      <c r="O7402" s="24">
        <v>2.79</v>
      </c>
      <c r="P7402" s="25">
        <v>30</v>
      </c>
    </row>
    <row r="7403" spans="1:16" x14ac:dyDescent="0.3">
      <c r="A7403" s="22">
        <v>42566</v>
      </c>
      <c r="B7403">
        <v>2016</v>
      </c>
      <c r="C7403">
        <v>7</v>
      </c>
      <c r="D7403" t="s">
        <v>127</v>
      </c>
      <c r="E7403" t="s">
        <v>128</v>
      </c>
      <c r="F7403" t="s">
        <v>159</v>
      </c>
      <c r="G7403" t="s">
        <v>110</v>
      </c>
      <c r="H7403" t="s">
        <v>96</v>
      </c>
      <c r="I7403" t="s">
        <v>74</v>
      </c>
      <c r="J7403" t="s">
        <v>97</v>
      </c>
      <c r="K7403" s="23">
        <v>8</v>
      </c>
      <c r="L7403" s="24">
        <v>3.6</v>
      </c>
      <c r="M7403" s="24">
        <v>28.8</v>
      </c>
      <c r="N7403" s="24">
        <v>20.16</v>
      </c>
      <c r="O7403" s="24">
        <v>8.64</v>
      </c>
      <c r="P7403" s="25">
        <v>30</v>
      </c>
    </row>
    <row r="7404" spans="1:16" x14ac:dyDescent="0.3">
      <c r="A7404" s="22">
        <v>42566</v>
      </c>
      <c r="B7404">
        <v>2016</v>
      </c>
      <c r="C7404">
        <v>7</v>
      </c>
      <c r="D7404" t="s">
        <v>127</v>
      </c>
      <c r="E7404" t="s">
        <v>128</v>
      </c>
      <c r="F7404" t="s">
        <v>159</v>
      </c>
      <c r="G7404" t="s">
        <v>110</v>
      </c>
      <c r="H7404" t="s">
        <v>98</v>
      </c>
      <c r="I7404" t="s">
        <v>75</v>
      </c>
      <c r="J7404" t="s">
        <v>99</v>
      </c>
      <c r="K7404" s="23">
        <v>2</v>
      </c>
      <c r="L7404" s="24">
        <v>2.8</v>
      </c>
      <c r="M7404" s="24">
        <v>5.6</v>
      </c>
      <c r="N7404" s="24">
        <v>4.03</v>
      </c>
      <c r="O7404" s="24">
        <v>1.57</v>
      </c>
      <c r="P7404" s="25">
        <v>28</v>
      </c>
    </row>
    <row r="7405" spans="1:16" x14ac:dyDescent="0.3">
      <c r="A7405" s="22">
        <v>42566</v>
      </c>
      <c r="B7405">
        <v>2016</v>
      </c>
      <c r="C7405">
        <v>7</v>
      </c>
      <c r="D7405" t="s">
        <v>127</v>
      </c>
      <c r="E7405" t="s">
        <v>128</v>
      </c>
      <c r="F7405" t="s">
        <v>159</v>
      </c>
      <c r="G7405" t="s">
        <v>110</v>
      </c>
      <c r="H7405" t="s">
        <v>100</v>
      </c>
      <c r="I7405" t="s">
        <v>70</v>
      </c>
      <c r="J7405" t="s">
        <v>101</v>
      </c>
      <c r="K7405" s="23">
        <v>15</v>
      </c>
      <c r="L7405" s="24">
        <v>2.4</v>
      </c>
      <c r="M7405" s="24">
        <v>36</v>
      </c>
      <c r="N7405" s="24">
        <v>26.64</v>
      </c>
      <c r="O7405" s="24">
        <v>9.36</v>
      </c>
      <c r="P7405" s="25">
        <v>26</v>
      </c>
    </row>
    <row r="7406" spans="1:16" x14ac:dyDescent="0.3">
      <c r="A7406" s="22">
        <v>42566</v>
      </c>
      <c r="B7406">
        <v>2016</v>
      </c>
      <c r="C7406">
        <v>7</v>
      </c>
      <c r="D7406" t="s">
        <v>127</v>
      </c>
      <c r="E7406" t="s">
        <v>128</v>
      </c>
      <c r="F7406" t="s">
        <v>159</v>
      </c>
      <c r="G7406" t="s">
        <v>110</v>
      </c>
      <c r="H7406" t="s">
        <v>102</v>
      </c>
      <c r="I7406" t="s">
        <v>71</v>
      </c>
      <c r="J7406" t="s">
        <v>103</v>
      </c>
      <c r="K7406" s="23">
        <v>4</v>
      </c>
      <c r="L7406" s="24">
        <v>6.9</v>
      </c>
      <c r="M7406" s="24">
        <v>27.6</v>
      </c>
      <c r="N7406" s="24">
        <v>18.22</v>
      </c>
      <c r="O7406" s="24">
        <v>9.3800000000000008</v>
      </c>
      <c r="P7406" s="25">
        <v>34</v>
      </c>
    </row>
    <row r="7407" spans="1:16" x14ac:dyDescent="0.3">
      <c r="A7407" s="22">
        <v>42566</v>
      </c>
      <c r="B7407">
        <v>2016</v>
      </c>
      <c r="C7407">
        <v>7</v>
      </c>
      <c r="D7407" t="s">
        <v>127</v>
      </c>
      <c r="E7407" t="s">
        <v>128</v>
      </c>
      <c r="F7407" t="s">
        <v>159</v>
      </c>
      <c r="G7407" t="s">
        <v>110</v>
      </c>
      <c r="H7407" t="s">
        <v>104</v>
      </c>
      <c r="I7407" t="s">
        <v>76</v>
      </c>
      <c r="J7407" t="s">
        <v>105</v>
      </c>
      <c r="K7407" s="23">
        <v>0</v>
      </c>
      <c r="L7407" s="24">
        <v>7.4</v>
      </c>
      <c r="M7407" s="24">
        <v>0</v>
      </c>
      <c r="N7407" s="24">
        <v>0</v>
      </c>
      <c r="O7407" s="24">
        <v>0</v>
      </c>
      <c r="P7407" s="25">
        <v>34</v>
      </c>
    </row>
    <row r="7408" spans="1:16" x14ac:dyDescent="0.3">
      <c r="A7408" s="22">
        <v>42566</v>
      </c>
      <c r="B7408">
        <v>2016</v>
      </c>
      <c r="C7408">
        <v>7</v>
      </c>
      <c r="D7408" t="s">
        <v>127</v>
      </c>
      <c r="E7408" t="s">
        <v>128</v>
      </c>
      <c r="F7408" t="s">
        <v>159</v>
      </c>
      <c r="G7408" t="s">
        <v>110</v>
      </c>
      <c r="H7408" t="s">
        <v>106</v>
      </c>
      <c r="I7408" t="s">
        <v>69</v>
      </c>
      <c r="J7408" t="s">
        <v>107</v>
      </c>
      <c r="K7408" s="23">
        <v>0</v>
      </c>
      <c r="L7408" s="24">
        <v>16.5</v>
      </c>
      <c r="M7408" s="24">
        <v>0</v>
      </c>
      <c r="N7408" s="24">
        <v>0</v>
      </c>
      <c r="O7408" s="24">
        <v>0</v>
      </c>
      <c r="P7408" s="25">
        <v>22</v>
      </c>
    </row>
    <row r="7409" spans="1:16" x14ac:dyDescent="0.3">
      <c r="A7409" s="22">
        <v>42566</v>
      </c>
      <c r="B7409">
        <v>2016</v>
      </c>
      <c r="C7409">
        <v>7</v>
      </c>
      <c r="D7409" t="s">
        <v>127</v>
      </c>
      <c r="E7409" t="s">
        <v>128</v>
      </c>
      <c r="F7409" t="s">
        <v>159</v>
      </c>
      <c r="G7409" t="s">
        <v>110</v>
      </c>
      <c r="H7409" t="s">
        <v>108</v>
      </c>
      <c r="I7409" t="s">
        <v>72</v>
      </c>
      <c r="J7409" t="s">
        <v>109</v>
      </c>
      <c r="K7409" s="23">
        <v>3.33</v>
      </c>
      <c r="L7409" s="24">
        <v>8.1999999999999993</v>
      </c>
      <c r="M7409" s="24">
        <v>27.31</v>
      </c>
      <c r="N7409" s="24">
        <v>18.57</v>
      </c>
      <c r="O7409" s="24">
        <v>8.74</v>
      </c>
      <c r="P7409" s="25">
        <v>32</v>
      </c>
    </row>
    <row r="7410" spans="1:16" x14ac:dyDescent="0.3">
      <c r="A7410" s="22">
        <v>42567</v>
      </c>
      <c r="B7410">
        <v>2016</v>
      </c>
      <c r="C7410">
        <v>7</v>
      </c>
      <c r="D7410" t="s">
        <v>127</v>
      </c>
      <c r="E7410" t="s">
        <v>128</v>
      </c>
      <c r="F7410" t="s">
        <v>159</v>
      </c>
      <c r="G7410" t="s">
        <v>111</v>
      </c>
      <c r="H7410" t="s">
        <v>94</v>
      </c>
      <c r="I7410" t="s">
        <v>73</v>
      </c>
      <c r="J7410" t="s">
        <v>95</v>
      </c>
      <c r="K7410" s="23">
        <v>9.33</v>
      </c>
      <c r="L7410" s="24">
        <v>3.1</v>
      </c>
      <c r="M7410" s="24">
        <v>28.92</v>
      </c>
      <c r="N7410" s="24">
        <v>20.239999999999998</v>
      </c>
      <c r="O7410" s="24">
        <v>8.68</v>
      </c>
      <c r="P7410" s="25">
        <v>30</v>
      </c>
    </row>
    <row r="7411" spans="1:16" x14ac:dyDescent="0.3">
      <c r="A7411" s="22">
        <v>42567</v>
      </c>
      <c r="B7411">
        <v>2016</v>
      </c>
      <c r="C7411">
        <v>7</v>
      </c>
      <c r="D7411" t="s">
        <v>127</v>
      </c>
      <c r="E7411" t="s">
        <v>128</v>
      </c>
      <c r="F7411" t="s">
        <v>159</v>
      </c>
      <c r="G7411" t="s">
        <v>111</v>
      </c>
      <c r="H7411" t="s">
        <v>96</v>
      </c>
      <c r="I7411" t="s">
        <v>74</v>
      </c>
      <c r="J7411" t="s">
        <v>97</v>
      </c>
      <c r="K7411" s="23">
        <v>6.74</v>
      </c>
      <c r="L7411" s="24">
        <v>3.6</v>
      </c>
      <c r="M7411" s="24">
        <v>24.26</v>
      </c>
      <c r="N7411" s="24">
        <v>16.98</v>
      </c>
      <c r="O7411" s="24">
        <v>7.28</v>
      </c>
      <c r="P7411" s="25">
        <v>30</v>
      </c>
    </row>
    <row r="7412" spans="1:16" x14ac:dyDescent="0.3">
      <c r="A7412" s="22">
        <v>42567</v>
      </c>
      <c r="B7412">
        <v>2016</v>
      </c>
      <c r="C7412">
        <v>7</v>
      </c>
      <c r="D7412" t="s">
        <v>127</v>
      </c>
      <c r="E7412" t="s">
        <v>128</v>
      </c>
      <c r="F7412" t="s">
        <v>159</v>
      </c>
      <c r="G7412" t="s">
        <v>111</v>
      </c>
      <c r="H7412" t="s">
        <v>98</v>
      </c>
      <c r="I7412" t="s">
        <v>75</v>
      </c>
      <c r="J7412" t="s">
        <v>99</v>
      </c>
      <c r="K7412" s="23">
        <v>3</v>
      </c>
      <c r="L7412" s="24">
        <v>2.8</v>
      </c>
      <c r="M7412" s="24">
        <v>8.4</v>
      </c>
      <c r="N7412" s="24">
        <v>6.05</v>
      </c>
      <c r="O7412" s="24">
        <v>2.35</v>
      </c>
      <c r="P7412" s="25">
        <v>28</v>
      </c>
    </row>
    <row r="7413" spans="1:16" x14ac:dyDescent="0.3">
      <c r="A7413" s="22">
        <v>42567</v>
      </c>
      <c r="B7413">
        <v>2016</v>
      </c>
      <c r="C7413">
        <v>7</v>
      </c>
      <c r="D7413" t="s">
        <v>127</v>
      </c>
      <c r="E7413" t="s">
        <v>128</v>
      </c>
      <c r="F7413" t="s">
        <v>159</v>
      </c>
      <c r="G7413" t="s">
        <v>111</v>
      </c>
      <c r="H7413" t="s">
        <v>100</v>
      </c>
      <c r="I7413" t="s">
        <v>70</v>
      </c>
      <c r="J7413" t="s">
        <v>101</v>
      </c>
      <c r="K7413" s="23">
        <v>23.3</v>
      </c>
      <c r="L7413" s="24">
        <v>2.4</v>
      </c>
      <c r="M7413" s="24">
        <v>55.92</v>
      </c>
      <c r="N7413" s="24">
        <v>41.38</v>
      </c>
      <c r="O7413" s="24">
        <v>14.54</v>
      </c>
      <c r="P7413" s="25">
        <v>26</v>
      </c>
    </row>
    <row r="7414" spans="1:16" x14ac:dyDescent="0.3">
      <c r="A7414" s="22">
        <v>42567</v>
      </c>
      <c r="B7414">
        <v>2016</v>
      </c>
      <c r="C7414">
        <v>7</v>
      </c>
      <c r="D7414" t="s">
        <v>127</v>
      </c>
      <c r="E7414" t="s">
        <v>128</v>
      </c>
      <c r="F7414" t="s">
        <v>159</v>
      </c>
      <c r="G7414" t="s">
        <v>111</v>
      </c>
      <c r="H7414" t="s">
        <v>102</v>
      </c>
      <c r="I7414" t="s">
        <v>71</v>
      </c>
      <c r="J7414" t="s">
        <v>103</v>
      </c>
      <c r="K7414" s="23">
        <v>6</v>
      </c>
      <c r="L7414" s="24">
        <v>6.9</v>
      </c>
      <c r="M7414" s="24">
        <v>41.4</v>
      </c>
      <c r="N7414" s="24">
        <v>27.32</v>
      </c>
      <c r="O7414" s="24">
        <v>14.08</v>
      </c>
      <c r="P7414" s="25">
        <v>34</v>
      </c>
    </row>
    <row r="7415" spans="1:16" x14ac:dyDescent="0.3">
      <c r="A7415" s="22">
        <v>42567</v>
      </c>
      <c r="B7415">
        <v>2016</v>
      </c>
      <c r="C7415">
        <v>7</v>
      </c>
      <c r="D7415" t="s">
        <v>127</v>
      </c>
      <c r="E7415" t="s">
        <v>128</v>
      </c>
      <c r="F7415" t="s">
        <v>159</v>
      </c>
      <c r="G7415" t="s">
        <v>111</v>
      </c>
      <c r="H7415" t="s">
        <v>104</v>
      </c>
      <c r="I7415" t="s">
        <v>76</v>
      </c>
      <c r="J7415" t="s">
        <v>105</v>
      </c>
      <c r="K7415" s="23">
        <v>0</v>
      </c>
      <c r="L7415" s="24">
        <v>7.4</v>
      </c>
      <c r="M7415" s="24">
        <v>0</v>
      </c>
      <c r="N7415" s="24">
        <v>0</v>
      </c>
      <c r="O7415" s="24">
        <v>0</v>
      </c>
      <c r="P7415" s="25">
        <v>34</v>
      </c>
    </row>
    <row r="7416" spans="1:16" x14ac:dyDescent="0.3">
      <c r="A7416" s="22">
        <v>42567</v>
      </c>
      <c r="B7416">
        <v>2016</v>
      </c>
      <c r="C7416">
        <v>7</v>
      </c>
      <c r="D7416" t="s">
        <v>127</v>
      </c>
      <c r="E7416" t="s">
        <v>128</v>
      </c>
      <c r="F7416" t="s">
        <v>159</v>
      </c>
      <c r="G7416" t="s">
        <v>111</v>
      </c>
      <c r="H7416" t="s">
        <v>106</v>
      </c>
      <c r="I7416" t="s">
        <v>69</v>
      </c>
      <c r="J7416" t="s">
        <v>107</v>
      </c>
      <c r="K7416" s="23">
        <v>1</v>
      </c>
      <c r="L7416" s="24">
        <v>16.5</v>
      </c>
      <c r="M7416" s="24">
        <v>16.5</v>
      </c>
      <c r="N7416" s="24">
        <v>12.87</v>
      </c>
      <c r="O7416" s="24">
        <v>3.63</v>
      </c>
      <c r="P7416" s="25">
        <v>22</v>
      </c>
    </row>
    <row r="7417" spans="1:16" x14ac:dyDescent="0.3">
      <c r="A7417" s="22">
        <v>42567</v>
      </c>
      <c r="B7417">
        <v>2016</v>
      </c>
      <c r="C7417">
        <v>7</v>
      </c>
      <c r="D7417" t="s">
        <v>127</v>
      </c>
      <c r="E7417" t="s">
        <v>128</v>
      </c>
      <c r="F7417" t="s">
        <v>159</v>
      </c>
      <c r="G7417" t="s">
        <v>111</v>
      </c>
      <c r="H7417" t="s">
        <v>108</v>
      </c>
      <c r="I7417" t="s">
        <v>72</v>
      </c>
      <c r="J7417" t="s">
        <v>109</v>
      </c>
      <c r="K7417" s="23">
        <v>8</v>
      </c>
      <c r="L7417" s="24">
        <v>8.1999999999999993</v>
      </c>
      <c r="M7417" s="24">
        <v>65.599999999999994</v>
      </c>
      <c r="N7417" s="24">
        <v>44.61</v>
      </c>
      <c r="O7417" s="24">
        <v>20.99</v>
      </c>
      <c r="P7417" s="25">
        <v>32</v>
      </c>
    </row>
    <row r="7418" spans="1:16" x14ac:dyDescent="0.3">
      <c r="A7418" s="22">
        <v>42568</v>
      </c>
      <c r="B7418">
        <v>2016</v>
      </c>
      <c r="C7418">
        <v>7</v>
      </c>
      <c r="D7418" t="s">
        <v>127</v>
      </c>
      <c r="E7418" t="s">
        <v>128</v>
      </c>
      <c r="F7418" t="s">
        <v>159</v>
      </c>
      <c r="G7418" t="s">
        <v>112</v>
      </c>
      <c r="H7418" t="s">
        <v>94</v>
      </c>
      <c r="I7418" t="s">
        <v>73</v>
      </c>
      <c r="J7418" t="s">
        <v>95</v>
      </c>
      <c r="K7418" s="23">
        <v>9.01</v>
      </c>
      <c r="L7418" s="24">
        <v>3.1</v>
      </c>
      <c r="M7418" s="24">
        <v>27.93</v>
      </c>
      <c r="N7418" s="24">
        <v>19.55</v>
      </c>
      <c r="O7418" s="24">
        <v>8.3800000000000008</v>
      </c>
      <c r="P7418" s="25">
        <v>30</v>
      </c>
    </row>
    <row r="7419" spans="1:16" x14ac:dyDescent="0.3">
      <c r="A7419" s="22">
        <v>42568</v>
      </c>
      <c r="B7419">
        <v>2016</v>
      </c>
      <c r="C7419">
        <v>7</v>
      </c>
      <c r="D7419" t="s">
        <v>127</v>
      </c>
      <c r="E7419" t="s">
        <v>128</v>
      </c>
      <c r="F7419" t="s">
        <v>159</v>
      </c>
      <c r="G7419" t="s">
        <v>112</v>
      </c>
      <c r="H7419" t="s">
        <v>96</v>
      </c>
      <c r="I7419" t="s">
        <v>74</v>
      </c>
      <c r="J7419" t="s">
        <v>97</v>
      </c>
      <c r="K7419" s="23">
        <v>4.01</v>
      </c>
      <c r="L7419" s="24">
        <v>3.6</v>
      </c>
      <c r="M7419" s="24">
        <v>14.44</v>
      </c>
      <c r="N7419" s="24">
        <v>10.11</v>
      </c>
      <c r="O7419" s="24">
        <v>4.33</v>
      </c>
      <c r="P7419" s="25">
        <v>30</v>
      </c>
    </row>
    <row r="7420" spans="1:16" x14ac:dyDescent="0.3">
      <c r="A7420" s="22">
        <v>42568</v>
      </c>
      <c r="B7420">
        <v>2016</v>
      </c>
      <c r="C7420">
        <v>7</v>
      </c>
      <c r="D7420" t="s">
        <v>127</v>
      </c>
      <c r="E7420" t="s">
        <v>128</v>
      </c>
      <c r="F7420" t="s">
        <v>159</v>
      </c>
      <c r="G7420" t="s">
        <v>112</v>
      </c>
      <c r="H7420" t="s">
        <v>98</v>
      </c>
      <c r="I7420" t="s">
        <v>75</v>
      </c>
      <c r="J7420" t="s">
        <v>99</v>
      </c>
      <c r="K7420" s="23">
        <v>3</v>
      </c>
      <c r="L7420" s="24">
        <v>2.8</v>
      </c>
      <c r="M7420" s="24">
        <v>8.4</v>
      </c>
      <c r="N7420" s="24">
        <v>6.05</v>
      </c>
      <c r="O7420" s="24">
        <v>2.35</v>
      </c>
      <c r="P7420" s="25">
        <v>28</v>
      </c>
    </row>
    <row r="7421" spans="1:16" x14ac:dyDescent="0.3">
      <c r="A7421" s="22">
        <v>42568</v>
      </c>
      <c r="B7421">
        <v>2016</v>
      </c>
      <c r="C7421">
        <v>7</v>
      </c>
      <c r="D7421" t="s">
        <v>127</v>
      </c>
      <c r="E7421" t="s">
        <v>128</v>
      </c>
      <c r="F7421" t="s">
        <v>159</v>
      </c>
      <c r="G7421" t="s">
        <v>112</v>
      </c>
      <c r="H7421" t="s">
        <v>100</v>
      </c>
      <c r="I7421" t="s">
        <v>70</v>
      </c>
      <c r="J7421" t="s">
        <v>101</v>
      </c>
      <c r="K7421" s="23">
        <v>26.65</v>
      </c>
      <c r="L7421" s="24">
        <v>2.4</v>
      </c>
      <c r="M7421" s="24">
        <v>63.96</v>
      </c>
      <c r="N7421" s="24">
        <v>47.33</v>
      </c>
      <c r="O7421" s="24">
        <v>16.63</v>
      </c>
      <c r="P7421" s="25">
        <v>26</v>
      </c>
    </row>
    <row r="7422" spans="1:16" x14ac:dyDescent="0.3">
      <c r="A7422" s="22">
        <v>42568</v>
      </c>
      <c r="B7422">
        <v>2016</v>
      </c>
      <c r="C7422">
        <v>7</v>
      </c>
      <c r="D7422" t="s">
        <v>127</v>
      </c>
      <c r="E7422" t="s">
        <v>128</v>
      </c>
      <c r="F7422" t="s">
        <v>159</v>
      </c>
      <c r="G7422" t="s">
        <v>112</v>
      </c>
      <c r="H7422" t="s">
        <v>102</v>
      </c>
      <c r="I7422" t="s">
        <v>71</v>
      </c>
      <c r="J7422" t="s">
        <v>103</v>
      </c>
      <c r="K7422" s="23">
        <v>3</v>
      </c>
      <c r="L7422" s="24">
        <v>6.9</v>
      </c>
      <c r="M7422" s="24">
        <v>20.7</v>
      </c>
      <c r="N7422" s="24">
        <v>13.66</v>
      </c>
      <c r="O7422" s="24">
        <v>7.04</v>
      </c>
      <c r="P7422" s="25">
        <v>34</v>
      </c>
    </row>
    <row r="7423" spans="1:16" x14ac:dyDescent="0.3">
      <c r="A7423" s="22">
        <v>42568</v>
      </c>
      <c r="B7423">
        <v>2016</v>
      </c>
      <c r="C7423">
        <v>7</v>
      </c>
      <c r="D7423" t="s">
        <v>127</v>
      </c>
      <c r="E7423" t="s">
        <v>128</v>
      </c>
      <c r="F7423" t="s">
        <v>159</v>
      </c>
      <c r="G7423" t="s">
        <v>112</v>
      </c>
      <c r="H7423" t="s">
        <v>104</v>
      </c>
      <c r="I7423" t="s">
        <v>76</v>
      </c>
      <c r="J7423" t="s">
        <v>105</v>
      </c>
      <c r="K7423" s="23">
        <v>0</v>
      </c>
      <c r="L7423" s="24">
        <v>7.4</v>
      </c>
      <c r="M7423" s="24">
        <v>0</v>
      </c>
      <c r="N7423" s="24">
        <v>0</v>
      </c>
      <c r="O7423" s="24">
        <v>0</v>
      </c>
      <c r="P7423" s="25">
        <v>34</v>
      </c>
    </row>
    <row r="7424" spans="1:16" x14ac:dyDescent="0.3">
      <c r="A7424" s="22">
        <v>42568</v>
      </c>
      <c r="B7424">
        <v>2016</v>
      </c>
      <c r="C7424">
        <v>7</v>
      </c>
      <c r="D7424" t="s">
        <v>127</v>
      </c>
      <c r="E7424" t="s">
        <v>128</v>
      </c>
      <c r="F7424" t="s">
        <v>159</v>
      </c>
      <c r="G7424" t="s">
        <v>112</v>
      </c>
      <c r="H7424" t="s">
        <v>106</v>
      </c>
      <c r="I7424" t="s">
        <v>69</v>
      </c>
      <c r="J7424" t="s">
        <v>107</v>
      </c>
      <c r="K7424" s="23">
        <v>7</v>
      </c>
      <c r="L7424" s="24">
        <v>16.5</v>
      </c>
      <c r="M7424" s="24">
        <v>115.5</v>
      </c>
      <c r="N7424" s="24">
        <v>90.09</v>
      </c>
      <c r="O7424" s="24">
        <v>25.41</v>
      </c>
      <c r="P7424" s="25">
        <v>22</v>
      </c>
    </row>
    <row r="7425" spans="1:16" x14ac:dyDescent="0.3">
      <c r="A7425" s="22">
        <v>42568</v>
      </c>
      <c r="B7425">
        <v>2016</v>
      </c>
      <c r="C7425">
        <v>7</v>
      </c>
      <c r="D7425" t="s">
        <v>127</v>
      </c>
      <c r="E7425" t="s">
        <v>128</v>
      </c>
      <c r="F7425" t="s">
        <v>159</v>
      </c>
      <c r="G7425" t="s">
        <v>112</v>
      </c>
      <c r="H7425" t="s">
        <v>108</v>
      </c>
      <c r="I7425" t="s">
        <v>72</v>
      </c>
      <c r="J7425" t="s">
        <v>109</v>
      </c>
      <c r="K7425" s="23">
        <v>4</v>
      </c>
      <c r="L7425" s="24">
        <v>8.1999999999999993</v>
      </c>
      <c r="M7425" s="24">
        <v>32.799999999999997</v>
      </c>
      <c r="N7425" s="24">
        <v>22.3</v>
      </c>
      <c r="O7425" s="24">
        <v>10.5</v>
      </c>
      <c r="P7425" s="25">
        <v>32</v>
      </c>
    </row>
    <row r="7426" spans="1:16" x14ac:dyDescent="0.3">
      <c r="A7426" s="22">
        <v>42569</v>
      </c>
      <c r="B7426">
        <v>2016</v>
      </c>
      <c r="C7426">
        <v>7</v>
      </c>
      <c r="D7426" t="s">
        <v>127</v>
      </c>
      <c r="E7426" t="s">
        <v>128</v>
      </c>
      <c r="F7426" t="s">
        <v>159</v>
      </c>
      <c r="G7426" t="s">
        <v>113</v>
      </c>
      <c r="H7426" t="s">
        <v>94</v>
      </c>
      <c r="I7426" t="s">
        <v>73</v>
      </c>
      <c r="J7426" t="s">
        <v>95</v>
      </c>
      <c r="K7426" s="23">
        <v>6</v>
      </c>
      <c r="L7426" s="24">
        <v>3.1</v>
      </c>
      <c r="M7426" s="24">
        <v>18.600000000000001</v>
      </c>
      <c r="N7426" s="24">
        <v>13.02</v>
      </c>
      <c r="O7426" s="24">
        <v>5.58</v>
      </c>
      <c r="P7426" s="25">
        <v>30</v>
      </c>
    </row>
    <row r="7427" spans="1:16" x14ac:dyDescent="0.3">
      <c r="A7427" s="22">
        <v>42569</v>
      </c>
      <c r="B7427">
        <v>2016</v>
      </c>
      <c r="C7427">
        <v>7</v>
      </c>
      <c r="D7427" t="s">
        <v>127</v>
      </c>
      <c r="E7427" t="s">
        <v>128</v>
      </c>
      <c r="F7427" t="s">
        <v>159</v>
      </c>
      <c r="G7427" t="s">
        <v>113</v>
      </c>
      <c r="H7427" t="s">
        <v>96</v>
      </c>
      <c r="I7427" t="s">
        <v>74</v>
      </c>
      <c r="J7427" t="s">
        <v>97</v>
      </c>
      <c r="K7427" s="23">
        <v>2.5</v>
      </c>
      <c r="L7427" s="24">
        <v>3.6</v>
      </c>
      <c r="M7427" s="24">
        <v>9</v>
      </c>
      <c r="N7427" s="24">
        <v>6.3</v>
      </c>
      <c r="O7427" s="24">
        <v>2.7</v>
      </c>
      <c r="P7427" s="25">
        <v>30</v>
      </c>
    </row>
    <row r="7428" spans="1:16" x14ac:dyDescent="0.3">
      <c r="A7428" s="22">
        <v>42569</v>
      </c>
      <c r="B7428">
        <v>2016</v>
      </c>
      <c r="C7428">
        <v>7</v>
      </c>
      <c r="D7428" t="s">
        <v>127</v>
      </c>
      <c r="E7428" t="s">
        <v>128</v>
      </c>
      <c r="F7428" t="s">
        <v>159</v>
      </c>
      <c r="G7428" t="s">
        <v>113</v>
      </c>
      <c r="H7428" t="s">
        <v>98</v>
      </c>
      <c r="I7428" t="s">
        <v>75</v>
      </c>
      <c r="J7428" t="s">
        <v>99</v>
      </c>
      <c r="K7428" s="23">
        <v>8</v>
      </c>
      <c r="L7428" s="24">
        <v>2.8</v>
      </c>
      <c r="M7428" s="24">
        <v>22.4</v>
      </c>
      <c r="N7428" s="24">
        <v>16.13</v>
      </c>
      <c r="O7428" s="24">
        <v>6.27</v>
      </c>
      <c r="P7428" s="25">
        <v>28</v>
      </c>
    </row>
    <row r="7429" spans="1:16" x14ac:dyDescent="0.3">
      <c r="A7429" s="22">
        <v>42569</v>
      </c>
      <c r="B7429">
        <v>2016</v>
      </c>
      <c r="C7429">
        <v>7</v>
      </c>
      <c r="D7429" t="s">
        <v>127</v>
      </c>
      <c r="E7429" t="s">
        <v>128</v>
      </c>
      <c r="F7429" t="s">
        <v>159</v>
      </c>
      <c r="G7429" t="s">
        <v>113</v>
      </c>
      <c r="H7429" t="s">
        <v>100</v>
      </c>
      <c r="I7429" t="s">
        <v>70</v>
      </c>
      <c r="J7429" t="s">
        <v>101</v>
      </c>
      <c r="K7429" s="23">
        <v>25.4</v>
      </c>
      <c r="L7429" s="24">
        <v>2.4</v>
      </c>
      <c r="M7429" s="24">
        <v>60.96</v>
      </c>
      <c r="N7429" s="24">
        <v>45.11</v>
      </c>
      <c r="O7429" s="24">
        <v>15.85</v>
      </c>
      <c r="P7429" s="25">
        <v>26</v>
      </c>
    </row>
    <row r="7430" spans="1:16" x14ac:dyDescent="0.3">
      <c r="A7430" s="22">
        <v>42569</v>
      </c>
      <c r="B7430">
        <v>2016</v>
      </c>
      <c r="C7430">
        <v>7</v>
      </c>
      <c r="D7430" t="s">
        <v>127</v>
      </c>
      <c r="E7430" t="s">
        <v>128</v>
      </c>
      <c r="F7430" t="s">
        <v>159</v>
      </c>
      <c r="G7430" t="s">
        <v>113</v>
      </c>
      <c r="H7430" t="s">
        <v>102</v>
      </c>
      <c r="I7430" t="s">
        <v>71</v>
      </c>
      <c r="J7430" t="s">
        <v>103</v>
      </c>
      <c r="K7430" s="23">
        <v>2</v>
      </c>
      <c r="L7430" s="24">
        <v>6.9</v>
      </c>
      <c r="M7430" s="24">
        <v>13.8</v>
      </c>
      <c r="N7430" s="24">
        <v>9.11</v>
      </c>
      <c r="O7430" s="24">
        <v>4.6900000000000004</v>
      </c>
      <c r="P7430" s="25">
        <v>34</v>
      </c>
    </row>
    <row r="7431" spans="1:16" x14ac:dyDescent="0.3">
      <c r="A7431" s="22">
        <v>42569</v>
      </c>
      <c r="B7431">
        <v>2016</v>
      </c>
      <c r="C7431">
        <v>7</v>
      </c>
      <c r="D7431" t="s">
        <v>127</v>
      </c>
      <c r="E7431" t="s">
        <v>128</v>
      </c>
      <c r="F7431" t="s">
        <v>159</v>
      </c>
      <c r="G7431" t="s">
        <v>113</v>
      </c>
      <c r="H7431" t="s">
        <v>104</v>
      </c>
      <c r="I7431" t="s">
        <v>76</v>
      </c>
      <c r="J7431" t="s">
        <v>105</v>
      </c>
      <c r="K7431" s="23">
        <v>0</v>
      </c>
      <c r="L7431" s="24">
        <v>7.4</v>
      </c>
      <c r="M7431" s="24">
        <v>0</v>
      </c>
      <c r="N7431" s="24">
        <v>0</v>
      </c>
      <c r="O7431" s="24">
        <v>0</v>
      </c>
      <c r="P7431" s="25">
        <v>34</v>
      </c>
    </row>
    <row r="7432" spans="1:16" x14ac:dyDescent="0.3">
      <c r="A7432" s="22">
        <v>42569</v>
      </c>
      <c r="B7432">
        <v>2016</v>
      </c>
      <c r="C7432">
        <v>7</v>
      </c>
      <c r="D7432" t="s">
        <v>127</v>
      </c>
      <c r="E7432" t="s">
        <v>128</v>
      </c>
      <c r="F7432" t="s">
        <v>159</v>
      </c>
      <c r="G7432" t="s">
        <v>113</v>
      </c>
      <c r="H7432" t="s">
        <v>106</v>
      </c>
      <c r="I7432" t="s">
        <v>69</v>
      </c>
      <c r="J7432" t="s">
        <v>107</v>
      </c>
      <c r="K7432" s="23">
        <v>3</v>
      </c>
      <c r="L7432" s="24">
        <v>16.5</v>
      </c>
      <c r="M7432" s="24">
        <v>49.5</v>
      </c>
      <c r="N7432" s="24">
        <v>38.61</v>
      </c>
      <c r="O7432" s="24">
        <v>10.89</v>
      </c>
      <c r="P7432" s="25">
        <v>22</v>
      </c>
    </row>
    <row r="7433" spans="1:16" x14ac:dyDescent="0.3">
      <c r="A7433" s="22">
        <v>42569</v>
      </c>
      <c r="B7433">
        <v>2016</v>
      </c>
      <c r="C7433">
        <v>7</v>
      </c>
      <c r="D7433" t="s">
        <v>127</v>
      </c>
      <c r="E7433" t="s">
        <v>128</v>
      </c>
      <c r="F7433" t="s">
        <v>159</v>
      </c>
      <c r="G7433" t="s">
        <v>113</v>
      </c>
      <c r="H7433" t="s">
        <v>108</v>
      </c>
      <c r="I7433" t="s">
        <v>72</v>
      </c>
      <c r="J7433" t="s">
        <v>109</v>
      </c>
      <c r="K7433" s="23">
        <v>4</v>
      </c>
      <c r="L7433" s="24">
        <v>8.1999999999999993</v>
      </c>
      <c r="M7433" s="24">
        <v>32.799999999999997</v>
      </c>
      <c r="N7433" s="24">
        <v>22.3</v>
      </c>
      <c r="O7433" s="24">
        <v>10.5</v>
      </c>
      <c r="P7433" s="25">
        <v>32</v>
      </c>
    </row>
    <row r="7434" spans="1:16" x14ac:dyDescent="0.3">
      <c r="A7434" s="22">
        <v>42570</v>
      </c>
      <c r="B7434">
        <v>2016</v>
      </c>
      <c r="C7434">
        <v>7</v>
      </c>
      <c r="D7434" t="s">
        <v>127</v>
      </c>
      <c r="E7434" t="s">
        <v>128</v>
      </c>
      <c r="F7434" t="s">
        <v>159</v>
      </c>
      <c r="G7434" t="s">
        <v>114</v>
      </c>
      <c r="H7434" t="s">
        <v>94</v>
      </c>
      <c r="I7434" t="s">
        <v>73</v>
      </c>
      <c r="J7434" t="s">
        <v>95</v>
      </c>
      <c r="K7434" s="23">
        <v>7.34</v>
      </c>
      <c r="L7434" s="24">
        <v>3.1</v>
      </c>
      <c r="M7434" s="24">
        <v>22.75</v>
      </c>
      <c r="N7434" s="24">
        <v>15.92</v>
      </c>
      <c r="O7434" s="24">
        <v>6.83</v>
      </c>
      <c r="P7434" s="25">
        <v>30</v>
      </c>
    </row>
    <row r="7435" spans="1:16" x14ac:dyDescent="0.3">
      <c r="A7435" s="22">
        <v>42570</v>
      </c>
      <c r="B7435">
        <v>2016</v>
      </c>
      <c r="C7435">
        <v>7</v>
      </c>
      <c r="D7435" t="s">
        <v>127</v>
      </c>
      <c r="E7435" t="s">
        <v>128</v>
      </c>
      <c r="F7435" t="s">
        <v>159</v>
      </c>
      <c r="G7435" t="s">
        <v>114</v>
      </c>
      <c r="H7435" t="s">
        <v>96</v>
      </c>
      <c r="I7435" t="s">
        <v>74</v>
      </c>
      <c r="J7435" t="s">
        <v>97</v>
      </c>
      <c r="K7435" s="23">
        <v>1.33</v>
      </c>
      <c r="L7435" s="24">
        <v>3.6</v>
      </c>
      <c r="M7435" s="24">
        <v>4.79</v>
      </c>
      <c r="N7435" s="24">
        <v>3.35</v>
      </c>
      <c r="O7435" s="24">
        <v>1.44</v>
      </c>
      <c r="P7435" s="25">
        <v>30</v>
      </c>
    </row>
    <row r="7436" spans="1:16" x14ac:dyDescent="0.3">
      <c r="A7436" s="22">
        <v>42570</v>
      </c>
      <c r="B7436">
        <v>2016</v>
      </c>
      <c r="C7436">
        <v>7</v>
      </c>
      <c r="D7436" t="s">
        <v>127</v>
      </c>
      <c r="E7436" t="s">
        <v>128</v>
      </c>
      <c r="F7436" t="s">
        <v>159</v>
      </c>
      <c r="G7436" t="s">
        <v>114</v>
      </c>
      <c r="H7436" t="s">
        <v>98</v>
      </c>
      <c r="I7436" t="s">
        <v>75</v>
      </c>
      <c r="J7436" t="s">
        <v>99</v>
      </c>
      <c r="K7436" s="23">
        <v>6</v>
      </c>
      <c r="L7436" s="24">
        <v>2.8</v>
      </c>
      <c r="M7436" s="24">
        <v>16.8</v>
      </c>
      <c r="N7436" s="24">
        <v>12.1</v>
      </c>
      <c r="O7436" s="24">
        <v>4.7</v>
      </c>
      <c r="P7436" s="25">
        <v>28</v>
      </c>
    </row>
    <row r="7437" spans="1:16" x14ac:dyDescent="0.3">
      <c r="A7437" s="22">
        <v>42570</v>
      </c>
      <c r="B7437">
        <v>2016</v>
      </c>
      <c r="C7437">
        <v>7</v>
      </c>
      <c r="D7437" t="s">
        <v>127</v>
      </c>
      <c r="E7437" t="s">
        <v>128</v>
      </c>
      <c r="F7437" t="s">
        <v>159</v>
      </c>
      <c r="G7437" t="s">
        <v>114</v>
      </c>
      <c r="H7437" t="s">
        <v>100</v>
      </c>
      <c r="I7437" t="s">
        <v>70</v>
      </c>
      <c r="J7437" t="s">
        <v>101</v>
      </c>
      <c r="K7437" s="23">
        <v>19</v>
      </c>
      <c r="L7437" s="24">
        <v>2.4</v>
      </c>
      <c r="M7437" s="24">
        <v>45.6</v>
      </c>
      <c r="N7437" s="24">
        <v>33.74</v>
      </c>
      <c r="O7437" s="24">
        <v>11.86</v>
      </c>
      <c r="P7437" s="25">
        <v>26</v>
      </c>
    </row>
    <row r="7438" spans="1:16" x14ac:dyDescent="0.3">
      <c r="A7438" s="22">
        <v>42570</v>
      </c>
      <c r="B7438">
        <v>2016</v>
      </c>
      <c r="C7438">
        <v>7</v>
      </c>
      <c r="D7438" t="s">
        <v>127</v>
      </c>
      <c r="E7438" t="s">
        <v>128</v>
      </c>
      <c r="F7438" t="s">
        <v>159</v>
      </c>
      <c r="G7438" t="s">
        <v>114</v>
      </c>
      <c r="H7438" t="s">
        <v>102</v>
      </c>
      <c r="I7438" t="s">
        <v>71</v>
      </c>
      <c r="J7438" t="s">
        <v>103</v>
      </c>
      <c r="K7438" s="23">
        <v>5</v>
      </c>
      <c r="L7438" s="24">
        <v>6.9</v>
      </c>
      <c r="M7438" s="24">
        <v>34.5</v>
      </c>
      <c r="N7438" s="24">
        <v>22.77</v>
      </c>
      <c r="O7438" s="24">
        <v>11.73</v>
      </c>
      <c r="P7438" s="25">
        <v>34</v>
      </c>
    </row>
    <row r="7439" spans="1:16" x14ac:dyDescent="0.3">
      <c r="A7439" s="22">
        <v>42570</v>
      </c>
      <c r="B7439">
        <v>2016</v>
      </c>
      <c r="C7439">
        <v>7</v>
      </c>
      <c r="D7439" t="s">
        <v>127</v>
      </c>
      <c r="E7439" t="s">
        <v>128</v>
      </c>
      <c r="F7439" t="s">
        <v>159</v>
      </c>
      <c r="G7439" t="s">
        <v>114</v>
      </c>
      <c r="H7439" t="s">
        <v>104</v>
      </c>
      <c r="I7439" t="s">
        <v>76</v>
      </c>
      <c r="J7439" t="s">
        <v>105</v>
      </c>
      <c r="K7439" s="23">
        <v>0</v>
      </c>
      <c r="L7439" s="24">
        <v>7.4</v>
      </c>
      <c r="M7439" s="24">
        <v>0</v>
      </c>
      <c r="N7439" s="24">
        <v>0</v>
      </c>
      <c r="O7439" s="24">
        <v>0</v>
      </c>
      <c r="P7439" s="25">
        <v>34</v>
      </c>
    </row>
    <row r="7440" spans="1:16" x14ac:dyDescent="0.3">
      <c r="A7440" s="22">
        <v>42570</v>
      </c>
      <c r="B7440">
        <v>2016</v>
      </c>
      <c r="C7440">
        <v>7</v>
      </c>
      <c r="D7440" t="s">
        <v>127</v>
      </c>
      <c r="E7440" t="s">
        <v>128</v>
      </c>
      <c r="F7440" t="s">
        <v>159</v>
      </c>
      <c r="G7440" t="s">
        <v>114</v>
      </c>
      <c r="H7440" t="s">
        <v>106</v>
      </c>
      <c r="I7440" t="s">
        <v>69</v>
      </c>
      <c r="J7440" t="s">
        <v>107</v>
      </c>
      <c r="K7440" s="23">
        <v>1</v>
      </c>
      <c r="L7440" s="24">
        <v>16.5</v>
      </c>
      <c r="M7440" s="24">
        <v>16.5</v>
      </c>
      <c r="N7440" s="24">
        <v>12.87</v>
      </c>
      <c r="O7440" s="24">
        <v>3.63</v>
      </c>
      <c r="P7440" s="25">
        <v>22</v>
      </c>
    </row>
    <row r="7441" spans="1:16" x14ac:dyDescent="0.3">
      <c r="A7441" s="22">
        <v>42570</v>
      </c>
      <c r="B7441">
        <v>2016</v>
      </c>
      <c r="C7441">
        <v>7</v>
      </c>
      <c r="D7441" t="s">
        <v>127</v>
      </c>
      <c r="E7441" t="s">
        <v>128</v>
      </c>
      <c r="F7441" t="s">
        <v>159</v>
      </c>
      <c r="G7441" t="s">
        <v>114</v>
      </c>
      <c r="H7441" t="s">
        <v>108</v>
      </c>
      <c r="I7441" t="s">
        <v>72</v>
      </c>
      <c r="J7441" t="s">
        <v>109</v>
      </c>
      <c r="K7441" s="23">
        <v>2</v>
      </c>
      <c r="L7441" s="24">
        <v>8.1999999999999993</v>
      </c>
      <c r="M7441" s="24">
        <v>16.399999999999999</v>
      </c>
      <c r="N7441" s="24">
        <v>11.15</v>
      </c>
      <c r="O7441" s="24">
        <v>5.25</v>
      </c>
      <c r="P7441" s="25">
        <v>32</v>
      </c>
    </row>
    <row r="7442" spans="1:16" x14ac:dyDescent="0.3">
      <c r="A7442" s="22">
        <v>42571</v>
      </c>
      <c r="B7442">
        <v>2016</v>
      </c>
      <c r="C7442">
        <v>7</v>
      </c>
      <c r="D7442" t="s">
        <v>127</v>
      </c>
      <c r="E7442" t="s">
        <v>128</v>
      </c>
      <c r="F7442" t="s">
        <v>159</v>
      </c>
      <c r="G7442" t="s">
        <v>115</v>
      </c>
      <c r="H7442" t="s">
        <v>94</v>
      </c>
      <c r="I7442" t="s">
        <v>73</v>
      </c>
      <c r="J7442" t="s">
        <v>95</v>
      </c>
      <c r="K7442" s="23">
        <v>10.33</v>
      </c>
      <c r="L7442" s="24">
        <v>3.1</v>
      </c>
      <c r="M7442" s="24">
        <v>32.020000000000003</v>
      </c>
      <c r="N7442" s="24">
        <v>22.41</v>
      </c>
      <c r="O7442" s="24">
        <v>9.61</v>
      </c>
      <c r="P7442" s="25">
        <v>30</v>
      </c>
    </row>
    <row r="7443" spans="1:16" x14ac:dyDescent="0.3">
      <c r="A7443" s="22">
        <v>42571</v>
      </c>
      <c r="B7443">
        <v>2016</v>
      </c>
      <c r="C7443">
        <v>7</v>
      </c>
      <c r="D7443" t="s">
        <v>127</v>
      </c>
      <c r="E7443" t="s">
        <v>128</v>
      </c>
      <c r="F7443" t="s">
        <v>159</v>
      </c>
      <c r="G7443" t="s">
        <v>115</v>
      </c>
      <c r="H7443" t="s">
        <v>96</v>
      </c>
      <c r="I7443" t="s">
        <v>74</v>
      </c>
      <c r="J7443" t="s">
        <v>97</v>
      </c>
      <c r="K7443" s="23">
        <v>4.66</v>
      </c>
      <c r="L7443" s="24">
        <v>3.6</v>
      </c>
      <c r="M7443" s="24">
        <v>16.78</v>
      </c>
      <c r="N7443" s="24">
        <v>11.75</v>
      </c>
      <c r="O7443" s="24">
        <v>5.03</v>
      </c>
      <c r="P7443" s="25">
        <v>30</v>
      </c>
    </row>
    <row r="7444" spans="1:16" x14ac:dyDescent="0.3">
      <c r="A7444" s="22">
        <v>42571</v>
      </c>
      <c r="B7444">
        <v>2016</v>
      </c>
      <c r="C7444">
        <v>7</v>
      </c>
      <c r="D7444" t="s">
        <v>127</v>
      </c>
      <c r="E7444" t="s">
        <v>128</v>
      </c>
      <c r="F7444" t="s">
        <v>159</v>
      </c>
      <c r="G7444" t="s">
        <v>115</v>
      </c>
      <c r="H7444" t="s">
        <v>98</v>
      </c>
      <c r="I7444" t="s">
        <v>75</v>
      </c>
      <c r="J7444" t="s">
        <v>99</v>
      </c>
      <c r="K7444" s="23">
        <v>7.1</v>
      </c>
      <c r="L7444" s="24">
        <v>2.8</v>
      </c>
      <c r="M7444" s="24">
        <v>19.88</v>
      </c>
      <c r="N7444" s="24">
        <v>14.31</v>
      </c>
      <c r="O7444" s="24">
        <v>5.57</v>
      </c>
      <c r="P7444" s="25">
        <v>28</v>
      </c>
    </row>
    <row r="7445" spans="1:16" x14ac:dyDescent="0.3">
      <c r="A7445" s="22">
        <v>42571</v>
      </c>
      <c r="B7445">
        <v>2016</v>
      </c>
      <c r="C7445">
        <v>7</v>
      </c>
      <c r="D7445" t="s">
        <v>127</v>
      </c>
      <c r="E7445" t="s">
        <v>128</v>
      </c>
      <c r="F7445" t="s">
        <v>159</v>
      </c>
      <c r="G7445" t="s">
        <v>115</v>
      </c>
      <c r="H7445" t="s">
        <v>100</v>
      </c>
      <c r="I7445" t="s">
        <v>70</v>
      </c>
      <c r="J7445" t="s">
        <v>101</v>
      </c>
      <c r="K7445" s="23">
        <v>25.2</v>
      </c>
      <c r="L7445" s="24">
        <v>2.4</v>
      </c>
      <c r="M7445" s="24">
        <v>60.48</v>
      </c>
      <c r="N7445" s="24">
        <v>44.76</v>
      </c>
      <c r="O7445" s="24">
        <v>15.72</v>
      </c>
      <c r="P7445" s="25">
        <v>26</v>
      </c>
    </row>
    <row r="7446" spans="1:16" x14ac:dyDescent="0.3">
      <c r="A7446" s="22">
        <v>42571</v>
      </c>
      <c r="B7446">
        <v>2016</v>
      </c>
      <c r="C7446">
        <v>7</v>
      </c>
      <c r="D7446" t="s">
        <v>127</v>
      </c>
      <c r="E7446" t="s">
        <v>128</v>
      </c>
      <c r="F7446" t="s">
        <v>159</v>
      </c>
      <c r="G7446" t="s">
        <v>115</v>
      </c>
      <c r="H7446" t="s">
        <v>102</v>
      </c>
      <c r="I7446" t="s">
        <v>71</v>
      </c>
      <c r="J7446" t="s">
        <v>103</v>
      </c>
      <c r="K7446" s="23">
        <v>6</v>
      </c>
      <c r="L7446" s="24">
        <v>6.9</v>
      </c>
      <c r="M7446" s="24">
        <v>41.4</v>
      </c>
      <c r="N7446" s="24">
        <v>27.32</v>
      </c>
      <c r="O7446" s="24">
        <v>14.08</v>
      </c>
      <c r="P7446" s="25">
        <v>34</v>
      </c>
    </row>
    <row r="7447" spans="1:16" x14ac:dyDescent="0.3">
      <c r="A7447" s="22">
        <v>42571</v>
      </c>
      <c r="B7447">
        <v>2016</v>
      </c>
      <c r="C7447">
        <v>7</v>
      </c>
      <c r="D7447" t="s">
        <v>127</v>
      </c>
      <c r="E7447" t="s">
        <v>128</v>
      </c>
      <c r="F7447" t="s">
        <v>159</v>
      </c>
      <c r="G7447" t="s">
        <v>115</v>
      </c>
      <c r="H7447" t="s">
        <v>104</v>
      </c>
      <c r="I7447" t="s">
        <v>76</v>
      </c>
      <c r="J7447" t="s">
        <v>105</v>
      </c>
      <c r="K7447" s="23">
        <v>0</v>
      </c>
      <c r="L7447" s="24">
        <v>7.4</v>
      </c>
      <c r="M7447" s="24">
        <v>0</v>
      </c>
      <c r="N7447" s="24">
        <v>0</v>
      </c>
      <c r="O7447" s="24">
        <v>0</v>
      </c>
      <c r="P7447" s="25">
        <v>34</v>
      </c>
    </row>
    <row r="7448" spans="1:16" x14ac:dyDescent="0.3">
      <c r="A7448" s="22">
        <v>42571</v>
      </c>
      <c r="B7448">
        <v>2016</v>
      </c>
      <c r="C7448">
        <v>7</v>
      </c>
      <c r="D7448" t="s">
        <v>127</v>
      </c>
      <c r="E7448" t="s">
        <v>128</v>
      </c>
      <c r="F7448" t="s">
        <v>159</v>
      </c>
      <c r="G7448" t="s">
        <v>115</v>
      </c>
      <c r="H7448" t="s">
        <v>106</v>
      </c>
      <c r="I7448" t="s">
        <v>69</v>
      </c>
      <c r="J7448" t="s">
        <v>107</v>
      </c>
      <c r="K7448" s="23">
        <v>5</v>
      </c>
      <c r="L7448" s="24">
        <v>16.5</v>
      </c>
      <c r="M7448" s="24">
        <v>82.5</v>
      </c>
      <c r="N7448" s="24">
        <v>64.349999999999994</v>
      </c>
      <c r="O7448" s="24">
        <v>18.149999999999999</v>
      </c>
      <c r="P7448" s="25">
        <v>22</v>
      </c>
    </row>
    <row r="7449" spans="1:16" x14ac:dyDescent="0.3">
      <c r="A7449" s="22">
        <v>42571</v>
      </c>
      <c r="B7449">
        <v>2016</v>
      </c>
      <c r="C7449">
        <v>7</v>
      </c>
      <c r="D7449" t="s">
        <v>127</v>
      </c>
      <c r="E7449" t="s">
        <v>128</v>
      </c>
      <c r="F7449" t="s">
        <v>159</v>
      </c>
      <c r="G7449" t="s">
        <v>115</v>
      </c>
      <c r="H7449" t="s">
        <v>108</v>
      </c>
      <c r="I7449" t="s">
        <v>72</v>
      </c>
      <c r="J7449" t="s">
        <v>109</v>
      </c>
      <c r="K7449" s="23">
        <v>5</v>
      </c>
      <c r="L7449" s="24">
        <v>8.1999999999999993</v>
      </c>
      <c r="M7449" s="24">
        <v>41</v>
      </c>
      <c r="N7449" s="24">
        <v>27.88</v>
      </c>
      <c r="O7449" s="24">
        <v>13.12</v>
      </c>
      <c r="P7449" s="25">
        <v>32</v>
      </c>
    </row>
    <row r="7450" spans="1:16" x14ac:dyDescent="0.3">
      <c r="A7450" s="22">
        <v>42572</v>
      </c>
      <c r="B7450">
        <v>2016</v>
      </c>
      <c r="C7450">
        <v>7</v>
      </c>
      <c r="D7450" t="s">
        <v>127</v>
      </c>
      <c r="E7450" t="s">
        <v>128</v>
      </c>
      <c r="F7450" t="s">
        <v>159</v>
      </c>
      <c r="G7450" t="s">
        <v>93</v>
      </c>
      <c r="H7450" t="s">
        <v>94</v>
      </c>
      <c r="I7450" t="s">
        <v>73</v>
      </c>
      <c r="J7450" t="s">
        <v>95</v>
      </c>
      <c r="K7450" s="23">
        <v>5.66</v>
      </c>
      <c r="L7450" s="24">
        <v>3.1</v>
      </c>
      <c r="M7450" s="24">
        <v>17.55</v>
      </c>
      <c r="N7450" s="24">
        <v>12.28</v>
      </c>
      <c r="O7450" s="24">
        <v>5.27</v>
      </c>
      <c r="P7450" s="25">
        <v>30</v>
      </c>
    </row>
    <row r="7451" spans="1:16" x14ac:dyDescent="0.3">
      <c r="A7451" s="22">
        <v>42572</v>
      </c>
      <c r="B7451">
        <v>2016</v>
      </c>
      <c r="C7451">
        <v>7</v>
      </c>
      <c r="D7451" t="s">
        <v>127</v>
      </c>
      <c r="E7451" t="s">
        <v>128</v>
      </c>
      <c r="F7451" t="s">
        <v>159</v>
      </c>
      <c r="G7451" t="s">
        <v>93</v>
      </c>
      <c r="H7451" t="s">
        <v>96</v>
      </c>
      <c r="I7451" t="s">
        <v>74</v>
      </c>
      <c r="J7451" t="s">
        <v>97</v>
      </c>
      <c r="K7451" s="23">
        <v>5.32</v>
      </c>
      <c r="L7451" s="24">
        <v>3.6</v>
      </c>
      <c r="M7451" s="24">
        <v>19.149999999999999</v>
      </c>
      <c r="N7451" s="24">
        <v>13.4</v>
      </c>
      <c r="O7451" s="24">
        <v>5.75</v>
      </c>
      <c r="P7451" s="25">
        <v>30</v>
      </c>
    </row>
    <row r="7452" spans="1:16" x14ac:dyDescent="0.3">
      <c r="A7452" s="22">
        <v>42572</v>
      </c>
      <c r="B7452">
        <v>2016</v>
      </c>
      <c r="C7452">
        <v>7</v>
      </c>
      <c r="D7452" t="s">
        <v>127</v>
      </c>
      <c r="E7452" t="s">
        <v>128</v>
      </c>
      <c r="F7452" t="s">
        <v>159</v>
      </c>
      <c r="G7452" t="s">
        <v>93</v>
      </c>
      <c r="H7452" t="s">
        <v>98</v>
      </c>
      <c r="I7452" t="s">
        <v>75</v>
      </c>
      <c r="J7452" t="s">
        <v>99</v>
      </c>
      <c r="K7452" s="23">
        <v>4.0999999999999996</v>
      </c>
      <c r="L7452" s="24">
        <v>2.8</v>
      </c>
      <c r="M7452" s="24">
        <v>11.48</v>
      </c>
      <c r="N7452" s="24">
        <v>8.27</v>
      </c>
      <c r="O7452" s="24">
        <v>3.21</v>
      </c>
      <c r="P7452" s="25">
        <v>28</v>
      </c>
    </row>
    <row r="7453" spans="1:16" x14ac:dyDescent="0.3">
      <c r="A7453" s="22">
        <v>42572</v>
      </c>
      <c r="B7453">
        <v>2016</v>
      </c>
      <c r="C7453">
        <v>7</v>
      </c>
      <c r="D7453" t="s">
        <v>127</v>
      </c>
      <c r="E7453" t="s">
        <v>128</v>
      </c>
      <c r="F7453" t="s">
        <v>159</v>
      </c>
      <c r="G7453" t="s">
        <v>93</v>
      </c>
      <c r="H7453" t="s">
        <v>100</v>
      </c>
      <c r="I7453" t="s">
        <v>70</v>
      </c>
      <c r="J7453" t="s">
        <v>101</v>
      </c>
      <c r="K7453" s="23">
        <v>17</v>
      </c>
      <c r="L7453" s="24">
        <v>2.4</v>
      </c>
      <c r="M7453" s="24">
        <v>40.799999999999997</v>
      </c>
      <c r="N7453" s="24">
        <v>30.19</v>
      </c>
      <c r="O7453" s="24">
        <v>10.61</v>
      </c>
      <c r="P7453" s="25">
        <v>26</v>
      </c>
    </row>
    <row r="7454" spans="1:16" x14ac:dyDescent="0.3">
      <c r="A7454" s="22">
        <v>42572</v>
      </c>
      <c r="B7454">
        <v>2016</v>
      </c>
      <c r="C7454">
        <v>7</v>
      </c>
      <c r="D7454" t="s">
        <v>127</v>
      </c>
      <c r="E7454" t="s">
        <v>128</v>
      </c>
      <c r="F7454" t="s">
        <v>159</v>
      </c>
      <c r="G7454" t="s">
        <v>93</v>
      </c>
      <c r="H7454" t="s">
        <v>102</v>
      </c>
      <c r="I7454" t="s">
        <v>71</v>
      </c>
      <c r="J7454" t="s">
        <v>103</v>
      </c>
      <c r="K7454" s="23">
        <v>15</v>
      </c>
      <c r="L7454" s="24">
        <v>6.9</v>
      </c>
      <c r="M7454" s="24">
        <v>103.5</v>
      </c>
      <c r="N7454" s="24">
        <v>68.31</v>
      </c>
      <c r="O7454" s="24">
        <v>35.19</v>
      </c>
      <c r="P7454" s="25">
        <v>34</v>
      </c>
    </row>
    <row r="7455" spans="1:16" x14ac:dyDescent="0.3">
      <c r="A7455" s="22">
        <v>42572</v>
      </c>
      <c r="B7455">
        <v>2016</v>
      </c>
      <c r="C7455">
        <v>7</v>
      </c>
      <c r="D7455" t="s">
        <v>127</v>
      </c>
      <c r="E7455" t="s">
        <v>128</v>
      </c>
      <c r="F7455" t="s">
        <v>159</v>
      </c>
      <c r="G7455" t="s">
        <v>93</v>
      </c>
      <c r="H7455" t="s">
        <v>104</v>
      </c>
      <c r="I7455" t="s">
        <v>76</v>
      </c>
      <c r="J7455" t="s">
        <v>105</v>
      </c>
      <c r="K7455" s="23">
        <v>0</v>
      </c>
      <c r="L7455" s="24">
        <v>7.4</v>
      </c>
      <c r="M7455" s="24">
        <v>0</v>
      </c>
      <c r="N7455" s="24">
        <v>0</v>
      </c>
      <c r="O7455" s="24">
        <v>0</v>
      </c>
      <c r="P7455" s="25">
        <v>34</v>
      </c>
    </row>
    <row r="7456" spans="1:16" x14ac:dyDescent="0.3">
      <c r="A7456" s="22">
        <v>42572</v>
      </c>
      <c r="B7456">
        <v>2016</v>
      </c>
      <c r="C7456">
        <v>7</v>
      </c>
      <c r="D7456" t="s">
        <v>127</v>
      </c>
      <c r="E7456" t="s">
        <v>128</v>
      </c>
      <c r="F7456" t="s">
        <v>159</v>
      </c>
      <c r="G7456" t="s">
        <v>93</v>
      </c>
      <c r="H7456" t="s">
        <v>106</v>
      </c>
      <c r="I7456" t="s">
        <v>69</v>
      </c>
      <c r="J7456" t="s">
        <v>107</v>
      </c>
      <c r="K7456" s="23">
        <v>1</v>
      </c>
      <c r="L7456" s="24">
        <v>16.5</v>
      </c>
      <c r="M7456" s="24">
        <v>16.5</v>
      </c>
      <c r="N7456" s="24">
        <v>12.87</v>
      </c>
      <c r="O7456" s="24">
        <v>3.63</v>
      </c>
      <c r="P7456" s="25">
        <v>22</v>
      </c>
    </row>
    <row r="7457" spans="1:16" x14ac:dyDescent="0.3">
      <c r="A7457" s="22">
        <v>42572</v>
      </c>
      <c r="B7457">
        <v>2016</v>
      </c>
      <c r="C7457">
        <v>7</v>
      </c>
      <c r="D7457" t="s">
        <v>127</v>
      </c>
      <c r="E7457" t="s">
        <v>128</v>
      </c>
      <c r="F7457" t="s">
        <v>159</v>
      </c>
      <c r="G7457" t="s">
        <v>93</v>
      </c>
      <c r="H7457" t="s">
        <v>108</v>
      </c>
      <c r="I7457" t="s">
        <v>72</v>
      </c>
      <c r="J7457" t="s">
        <v>109</v>
      </c>
      <c r="K7457" s="23">
        <v>2</v>
      </c>
      <c r="L7457" s="24">
        <v>8.1999999999999993</v>
      </c>
      <c r="M7457" s="24">
        <v>16.399999999999999</v>
      </c>
      <c r="N7457" s="24">
        <v>11.15</v>
      </c>
      <c r="O7457" s="24">
        <v>5.25</v>
      </c>
      <c r="P7457" s="25">
        <v>32</v>
      </c>
    </row>
    <row r="7458" spans="1:16" x14ac:dyDescent="0.3">
      <c r="A7458" s="22">
        <v>42573</v>
      </c>
      <c r="B7458">
        <v>2016</v>
      </c>
      <c r="C7458">
        <v>7</v>
      </c>
      <c r="D7458" t="s">
        <v>127</v>
      </c>
      <c r="E7458" t="s">
        <v>128</v>
      </c>
      <c r="F7458" t="s">
        <v>159</v>
      </c>
      <c r="G7458" t="s">
        <v>110</v>
      </c>
      <c r="H7458" t="s">
        <v>94</v>
      </c>
      <c r="I7458" t="s">
        <v>73</v>
      </c>
      <c r="J7458" t="s">
        <v>95</v>
      </c>
      <c r="K7458" s="23">
        <v>3.33</v>
      </c>
      <c r="L7458" s="24">
        <v>3.1</v>
      </c>
      <c r="M7458" s="24">
        <v>10.32</v>
      </c>
      <c r="N7458" s="24">
        <v>7.22</v>
      </c>
      <c r="O7458" s="24">
        <v>3.1</v>
      </c>
      <c r="P7458" s="25">
        <v>30</v>
      </c>
    </row>
    <row r="7459" spans="1:16" x14ac:dyDescent="0.3">
      <c r="A7459" s="22">
        <v>42573</v>
      </c>
      <c r="B7459">
        <v>2016</v>
      </c>
      <c r="C7459">
        <v>7</v>
      </c>
      <c r="D7459" t="s">
        <v>127</v>
      </c>
      <c r="E7459" t="s">
        <v>128</v>
      </c>
      <c r="F7459" t="s">
        <v>159</v>
      </c>
      <c r="G7459" t="s">
        <v>110</v>
      </c>
      <c r="H7459" t="s">
        <v>96</v>
      </c>
      <c r="I7459" t="s">
        <v>74</v>
      </c>
      <c r="J7459" t="s">
        <v>97</v>
      </c>
      <c r="K7459" s="23">
        <v>1.66</v>
      </c>
      <c r="L7459" s="24">
        <v>3.6</v>
      </c>
      <c r="M7459" s="24">
        <v>5.98</v>
      </c>
      <c r="N7459" s="24">
        <v>4.1900000000000004</v>
      </c>
      <c r="O7459" s="24">
        <v>1.79</v>
      </c>
      <c r="P7459" s="25">
        <v>30</v>
      </c>
    </row>
    <row r="7460" spans="1:16" x14ac:dyDescent="0.3">
      <c r="A7460" s="22">
        <v>42573</v>
      </c>
      <c r="B7460">
        <v>2016</v>
      </c>
      <c r="C7460">
        <v>7</v>
      </c>
      <c r="D7460" t="s">
        <v>127</v>
      </c>
      <c r="E7460" t="s">
        <v>128</v>
      </c>
      <c r="F7460" t="s">
        <v>159</v>
      </c>
      <c r="G7460" t="s">
        <v>110</v>
      </c>
      <c r="H7460" t="s">
        <v>98</v>
      </c>
      <c r="I7460" t="s">
        <v>75</v>
      </c>
      <c r="J7460" t="s">
        <v>99</v>
      </c>
      <c r="K7460" s="23">
        <v>7</v>
      </c>
      <c r="L7460" s="24">
        <v>2.8</v>
      </c>
      <c r="M7460" s="24">
        <v>19.600000000000001</v>
      </c>
      <c r="N7460" s="24">
        <v>14.11</v>
      </c>
      <c r="O7460" s="24">
        <v>5.49</v>
      </c>
      <c r="P7460" s="25">
        <v>28</v>
      </c>
    </row>
    <row r="7461" spans="1:16" x14ac:dyDescent="0.3">
      <c r="A7461" s="22">
        <v>42573</v>
      </c>
      <c r="B7461">
        <v>2016</v>
      </c>
      <c r="C7461">
        <v>7</v>
      </c>
      <c r="D7461" t="s">
        <v>127</v>
      </c>
      <c r="E7461" t="s">
        <v>128</v>
      </c>
      <c r="F7461" t="s">
        <v>159</v>
      </c>
      <c r="G7461" t="s">
        <v>110</v>
      </c>
      <c r="H7461" t="s">
        <v>100</v>
      </c>
      <c r="I7461" t="s">
        <v>70</v>
      </c>
      <c r="J7461" t="s">
        <v>101</v>
      </c>
      <c r="K7461" s="23">
        <v>14</v>
      </c>
      <c r="L7461" s="24">
        <v>2.4</v>
      </c>
      <c r="M7461" s="24">
        <v>33.6</v>
      </c>
      <c r="N7461" s="24">
        <v>24.86</v>
      </c>
      <c r="O7461" s="24">
        <v>8.74</v>
      </c>
      <c r="P7461" s="25">
        <v>26</v>
      </c>
    </row>
    <row r="7462" spans="1:16" x14ac:dyDescent="0.3">
      <c r="A7462" s="22">
        <v>42573</v>
      </c>
      <c r="B7462">
        <v>2016</v>
      </c>
      <c r="C7462">
        <v>7</v>
      </c>
      <c r="D7462" t="s">
        <v>127</v>
      </c>
      <c r="E7462" t="s">
        <v>128</v>
      </c>
      <c r="F7462" t="s">
        <v>159</v>
      </c>
      <c r="G7462" t="s">
        <v>110</v>
      </c>
      <c r="H7462" t="s">
        <v>102</v>
      </c>
      <c r="I7462" t="s">
        <v>71</v>
      </c>
      <c r="J7462" t="s">
        <v>103</v>
      </c>
      <c r="K7462" s="23">
        <v>4</v>
      </c>
      <c r="L7462" s="24">
        <v>6.9</v>
      </c>
      <c r="M7462" s="24">
        <v>27.6</v>
      </c>
      <c r="N7462" s="24">
        <v>18.22</v>
      </c>
      <c r="O7462" s="24">
        <v>9.3800000000000008</v>
      </c>
      <c r="P7462" s="25">
        <v>34</v>
      </c>
    </row>
    <row r="7463" spans="1:16" x14ac:dyDescent="0.3">
      <c r="A7463" s="22">
        <v>42573</v>
      </c>
      <c r="B7463">
        <v>2016</v>
      </c>
      <c r="C7463">
        <v>7</v>
      </c>
      <c r="D7463" t="s">
        <v>127</v>
      </c>
      <c r="E7463" t="s">
        <v>128</v>
      </c>
      <c r="F7463" t="s">
        <v>159</v>
      </c>
      <c r="G7463" t="s">
        <v>110</v>
      </c>
      <c r="H7463" t="s">
        <v>104</v>
      </c>
      <c r="I7463" t="s">
        <v>76</v>
      </c>
      <c r="J7463" t="s">
        <v>105</v>
      </c>
      <c r="K7463" s="23">
        <v>0</v>
      </c>
      <c r="L7463" s="24">
        <v>7.4</v>
      </c>
      <c r="M7463" s="24">
        <v>0</v>
      </c>
      <c r="N7463" s="24">
        <v>0</v>
      </c>
      <c r="O7463" s="24">
        <v>0</v>
      </c>
      <c r="P7463" s="25">
        <v>34</v>
      </c>
    </row>
    <row r="7464" spans="1:16" x14ac:dyDescent="0.3">
      <c r="A7464" s="22">
        <v>42573</v>
      </c>
      <c r="B7464">
        <v>2016</v>
      </c>
      <c r="C7464">
        <v>7</v>
      </c>
      <c r="D7464" t="s">
        <v>127</v>
      </c>
      <c r="E7464" t="s">
        <v>128</v>
      </c>
      <c r="F7464" t="s">
        <v>159</v>
      </c>
      <c r="G7464" t="s">
        <v>110</v>
      </c>
      <c r="H7464" t="s">
        <v>106</v>
      </c>
      <c r="I7464" t="s">
        <v>69</v>
      </c>
      <c r="J7464" t="s">
        <v>107</v>
      </c>
      <c r="K7464" s="23">
        <v>0</v>
      </c>
      <c r="L7464" s="24">
        <v>16.5</v>
      </c>
      <c r="M7464" s="24">
        <v>0</v>
      </c>
      <c r="N7464" s="24">
        <v>0</v>
      </c>
      <c r="O7464" s="24">
        <v>0</v>
      </c>
      <c r="P7464" s="25">
        <v>22</v>
      </c>
    </row>
    <row r="7465" spans="1:16" x14ac:dyDescent="0.3">
      <c r="A7465" s="22">
        <v>42573</v>
      </c>
      <c r="B7465">
        <v>2016</v>
      </c>
      <c r="C7465">
        <v>7</v>
      </c>
      <c r="D7465" t="s">
        <v>127</v>
      </c>
      <c r="E7465" t="s">
        <v>128</v>
      </c>
      <c r="F7465" t="s">
        <v>159</v>
      </c>
      <c r="G7465" t="s">
        <v>110</v>
      </c>
      <c r="H7465" t="s">
        <v>108</v>
      </c>
      <c r="I7465" t="s">
        <v>72</v>
      </c>
      <c r="J7465" t="s">
        <v>109</v>
      </c>
      <c r="K7465" s="23">
        <v>2</v>
      </c>
      <c r="L7465" s="24">
        <v>8.1999999999999993</v>
      </c>
      <c r="M7465" s="24">
        <v>16.399999999999999</v>
      </c>
      <c r="N7465" s="24">
        <v>11.15</v>
      </c>
      <c r="O7465" s="24">
        <v>5.25</v>
      </c>
      <c r="P7465" s="25">
        <v>32</v>
      </c>
    </row>
    <row r="7466" spans="1:16" x14ac:dyDescent="0.3">
      <c r="A7466" s="22">
        <v>42574</v>
      </c>
      <c r="B7466">
        <v>2016</v>
      </c>
      <c r="C7466">
        <v>7</v>
      </c>
      <c r="D7466" t="s">
        <v>127</v>
      </c>
      <c r="E7466" t="s">
        <v>128</v>
      </c>
      <c r="F7466" t="s">
        <v>159</v>
      </c>
      <c r="G7466" t="s">
        <v>111</v>
      </c>
      <c r="H7466" t="s">
        <v>94</v>
      </c>
      <c r="I7466" t="s">
        <v>73</v>
      </c>
      <c r="J7466" t="s">
        <v>95</v>
      </c>
      <c r="K7466" s="23">
        <v>4.66</v>
      </c>
      <c r="L7466" s="24">
        <v>3.1</v>
      </c>
      <c r="M7466" s="24">
        <v>14.45</v>
      </c>
      <c r="N7466" s="24">
        <v>10.11</v>
      </c>
      <c r="O7466" s="24">
        <v>4.34</v>
      </c>
      <c r="P7466" s="25">
        <v>30</v>
      </c>
    </row>
    <row r="7467" spans="1:16" x14ac:dyDescent="0.3">
      <c r="A7467" s="22">
        <v>42574</v>
      </c>
      <c r="B7467">
        <v>2016</v>
      </c>
      <c r="C7467">
        <v>7</v>
      </c>
      <c r="D7467" t="s">
        <v>127</v>
      </c>
      <c r="E7467" t="s">
        <v>128</v>
      </c>
      <c r="F7467" t="s">
        <v>159</v>
      </c>
      <c r="G7467" t="s">
        <v>111</v>
      </c>
      <c r="H7467" t="s">
        <v>96</v>
      </c>
      <c r="I7467" t="s">
        <v>74</v>
      </c>
      <c r="J7467" t="s">
        <v>97</v>
      </c>
      <c r="K7467" s="23">
        <v>5.49</v>
      </c>
      <c r="L7467" s="24">
        <v>3.6</v>
      </c>
      <c r="M7467" s="24">
        <v>19.760000000000002</v>
      </c>
      <c r="N7467" s="24">
        <v>13.83</v>
      </c>
      <c r="O7467" s="24">
        <v>5.93</v>
      </c>
      <c r="P7467" s="25">
        <v>30</v>
      </c>
    </row>
    <row r="7468" spans="1:16" x14ac:dyDescent="0.3">
      <c r="A7468" s="22">
        <v>42574</v>
      </c>
      <c r="B7468">
        <v>2016</v>
      </c>
      <c r="C7468">
        <v>7</v>
      </c>
      <c r="D7468" t="s">
        <v>127</v>
      </c>
      <c r="E7468" t="s">
        <v>128</v>
      </c>
      <c r="F7468" t="s">
        <v>159</v>
      </c>
      <c r="G7468" t="s">
        <v>111</v>
      </c>
      <c r="H7468" t="s">
        <v>98</v>
      </c>
      <c r="I7468" t="s">
        <v>75</v>
      </c>
      <c r="J7468" t="s">
        <v>99</v>
      </c>
      <c r="K7468" s="23">
        <v>2.1</v>
      </c>
      <c r="L7468" s="24">
        <v>2.8</v>
      </c>
      <c r="M7468" s="24">
        <v>5.88</v>
      </c>
      <c r="N7468" s="24">
        <v>4.2300000000000004</v>
      </c>
      <c r="O7468" s="24">
        <v>1.65</v>
      </c>
      <c r="P7468" s="25">
        <v>28</v>
      </c>
    </row>
    <row r="7469" spans="1:16" x14ac:dyDescent="0.3">
      <c r="A7469" s="22">
        <v>42574</v>
      </c>
      <c r="B7469">
        <v>2016</v>
      </c>
      <c r="C7469">
        <v>7</v>
      </c>
      <c r="D7469" t="s">
        <v>127</v>
      </c>
      <c r="E7469" t="s">
        <v>128</v>
      </c>
      <c r="F7469" t="s">
        <v>159</v>
      </c>
      <c r="G7469" t="s">
        <v>111</v>
      </c>
      <c r="H7469" t="s">
        <v>100</v>
      </c>
      <c r="I7469" t="s">
        <v>70</v>
      </c>
      <c r="J7469" t="s">
        <v>101</v>
      </c>
      <c r="K7469" s="23">
        <v>15</v>
      </c>
      <c r="L7469" s="24">
        <v>2.4</v>
      </c>
      <c r="M7469" s="24">
        <v>36</v>
      </c>
      <c r="N7469" s="24">
        <v>26.64</v>
      </c>
      <c r="O7469" s="24">
        <v>9.36</v>
      </c>
      <c r="P7469" s="25">
        <v>26</v>
      </c>
    </row>
    <row r="7470" spans="1:16" x14ac:dyDescent="0.3">
      <c r="A7470" s="22">
        <v>42574</v>
      </c>
      <c r="B7470">
        <v>2016</v>
      </c>
      <c r="C7470">
        <v>7</v>
      </c>
      <c r="D7470" t="s">
        <v>127</v>
      </c>
      <c r="E7470" t="s">
        <v>128</v>
      </c>
      <c r="F7470" t="s">
        <v>159</v>
      </c>
      <c r="G7470" t="s">
        <v>111</v>
      </c>
      <c r="H7470" t="s">
        <v>102</v>
      </c>
      <c r="I7470" t="s">
        <v>71</v>
      </c>
      <c r="J7470" t="s">
        <v>103</v>
      </c>
      <c r="K7470" s="23">
        <v>6</v>
      </c>
      <c r="L7470" s="24">
        <v>6.9</v>
      </c>
      <c r="M7470" s="24">
        <v>41.4</v>
      </c>
      <c r="N7470" s="24">
        <v>27.32</v>
      </c>
      <c r="O7470" s="24">
        <v>14.08</v>
      </c>
      <c r="P7470" s="25">
        <v>34</v>
      </c>
    </row>
    <row r="7471" spans="1:16" x14ac:dyDescent="0.3">
      <c r="A7471" s="22">
        <v>42574</v>
      </c>
      <c r="B7471">
        <v>2016</v>
      </c>
      <c r="C7471">
        <v>7</v>
      </c>
      <c r="D7471" t="s">
        <v>127</v>
      </c>
      <c r="E7471" t="s">
        <v>128</v>
      </c>
      <c r="F7471" t="s">
        <v>159</v>
      </c>
      <c r="G7471" t="s">
        <v>111</v>
      </c>
      <c r="H7471" t="s">
        <v>104</v>
      </c>
      <c r="I7471" t="s">
        <v>76</v>
      </c>
      <c r="J7471" t="s">
        <v>105</v>
      </c>
      <c r="K7471" s="23">
        <v>0</v>
      </c>
      <c r="L7471" s="24">
        <v>7.4</v>
      </c>
      <c r="M7471" s="24">
        <v>0</v>
      </c>
      <c r="N7471" s="24">
        <v>0</v>
      </c>
      <c r="O7471" s="24">
        <v>0</v>
      </c>
      <c r="P7471" s="25">
        <v>34</v>
      </c>
    </row>
    <row r="7472" spans="1:16" x14ac:dyDescent="0.3">
      <c r="A7472" s="22">
        <v>42574</v>
      </c>
      <c r="B7472">
        <v>2016</v>
      </c>
      <c r="C7472">
        <v>7</v>
      </c>
      <c r="D7472" t="s">
        <v>127</v>
      </c>
      <c r="E7472" t="s">
        <v>128</v>
      </c>
      <c r="F7472" t="s">
        <v>159</v>
      </c>
      <c r="G7472" t="s">
        <v>111</v>
      </c>
      <c r="H7472" t="s">
        <v>106</v>
      </c>
      <c r="I7472" t="s">
        <v>69</v>
      </c>
      <c r="J7472" t="s">
        <v>107</v>
      </c>
      <c r="K7472" s="23">
        <v>0</v>
      </c>
      <c r="L7472" s="24">
        <v>16.5</v>
      </c>
      <c r="M7472" s="24">
        <v>0</v>
      </c>
      <c r="N7472" s="24">
        <v>0</v>
      </c>
      <c r="O7472" s="24">
        <v>0</v>
      </c>
      <c r="P7472" s="25">
        <v>22</v>
      </c>
    </row>
    <row r="7473" spans="1:16" x14ac:dyDescent="0.3">
      <c r="A7473" s="22">
        <v>42574</v>
      </c>
      <c r="B7473">
        <v>2016</v>
      </c>
      <c r="C7473">
        <v>7</v>
      </c>
      <c r="D7473" t="s">
        <v>127</v>
      </c>
      <c r="E7473" t="s">
        <v>128</v>
      </c>
      <c r="F7473" t="s">
        <v>159</v>
      </c>
      <c r="G7473" t="s">
        <v>111</v>
      </c>
      <c r="H7473" t="s">
        <v>108</v>
      </c>
      <c r="I7473" t="s">
        <v>72</v>
      </c>
      <c r="J7473" t="s">
        <v>109</v>
      </c>
      <c r="K7473" s="23">
        <v>5</v>
      </c>
      <c r="L7473" s="24">
        <v>8.1999999999999993</v>
      </c>
      <c r="M7473" s="24">
        <v>41</v>
      </c>
      <c r="N7473" s="24">
        <v>27.88</v>
      </c>
      <c r="O7473" s="24">
        <v>13.12</v>
      </c>
      <c r="P7473" s="25">
        <v>32</v>
      </c>
    </row>
    <row r="7474" spans="1:16" x14ac:dyDescent="0.3">
      <c r="A7474" s="22">
        <v>42575</v>
      </c>
      <c r="B7474">
        <v>2016</v>
      </c>
      <c r="C7474">
        <v>7</v>
      </c>
      <c r="D7474" t="s">
        <v>127</v>
      </c>
      <c r="E7474" t="s">
        <v>128</v>
      </c>
      <c r="F7474" t="s">
        <v>159</v>
      </c>
      <c r="G7474" t="s">
        <v>112</v>
      </c>
      <c r="H7474" t="s">
        <v>94</v>
      </c>
      <c r="I7474" t="s">
        <v>73</v>
      </c>
      <c r="J7474" t="s">
        <v>95</v>
      </c>
      <c r="K7474" s="23">
        <v>2.33</v>
      </c>
      <c r="L7474" s="24">
        <v>3.1</v>
      </c>
      <c r="M7474" s="24">
        <v>7.22</v>
      </c>
      <c r="N7474" s="24">
        <v>5.05</v>
      </c>
      <c r="O7474" s="24">
        <v>2.17</v>
      </c>
      <c r="P7474" s="25">
        <v>30</v>
      </c>
    </row>
    <row r="7475" spans="1:16" x14ac:dyDescent="0.3">
      <c r="A7475" s="22">
        <v>42575</v>
      </c>
      <c r="B7475">
        <v>2016</v>
      </c>
      <c r="C7475">
        <v>7</v>
      </c>
      <c r="D7475" t="s">
        <v>127</v>
      </c>
      <c r="E7475" t="s">
        <v>128</v>
      </c>
      <c r="F7475" t="s">
        <v>159</v>
      </c>
      <c r="G7475" t="s">
        <v>112</v>
      </c>
      <c r="H7475" t="s">
        <v>96</v>
      </c>
      <c r="I7475" t="s">
        <v>74</v>
      </c>
      <c r="J7475" t="s">
        <v>97</v>
      </c>
      <c r="K7475" s="23">
        <v>4.99</v>
      </c>
      <c r="L7475" s="24">
        <v>3.6</v>
      </c>
      <c r="M7475" s="24">
        <v>17.96</v>
      </c>
      <c r="N7475" s="24">
        <v>12.57</v>
      </c>
      <c r="O7475" s="24">
        <v>5.39</v>
      </c>
      <c r="P7475" s="25">
        <v>30</v>
      </c>
    </row>
    <row r="7476" spans="1:16" x14ac:dyDescent="0.3">
      <c r="A7476" s="22">
        <v>42575</v>
      </c>
      <c r="B7476">
        <v>2016</v>
      </c>
      <c r="C7476">
        <v>7</v>
      </c>
      <c r="D7476" t="s">
        <v>127</v>
      </c>
      <c r="E7476" t="s">
        <v>128</v>
      </c>
      <c r="F7476" t="s">
        <v>159</v>
      </c>
      <c r="G7476" t="s">
        <v>112</v>
      </c>
      <c r="H7476" t="s">
        <v>98</v>
      </c>
      <c r="I7476" t="s">
        <v>75</v>
      </c>
      <c r="J7476" t="s">
        <v>99</v>
      </c>
      <c r="K7476" s="23">
        <v>4</v>
      </c>
      <c r="L7476" s="24">
        <v>2.8</v>
      </c>
      <c r="M7476" s="24">
        <v>11.2</v>
      </c>
      <c r="N7476" s="24">
        <v>8.06</v>
      </c>
      <c r="O7476" s="24">
        <v>3.14</v>
      </c>
      <c r="P7476" s="25">
        <v>28</v>
      </c>
    </row>
    <row r="7477" spans="1:16" x14ac:dyDescent="0.3">
      <c r="A7477" s="22">
        <v>42575</v>
      </c>
      <c r="B7477">
        <v>2016</v>
      </c>
      <c r="C7477">
        <v>7</v>
      </c>
      <c r="D7477" t="s">
        <v>127</v>
      </c>
      <c r="E7477" t="s">
        <v>128</v>
      </c>
      <c r="F7477" t="s">
        <v>159</v>
      </c>
      <c r="G7477" t="s">
        <v>112</v>
      </c>
      <c r="H7477" t="s">
        <v>100</v>
      </c>
      <c r="I7477" t="s">
        <v>70</v>
      </c>
      <c r="J7477" t="s">
        <v>101</v>
      </c>
      <c r="K7477" s="23">
        <v>32</v>
      </c>
      <c r="L7477" s="24">
        <v>2.4</v>
      </c>
      <c r="M7477" s="24">
        <v>76.8</v>
      </c>
      <c r="N7477" s="24">
        <v>56.83</v>
      </c>
      <c r="O7477" s="24">
        <v>19.97</v>
      </c>
      <c r="P7477" s="25">
        <v>26</v>
      </c>
    </row>
    <row r="7478" spans="1:16" x14ac:dyDescent="0.3">
      <c r="A7478" s="22">
        <v>42575</v>
      </c>
      <c r="B7478">
        <v>2016</v>
      </c>
      <c r="C7478">
        <v>7</v>
      </c>
      <c r="D7478" t="s">
        <v>127</v>
      </c>
      <c r="E7478" t="s">
        <v>128</v>
      </c>
      <c r="F7478" t="s">
        <v>159</v>
      </c>
      <c r="G7478" t="s">
        <v>112</v>
      </c>
      <c r="H7478" t="s">
        <v>102</v>
      </c>
      <c r="I7478" t="s">
        <v>71</v>
      </c>
      <c r="J7478" t="s">
        <v>103</v>
      </c>
      <c r="K7478" s="23">
        <v>4</v>
      </c>
      <c r="L7478" s="24">
        <v>6.9</v>
      </c>
      <c r="M7478" s="24">
        <v>27.6</v>
      </c>
      <c r="N7478" s="24">
        <v>18.22</v>
      </c>
      <c r="O7478" s="24">
        <v>9.3800000000000008</v>
      </c>
      <c r="P7478" s="25">
        <v>34</v>
      </c>
    </row>
    <row r="7479" spans="1:16" x14ac:dyDescent="0.3">
      <c r="A7479" s="22">
        <v>42575</v>
      </c>
      <c r="B7479">
        <v>2016</v>
      </c>
      <c r="C7479">
        <v>7</v>
      </c>
      <c r="D7479" t="s">
        <v>127</v>
      </c>
      <c r="E7479" t="s">
        <v>128</v>
      </c>
      <c r="F7479" t="s">
        <v>159</v>
      </c>
      <c r="G7479" t="s">
        <v>112</v>
      </c>
      <c r="H7479" t="s">
        <v>104</v>
      </c>
      <c r="I7479" t="s">
        <v>76</v>
      </c>
      <c r="J7479" t="s">
        <v>105</v>
      </c>
      <c r="K7479" s="23">
        <v>0</v>
      </c>
      <c r="L7479" s="24">
        <v>7.4</v>
      </c>
      <c r="M7479" s="24">
        <v>0</v>
      </c>
      <c r="N7479" s="24">
        <v>0</v>
      </c>
      <c r="O7479" s="24">
        <v>0</v>
      </c>
      <c r="P7479" s="25">
        <v>34</v>
      </c>
    </row>
    <row r="7480" spans="1:16" x14ac:dyDescent="0.3">
      <c r="A7480" s="22">
        <v>42575</v>
      </c>
      <c r="B7480">
        <v>2016</v>
      </c>
      <c r="C7480">
        <v>7</v>
      </c>
      <c r="D7480" t="s">
        <v>127</v>
      </c>
      <c r="E7480" t="s">
        <v>128</v>
      </c>
      <c r="F7480" t="s">
        <v>159</v>
      </c>
      <c r="G7480" t="s">
        <v>112</v>
      </c>
      <c r="H7480" t="s">
        <v>106</v>
      </c>
      <c r="I7480" t="s">
        <v>69</v>
      </c>
      <c r="J7480" t="s">
        <v>107</v>
      </c>
      <c r="K7480" s="23">
        <v>0</v>
      </c>
      <c r="L7480" s="24">
        <v>16.5</v>
      </c>
      <c r="M7480" s="24">
        <v>0</v>
      </c>
      <c r="N7480" s="24">
        <v>0</v>
      </c>
      <c r="O7480" s="24">
        <v>0</v>
      </c>
      <c r="P7480" s="25">
        <v>22</v>
      </c>
    </row>
    <row r="7481" spans="1:16" x14ac:dyDescent="0.3">
      <c r="A7481" s="22">
        <v>42575</v>
      </c>
      <c r="B7481">
        <v>2016</v>
      </c>
      <c r="C7481">
        <v>7</v>
      </c>
      <c r="D7481" t="s">
        <v>127</v>
      </c>
      <c r="E7481" t="s">
        <v>128</v>
      </c>
      <c r="F7481" t="s">
        <v>159</v>
      </c>
      <c r="G7481" t="s">
        <v>112</v>
      </c>
      <c r="H7481" t="s">
        <v>108</v>
      </c>
      <c r="I7481" t="s">
        <v>72</v>
      </c>
      <c r="J7481" t="s">
        <v>109</v>
      </c>
      <c r="K7481" s="23">
        <v>2</v>
      </c>
      <c r="L7481" s="24">
        <v>8.1999999999999993</v>
      </c>
      <c r="M7481" s="24">
        <v>16.399999999999999</v>
      </c>
      <c r="N7481" s="24">
        <v>11.15</v>
      </c>
      <c r="O7481" s="24">
        <v>5.25</v>
      </c>
      <c r="P7481" s="25">
        <v>32</v>
      </c>
    </row>
    <row r="7482" spans="1:16" x14ac:dyDescent="0.3">
      <c r="A7482" s="22">
        <v>42576</v>
      </c>
      <c r="B7482">
        <v>2016</v>
      </c>
      <c r="C7482">
        <v>7</v>
      </c>
      <c r="D7482" t="s">
        <v>127</v>
      </c>
      <c r="E7482" t="s">
        <v>128</v>
      </c>
      <c r="F7482" t="s">
        <v>159</v>
      </c>
      <c r="G7482" t="s">
        <v>113</v>
      </c>
      <c r="H7482" t="s">
        <v>94</v>
      </c>
      <c r="I7482" t="s">
        <v>73</v>
      </c>
      <c r="J7482" t="s">
        <v>95</v>
      </c>
      <c r="K7482" s="23">
        <v>13</v>
      </c>
      <c r="L7482" s="24">
        <v>3.1</v>
      </c>
      <c r="M7482" s="24">
        <v>40.299999999999997</v>
      </c>
      <c r="N7482" s="24">
        <v>28.21</v>
      </c>
      <c r="O7482" s="24">
        <v>12.09</v>
      </c>
      <c r="P7482" s="25">
        <v>30</v>
      </c>
    </row>
    <row r="7483" spans="1:16" x14ac:dyDescent="0.3">
      <c r="A7483" s="22">
        <v>42576</v>
      </c>
      <c r="B7483">
        <v>2016</v>
      </c>
      <c r="C7483">
        <v>7</v>
      </c>
      <c r="D7483" t="s">
        <v>127</v>
      </c>
      <c r="E7483" t="s">
        <v>128</v>
      </c>
      <c r="F7483" t="s">
        <v>159</v>
      </c>
      <c r="G7483" t="s">
        <v>113</v>
      </c>
      <c r="H7483" t="s">
        <v>96</v>
      </c>
      <c r="I7483" t="s">
        <v>74</v>
      </c>
      <c r="J7483" t="s">
        <v>97</v>
      </c>
      <c r="K7483" s="23">
        <v>3.33</v>
      </c>
      <c r="L7483" s="24">
        <v>3.6</v>
      </c>
      <c r="M7483" s="24">
        <v>11.99</v>
      </c>
      <c r="N7483" s="24">
        <v>8.39</v>
      </c>
      <c r="O7483" s="24">
        <v>3.6</v>
      </c>
      <c r="P7483" s="25">
        <v>30</v>
      </c>
    </row>
    <row r="7484" spans="1:16" x14ac:dyDescent="0.3">
      <c r="A7484" s="22">
        <v>42576</v>
      </c>
      <c r="B7484">
        <v>2016</v>
      </c>
      <c r="C7484">
        <v>7</v>
      </c>
      <c r="D7484" t="s">
        <v>127</v>
      </c>
      <c r="E7484" t="s">
        <v>128</v>
      </c>
      <c r="F7484" t="s">
        <v>159</v>
      </c>
      <c r="G7484" t="s">
        <v>113</v>
      </c>
      <c r="H7484" t="s">
        <v>98</v>
      </c>
      <c r="I7484" t="s">
        <v>75</v>
      </c>
      <c r="J7484" t="s">
        <v>99</v>
      </c>
      <c r="K7484" s="23">
        <v>7</v>
      </c>
      <c r="L7484" s="24">
        <v>2.8</v>
      </c>
      <c r="M7484" s="24">
        <v>19.600000000000001</v>
      </c>
      <c r="N7484" s="24">
        <v>14.11</v>
      </c>
      <c r="O7484" s="24">
        <v>5.49</v>
      </c>
      <c r="P7484" s="25">
        <v>28</v>
      </c>
    </row>
    <row r="7485" spans="1:16" x14ac:dyDescent="0.3">
      <c r="A7485" s="22">
        <v>42576</v>
      </c>
      <c r="B7485">
        <v>2016</v>
      </c>
      <c r="C7485">
        <v>7</v>
      </c>
      <c r="D7485" t="s">
        <v>127</v>
      </c>
      <c r="E7485" t="s">
        <v>128</v>
      </c>
      <c r="F7485" t="s">
        <v>159</v>
      </c>
      <c r="G7485" t="s">
        <v>113</v>
      </c>
      <c r="H7485" t="s">
        <v>100</v>
      </c>
      <c r="I7485" t="s">
        <v>70</v>
      </c>
      <c r="J7485" t="s">
        <v>101</v>
      </c>
      <c r="K7485" s="23">
        <v>22</v>
      </c>
      <c r="L7485" s="24">
        <v>2.4</v>
      </c>
      <c r="M7485" s="24">
        <v>52.8</v>
      </c>
      <c r="N7485" s="24">
        <v>39.07</v>
      </c>
      <c r="O7485" s="24">
        <v>13.73</v>
      </c>
      <c r="P7485" s="25">
        <v>26</v>
      </c>
    </row>
    <row r="7486" spans="1:16" x14ac:dyDescent="0.3">
      <c r="A7486" s="22">
        <v>42576</v>
      </c>
      <c r="B7486">
        <v>2016</v>
      </c>
      <c r="C7486">
        <v>7</v>
      </c>
      <c r="D7486" t="s">
        <v>127</v>
      </c>
      <c r="E7486" t="s">
        <v>128</v>
      </c>
      <c r="F7486" t="s">
        <v>159</v>
      </c>
      <c r="G7486" t="s">
        <v>113</v>
      </c>
      <c r="H7486" t="s">
        <v>102</v>
      </c>
      <c r="I7486" t="s">
        <v>71</v>
      </c>
      <c r="J7486" t="s">
        <v>103</v>
      </c>
      <c r="K7486" s="23">
        <v>9</v>
      </c>
      <c r="L7486" s="24">
        <v>6.9</v>
      </c>
      <c r="M7486" s="24">
        <v>62.1</v>
      </c>
      <c r="N7486" s="24">
        <v>40.99</v>
      </c>
      <c r="O7486" s="24">
        <v>21.11</v>
      </c>
      <c r="P7486" s="25">
        <v>34</v>
      </c>
    </row>
    <row r="7487" spans="1:16" x14ac:dyDescent="0.3">
      <c r="A7487" s="22">
        <v>42576</v>
      </c>
      <c r="B7487">
        <v>2016</v>
      </c>
      <c r="C7487">
        <v>7</v>
      </c>
      <c r="D7487" t="s">
        <v>127</v>
      </c>
      <c r="E7487" t="s">
        <v>128</v>
      </c>
      <c r="F7487" t="s">
        <v>159</v>
      </c>
      <c r="G7487" t="s">
        <v>113</v>
      </c>
      <c r="H7487" t="s">
        <v>104</v>
      </c>
      <c r="I7487" t="s">
        <v>76</v>
      </c>
      <c r="J7487" t="s">
        <v>105</v>
      </c>
      <c r="K7487" s="23">
        <v>0</v>
      </c>
      <c r="L7487" s="24">
        <v>7.4</v>
      </c>
      <c r="M7487" s="24">
        <v>0</v>
      </c>
      <c r="N7487" s="24">
        <v>0</v>
      </c>
      <c r="O7487" s="24">
        <v>0</v>
      </c>
      <c r="P7487" s="25">
        <v>34</v>
      </c>
    </row>
    <row r="7488" spans="1:16" x14ac:dyDescent="0.3">
      <c r="A7488" s="22">
        <v>42576</v>
      </c>
      <c r="B7488">
        <v>2016</v>
      </c>
      <c r="C7488">
        <v>7</v>
      </c>
      <c r="D7488" t="s">
        <v>127</v>
      </c>
      <c r="E7488" t="s">
        <v>128</v>
      </c>
      <c r="F7488" t="s">
        <v>159</v>
      </c>
      <c r="G7488" t="s">
        <v>113</v>
      </c>
      <c r="H7488" t="s">
        <v>106</v>
      </c>
      <c r="I7488" t="s">
        <v>69</v>
      </c>
      <c r="J7488" t="s">
        <v>107</v>
      </c>
      <c r="K7488" s="23">
        <v>4</v>
      </c>
      <c r="L7488" s="24">
        <v>16.5</v>
      </c>
      <c r="M7488" s="24">
        <v>66</v>
      </c>
      <c r="N7488" s="24">
        <v>51.48</v>
      </c>
      <c r="O7488" s="24">
        <v>14.52</v>
      </c>
      <c r="P7488" s="25">
        <v>22</v>
      </c>
    </row>
    <row r="7489" spans="1:16" x14ac:dyDescent="0.3">
      <c r="A7489" s="22">
        <v>42576</v>
      </c>
      <c r="B7489">
        <v>2016</v>
      </c>
      <c r="C7489">
        <v>7</v>
      </c>
      <c r="D7489" t="s">
        <v>127</v>
      </c>
      <c r="E7489" t="s">
        <v>128</v>
      </c>
      <c r="F7489" t="s">
        <v>159</v>
      </c>
      <c r="G7489" t="s">
        <v>113</v>
      </c>
      <c r="H7489" t="s">
        <v>108</v>
      </c>
      <c r="I7489" t="s">
        <v>72</v>
      </c>
      <c r="J7489" t="s">
        <v>109</v>
      </c>
      <c r="K7489" s="23">
        <v>4</v>
      </c>
      <c r="L7489" s="24">
        <v>8.1999999999999993</v>
      </c>
      <c r="M7489" s="24">
        <v>32.799999999999997</v>
      </c>
      <c r="N7489" s="24">
        <v>22.3</v>
      </c>
      <c r="O7489" s="24">
        <v>10.5</v>
      </c>
      <c r="P7489" s="25">
        <v>32</v>
      </c>
    </row>
    <row r="7490" spans="1:16" x14ac:dyDescent="0.3">
      <c r="A7490" s="22">
        <v>42577</v>
      </c>
      <c r="B7490">
        <v>2016</v>
      </c>
      <c r="C7490">
        <v>7</v>
      </c>
      <c r="D7490" t="s">
        <v>127</v>
      </c>
      <c r="E7490" t="s">
        <v>128</v>
      </c>
      <c r="F7490" t="s">
        <v>159</v>
      </c>
      <c r="G7490" t="s">
        <v>114</v>
      </c>
      <c r="H7490" t="s">
        <v>94</v>
      </c>
      <c r="I7490" t="s">
        <v>73</v>
      </c>
      <c r="J7490" t="s">
        <v>95</v>
      </c>
      <c r="K7490" s="23">
        <v>8.32</v>
      </c>
      <c r="L7490" s="24">
        <v>3.1</v>
      </c>
      <c r="M7490" s="24">
        <v>25.79</v>
      </c>
      <c r="N7490" s="24">
        <v>18.05</v>
      </c>
      <c r="O7490" s="24">
        <v>7.74</v>
      </c>
      <c r="P7490" s="25">
        <v>30</v>
      </c>
    </row>
    <row r="7491" spans="1:16" x14ac:dyDescent="0.3">
      <c r="A7491" s="22">
        <v>42577</v>
      </c>
      <c r="B7491">
        <v>2016</v>
      </c>
      <c r="C7491">
        <v>7</v>
      </c>
      <c r="D7491" t="s">
        <v>127</v>
      </c>
      <c r="E7491" t="s">
        <v>128</v>
      </c>
      <c r="F7491" t="s">
        <v>159</v>
      </c>
      <c r="G7491" t="s">
        <v>114</v>
      </c>
      <c r="H7491" t="s">
        <v>96</v>
      </c>
      <c r="I7491" t="s">
        <v>74</v>
      </c>
      <c r="J7491" t="s">
        <v>97</v>
      </c>
      <c r="K7491" s="23">
        <v>2.66</v>
      </c>
      <c r="L7491" s="24">
        <v>3.6</v>
      </c>
      <c r="M7491" s="24">
        <v>9.58</v>
      </c>
      <c r="N7491" s="24">
        <v>6.71</v>
      </c>
      <c r="O7491" s="24">
        <v>2.87</v>
      </c>
      <c r="P7491" s="25">
        <v>30</v>
      </c>
    </row>
    <row r="7492" spans="1:16" x14ac:dyDescent="0.3">
      <c r="A7492" s="22">
        <v>42577</v>
      </c>
      <c r="B7492">
        <v>2016</v>
      </c>
      <c r="C7492">
        <v>7</v>
      </c>
      <c r="D7492" t="s">
        <v>127</v>
      </c>
      <c r="E7492" t="s">
        <v>128</v>
      </c>
      <c r="F7492" t="s">
        <v>159</v>
      </c>
      <c r="G7492" t="s">
        <v>114</v>
      </c>
      <c r="H7492" t="s">
        <v>98</v>
      </c>
      <c r="I7492" t="s">
        <v>75</v>
      </c>
      <c r="J7492" t="s">
        <v>99</v>
      </c>
      <c r="K7492" s="23">
        <v>1</v>
      </c>
      <c r="L7492" s="24">
        <v>2.8</v>
      </c>
      <c r="M7492" s="24">
        <v>2.8</v>
      </c>
      <c r="N7492" s="24">
        <v>2.02</v>
      </c>
      <c r="O7492" s="24">
        <v>0.78</v>
      </c>
      <c r="P7492" s="25">
        <v>28</v>
      </c>
    </row>
    <row r="7493" spans="1:16" x14ac:dyDescent="0.3">
      <c r="A7493" s="22">
        <v>42577</v>
      </c>
      <c r="B7493">
        <v>2016</v>
      </c>
      <c r="C7493">
        <v>7</v>
      </c>
      <c r="D7493" t="s">
        <v>127</v>
      </c>
      <c r="E7493" t="s">
        <v>128</v>
      </c>
      <c r="F7493" t="s">
        <v>159</v>
      </c>
      <c r="G7493" t="s">
        <v>114</v>
      </c>
      <c r="H7493" t="s">
        <v>100</v>
      </c>
      <c r="I7493" t="s">
        <v>70</v>
      </c>
      <c r="J7493" t="s">
        <v>101</v>
      </c>
      <c r="K7493" s="23">
        <v>10</v>
      </c>
      <c r="L7493" s="24">
        <v>2.4</v>
      </c>
      <c r="M7493" s="24">
        <v>24</v>
      </c>
      <c r="N7493" s="24">
        <v>17.760000000000002</v>
      </c>
      <c r="O7493" s="24">
        <v>6.24</v>
      </c>
      <c r="P7493" s="25">
        <v>26</v>
      </c>
    </row>
    <row r="7494" spans="1:16" x14ac:dyDescent="0.3">
      <c r="A7494" s="22">
        <v>42577</v>
      </c>
      <c r="B7494">
        <v>2016</v>
      </c>
      <c r="C7494">
        <v>7</v>
      </c>
      <c r="D7494" t="s">
        <v>127</v>
      </c>
      <c r="E7494" t="s">
        <v>128</v>
      </c>
      <c r="F7494" t="s">
        <v>159</v>
      </c>
      <c r="G7494" t="s">
        <v>114</v>
      </c>
      <c r="H7494" t="s">
        <v>102</v>
      </c>
      <c r="I7494" t="s">
        <v>71</v>
      </c>
      <c r="J7494" t="s">
        <v>103</v>
      </c>
      <c r="K7494" s="23">
        <v>16</v>
      </c>
      <c r="L7494" s="24">
        <v>6.9</v>
      </c>
      <c r="M7494" s="24">
        <v>110.4</v>
      </c>
      <c r="N7494" s="24">
        <v>72.86</v>
      </c>
      <c r="O7494" s="24">
        <v>37.54</v>
      </c>
      <c r="P7494" s="25">
        <v>34</v>
      </c>
    </row>
    <row r="7495" spans="1:16" x14ac:dyDescent="0.3">
      <c r="A7495" s="22">
        <v>42577</v>
      </c>
      <c r="B7495">
        <v>2016</v>
      </c>
      <c r="C7495">
        <v>7</v>
      </c>
      <c r="D7495" t="s">
        <v>127</v>
      </c>
      <c r="E7495" t="s">
        <v>128</v>
      </c>
      <c r="F7495" t="s">
        <v>159</v>
      </c>
      <c r="G7495" t="s">
        <v>114</v>
      </c>
      <c r="H7495" t="s">
        <v>104</v>
      </c>
      <c r="I7495" t="s">
        <v>76</v>
      </c>
      <c r="J7495" t="s">
        <v>105</v>
      </c>
      <c r="K7495" s="23">
        <v>0</v>
      </c>
      <c r="L7495" s="24">
        <v>7.4</v>
      </c>
      <c r="M7495" s="24">
        <v>0</v>
      </c>
      <c r="N7495" s="24">
        <v>0</v>
      </c>
      <c r="O7495" s="24">
        <v>0</v>
      </c>
      <c r="P7495" s="25">
        <v>34</v>
      </c>
    </row>
    <row r="7496" spans="1:16" x14ac:dyDescent="0.3">
      <c r="A7496" s="22">
        <v>42577</v>
      </c>
      <c r="B7496">
        <v>2016</v>
      </c>
      <c r="C7496">
        <v>7</v>
      </c>
      <c r="D7496" t="s">
        <v>127</v>
      </c>
      <c r="E7496" t="s">
        <v>128</v>
      </c>
      <c r="F7496" t="s">
        <v>159</v>
      </c>
      <c r="G7496" t="s">
        <v>114</v>
      </c>
      <c r="H7496" t="s">
        <v>106</v>
      </c>
      <c r="I7496" t="s">
        <v>69</v>
      </c>
      <c r="J7496" t="s">
        <v>107</v>
      </c>
      <c r="K7496" s="23">
        <v>0</v>
      </c>
      <c r="L7496" s="24">
        <v>16.5</v>
      </c>
      <c r="M7496" s="24">
        <v>0</v>
      </c>
      <c r="N7496" s="24">
        <v>0</v>
      </c>
      <c r="O7496" s="24">
        <v>0</v>
      </c>
      <c r="P7496" s="25">
        <v>22</v>
      </c>
    </row>
    <row r="7497" spans="1:16" x14ac:dyDescent="0.3">
      <c r="A7497" s="22">
        <v>42577</v>
      </c>
      <c r="B7497">
        <v>2016</v>
      </c>
      <c r="C7497">
        <v>7</v>
      </c>
      <c r="D7497" t="s">
        <v>127</v>
      </c>
      <c r="E7497" t="s">
        <v>128</v>
      </c>
      <c r="F7497" t="s">
        <v>159</v>
      </c>
      <c r="G7497" t="s">
        <v>114</v>
      </c>
      <c r="H7497" t="s">
        <v>108</v>
      </c>
      <c r="I7497" t="s">
        <v>72</v>
      </c>
      <c r="J7497" t="s">
        <v>109</v>
      </c>
      <c r="K7497" s="23">
        <v>2</v>
      </c>
      <c r="L7497" s="24">
        <v>8.1999999999999993</v>
      </c>
      <c r="M7497" s="24">
        <v>16.399999999999999</v>
      </c>
      <c r="N7497" s="24">
        <v>11.15</v>
      </c>
      <c r="O7497" s="24">
        <v>5.25</v>
      </c>
      <c r="P7497" s="25">
        <v>32</v>
      </c>
    </row>
    <row r="7498" spans="1:16" x14ac:dyDescent="0.3">
      <c r="A7498" s="22">
        <v>42578</v>
      </c>
      <c r="B7498">
        <v>2016</v>
      </c>
      <c r="C7498">
        <v>7</v>
      </c>
      <c r="D7498" t="s">
        <v>127</v>
      </c>
      <c r="E7498" t="s">
        <v>128</v>
      </c>
      <c r="F7498" t="s">
        <v>159</v>
      </c>
      <c r="G7498" t="s">
        <v>115</v>
      </c>
      <c r="H7498" t="s">
        <v>94</v>
      </c>
      <c r="I7498" t="s">
        <v>73</v>
      </c>
      <c r="J7498" t="s">
        <v>95</v>
      </c>
      <c r="K7498" s="23">
        <v>3</v>
      </c>
      <c r="L7498" s="24">
        <v>3.1</v>
      </c>
      <c r="M7498" s="24">
        <v>9.3000000000000007</v>
      </c>
      <c r="N7498" s="24">
        <v>6.51</v>
      </c>
      <c r="O7498" s="24">
        <v>2.79</v>
      </c>
      <c r="P7498" s="25">
        <v>30</v>
      </c>
    </row>
    <row r="7499" spans="1:16" x14ac:dyDescent="0.3">
      <c r="A7499" s="22">
        <v>42578</v>
      </c>
      <c r="B7499">
        <v>2016</v>
      </c>
      <c r="C7499">
        <v>7</v>
      </c>
      <c r="D7499" t="s">
        <v>127</v>
      </c>
      <c r="E7499" t="s">
        <v>128</v>
      </c>
      <c r="F7499" t="s">
        <v>159</v>
      </c>
      <c r="G7499" t="s">
        <v>115</v>
      </c>
      <c r="H7499" t="s">
        <v>96</v>
      </c>
      <c r="I7499" t="s">
        <v>74</v>
      </c>
      <c r="J7499" t="s">
        <v>97</v>
      </c>
      <c r="K7499" s="23">
        <v>6.33</v>
      </c>
      <c r="L7499" s="24">
        <v>3.6</v>
      </c>
      <c r="M7499" s="24">
        <v>22.79</v>
      </c>
      <c r="N7499" s="24">
        <v>15.95</v>
      </c>
      <c r="O7499" s="24">
        <v>6.84</v>
      </c>
      <c r="P7499" s="25">
        <v>30</v>
      </c>
    </row>
    <row r="7500" spans="1:16" x14ac:dyDescent="0.3">
      <c r="A7500" s="22">
        <v>42578</v>
      </c>
      <c r="B7500">
        <v>2016</v>
      </c>
      <c r="C7500">
        <v>7</v>
      </c>
      <c r="D7500" t="s">
        <v>127</v>
      </c>
      <c r="E7500" t="s">
        <v>128</v>
      </c>
      <c r="F7500" t="s">
        <v>159</v>
      </c>
      <c r="G7500" t="s">
        <v>115</v>
      </c>
      <c r="H7500" t="s">
        <v>98</v>
      </c>
      <c r="I7500" t="s">
        <v>75</v>
      </c>
      <c r="J7500" t="s">
        <v>99</v>
      </c>
      <c r="K7500" s="23">
        <v>4.1500000000000004</v>
      </c>
      <c r="L7500" s="24">
        <v>2.8</v>
      </c>
      <c r="M7500" s="24">
        <v>11.62</v>
      </c>
      <c r="N7500" s="24">
        <v>8.3699999999999992</v>
      </c>
      <c r="O7500" s="24">
        <v>3.25</v>
      </c>
      <c r="P7500" s="25">
        <v>28</v>
      </c>
    </row>
    <row r="7501" spans="1:16" x14ac:dyDescent="0.3">
      <c r="A7501" s="22">
        <v>42578</v>
      </c>
      <c r="B7501">
        <v>2016</v>
      </c>
      <c r="C7501">
        <v>7</v>
      </c>
      <c r="D7501" t="s">
        <v>127</v>
      </c>
      <c r="E7501" t="s">
        <v>128</v>
      </c>
      <c r="F7501" t="s">
        <v>159</v>
      </c>
      <c r="G7501" t="s">
        <v>115</v>
      </c>
      <c r="H7501" t="s">
        <v>100</v>
      </c>
      <c r="I7501" t="s">
        <v>70</v>
      </c>
      <c r="J7501" t="s">
        <v>101</v>
      </c>
      <c r="K7501" s="23">
        <v>10</v>
      </c>
      <c r="L7501" s="24">
        <v>2.4</v>
      </c>
      <c r="M7501" s="24">
        <v>24</v>
      </c>
      <c r="N7501" s="24">
        <v>17.760000000000002</v>
      </c>
      <c r="O7501" s="24">
        <v>6.24</v>
      </c>
      <c r="P7501" s="25">
        <v>26</v>
      </c>
    </row>
    <row r="7502" spans="1:16" x14ac:dyDescent="0.3">
      <c r="A7502" s="22">
        <v>42578</v>
      </c>
      <c r="B7502">
        <v>2016</v>
      </c>
      <c r="C7502">
        <v>7</v>
      </c>
      <c r="D7502" t="s">
        <v>127</v>
      </c>
      <c r="E7502" t="s">
        <v>128</v>
      </c>
      <c r="F7502" t="s">
        <v>159</v>
      </c>
      <c r="G7502" t="s">
        <v>115</v>
      </c>
      <c r="H7502" t="s">
        <v>102</v>
      </c>
      <c r="I7502" t="s">
        <v>71</v>
      </c>
      <c r="J7502" t="s">
        <v>103</v>
      </c>
      <c r="K7502" s="23">
        <v>4</v>
      </c>
      <c r="L7502" s="24">
        <v>6.9</v>
      </c>
      <c r="M7502" s="24">
        <v>27.6</v>
      </c>
      <c r="N7502" s="24">
        <v>18.22</v>
      </c>
      <c r="O7502" s="24">
        <v>9.3800000000000008</v>
      </c>
      <c r="P7502" s="25">
        <v>34</v>
      </c>
    </row>
    <row r="7503" spans="1:16" x14ac:dyDescent="0.3">
      <c r="A7503" s="22">
        <v>42578</v>
      </c>
      <c r="B7503">
        <v>2016</v>
      </c>
      <c r="C7503">
        <v>7</v>
      </c>
      <c r="D7503" t="s">
        <v>127</v>
      </c>
      <c r="E7503" t="s">
        <v>128</v>
      </c>
      <c r="F7503" t="s">
        <v>159</v>
      </c>
      <c r="G7503" t="s">
        <v>115</v>
      </c>
      <c r="H7503" t="s">
        <v>104</v>
      </c>
      <c r="I7503" t="s">
        <v>76</v>
      </c>
      <c r="J7503" t="s">
        <v>105</v>
      </c>
      <c r="K7503" s="23">
        <v>1</v>
      </c>
      <c r="L7503" s="24">
        <v>7.4</v>
      </c>
      <c r="M7503" s="24">
        <v>7.4</v>
      </c>
      <c r="N7503" s="24">
        <v>4.88</v>
      </c>
      <c r="O7503" s="24">
        <v>2.52</v>
      </c>
      <c r="P7503" s="25">
        <v>34</v>
      </c>
    </row>
    <row r="7504" spans="1:16" x14ac:dyDescent="0.3">
      <c r="A7504" s="22">
        <v>42578</v>
      </c>
      <c r="B7504">
        <v>2016</v>
      </c>
      <c r="C7504">
        <v>7</v>
      </c>
      <c r="D7504" t="s">
        <v>127</v>
      </c>
      <c r="E7504" t="s">
        <v>128</v>
      </c>
      <c r="F7504" t="s">
        <v>159</v>
      </c>
      <c r="G7504" t="s">
        <v>115</v>
      </c>
      <c r="H7504" t="s">
        <v>106</v>
      </c>
      <c r="I7504" t="s">
        <v>69</v>
      </c>
      <c r="J7504" t="s">
        <v>107</v>
      </c>
      <c r="K7504" s="23">
        <v>9</v>
      </c>
      <c r="L7504" s="24">
        <v>16.5</v>
      </c>
      <c r="M7504" s="24">
        <v>148.5</v>
      </c>
      <c r="N7504" s="24">
        <v>115.83</v>
      </c>
      <c r="O7504" s="24">
        <v>32.67</v>
      </c>
      <c r="P7504" s="25">
        <v>22</v>
      </c>
    </row>
    <row r="7505" spans="1:16" x14ac:dyDescent="0.3">
      <c r="A7505" s="22">
        <v>42578</v>
      </c>
      <c r="B7505">
        <v>2016</v>
      </c>
      <c r="C7505">
        <v>7</v>
      </c>
      <c r="D7505" t="s">
        <v>127</v>
      </c>
      <c r="E7505" t="s">
        <v>128</v>
      </c>
      <c r="F7505" t="s">
        <v>159</v>
      </c>
      <c r="G7505" t="s">
        <v>115</v>
      </c>
      <c r="H7505" t="s">
        <v>108</v>
      </c>
      <c r="I7505" t="s">
        <v>72</v>
      </c>
      <c r="J7505" t="s">
        <v>109</v>
      </c>
      <c r="K7505" s="23">
        <v>2</v>
      </c>
      <c r="L7505" s="24">
        <v>8.1999999999999993</v>
      </c>
      <c r="M7505" s="24">
        <v>16.399999999999999</v>
      </c>
      <c r="N7505" s="24">
        <v>11.15</v>
      </c>
      <c r="O7505" s="24">
        <v>5.25</v>
      </c>
      <c r="P7505" s="25">
        <v>32</v>
      </c>
    </row>
    <row r="7506" spans="1:16" x14ac:dyDescent="0.3">
      <c r="A7506" s="22">
        <v>42579</v>
      </c>
      <c r="B7506">
        <v>2016</v>
      </c>
      <c r="C7506">
        <v>7</v>
      </c>
      <c r="D7506" t="s">
        <v>127</v>
      </c>
      <c r="E7506" t="s">
        <v>128</v>
      </c>
      <c r="F7506" t="s">
        <v>159</v>
      </c>
      <c r="G7506" t="s">
        <v>93</v>
      </c>
      <c r="H7506" t="s">
        <v>94</v>
      </c>
      <c r="I7506" t="s">
        <v>73</v>
      </c>
      <c r="J7506" t="s">
        <v>95</v>
      </c>
      <c r="K7506" s="23">
        <v>9.67</v>
      </c>
      <c r="L7506" s="24">
        <v>3.1</v>
      </c>
      <c r="M7506" s="24">
        <v>29.98</v>
      </c>
      <c r="N7506" s="24">
        <v>20.99</v>
      </c>
      <c r="O7506" s="24">
        <v>8.99</v>
      </c>
      <c r="P7506" s="25">
        <v>30</v>
      </c>
    </row>
    <row r="7507" spans="1:16" x14ac:dyDescent="0.3">
      <c r="A7507" s="22">
        <v>42579</v>
      </c>
      <c r="B7507">
        <v>2016</v>
      </c>
      <c r="C7507">
        <v>7</v>
      </c>
      <c r="D7507" t="s">
        <v>127</v>
      </c>
      <c r="E7507" t="s">
        <v>128</v>
      </c>
      <c r="F7507" t="s">
        <v>159</v>
      </c>
      <c r="G7507" t="s">
        <v>93</v>
      </c>
      <c r="H7507" t="s">
        <v>96</v>
      </c>
      <c r="I7507" t="s">
        <v>74</v>
      </c>
      <c r="J7507" t="s">
        <v>97</v>
      </c>
      <c r="K7507" s="23">
        <v>3.99</v>
      </c>
      <c r="L7507" s="24">
        <v>3.6</v>
      </c>
      <c r="M7507" s="24">
        <v>14.36</v>
      </c>
      <c r="N7507" s="24">
        <v>10.050000000000001</v>
      </c>
      <c r="O7507" s="24">
        <v>4.3099999999999996</v>
      </c>
      <c r="P7507" s="25">
        <v>30</v>
      </c>
    </row>
    <row r="7508" spans="1:16" x14ac:dyDescent="0.3">
      <c r="A7508" s="22">
        <v>42579</v>
      </c>
      <c r="B7508">
        <v>2016</v>
      </c>
      <c r="C7508">
        <v>7</v>
      </c>
      <c r="D7508" t="s">
        <v>127</v>
      </c>
      <c r="E7508" t="s">
        <v>128</v>
      </c>
      <c r="F7508" t="s">
        <v>159</v>
      </c>
      <c r="G7508" t="s">
        <v>93</v>
      </c>
      <c r="H7508" t="s">
        <v>98</v>
      </c>
      <c r="I7508" t="s">
        <v>75</v>
      </c>
      <c r="J7508" t="s">
        <v>99</v>
      </c>
      <c r="K7508" s="23">
        <v>4</v>
      </c>
      <c r="L7508" s="24">
        <v>2.8</v>
      </c>
      <c r="M7508" s="24">
        <v>11.2</v>
      </c>
      <c r="N7508" s="24">
        <v>8.06</v>
      </c>
      <c r="O7508" s="24">
        <v>3.14</v>
      </c>
      <c r="P7508" s="25">
        <v>28</v>
      </c>
    </row>
    <row r="7509" spans="1:16" x14ac:dyDescent="0.3">
      <c r="A7509" s="22">
        <v>42579</v>
      </c>
      <c r="B7509">
        <v>2016</v>
      </c>
      <c r="C7509">
        <v>7</v>
      </c>
      <c r="D7509" t="s">
        <v>127</v>
      </c>
      <c r="E7509" t="s">
        <v>128</v>
      </c>
      <c r="F7509" t="s">
        <v>159</v>
      </c>
      <c r="G7509" t="s">
        <v>93</v>
      </c>
      <c r="H7509" t="s">
        <v>100</v>
      </c>
      <c r="I7509" t="s">
        <v>70</v>
      </c>
      <c r="J7509" t="s">
        <v>101</v>
      </c>
      <c r="K7509" s="23">
        <v>22.5</v>
      </c>
      <c r="L7509" s="24">
        <v>2.4</v>
      </c>
      <c r="M7509" s="24">
        <v>54</v>
      </c>
      <c r="N7509" s="24">
        <v>39.96</v>
      </c>
      <c r="O7509" s="24">
        <v>14.04</v>
      </c>
      <c r="P7509" s="25">
        <v>26</v>
      </c>
    </row>
    <row r="7510" spans="1:16" x14ac:dyDescent="0.3">
      <c r="A7510" s="22">
        <v>42579</v>
      </c>
      <c r="B7510">
        <v>2016</v>
      </c>
      <c r="C7510">
        <v>7</v>
      </c>
      <c r="D7510" t="s">
        <v>127</v>
      </c>
      <c r="E7510" t="s">
        <v>128</v>
      </c>
      <c r="F7510" t="s">
        <v>159</v>
      </c>
      <c r="G7510" t="s">
        <v>93</v>
      </c>
      <c r="H7510" t="s">
        <v>102</v>
      </c>
      <c r="I7510" t="s">
        <v>71</v>
      </c>
      <c r="J7510" t="s">
        <v>103</v>
      </c>
      <c r="K7510" s="23">
        <v>12</v>
      </c>
      <c r="L7510" s="24">
        <v>6.9</v>
      </c>
      <c r="M7510" s="24">
        <v>82.8</v>
      </c>
      <c r="N7510" s="24">
        <v>54.65</v>
      </c>
      <c r="O7510" s="24">
        <v>28.15</v>
      </c>
      <c r="P7510" s="25">
        <v>34</v>
      </c>
    </row>
    <row r="7511" spans="1:16" x14ac:dyDescent="0.3">
      <c r="A7511" s="22">
        <v>42579</v>
      </c>
      <c r="B7511">
        <v>2016</v>
      </c>
      <c r="C7511">
        <v>7</v>
      </c>
      <c r="D7511" t="s">
        <v>127</v>
      </c>
      <c r="E7511" t="s">
        <v>128</v>
      </c>
      <c r="F7511" t="s">
        <v>159</v>
      </c>
      <c r="G7511" t="s">
        <v>93</v>
      </c>
      <c r="H7511" t="s">
        <v>104</v>
      </c>
      <c r="I7511" t="s">
        <v>76</v>
      </c>
      <c r="J7511" t="s">
        <v>105</v>
      </c>
      <c r="K7511" s="23">
        <v>1</v>
      </c>
      <c r="L7511" s="24">
        <v>7.4</v>
      </c>
      <c r="M7511" s="24">
        <v>7.4</v>
      </c>
      <c r="N7511" s="24">
        <v>4.88</v>
      </c>
      <c r="O7511" s="24">
        <v>2.52</v>
      </c>
      <c r="P7511" s="25">
        <v>34</v>
      </c>
    </row>
    <row r="7512" spans="1:16" x14ac:dyDescent="0.3">
      <c r="A7512" s="22">
        <v>42579</v>
      </c>
      <c r="B7512">
        <v>2016</v>
      </c>
      <c r="C7512">
        <v>7</v>
      </c>
      <c r="D7512" t="s">
        <v>127</v>
      </c>
      <c r="E7512" t="s">
        <v>128</v>
      </c>
      <c r="F7512" t="s">
        <v>159</v>
      </c>
      <c r="G7512" t="s">
        <v>93</v>
      </c>
      <c r="H7512" t="s">
        <v>106</v>
      </c>
      <c r="I7512" t="s">
        <v>69</v>
      </c>
      <c r="J7512" t="s">
        <v>107</v>
      </c>
      <c r="K7512" s="23">
        <v>5</v>
      </c>
      <c r="L7512" s="24">
        <v>16.5</v>
      </c>
      <c r="M7512" s="24">
        <v>82.5</v>
      </c>
      <c r="N7512" s="24">
        <v>64.349999999999994</v>
      </c>
      <c r="O7512" s="24">
        <v>18.149999999999999</v>
      </c>
      <c r="P7512" s="25">
        <v>22</v>
      </c>
    </row>
    <row r="7513" spans="1:16" x14ac:dyDescent="0.3">
      <c r="A7513" s="22">
        <v>42579</v>
      </c>
      <c r="B7513">
        <v>2016</v>
      </c>
      <c r="C7513">
        <v>7</v>
      </c>
      <c r="D7513" t="s">
        <v>127</v>
      </c>
      <c r="E7513" t="s">
        <v>128</v>
      </c>
      <c r="F7513" t="s">
        <v>159</v>
      </c>
      <c r="G7513" t="s">
        <v>93</v>
      </c>
      <c r="H7513" t="s">
        <v>108</v>
      </c>
      <c r="I7513" t="s">
        <v>72</v>
      </c>
      <c r="J7513" t="s">
        <v>109</v>
      </c>
      <c r="K7513" s="23">
        <v>3</v>
      </c>
      <c r="L7513" s="24">
        <v>8.1999999999999993</v>
      </c>
      <c r="M7513" s="24">
        <v>24.6</v>
      </c>
      <c r="N7513" s="24">
        <v>16.73</v>
      </c>
      <c r="O7513" s="24">
        <v>7.87</v>
      </c>
      <c r="P7513" s="25">
        <v>32</v>
      </c>
    </row>
    <row r="7514" spans="1:16" x14ac:dyDescent="0.3">
      <c r="A7514" s="22">
        <v>42580</v>
      </c>
      <c r="B7514">
        <v>2016</v>
      </c>
      <c r="C7514">
        <v>7</v>
      </c>
      <c r="D7514" t="s">
        <v>127</v>
      </c>
      <c r="E7514" t="s">
        <v>128</v>
      </c>
      <c r="F7514" t="s">
        <v>159</v>
      </c>
      <c r="G7514" t="s">
        <v>110</v>
      </c>
      <c r="H7514" t="s">
        <v>94</v>
      </c>
      <c r="I7514" t="s">
        <v>73</v>
      </c>
      <c r="J7514" t="s">
        <v>95</v>
      </c>
      <c r="K7514" s="23">
        <v>9.99</v>
      </c>
      <c r="L7514" s="24">
        <v>3.1</v>
      </c>
      <c r="M7514" s="24">
        <v>30.97</v>
      </c>
      <c r="N7514" s="24">
        <v>21.68</v>
      </c>
      <c r="O7514" s="24">
        <v>9.2899999999999991</v>
      </c>
      <c r="P7514" s="25">
        <v>30</v>
      </c>
    </row>
    <row r="7515" spans="1:16" x14ac:dyDescent="0.3">
      <c r="A7515" s="22">
        <v>42580</v>
      </c>
      <c r="B7515">
        <v>2016</v>
      </c>
      <c r="C7515">
        <v>7</v>
      </c>
      <c r="D7515" t="s">
        <v>127</v>
      </c>
      <c r="E7515" t="s">
        <v>128</v>
      </c>
      <c r="F7515" t="s">
        <v>159</v>
      </c>
      <c r="G7515" t="s">
        <v>110</v>
      </c>
      <c r="H7515" t="s">
        <v>96</v>
      </c>
      <c r="I7515" t="s">
        <v>74</v>
      </c>
      <c r="J7515" t="s">
        <v>97</v>
      </c>
      <c r="K7515" s="23">
        <v>4.51</v>
      </c>
      <c r="L7515" s="24">
        <v>3.6</v>
      </c>
      <c r="M7515" s="24">
        <v>16.239999999999998</v>
      </c>
      <c r="N7515" s="24">
        <v>11.37</v>
      </c>
      <c r="O7515" s="24">
        <v>4.87</v>
      </c>
      <c r="P7515" s="25">
        <v>30</v>
      </c>
    </row>
    <row r="7516" spans="1:16" x14ac:dyDescent="0.3">
      <c r="A7516" s="22">
        <v>42580</v>
      </c>
      <c r="B7516">
        <v>2016</v>
      </c>
      <c r="C7516">
        <v>7</v>
      </c>
      <c r="D7516" t="s">
        <v>127</v>
      </c>
      <c r="E7516" t="s">
        <v>128</v>
      </c>
      <c r="F7516" t="s">
        <v>159</v>
      </c>
      <c r="G7516" t="s">
        <v>110</v>
      </c>
      <c r="H7516" t="s">
        <v>98</v>
      </c>
      <c r="I7516" t="s">
        <v>75</v>
      </c>
      <c r="J7516" t="s">
        <v>99</v>
      </c>
      <c r="K7516" s="23">
        <v>6</v>
      </c>
      <c r="L7516" s="24">
        <v>2.8</v>
      </c>
      <c r="M7516" s="24">
        <v>16.8</v>
      </c>
      <c r="N7516" s="24">
        <v>12.1</v>
      </c>
      <c r="O7516" s="24">
        <v>4.7</v>
      </c>
      <c r="P7516" s="25">
        <v>28</v>
      </c>
    </row>
    <row r="7517" spans="1:16" x14ac:dyDescent="0.3">
      <c r="A7517" s="22">
        <v>42580</v>
      </c>
      <c r="B7517">
        <v>2016</v>
      </c>
      <c r="C7517">
        <v>7</v>
      </c>
      <c r="D7517" t="s">
        <v>127</v>
      </c>
      <c r="E7517" t="s">
        <v>128</v>
      </c>
      <c r="F7517" t="s">
        <v>159</v>
      </c>
      <c r="G7517" t="s">
        <v>110</v>
      </c>
      <c r="H7517" t="s">
        <v>100</v>
      </c>
      <c r="I7517" t="s">
        <v>70</v>
      </c>
      <c r="J7517" t="s">
        <v>101</v>
      </c>
      <c r="K7517" s="23">
        <v>11</v>
      </c>
      <c r="L7517" s="24">
        <v>2.4</v>
      </c>
      <c r="M7517" s="24">
        <v>26.4</v>
      </c>
      <c r="N7517" s="24">
        <v>19.54</v>
      </c>
      <c r="O7517" s="24">
        <v>6.86</v>
      </c>
      <c r="P7517" s="25">
        <v>26</v>
      </c>
    </row>
    <row r="7518" spans="1:16" x14ac:dyDescent="0.3">
      <c r="A7518" s="22">
        <v>42580</v>
      </c>
      <c r="B7518">
        <v>2016</v>
      </c>
      <c r="C7518">
        <v>7</v>
      </c>
      <c r="D7518" t="s">
        <v>127</v>
      </c>
      <c r="E7518" t="s">
        <v>128</v>
      </c>
      <c r="F7518" t="s">
        <v>159</v>
      </c>
      <c r="G7518" t="s">
        <v>110</v>
      </c>
      <c r="H7518" t="s">
        <v>102</v>
      </c>
      <c r="I7518" t="s">
        <v>71</v>
      </c>
      <c r="J7518" t="s">
        <v>103</v>
      </c>
      <c r="K7518" s="23">
        <v>17</v>
      </c>
      <c r="L7518" s="24">
        <v>6.9</v>
      </c>
      <c r="M7518" s="24">
        <v>117.3</v>
      </c>
      <c r="N7518" s="24">
        <v>77.42</v>
      </c>
      <c r="O7518" s="24">
        <v>39.880000000000003</v>
      </c>
      <c r="P7518" s="25">
        <v>34</v>
      </c>
    </row>
    <row r="7519" spans="1:16" x14ac:dyDescent="0.3">
      <c r="A7519" s="22">
        <v>42580</v>
      </c>
      <c r="B7519">
        <v>2016</v>
      </c>
      <c r="C7519">
        <v>7</v>
      </c>
      <c r="D7519" t="s">
        <v>127</v>
      </c>
      <c r="E7519" t="s">
        <v>128</v>
      </c>
      <c r="F7519" t="s">
        <v>159</v>
      </c>
      <c r="G7519" t="s">
        <v>110</v>
      </c>
      <c r="H7519" t="s">
        <v>104</v>
      </c>
      <c r="I7519" t="s">
        <v>76</v>
      </c>
      <c r="J7519" t="s">
        <v>105</v>
      </c>
      <c r="K7519" s="23">
        <v>1</v>
      </c>
      <c r="L7519" s="24">
        <v>7.4</v>
      </c>
      <c r="M7519" s="24">
        <v>7.4</v>
      </c>
      <c r="N7519" s="24">
        <v>4.88</v>
      </c>
      <c r="O7519" s="24">
        <v>2.52</v>
      </c>
      <c r="P7519" s="25">
        <v>34</v>
      </c>
    </row>
    <row r="7520" spans="1:16" x14ac:dyDescent="0.3">
      <c r="A7520" s="22">
        <v>42580</v>
      </c>
      <c r="B7520">
        <v>2016</v>
      </c>
      <c r="C7520">
        <v>7</v>
      </c>
      <c r="D7520" t="s">
        <v>127</v>
      </c>
      <c r="E7520" t="s">
        <v>128</v>
      </c>
      <c r="F7520" t="s">
        <v>159</v>
      </c>
      <c r="G7520" t="s">
        <v>110</v>
      </c>
      <c r="H7520" t="s">
        <v>106</v>
      </c>
      <c r="I7520" t="s">
        <v>69</v>
      </c>
      <c r="J7520" t="s">
        <v>107</v>
      </c>
      <c r="K7520" s="23">
        <v>11</v>
      </c>
      <c r="L7520" s="24">
        <v>16.5</v>
      </c>
      <c r="M7520" s="24">
        <v>181.5</v>
      </c>
      <c r="N7520" s="24">
        <v>141.57</v>
      </c>
      <c r="O7520" s="24">
        <v>39.93</v>
      </c>
      <c r="P7520" s="25">
        <v>22</v>
      </c>
    </row>
    <row r="7521" spans="1:16" x14ac:dyDescent="0.3">
      <c r="A7521" s="22">
        <v>42580</v>
      </c>
      <c r="B7521">
        <v>2016</v>
      </c>
      <c r="C7521">
        <v>7</v>
      </c>
      <c r="D7521" t="s">
        <v>127</v>
      </c>
      <c r="E7521" t="s">
        <v>128</v>
      </c>
      <c r="F7521" t="s">
        <v>159</v>
      </c>
      <c r="G7521" t="s">
        <v>110</v>
      </c>
      <c r="H7521" t="s">
        <v>108</v>
      </c>
      <c r="I7521" t="s">
        <v>72</v>
      </c>
      <c r="J7521" t="s">
        <v>109</v>
      </c>
      <c r="K7521" s="23">
        <v>2</v>
      </c>
      <c r="L7521" s="24">
        <v>8.1999999999999993</v>
      </c>
      <c r="M7521" s="24">
        <v>16.399999999999999</v>
      </c>
      <c r="N7521" s="24">
        <v>11.15</v>
      </c>
      <c r="O7521" s="24">
        <v>5.25</v>
      </c>
      <c r="P7521" s="25">
        <v>32</v>
      </c>
    </row>
    <row r="7522" spans="1:16" x14ac:dyDescent="0.3">
      <c r="A7522" s="22">
        <v>42581</v>
      </c>
      <c r="B7522">
        <v>2016</v>
      </c>
      <c r="C7522">
        <v>7</v>
      </c>
      <c r="D7522" t="s">
        <v>127</v>
      </c>
      <c r="E7522" t="s">
        <v>128</v>
      </c>
      <c r="F7522" t="s">
        <v>159</v>
      </c>
      <c r="G7522" t="s">
        <v>111</v>
      </c>
      <c r="H7522" t="s">
        <v>94</v>
      </c>
      <c r="I7522" t="s">
        <v>73</v>
      </c>
      <c r="J7522" t="s">
        <v>95</v>
      </c>
      <c r="K7522" s="23">
        <v>6.33</v>
      </c>
      <c r="L7522" s="24">
        <v>3.1</v>
      </c>
      <c r="M7522" s="24">
        <v>19.62</v>
      </c>
      <c r="N7522" s="24">
        <v>13.73</v>
      </c>
      <c r="O7522" s="24">
        <v>5.89</v>
      </c>
      <c r="P7522" s="25">
        <v>30</v>
      </c>
    </row>
    <row r="7523" spans="1:16" x14ac:dyDescent="0.3">
      <c r="A7523" s="22">
        <v>42581</v>
      </c>
      <c r="B7523">
        <v>2016</v>
      </c>
      <c r="C7523">
        <v>7</v>
      </c>
      <c r="D7523" t="s">
        <v>127</v>
      </c>
      <c r="E7523" t="s">
        <v>128</v>
      </c>
      <c r="F7523" t="s">
        <v>159</v>
      </c>
      <c r="G7523" t="s">
        <v>111</v>
      </c>
      <c r="H7523" t="s">
        <v>96</v>
      </c>
      <c r="I7523" t="s">
        <v>74</v>
      </c>
      <c r="J7523" t="s">
        <v>97</v>
      </c>
      <c r="K7523" s="23">
        <v>3.99</v>
      </c>
      <c r="L7523" s="24">
        <v>3.6</v>
      </c>
      <c r="M7523" s="24">
        <v>14.36</v>
      </c>
      <c r="N7523" s="24">
        <v>10.050000000000001</v>
      </c>
      <c r="O7523" s="24">
        <v>4.3099999999999996</v>
      </c>
      <c r="P7523" s="25">
        <v>30</v>
      </c>
    </row>
    <row r="7524" spans="1:16" x14ac:dyDescent="0.3">
      <c r="A7524" s="22">
        <v>42581</v>
      </c>
      <c r="B7524">
        <v>2016</v>
      </c>
      <c r="C7524">
        <v>7</v>
      </c>
      <c r="D7524" t="s">
        <v>127</v>
      </c>
      <c r="E7524" t="s">
        <v>128</v>
      </c>
      <c r="F7524" t="s">
        <v>159</v>
      </c>
      <c r="G7524" t="s">
        <v>111</v>
      </c>
      <c r="H7524" t="s">
        <v>98</v>
      </c>
      <c r="I7524" t="s">
        <v>75</v>
      </c>
      <c r="J7524" t="s">
        <v>99</v>
      </c>
      <c r="K7524" s="23">
        <v>4</v>
      </c>
      <c r="L7524" s="24">
        <v>2.8</v>
      </c>
      <c r="M7524" s="24">
        <v>11.2</v>
      </c>
      <c r="N7524" s="24">
        <v>8.06</v>
      </c>
      <c r="O7524" s="24">
        <v>3.14</v>
      </c>
      <c r="P7524" s="25">
        <v>28</v>
      </c>
    </row>
    <row r="7525" spans="1:16" x14ac:dyDescent="0.3">
      <c r="A7525" s="22">
        <v>42581</v>
      </c>
      <c r="B7525">
        <v>2016</v>
      </c>
      <c r="C7525">
        <v>7</v>
      </c>
      <c r="D7525" t="s">
        <v>127</v>
      </c>
      <c r="E7525" t="s">
        <v>128</v>
      </c>
      <c r="F7525" t="s">
        <v>159</v>
      </c>
      <c r="G7525" t="s">
        <v>111</v>
      </c>
      <c r="H7525" t="s">
        <v>100</v>
      </c>
      <c r="I7525" t="s">
        <v>70</v>
      </c>
      <c r="J7525" t="s">
        <v>101</v>
      </c>
      <c r="K7525" s="23">
        <v>37</v>
      </c>
      <c r="L7525" s="24">
        <v>2.4</v>
      </c>
      <c r="M7525" s="24">
        <v>88.8</v>
      </c>
      <c r="N7525" s="24">
        <v>65.709999999999994</v>
      </c>
      <c r="O7525" s="24">
        <v>23.09</v>
      </c>
      <c r="P7525" s="25">
        <v>26</v>
      </c>
    </row>
    <row r="7526" spans="1:16" x14ac:dyDescent="0.3">
      <c r="A7526" s="22">
        <v>42581</v>
      </c>
      <c r="B7526">
        <v>2016</v>
      </c>
      <c r="C7526">
        <v>7</v>
      </c>
      <c r="D7526" t="s">
        <v>127</v>
      </c>
      <c r="E7526" t="s">
        <v>128</v>
      </c>
      <c r="F7526" t="s">
        <v>159</v>
      </c>
      <c r="G7526" t="s">
        <v>111</v>
      </c>
      <c r="H7526" t="s">
        <v>102</v>
      </c>
      <c r="I7526" t="s">
        <v>71</v>
      </c>
      <c r="J7526" t="s">
        <v>103</v>
      </c>
      <c r="K7526" s="23">
        <v>7</v>
      </c>
      <c r="L7526" s="24">
        <v>6.9</v>
      </c>
      <c r="M7526" s="24">
        <v>48.3</v>
      </c>
      <c r="N7526" s="24">
        <v>31.88</v>
      </c>
      <c r="O7526" s="24">
        <v>16.420000000000002</v>
      </c>
      <c r="P7526" s="25">
        <v>34</v>
      </c>
    </row>
    <row r="7527" spans="1:16" x14ac:dyDescent="0.3">
      <c r="A7527" s="22">
        <v>42581</v>
      </c>
      <c r="B7527">
        <v>2016</v>
      </c>
      <c r="C7527">
        <v>7</v>
      </c>
      <c r="D7527" t="s">
        <v>127</v>
      </c>
      <c r="E7527" t="s">
        <v>128</v>
      </c>
      <c r="F7527" t="s">
        <v>159</v>
      </c>
      <c r="G7527" t="s">
        <v>111</v>
      </c>
      <c r="H7527" t="s">
        <v>104</v>
      </c>
      <c r="I7527" t="s">
        <v>76</v>
      </c>
      <c r="J7527" t="s">
        <v>105</v>
      </c>
      <c r="K7527" s="23">
        <v>0</v>
      </c>
      <c r="L7527" s="24">
        <v>7.4</v>
      </c>
      <c r="M7527" s="24">
        <v>0</v>
      </c>
      <c r="N7527" s="24">
        <v>0</v>
      </c>
      <c r="O7527" s="24">
        <v>0</v>
      </c>
      <c r="P7527" s="25">
        <v>34</v>
      </c>
    </row>
    <row r="7528" spans="1:16" x14ac:dyDescent="0.3">
      <c r="A7528" s="22">
        <v>42581</v>
      </c>
      <c r="B7528">
        <v>2016</v>
      </c>
      <c r="C7528">
        <v>7</v>
      </c>
      <c r="D7528" t="s">
        <v>127</v>
      </c>
      <c r="E7528" t="s">
        <v>128</v>
      </c>
      <c r="F7528" t="s">
        <v>159</v>
      </c>
      <c r="G7528" t="s">
        <v>111</v>
      </c>
      <c r="H7528" t="s">
        <v>106</v>
      </c>
      <c r="I7528" t="s">
        <v>69</v>
      </c>
      <c r="J7528" t="s">
        <v>107</v>
      </c>
      <c r="K7528" s="23">
        <v>1</v>
      </c>
      <c r="L7528" s="24">
        <v>16.5</v>
      </c>
      <c r="M7528" s="24">
        <v>16.5</v>
      </c>
      <c r="N7528" s="24">
        <v>12.87</v>
      </c>
      <c r="O7528" s="24">
        <v>3.63</v>
      </c>
      <c r="P7528" s="25">
        <v>22</v>
      </c>
    </row>
    <row r="7529" spans="1:16" x14ac:dyDescent="0.3">
      <c r="A7529" s="22">
        <v>42581</v>
      </c>
      <c r="B7529">
        <v>2016</v>
      </c>
      <c r="C7529">
        <v>7</v>
      </c>
      <c r="D7529" t="s">
        <v>127</v>
      </c>
      <c r="E7529" t="s">
        <v>128</v>
      </c>
      <c r="F7529" t="s">
        <v>159</v>
      </c>
      <c r="G7529" t="s">
        <v>111</v>
      </c>
      <c r="H7529" t="s">
        <v>108</v>
      </c>
      <c r="I7529" t="s">
        <v>72</v>
      </c>
      <c r="J7529" t="s">
        <v>109</v>
      </c>
      <c r="K7529" s="23">
        <v>6</v>
      </c>
      <c r="L7529" s="24">
        <v>8.1999999999999993</v>
      </c>
      <c r="M7529" s="24">
        <v>49.2</v>
      </c>
      <c r="N7529" s="24">
        <v>33.46</v>
      </c>
      <c r="O7529" s="24">
        <v>15.74</v>
      </c>
      <c r="P7529" s="25">
        <v>32</v>
      </c>
    </row>
    <row r="7530" spans="1:16" x14ac:dyDescent="0.3">
      <c r="A7530" s="22">
        <v>42582</v>
      </c>
      <c r="B7530">
        <v>2016</v>
      </c>
      <c r="C7530">
        <v>7</v>
      </c>
      <c r="D7530" t="s">
        <v>127</v>
      </c>
      <c r="E7530" t="s">
        <v>128</v>
      </c>
      <c r="F7530" t="s">
        <v>159</v>
      </c>
      <c r="G7530" t="s">
        <v>112</v>
      </c>
      <c r="H7530" t="s">
        <v>94</v>
      </c>
      <c r="I7530" t="s">
        <v>73</v>
      </c>
      <c r="J7530" t="s">
        <v>95</v>
      </c>
      <c r="K7530" s="23">
        <v>6</v>
      </c>
      <c r="L7530" s="24">
        <v>3.1</v>
      </c>
      <c r="M7530" s="24">
        <v>18.600000000000001</v>
      </c>
      <c r="N7530" s="24">
        <v>13.02</v>
      </c>
      <c r="O7530" s="24">
        <v>5.58</v>
      </c>
      <c r="P7530" s="25">
        <v>30</v>
      </c>
    </row>
    <row r="7531" spans="1:16" x14ac:dyDescent="0.3">
      <c r="A7531" s="22">
        <v>42582</v>
      </c>
      <c r="B7531">
        <v>2016</v>
      </c>
      <c r="C7531">
        <v>7</v>
      </c>
      <c r="D7531" t="s">
        <v>127</v>
      </c>
      <c r="E7531" t="s">
        <v>128</v>
      </c>
      <c r="F7531" t="s">
        <v>159</v>
      </c>
      <c r="G7531" t="s">
        <v>112</v>
      </c>
      <c r="H7531" t="s">
        <v>96</v>
      </c>
      <c r="I7531" t="s">
        <v>74</v>
      </c>
      <c r="J7531" t="s">
        <v>97</v>
      </c>
      <c r="K7531" s="23">
        <v>5.01</v>
      </c>
      <c r="L7531" s="24">
        <v>3.6</v>
      </c>
      <c r="M7531" s="24">
        <v>18.04</v>
      </c>
      <c r="N7531" s="24">
        <v>12.63</v>
      </c>
      <c r="O7531" s="24">
        <v>5.41</v>
      </c>
      <c r="P7531" s="25">
        <v>30</v>
      </c>
    </row>
    <row r="7532" spans="1:16" x14ac:dyDescent="0.3">
      <c r="A7532" s="22">
        <v>42582</v>
      </c>
      <c r="B7532">
        <v>2016</v>
      </c>
      <c r="C7532">
        <v>7</v>
      </c>
      <c r="D7532" t="s">
        <v>127</v>
      </c>
      <c r="E7532" t="s">
        <v>128</v>
      </c>
      <c r="F7532" t="s">
        <v>159</v>
      </c>
      <c r="G7532" t="s">
        <v>112</v>
      </c>
      <c r="H7532" t="s">
        <v>98</v>
      </c>
      <c r="I7532" t="s">
        <v>75</v>
      </c>
      <c r="J7532" t="s">
        <v>99</v>
      </c>
      <c r="K7532" s="23">
        <v>4.5</v>
      </c>
      <c r="L7532" s="24">
        <v>2.8</v>
      </c>
      <c r="M7532" s="24">
        <v>12.6</v>
      </c>
      <c r="N7532" s="24">
        <v>9.07</v>
      </c>
      <c r="O7532" s="24">
        <v>3.53</v>
      </c>
      <c r="P7532" s="25">
        <v>28</v>
      </c>
    </row>
    <row r="7533" spans="1:16" x14ac:dyDescent="0.3">
      <c r="A7533" s="22">
        <v>42582</v>
      </c>
      <c r="B7533">
        <v>2016</v>
      </c>
      <c r="C7533">
        <v>7</v>
      </c>
      <c r="D7533" t="s">
        <v>127</v>
      </c>
      <c r="E7533" t="s">
        <v>128</v>
      </c>
      <c r="F7533" t="s">
        <v>159</v>
      </c>
      <c r="G7533" t="s">
        <v>112</v>
      </c>
      <c r="H7533" t="s">
        <v>100</v>
      </c>
      <c r="I7533" t="s">
        <v>70</v>
      </c>
      <c r="J7533" t="s">
        <v>101</v>
      </c>
      <c r="K7533" s="23">
        <v>22</v>
      </c>
      <c r="L7533" s="24">
        <v>2.4</v>
      </c>
      <c r="M7533" s="24">
        <v>52.8</v>
      </c>
      <c r="N7533" s="24">
        <v>39.07</v>
      </c>
      <c r="O7533" s="24">
        <v>13.73</v>
      </c>
      <c r="P7533" s="25">
        <v>26</v>
      </c>
    </row>
    <row r="7534" spans="1:16" x14ac:dyDescent="0.3">
      <c r="A7534" s="22">
        <v>42582</v>
      </c>
      <c r="B7534">
        <v>2016</v>
      </c>
      <c r="C7534">
        <v>7</v>
      </c>
      <c r="D7534" t="s">
        <v>127</v>
      </c>
      <c r="E7534" t="s">
        <v>128</v>
      </c>
      <c r="F7534" t="s">
        <v>159</v>
      </c>
      <c r="G7534" t="s">
        <v>112</v>
      </c>
      <c r="H7534" t="s">
        <v>102</v>
      </c>
      <c r="I7534" t="s">
        <v>71</v>
      </c>
      <c r="J7534" t="s">
        <v>103</v>
      </c>
      <c r="K7534" s="23">
        <v>5</v>
      </c>
      <c r="L7534" s="24">
        <v>6.9</v>
      </c>
      <c r="M7534" s="24">
        <v>34.5</v>
      </c>
      <c r="N7534" s="24">
        <v>22.77</v>
      </c>
      <c r="O7534" s="24">
        <v>11.73</v>
      </c>
      <c r="P7534" s="25">
        <v>34</v>
      </c>
    </row>
    <row r="7535" spans="1:16" x14ac:dyDescent="0.3">
      <c r="A7535" s="22">
        <v>42582</v>
      </c>
      <c r="B7535">
        <v>2016</v>
      </c>
      <c r="C7535">
        <v>7</v>
      </c>
      <c r="D7535" t="s">
        <v>127</v>
      </c>
      <c r="E7535" t="s">
        <v>128</v>
      </c>
      <c r="F7535" t="s">
        <v>159</v>
      </c>
      <c r="G7535" t="s">
        <v>112</v>
      </c>
      <c r="H7535" t="s">
        <v>104</v>
      </c>
      <c r="I7535" t="s">
        <v>76</v>
      </c>
      <c r="J7535" t="s">
        <v>105</v>
      </c>
      <c r="K7535" s="23">
        <v>0</v>
      </c>
      <c r="L7535" s="24">
        <v>7.4</v>
      </c>
      <c r="M7535" s="24">
        <v>0</v>
      </c>
      <c r="N7535" s="24">
        <v>0</v>
      </c>
      <c r="O7535" s="24">
        <v>0</v>
      </c>
      <c r="P7535" s="25">
        <v>34</v>
      </c>
    </row>
    <row r="7536" spans="1:16" x14ac:dyDescent="0.3">
      <c r="A7536" s="22">
        <v>42582</v>
      </c>
      <c r="B7536">
        <v>2016</v>
      </c>
      <c r="C7536">
        <v>7</v>
      </c>
      <c r="D7536" t="s">
        <v>127</v>
      </c>
      <c r="E7536" t="s">
        <v>128</v>
      </c>
      <c r="F7536" t="s">
        <v>159</v>
      </c>
      <c r="G7536" t="s">
        <v>112</v>
      </c>
      <c r="H7536" t="s">
        <v>106</v>
      </c>
      <c r="I7536" t="s">
        <v>69</v>
      </c>
      <c r="J7536" t="s">
        <v>107</v>
      </c>
      <c r="K7536" s="23">
        <v>0</v>
      </c>
      <c r="L7536" s="24">
        <v>16.5</v>
      </c>
      <c r="M7536" s="24">
        <v>0</v>
      </c>
      <c r="N7536" s="24">
        <v>0</v>
      </c>
      <c r="O7536" s="24">
        <v>0</v>
      </c>
      <c r="P7536" s="25">
        <v>22</v>
      </c>
    </row>
    <row r="7537" spans="1:16" x14ac:dyDescent="0.3">
      <c r="A7537" s="22">
        <v>42582</v>
      </c>
      <c r="B7537">
        <v>2016</v>
      </c>
      <c r="C7537">
        <v>7</v>
      </c>
      <c r="D7537" t="s">
        <v>127</v>
      </c>
      <c r="E7537" t="s">
        <v>128</v>
      </c>
      <c r="F7537" t="s">
        <v>159</v>
      </c>
      <c r="G7537" t="s">
        <v>112</v>
      </c>
      <c r="H7537" t="s">
        <v>108</v>
      </c>
      <c r="I7537" t="s">
        <v>72</v>
      </c>
      <c r="J7537" t="s">
        <v>109</v>
      </c>
      <c r="K7537" s="23">
        <v>4</v>
      </c>
      <c r="L7537" s="24">
        <v>8.1999999999999993</v>
      </c>
      <c r="M7537" s="24">
        <v>32.799999999999997</v>
      </c>
      <c r="N7537" s="24">
        <v>22.3</v>
      </c>
      <c r="O7537" s="24">
        <v>10.5</v>
      </c>
      <c r="P7537" s="25">
        <v>32</v>
      </c>
    </row>
    <row r="7538" spans="1:16" x14ac:dyDescent="0.3">
      <c r="A7538" s="22">
        <v>42583</v>
      </c>
      <c r="B7538">
        <v>2016</v>
      </c>
      <c r="C7538">
        <v>8</v>
      </c>
      <c r="D7538" t="s">
        <v>130</v>
      </c>
      <c r="E7538" t="s">
        <v>128</v>
      </c>
      <c r="F7538" t="s">
        <v>160</v>
      </c>
      <c r="G7538" t="s">
        <v>113</v>
      </c>
      <c r="H7538" t="s">
        <v>94</v>
      </c>
      <c r="I7538" t="s">
        <v>73</v>
      </c>
      <c r="J7538" t="s">
        <v>95</v>
      </c>
      <c r="K7538" s="23">
        <v>8.33</v>
      </c>
      <c r="L7538" s="24">
        <v>3.1</v>
      </c>
      <c r="M7538" s="24">
        <v>25.82</v>
      </c>
      <c r="N7538" s="24">
        <v>18.07</v>
      </c>
      <c r="O7538" s="24">
        <v>7.75</v>
      </c>
      <c r="P7538" s="25">
        <v>30</v>
      </c>
    </row>
    <row r="7539" spans="1:16" x14ac:dyDescent="0.3">
      <c r="A7539" s="22">
        <v>42583</v>
      </c>
      <c r="B7539">
        <v>2016</v>
      </c>
      <c r="C7539">
        <v>8</v>
      </c>
      <c r="D7539" t="s">
        <v>130</v>
      </c>
      <c r="E7539" t="s">
        <v>128</v>
      </c>
      <c r="F7539" t="s">
        <v>160</v>
      </c>
      <c r="G7539" t="s">
        <v>113</v>
      </c>
      <c r="H7539" t="s">
        <v>96</v>
      </c>
      <c r="I7539" t="s">
        <v>74</v>
      </c>
      <c r="J7539" t="s">
        <v>97</v>
      </c>
      <c r="K7539" s="23">
        <v>1.4</v>
      </c>
      <c r="L7539" s="24">
        <v>3.6</v>
      </c>
      <c r="M7539" s="24">
        <v>5.04</v>
      </c>
      <c r="N7539" s="24">
        <v>3.53</v>
      </c>
      <c r="O7539" s="24">
        <v>1.51</v>
      </c>
      <c r="P7539" s="25">
        <v>30</v>
      </c>
    </row>
    <row r="7540" spans="1:16" x14ac:dyDescent="0.3">
      <c r="A7540" s="22">
        <v>42583</v>
      </c>
      <c r="B7540">
        <v>2016</v>
      </c>
      <c r="C7540">
        <v>8</v>
      </c>
      <c r="D7540" t="s">
        <v>130</v>
      </c>
      <c r="E7540" t="s">
        <v>128</v>
      </c>
      <c r="F7540" t="s">
        <v>160</v>
      </c>
      <c r="G7540" t="s">
        <v>113</v>
      </c>
      <c r="H7540" t="s">
        <v>98</v>
      </c>
      <c r="I7540" t="s">
        <v>75</v>
      </c>
      <c r="J7540" t="s">
        <v>99</v>
      </c>
      <c r="K7540" s="23">
        <v>5</v>
      </c>
      <c r="L7540" s="24">
        <v>2.8</v>
      </c>
      <c r="M7540" s="24">
        <v>14</v>
      </c>
      <c r="N7540" s="24">
        <v>10.08</v>
      </c>
      <c r="O7540" s="24">
        <v>3.92</v>
      </c>
      <c r="P7540" s="25">
        <v>28</v>
      </c>
    </row>
    <row r="7541" spans="1:16" x14ac:dyDescent="0.3">
      <c r="A7541" s="22">
        <v>42583</v>
      </c>
      <c r="B7541">
        <v>2016</v>
      </c>
      <c r="C7541">
        <v>8</v>
      </c>
      <c r="D7541" t="s">
        <v>130</v>
      </c>
      <c r="E7541" t="s">
        <v>128</v>
      </c>
      <c r="F7541" t="s">
        <v>160</v>
      </c>
      <c r="G7541" t="s">
        <v>113</v>
      </c>
      <c r="H7541" t="s">
        <v>100</v>
      </c>
      <c r="I7541" t="s">
        <v>70</v>
      </c>
      <c r="J7541" t="s">
        <v>101</v>
      </c>
      <c r="K7541" s="23">
        <v>14</v>
      </c>
      <c r="L7541" s="24">
        <v>2.4</v>
      </c>
      <c r="M7541" s="24">
        <v>33.6</v>
      </c>
      <c r="N7541" s="24">
        <v>24.86</v>
      </c>
      <c r="O7541" s="24">
        <v>8.74</v>
      </c>
      <c r="P7541" s="25">
        <v>26</v>
      </c>
    </row>
    <row r="7542" spans="1:16" x14ac:dyDescent="0.3">
      <c r="A7542" s="22">
        <v>42583</v>
      </c>
      <c r="B7542">
        <v>2016</v>
      </c>
      <c r="C7542">
        <v>8</v>
      </c>
      <c r="D7542" t="s">
        <v>130</v>
      </c>
      <c r="E7542" t="s">
        <v>128</v>
      </c>
      <c r="F7542" t="s">
        <v>160</v>
      </c>
      <c r="G7542" t="s">
        <v>113</v>
      </c>
      <c r="H7542" t="s">
        <v>102</v>
      </c>
      <c r="I7542" t="s">
        <v>71</v>
      </c>
      <c r="J7542" t="s">
        <v>103</v>
      </c>
      <c r="K7542" s="23">
        <v>7.5</v>
      </c>
      <c r="L7542" s="24">
        <v>6.9</v>
      </c>
      <c r="M7542" s="24">
        <v>51.75</v>
      </c>
      <c r="N7542" s="24">
        <v>34.15</v>
      </c>
      <c r="O7542" s="24">
        <v>17.600000000000001</v>
      </c>
      <c r="P7542" s="25">
        <v>34</v>
      </c>
    </row>
    <row r="7543" spans="1:16" x14ac:dyDescent="0.3">
      <c r="A7543" s="22">
        <v>42583</v>
      </c>
      <c r="B7543">
        <v>2016</v>
      </c>
      <c r="C7543">
        <v>8</v>
      </c>
      <c r="D7543" t="s">
        <v>130</v>
      </c>
      <c r="E7543" t="s">
        <v>128</v>
      </c>
      <c r="F7543" t="s">
        <v>160</v>
      </c>
      <c r="G7543" t="s">
        <v>113</v>
      </c>
      <c r="H7543" t="s">
        <v>104</v>
      </c>
      <c r="I7543" t="s">
        <v>76</v>
      </c>
      <c r="J7543" t="s">
        <v>105</v>
      </c>
      <c r="K7543" s="23">
        <v>1</v>
      </c>
      <c r="L7543" s="24">
        <v>7.4</v>
      </c>
      <c r="M7543" s="24">
        <v>7.4</v>
      </c>
      <c r="N7543" s="24">
        <v>4.88</v>
      </c>
      <c r="O7543" s="24">
        <v>2.52</v>
      </c>
      <c r="P7543" s="25">
        <v>34</v>
      </c>
    </row>
    <row r="7544" spans="1:16" x14ac:dyDescent="0.3">
      <c r="A7544" s="22">
        <v>42583</v>
      </c>
      <c r="B7544">
        <v>2016</v>
      </c>
      <c r="C7544">
        <v>8</v>
      </c>
      <c r="D7544" t="s">
        <v>130</v>
      </c>
      <c r="E7544" t="s">
        <v>128</v>
      </c>
      <c r="F7544" t="s">
        <v>160</v>
      </c>
      <c r="G7544" t="s">
        <v>113</v>
      </c>
      <c r="H7544" t="s">
        <v>106</v>
      </c>
      <c r="I7544" t="s">
        <v>69</v>
      </c>
      <c r="J7544" t="s">
        <v>107</v>
      </c>
      <c r="K7544" s="23">
        <v>1</v>
      </c>
      <c r="L7544" s="24">
        <v>16.5</v>
      </c>
      <c r="M7544" s="24">
        <v>16.5</v>
      </c>
      <c r="N7544" s="24">
        <v>12.87</v>
      </c>
      <c r="O7544" s="24">
        <v>3.63</v>
      </c>
      <c r="P7544" s="25">
        <v>22</v>
      </c>
    </row>
    <row r="7545" spans="1:16" x14ac:dyDescent="0.3">
      <c r="A7545" s="22">
        <v>42583</v>
      </c>
      <c r="B7545">
        <v>2016</v>
      </c>
      <c r="C7545">
        <v>8</v>
      </c>
      <c r="D7545" t="s">
        <v>130</v>
      </c>
      <c r="E7545" t="s">
        <v>128</v>
      </c>
      <c r="F7545" t="s">
        <v>160</v>
      </c>
      <c r="G7545" t="s">
        <v>113</v>
      </c>
      <c r="H7545" t="s">
        <v>108</v>
      </c>
      <c r="I7545" t="s">
        <v>72</v>
      </c>
      <c r="J7545" t="s">
        <v>109</v>
      </c>
      <c r="K7545" s="23">
        <v>6</v>
      </c>
      <c r="L7545" s="24">
        <v>8.1999999999999993</v>
      </c>
      <c r="M7545" s="24">
        <v>49.2</v>
      </c>
      <c r="N7545" s="24">
        <v>33.46</v>
      </c>
      <c r="O7545" s="24">
        <v>15.74</v>
      </c>
      <c r="P7545" s="25">
        <v>32</v>
      </c>
    </row>
    <row r="7546" spans="1:16" x14ac:dyDescent="0.3">
      <c r="A7546" s="22">
        <v>42584</v>
      </c>
      <c r="B7546">
        <v>2016</v>
      </c>
      <c r="C7546">
        <v>8</v>
      </c>
      <c r="D7546" t="s">
        <v>130</v>
      </c>
      <c r="E7546" t="s">
        <v>128</v>
      </c>
      <c r="F7546" t="s">
        <v>160</v>
      </c>
      <c r="G7546" t="s">
        <v>114</v>
      </c>
      <c r="H7546" t="s">
        <v>94</v>
      </c>
      <c r="I7546" t="s">
        <v>73</v>
      </c>
      <c r="J7546" t="s">
        <v>95</v>
      </c>
      <c r="K7546" s="23">
        <v>8.33</v>
      </c>
      <c r="L7546" s="24">
        <v>3.1</v>
      </c>
      <c r="M7546" s="24">
        <v>25.82</v>
      </c>
      <c r="N7546" s="24">
        <v>18.07</v>
      </c>
      <c r="O7546" s="24">
        <v>7.75</v>
      </c>
      <c r="P7546" s="25">
        <v>30</v>
      </c>
    </row>
    <row r="7547" spans="1:16" x14ac:dyDescent="0.3">
      <c r="A7547" s="22">
        <v>42584</v>
      </c>
      <c r="B7547">
        <v>2016</v>
      </c>
      <c r="C7547">
        <v>8</v>
      </c>
      <c r="D7547" t="s">
        <v>130</v>
      </c>
      <c r="E7547" t="s">
        <v>128</v>
      </c>
      <c r="F7547" t="s">
        <v>160</v>
      </c>
      <c r="G7547" t="s">
        <v>114</v>
      </c>
      <c r="H7547" t="s">
        <v>96</v>
      </c>
      <c r="I7547" t="s">
        <v>74</v>
      </c>
      <c r="J7547" t="s">
        <v>97</v>
      </c>
      <c r="K7547" s="23">
        <v>7</v>
      </c>
      <c r="L7547" s="24">
        <v>3.6</v>
      </c>
      <c r="M7547" s="24">
        <v>25.2</v>
      </c>
      <c r="N7547" s="24">
        <v>17.64</v>
      </c>
      <c r="O7547" s="24">
        <v>7.56</v>
      </c>
      <c r="P7547" s="25">
        <v>30</v>
      </c>
    </row>
    <row r="7548" spans="1:16" x14ac:dyDescent="0.3">
      <c r="A7548" s="22">
        <v>42584</v>
      </c>
      <c r="B7548">
        <v>2016</v>
      </c>
      <c r="C7548">
        <v>8</v>
      </c>
      <c r="D7548" t="s">
        <v>130</v>
      </c>
      <c r="E7548" t="s">
        <v>128</v>
      </c>
      <c r="F7548" t="s">
        <v>160</v>
      </c>
      <c r="G7548" t="s">
        <v>114</v>
      </c>
      <c r="H7548" t="s">
        <v>98</v>
      </c>
      <c r="I7548" t="s">
        <v>75</v>
      </c>
      <c r="J7548" t="s">
        <v>99</v>
      </c>
      <c r="K7548" s="23">
        <v>5</v>
      </c>
      <c r="L7548" s="24">
        <v>2.8</v>
      </c>
      <c r="M7548" s="24">
        <v>14</v>
      </c>
      <c r="N7548" s="24">
        <v>10.08</v>
      </c>
      <c r="O7548" s="24">
        <v>3.92</v>
      </c>
      <c r="P7548" s="25">
        <v>28</v>
      </c>
    </row>
    <row r="7549" spans="1:16" x14ac:dyDescent="0.3">
      <c r="A7549" s="22">
        <v>42584</v>
      </c>
      <c r="B7549">
        <v>2016</v>
      </c>
      <c r="C7549">
        <v>8</v>
      </c>
      <c r="D7549" t="s">
        <v>130</v>
      </c>
      <c r="E7549" t="s">
        <v>128</v>
      </c>
      <c r="F7549" t="s">
        <v>160</v>
      </c>
      <c r="G7549" t="s">
        <v>114</v>
      </c>
      <c r="H7549" t="s">
        <v>100</v>
      </c>
      <c r="I7549" t="s">
        <v>70</v>
      </c>
      <c r="J7549" t="s">
        <v>101</v>
      </c>
      <c r="K7549" s="23">
        <v>12</v>
      </c>
      <c r="L7549" s="24">
        <v>2.4</v>
      </c>
      <c r="M7549" s="24">
        <v>28.8</v>
      </c>
      <c r="N7549" s="24">
        <v>21.31</v>
      </c>
      <c r="O7549" s="24">
        <v>7.49</v>
      </c>
      <c r="P7549" s="25">
        <v>26</v>
      </c>
    </row>
    <row r="7550" spans="1:16" x14ac:dyDescent="0.3">
      <c r="A7550" s="22">
        <v>42584</v>
      </c>
      <c r="B7550">
        <v>2016</v>
      </c>
      <c r="C7550">
        <v>8</v>
      </c>
      <c r="D7550" t="s">
        <v>130</v>
      </c>
      <c r="E7550" t="s">
        <v>128</v>
      </c>
      <c r="F7550" t="s">
        <v>160</v>
      </c>
      <c r="G7550" t="s">
        <v>114</v>
      </c>
      <c r="H7550" t="s">
        <v>102</v>
      </c>
      <c r="I7550" t="s">
        <v>71</v>
      </c>
      <c r="J7550" t="s">
        <v>103</v>
      </c>
      <c r="K7550" s="23">
        <v>12</v>
      </c>
      <c r="L7550" s="24">
        <v>6.9</v>
      </c>
      <c r="M7550" s="24">
        <v>82.8</v>
      </c>
      <c r="N7550" s="24">
        <v>54.65</v>
      </c>
      <c r="O7550" s="24">
        <v>28.15</v>
      </c>
      <c r="P7550" s="25">
        <v>34</v>
      </c>
    </row>
    <row r="7551" spans="1:16" x14ac:dyDescent="0.3">
      <c r="A7551" s="22">
        <v>42584</v>
      </c>
      <c r="B7551">
        <v>2016</v>
      </c>
      <c r="C7551">
        <v>8</v>
      </c>
      <c r="D7551" t="s">
        <v>130</v>
      </c>
      <c r="E7551" t="s">
        <v>128</v>
      </c>
      <c r="F7551" t="s">
        <v>160</v>
      </c>
      <c r="G7551" t="s">
        <v>114</v>
      </c>
      <c r="H7551" t="s">
        <v>104</v>
      </c>
      <c r="I7551" t="s">
        <v>76</v>
      </c>
      <c r="J7551" t="s">
        <v>105</v>
      </c>
      <c r="K7551" s="23">
        <v>0</v>
      </c>
      <c r="L7551" s="24">
        <v>7.4</v>
      </c>
      <c r="M7551" s="24">
        <v>0</v>
      </c>
      <c r="N7551" s="24">
        <v>0</v>
      </c>
      <c r="O7551" s="24">
        <v>0</v>
      </c>
      <c r="P7551" s="25">
        <v>34</v>
      </c>
    </row>
    <row r="7552" spans="1:16" x14ac:dyDescent="0.3">
      <c r="A7552" s="22">
        <v>42584</v>
      </c>
      <c r="B7552">
        <v>2016</v>
      </c>
      <c r="C7552">
        <v>8</v>
      </c>
      <c r="D7552" t="s">
        <v>130</v>
      </c>
      <c r="E7552" t="s">
        <v>128</v>
      </c>
      <c r="F7552" t="s">
        <v>160</v>
      </c>
      <c r="G7552" t="s">
        <v>114</v>
      </c>
      <c r="H7552" t="s">
        <v>106</v>
      </c>
      <c r="I7552" t="s">
        <v>69</v>
      </c>
      <c r="J7552" t="s">
        <v>107</v>
      </c>
      <c r="K7552" s="23">
        <v>1</v>
      </c>
      <c r="L7552" s="24">
        <v>16.5</v>
      </c>
      <c r="M7552" s="24">
        <v>16.5</v>
      </c>
      <c r="N7552" s="24">
        <v>12.87</v>
      </c>
      <c r="O7552" s="24">
        <v>3.63</v>
      </c>
      <c r="P7552" s="25">
        <v>22</v>
      </c>
    </row>
    <row r="7553" spans="1:16" x14ac:dyDescent="0.3">
      <c r="A7553" s="22">
        <v>42584</v>
      </c>
      <c r="B7553">
        <v>2016</v>
      </c>
      <c r="C7553">
        <v>8</v>
      </c>
      <c r="D7553" t="s">
        <v>130</v>
      </c>
      <c r="E7553" t="s">
        <v>128</v>
      </c>
      <c r="F7553" t="s">
        <v>160</v>
      </c>
      <c r="G7553" t="s">
        <v>114</v>
      </c>
      <c r="H7553" t="s">
        <v>108</v>
      </c>
      <c r="I7553" t="s">
        <v>72</v>
      </c>
      <c r="J7553" t="s">
        <v>109</v>
      </c>
      <c r="K7553" s="23">
        <v>1</v>
      </c>
      <c r="L7553" s="24">
        <v>8.1999999999999993</v>
      </c>
      <c r="M7553" s="24">
        <v>8.1999999999999993</v>
      </c>
      <c r="N7553" s="24">
        <v>5.58</v>
      </c>
      <c r="O7553" s="24">
        <v>2.62</v>
      </c>
      <c r="P7553" s="25">
        <v>32</v>
      </c>
    </row>
    <row r="7554" spans="1:16" x14ac:dyDescent="0.3">
      <c r="A7554" s="22">
        <v>42585</v>
      </c>
      <c r="B7554">
        <v>2016</v>
      </c>
      <c r="C7554">
        <v>8</v>
      </c>
      <c r="D7554" t="s">
        <v>130</v>
      </c>
      <c r="E7554" t="s">
        <v>128</v>
      </c>
      <c r="F7554" t="s">
        <v>160</v>
      </c>
      <c r="G7554" t="s">
        <v>115</v>
      </c>
      <c r="H7554" t="s">
        <v>94</v>
      </c>
      <c r="I7554" t="s">
        <v>73</v>
      </c>
      <c r="J7554" t="s">
        <v>95</v>
      </c>
      <c r="K7554" s="23">
        <v>8</v>
      </c>
      <c r="L7554" s="24">
        <v>3.1</v>
      </c>
      <c r="M7554" s="24">
        <v>24.8</v>
      </c>
      <c r="N7554" s="24">
        <v>17.36</v>
      </c>
      <c r="O7554" s="24">
        <v>7.44</v>
      </c>
      <c r="P7554" s="25">
        <v>30</v>
      </c>
    </row>
    <row r="7555" spans="1:16" x14ac:dyDescent="0.3">
      <c r="A7555" s="22">
        <v>42585</v>
      </c>
      <c r="B7555">
        <v>2016</v>
      </c>
      <c r="C7555">
        <v>8</v>
      </c>
      <c r="D7555" t="s">
        <v>130</v>
      </c>
      <c r="E7555" t="s">
        <v>128</v>
      </c>
      <c r="F7555" t="s">
        <v>160</v>
      </c>
      <c r="G7555" t="s">
        <v>115</v>
      </c>
      <c r="H7555" t="s">
        <v>96</v>
      </c>
      <c r="I7555" t="s">
        <v>74</v>
      </c>
      <c r="J7555" t="s">
        <v>97</v>
      </c>
      <c r="K7555" s="23">
        <v>2.98</v>
      </c>
      <c r="L7555" s="24">
        <v>3.6</v>
      </c>
      <c r="M7555" s="24">
        <v>10.73</v>
      </c>
      <c r="N7555" s="24">
        <v>7.51</v>
      </c>
      <c r="O7555" s="24">
        <v>3.22</v>
      </c>
      <c r="P7555" s="25">
        <v>30</v>
      </c>
    </row>
    <row r="7556" spans="1:16" x14ac:dyDescent="0.3">
      <c r="A7556" s="22">
        <v>42585</v>
      </c>
      <c r="B7556">
        <v>2016</v>
      </c>
      <c r="C7556">
        <v>8</v>
      </c>
      <c r="D7556" t="s">
        <v>130</v>
      </c>
      <c r="E7556" t="s">
        <v>128</v>
      </c>
      <c r="F7556" t="s">
        <v>160</v>
      </c>
      <c r="G7556" t="s">
        <v>115</v>
      </c>
      <c r="H7556" t="s">
        <v>98</v>
      </c>
      <c r="I7556" t="s">
        <v>75</v>
      </c>
      <c r="J7556" t="s">
        <v>99</v>
      </c>
      <c r="K7556" s="23">
        <v>3.5</v>
      </c>
      <c r="L7556" s="24">
        <v>2.8</v>
      </c>
      <c r="M7556" s="24">
        <v>9.8000000000000007</v>
      </c>
      <c r="N7556" s="24">
        <v>7.06</v>
      </c>
      <c r="O7556" s="24">
        <v>2.74</v>
      </c>
      <c r="P7556" s="25">
        <v>28</v>
      </c>
    </row>
    <row r="7557" spans="1:16" x14ac:dyDescent="0.3">
      <c r="A7557" s="22">
        <v>42585</v>
      </c>
      <c r="B7557">
        <v>2016</v>
      </c>
      <c r="C7557">
        <v>8</v>
      </c>
      <c r="D7557" t="s">
        <v>130</v>
      </c>
      <c r="E7557" t="s">
        <v>128</v>
      </c>
      <c r="F7557" t="s">
        <v>160</v>
      </c>
      <c r="G7557" t="s">
        <v>115</v>
      </c>
      <c r="H7557" t="s">
        <v>100</v>
      </c>
      <c r="I7557" t="s">
        <v>70</v>
      </c>
      <c r="J7557" t="s">
        <v>101</v>
      </c>
      <c r="K7557" s="23">
        <v>21</v>
      </c>
      <c r="L7557" s="24">
        <v>2.4</v>
      </c>
      <c r="M7557" s="24">
        <v>50.4</v>
      </c>
      <c r="N7557" s="24">
        <v>37.299999999999997</v>
      </c>
      <c r="O7557" s="24">
        <v>13.1</v>
      </c>
      <c r="P7557" s="25">
        <v>26</v>
      </c>
    </row>
    <row r="7558" spans="1:16" x14ac:dyDescent="0.3">
      <c r="A7558" s="22">
        <v>42585</v>
      </c>
      <c r="B7558">
        <v>2016</v>
      </c>
      <c r="C7558">
        <v>8</v>
      </c>
      <c r="D7558" t="s">
        <v>130</v>
      </c>
      <c r="E7558" t="s">
        <v>128</v>
      </c>
      <c r="F7558" t="s">
        <v>160</v>
      </c>
      <c r="G7558" t="s">
        <v>115</v>
      </c>
      <c r="H7558" t="s">
        <v>102</v>
      </c>
      <c r="I7558" t="s">
        <v>71</v>
      </c>
      <c r="J7558" t="s">
        <v>103</v>
      </c>
      <c r="K7558" s="23">
        <v>11</v>
      </c>
      <c r="L7558" s="24">
        <v>6.9</v>
      </c>
      <c r="M7558" s="24">
        <v>75.900000000000006</v>
      </c>
      <c r="N7558" s="24">
        <v>50.09</v>
      </c>
      <c r="O7558" s="24">
        <v>25.81</v>
      </c>
      <c r="P7558" s="25">
        <v>34</v>
      </c>
    </row>
    <row r="7559" spans="1:16" x14ac:dyDescent="0.3">
      <c r="A7559" s="22">
        <v>42585</v>
      </c>
      <c r="B7559">
        <v>2016</v>
      </c>
      <c r="C7559">
        <v>8</v>
      </c>
      <c r="D7559" t="s">
        <v>130</v>
      </c>
      <c r="E7559" t="s">
        <v>128</v>
      </c>
      <c r="F7559" t="s">
        <v>160</v>
      </c>
      <c r="G7559" t="s">
        <v>115</v>
      </c>
      <c r="H7559" t="s">
        <v>104</v>
      </c>
      <c r="I7559" t="s">
        <v>76</v>
      </c>
      <c r="J7559" t="s">
        <v>105</v>
      </c>
      <c r="K7559" s="23">
        <v>0</v>
      </c>
      <c r="L7559" s="24">
        <v>7.4</v>
      </c>
      <c r="M7559" s="24">
        <v>0</v>
      </c>
      <c r="N7559" s="24">
        <v>0</v>
      </c>
      <c r="O7559" s="24">
        <v>0</v>
      </c>
      <c r="P7559" s="25">
        <v>34</v>
      </c>
    </row>
    <row r="7560" spans="1:16" x14ac:dyDescent="0.3">
      <c r="A7560" s="22">
        <v>42585</v>
      </c>
      <c r="B7560">
        <v>2016</v>
      </c>
      <c r="C7560">
        <v>8</v>
      </c>
      <c r="D7560" t="s">
        <v>130</v>
      </c>
      <c r="E7560" t="s">
        <v>128</v>
      </c>
      <c r="F7560" t="s">
        <v>160</v>
      </c>
      <c r="G7560" t="s">
        <v>115</v>
      </c>
      <c r="H7560" t="s">
        <v>106</v>
      </c>
      <c r="I7560" t="s">
        <v>69</v>
      </c>
      <c r="J7560" t="s">
        <v>107</v>
      </c>
      <c r="K7560" s="23">
        <v>13</v>
      </c>
      <c r="L7560" s="24">
        <v>16.5</v>
      </c>
      <c r="M7560" s="24">
        <v>214.5</v>
      </c>
      <c r="N7560" s="24">
        <v>167.31</v>
      </c>
      <c r="O7560" s="24">
        <v>47.19</v>
      </c>
      <c r="P7560" s="25">
        <v>22</v>
      </c>
    </row>
    <row r="7561" spans="1:16" x14ac:dyDescent="0.3">
      <c r="A7561" s="22">
        <v>42585</v>
      </c>
      <c r="B7561">
        <v>2016</v>
      </c>
      <c r="C7561">
        <v>8</v>
      </c>
      <c r="D7561" t="s">
        <v>130</v>
      </c>
      <c r="E7561" t="s">
        <v>128</v>
      </c>
      <c r="F7561" t="s">
        <v>160</v>
      </c>
      <c r="G7561" t="s">
        <v>115</v>
      </c>
      <c r="H7561" t="s">
        <v>108</v>
      </c>
      <c r="I7561" t="s">
        <v>72</v>
      </c>
      <c r="J7561" t="s">
        <v>109</v>
      </c>
      <c r="K7561" s="23">
        <v>3</v>
      </c>
      <c r="L7561" s="24">
        <v>8.1999999999999993</v>
      </c>
      <c r="M7561" s="24">
        <v>24.6</v>
      </c>
      <c r="N7561" s="24">
        <v>16.73</v>
      </c>
      <c r="O7561" s="24">
        <v>7.87</v>
      </c>
      <c r="P7561" s="25">
        <v>32</v>
      </c>
    </row>
    <row r="7562" spans="1:16" x14ac:dyDescent="0.3">
      <c r="A7562" s="22">
        <v>42586</v>
      </c>
      <c r="B7562">
        <v>2016</v>
      </c>
      <c r="C7562">
        <v>8</v>
      </c>
      <c r="D7562" t="s">
        <v>130</v>
      </c>
      <c r="E7562" t="s">
        <v>128</v>
      </c>
      <c r="F7562" t="s">
        <v>160</v>
      </c>
      <c r="G7562" t="s">
        <v>93</v>
      </c>
      <c r="H7562" t="s">
        <v>94</v>
      </c>
      <c r="I7562" t="s">
        <v>73</v>
      </c>
      <c r="J7562" t="s">
        <v>95</v>
      </c>
      <c r="K7562" s="23">
        <v>8</v>
      </c>
      <c r="L7562" s="24">
        <v>3.1</v>
      </c>
      <c r="M7562" s="24">
        <v>24.8</v>
      </c>
      <c r="N7562" s="24">
        <v>17.36</v>
      </c>
      <c r="O7562" s="24">
        <v>7.44</v>
      </c>
      <c r="P7562" s="25">
        <v>30</v>
      </c>
    </row>
    <row r="7563" spans="1:16" x14ac:dyDescent="0.3">
      <c r="A7563" s="22">
        <v>42586</v>
      </c>
      <c r="B7563">
        <v>2016</v>
      </c>
      <c r="C7563">
        <v>8</v>
      </c>
      <c r="D7563" t="s">
        <v>130</v>
      </c>
      <c r="E7563" t="s">
        <v>128</v>
      </c>
      <c r="F7563" t="s">
        <v>160</v>
      </c>
      <c r="G7563" t="s">
        <v>93</v>
      </c>
      <c r="H7563" t="s">
        <v>96</v>
      </c>
      <c r="I7563" t="s">
        <v>74</v>
      </c>
      <c r="J7563" t="s">
        <v>97</v>
      </c>
      <c r="K7563" s="23">
        <v>2.69</v>
      </c>
      <c r="L7563" s="24">
        <v>3.6</v>
      </c>
      <c r="M7563" s="24">
        <v>9.68</v>
      </c>
      <c r="N7563" s="24">
        <v>6.78</v>
      </c>
      <c r="O7563" s="24">
        <v>2.9</v>
      </c>
      <c r="P7563" s="25">
        <v>30</v>
      </c>
    </row>
    <row r="7564" spans="1:16" x14ac:dyDescent="0.3">
      <c r="A7564" s="22">
        <v>42586</v>
      </c>
      <c r="B7564">
        <v>2016</v>
      </c>
      <c r="C7564">
        <v>8</v>
      </c>
      <c r="D7564" t="s">
        <v>130</v>
      </c>
      <c r="E7564" t="s">
        <v>128</v>
      </c>
      <c r="F7564" t="s">
        <v>160</v>
      </c>
      <c r="G7564" t="s">
        <v>93</v>
      </c>
      <c r="H7564" t="s">
        <v>98</v>
      </c>
      <c r="I7564" t="s">
        <v>75</v>
      </c>
      <c r="J7564" t="s">
        <v>99</v>
      </c>
      <c r="K7564" s="23">
        <v>2</v>
      </c>
      <c r="L7564" s="24">
        <v>2.8</v>
      </c>
      <c r="M7564" s="24">
        <v>5.6</v>
      </c>
      <c r="N7564" s="24">
        <v>4.03</v>
      </c>
      <c r="O7564" s="24">
        <v>1.57</v>
      </c>
      <c r="P7564" s="25">
        <v>28</v>
      </c>
    </row>
    <row r="7565" spans="1:16" x14ac:dyDescent="0.3">
      <c r="A7565" s="22">
        <v>42586</v>
      </c>
      <c r="B7565">
        <v>2016</v>
      </c>
      <c r="C7565">
        <v>8</v>
      </c>
      <c r="D7565" t="s">
        <v>130</v>
      </c>
      <c r="E7565" t="s">
        <v>128</v>
      </c>
      <c r="F7565" t="s">
        <v>160</v>
      </c>
      <c r="G7565" t="s">
        <v>93</v>
      </c>
      <c r="H7565" t="s">
        <v>100</v>
      </c>
      <c r="I7565" t="s">
        <v>70</v>
      </c>
      <c r="J7565" t="s">
        <v>101</v>
      </c>
      <c r="K7565" s="23">
        <v>34.4</v>
      </c>
      <c r="L7565" s="24">
        <v>2.4</v>
      </c>
      <c r="M7565" s="24">
        <v>82.56</v>
      </c>
      <c r="N7565" s="24">
        <v>61.09</v>
      </c>
      <c r="O7565" s="24">
        <v>21.47</v>
      </c>
      <c r="P7565" s="25">
        <v>26</v>
      </c>
    </row>
    <row r="7566" spans="1:16" x14ac:dyDescent="0.3">
      <c r="A7566" s="22">
        <v>42586</v>
      </c>
      <c r="B7566">
        <v>2016</v>
      </c>
      <c r="C7566">
        <v>8</v>
      </c>
      <c r="D7566" t="s">
        <v>130</v>
      </c>
      <c r="E7566" t="s">
        <v>128</v>
      </c>
      <c r="F7566" t="s">
        <v>160</v>
      </c>
      <c r="G7566" t="s">
        <v>93</v>
      </c>
      <c r="H7566" t="s">
        <v>102</v>
      </c>
      <c r="I7566" t="s">
        <v>71</v>
      </c>
      <c r="J7566" t="s">
        <v>103</v>
      </c>
      <c r="K7566" s="23">
        <v>12</v>
      </c>
      <c r="L7566" s="24">
        <v>6.9</v>
      </c>
      <c r="M7566" s="24">
        <v>82.8</v>
      </c>
      <c r="N7566" s="24">
        <v>54.65</v>
      </c>
      <c r="O7566" s="24">
        <v>28.15</v>
      </c>
      <c r="P7566" s="25">
        <v>34</v>
      </c>
    </row>
    <row r="7567" spans="1:16" x14ac:dyDescent="0.3">
      <c r="A7567" s="22">
        <v>42586</v>
      </c>
      <c r="B7567">
        <v>2016</v>
      </c>
      <c r="C7567">
        <v>8</v>
      </c>
      <c r="D7567" t="s">
        <v>130</v>
      </c>
      <c r="E7567" t="s">
        <v>128</v>
      </c>
      <c r="F7567" t="s">
        <v>160</v>
      </c>
      <c r="G7567" t="s">
        <v>93</v>
      </c>
      <c r="H7567" t="s">
        <v>104</v>
      </c>
      <c r="I7567" t="s">
        <v>76</v>
      </c>
      <c r="J7567" t="s">
        <v>105</v>
      </c>
      <c r="K7567" s="23">
        <v>0</v>
      </c>
      <c r="L7567" s="24">
        <v>7.4</v>
      </c>
      <c r="M7567" s="24">
        <v>0</v>
      </c>
      <c r="N7567" s="24">
        <v>0</v>
      </c>
      <c r="O7567" s="24">
        <v>0</v>
      </c>
      <c r="P7567" s="25">
        <v>34</v>
      </c>
    </row>
    <row r="7568" spans="1:16" x14ac:dyDescent="0.3">
      <c r="A7568" s="22">
        <v>42586</v>
      </c>
      <c r="B7568">
        <v>2016</v>
      </c>
      <c r="C7568">
        <v>8</v>
      </c>
      <c r="D7568" t="s">
        <v>130</v>
      </c>
      <c r="E7568" t="s">
        <v>128</v>
      </c>
      <c r="F7568" t="s">
        <v>160</v>
      </c>
      <c r="G7568" t="s">
        <v>93</v>
      </c>
      <c r="H7568" t="s">
        <v>106</v>
      </c>
      <c r="I7568" t="s">
        <v>69</v>
      </c>
      <c r="J7568" t="s">
        <v>107</v>
      </c>
      <c r="K7568" s="23">
        <v>17</v>
      </c>
      <c r="L7568" s="24">
        <v>16.5</v>
      </c>
      <c r="M7568" s="24">
        <v>280.5</v>
      </c>
      <c r="N7568" s="24">
        <v>218.79</v>
      </c>
      <c r="O7568" s="24">
        <v>61.71</v>
      </c>
      <c r="P7568" s="25">
        <v>22</v>
      </c>
    </row>
    <row r="7569" spans="1:16" x14ac:dyDescent="0.3">
      <c r="A7569" s="22">
        <v>42586</v>
      </c>
      <c r="B7569">
        <v>2016</v>
      </c>
      <c r="C7569">
        <v>8</v>
      </c>
      <c r="D7569" t="s">
        <v>130</v>
      </c>
      <c r="E7569" t="s">
        <v>128</v>
      </c>
      <c r="F7569" t="s">
        <v>160</v>
      </c>
      <c r="G7569" t="s">
        <v>93</v>
      </c>
      <c r="H7569" t="s">
        <v>108</v>
      </c>
      <c r="I7569" t="s">
        <v>72</v>
      </c>
      <c r="J7569" t="s">
        <v>109</v>
      </c>
      <c r="K7569" s="23">
        <v>4</v>
      </c>
      <c r="L7569" s="24">
        <v>8.1999999999999993</v>
      </c>
      <c r="M7569" s="24">
        <v>32.799999999999997</v>
      </c>
      <c r="N7569" s="24">
        <v>22.3</v>
      </c>
      <c r="O7569" s="24">
        <v>10.5</v>
      </c>
      <c r="P7569" s="25">
        <v>32</v>
      </c>
    </row>
    <row r="7570" spans="1:16" x14ac:dyDescent="0.3">
      <c r="A7570" s="22">
        <v>42587</v>
      </c>
      <c r="B7570">
        <v>2016</v>
      </c>
      <c r="C7570">
        <v>8</v>
      </c>
      <c r="D7570" t="s">
        <v>130</v>
      </c>
      <c r="E7570" t="s">
        <v>128</v>
      </c>
      <c r="F7570" t="s">
        <v>160</v>
      </c>
      <c r="G7570" t="s">
        <v>110</v>
      </c>
      <c r="H7570" t="s">
        <v>94</v>
      </c>
      <c r="I7570" t="s">
        <v>73</v>
      </c>
      <c r="J7570" t="s">
        <v>95</v>
      </c>
      <c r="K7570" s="23">
        <v>10.33</v>
      </c>
      <c r="L7570" s="24">
        <v>3.1</v>
      </c>
      <c r="M7570" s="24">
        <v>32.020000000000003</v>
      </c>
      <c r="N7570" s="24">
        <v>22.41</v>
      </c>
      <c r="O7570" s="24">
        <v>9.61</v>
      </c>
      <c r="P7570" s="25">
        <v>30</v>
      </c>
    </row>
    <row r="7571" spans="1:16" x14ac:dyDescent="0.3">
      <c r="A7571" s="22">
        <v>42587</v>
      </c>
      <c r="B7571">
        <v>2016</v>
      </c>
      <c r="C7571">
        <v>8</v>
      </c>
      <c r="D7571" t="s">
        <v>130</v>
      </c>
      <c r="E7571" t="s">
        <v>128</v>
      </c>
      <c r="F7571" t="s">
        <v>160</v>
      </c>
      <c r="G7571" t="s">
        <v>110</v>
      </c>
      <c r="H7571" t="s">
        <v>96</v>
      </c>
      <c r="I7571" t="s">
        <v>74</v>
      </c>
      <c r="J7571" t="s">
        <v>97</v>
      </c>
      <c r="K7571" s="23">
        <v>3.42</v>
      </c>
      <c r="L7571" s="24">
        <v>3.6</v>
      </c>
      <c r="M7571" s="24">
        <v>12.31</v>
      </c>
      <c r="N7571" s="24">
        <v>8.6199999999999992</v>
      </c>
      <c r="O7571" s="24">
        <v>3.69</v>
      </c>
      <c r="P7571" s="25">
        <v>30</v>
      </c>
    </row>
    <row r="7572" spans="1:16" x14ac:dyDescent="0.3">
      <c r="A7572" s="22">
        <v>42587</v>
      </c>
      <c r="B7572">
        <v>2016</v>
      </c>
      <c r="C7572">
        <v>8</v>
      </c>
      <c r="D7572" t="s">
        <v>130</v>
      </c>
      <c r="E7572" t="s">
        <v>128</v>
      </c>
      <c r="F7572" t="s">
        <v>160</v>
      </c>
      <c r="G7572" t="s">
        <v>110</v>
      </c>
      <c r="H7572" t="s">
        <v>98</v>
      </c>
      <c r="I7572" t="s">
        <v>75</v>
      </c>
      <c r="J7572" t="s">
        <v>99</v>
      </c>
      <c r="K7572" s="23">
        <v>3.7</v>
      </c>
      <c r="L7572" s="24">
        <v>2.8</v>
      </c>
      <c r="M7572" s="24">
        <v>10.36</v>
      </c>
      <c r="N7572" s="24">
        <v>7.46</v>
      </c>
      <c r="O7572" s="24">
        <v>2.9</v>
      </c>
      <c r="P7572" s="25">
        <v>28</v>
      </c>
    </row>
    <row r="7573" spans="1:16" x14ac:dyDescent="0.3">
      <c r="A7573" s="22">
        <v>42587</v>
      </c>
      <c r="B7573">
        <v>2016</v>
      </c>
      <c r="C7573">
        <v>8</v>
      </c>
      <c r="D7573" t="s">
        <v>130</v>
      </c>
      <c r="E7573" t="s">
        <v>128</v>
      </c>
      <c r="F7573" t="s">
        <v>160</v>
      </c>
      <c r="G7573" t="s">
        <v>110</v>
      </c>
      <c r="H7573" t="s">
        <v>100</v>
      </c>
      <c r="I7573" t="s">
        <v>70</v>
      </c>
      <c r="J7573" t="s">
        <v>101</v>
      </c>
      <c r="K7573" s="23">
        <v>21</v>
      </c>
      <c r="L7573" s="24">
        <v>2.4</v>
      </c>
      <c r="M7573" s="24">
        <v>50.4</v>
      </c>
      <c r="N7573" s="24">
        <v>37.299999999999997</v>
      </c>
      <c r="O7573" s="24">
        <v>13.1</v>
      </c>
      <c r="P7573" s="25">
        <v>26</v>
      </c>
    </row>
    <row r="7574" spans="1:16" x14ac:dyDescent="0.3">
      <c r="A7574" s="22">
        <v>42587</v>
      </c>
      <c r="B7574">
        <v>2016</v>
      </c>
      <c r="C7574">
        <v>8</v>
      </c>
      <c r="D7574" t="s">
        <v>130</v>
      </c>
      <c r="E7574" t="s">
        <v>128</v>
      </c>
      <c r="F7574" t="s">
        <v>160</v>
      </c>
      <c r="G7574" t="s">
        <v>110</v>
      </c>
      <c r="H7574" t="s">
        <v>102</v>
      </c>
      <c r="I7574" t="s">
        <v>71</v>
      </c>
      <c r="J7574" t="s">
        <v>103</v>
      </c>
      <c r="K7574" s="23">
        <v>24</v>
      </c>
      <c r="L7574" s="24">
        <v>6.9</v>
      </c>
      <c r="M7574" s="24">
        <v>165.6</v>
      </c>
      <c r="N7574" s="24">
        <v>109.3</v>
      </c>
      <c r="O7574" s="24">
        <v>56.3</v>
      </c>
      <c r="P7574" s="25">
        <v>34</v>
      </c>
    </row>
    <row r="7575" spans="1:16" x14ac:dyDescent="0.3">
      <c r="A7575" s="22">
        <v>42587</v>
      </c>
      <c r="B7575">
        <v>2016</v>
      </c>
      <c r="C7575">
        <v>8</v>
      </c>
      <c r="D7575" t="s">
        <v>130</v>
      </c>
      <c r="E7575" t="s">
        <v>128</v>
      </c>
      <c r="F7575" t="s">
        <v>160</v>
      </c>
      <c r="G7575" t="s">
        <v>110</v>
      </c>
      <c r="H7575" t="s">
        <v>104</v>
      </c>
      <c r="I7575" t="s">
        <v>76</v>
      </c>
      <c r="J7575" t="s">
        <v>105</v>
      </c>
      <c r="K7575" s="23">
        <v>0</v>
      </c>
      <c r="L7575" s="24">
        <v>7.4</v>
      </c>
      <c r="M7575" s="24">
        <v>0</v>
      </c>
      <c r="N7575" s="24">
        <v>0</v>
      </c>
      <c r="O7575" s="24">
        <v>0</v>
      </c>
      <c r="P7575" s="25">
        <v>34</v>
      </c>
    </row>
    <row r="7576" spans="1:16" x14ac:dyDescent="0.3">
      <c r="A7576" s="22">
        <v>42587</v>
      </c>
      <c r="B7576">
        <v>2016</v>
      </c>
      <c r="C7576">
        <v>8</v>
      </c>
      <c r="D7576" t="s">
        <v>130</v>
      </c>
      <c r="E7576" t="s">
        <v>128</v>
      </c>
      <c r="F7576" t="s">
        <v>160</v>
      </c>
      <c r="G7576" t="s">
        <v>110</v>
      </c>
      <c r="H7576" t="s">
        <v>106</v>
      </c>
      <c r="I7576" t="s">
        <v>69</v>
      </c>
      <c r="J7576" t="s">
        <v>107</v>
      </c>
      <c r="K7576" s="23">
        <v>24</v>
      </c>
      <c r="L7576" s="24">
        <v>16.5</v>
      </c>
      <c r="M7576" s="24">
        <v>396</v>
      </c>
      <c r="N7576" s="24">
        <v>308.88</v>
      </c>
      <c r="O7576" s="24">
        <v>87.12</v>
      </c>
      <c r="P7576" s="25">
        <v>22</v>
      </c>
    </row>
    <row r="7577" spans="1:16" x14ac:dyDescent="0.3">
      <c r="A7577" s="22">
        <v>42587</v>
      </c>
      <c r="B7577">
        <v>2016</v>
      </c>
      <c r="C7577">
        <v>8</v>
      </c>
      <c r="D7577" t="s">
        <v>130</v>
      </c>
      <c r="E7577" t="s">
        <v>128</v>
      </c>
      <c r="F7577" t="s">
        <v>160</v>
      </c>
      <c r="G7577" t="s">
        <v>110</v>
      </c>
      <c r="H7577" t="s">
        <v>108</v>
      </c>
      <c r="I7577" t="s">
        <v>72</v>
      </c>
      <c r="J7577" t="s">
        <v>109</v>
      </c>
      <c r="K7577" s="23">
        <v>1.3</v>
      </c>
      <c r="L7577" s="24">
        <v>8.1999999999999993</v>
      </c>
      <c r="M7577" s="24">
        <v>10.66</v>
      </c>
      <c r="N7577" s="24">
        <v>7.25</v>
      </c>
      <c r="O7577" s="24">
        <v>3.41</v>
      </c>
      <c r="P7577" s="25">
        <v>32</v>
      </c>
    </row>
    <row r="7578" spans="1:16" x14ac:dyDescent="0.3">
      <c r="A7578" s="22">
        <v>42588</v>
      </c>
      <c r="B7578">
        <v>2016</v>
      </c>
      <c r="C7578">
        <v>8</v>
      </c>
      <c r="D7578" t="s">
        <v>130</v>
      </c>
      <c r="E7578" t="s">
        <v>128</v>
      </c>
      <c r="F7578" t="s">
        <v>160</v>
      </c>
      <c r="G7578" t="s">
        <v>111</v>
      </c>
      <c r="H7578" t="s">
        <v>94</v>
      </c>
      <c r="I7578" t="s">
        <v>73</v>
      </c>
      <c r="J7578" t="s">
        <v>95</v>
      </c>
      <c r="K7578" s="23">
        <v>3</v>
      </c>
      <c r="L7578" s="24">
        <v>3.1</v>
      </c>
      <c r="M7578" s="24">
        <v>9.3000000000000007</v>
      </c>
      <c r="N7578" s="24">
        <v>6.51</v>
      </c>
      <c r="O7578" s="24">
        <v>2.79</v>
      </c>
      <c r="P7578" s="25">
        <v>30</v>
      </c>
    </row>
    <row r="7579" spans="1:16" x14ac:dyDescent="0.3">
      <c r="A7579" s="22">
        <v>42588</v>
      </c>
      <c r="B7579">
        <v>2016</v>
      </c>
      <c r="C7579">
        <v>8</v>
      </c>
      <c r="D7579" t="s">
        <v>130</v>
      </c>
      <c r="E7579" t="s">
        <v>128</v>
      </c>
      <c r="F7579" t="s">
        <v>160</v>
      </c>
      <c r="G7579" t="s">
        <v>111</v>
      </c>
      <c r="H7579" t="s">
        <v>96</v>
      </c>
      <c r="I7579" t="s">
        <v>74</v>
      </c>
      <c r="J7579" t="s">
        <v>97</v>
      </c>
      <c r="K7579" s="23">
        <v>3.66</v>
      </c>
      <c r="L7579" s="24">
        <v>3.6</v>
      </c>
      <c r="M7579" s="24">
        <v>13.18</v>
      </c>
      <c r="N7579" s="24">
        <v>9.23</v>
      </c>
      <c r="O7579" s="24">
        <v>3.95</v>
      </c>
      <c r="P7579" s="25">
        <v>30</v>
      </c>
    </row>
    <row r="7580" spans="1:16" x14ac:dyDescent="0.3">
      <c r="A7580" s="22">
        <v>42588</v>
      </c>
      <c r="B7580">
        <v>2016</v>
      </c>
      <c r="C7580">
        <v>8</v>
      </c>
      <c r="D7580" t="s">
        <v>130</v>
      </c>
      <c r="E7580" t="s">
        <v>128</v>
      </c>
      <c r="F7580" t="s">
        <v>160</v>
      </c>
      <c r="G7580" t="s">
        <v>111</v>
      </c>
      <c r="H7580" t="s">
        <v>98</v>
      </c>
      <c r="I7580" t="s">
        <v>75</v>
      </c>
      <c r="J7580" t="s">
        <v>99</v>
      </c>
      <c r="K7580" s="23">
        <v>5</v>
      </c>
      <c r="L7580" s="24">
        <v>2.8</v>
      </c>
      <c r="M7580" s="24">
        <v>14</v>
      </c>
      <c r="N7580" s="24">
        <v>10.08</v>
      </c>
      <c r="O7580" s="24">
        <v>3.92</v>
      </c>
      <c r="P7580" s="25">
        <v>28</v>
      </c>
    </row>
    <row r="7581" spans="1:16" x14ac:dyDescent="0.3">
      <c r="A7581" s="22">
        <v>42588</v>
      </c>
      <c r="B7581">
        <v>2016</v>
      </c>
      <c r="C7581">
        <v>8</v>
      </c>
      <c r="D7581" t="s">
        <v>130</v>
      </c>
      <c r="E7581" t="s">
        <v>128</v>
      </c>
      <c r="F7581" t="s">
        <v>160</v>
      </c>
      <c r="G7581" t="s">
        <v>111</v>
      </c>
      <c r="H7581" t="s">
        <v>100</v>
      </c>
      <c r="I7581" t="s">
        <v>70</v>
      </c>
      <c r="J7581" t="s">
        <v>101</v>
      </c>
      <c r="K7581" s="23">
        <v>20</v>
      </c>
      <c r="L7581" s="24">
        <v>2.4</v>
      </c>
      <c r="M7581" s="24">
        <v>48</v>
      </c>
      <c r="N7581" s="24">
        <v>35.520000000000003</v>
      </c>
      <c r="O7581" s="24">
        <v>12.48</v>
      </c>
      <c r="P7581" s="25">
        <v>26</v>
      </c>
    </row>
    <row r="7582" spans="1:16" x14ac:dyDescent="0.3">
      <c r="A7582" s="22">
        <v>42588</v>
      </c>
      <c r="B7582">
        <v>2016</v>
      </c>
      <c r="C7582">
        <v>8</v>
      </c>
      <c r="D7582" t="s">
        <v>130</v>
      </c>
      <c r="E7582" t="s">
        <v>128</v>
      </c>
      <c r="F7582" t="s">
        <v>160</v>
      </c>
      <c r="G7582" t="s">
        <v>111</v>
      </c>
      <c r="H7582" t="s">
        <v>102</v>
      </c>
      <c r="I7582" t="s">
        <v>71</v>
      </c>
      <c r="J7582" t="s">
        <v>103</v>
      </c>
      <c r="K7582" s="23">
        <v>33</v>
      </c>
      <c r="L7582" s="24">
        <v>6.9</v>
      </c>
      <c r="M7582" s="24">
        <v>227.7</v>
      </c>
      <c r="N7582" s="24">
        <v>150.28</v>
      </c>
      <c r="O7582" s="24">
        <v>77.42</v>
      </c>
      <c r="P7582" s="25">
        <v>34</v>
      </c>
    </row>
    <row r="7583" spans="1:16" x14ac:dyDescent="0.3">
      <c r="A7583" s="22">
        <v>42588</v>
      </c>
      <c r="B7583">
        <v>2016</v>
      </c>
      <c r="C7583">
        <v>8</v>
      </c>
      <c r="D7583" t="s">
        <v>130</v>
      </c>
      <c r="E7583" t="s">
        <v>128</v>
      </c>
      <c r="F7583" t="s">
        <v>160</v>
      </c>
      <c r="G7583" t="s">
        <v>111</v>
      </c>
      <c r="H7583" t="s">
        <v>104</v>
      </c>
      <c r="I7583" t="s">
        <v>76</v>
      </c>
      <c r="J7583" t="s">
        <v>105</v>
      </c>
      <c r="K7583" s="23">
        <v>0</v>
      </c>
      <c r="L7583" s="24">
        <v>7.4</v>
      </c>
      <c r="M7583" s="24">
        <v>0</v>
      </c>
      <c r="N7583" s="24">
        <v>0</v>
      </c>
      <c r="O7583" s="24">
        <v>0</v>
      </c>
      <c r="P7583" s="25">
        <v>34</v>
      </c>
    </row>
    <row r="7584" spans="1:16" x14ac:dyDescent="0.3">
      <c r="A7584" s="22">
        <v>42588</v>
      </c>
      <c r="B7584">
        <v>2016</v>
      </c>
      <c r="C7584">
        <v>8</v>
      </c>
      <c r="D7584" t="s">
        <v>130</v>
      </c>
      <c r="E7584" t="s">
        <v>128</v>
      </c>
      <c r="F7584" t="s">
        <v>160</v>
      </c>
      <c r="G7584" t="s">
        <v>111</v>
      </c>
      <c r="H7584" t="s">
        <v>106</v>
      </c>
      <c r="I7584" t="s">
        <v>69</v>
      </c>
      <c r="J7584" t="s">
        <v>107</v>
      </c>
      <c r="K7584" s="23">
        <v>1</v>
      </c>
      <c r="L7584" s="24">
        <v>16.5</v>
      </c>
      <c r="M7584" s="24">
        <v>16.5</v>
      </c>
      <c r="N7584" s="24">
        <v>12.87</v>
      </c>
      <c r="O7584" s="24">
        <v>3.63</v>
      </c>
      <c r="P7584" s="25">
        <v>22</v>
      </c>
    </row>
    <row r="7585" spans="1:16" x14ac:dyDescent="0.3">
      <c r="A7585" s="22">
        <v>42588</v>
      </c>
      <c r="B7585">
        <v>2016</v>
      </c>
      <c r="C7585">
        <v>8</v>
      </c>
      <c r="D7585" t="s">
        <v>130</v>
      </c>
      <c r="E7585" t="s">
        <v>128</v>
      </c>
      <c r="F7585" t="s">
        <v>160</v>
      </c>
      <c r="G7585" t="s">
        <v>111</v>
      </c>
      <c r="H7585" t="s">
        <v>108</v>
      </c>
      <c r="I7585" t="s">
        <v>72</v>
      </c>
      <c r="J7585" t="s">
        <v>109</v>
      </c>
      <c r="K7585" s="23">
        <v>2</v>
      </c>
      <c r="L7585" s="24">
        <v>8.1999999999999993</v>
      </c>
      <c r="M7585" s="24">
        <v>16.399999999999999</v>
      </c>
      <c r="N7585" s="24">
        <v>11.15</v>
      </c>
      <c r="O7585" s="24">
        <v>5.25</v>
      </c>
      <c r="P7585" s="25">
        <v>32</v>
      </c>
    </row>
    <row r="7586" spans="1:16" x14ac:dyDescent="0.3">
      <c r="A7586" s="22">
        <v>42589</v>
      </c>
      <c r="B7586">
        <v>2016</v>
      </c>
      <c r="C7586">
        <v>8</v>
      </c>
      <c r="D7586" t="s">
        <v>130</v>
      </c>
      <c r="E7586" t="s">
        <v>128</v>
      </c>
      <c r="F7586" t="s">
        <v>160</v>
      </c>
      <c r="G7586" t="s">
        <v>112</v>
      </c>
      <c r="H7586" t="s">
        <v>94</v>
      </c>
      <c r="I7586" t="s">
        <v>73</v>
      </c>
      <c r="J7586" t="s">
        <v>95</v>
      </c>
      <c r="K7586" s="23">
        <v>8</v>
      </c>
      <c r="L7586" s="24">
        <v>3.1</v>
      </c>
      <c r="M7586" s="24">
        <v>24.8</v>
      </c>
      <c r="N7586" s="24">
        <v>17.36</v>
      </c>
      <c r="O7586" s="24">
        <v>7.44</v>
      </c>
      <c r="P7586" s="25">
        <v>30</v>
      </c>
    </row>
    <row r="7587" spans="1:16" x14ac:dyDescent="0.3">
      <c r="A7587" s="22">
        <v>42589</v>
      </c>
      <c r="B7587">
        <v>2016</v>
      </c>
      <c r="C7587">
        <v>8</v>
      </c>
      <c r="D7587" t="s">
        <v>130</v>
      </c>
      <c r="E7587" t="s">
        <v>128</v>
      </c>
      <c r="F7587" t="s">
        <v>160</v>
      </c>
      <c r="G7587" t="s">
        <v>112</v>
      </c>
      <c r="H7587" t="s">
        <v>96</v>
      </c>
      <c r="I7587" t="s">
        <v>74</v>
      </c>
      <c r="J7587" t="s">
        <v>97</v>
      </c>
      <c r="K7587" s="23">
        <v>4.16</v>
      </c>
      <c r="L7587" s="24">
        <v>3.6</v>
      </c>
      <c r="M7587" s="24">
        <v>14.98</v>
      </c>
      <c r="N7587" s="24">
        <v>10.49</v>
      </c>
      <c r="O7587" s="24">
        <v>4.49</v>
      </c>
      <c r="P7587" s="25">
        <v>30</v>
      </c>
    </row>
    <row r="7588" spans="1:16" x14ac:dyDescent="0.3">
      <c r="A7588" s="22">
        <v>42589</v>
      </c>
      <c r="B7588">
        <v>2016</v>
      </c>
      <c r="C7588">
        <v>8</v>
      </c>
      <c r="D7588" t="s">
        <v>130</v>
      </c>
      <c r="E7588" t="s">
        <v>128</v>
      </c>
      <c r="F7588" t="s">
        <v>160</v>
      </c>
      <c r="G7588" t="s">
        <v>112</v>
      </c>
      <c r="H7588" t="s">
        <v>98</v>
      </c>
      <c r="I7588" t="s">
        <v>75</v>
      </c>
      <c r="J7588" t="s">
        <v>99</v>
      </c>
      <c r="K7588" s="23">
        <v>8.1999999999999993</v>
      </c>
      <c r="L7588" s="24">
        <v>2.8</v>
      </c>
      <c r="M7588" s="24">
        <v>22.96</v>
      </c>
      <c r="N7588" s="24">
        <v>16.53</v>
      </c>
      <c r="O7588" s="24">
        <v>6.43</v>
      </c>
      <c r="P7588" s="25">
        <v>28</v>
      </c>
    </row>
    <row r="7589" spans="1:16" x14ac:dyDescent="0.3">
      <c r="A7589" s="22">
        <v>42589</v>
      </c>
      <c r="B7589">
        <v>2016</v>
      </c>
      <c r="C7589">
        <v>8</v>
      </c>
      <c r="D7589" t="s">
        <v>130</v>
      </c>
      <c r="E7589" t="s">
        <v>128</v>
      </c>
      <c r="F7589" t="s">
        <v>160</v>
      </c>
      <c r="G7589" t="s">
        <v>112</v>
      </c>
      <c r="H7589" t="s">
        <v>100</v>
      </c>
      <c r="I7589" t="s">
        <v>70</v>
      </c>
      <c r="J7589" t="s">
        <v>101</v>
      </c>
      <c r="K7589" s="23">
        <v>40.200000000000003</v>
      </c>
      <c r="L7589" s="24">
        <v>2.4</v>
      </c>
      <c r="M7589" s="24">
        <v>96.48</v>
      </c>
      <c r="N7589" s="24">
        <v>71.400000000000006</v>
      </c>
      <c r="O7589" s="24">
        <v>25.08</v>
      </c>
      <c r="P7589" s="25">
        <v>26</v>
      </c>
    </row>
    <row r="7590" spans="1:16" x14ac:dyDescent="0.3">
      <c r="A7590" s="22">
        <v>42589</v>
      </c>
      <c r="B7590">
        <v>2016</v>
      </c>
      <c r="C7590">
        <v>8</v>
      </c>
      <c r="D7590" t="s">
        <v>130</v>
      </c>
      <c r="E7590" t="s">
        <v>128</v>
      </c>
      <c r="F7590" t="s">
        <v>160</v>
      </c>
      <c r="G7590" t="s">
        <v>112</v>
      </c>
      <c r="H7590" t="s">
        <v>102</v>
      </c>
      <c r="I7590" t="s">
        <v>71</v>
      </c>
      <c r="J7590" t="s">
        <v>103</v>
      </c>
      <c r="K7590" s="23">
        <v>12</v>
      </c>
      <c r="L7590" s="24">
        <v>6.9</v>
      </c>
      <c r="M7590" s="24">
        <v>82.8</v>
      </c>
      <c r="N7590" s="24">
        <v>54.65</v>
      </c>
      <c r="O7590" s="24">
        <v>28.15</v>
      </c>
      <c r="P7590" s="25">
        <v>34</v>
      </c>
    </row>
    <row r="7591" spans="1:16" x14ac:dyDescent="0.3">
      <c r="A7591" s="22">
        <v>42589</v>
      </c>
      <c r="B7591">
        <v>2016</v>
      </c>
      <c r="C7591">
        <v>8</v>
      </c>
      <c r="D7591" t="s">
        <v>130</v>
      </c>
      <c r="E7591" t="s">
        <v>128</v>
      </c>
      <c r="F7591" t="s">
        <v>160</v>
      </c>
      <c r="G7591" t="s">
        <v>112</v>
      </c>
      <c r="H7591" t="s">
        <v>104</v>
      </c>
      <c r="I7591" t="s">
        <v>76</v>
      </c>
      <c r="J7591" t="s">
        <v>105</v>
      </c>
      <c r="K7591" s="23">
        <v>0</v>
      </c>
      <c r="L7591" s="24">
        <v>7.4</v>
      </c>
      <c r="M7591" s="24">
        <v>0</v>
      </c>
      <c r="N7591" s="24">
        <v>0</v>
      </c>
      <c r="O7591" s="24">
        <v>0</v>
      </c>
      <c r="P7591" s="25">
        <v>34</v>
      </c>
    </row>
    <row r="7592" spans="1:16" x14ac:dyDescent="0.3">
      <c r="A7592" s="22">
        <v>42589</v>
      </c>
      <c r="B7592">
        <v>2016</v>
      </c>
      <c r="C7592">
        <v>8</v>
      </c>
      <c r="D7592" t="s">
        <v>130</v>
      </c>
      <c r="E7592" t="s">
        <v>128</v>
      </c>
      <c r="F7592" t="s">
        <v>160</v>
      </c>
      <c r="G7592" t="s">
        <v>112</v>
      </c>
      <c r="H7592" t="s">
        <v>106</v>
      </c>
      <c r="I7592" t="s">
        <v>69</v>
      </c>
      <c r="J7592" t="s">
        <v>107</v>
      </c>
      <c r="K7592" s="23">
        <v>5</v>
      </c>
      <c r="L7592" s="24">
        <v>16.5</v>
      </c>
      <c r="M7592" s="24">
        <v>82.5</v>
      </c>
      <c r="N7592" s="24">
        <v>64.349999999999994</v>
      </c>
      <c r="O7592" s="24">
        <v>18.149999999999999</v>
      </c>
      <c r="P7592" s="25">
        <v>22</v>
      </c>
    </row>
    <row r="7593" spans="1:16" x14ac:dyDescent="0.3">
      <c r="A7593" s="22">
        <v>42589</v>
      </c>
      <c r="B7593">
        <v>2016</v>
      </c>
      <c r="C7593">
        <v>8</v>
      </c>
      <c r="D7593" t="s">
        <v>130</v>
      </c>
      <c r="E7593" t="s">
        <v>128</v>
      </c>
      <c r="F7593" t="s">
        <v>160</v>
      </c>
      <c r="G7593" t="s">
        <v>112</v>
      </c>
      <c r="H7593" t="s">
        <v>108</v>
      </c>
      <c r="I7593" t="s">
        <v>72</v>
      </c>
      <c r="J7593" t="s">
        <v>109</v>
      </c>
      <c r="K7593" s="23">
        <v>3</v>
      </c>
      <c r="L7593" s="24">
        <v>8.1999999999999993</v>
      </c>
      <c r="M7593" s="24">
        <v>24.6</v>
      </c>
      <c r="N7593" s="24">
        <v>16.73</v>
      </c>
      <c r="O7593" s="24">
        <v>7.87</v>
      </c>
      <c r="P7593" s="25">
        <v>32</v>
      </c>
    </row>
    <row r="7594" spans="1:16" x14ac:dyDescent="0.3">
      <c r="A7594" s="22">
        <v>42590</v>
      </c>
      <c r="B7594">
        <v>2016</v>
      </c>
      <c r="C7594">
        <v>8</v>
      </c>
      <c r="D7594" t="s">
        <v>130</v>
      </c>
      <c r="E7594" t="s">
        <v>128</v>
      </c>
      <c r="F7594" t="s">
        <v>160</v>
      </c>
      <c r="G7594" t="s">
        <v>113</v>
      </c>
      <c r="H7594" t="s">
        <v>94</v>
      </c>
      <c r="I7594" t="s">
        <v>73</v>
      </c>
      <c r="J7594" t="s">
        <v>95</v>
      </c>
      <c r="K7594" s="23">
        <v>8.34</v>
      </c>
      <c r="L7594" s="24">
        <v>3.1</v>
      </c>
      <c r="M7594" s="24">
        <v>25.85</v>
      </c>
      <c r="N7594" s="24">
        <v>18.100000000000001</v>
      </c>
      <c r="O7594" s="24">
        <v>7.75</v>
      </c>
      <c r="P7594" s="25">
        <v>30</v>
      </c>
    </row>
    <row r="7595" spans="1:16" x14ac:dyDescent="0.3">
      <c r="A7595" s="22">
        <v>42590</v>
      </c>
      <c r="B7595">
        <v>2016</v>
      </c>
      <c r="C7595">
        <v>8</v>
      </c>
      <c r="D7595" t="s">
        <v>130</v>
      </c>
      <c r="E7595" t="s">
        <v>128</v>
      </c>
      <c r="F7595" t="s">
        <v>160</v>
      </c>
      <c r="G7595" t="s">
        <v>113</v>
      </c>
      <c r="H7595" t="s">
        <v>96</v>
      </c>
      <c r="I7595" t="s">
        <v>74</v>
      </c>
      <c r="J7595" t="s">
        <v>97</v>
      </c>
      <c r="K7595" s="23">
        <v>5.99</v>
      </c>
      <c r="L7595" s="24">
        <v>3.6</v>
      </c>
      <c r="M7595" s="24">
        <v>21.56</v>
      </c>
      <c r="N7595" s="24">
        <v>15.09</v>
      </c>
      <c r="O7595" s="24">
        <v>6.47</v>
      </c>
      <c r="P7595" s="25">
        <v>30</v>
      </c>
    </row>
    <row r="7596" spans="1:16" x14ac:dyDescent="0.3">
      <c r="A7596" s="22">
        <v>42590</v>
      </c>
      <c r="B7596">
        <v>2016</v>
      </c>
      <c r="C7596">
        <v>8</v>
      </c>
      <c r="D7596" t="s">
        <v>130</v>
      </c>
      <c r="E7596" t="s">
        <v>128</v>
      </c>
      <c r="F7596" t="s">
        <v>160</v>
      </c>
      <c r="G7596" t="s">
        <v>113</v>
      </c>
      <c r="H7596" t="s">
        <v>98</v>
      </c>
      <c r="I7596" t="s">
        <v>75</v>
      </c>
      <c r="J7596" t="s">
        <v>99</v>
      </c>
      <c r="K7596" s="23">
        <v>5.5</v>
      </c>
      <c r="L7596" s="24">
        <v>2.8</v>
      </c>
      <c r="M7596" s="24">
        <v>15.4</v>
      </c>
      <c r="N7596" s="24">
        <v>11.09</v>
      </c>
      <c r="O7596" s="24">
        <v>4.3099999999999996</v>
      </c>
      <c r="P7596" s="25">
        <v>28</v>
      </c>
    </row>
    <row r="7597" spans="1:16" x14ac:dyDescent="0.3">
      <c r="A7597" s="22">
        <v>42590</v>
      </c>
      <c r="B7597">
        <v>2016</v>
      </c>
      <c r="C7597">
        <v>8</v>
      </c>
      <c r="D7597" t="s">
        <v>130</v>
      </c>
      <c r="E7597" t="s">
        <v>128</v>
      </c>
      <c r="F7597" t="s">
        <v>160</v>
      </c>
      <c r="G7597" t="s">
        <v>113</v>
      </c>
      <c r="H7597" t="s">
        <v>100</v>
      </c>
      <c r="I7597" t="s">
        <v>70</v>
      </c>
      <c r="J7597" t="s">
        <v>101</v>
      </c>
      <c r="K7597" s="23">
        <v>15</v>
      </c>
      <c r="L7597" s="24">
        <v>2.4</v>
      </c>
      <c r="M7597" s="24">
        <v>36</v>
      </c>
      <c r="N7597" s="24">
        <v>26.64</v>
      </c>
      <c r="O7597" s="24">
        <v>9.36</v>
      </c>
      <c r="P7597" s="25">
        <v>26</v>
      </c>
    </row>
    <row r="7598" spans="1:16" x14ac:dyDescent="0.3">
      <c r="A7598" s="22">
        <v>42590</v>
      </c>
      <c r="B7598">
        <v>2016</v>
      </c>
      <c r="C7598">
        <v>8</v>
      </c>
      <c r="D7598" t="s">
        <v>130</v>
      </c>
      <c r="E7598" t="s">
        <v>128</v>
      </c>
      <c r="F7598" t="s">
        <v>160</v>
      </c>
      <c r="G7598" t="s">
        <v>113</v>
      </c>
      <c r="H7598" t="s">
        <v>102</v>
      </c>
      <c r="I7598" t="s">
        <v>71</v>
      </c>
      <c r="J7598" t="s">
        <v>103</v>
      </c>
      <c r="K7598" s="23">
        <v>36</v>
      </c>
      <c r="L7598" s="24">
        <v>6.9</v>
      </c>
      <c r="M7598" s="24">
        <v>248.4</v>
      </c>
      <c r="N7598" s="24">
        <v>163.94</v>
      </c>
      <c r="O7598" s="24">
        <v>84.46</v>
      </c>
      <c r="P7598" s="25">
        <v>34</v>
      </c>
    </row>
    <row r="7599" spans="1:16" x14ac:dyDescent="0.3">
      <c r="A7599" s="22">
        <v>42590</v>
      </c>
      <c r="B7599">
        <v>2016</v>
      </c>
      <c r="C7599">
        <v>8</v>
      </c>
      <c r="D7599" t="s">
        <v>130</v>
      </c>
      <c r="E7599" t="s">
        <v>128</v>
      </c>
      <c r="F7599" t="s">
        <v>160</v>
      </c>
      <c r="G7599" t="s">
        <v>113</v>
      </c>
      <c r="H7599" t="s">
        <v>104</v>
      </c>
      <c r="I7599" t="s">
        <v>76</v>
      </c>
      <c r="J7599" t="s">
        <v>105</v>
      </c>
      <c r="K7599" s="23">
        <v>0</v>
      </c>
      <c r="L7599" s="24">
        <v>7.4</v>
      </c>
      <c r="M7599" s="24">
        <v>0</v>
      </c>
      <c r="N7599" s="24">
        <v>0</v>
      </c>
      <c r="O7599" s="24">
        <v>0</v>
      </c>
      <c r="P7599" s="25">
        <v>34</v>
      </c>
    </row>
    <row r="7600" spans="1:16" x14ac:dyDescent="0.3">
      <c r="A7600" s="22">
        <v>42590</v>
      </c>
      <c r="B7600">
        <v>2016</v>
      </c>
      <c r="C7600">
        <v>8</v>
      </c>
      <c r="D7600" t="s">
        <v>130</v>
      </c>
      <c r="E7600" t="s">
        <v>128</v>
      </c>
      <c r="F7600" t="s">
        <v>160</v>
      </c>
      <c r="G7600" t="s">
        <v>113</v>
      </c>
      <c r="H7600" t="s">
        <v>106</v>
      </c>
      <c r="I7600" t="s">
        <v>69</v>
      </c>
      <c r="J7600" t="s">
        <v>107</v>
      </c>
      <c r="K7600" s="23">
        <v>1</v>
      </c>
      <c r="L7600" s="24">
        <v>16.5</v>
      </c>
      <c r="M7600" s="24">
        <v>16.5</v>
      </c>
      <c r="N7600" s="24">
        <v>12.87</v>
      </c>
      <c r="O7600" s="24">
        <v>3.63</v>
      </c>
      <c r="P7600" s="25">
        <v>22</v>
      </c>
    </row>
    <row r="7601" spans="1:16" x14ac:dyDescent="0.3">
      <c r="A7601" s="22">
        <v>42590</v>
      </c>
      <c r="B7601">
        <v>2016</v>
      </c>
      <c r="C7601">
        <v>8</v>
      </c>
      <c r="D7601" t="s">
        <v>130</v>
      </c>
      <c r="E7601" t="s">
        <v>128</v>
      </c>
      <c r="F7601" t="s">
        <v>160</v>
      </c>
      <c r="G7601" t="s">
        <v>113</v>
      </c>
      <c r="H7601" t="s">
        <v>108</v>
      </c>
      <c r="I7601" t="s">
        <v>72</v>
      </c>
      <c r="J7601" t="s">
        <v>109</v>
      </c>
      <c r="K7601" s="23">
        <v>4</v>
      </c>
      <c r="L7601" s="24">
        <v>8.1999999999999993</v>
      </c>
      <c r="M7601" s="24">
        <v>32.799999999999997</v>
      </c>
      <c r="N7601" s="24">
        <v>22.3</v>
      </c>
      <c r="O7601" s="24">
        <v>10.5</v>
      </c>
      <c r="P7601" s="25">
        <v>32</v>
      </c>
    </row>
    <row r="7602" spans="1:16" x14ac:dyDescent="0.3">
      <c r="A7602" s="22">
        <v>42591</v>
      </c>
      <c r="B7602">
        <v>2016</v>
      </c>
      <c r="C7602">
        <v>8</v>
      </c>
      <c r="D7602" t="s">
        <v>130</v>
      </c>
      <c r="E7602" t="s">
        <v>128</v>
      </c>
      <c r="F7602" t="s">
        <v>160</v>
      </c>
      <c r="G7602" t="s">
        <v>114</v>
      </c>
      <c r="H7602" t="s">
        <v>94</v>
      </c>
      <c r="I7602" t="s">
        <v>73</v>
      </c>
      <c r="J7602" t="s">
        <v>95</v>
      </c>
      <c r="K7602" s="23">
        <v>6.33</v>
      </c>
      <c r="L7602" s="24">
        <v>3.1</v>
      </c>
      <c r="M7602" s="24">
        <v>19.62</v>
      </c>
      <c r="N7602" s="24">
        <v>13.73</v>
      </c>
      <c r="O7602" s="24">
        <v>5.89</v>
      </c>
      <c r="P7602" s="25">
        <v>30</v>
      </c>
    </row>
    <row r="7603" spans="1:16" x14ac:dyDescent="0.3">
      <c r="A7603" s="22">
        <v>42591</v>
      </c>
      <c r="B7603">
        <v>2016</v>
      </c>
      <c r="C7603">
        <v>8</v>
      </c>
      <c r="D7603" t="s">
        <v>130</v>
      </c>
      <c r="E7603" t="s">
        <v>128</v>
      </c>
      <c r="F7603" t="s">
        <v>160</v>
      </c>
      <c r="G7603" t="s">
        <v>114</v>
      </c>
      <c r="H7603" t="s">
        <v>96</v>
      </c>
      <c r="I7603" t="s">
        <v>74</v>
      </c>
      <c r="J7603" t="s">
        <v>97</v>
      </c>
      <c r="K7603" s="23">
        <v>4.66</v>
      </c>
      <c r="L7603" s="24">
        <v>3.6</v>
      </c>
      <c r="M7603" s="24">
        <v>16.78</v>
      </c>
      <c r="N7603" s="24">
        <v>11.75</v>
      </c>
      <c r="O7603" s="24">
        <v>5.03</v>
      </c>
      <c r="P7603" s="25">
        <v>30</v>
      </c>
    </row>
    <row r="7604" spans="1:16" x14ac:dyDescent="0.3">
      <c r="A7604" s="22">
        <v>42591</v>
      </c>
      <c r="B7604">
        <v>2016</v>
      </c>
      <c r="C7604">
        <v>8</v>
      </c>
      <c r="D7604" t="s">
        <v>130</v>
      </c>
      <c r="E7604" t="s">
        <v>128</v>
      </c>
      <c r="F7604" t="s">
        <v>160</v>
      </c>
      <c r="G7604" t="s">
        <v>114</v>
      </c>
      <c r="H7604" t="s">
        <v>98</v>
      </c>
      <c r="I7604" t="s">
        <v>75</v>
      </c>
      <c r="J7604" t="s">
        <v>99</v>
      </c>
      <c r="K7604" s="23">
        <v>7</v>
      </c>
      <c r="L7604" s="24">
        <v>2.8</v>
      </c>
      <c r="M7604" s="24">
        <v>19.600000000000001</v>
      </c>
      <c r="N7604" s="24">
        <v>14.11</v>
      </c>
      <c r="O7604" s="24">
        <v>5.49</v>
      </c>
      <c r="P7604" s="25">
        <v>28</v>
      </c>
    </row>
    <row r="7605" spans="1:16" x14ac:dyDescent="0.3">
      <c r="A7605" s="22">
        <v>42591</v>
      </c>
      <c r="B7605">
        <v>2016</v>
      </c>
      <c r="C7605">
        <v>8</v>
      </c>
      <c r="D7605" t="s">
        <v>130</v>
      </c>
      <c r="E7605" t="s">
        <v>128</v>
      </c>
      <c r="F7605" t="s">
        <v>160</v>
      </c>
      <c r="G7605" t="s">
        <v>114</v>
      </c>
      <c r="H7605" t="s">
        <v>100</v>
      </c>
      <c r="I7605" t="s">
        <v>70</v>
      </c>
      <c r="J7605" t="s">
        <v>101</v>
      </c>
      <c r="K7605" s="23">
        <v>29</v>
      </c>
      <c r="L7605" s="24">
        <v>2.4</v>
      </c>
      <c r="M7605" s="24">
        <v>69.599999999999994</v>
      </c>
      <c r="N7605" s="24">
        <v>51.5</v>
      </c>
      <c r="O7605" s="24">
        <v>18.100000000000001</v>
      </c>
      <c r="P7605" s="25">
        <v>26</v>
      </c>
    </row>
    <row r="7606" spans="1:16" x14ac:dyDescent="0.3">
      <c r="A7606" s="22">
        <v>42591</v>
      </c>
      <c r="B7606">
        <v>2016</v>
      </c>
      <c r="C7606">
        <v>8</v>
      </c>
      <c r="D7606" t="s">
        <v>130</v>
      </c>
      <c r="E7606" t="s">
        <v>128</v>
      </c>
      <c r="F7606" t="s">
        <v>160</v>
      </c>
      <c r="G7606" t="s">
        <v>114</v>
      </c>
      <c r="H7606" t="s">
        <v>102</v>
      </c>
      <c r="I7606" t="s">
        <v>71</v>
      </c>
      <c r="J7606" t="s">
        <v>103</v>
      </c>
      <c r="K7606" s="23">
        <v>26</v>
      </c>
      <c r="L7606" s="24">
        <v>6.9</v>
      </c>
      <c r="M7606" s="24">
        <v>179.4</v>
      </c>
      <c r="N7606" s="24">
        <v>118.4</v>
      </c>
      <c r="O7606" s="24">
        <v>61</v>
      </c>
      <c r="P7606" s="25">
        <v>34</v>
      </c>
    </row>
    <row r="7607" spans="1:16" x14ac:dyDescent="0.3">
      <c r="A7607" s="22">
        <v>42591</v>
      </c>
      <c r="B7607">
        <v>2016</v>
      </c>
      <c r="C7607">
        <v>8</v>
      </c>
      <c r="D7607" t="s">
        <v>130</v>
      </c>
      <c r="E7607" t="s">
        <v>128</v>
      </c>
      <c r="F7607" t="s">
        <v>160</v>
      </c>
      <c r="G7607" t="s">
        <v>114</v>
      </c>
      <c r="H7607" t="s">
        <v>104</v>
      </c>
      <c r="I7607" t="s">
        <v>76</v>
      </c>
      <c r="J7607" t="s">
        <v>105</v>
      </c>
      <c r="K7607" s="23">
        <v>1</v>
      </c>
      <c r="L7607" s="24">
        <v>7.4</v>
      </c>
      <c r="M7607" s="24">
        <v>7.4</v>
      </c>
      <c r="N7607" s="24">
        <v>4.88</v>
      </c>
      <c r="O7607" s="24">
        <v>2.52</v>
      </c>
      <c r="P7607" s="25">
        <v>34</v>
      </c>
    </row>
    <row r="7608" spans="1:16" x14ac:dyDescent="0.3">
      <c r="A7608" s="22">
        <v>42591</v>
      </c>
      <c r="B7608">
        <v>2016</v>
      </c>
      <c r="C7608">
        <v>8</v>
      </c>
      <c r="D7608" t="s">
        <v>130</v>
      </c>
      <c r="E7608" t="s">
        <v>128</v>
      </c>
      <c r="F7608" t="s">
        <v>160</v>
      </c>
      <c r="G7608" t="s">
        <v>114</v>
      </c>
      <c r="H7608" t="s">
        <v>106</v>
      </c>
      <c r="I7608" t="s">
        <v>69</v>
      </c>
      <c r="J7608" t="s">
        <v>107</v>
      </c>
      <c r="K7608" s="23">
        <v>2</v>
      </c>
      <c r="L7608" s="24">
        <v>16.5</v>
      </c>
      <c r="M7608" s="24">
        <v>33</v>
      </c>
      <c r="N7608" s="24">
        <v>25.74</v>
      </c>
      <c r="O7608" s="24">
        <v>7.26</v>
      </c>
      <c r="P7608" s="25">
        <v>22</v>
      </c>
    </row>
    <row r="7609" spans="1:16" x14ac:dyDescent="0.3">
      <c r="A7609" s="22">
        <v>42591</v>
      </c>
      <c r="B7609">
        <v>2016</v>
      </c>
      <c r="C7609">
        <v>8</v>
      </c>
      <c r="D7609" t="s">
        <v>130</v>
      </c>
      <c r="E7609" t="s">
        <v>128</v>
      </c>
      <c r="F7609" t="s">
        <v>160</v>
      </c>
      <c r="G7609" t="s">
        <v>114</v>
      </c>
      <c r="H7609" t="s">
        <v>108</v>
      </c>
      <c r="I7609" t="s">
        <v>72</v>
      </c>
      <c r="J7609" t="s">
        <v>109</v>
      </c>
      <c r="K7609" s="23">
        <v>4</v>
      </c>
      <c r="L7609" s="24">
        <v>8.1999999999999993</v>
      </c>
      <c r="M7609" s="24">
        <v>32.799999999999997</v>
      </c>
      <c r="N7609" s="24">
        <v>22.3</v>
      </c>
      <c r="O7609" s="24">
        <v>10.5</v>
      </c>
      <c r="P7609" s="25">
        <v>32</v>
      </c>
    </row>
    <row r="7610" spans="1:16" x14ac:dyDescent="0.3">
      <c r="A7610" s="22">
        <v>42592</v>
      </c>
      <c r="B7610">
        <v>2016</v>
      </c>
      <c r="C7610">
        <v>8</v>
      </c>
      <c r="D7610" t="s">
        <v>130</v>
      </c>
      <c r="E7610" t="s">
        <v>128</v>
      </c>
      <c r="F7610" t="s">
        <v>160</v>
      </c>
      <c r="G7610" t="s">
        <v>115</v>
      </c>
      <c r="H7610" t="s">
        <v>94</v>
      </c>
      <c r="I7610" t="s">
        <v>73</v>
      </c>
      <c r="J7610" t="s">
        <v>95</v>
      </c>
      <c r="K7610" s="23">
        <v>11.34</v>
      </c>
      <c r="L7610" s="24">
        <v>3.1</v>
      </c>
      <c r="M7610" s="24">
        <v>35.15</v>
      </c>
      <c r="N7610" s="24">
        <v>24.6</v>
      </c>
      <c r="O7610" s="24">
        <v>10.55</v>
      </c>
      <c r="P7610" s="25">
        <v>30</v>
      </c>
    </row>
    <row r="7611" spans="1:16" x14ac:dyDescent="0.3">
      <c r="A7611" s="22">
        <v>42592</v>
      </c>
      <c r="B7611">
        <v>2016</v>
      </c>
      <c r="C7611">
        <v>8</v>
      </c>
      <c r="D7611" t="s">
        <v>130</v>
      </c>
      <c r="E7611" t="s">
        <v>128</v>
      </c>
      <c r="F7611" t="s">
        <v>160</v>
      </c>
      <c r="G7611" t="s">
        <v>115</v>
      </c>
      <c r="H7611" t="s">
        <v>96</v>
      </c>
      <c r="I7611" t="s">
        <v>74</v>
      </c>
      <c r="J7611" t="s">
        <v>97</v>
      </c>
      <c r="K7611" s="23">
        <v>2.99</v>
      </c>
      <c r="L7611" s="24">
        <v>3.6</v>
      </c>
      <c r="M7611" s="24">
        <v>10.76</v>
      </c>
      <c r="N7611" s="24">
        <v>7.53</v>
      </c>
      <c r="O7611" s="24">
        <v>3.23</v>
      </c>
      <c r="P7611" s="25">
        <v>30</v>
      </c>
    </row>
    <row r="7612" spans="1:16" x14ac:dyDescent="0.3">
      <c r="A7612" s="22">
        <v>42592</v>
      </c>
      <c r="B7612">
        <v>2016</v>
      </c>
      <c r="C7612">
        <v>8</v>
      </c>
      <c r="D7612" t="s">
        <v>130</v>
      </c>
      <c r="E7612" t="s">
        <v>128</v>
      </c>
      <c r="F7612" t="s">
        <v>160</v>
      </c>
      <c r="G7612" t="s">
        <v>115</v>
      </c>
      <c r="H7612" t="s">
        <v>98</v>
      </c>
      <c r="I7612" t="s">
        <v>75</v>
      </c>
      <c r="J7612" t="s">
        <v>99</v>
      </c>
      <c r="K7612" s="23">
        <v>7</v>
      </c>
      <c r="L7612" s="24">
        <v>2.8</v>
      </c>
      <c r="M7612" s="24">
        <v>19.600000000000001</v>
      </c>
      <c r="N7612" s="24">
        <v>14.11</v>
      </c>
      <c r="O7612" s="24">
        <v>5.49</v>
      </c>
      <c r="P7612" s="25">
        <v>28</v>
      </c>
    </row>
    <row r="7613" spans="1:16" x14ac:dyDescent="0.3">
      <c r="A7613" s="22">
        <v>42592</v>
      </c>
      <c r="B7613">
        <v>2016</v>
      </c>
      <c r="C7613">
        <v>8</v>
      </c>
      <c r="D7613" t="s">
        <v>130</v>
      </c>
      <c r="E7613" t="s">
        <v>128</v>
      </c>
      <c r="F7613" t="s">
        <v>160</v>
      </c>
      <c r="G7613" t="s">
        <v>115</v>
      </c>
      <c r="H7613" t="s">
        <v>100</v>
      </c>
      <c r="I7613" t="s">
        <v>70</v>
      </c>
      <c r="J7613" t="s">
        <v>101</v>
      </c>
      <c r="K7613" s="23">
        <v>24.1</v>
      </c>
      <c r="L7613" s="24">
        <v>2.4</v>
      </c>
      <c r="M7613" s="24">
        <v>57.84</v>
      </c>
      <c r="N7613" s="24">
        <v>42.8</v>
      </c>
      <c r="O7613" s="24">
        <v>15.04</v>
      </c>
      <c r="P7613" s="25">
        <v>26</v>
      </c>
    </row>
    <row r="7614" spans="1:16" x14ac:dyDescent="0.3">
      <c r="A7614" s="22">
        <v>42592</v>
      </c>
      <c r="B7614">
        <v>2016</v>
      </c>
      <c r="C7614">
        <v>8</v>
      </c>
      <c r="D7614" t="s">
        <v>130</v>
      </c>
      <c r="E7614" t="s">
        <v>128</v>
      </c>
      <c r="F7614" t="s">
        <v>160</v>
      </c>
      <c r="G7614" t="s">
        <v>115</v>
      </c>
      <c r="H7614" t="s">
        <v>102</v>
      </c>
      <c r="I7614" t="s">
        <v>71</v>
      </c>
      <c r="J7614" t="s">
        <v>103</v>
      </c>
      <c r="K7614" s="23">
        <v>11</v>
      </c>
      <c r="L7614" s="24">
        <v>6.9</v>
      </c>
      <c r="M7614" s="24">
        <v>75.900000000000006</v>
      </c>
      <c r="N7614" s="24">
        <v>50.09</v>
      </c>
      <c r="O7614" s="24">
        <v>25.81</v>
      </c>
      <c r="P7614" s="25">
        <v>34</v>
      </c>
    </row>
    <row r="7615" spans="1:16" x14ac:dyDescent="0.3">
      <c r="A7615" s="22">
        <v>42592</v>
      </c>
      <c r="B7615">
        <v>2016</v>
      </c>
      <c r="C7615">
        <v>8</v>
      </c>
      <c r="D7615" t="s">
        <v>130</v>
      </c>
      <c r="E7615" t="s">
        <v>128</v>
      </c>
      <c r="F7615" t="s">
        <v>160</v>
      </c>
      <c r="G7615" t="s">
        <v>115</v>
      </c>
      <c r="H7615" t="s">
        <v>104</v>
      </c>
      <c r="I7615" t="s">
        <v>76</v>
      </c>
      <c r="J7615" t="s">
        <v>105</v>
      </c>
      <c r="K7615" s="23">
        <v>0</v>
      </c>
      <c r="L7615" s="24">
        <v>7.4</v>
      </c>
      <c r="M7615" s="24">
        <v>0</v>
      </c>
      <c r="N7615" s="24">
        <v>0</v>
      </c>
      <c r="O7615" s="24">
        <v>0</v>
      </c>
      <c r="P7615" s="25">
        <v>34</v>
      </c>
    </row>
    <row r="7616" spans="1:16" x14ac:dyDescent="0.3">
      <c r="A7616" s="22">
        <v>42592</v>
      </c>
      <c r="B7616">
        <v>2016</v>
      </c>
      <c r="C7616">
        <v>8</v>
      </c>
      <c r="D7616" t="s">
        <v>130</v>
      </c>
      <c r="E7616" t="s">
        <v>128</v>
      </c>
      <c r="F7616" t="s">
        <v>160</v>
      </c>
      <c r="G7616" t="s">
        <v>115</v>
      </c>
      <c r="H7616" t="s">
        <v>106</v>
      </c>
      <c r="I7616" t="s">
        <v>69</v>
      </c>
      <c r="J7616" t="s">
        <v>107</v>
      </c>
      <c r="K7616" s="23">
        <v>3</v>
      </c>
      <c r="L7616" s="24">
        <v>16.5</v>
      </c>
      <c r="M7616" s="24">
        <v>49.5</v>
      </c>
      <c r="N7616" s="24">
        <v>38.61</v>
      </c>
      <c r="O7616" s="24">
        <v>10.89</v>
      </c>
      <c r="P7616" s="25">
        <v>22</v>
      </c>
    </row>
    <row r="7617" spans="1:16" x14ac:dyDescent="0.3">
      <c r="A7617" s="22">
        <v>42592</v>
      </c>
      <c r="B7617">
        <v>2016</v>
      </c>
      <c r="C7617">
        <v>8</v>
      </c>
      <c r="D7617" t="s">
        <v>130</v>
      </c>
      <c r="E7617" t="s">
        <v>128</v>
      </c>
      <c r="F7617" t="s">
        <v>160</v>
      </c>
      <c r="G7617" t="s">
        <v>115</v>
      </c>
      <c r="H7617" t="s">
        <v>108</v>
      </c>
      <c r="I7617" t="s">
        <v>72</v>
      </c>
      <c r="J7617" t="s">
        <v>109</v>
      </c>
      <c r="K7617" s="23">
        <v>2</v>
      </c>
      <c r="L7617" s="24">
        <v>8.1999999999999993</v>
      </c>
      <c r="M7617" s="24">
        <v>16.399999999999999</v>
      </c>
      <c r="N7617" s="24">
        <v>11.15</v>
      </c>
      <c r="O7617" s="24">
        <v>5.25</v>
      </c>
      <c r="P7617" s="25">
        <v>32</v>
      </c>
    </row>
    <row r="7618" spans="1:16" x14ac:dyDescent="0.3">
      <c r="A7618" s="22">
        <v>42593</v>
      </c>
      <c r="B7618">
        <v>2016</v>
      </c>
      <c r="C7618">
        <v>8</v>
      </c>
      <c r="D7618" t="s">
        <v>130</v>
      </c>
      <c r="E7618" t="s">
        <v>128</v>
      </c>
      <c r="F7618" t="s">
        <v>160</v>
      </c>
      <c r="G7618" t="s">
        <v>93</v>
      </c>
      <c r="H7618" t="s">
        <v>94</v>
      </c>
      <c r="I7618" t="s">
        <v>73</v>
      </c>
      <c r="J7618" t="s">
        <v>95</v>
      </c>
      <c r="K7618" s="23">
        <v>5.67</v>
      </c>
      <c r="L7618" s="24">
        <v>3.1</v>
      </c>
      <c r="M7618" s="24">
        <v>17.579999999999998</v>
      </c>
      <c r="N7618" s="24">
        <v>12.31</v>
      </c>
      <c r="O7618" s="24">
        <v>5.27</v>
      </c>
      <c r="P7618" s="25">
        <v>30</v>
      </c>
    </row>
    <row r="7619" spans="1:16" x14ac:dyDescent="0.3">
      <c r="A7619" s="22">
        <v>42593</v>
      </c>
      <c r="B7619">
        <v>2016</v>
      </c>
      <c r="C7619">
        <v>8</v>
      </c>
      <c r="D7619" t="s">
        <v>130</v>
      </c>
      <c r="E7619" t="s">
        <v>128</v>
      </c>
      <c r="F7619" t="s">
        <v>160</v>
      </c>
      <c r="G7619" t="s">
        <v>93</v>
      </c>
      <c r="H7619" t="s">
        <v>96</v>
      </c>
      <c r="I7619" t="s">
        <v>74</v>
      </c>
      <c r="J7619" t="s">
        <v>97</v>
      </c>
      <c r="K7619" s="23">
        <v>3.66</v>
      </c>
      <c r="L7619" s="24">
        <v>3.6</v>
      </c>
      <c r="M7619" s="24">
        <v>13.18</v>
      </c>
      <c r="N7619" s="24">
        <v>9.23</v>
      </c>
      <c r="O7619" s="24">
        <v>3.95</v>
      </c>
      <c r="P7619" s="25">
        <v>30</v>
      </c>
    </row>
    <row r="7620" spans="1:16" x14ac:dyDescent="0.3">
      <c r="A7620" s="22">
        <v>42593</v>
      </c>
      <c r="B7620">
        <v>2016</v>
      </c>
      <c r="C7620">
        <v>8</v>
      </c>
      <c r="D7620" t="s">
        <v>130</v>
      </c>
      <c r="E7620" t="s">
        <v>128</v>
      </c>
      <c r="F7620" t="s">
        <v>160</v>
      </c>
      <c r="G7620" t="s">
        <v>93</v>
      </c>
      <c r="H7620" t="s">
        <v>98</v>
      </c>
      <c r="I7620" t="s">
        <v>75</v>
      </c>
      <c r="J7620" t="s">
        <v>99</v>
      </c>
      <c r="K7620" s="23">
        <v>0</v>
      </c>
      <c r="L7620" s="24">
        <v>2.8</v>
      </c>
      <c r="M7620" s="24">
        <v>0</v>
      </c>
      <c r="N7620" s="24">
        <v>0</v>
      </c>
      <c r="O7620" s="24">
        <v>0</v>
      </c>
      <c r="P7620" s="25">
        <v>28</v>
      </c>
    </row>
    <row r="7621" spans="1:16" x14ac:dyDescent="0.3">
      <c r="A7621" s="22">
        <v>42593</v>
      </c>
      <c r="B7621">
        <v>2016</v>
      </c>
      <c r="C7621">
        <v>8</v>
      </c>
      <c r="D7621" t="s">
        <v>130</v>
      </c>
      <c r="E7621" t="s">
        <v>128</v>
      </c>
      <c r="F7621" t="s">
        <v>160</v>
      </c>
      <c r="G7621" t="s">
        <v>93</v>
      </c>
      <c r="H7621" t="s">
        <v>100</v>
      </c>
      <c r="I7621" t="s">
        <v>70</v>
      </c>
      <c r="J7621" t="s">
        <v>101</v>
      </c>
      <c r="K7621" s="23">
        <v>25</v>
      </c>
      <c r="L7621" s="24">
        <v>2.4</v>
      </c>
      <c r="M7621" s="24">
        <v>60</v>
      </c>
      <c r="N7621" s="24">
        <v>44.4</v>
      </c>
      <c r="O7621" s="24">
        <v>15.6</v>
      </c>
      <c r="P7621" s="25">
        <v>26</v>
      </c>
    </row>
    <row r="7622" spans="1:16" x14ac:dyDescent="0.3">
      <c r="A7622" s="22">
        <v>42593</v>
      </c>
      <c r="B7622">
        <v>2016</v>
      </c>
      <c r="C7622">
        <v>8</v>
      </c>
      <c r="D7622" t="s">
        <v>130</v>
      </c>
      <c r="E7622" t="s">
        <v>128</v>
      </c>
      <c r="F7622" t="s">
        <v>160</v>
      </c>
      <c r="G7622" t="s">
        <v>93</v>
      </c>
      <c r="H7622" t="s">
        <v>102</v>
      </c>
      <c r="I7622" t="s">
        <v>71</v>
      </c>
      <c r="J7622" t="s">
        <v>103</v>
      </c>
      <c r="K7622" s="23">
        <v>1</v>
      </c>
      <c r="L7622" s="24">
        <v>6.9</v>
      </c>
      <c r="M7622" s="24">
        <v>6.9</v>
      </c>
      <c r="N7622" s="24">
        <v>4.55</v>
      </c>
      <c r="O7622" s="24">
        <v>2.35</v>
      </c>
      <c r="P7622" s="25">
        <v>34</v>
      </c>
    </row>
    <row r="7623" spans="1:16" x14ac:dyDescent="0.3">
      <c r="A7623" s="22">
        <v>42593</v>
      </c>
      <c r="B7623">
        <v>2016</v>
      </c>
      <c r="C7623">
        <v>8</v>
      </c>
      <c r="D7623" t="s">
        <v>130</v>
      </c>
      <c r="E7623" t="s">
        <v>128</v>
      </c>
      <c r="F7623" t="s">
        <v>160</v>
      </c>
      <c r="G7623" t="s">
        <v>93</v>
      </c>
      <c r="H7623" t="s">
        <v>104</v>
      </c>
      <c r="I7623" t="s">
        <v>76</v>
      </c>
      <c r="J7623" t="s">
        <v>105</v>
      </c>
      <c r="K7623" s="23">
        <v>0</v>
      </c>
      <c r="L7623" s="24">
        <v>7.4</v>
      </c>
      <c r="M7623" s="24">
        <v>0</v>
      </c>
      <c r="N7623" s="24">
        <v>0</v>
      </c>
      <c r="O7623" s="24">
        <v>0</v>
      </c>
      <c r="P7623" s="25">
        <v>34</v>
      </c>
    </row>
    <row r="7624" spans="1:16" x14ac:dyDescent="0.3">
      <c r="A7624" s="22">
        <v>42593</v>
      </c>
      <c r="B7624">
        <v>2016</v>
      </c>
      <c r="C7624">
        <v>8</v>
      </c>
      <c r="D7624" t="s">
        <v>130</v>
      </c>
      <c r="E7624" t="s">
        <v>128</v>
      </c>
      <c r="F7624" t="s">
        <v>160</v>
      </c>
      <c r="G7624" t="s">
        <v>93</v>
      </c>
      <c r="H7624" t="s">
        <v>106</v>
      </c>
      <c r="I7624" t="s">
        <v>69</v>
      </c>
      <c r="J7624" t="s">
        <v>107</v>
      </c>
      <c r="K7624" s="23">
        <v>0</v>
      </c>
      <c r="L7624" s="24">
        <v>16.5</v>
      </c>
      <c r="M7624" s="24">
        <v>0</v>
      </c>
      <c r="N7624" s="24">
        <v>0</v>
      </c>
      <c r="O7624" s="24">
        <v>0</v>
      </c>
      <c r="P7624" s="25">
        <v>22</v>
      </c>
    </row>
    <row r="7625" spans="1:16" x14ac:dyDescent="0.3">
      <c r="A7625" s="22">
        <v>42593</v>
      </c>
      <c r="B7625">
        <v>2016</v>
      </c>
      <c r="C7625">
        <v>8</v>
      </c>
      <c r="D7625" t="s">
        <v>130</v>
      </c>
      <c r="E7625" t="s">
        <v>128</v>
      </c>
      <c r="F7625" t="s">
        <v>160</v>
      </c>
      <c r="G7625" t="s">
        <v>93</v>
      </c>
      <c r="H7625" t="s">
        <v>108</v>
      </c>
      <c r="I7625" t="s">
        <v>72</v>
      </c>
      <c r="J7625" t="s">
        <v>109</v>
      </c>
      <c r="K7625" s="23">
        <v>2</v>
      </c>
      <c r="L7625" s="24">
        <v>8.1999999999999993</v>
      </c>
      <c r="M7625" s="24">
        <v>16.399999999999999</v>
      </c>
      <c r="N7625" s="24">
        <v>11.15</v>
      </c>
      <c r="O7625" s="24">
        <v>5.25</v>
      </c>
      <c r="P7625" s="25">
        <v>32</v>
      </c>
    </row>
    <row r="7626" spans="1:16" x14ac:dyDescent="0.3">
      <c r="A7626" s="22">
        <v>42594</v>
      </c>
      <c r="B7626">
        <v>2016</v>
      </c>
      <c r="C7626">
        <v>8</v>
      </c>
      <c r="D7626" t="s">
        <v>130</v>
      </c>
      <c r="E7626" t="s">
        <v>128</v>
      </c>
      <c r="F7626" t="s">
        <v>160</v>
      </c>
      <c r="G7626" t="s">
        <v>110</v>
      </c>
      <c r="H7626" t="s">
        <v>94</v>
      </c>
      <c r="I7626" t="s">
        <v>73</v>
      </c>
      <c r="J7626" t="s">
        <v>95</v>
      </c>
      <c r="K7626" s="23">
        <v>8.66</v>
      </c>
      <c r="L7626" s="24">
        <v>3.1</v>
      </c>
      <c r="M7626" s="24">
        <v>26.85</v>
      </c>
      <c r="N7626" s="24">
        <v>18.79</v>
      </c>
      <c r="O7626" s="24">
        <v>8.06</v>
      </c>
      <c r="P7626" s="25">
        <v>30</v>
      </c>
    </row>
    <row r="7627" spans="1:16" x14ac:dyDescent="0.3">
      <c r="A7627" s="22">
        <v>42594</v>
      </c>
      <c r="B7627">
        <v>2016</v>
      </c>
      <c r="C7627">
        <v>8</v>
      </c>
      <c r="D7627" t="s">
        <v>130</v>
      </c>
      <c r="E7627" t="s">
        <v>128</v>
      </c>
      <c r="F7627" t="s">
        <v>160</v>
      </c>
      <c r="G7627" t="s">
        <v>110</v>
      </c>
      <c r="H7627" t="s">
        <v>96</v>
      </c>
      <c r="I7627" t="s">
        <v>74</v>
      </c>
      <c r="J7627" t="s">
        <v>97</v>
      </c>
      <c r="K7627" s="23">
        <v>5.66</v>
      </c>
      <c r="L7627" s="24">
        <v>3.6</v>
      </c>
      <c r="M7627" s="24">
        <v>20.38</v>
      </c>
      <c r="N7627" s="24">
        <v>14.27</v>
      </c>
      <c r="O7627" s="24">
        <v>6.11</v>
      </c>
      <c r="P7627" s="25">
        <v>30</v>
      </c>
    </row>
    <row r="7628" spans="1:16" x14ac:dyDescent="0.3">
      <c r="A7628" s="22">
        <v>42594</v>
      </c>
      <c r="B7628">
        <v>2016</v>
      </c>
      <c r="C7628">
        <v>8</v>
      </c>
      <c r="D7628" t="s">
        <v>130</v>
      </c>
      <c r="E7628" t="s">
        <v>128</v>
      </c>
      <c r="F7628" t="s">
        <v>160</v>
      </c>
      <c r="G7628" t="s">
        <v>110</v>
      </c>
      <c r="H7628" t="s">
        <v>98</v>
      </c>
      <c r="I7628" t="s">
        <v>75</v>
      </c>
      <c r="J7628" t="s">
        <v>99</v>
      </c>
      <c r="K7628" s="23">
        <v>6.1</v>
      </c>
      <c r="L7628" s="24">
        <v>2.8</v>
      </c>
      <c r="M7628" s="24">
        <v>17.079999999999998</v>
      </c>
      <c r="N7628" s="24">
        <v>12.3</v>
      </c>
      <c r="O7628" s="24">
        <v>4.78</v>
      </c>
      <c r="P7628" s="25">
        <v>28</v>
      </c>
    </row>
    <row r="7629" spans="1:16" x14ac:dyDescent="0.3">
      <c r="A7629" s="22">
        <v>42594</v>
      </c>
      <c r="B7629">
        <v>2016</v>
      </c>
      <c r="C7629">
        <v>8</v>
      </c>
      <c r="D7629" t="s">
        <v>130</v>
      </c>
      <c r="E7629" t="s">
        <v>128</v>
      </c>
      <c r="F7629" t="s">
        <v>160</v>
      </c>
      <c r="G7629" t="s">
        <v>110</v>
      </c>
      <c r="H7629" t="s">
        <v>100</v>
      </c>
      <c r="I7629" t="s">
        <v>70</v>
      </c>
      <c r="J7629" t="s">
        <v>101</v>
      </c>
      <c r="K7629" s="23">
        <v>27.6</v>
      </c>
      <c r="L7629" s="24">
        <v>2.4</v>
      </c>
      <c r="M7629" s="24">
        <v>66.239999999999995</v>
      </c>
      <c r="N7629" s="24">
        <v>49.02</v>
      </c>
      <c r="O7629" s="24">
        <v>17.22</v>
      </c>
      <c r="P7629" s="25">
        <v>26</v>
      </c>
    </row>
    <row r="7630" spans="1:16" x14ac:dyDescent="0.3">
      <c r="A7630" s="22">
        <v>42594</v>
      </c>
      <c r="B7630">
        <v>2016</v>
      </c>
      <c r="C7630">
        <v>8</v>
      </c>
      <c r="D7630" t="s">
        <v>130</v>
      </c>
      <c r="E7630" t="s">
        <v>128</v>
      </c>
      <c r="F7630" t="s">
        <v>160</v>
      </c>
      <c r="G7630" t="s">
        <v>110</v>
      </c>
      <c r="H7630" t="s">
        <v>102</v>
      </c>
      <c r="I7630" t="s">
        <v>71</v>
      </c>
      <c r="J7630" t="s">
        <v>103</v>
      </c>
      <c r="K7630" s="23">
        <v>6</v>
      </c>
      <c r="L7630" s="24">
        <v>6.9</v>
      </c>
      <c r="M7630" s="24">
        <v>41.4</v>
      </c>
      <c r="N7630" s="24">
        <v>27.32</v>
      </c>
      <c r="O7630" s="24">
        <v>14.08</v>
      </c>
      <c r="P7630" s="25">
        <v>34</v>
      </c>
    </row>
    <row r="7631" spans="1:16" x14ac:dyDescent="0.3">
      <c r="A7631" s="22">
        <v>42594</v>
      </c>
      <c r="B7631">
        <v>2016</v>
      </c>
      <c r="C7631">
        <v>8</v>
      </c>
      <c r="D7631" t="s">
        <v>130</v>
      </c>
      <c r="E7631" t="s">
        <v>128</v>
      </c>
      <c r="F7631" t="s">
        <v>160</v>
      </c>
      <c r="G7631" t="s">
        <v>110</v>
      </c>
      <c r="H7631" t="s">
        <v>104</v>
      </c>
      <c r="I7631" t="s">
        <v>76</v>
      </c>
      <c r="J7631" t="s">
        <v>105</v>
      </c>
      <c r="K7631" s="23">
        <v>4</v>
      </c>
      <c r="L7631" s="24">
        <v>7.4</v>
      </c>
      <c r="M7631" s="24">
        <v>29.6</v>
      </c>
      <c r="N7631" s="24">
        <v>19.54</v>
      </c>
      <c r="O7631" s="24">
        <v>10.06</v>
      </c>
      <c r="P7631" s="25">
        <v>34</v>
      </c>
    </row>
    <row r="7632" spans="1:16" x14ac:dyDescent="0.3">
      <c r="A7632" s="22">
        <v>42594</v>
      </c>
      <c r="B7632">
        <v>2016</v>
      </c>
      <c r="C7632">
        <v>8</v>
      </c>
      <c r="D7632" t="s">
        <v>130</v>
      </c>
      <c r="E7632" t="s">
        <v>128</v>
      </c>
      <c r="F7632" t="s">
        <v>160</v>
      </c>
      <c r="G7632" t="s">
        <v>110</v>
      </c>
      <c r="H7632" t="s">
        <v>106</v>
      </c>
      <c r="I7632" t="s">
        <v>69</v>
      </c>
      <c r="J7632" t="s">
        <v>107</v>
      </c>
      <c r="K7632" s="23">
        <v>0</v>
      </c>
      <c r="L7632" s="24">
        <v>16.5</v>
      </c>
      <c r="M7632" s="24">
        <v>0</v>
      </c>
      <c r="N7632" s="24">
        <v>0</v>
      </c>
      <c r="O7632" s="24">
        <v>0</v>
      </c>
      <c r="P7632" s="25">
        <v>22</v>
      </c>
    </row>
    <row r="7633" spans="1:16" x14ac:dyDescent="0.3">
      <c r="A7633" s="22">
        <v>42594</v>
      </c>
      <c r="B7633">
        <v>2016</v>
      </c>
      <c r="C7633">
        <v>8</v>
      </c>
      <c r="D7633" t="s">
        <v>130</v>
      </c>
      <c r="E7633" t="s">
        <v>128</v>
      </c>
      <c r="F7633" t="s">
        <v>160</v>
      </c>
      <c r="G7633" t="s">
        <v>110</v>
      </c>
      <c r="H7633" t="s">
        <v>108</v>
      </c>
      <c r="I7633" t="s">
        <v>72</v>
      </c>
      <c r="J7633" t="s">
        <v>109</v>
      </c>
      <c r="K7633" s="23">
        <v>2</v>
      </c>
      <c r="L7633" s="24">
        <v>8.1999999999999993</v>
      </c>
      <c r="M7633" s="24">
        <v>16.399999999999999</v>
      </c>
      <c r="N7633" s="24">
        <v>11.15</v>
      </c>
      <c r="O7633" s="24">
        <v>5.25</v>
      </c>
      <c r="P7633" s="25">
        <v>32</v>
      </c>
    </row>
    <row r="7634" spans="1:16" x14ac:dyDescent="0.3">
      <c r="A7634" s="22">
        <v>42595</v>
      </c>
      <c r="B7634">
        <v>2016</v>
      </c>
      <c r="C7634">
        <v>8</v>
      </c>
      <c r="D7634" t="s">
        <v>130</v>
      </c>
      <c r="E7634" t="s">
        <v>128</v>
      </c>
      <c r="F7634" t="s">
        <v>160</v>
      </c>
      <c r="G7634" t="s">
        <v>111</v>
      </c>
      <c r="H7634" t="s">
        <v>94</v>
      </c>
      <c r="I7634" t="s">
        <v>73</v>
      </c>
      <c r="J7634" t="s">
        <v>95</v>
      </c>
      <c r="K7634" s="23">
        <v>8</v>
      </c>
      <c r="L7634" s="24">
        <v>3.1</v>
      </c>
      <c r="M7634" s="24">
        <v>24.8</v>
      </c>
      <c r="N7634" s="24">
        <v>17.36</v>
      </c>
      <c r="O7634" s="24">
        <v>7.44</v>
      </c>
      <c r="P7634" s="25">
        <v>30</v>
      </c>
    </row>
    <row r="7635" spans="1:16" x14ac:dyDescent="0.3">
      <c r="A7635" s="22">
        <v>42595</v>
      </c>
      <c r="B7635">
        <v>2016</v>
      </c>
      <c r="C7635">
        <v>8</v>
      </c>
      <c r="D7635" t="s">
        <v>130</v>
      </c>
      <c r="E7635" t="s">
        <v>128</v>
      </c>
      <c r="F7635" t="s">
        <v>160</v>
      </c>
      <c r="G7635" t="s">
        <v>111</v>
      </c>
      <c r="H7635" t="s">
        <v>96</v>
      </c>
      <c r="I7635" t="s">
        <v>74</v>
      </c>
      <c r="J7635" t="s">
        <v>97</v>
      </c>
      <c r="K7635" s="23">
        <v>6.74</v>
      </c>
      <c r="L7635" s="24">
        <v>3.6</v>
      </c>
      <c r="M7635" s="24">
        <v>24.26</v>
      </c>
      <c r="N7635" s="24">
        <v>16.98</v>
      </c>
      <c r="O7635" s="24">
        <v>7.28</v>
      </c>
      <c r="P7635" s="25">
        <v>30</v>
      </c>
    </row>
    <row r="7636" spans="1:16" x14ac:dyDescent="0.3">
      <c r="A7636" s="22">
        <v>42595</v>
      </c>
      <c r="B7636">
        <v>2016</v>
      </c>
      <c r="C7636">
        <v>8</v>
      </c>
      <c r="D7636" t="s">
        <v>130</v>
      </c>
      <c r="E7636" t="s">
        <v>128</v>
      </c>
      <c r="F7636" t="s">
        <v>160</v>
      </c>
      <c r="G7636" t="s">
        <v>111</v>
      </c>
      <c r="H7636" t="s">
        <v>98</v>
      </c>
      <c r="I7636" t="s">
        <v>75</v>
      </c>
      <c r="J7636" t="s">
        <v>99</v>
      </c>
      <c r="K7636" s="23">
        <v>5</v>
      </c>
      <c r="L7636" s="24">
        <v>2.8</v>
      </c>
      <c r="M7636" s="24">
        <v>14</v>
      </c>
      <c r="N7636" s="24">
        <v>10.08</v>
      </c>
      <c r="O7636" s="24">
        <v>3.92</v>
      </c>
      <c r="P7636" s="25">
        <v>28</v>
      </c>
    </row>
    <row r="7637" spans="1:16" x14ac:dyDescent="0.3">
      <c r="A7637" s="22">
        <v>42595</v>
      </c>
      <c r="B7637">
        <v>2016</v>
      </c>
      <c r="C7637">
        <v>8</v>
      </c>
      <c r="D7637" t="s">
        <v>130</v>
      </c>
      <c r="E7637" t="s">
        <v>128</v>
      </c>
      <c r="F7637" t="s">
        <v>160</v>
      </c>
      <c r="G7637" t="s">
        <v>111</v>
      </c>
      <c r="H7637" t="s">
        <v>100</v>
      </c>
      <c r="I7637" t="s">
        <v>70</v>
      </c>
      <c r="J7637" t="s">
        <v>101</v>
      </c>
      <c r="K7637" s="23">
        <v>32</v>
      </c>
      <c r="L7637" s="24">
        <v>2.4</v>
      </c>
      <c r="M7637" s="24">
        <v>76.8</v>
      </c>
      <c r="N7637" s="24">
        <v>56.83</v>
      </c>
      <c r="O7637" s="24">
        <v>19.97</v>
      </c>
      <c r="P7637" s="25">
        <v>26</v>
      </c>
    </row>
    <row r="7638" spans="1:16" x14ac:dyDescent="0.3">
      <c r="A7638" s="22">
        <v>42595</v>
      </c>
      <c r="B7638">
        <v>2016</v>
      </c>
      <c r="C7638">
        <v>8</v>
      </c>
      <c r="D7638" t="s">
        <v>130</v>
      </c>
      <c r="E7638" t="s">
        <v>128</v>
      </c>
      <c r="F7638" t="s">
        <v>160</v>
      </c>
      <c r="G7638" t="s">
        <v>111</v>
      </c>
      <c r="H7638" t="s">
        <v>102</v>
      </c>
      <c r="I7638" t="s">
        <v>71</v>
      </c>
      <c r="J7638" t="s">
        <v>103</v>
      </c>
      <c r="K7638" s="23">
        <v>2</v>
      </c>
      <c r="L7638" s="24">
        <v>6.9</v>
      </c>
      <c r="M7638" s="24">
        <v>13.8</v>
      </c>
      <c r="N7638" s="24">
        <v>9.11</v>
      </c>
      <c r="O7638" s="24">
        <v>4.6900000000000004</v>
      </c>
      <c r="P7638" s="25">
        <v>34</v>
      </c>
    </row>
    <row r="7639" spans="1:16" x14ac:dyDescent="0.3">
      <c r="A7639" s="22">
        <v>42595</v>
      </c>
      <c r="B7639">
        <v>2016</v>
      </c>
      <c r="C7639">
        <v>8</v>
      </c>
      <c r="D7639" t="s">
        <v>130</v>
      </c>
      <c r="E7639" t="s">
        <v>128</v>
      </c>
      <c r="F7639" t="s">
        <v>160</v>
      </c>
      <c r="G7639" t="s">
        <v>111</v>
      </c>
      <c r="H7639" t="s">
        <v>104</v>
      </c>
      <c r="I7639" t="s">
        <v>76</v>
      </c>
      <c r="J7639" t="s">
        <v>105</v>
      </c>
      <c r="K7639" s="23">
        <v>0</v>
      </c>
      <c r="L7639" s="24">
        <v>7.4</v>
      </c>
      <c r="M7639" s="24">
        <v>0</v>
      </c>
      <c r="N7639" s="24">
        <v>0</v>
      </c>
      <c r="O7639" s="24">
        <v>0</v>
      </c>
      <c r="P7639" s="25">
        <v>34</v>
      </c>
    </row>
    <row r="7640" spans="1:16" x14ac:dyDescent="0.3">
      <c r="A7640" s="22">
        <v>42595</v>
      </c>
      <c r="B7640">
        <v>2016</v>
      </c>
      <c r="C7640">
        <v>8</v>
      </c>
      <c r="D7640" t="s">
        <v>130</v>
      </c>
      <c r="E7640" t="s">
        <v>128</v>
      </c>
      <c r="F7640" t="s">
        <v>160</v>
      </c>
      <c r="G7640" t="s">
        <v>111</v>
      </c>
      <c r="H7640" t="s">
        <v>106</v>
      </c>
      <c r="I7640" t="s">
        <v>69</v>
      </c>
      <c r="J7640" t="s">
        <v>107</v>
      </c>
      <c r="K7640" s="23">
        <v>0</v>
      </c>
      <c r="L7640" s="24">
        <v>16.5</v>
      </c>
      <c r="M7640" s="24">
        <v>0</v>
      </c>
      <c r="N7640" s="24">
        <v>0</v>
      </c>
      <c r="O7640" s="24">
        <v>0</v>
      </c>
      <c r="P7640" s="25">
        <v>22</v>
      </c>
    </row>
    <row r="7641" spans="1:16" x14ac:dyDescent="0.3">
      <c r="A7641" s="22">
        <v>42595</v>
      </c>
      <c r="B7641">
        <v>2016</v>
      </c>
      <c r="C7641">
        <v>8</v>
      </c>
      <c r="D7641" t="s">
        <v>130</v>
      </c>
      <c r="E7641" t="s">
        <v>128</v>
      </c>
      <c r="F7641" t="s">
        <v>160</v>
      </c>
      <c r="G7641" t="s">
        <v>111</v>
      </c>
      <c r="H7641" t="s">
        <v>108</v>
      </c>
      <c r="I7641" t="s">
        <v>72</v>
      </c>
      <c r="J7641" t="s">
        <v>109</v>
      </c>
      <c r="K7641" s="23">
        <v>5</v>
      </c>
      <c r="L7641" s="24">
        <v>8.1999999999999993</v>
      </c>
      <c r="M7641" s="24">
        <v>41</v>
      </c>
      <c r="N7641" s="24">
        <v>27.88</v>
      </c>
      <c r="O7641" s="24">
        <v>13.12</v>
      </c>
      <c r="P7641" s="25">
        <v>32</v>
      </c>
    </row>
    <row r="7642" spans="1:16" x14ac:dyDescent="0.3">
      <c r="A7642" s="22">
        <v>42596</v>
      </c>
      <c r="B7642">
        <v>2016</v>
      </c>
      <c r="C7642">
        <v>8</v>
      </c>
      <c r="D7642" t="s">
        <v>130</v>
      </c>
      <c r="E7642" t="s">
        <v>128</v>
      </c>
      <c r="F7642" t="s">
        <v>160</v>
      </c>
      <c r="G7642" t="s">
        <v>112</v>
      </c>
      <c r="H7642" t="s">
        <v>94</v>
      </c>
      <c r="I7642" t="s">
        <v>73</v>
      </c>
      <c r="J7642" t="s">
        <v>95</v>
      </c>
      <c r="K7642" s="23">
        <v>5</v>
      </c>
      <c r="L7642" s="24">
        <v>3.1</v>
      </c>
      <c r="M7642" s="24">
        <v>15.5</v>
      </c>
      <c r="N7642" s="24">
        <v>10.85</v>
      </c>
      <c r="O7642" s="24">
        <v>4.6500000000000004</v>
      </c>
      <c r="P7642" s="25">
        <v>30</v>
      </c>
    </row>
    <row r="7643" spans="1:16" x14ac:dyDescent="0.3">
      <c r="A7643" s="22">
        <v>42596</v>
      </c>
      <c r="B7643">
        <v>2016</v>
      </c>
      <c r="C7643">
        <v>8</v>
      </c>
      <c r="D7643" t="s">
        <v>130</v>
      </c>
      <c r="E7643" t="s">
        <v>128</v>
      </c>
      <c r="F7643" t="s">
        <v>160</v>
      </c>
      <c r="G7643" t="s">
        <v>112</v>
      </c>
      <c r="H7643" t="s">
        <v>96</v>
      </c>
      <c r="I7643" t="s">
        <v>74</v>
      </c>
      <c r="J7643" t="s">
        <v>97</v>
      </c>
      <c r="K7643" s="23">
        <v>4.8600000000000003</v>
      </c>
      <c r="L7643" s="24">
        <v>3.6</v>
      </c>
      <c r="M7643" s="24">
        <v>17.5</v>
      </c>
      <c r="N7643" s="24">
        <v>12.25</v>
      </c>
      <c r="O7643" s="24">
        <v>5.25</v>
      </c>
      <c r="P7643" s="25">
        <v>30</v>
      </c>
    </row>
    <row r="7644" spans="1:16" x14ac:dyDescent="0.3">
      <c r="A7644" s="22">
        <v>42596</v>
      </c>
      <c r="B7644">
        <v>2016</v>
      </c>
      <c r="C7644">
        <v>8</v>
      </c>
      <c r="D7644" t="s">
        <v>130</v>
      </c>
      <c r="E7644" t="s">
        <v>128</v>
      </c>
      <c r="F7644" t="s">
        <v>160</v>
      </c>
      <c r="G7644" t="s">
        <v>112</v>
      </c>
      <c r="H7644" t="s">
        <v>98</v>
      </c>
      <c r="I7644" t="s">
        <v>75</v>
      </c>
      <c r="J7644" t="s">
        <v>99</v>
      </c>
      <c r="K7644" s="23">
        <v>4.5</v>
      </c>
      <c r="L7644" s="24">
        <v>2.8</v>
      </c>
      <c r="M7644" s="24">
        <v>12.6</v>
      </c>
      <c r="N7644" s="24">
        <v>9.07</v>
      </c>
      <c r="O7644" s="24">
        <v>3.53</v>
      </c>
      <c r="P7644" s="25">
        <v>28</v>
      </c>
    </row>
    <row r="7645" spans="1:16" x14ac:dyDescent="0.3">
      <c r="A7645" s="22">
        <v>42596</v>
      </c>
      <c r="B7645">
        <v>2016</v>
      </c>
      <c r="C7645">
        <v>8</v>
      </c>
      <c r="D7645" t="s">
        <v>130</v>
      </c>
      <c r="E7645" t="s">
        <v>128</v>
      </c>
      <c r="F7645" t="s">
        <v>160</v>
      </c>
      <c r="G7645" t="s">
        <v>112</v>
      </c>
      <c r="H7645" t="s">
        <v>100</v>
      </c>
      <c r="I7645" t="s">
        <v>70</v>
      </c>
      <c r="J7645" t="s">
        <v>101</v>
      </c>
      <c r="K7645" s="23">
        <v>18.22</v>
      </c>
      <c r="L7645" s="24">
        <v>2.4</v>
      </c>
      <c r="M7645" s="24">
        <v>43.73</v>
      </c>
      <c r="N7645" s="24">
        <v>32.36</v>
      </c>
      <c r="O7645" s="24">
        <v>11.37</v>
      </c>
      <c r="P7645" s="25">
        <v>26</v>
      </c>
    </row>
    <row r="7646" spans="1:16" x14ac:dyDescent="0.3">
      <c r="A7646" s="22">
        <v>42596</v>
      </c>
      <c r="B7646">
        <v>2016</v>
      </c>
      <c r="C7646">
        <v>8</v>
      </c>
      <c r="D7646" t="s">
        <v>130</v>
      </c>
      <c r="E7646" t="s">
        <v>128</v>
      </c>
      <c r="F7646" t="s">
        <v>160</v>
      </c>
      <c r="G7646" t="s">
        <v>112</v>
      </c>
      <c r="H7646" t="s">
        <v>102</v>
      </c>
      <c r="I7646" t="s">
        <v>71</v>
      </c>
      <c r="J7646" t="s">
        <v>103</v>
      </c>
      <c r="K7646" s="23">
        <v>2</v>
      </c>
      <c r="L7646" s="24">
        <v>6.9</v>
      </c>
      <c r="M7646" s="24">
        <v>13.8</v>
      </c>
      <c r="N7646" s="24">
        <v>9.11</v>
      </c>
      <c r="O7646" s="24">
        <v>4.6900000000000004</v>
      </c>
      <c r="P7646" s="25">
        <v>34</v>
      </c>
    </row>
    <row r="7647" spans="1:16" x14ac:dyDescent="0.3">
      <c r="A7647" s="22">
        <v>42596</v>
      </c>
      <c r="B7647">
        <v>2016</v>
      </c>
      <c r="C7647">
        <v>8</v>
      </c>
      <c r="D7647" t="s">
        <v>130</v>
      </c>
      <c r="E7647" t="s">
        <v>128</v>
      </c>
      <c r="F7647" t="s">
        <v>160</v>
      </c>
      <c r="G7647" t="s">
        <v>112</v>
      </c>
      <c r="H7647" t="s">
        <v>104</v>
      </c>
      <c r="I7647" t="s">
        <v>76</v>
      </c>
      <c r="J7647" t="s">
        <v>105</v>
      </c>
      <c r="K7647" s="23">
        <v>0</v>
      </c>
      <c r="L7647" s="24">
        <v>7.4</v>
      </c>
      <c r="M7647" s="24">
        <v>0</v>
      </c>
      <c r="N7647" s="24">
        <v>0</v>
      </c>
      <c r="O7647" s="24">
        <v>0</v>
      </c>
      <c r="P7647" s="25">
        <v>34</v>
      </c>
    </row>
    <row r="7648" spans="1:16" x14ac:dyDescent="0.3">
      <c r="A7648" s="22">
        <v>42596</v>
      </c>
      <c r="B7648">
        <v>2016</v>
      </c>
      <c r="C7648">
        <v>8</v>
      </c>
      <c r="D7648" t="s">
        <v>130</v>
      </c>
      <c r="E7648" t="s">
        <v>128</v>
      </c>
      <c r="F7648" t="s">
        <v>160</v>
      </c>
      <c r="G7648" t="s">
        <v>112</v>
      </c>
      <c r="H7648" t="s">
        <v>106</v>
      </c>
      <c r="I7648" t="s">
        <v>69</v>
      </c>
      <c r="J7648" t="s">
        <v>107</v>
      </c>
      <c r="K7648" s="23">
        <v>7</v>
      </c>
      <c r="L7648" s="24">
        <v>16.5</v>
      </c>
      <c r="M7648" s="24">
        <v>115.5</v>
      </c>
      <c r="N7648" s="24">
        <v>90.09</v>
      </c>
      <c r="O7648" s="24">
        <v>25.41</v>
      </c>
      <c r="P7648" s="25">
        <v>22</v>
      </c>
    </row>
    <row r="7649" spans="1:16" x14ac:dyDescent="0.3">
      <c r="A7649" s="22">
        <v>42596</v>
      </c>
      <c r="B7649">
        <v>2016</v>
      </c>
      <c r="C7649">
        <v>8</v>
      </c>
      <c r="D7649" t="s">
        <v>130</v>
      </c>
      <c r="E7649" t="s">
        <v>128</v>
      </c>
      <c r="F7649" t="s">
        <v>160</v>
      </c>
      <c r="G7649" t="s">
        <v>112</v>
      </c>
      <c r="H7649" t="s">
        <v>108</v>
      </c>
      <c r="I7649" t="s">
        <v>72</v>
      </c>
      <c r="J7649" t="s">
        <v>109</v>
      </c>
      <c r="K7649" s="23">
        <v>0</v>
      </c>
      <c r="L7649" s="24">
        <v>8.1999999999999993</v>
      </c>
      <c r="M7649" s="24">
        <v>0</v>
      </c>
      <c r="N7649" s="24">
        <v>0</v>
      </c>
      <c r="O7649" s="24">
        <v>0</v>
      </c>
      <c r="P7649" s="25">
        <v>32</v>
      </c>
    </row>
    <row r="7650" spans="1:16" x14ac:dyDescent="0.3">
      <c r="A7650" s="22">
        <v>42597</v>
      </c>
      <c r="B7650">
        <v>2016</v>
      </c>
      <c r="C7650">
        <v>8</v>
      </c>
      <c r="D7650" t="s">
        <v>130</v>
      </c>
      <c r="E7650" t="s">
        <v>128</v>
      </c>
      <c r="F7650" t="s">
        <v>160</v>
      </c>
      <c r="G7650" t="s">
        <v>113</v>
      </c>
      <c r="H7650" t="s">
        <v>94</v>
      </c>
      <c r="I7650" t="s">
        <v>73</v>
      </c>
      <c r="J7650" t="s">
        <v>95</v>
      </c>
      <c r="K7650" s="23">
        <v>5</v>
      </c>
      <c r="L7650" s="24">
        <v>3.1</v>
      </c>
      <c r="M7650" s="24">
        <v>15.5</v>
      </c>
      <c r="N7650" s="24">
        <v>10.85</v>
      </c>
      <c r="O7650" s="24">
        <v>4.6500000000000004</v>
      </c>
      <c r="P7650" s="25">
        <v>30</v>
      </c>
    </row>
    <row r="7651" spans="1:16" x14ac:dyDescent="0.3">
      <c r="A7651" s="22">
        <v>42597</v>
      </c>
      <c r="B7651">
        <v>2016</v>
      </c>
      <c r="C7651">
        <v>8</v>
      </c>
      <c r="D7651" t="s">
        <v>130</v>
      </c>
      <c r="E7651" t="s">
        <v>128</v>
      </c>
      <c r="F7651" t="s">
        <v>160</v>
      </c>
      <c r="G7651" t="s">
        <v>113</v>
      </c>
      <c r="H7651" t="s">
        <v>96</v>
      </c>
      <c r="I7651" t="s">
        <v>74</v>
      </c>
      <c r="J7651" t="s">
        <v>97</v>
      </c>
      <c r="K7651" s="23">
        <v>2.33</v>
      </c>
      <c r="L7651" s="24">
        <v>3.6</v>
      </c>
      <c r="M7651" s="24">
        <v>8.39</v>
      </c>
      <c r="N7651" s="24">
        <v>5.87</v>
      </c>
      <c r="O7651" s="24">
        <v>2.52</v>
      </c>
      <c r="P7651" s="25">
        <v>30</v>
      </c>
    </row>
    <row r="7652" spans="1:16" x14ac:dyDescent="0.3">
      <c r="A7652" s="22">
        <v>42597</v>
      </c>
      <c r="B7652">
        <v>2016</v>
      </c>
      <c r="C7652">
        <v>8</v>
      </c>
      <c r="D7652" t="s">
        <v>130</v>
      </c>
      <c r="E7652" t="s">
        <v>128</v>
      </c>
      <c r="F7652" t="s">
        <v>160</v>
      </c>
      <c r="G7652" t="s">
        <v>113</v>
      </c>
      <c r="H7652" t="s">
        <v>98</v>
      </c>
      <c r="I7652" t="s">
        <v>75</v>
      </c>
      <c r="J7652" t="s">
        <v>99</v>
      </c>
      <c r="K7652" s="23">
        <v>2</v>
      </c>
      <c r="L7652" s="24">
        <v>2.8</v>
      </c>
      <c r="M7652" s="24">
        <v>5.6</v>
      </c>
      <c r="N7652" s="24">
        <v>4.03</v>
      </c>
      <c r="O7652" s="24">
        <v>1.57</v>
      </c>
      <c r="P7652" s="25">
        <v>28</v>
      </c>
    </row>
    <row r="7653" spans="1:16" x14ac:dyDescent="0.3">
      <c r="A7653" s="22">
        <v>42597</v>
      </c>
      <c r="B7653">
        <v>2016</v>
      </c>
      <c r="C7653">
        <v>8</v>
      </c>
      <c r="D7653" t="s">
        <v>130</v>
      </c>
      <c r="E7653" t="s">
        <v>128</v>
      </c>
      <c r="F7653" t="s">
        <v>160</v>
      </c>
      <c r="G7653" t="s">
        <v>113</v>
      </c>
      <c r="H7653" t="s">
        <v>100</v>
      </c>
      <c r="I7653" t="s">
        <v>70</v>
      </c>
      <c r="J7653" t="s">
        <v>101</v>
      </c>
      <c r="K7653" s="23">
        <v>21</v>
      </c>
      <c r="L7653" s="24">
        <v>2.4</v>
      </c>
      <c r="M7653" s="24">
        <v>50.4</v>
      </c>
      <c r="N7653" s="24">
        <v>37.299999999999997</v>
      </c>
      <c r="O7653" s="24">
        <v>13.1</v>
      </c>
      <c r="P7653" s="25">
        <v>26</v>
      </c>
    </row>
    <row r="7654" spans="1:16" x14ac:dyDescent="0.3">
      <c r="A7654" s="22">
        <v>42597</v>
      </c>
      <c r="B7654">
        <v>2016</v>
      </c>
      <c r="C7654">
        <v>8</v>
      </c>
      <c r="D7654" t="s">
        <v>130</v>
      </c>
      <c r="E7654" t="s">
        <v>128</v>
      </c>
      <c r="F7654" t="s">
        <v>160</v>
      </c>
      <c r="G7654" t="s">
        <v>113</v>
      </c>
      <c r="H7654" t="s">
        <v>102</v>
      </c>
      <c r="I7654" t="s">
        <v>71</v>
      </c>
      <c r="J7654" t="s">
        <v>103</v>
      </c>
      <c r="K7654" s="23">
        <v>11</v>
      </c>
      <c r="L7654" s="24">
        <v>6.9</v>
      </c>
      <c r="M7654" s="24">
        <v>75.900000000000006</v>
      </c>
      <c r="N7654" s="24">
        <v>50.09</v>
      </c>
      <c r="O7654" s="24">
        <v>25.81</v>
      </c>
      <c r="P7654" s="25">
        <v>34</v>
      </c>
    </row>
    <row r="7655" spans="1:16" x14ac:dyDescent="0.3">
      <c r="A7655" s="22">
        <v>42597</v>
      </c>
      <c r="B7655">
        <v>2016</v>
      </c>
      <c r="C7655">
        <v>8</v>
      </c>
      <c r="D7655" t="s">
        <v>130</v>
      </c>
      <c r="E7655" t="s">
        <v>128</v>
      </c>
      <c r="F7655" t="s">
        <v>160</v>
      </c>
      <c r="G7655" t="s">
        <v>113</v>
      </c>
      <c r="H7655" t="s">
        <v>104</v>
      </c>
      <c r="I7655" t="s">
        <v>76</v>
      </c>
      <c r="J7655" t="s">
        <v>105</v>
      </c>
      <c r="K7655" s="23">
        <v>0</v>
      </c>
      <c r="L7655" s="24">
        <v>7.4</v>
      </c>
      <c r="M7655" s="24">
        <v>0</v>
      </c>
      <c r="N7655" s="24">
        <v>0</v>
      </c>
      <c r="O7655" s="24">
        <v>0</v>
      </c>
      <c r="P7655" s="25">
        <v>34</v>
      </c>
    </row>
    <row r="7656" spans="1:16" x14ac:dyDescent="0.3">
      <c r="A7656" s="22">
        <v>42597</v>
      </c>
      <c r="B7656">
        <v>2016</v>
      </c>
      <c r="C7656">
        <v>8</v>
      </c>
      <c r="D7656" t="s">
        <v>130</v>
      </c>
      <c r="E7656" t="s">
        <v>128</v>
      </c>
      <c r="F7656" t="s">
        <v>160</v>
      </c>
      <c r="G7656" t="s">
        <v>113</v>
      </c>
      <c r="H7656" t="s">
        <v>106</v>
      </c>
      <c r="I7656" t="s">
        <v>69</v>
      </c>
      <c r="J7656" t="s">
        <v>107</v>
      </c>
      <c r="K7656" s="23">
        <v>0</v>
      </c>
      <c r="L7656" s="24">
        <v>16.5</v>
      </c>
      <c r="M7656" s="24">
        <v>0</v>
      </c>
      <c r="N7656" s="24">
        <v>0</v>
      </c>
      <c r="O7656" s="24">
        <v>0</v>
      </c>
      <c r="P7656" s="25">
        <v>22</v>
      </c>
    </row>
    <row r="7657" spans="1:16" x14ac:dyDescent="0.3">
      <c r="A7657" s="22">
        <v>42597</v>
      </c>
      <c r="B7657">
        <v>2016</v>
      </c>
      <c r="C7657">
        <v>8</v>
      </c>
      <c r="D7657" t="s">
        <v>130</v>
      </c>
      <c r="E7657" t="s">
        <v>128</v>
      </c>
      <c r="F7657" t="s">
        <v>160</v>
      </c>
      <c r="G7657" t="s">
        <v>113</v>
      </c>
      <c r="H7657" t="s">
        <v>108</v>
      </c>
      <c r="I7657" t="s">
        <v>72</v>
      </c>
      <c r="J7657" t="s">
        <v>109</v>
      </c>
      <c r="K7657" s="23">
        <v>2</v>
      </c>
      <c r="L7657" s="24">
        <v>8.1999999999999993</v>
      </c>
      <c r="M7657" s="24">
        <v>16.399999999999999</v>
      </c>
      <c r="N7657" s="24">
        <v>11.15</v>
      </c>
      <c r="O7657" s="24">
        <v>5.25</v>
      </c>
      <c r="P7657" s="25">
        <v>32</v>
      </c>
    </row>
    <row r="7658" spans="1:16" x14ac:dyDescent="0.3">
      <c r="A7658" s="22">
        <v>42598</v>
      </c>
      <c r="B7658">
        <v>2016</v>
      </c>
      <c r="C7658">
        <v>8</v>
      </c>
      <c r="D7658" t="s">
        <v>130</v>
      </c>
      <c r="E7658" t="s">
        <v>128</v>
      </c>
      <c r="F7658" t="s">
        <v>160</v>
      </c>
      <c r="G7658" t="s">
        <v>114</v>
      </c>
      <c r="H7658" t="s">
        <v>94</v>
      </c>
      <c r="I7658" t="s">
        <v>73</v>
      </c>
      <c r="J7658" t="s">
        <v>95</v>
      </c>
      <c r="K7658" s="23">
        <v>10</v>
      </c>
      <c r="L7658" s="24">
        <v>3.1</v>
      </c>
      <c r="M7658" s="24">
        <v>31</v>
      </c>
      <c r="N7658" s="24">
        <v>21.7</v>
      </c>
      <c r="O7658" s="24">
        <v>9.3000000000000007</v>
      </c>
      <c r="P7658" s="25">
        <v>30</v>
      </c>
    </row>
    <row r="7659" spans="1:16" x14ac:dyDescent="0.3">
      <c r="A7659" s="22">
        <v>42598</v>
      </c>
      <c r="B7659">
        <v>2016</v>
      </c>
      <c r="C7659">
        <v>8</v>
      </c>
      <c r="D7659" t="s">
        <v>130</v>
      </c>
      <c r="E7659" t="s">
        <v>128</v>
      </c>
      <c r="F7659" t="s">
        <v>160</v>
      </c>
      <c r="G7659" t="s">
        <v>114</v>
      </c>
      <c r="H7659" t="s">
        <v>96</v>
      </c>
      <c r="I7659" t="s">
        <v>74</v>
      </c>
      <c r="J7659" t="s">
        <v>97</v>
      </c>
      <c r="K7659" s="23">
        <v>4.66</v>
      </c>
      <c r="L7659" s="24">
        <v>3.6</v>
      </c>
      <c r="M7659" s="24">
        <v>16.78</v>
      </c>
      <c r="N7659" s="24">
        <v>11.75</v>
      </c>
      <c r="O7659" s="24">
        <v>5.03</v>
      </c>
      <c r="P7659" s="25">
        <v>30</v>
      </c>
    </row>
    <row r="7660" spans="1:16" x14ac:dyDescent="0.3">
      <c r="A7660" s="22">
        <v>42598</v>
      </c>
      <c r="B7660">
        <v>2016</v>
      </c>
      <c r="C7660">
        <v>8</v>
      </c>
      <c r="D7660" t="s">
        <v>130</v>
      </c>
      <c r="E7660" t="s">
        <v>128</v>
      </c>
      <c r="F7660" t="s">
        <v>160</v>
      </c>
      <c r="G7660" t="s">
        <v>114</v>
      </c>
      <c r="H7660" t="s">
        <v>98</v>
      </c>
      <c r="I7660" t="s">
        <v>75</v>
      </c>
      <c r="J7660" t="s">
        <v>99</v>
      </c>
      <c r="K7660" s="23">
        <v>3</v>
      </c>
      <c r="L7660" s="24">
        <v>2.8</v>
      </c>
      <c r="M7660" s="24">
        <v>8.4</v>
      </c>
      <c r="N7660" s="24">
        <v>6.05</v>
      </c>
      <c r="O7660" s="24">
        <v>2.35</v>
      </c>
      <c r="P7660" s="25">
        <v>28</v>
      </c>
    </row>
    <row r="7661" spans="1:16" x14ac:dyDescent="0.3">
      <c r="A7661" s="22">
        <v>42598</v>
      </c>
      <c r="B7661">
        <v>2016</v>
      </c>
      <c r="C7661">
        <v>8</v>
      </c>
      <c r="D7661" t="s">
        <v>130</v>
      </c>
      <c r="E7661" t="s">
        <v>128</v>
      </c>
      <c r="F7661" t="s">
        <v>160</v>
      </c>
      <c r="G7661" t="s">
        <v>114</v>
      </c>
      <c r="H7661" t="s">
        <v>100</v>
      </c>
      <c r="I7661" t="s">
        <v>70</v>
      </c>
      <c r="J7661" t="s">
        <v>101</v>
      </c>
      <c r="K7661" s="23">
        <v>14.45</v>
      </c>
      <c r="L7661" s="24">
        <v>2.4</v>
      </c>
      <c r="M7661" s="24">
        <v>34.68</v>
      </c>
      <c r="N7661" s="24">
        <v>25.66</v>
      </c>
      <c r="O7661" s="24">
        <v>9.02</v>
      </c>
      <c r="P7661" s="25">
        <v>26</v>
      </c>
    </row>
    <row r="7662" spans="1:16" x14ac:dyDescent="0.3">
      <c r="A7662" s="22">
        <v>42598</v>
      </c>
      <c r="B7662">
        <v>2016</v>
      </c>
      <c r="C7662">
        <v>8</v>
      </c>
      <c r="D7662" t="s">
        <v>130</v>
      </c>
      <c r="E7662" t="s">
        <v>128</v>
      </c>
      <c r="F7662" t="s">
        <v>160</v>
      </c>
      <c r="G7662" t="s">
        <v>114</v>
      </c>
      <c r="H7662" t="s">
        <v>102</v>
      </c>
      <c r="I7662" t="s">
        <v>71</v>
      </c>
      <c r="J7662" t="s">
        <v>103</v>
      </c>
      <c r="K7662" s="23">
        <v>4</v>
      </c>
      <c r="L7662" s="24">
        <v>6.9</v>
      </c>
      <c r="M7662" s="24">
        <v>27.6</v>
      </c>
      <c r="N7662" s="24">
        <v>18.22</v>
      </c>
      <c r="O7662" s="24">
        <v>9.3800000000000008</v>
      </c>
      <c r="P7662" s="25">
        <v>34</v>
      </c>
    </row>
    <row r="7663" spans="1:16" x14ac:dyDescent="0.3">
      <c r="A7663" s="22">
        <v>42598</v>
      </c>
      <c r="B7663">
        <v>2016</v>
      </c>
      <c r="C7663">
        <v>8</v>
      </c>
      <c r="D7663" t="s">
        <v>130</v>
      </c>
      <c r="E7663" t="s">
        <v>128</v>
      </c>
      <c r="F7663" t="s">
        <v>160</v>
      </c>
      <c r="G7663" t="s">
        <v>114</v>
      </c>
      <c r="H7663" t="s">
        <v>104</v>
      </c>
      <c r="I7663" t="s">
        <v>76</v>
      </c>
      <c r="J7663" t="s">
        <v>105</v>
      </c>
      <c r="K7663" s="23">
        <v>0</v>
      </c>
      <c r="L7663" s="24">
        <v>7.4</v>
      </c>
      <c r="M7663" s="24">
        <v>0</v>
      </c>
      <c r="N7663" s="24">
        <v>0</v>
      </c>
      <c r="O7663" s="24">
        <v>0</v>
      </c>
      <c r="P7663" s="25">
        <v>34</v>
      </c>
    </row>
    <row r="7664" spans="1:16" x14ac:dyDescent="0.3">
      <c r="A7664" s="22">
        <v>42598</v>
      </c>
      <c r="B7664">
        <v>2016</v>
      </c>
      <c r="C7664">
        <v>8</v>
      </c>
      <c r="D7664" t="s">
        <v>130</v>
      </c>
      <c r="E7664" t="s">
        <v>128</v>
      </c>
      <c r="F7664" t="s">
        <v>160</v>
      </c>
      <c r="G7664" t="s">
        <v>114</v>
      </c>
      <c r="H7664" t="s">
        <v>106</v>
      </c>
      <c r="I7664" t="s">
        <v>69</v>
      </c>
      <c r="J7664" t="s">
        <v>107</v>
      </c>
      <c r="K7664" s="23">
        <v>11</v>
      </c>
      <c r="L7664" s="24">
        <v>16.5</v>
      </c>
      <c r="M7664" s="24">
        <v>181.5</v>
      </c>
      <c r="N7664" s="24">
        <v>141.57</v>
      </c>
      <c r="O7664" s="24">
        <v>39.93</v>
      </c>
      <c r="P7664" s="25">
        <v>22</v>
      </c>
    </row>
    <row r="7665" spans="1:16" x14ac:dyDescent="0.3">
      <c r="A7665" s="22">
        <v>42598</v>
      </c>
      <c r="B7665">
        <v>2016</v>
      </c>
      <c r="C7665">
        <v>8</v>
      </c>
      <c r="D7665" t="s">
        <v>130</v>
      </c>
      <c r="E7665" t="s">
        <v>128</v>
      </c>
      <c r="F7665" t="s">
        <v>160</v>
      </c>
      <c r="G7665" t="s">
        <v>114</v>
      </c>
      <c r="H7665" t="s">
        <v>108</v>
      </c>
      <c r="I7665" t="s">
        <v>72</v>
      </c>
      <c r="J7665" t="s">
        <v>109</v>
      </c>
      <c r="K7665" s="23">
        <v>3.5</v>
      </c>
      <c r="L7665" s="24">
        <v>8.1999999999999993</v>
      </c>
      <c r="M7665" s="24">
        <v>28.7</v>
      </c>
      <c r="N7665" s="24">
        <v>19.52</v>
      </c>
      <c r="O7665" s="24">
        <v>9.18</v>
      </c>
      <c r="P7665" s="25">
        <v>32</v>
      </c>
    </row>
    <row r="7666" spans="1:16" x14ac:dyDescent="0.3">
      <c r="A7666" s="22">
        <v>42599</v>
      </c>
      <c r="B7666">
        <v>2016</v>
      </c>
      <c r="C7666">
        <v>8</v>
      </c>
      <c r="D7666" t="s">
        <v>130</v>
      </c>
      <c r="E7666" t="s">
        <v>128</v>
      </c>
      <c r="F7666" t="s">
        <v>160</v>
      </c>
      <c r="G7666" t="s">
        <v>115</v>
      </c>
      <c r="H7666" t="s">
        <v>94</v>
      </c>
      <c r="I7666" t="s">
        <v>73</v>
      </c>
      <c r="J7666" t="s">
        <v>95</v>
      </c>
      <c r="K7666" s="23">
        <v>8.66</v>
      </c>
      <c r="L7666" s="24">
        <v>3.1</v>
      </c>
      <c r="M7666" s="24">
        <v>26.85</v>
      </c>
      <c r="N7666" s="24">
        <v>18.79</v>
      </c>
      <c r="O7666" s="24">
        <v>8.06</v>
      </c>
      <c r="P7666" s="25">
        <v>30</v>
      </c>
    </row>
    <row r="7667" spans="1:16" x14ac:dyDescent="0.3">
      <c r="A7667" s="22">
        <v>42599</v>
      </c>
      <c r="B7667">
        <v>2016</v>
      </c>
      <c r="C7667">
        <v>8</v>
      </c>
      <c r="D7667" t="s">
        <v>130</v>
      </c>
      <c r="E7667" t="s">
        <v>128</v>
      </c>
      <c r="F7667" t="s">
        <v>160</v>
      </c>
      <c r="G7667" t="s">
        <v>115</v>
      </c>
      <c r="H7667" t="s">
        <v>96</v>
      </c>
      <c r="I7667" t="s">
        <v>74</v>
      </c>
      <c r="J7667" t="s">
        <v>97</v>
      </c>
      <c r="K7667" s="23">
        <v>2.0099999999999998</v>
      </c>
      <c r="L7667" s="24">
        <v>3.6</v>
      </c>
      <c r="M7667" s="24">
        <v>7.24</v>
      </c>
      <c r="N7667" s="24">
        <v>5.07</v>
      </c>
      <c r="O7667" s="24">
        <v>2.17</v>
      </c>
      <c r="P7667" s="25">
        <v>30</v>
      </c>
    </row>
    <row r="7668" spans="1:16" x14ac:dyDescent="0.3">
      <c r="A7668" s="22">
        <v>42599</v>
      </c>
      <c r="B7668">
        <v>2016</v>
      </c>
      <c r="C7668">
        <v>8</v>
      </c>
      <c r="D7668" t="s">
        <v>130</v>
      </c>
      <c r="E7668" t="s">
        <v>128</v>
      </c>
      <c r="F7668" t="s">
        <v>160</v>
      </c>
      <c r="G7668" t="s">
        <v>115</v>
      </c>
      <c r="H7668" t="s">
        <v>98</v>
      </c>
      <c r="I7668" t="s">
        <v>75</v>
      </c>
      <c r="J7668" t="s">
        <v>99</v>
      </c>
      <c r="K7668" s="23">
        <v>4</v>
      </c>
      <c r="L7668" s="24">
        <v>2.8</v>
      </c>
      <c r="M7668" s="24">
        <v>11.2</v>
      </c>
      <c r="N7668" s="24">
        <v>8.06</v>
      </c>
      <c r="O7668" s="24">
        <v>3.14</v>
      </c>
      <c r="P7668" s="25">
        <v>28</v>
      </c>
    </row>
    <row r="7669" spans="1:16" x14ac:dyDescent="0.3">
      <c r="A7669" s="22">
        <v>42599</v>
      </c>
      <c r="B7669">
        <v>2016</v>
      </c>
      <c r="C7669">
        <v>8</v>
      </c>
      <c r="D7669" t="s">
        <v>130</v>
      </c>
      <c r="E7669" t="s">
        <v>128</v>
      </c>
      <c r="F7669" t="s">
        <v>160</v>
      </c>
      <c r="G7669" t="s">
        <v>115</v>
      </c>
      <c r="H7669" t="s">
        <v>100</v>
      </c>
      <c r="I7669" t="s">
        <v>70</v>
      </c>
      <c r="J7669" t="s">
        <v>101</v>
      </c>
      <c r="K7669" s="23">
        <v>9.5</v>
      </c>
      <c r="L7669" s="24">
        <v>2.4</v>
      </c>
      <c r="M7669" s="24">
        <v>22.8</v>
      </c>
      <c r="N7669" s="24">
        <v>16.87</v>
      </c>
      <c r="O7669" s="24">
        <v>5.93</v>
      </c>
      <c r="P7669" s="25">
        <v>26</v>
      </c>
    </row>
    <row r="7670" spans="1:16" x14ac:dyDescent="0.3">
      <c r="A7670" s="22">
        <v>42599</v>
      </c>
      <c r="B7670">
        <v>2016</v>
      </c>
      <c r="C7670">
        <v>8</v>
      </c>
      <c r="D7670" t="s">
        <v>130</v>
      </c>
      <c r="E7670" t="s">
        <v>128</v>
      </c>
      <c r="F7670" t="s">
        <v>160</v>
      </c>
      <c r="G7670" t="s">
        <v>115</v>
      </c>
      <c r="H7670" t="s">
        <v>102</v>
      </c>
      <c r="I7670" t="s">
        <v>71</v>
      </c>
      <c r="J7670" t="s">
        <v>103</v>
      </c>
      <c r="K7670" s="23">
        <v>7</v>
      </c>
      <c r="L7670" s="24">
        <v>6.9</v>
      </c>
      <c r="M7670" s="24">
        <v>48.3</v>
      </c>
      <c r="N7670" s="24">
        <v>31.88</v>
      </c>
      <c r="O7670" s="24">
        <v>16.420000000000002</v>
      </c>
      <c r="P7670" s="25">
        <v>34</v>
      </c>
    </row>
    <row r="7671" spans="1:16" x14ac:dyDescent="0.3">
      <c r="A7671" s="22">
        <v>42599</v>
      </c>
      <c r="B7671">
        <v>2016</v>
      </c>
      <c r="C7671">
        <v>8</v>
      </c>
      <c r="D7671" t="s">
        <v>130</v>
      </c>
      <c r="E7671" t="s">
        <v>128</v>
      </c>
      <c r="F7671" t="s">
        <v>160</v>
      </c>
      <c r="G7671" t="s">
        <v>115</v>
      </c>
      <c r="H7671" t="s">
        <v>104</v>
      </c>
      <c r="I7671" t="s">
        <v>76</v>
      </c>
      <c r="J7671" t="s">
        <v>105</v>
      </c>
      <c r="K7671" s="23">
        <v>0</v>
      </c>
      <c r="L7671" s="24">
        <v>7.4</v>
      </c>
      <c r="M7671" s="24">
        <v>0</v>
      </c>
      <c r="N7671" s="24">
        <v>0</v>
      </c>
      <c r="O7671" s="24">
        <v>0</v>
      </c>
      <c r="P7671" s="25">
        <v>34</v>
      </c>
    </row>
    <row r="7672" spans="1:16" x14ac:dyDescent="0.3">
      <c r="A7672" s="22">
        <v>42599</v>
      </c>
      <c r="B7672">
        <v>2016</v>
      </c>
      <c r="C7672">
        <v>8</v>
      </c>
      <c r="D7672" t="s">
        <v>130</v>
      </c>
      <c r="E7672" t="s">
        <v>128</v>
      </c>
      <c r="F7672" t="s">
        <v>160</v>
      </c>
      <c r="G7672" t="s">
        <v>115</v>
      </c>
      <c r="H7672" t="s">
        <v>106</v>
      </c>
      <c r="I7672" t="s">
        <v>69</v>
      </c>
      <c r="J7672" t="s">
        <v>107</v>
      </c>
      <c r="K7672" s="23">
        <v>5</v>
      </c>
      <c r="L7672" s="24">
        <v>16.5</v>
      </c>
      <c r="M7672" s="24">
        <v>82.5</v>
      </c>
      <c r="N7672" s="24">
        <v>64.349999999999994</v>
      </c>
      <c r="O7672" s="24">
        <v>18.149999999999999</v>
      </c>
      <c r="P7672" s="25">
        <v>22</v>
      </c>
    </row>
    <row r="7673" spans="1:16" x14ac:dyDescent="0.3">
      <c r="A7673" s="22">
        <v>42599</v>
      </c>
      <c r="B7673">
        <v>2016</v>
      </c>
      <c r="C7673">
        <v>8</v>
      </c>
      <c r="D7673" t="s">
        <v>130</v>
      </c>
      <c r="E7673" t="s">
        <v>128</v>
      </c>
      <c r="F7673" t="s">
        <v>160</v>
      </c>
      <c r="G7673" t="s">
        <v>115</v>
      </c>
      <c r="H7673" t="s">
        <v>108</v>
      </c>
      <c r="I7673" t="s">
        <v>72</v>
      </c>
      <c r="J7673" t="s">
        <v>109</v>
      </c>
      <c r="K7673" s="23">
        <v>5</v>
      </c>
      <c r="L7673" s="24">
        <v>8.1999999999999993</v>
      </c>
      <c r="M7673" s="24">
        <v>41</v>
      </c>
      <c r="N7673" s="24">
        <v>27.88</v>
      </c>
      <c r="O7673" s="24">
        <v>13.12</v>
      </c>
      <c r="P7673" s="25">
        <v>32</v>
      </c>
    </row>
    <row r="7674" spans="1:16" x14ac:dyDescent="0.3">
      <c r="A7674" s="22">
        <v>42600</v>
      </c>
      <c r="B7674">
        <v>2016</v>
      </c>
      <c r="C7674">
        <v>8</v>
      </c>
      <c r="D7674" t="s">
        <v>130</v>
      </c>
      <c r="E7674" t="s">
        <v>128</v>
      </c>
      <c r="F7674" t="s">
        <v>160</v>
      </c>
      <c r="G7674" t="s">
        <v>93</v>
      </c>
      <c r="H7674" t="s">
        <v>94</v>
      </c>
      <c r="I7674" t="s">
        <v>73</v>
      </c>
      <c r="J7674" t="s">
        <v>95</v>
      </c>
      <c r="K7674" s="23">
        <v>6.99</v>
      </c>
      <c r="L7674" s="24">
        <v>3.1</v>
      </c>
      <c r="M7674" s="24">
        <v>21.67</v>
      </c>
      <c r="N7674" s="24">
        <v>15.17</v>
      </c>
      <c r="O7674" s="24">
        <v>6.5</v>
      </c>
      <c r="P7674" s="25">
        <v>30</v>
      </c>
    </row>
    <row r="7675" spans="1:16" x14ac:dyDescent="0.3">
      <c r="A7675" s="22">
        <v>42600</v>
      </c>
      <c r="B7675">
        <v>2016</v>
      </c>
      <c r="C7675">
        <v>8</v>
      </c>
      <c r="D7675" t="s">
        <v>130</v>
      </c>
      <c r="E7675" t="s">
        <v>128</v>
      </c>
      <c r="F7675" t="s">
        <v>160</v>
      </c>
      <c r="G7675" t="s">
        <v>93</v>
      </c>
      <c r="H7675" t="s">
        <v>96</v>
      </c>
      <c r="I7675" t="s">
        <v>74</v>
      </c>
      <c r="J7675" t="s">
        <v>97</v>
      </c>
      <c r="K7675" s="23">
        <v>3.36</v>
      </c>
      <c r="L7675" s="24">
        <v>3.6</v>
      </c>
      <c r="M7675" s="24">
        <v>12.1</v>
      </c>
      <c r="N7675" s="24">
        <v>8.4700000000000006</v>
      </c>
      <c r="O7675" s="24">
        <v>3.63</v>
      </c>
      <c r="P7675" s="25">
        <v>30</v>
      </c>
    </row>
    <row r="7676" spans="1:16" x14ac:dyDescent="0.3">
      <c r="A7676" s="22">
        <v>42600</v>
      </c>
      <c r="B7676">
        <v>2016</v>
      </c>
      <c r="C7676">
        <v>8</v>
      </c>
      <c r="D7676" t="s">
        <v>130</v>
      </c>
      <c r="E7676" t="s">
        <v>128</v>
      </c>
      <c r="F7676" t="s">
        <v>160</v>
      </c>
      <c r="G7676" t="s">
        <v>93</v>
      </c>
      <c r="H7676" t="s">
        <v>98</v>
      </c>
      <c r="I7676" t="s">
        <v>75</v>
      </c>
      <c r="J7676" t="s">
        <v>99</v>
      </c>
      <c r="K7676" s="23">
        <v>4</v>
      </c>
      <c r="L7676" s="24">
        <v>2.8</v>
      </c>
      <c r="M7676" s="24">
        <v>11.2</v>
      </c>
      <c r="N7676" s="24">
        <v>8.06</v>
      </c>
      <c r="O7676" s="24">
        <v>3.14</v>
      </c>
      <c r="P7676" s="25">
        <v>28</v>
      </c>
    </row>
    <row r="7677" spans="1:16" x14ac:dyDescent="0.3">
      <c r="A7677" s="22">
        <v>42600</v>
      </c>
      <c r="B7677">
        <v>2016</v>
      </c>
      <c r="C7677">
        <v>8</v>
      </c>
      <c r="D7677" t="s">
        <v>130</v>
      </c>
      <c r="E7677" t="s">
        <v>128</v>
      </c>
      <c r="F7677" t="s">
        <v>160</v>
      </c>
      <c r="G7677" t="s">
        <v>93</v>
      </c>
      <c r="H7677" t="s">
        <v>100</v>
      </c>
      <c r="I7677" t="s">
        <v>70</v>
      </c>
      <c r="J7677" t="s">
        <v>101</v>
      </c>
      <c r="K7677" s="23">
        <v>25.6</v>
      </c>
      <c r="L7677" s="24">
        <v>2.4</v>
      </c>
      <c r="M7677" s="24">
        <v>61.44</v>
      </c>
      <c r="N7677" s="24">
        <v>45.47</v>
      </c>
      <c r="O7677" s="24">
        <v>15.97</v>
      </c>
      <c r="P7677" s="25">
        <v>26</v>
      </c>
    </row>
    <row r="7678" spans="1:16" x14ac:dyDescent="0.3">
      <c r="A7678" s="22">
        <v>42600</v>
      </c>
      <c r="B7678">
        <v>2016</v>
      </c>
      <c r="C7678">
        <v>8</v>
      </c>
      <c r="D7678" t="s">
        <v>130</v>
      </c>
      <c r="E7678" t="s">
        <v>128</v>
      </c>
      <c r="F7678" t="s">
        <v>160</v>
      </c>
      <c r="G7678" t="s">
        <v>93</v>
      </c>
      <c r="H7678" t="s">
        <v>102</v>
      </c>
      <c r="I7678" t="s">
        <v>71</v>
      </c>
      <c r="J7678" t="s">
        <v>103</v>
      </c>
      <c r="K7678" s="23">
        <v>7</v>
      </c>
      <c r="L7678" s="24">
        <v>6.9</v>
      </c>
      <c r="M7678" s="24">
        <v>48.3</v>
      </c>
      <c r="N7678" s="24">
        <v>31.88</v>
      </c>
      <c r="O7678" s="24">
        <v>16.420000000000002</v>
      </c>
      <c r="P7678" s="25">
        <v>34</v>
      </c>
    </row>
    <row r="7679" spans="1:16" x14ac:dyDescent="0.3">
      <c r="A7679" s="22">
        <v>42600</v>
      </c>
      <c r="B7679">
        <v>2016</v>
      </c>
      <c r="C7679">
        <v>8</v>
      </c>
      <c r="D7679" t="s">
        <v>130</v>
      </c>
      <c r="E7679" t="s">
        <v>128</v>
      </c>
      <c r="F7679" t="s">
        <v>160</v>
      </c>
      <c r="G7679" t="s">
        <v>93</v>
      </c>
      <c r="H7679" t="s">
        <v>104</v>
      </c>
      <c r="I7679" t="s">
        <v>76</v>
      </c>
      <c r="J7679" t="s">
        <v>105</v>
      </c>
      <c r="K7679" s="23">
        <v>0</v>
      </c>
      <c r="L7679" s="24">
        <v>7.4</v>
      </c>
      <c r="M7679" s="24">
        <v>0</v>
      </c>
      <c r="N7679" s="24">
        <v>0</v>
      </c>
      <c r="O7679" s="24">
        <v>0</v>
      </c>
      <c r="P7679" s="25">
        <v>34</v>
      </c>
    </row>
    <row r="7680" spans="1:16" x14ac:dyDescent="0.3">
      <c r="A7680" s="22">
        <v>42600</v>
      </c>
      <c r="B7680">
        <v>2016</v>
      </c>
      <c r="C7680">
        <v>8</v>
      </c>
      <c r="D7680" t="s">
        <v>130</v>
      </c>
      <c r="E7680" t="s">
        <v>128</v>
      </c>
      <c r="F7680" t="s">
        <v>160</v>
      </c>
      <c r="G7680" t="s">
        <v>93</v>
      </c>
      <c r="H7680" t="s">
        <v>106</v>
      </c>
      <c r="I7680" t="s">
        <v>69</v>
      </c>
      <c r="J7680" t="s">
        <v>107</v>
      </c>
      <c r="K7680" s="23">
        <v>0</v>
      </c>
      <c r="L7680" s="24">
        <v>16.5</v>
      </c>
      <c r="M7680" s="24">
        <v>0</v>
      </c>
      <c r="N7680" s="24">
        <v>0</v>
      </c>
      <c r="O7680" s="24">
        <v>0</v>
      </c>
      <c r="P7680" s="25">
        <v>22</v>
      </c>
    </row>
    <row r="7681" spans="1:16" x14ac:dyDescent="0.3">
      <c r="A7681" s="22">
        <v>42600</v>
      </c>
      <c r="B7681">
        <v>2016</v>
      </c>
      <c r="C7681">
        <v>8</v>
      </c>
      <c r="D7681" t="s">
        <v>130</v>
      </c>
      <c r="E7681" t="s">
        <v>128</v>
      </c>
      <c r="F7681" t="s">
        <v>160</v>
      </c>
      <c r="G7681" t="s">
        <v>93</v>
      </c>
      <c r="H7681" t="s">
        <v>108</v>
      </c>
      <c r="I7681" t="s">
        <v>72</v>
      </c>
      <c r="J7681" t="s">
        <v>109</v>
      </c>
      <c r="K7681" s="23">
        <v>1</v>
      </c>
      <c r="L7681" s="24">
        <v>8.1999999999999993</v>
      </c>
      <c r="M7681" s="24">
        <v>8.1999999999999993</v>
      </c>
      <c r="N7681" s="24">
        <v>5.58</v>
      </c>
      <c r="O7681" s="24">
        <v>2.62</v>
      </c>
      <c r="P7681" s="25">
        <v>32</v>
      </c>
    </row>
    <row r="7682" spans="1:16" x14ac:dyDescent="0.3">
      <c r="A7682" s="22">
        <v>42601</v>
      </c>
      <c r="B7682">
        <v>2016</v>
      </c>
      <c r="C7682">
        <v>8</v>
      </c>
      <c r="D7682" t="s">
        <v>130</v>
      </c>
      <c r="E7682" t="s">
        <v>128</v>
      </c>
      <c r="F7682" t="s">
        <v>160</v>
      </c>
      <c r="G7682" t="s">
        <v>110</v>
      </c>
      <c r="H7682" t="s">
        <v>94</v>
      </c>
      <c r="I7682" t="s">
        <v>73</v>
      </c>
      <c r="J7682" t="s">
        <v>95</v>
      </c>
      <c r="K7682" s="23">
        <v>1</v>
      </c>
      <c r="L7682" s="24">
        <v>3.1</v>
      </c>
      <c r="M7682" s="24">
        <v>3.1</v>
      </c>
      <c r="N7682" s="24">
        <v>2.17</v>
      </c>
      <c r="O7682" s="24">
        <v>0.93</v>
      </c>
      <c r="P7682" s="25">
        <v>30</v>
      </c>
    </row>
    <row r="7683" spans="1:16" x14ac:dyDescent="0.3">
      <c r="A7683" s="22">
        <v>42601</v>
      </c>
      <c r="B7683">
        <v>2016</v>
      </c>
      <c r="C7683">
        <v>8</v>
      </c>
      <c r="D7683" t="s">
        <v>130</v>
      </c>
      <c r="E7683" t="s">
        <v>128</v>
      </c>
      <c r="F7683" t="s">
        <v>160</v>
      </c>
      <c r="G7683" t="s">
        <v>110</v>
      </c>
      <c r="H7683" t="s">
        <v>96</v>
      </c>
      <c r="I7683" t="s">
        <v>74</v>
      </c>
      <c r="J7683" t="s">
        <v>97</v>
      </c>
      <c r="K7683" s="23">
        <v>4.33</v>
      </c>
      <c r="L7683" s="24">
        <v>3.6</v>
      </c>
      <c r="M7683" s="24">
        <v>15.59</v>
      </c>
      <c r="N7683" s="24">
        <v>10.91</v>
      </c>
      <c r="O7683" s="24">
        <v>4.68</v>
      </c>
      <c r="P7683" s="25">
        <v>30</v>
      </c>
    </row>
    <row r="7684" spans="1:16" x14ac:dyDescent="0.3">
      <c r="A7684" s="22">
        <v>42601</v>
      </c>
      <c r="B7684">
        <v>2016</v>
      </c>
      <c r="C7684">
        <v>8</v>
      </c>
      <c r="D7684" t="s">
        <v>130</v>
      </c>
      <c r="E7684" t="s">
        <v>128</v>
      </c>
      <c r="F7684" t="s">
        <v>160</v>
      </c>
      <c r="G7684" t="s">
        <v>110</v>
      </c>
      <c r="H7684" t="s">
        <v>98</v>
      </c>
      <c r="I7684" t="s">
        <v>75</v>
      </c>
      <c r="J7684" t="s">
        <v>99</v>
      </c>
      <c r="K7684" s="23">
        <v>0.6</v>
      </c>
      <c r="L7684" s="24">
        <v>2.8</v>
      </c>
      <c r="M7684" s="24">
        <v>1.68</v>
      </c>
      <c r="N7684" s="24">
        <v>1.21</v>
      </c>
      <c r="O7684" s="24">
        <v>0.47</v>
      </c>
      <c r="P7684" s="25">
        <v>28</v>
      </c>
    </row>
    <row r="7685" spans="1:16" x14ac:dyDescent="0.3">
      <c r="A7685" s="22">
        <v>42601</v>
      </c>
      <c r="B7685">
        <v>2016</v>
      </c>
      <c r="C7685">
        <v>8</v>
      </c>
      <c r="D7685" t="s">
        <v>130</v>
      </c>
      <c r="E7685" t="s">
        <v>128</v>
      </c>
      <c r="F7685" t="s">
        <v>160</v>
      </c>
      <c r="G7685" t="s">
        <v>110</v>
      </c>
      <c r="H7685" t="s">
        <v>100</v>
      </c>
      <c r="I7685" t="s">
        <v>70</v>
      </c>
      <c r="J7685" t="s">
        <v>101</v>
      </c>
      <c r="K7685" s="23">
        <v>27</v>
      </c>
      <c r="L7685" s="24">
        <v>2.4</v>
      </c>
      <c r="M7685" s="24">
        <v>64.8</v>
      </c>
      <c r="N7685" s="24">
        <v>47.95</v>
      </c>
      <c r="O7685" s="24">
        <v>16.850000000000001</v>
      </c>
      <c r="P7685" s="25">
        <v>26</v>
      </c>
    </row>
    <row r="7686" spans="1:16" x14ac:dyDescent="0.3">
      <c r="A7686" s="22">
        <v>42601</v>
      </c>
      <c r="B7686">
        <v>2016</v>
      </c>
      <c r="C7686">
        <v>8</v>
      </c>
      <c r="D7686" t="s">
        <v>130</v>
      </c>
      <c r="E7686" t="s">
        <v>128</v>
      </c>
      <c r="F7686" t="s">
        <v>160</v>
      </c>
      <c r="G7686" t="s">
        <v>110</v>
      </c>
      <c r="H7686" t="s">
        <v>102</v>
      </c>
      <c r="I7686" t="s">
        <v>71</v>
      </c>
      <c r="J7686" t="s">
        <v>103</v>
      </c>
      <c r="K7686" s="23">
        <v>12</v>
      </c>
      <c r="L7686" s="24">
        <v>6.9</v>
      </c>
      <c r="M7686" s="24">
        <v>82.8</v>
      </c>
      <c r="N7686" s="24">
        <v>54.65</v>
      </c>
      <c r="O7686" s="24">
        <v>28.15</v>
      </c>
      <c r="P7686" s="25">
        <v>34</v>
      </c>
    </row>
    <row r="7687" spans="1:16" x14ac:dyDescent="0.3">
      <c r="A7687" s="22">
        <v>42601</v>
      </c>
      <c r="B7687">
        <v>2016</v>
      </c>
      <c r="C7687">
        <v>8</v>
      </c>
      <c r="D7687" t="s">
        <v>130</v>
      </c>
      <c r="E7687" t="s">
        <v>128</v>
      </c>
      <c r="F7687" t="s">
        <v>160</v>
      </c>
      <c r="G7687" t="s">
        <v>110</v>
      </c>
      <c r="H7687" t="s">
        <v>104</v>
      </c>
      <c r="I7687" t="s">
        <v>76</v>
      </c>
      <c r="J7687" t="s">
        <v>105</v>
      </c>
      <c r="K7687" s="23">
        <v>0</v>
      </c>
      <c r="L7687" s="24">
        <v>7.4</v>
      </c>
      <c r="M7687" s="24">
        <v>0</v>
      </c>
      <c r="N7687" s="24">
        <v>0</v>
      </c>
      <c r="O7687" s="24">
        <v>0</v>
      </c>
      <c r="P7687" s="25">
        <v>34</v>
      </c>
    </row>
    <row r="7688" spans="1:16" x14ac:dyDescent="0.3">
      <c r="A7688" s="22">
        <v>42601</v>
      </c>
      <c r="B7688">
        <v>2016</v>
      </c>
      <c r="C7688">
        <v>8</v>
      </c>
      <c r="D7688" t="s">
        <v>130</v>
      </c>
      <c r="E7688" t="s">
        <v>128</v>
      </c>
      <c r="F7688" t="s">
        <v>160</v>
      </c>
      <c r="G7688" t="s">
        <v>110</v>
      </c>
      <c r="H7688" t="s">
        <v>106</v>
      </c>
      <c r="I7688" t="s">
        <v>69</v>
      </c>
      <c r="J7688" t="s">
        <v>107</v>
      </c>
      <c r="K7688" s="23">
        <v>0</v>
      </c>
      <c r="L7688" s="24">
        <v>16.5</v>
      </c>
      <c r="M7688" s="24">
        <v>0</v>
      </c>
      <c r="N7688" s="24">
        <v>0</v>
      </c>
      <c r="O7688" s="24">
        <v>0</v>
      </c>
      <c r="P7688" s="25">
        <v>22</v>
      </c>
    </row>
    <row r="7689" spans="1:16" x14ac:dyDescent="0.3">
      <c r="A7689" s="22">
        <v>42601</v>
      </c>
      <c r="B7689">
        <v>2016</v>
      </c>
      <c r="C7689">
        <v>8</v>
      </c>
      <c r="D7689" t="s">
        <v>130</v>
      </c>
      <c r="E7689" t="s">
        <v>128</v>
      </c>
      <c r="F7689" t="s">
        <v>160</v>
      </c>
      <c r="G7689" t="s">
        <v>110</v>
      </c>
      <c r="H7689" t="s">
        <v>108</v>
      </c>
      <c r="I7689" t="s">
        <v>72</v>
      </c>
      <c r="J7689" t="s">
        <v>109</v>
      </c>
      <c r="K7689" s="23">
        <v>4</v>
      </c>
      <c r="L7689" s="24">
        <v>8.1999999999999993</v>
      </c>
      <c r="M7689" s="24">
        <v>32.799999999999997</v>
      </c>
      <c r="N7689" s="24">
        <v>22.3</v>
      </c>
      <c r="O7689" s="24">
        <v>10.5</v>
      </c>
      <c r="P7689" s="25">
        <v>32</v>
      </c>
    </row>
    <row r="7690" spans="1:16" x14ac:dyDescent="0.3">
      <c r="A7690" s="22">
        <v>42602</v>
      </c>
      <c r="B7690">
        <v>2016</v>
      </c>
      <c r="C7690">
        <v>8</v>
      </c>
      <c r="D7690" t="s">
        <v>130</v>
      </c>
      <c r="E7690" t="s">
        <v>128</v>
      </c>
      <c r="F7690" t="s">
        <v>160</v>
      </c>
      <c r="G7690" t="s">
        <v>111</v>
      </c>
      <c r="H7690" t="s">
        <v>94</v>
      </c>
      <c r="I7690" t="s">
        <v>73</v>
      </c>
      <c r="J7690" t="s">
        <v>95</v>
      </c>
      <c r="K7690" s="23">
        <v>4.33</v>
      </c>
      <c r="L7690" s="24">
        <v>3.1</v>
      </c>
      <c r="M7690" s="24">
        <v>13.42</v>
      </c>
      <c r="N7690" s="24">
        <v>9.39</v>
      </c>
      <c r="O7690" s="24">
        <v>4.03</v>
      </c>
      <c r="P7690" s="25">
        <v>30</v>
      </c>
    </row>
    <row r="7691" spans="1:16" x14ac:dyDescent="0.3">
      <c r="A7691" s="22">
        <v>42602</v>
      </c>
      <c r="B7691">
        <v>2016</v>
      </c>
      <c r="C7691">
        <v>8</v>
      </c>
      <c r="D7691" t="s">
        <v>130</v>
      </c>
      <c r="E7691" t="s">
        <v>128</v>
      </c>
      <c r="F7691" t="s">
        <v>160</v>
      </c>
      <c r="G7691" t="s">
        <v>111</v>
      </c>
      <c r="H7691" t="s">
        <v>96</v>
      </c>
      <c r="I7691" t="s">
        <v>74</v>
      </c>
      <c r="J7691" t="s">
        <v>97</v>
      </c>
      <c r="K7691" s="23">
        <v>2.99</v>
      </c>
      <c r="L7691" s="24">
        <v>3.6</v>
      </c>
      <c r="M7691" s="24">
        <v>10.76</v>
      </c>
      <c r="N7691" s="24">
        <v>7.53</v>
      </c>
      <c r="O7691" s="24">
        <v>3.23</v>
      </c>
      <c r="P7691" s="25">
        <v>30</v>
      </c>
    </row>
    <row r="7692" spans="1:16" x14ac:dyDescent="0.3">
      <c r="A7692" s="22">
        <v>42602</v>
      </c>
      <c r="B7692">
        <v>2016</v>
      </c>
      <c r="C7692">
        <v>8</v>
      </c>
      <c r="D7692" t="s">
        <v>130</v>
      </c>
      <c r="E7692" t="s">
        <v>128</v>
      </c>
      <c r="F7692" t="s">
        <v>160</v>
      </c>
      <c r="G7692" t="s">
        <v>111</v>
      </c>
      <c r="H7692" t="s">
        <v>98</v>
      </c>
      <c r="I7692" t="s">
        <v>75</v>
      </c>
      <c r="J7692" t="s">
        <v>99</v>
      </c>
      <c r="K7692" s="23">
        <v>6</v>
      </c>
      <c r="L7692" s="24">
        <v>2.8</v>
      </c>
      <c r="M7692" s="24">
        <v>16.8</v>
      </c>
      <c r="N7692" s="24">
        <v>12.1</v>
      </c>
      <c r="O7692" s="24">
        <v>4.7</v>
      </c>
      <c r="P7692" s="25">
        <v>28</v>
      </c>
    </row>
    <row r="7693" spans="1:16" x14ac:dyDescent="0.3">
      <c r="A7693" s="22">
        <v>42602</v>
      </c>
      <c r="B7693">
        <v>2016</v>
      </c>
      <c r="C7693">
        <v>8</v>
      </c>
      <c r="D7693" t="s">
        <v>130</v>
      </c>
      <c r="E7693" t="s">
        <v>128</v>
      </c>
      <c r="F7693" t="s">
        <v>160</v>
      </c>
      <c r="G7693" t="s">
        <v>111</v>
      </c>
      <c r="H7693" t="s">
        <v>100</v>
      </c>
      <c r="I7693" t="s">
        <v>70</v>
      </c>
      <c r="J7693" t="s">
        <v>101</v>
      </c>
      <c r="K7693" s="23">
        <v>26.2</v>
      </c>
      <c r="L7693" s="24">
        <v>2.4</v>
      </c>
      <c r="M7693" s="24">
        <v>62.88</v>
      </c>
      <c r="N7693" s="24">
        <v>46.53</v>
      </c>
      <c r="O7693" s="24">
        <v>16.350000000000001</v>
      </c>
      <c r="P7693" s="25">
        <v>26</v>
      </c>
    </row>
    <row r="7694" spans="1:16" x14ac:dyDescent="0.3">
      <c r="A7694" s="22">
        <v>42602</v>
      </c>
      <c r="B7694">
        <v>2016</v>
      </c>
      <c r="C7694">
        <v>8</v>
      </c>
      <c r="D7694" t="s">
        <v>130</v>
      </c>
      <c r="E7694" t="s">
        <v>128</v>
      </c>
      <c r="F7694" t="s">
        <v>160</v>
      </c>
      <c r="G7694" t="s">
        <v>111</v>
      </c>
      <c r="H7694" t="s">
        <v>102</v>
      </c>
      <c r="I7694" t="s">
        <v>71</v>
      </c>
      <c r="J7694" t="s">
        <v>103</v>
      </c>
      <c r="K7694" s="23">
        <v>1</v>
      </c>
      <c r="L7694" s="24">
        <v>6.9</v>
      </c>
      <c r="M7694" s="24">
        <v>6.9</v>
      </c>
      <c r="N7694" s="24">
        <v>4.55</v>
      </c>
      <c r="O7694" s="24">
        <v>2.35</v>
      </c>
      <c r="P7694" s="25">
        <v>34</v>
      </c>
    </row>
    <row r="7695" spans="1:16" x14ac:dyDescent="0.3">
      <c r="A7695" s="22">
        <v>42602</v>
      </c>
      <c r="B7695">
        <v>2016</v>
      </c>
      <c r="C7695">
        <v>8</v>
      </c>
      <c r="D7695" t="s">
        <v>130</v>
      </c>
      <c r="E7695" t="s">
        <v>128</v>
      </c>
      <c r="F7695" t="s">
        <v>160</v>
      </c>
      <c r="G7695" t="s">
        <v>111</v>
      </c>
      <c r="H7695" t="s">
        <v>104</v>
      </c>
      <c r="I7695" t="s">
        <v>76</v>
      </c>
      <c r="J7695" t="s">
        <v>105</v>
      </c>
      <c r="K7695" s="23">
        <v>0</v>
      </c>
      <c r="L7695" s="24">
        <v>7.4</v>
      </c>
      <c r="M7695" s="24">
        <v>0</v>
      </c>
      <c r="N7695" s="24">
        <v>0</v>
      </c>
      <c r="O7695" s="24">
        <v>0</v>
      </c>
      <c r="P7695" s="25">
        <v>34</v>
      </c>
    </row>
    <row r="7696" spans="1:16" x14ac:dyDescent="0.3">
      <c r="A7696" s="22">
        <v>42602</v>
      </c>
      <c r="B7696">
        <v>2016</v>
      </c>
      <c r="C7696">
        <v>8</v>
      </c>
      <c r="D7696" t="s">
        <v>130</v>
      </c>
      <c r="E7696" t="s">
        <v>128</v>
      </c>
      <c r="F7696" t="s">
        <v>160</v>
      </c>
      <c r="G7696" t="s">
        <v>111</v>
      </c>
      <c r="H7696" t="s">
        <v>106</v>
      </c>
      <c r="I7696" t="s">
        <v>69</v>
      </c>
      <c r="J7696" t="s">
        <v>107</v>
      </c>
      <c r="K7696" s="23">
        <v>0</v>
      </c>
      <c r="L7696" s="24">
        <v>16.5</v>
      </c>
      <c r="M7696" s="24">
        <v>0</v>
      </c>
      <c r="N7696" s="24">
        <v>0</v>
      </c>
      <c r="O7696" s="24">
        <v>0</v>
      </c>
      <c r="P7696" s="25">
        <v>22</v>
      </c>
    </row>
    <row r="7697" spans="1:16" x14ac:dyDescent="0.3">
      <c r="A7697" s="22">
        <v>42602</v>
      </c>
      <c r="B7697">
        <v>2016</v>
      </c>
      <c r="C7697">
        <v>8</v>
      </c>
      <c r="D7697" t="s">
        <v>130</v>
      </c>
      <c r="E7697" t="s">
        <v>128</v>
      </c>
      <c r="F7697" t="s">
        <v>160</v>
      </c>
      <c r="G7697" t="s">
        <v>111</v>
      </c>
      <c r="H7697" t="s">
        <v>108</v>
      </c>
      <c r="I7697" t="s">
        <v>72</v>
      </c>
      <c r="J7697" t="s">
        <v>109</v>
      </c>
      <c r="K7697" s="23">
        <v>6</v>
      </c>
      <c r="L7697" s="24">
        <v>8.1999999999999993</v>
      </c>
      <c r="M7697" s="24">
        <v>49.2</v>
      </c>
      <c r="N7697" s="24">
        <v>33.46</v>
      </c>
      <c r="O7697" s="24">
        <v>15.74</v>
      </c>
      <c r="P7697" s="25">
        <v>32</v>
      </c>
    </row>
    <row r="7698" spans="1:16" x14ac:dyDescent="0.3">
      <c r="A7698" s="22">
        <v>42603</v>
      </c>
      <c r="B7698">
        <v>2016</v>
      </c>
      <c r="C7698">
        <v>8</v>
      </c>
      <c r="D7698" t="s">
        <v>130</v>
      </c>
      <c r="E7698" t="s">
        <v>128</v>
      </c>
      <c r="F7698" t="s">
        <v>160</v>
      </c>
      <c r="G7698" t="s">
        <v>112</v>
      </c>
      <c r="H7698" t="s">
        <v>94</v>
      </c>
      <c r="I7698" t="s">
        <v>73</v>
      </c>
      <c r="J7698" t="s">
        <v>95</v>
      </c>
      <c r="K7698" s="23">
        <v>8</v>
      </c>
      <c r="L7698" s="24">
        <v>3.1</v>
      </c>
      <c r="M7698" s="24">
        <v>24.8</v>
      </c>
      <c r="N7698" s="24">
        <v>17.36</v>
      </c>
      <c r="O7698" s="24">
        <v>7.44</v>
      </c>
      <c r="P7698" s="25">
        <v>30</v>
      </c>
    </row>
    <row r="7699" spans="1:16" x14ac:dyDescent="0.3">
      <c r="A7699" s="22">
        <v>42603</v>
      </c>
      <c r="B7699">
        <v>2016</v>
      </c>
      <c r="C7699">
        <v>8</v>
      </c>
      <c r="D7699" t="s">
        <v>130</v>
      </c>
      <c r="E7699" t="s">
        <v>128</v>
      </c>
      <c r="F7699" t="s">
        <v>160</v>
      </c>
      <c r="G7699" t="s">
        <v>112</v>
      </c>
      <c r="H7699" t="s">
        <v>96</v>
      </c>
      <c r="I7699" t="s">
        <v>74</v>
      </c>
      <c r="J7699" t="s">
        <v>97</v>
      </c>
      <c r="K7699" s="23">
        <v>3.63</v>
      </c>
      <c r="L7699" s="24">
        <v>3.6</v>
      </c>
      <c r="M7699" s="24">
        <v>13.07</v>
      </c>
      <c r="N7699" s="24">
        <v>9.15</v>
      </c>
      <c r="O7699" s="24">
        <v>3.92</v>
      </c>
      <c r="P7699" s="25">
        <v>30</v>
      </c>
    </row>
    <row r="7700" spans="1:16" x14ac:dyDescent="0.3">
      <c r="A7700" s="22">
        <v>42603</v>
      </c>
      <c r="B7700">
        <v>2016</v>
      </c>
      <c r="C7700">
        <v>8</v>
      </c>
      <c r="D7700" t="s">
        <v>130</v>
      </c>
      <c r="E7700" t="s">
        <v>128</v>
      </c>
      <c r="F7700" t="s">
        <v>160</v>
      </c>
      <c r="G7700" t="s">
        <v>112</v>
      </c>
      <c r="H7700" t="s">
        <v>98</v>
      </c>
      <c r="I7700" t="s">
        <v>75</v>
      </c>
      <c r="J7700" t="s">
        <v>99</v>
      </c>
      <c r="K7700" s="23">
        <v>7.4</v>
      </c>
      <c r="L7700" s="24">
        <v>2.8</v>
      </c>
      <c r="M7700" s="24">
        <v>20.72</v>
      </c>
      <c r="N7700" s="24">
        <v>14.92</v>
      </c>
      <c r="O7700" s="24">
        <v>5.8</v>
      </c>
      <c r="P7700" s="25">
        <v>28</v>
      </c>
    </row>
    <row r="7701" spans="1:16" x14ac:dyDescent="0.3">
      <c r="A7701" s="22">
        <v>42603</v>
      </c>
      <c r="B7701">
        <v>2016</v>
      </c>
      <c r="C7701">
        <v>8</v>
      </c>
      <c r="D7701" t="s">
        <v>130</v>
      </c>
      <c r="E7701" t="s">
        <v>128</v>
      </c>
      <c r="F7701" t="s">
        <v>160</v>
      </c>
      <c r="G7701" t="s">
        <v>112</v>
      </c>
      <c r="H7701" t="s">
        <v>100</v>
      </c>
      <c r="I7701" t="s">
        <v>70</v>
      </c>
      <c r="J7701" t="s">
        <v>101</v>
      </c>
      <c r="K7701" s="23">
        <v>39</v>
      </c>
      <c r="L7701" s="24">
        <v>2.4</v>
      </c>
      <c r="M7701" s="24">
        <v>93.6</v>
      </c>
      <c r="N7701" s="24">
        <v>69.260000000000005</v>
      </c>
      <c r="O7701" s="24">
        <v>24.34</v>
      </c>
      <c r="P7701" s="25">
        <v>26</v>
      </c>
    </row>
    <row r="7702" spans="1:16" x14ac:dyDescent="0.3">
      <c r="A7702" s="22">
        <v>42603</v>
      </c>
      <c r="B7702">
        <v>2016</v>
      </c>
      <c r="C7702">
        <v>8</v>
      </c>
      <c r="D7702" t="s">
        <v>130</v>
      </c>
      <c r="E7702" t="s">
        <v>128</v>
      </c>
      <c r="F7702" t="s">
        <v>160</v>
      </c>
      <c r="G7702" t="s">
        <v>112</v>
      </c>
      <c r="H7702" t="s">
        <v>102</v>
      </c>
      <c r="I7702" t="s">
        <v>71</v>
      </c>
      <c r="J7702" t="s">
        <v>103</v>
      </c>
      <c r="K7702" s="23">
        <v>3</v>
      </c>
      <c r="L7702" s="24">
        <v>6.9</v>
      </c>
      <c r="M7702" s="24">
        <v>20.7</v>
      </c>
      <c r="N7702" s="24">
        <v>13.66</v>
      </c>
      <c r="O7702" s="24">
        <v>7.04</v>
      </c>
      <c r="P7702" s="25">
        <v>34</v>
      </c>
    </row>
    <row r="7703" spans="1:16" x14ac:dyDescent="0.3">
      <c r="A7703" s="22">
        <v>42603</v>
      </c>
      <c r="B7703">
        <v>2016</v>
      </c>
      <c r="C7703">
        <v>8</v>
      </c>
      <c r="D7703" t="s">
        <v>130</v>
      </c>
      <c r="E7703" t="s">
        <v>128</v>
      </c>
      <c r="F7703" t="s">
        <v>160</v>
      </c>
      <c r="G7703" t="s">
        <v>112</v>
      </c>
      <c r="H7703" t="s">
        <v>104</v>
      </c>
      <c r="I7703" t="s">
        <v>76</v>
      </c>
      <c r="J7703" t="s">
        <v>105</v>
      </c>
      <c r="K7703" s="23">
        <v>4</v>
      </c>
      <c r="L7703" s="24">
        <v>7.4</v>
      </c>
      <c r="M7703" s="24">
        <v>29.6</v>
      </c>
      <c r="N7703" s="24">
        <v>19.54</v>
      </c>
      <c r="O7703" s="24">
        <v>10.06</v>
      </c>
      <c r="P7703" s="25">
        <v>34</v>
      </c>
    </row>
    <row r="7704" spans="1:16" x14ac:dyDescent="0.3">
      <c r="A7704" s="22">
        <v>42603</v>
      </c>
      <c r="B7704">
        <v>2016</v>
      </c>
      <c r="C7704">
        <v>8</v>
      </c>
      <c r="D7704" t="s">
        <v>130</v>
      </c>
      <c r="E7704" t="s">
        <v>128</v>
      </c>
      <c r="F7704" t="s">
        <v>160</v>
      </c>
      <c r="G7704" t="s">
        <v>112</v>
      </c>
      <c r="H7704" t="s">
        <v>106</v>
      </c>
      <c r="I7704" t="s">
        <v>69</v>
      </c>
      <c r="J7704" t="s">
        <v>107</v>
      </c>
      <c r="K7704" s="23">
        <v>1</v>
      </c>
      <c r="L7704" s="24">
        <v>16.5</v>
      </c>
      <c r="M7704" s="24">
        <v>16.5</v>
      </c>
      <c r="N7704" s="24">
        <v>12.87</v>
      </c>
      <c r="O7704" s="24">
        <v>3.63</v>
      </c>
      <c r="P7704" s="25">
        <v>22</v>
      </c>
    </row>
    <row r="7705" spans="1:16" x14ac:dyDescent="0.3">
      <c r="A7705" s="22">
        <v>42603</v>
      </c>
      <c r="B7705">
        <v>2016</v>
      </c>
      <c r="C7705">
        <v>8</v>
      </c>
      <c r="D7705" t="s">
        <v>130</v>
      </c>
      <c r="E7705" t="s">
        <v>128</v>
      </c>
      <c r="F7705" t="s">
        <v>160</v>
      </c>
      <c r="G7705" t="s">
        <v>112</v>
      </c>
      <c r="H7705" t="s">
        <v>108</v>
      </c>
      <c r="I7705" t="s">
        <v>72</v>
      </c>
      <c r="J7705" t="s">
        <v>109</v>
      </c>
      <c r="K7705" s="23">
        <v>1</v>
      </c>
      <c r="L7705" s="24">
        <v>8.1999999999999993</v>
      </c>
      <c r="M7705" s="24">
        <v>8.1999999999999993</v>
      </c>
      <c r="N7705" s="24">
        <v>5.58</v>
      </c>
      <c r="O7705" s="24">
        <v>2.62</v>
      </c>
      <c r="P7705" s="25">
        <v>32</v>
      </c>
    </row>
    <row r="7706" spans="1:16" x14ac:dyDescent="0.3">
      <c r="A7706" s="22">
        <v>42604</v>
      </c>
      <c r="B7706">
        <v>2016</v>
      </c>
      <c r="C7706">
        <v>8</v>
      </c>
      <c r="D7706" t="s">
        <v>130</v>
      </c>
      <c r="E7706" t="s">
        <v>128</v>
      </c>
      <c r="F7706" t="s">
        <v>160</v>
      </c>
      <c r="G7706" t="s">
        <v>113</v>
      </c>
      <c r="H7706" t="s">
        <v>94</v>
      </c>
      <c r="I7706" t="s">
        <v>73</v>
      </c>
      <c r="J7706" t="s">
        <v>95</v>
      </c>
      <c r="K7706" s="23">
        <v>3.34</v>
      </c>
      <c r="L7706" s="24">
        <v>3.1</v>
      </c>
      <c r="M7706" s="24">
        <v>10.35</v>
      </c>
      <c r="N7706" s="24">
        <v>7.24</v>
      </c>
      <c r="O7706" s="24">
        <v>3.11</v>
      </c>
      <c r="P7706" s="25">
        <v>30</v>
      </c>
    </row>
    <row r="7707" spans="1:16" x14ac:dyDescent="0.3">
      <c r="A7707" s="22">
        <v>42604</v>
      </c>
      <c r="B7707">
        <v>2016</v>
      </c>
      <c r="C7707">
        <v>8</v>
      </c>
      <c r="D7707" t="s">
        <v>130</v>
      </c>
      <c r="E7707" t="s">
        <v>128</v>
      </c>
      <c r="F7707" t="s">
        <v>160</v>
      </c>
      <c r="G7707" t="s">
        <v>113</v>
      </c>
      <c r="H7707" t="s">
        <v>96</v>
      </c>
      <c r="I7707" t="s">
        <v>74</v>
      </c>
      <c r="J7707" t="s">
        <v>97</v>
      </c>
      <c r="K7707" s="23">
        <v>3.39</v>
      </c>
      <c r="L7707" s="24">
        <v>3.6</v>
      </c>
      <c r="M7707" s="24">
        <v>12.2</v>
      </c>
      <c r="N7707" s="24">
        <v>8.5399999999999991</v>
      </c>
      <c r="O7707" s="24">
        <v>3.66</v>
      </c>
      <c r="P7707" s="25">
        <v>30</v>
      </c>
    </row>
    <row r="7708" spans="1:16" x14ac:dyDescent="0.3">
      <c r="A7708" s="22">
        <v>42604</v>
      </c>
      <c r="B7708">
        <v>2016</v>
      </c>
      <c r="C7708">
        <v>8</v>
      </c>
      <c r="D7708" t="s">
        <v>130</v>
      </c>
      <c r="E7708" t="s">
        <v>128</v>
      </c>
      <c r="F7708" t="s">
        <v>160</v>
      </c>
      <c r="G7708" t="s">
        <v>113</v>
      </c>
      <c r="H7708" t="s">
        <v>98</v>
      </c>
      <c r="I7708" t="s">
        <v>75</v>
      </c>
      <c r="J7708" t="s">
        <v>99</v>
      </c>
      <c r="K7708" s="23">
        <v>0</v>
      </c>
      <c r="L7708" s="24">
        <v>2.8</v>
      </c>
      <c r="M7708" s="24">
        <v>0</v>
      </c>
      <c r="N7708" s="24">
        <v>0</v>
      </c>
      <c r="O7708" s="24">
        <v>0</v>
      </c>
      <c r="P7708" s="25">
        <v>28</v>
      </c>
    </row>
    <row r="7709" spans="1:16" x14ac:dyDescent="0.3">
      <c r="A7709" s="22">
        <v>42604</v>
      </c>
      <c r="B7709">
        <v>2016</v>
      </c>
      <c r="C7709">
        <v>8</v>
      </c>
      <c r="D7709" t="s">
        <v>130</v>
      </c>
      <c r="E7709" t="s">
        <v>128</v>
      </c>
      <c r="F7709" t="s">
        <v>160</v>
      </c>
      <c r="G7709" t="s">
        <v>113</v>
      </c>
      <c r="H7709" t="s">
        <v>100</v>
      </c>
      <c r="I7709" t="s">
        <v>70</v>
      </c>
      <c r="J7709" t="s">
        <v>101</v>
      </c>
      <c r="K7709" s="23">
        <v>23.2</v>
      </c>
      <c r="L7709" s="24">
        <v>2.4</v>
      </c>
      <c r="M7709" s="24">
        <v>55.68</v>
      </c>
      <c r="N7709" s="24">
        <v>41.2</v>
      </c>
      <c r="O7709" s="24">
        <v>14.48</v>
      </c>
      <c r="P7709" s="25">
        <v>26</v>
      </c>
    </row>
    <row r="7710" spans="1:16" x14ac:dyDescent="0.3">
      <c r="A7710" s="22">
        <v>42604</v>
      </c>
      <c r="B7710">
        <v>2016</v>
      </c>
      <c r="C7710">
        <v>8</v>
      </c>
      <c r="D7710" t="s">
        <v>130</v>
      </c>
      <c r="E7710" t="s">
        <v>128</v>
      </c>
      <c r="F7710" t="s">
        <v>160</v>
      </c>
      <c r="G7710" t="s">
        <v>113</v>
      </c>
      <c r="H7710" t="s">
        <v>102</v>
      </c>
      <c r="I7710" t="s">
        <v>71</v>
      </c>
      <c r="J7710" t="s">
        <v>103</v>
      </c>
      <c r="K7710" s="23">
        <v>3</v>
      </c>
      <c r="L7710" s="24">
        <v>6.9</v>
      </c>
      <c r="M7710" s="24">
        <v>20.7</v>
      </c>
      <c r="N7710" s="24">
        <v>13.66</v>
      </c>
      <c r="O7710" s="24">
        <v>7.04</v>
      </c>
      <c r="P7710" s="25">
        <v>34</v>
      </c>
    </row>
    <row r="7711" spans="1:16" x14ac:dyDescent="0.3">
      <c r="A7711" s="22">
        <v>42604</v>
      </c>
      <c r="B7711">
        <v>2016</v>
      </c>
      <c r="C7711">
        <v>8</v>
      </c>
      <c r="D7711" t="s">
        <v>130</v>
      </c>
      <c r="E7711" t="s">
        <v>128</v>
      </c>
      <c r="F7711" t="s">
        <v>160</v>
      </c>
      <c r="G7711" t="s">
        <v>113</v>
      </c>
      <c r="H7711" t="s">
        <v>104</v>
      </c>
      <c r="I7711" t="s">
        <v>76</v>
      </c>
      <c r="J7711" t="s">
        <v>105</v>
      </c>
      <c r="K7711" s="23">
        <v>0</v>
      </c>
      <c r="L7711" s="24">
        <v>7.4</v>
      </c>
      <c r="M7711" s="24">
        <v>0</v>
      </c>
      <c r="N7711" s="24">
        <v>0</v>
      </c>
      <c r="O7711" s="24">
        <v>0</v>
      </c>
      <c r="P7711" s="25">
        <v>34</v>
      </c>
    </row>
    <row r="7712" spans="1:16" x14ac:dyDescent="0.3">
      <c r="A7712" s="22">
        <v>42604</v>
      </c>
      <c r="B7712">
        <v>2016</v>
      </c>
      <c r="C7712">
        <v>8</v>
      </c>
      <c r="D7712" t="s">
        <v>130</v>
      </c>
      <c r="E7712" t="s">
        <v>128</v>
      </c>
      <c r="F7712" t="s">
        <v>160</v>
      </c>
      <c r="G7712" t="s">
        <v>113</v>
      </c>
      <c r="H7712" t="s">
        <v>106</v>
      </c>
      <c r="I7712" t="s">
        <v>69</v>
      </c>
      <c r="J7712" t="s">
        <v>107</v>
      </c>
      <c r="K7712" s="23">
        <v>0</v>
      </c>
      <c r="L7712" s="24">
        <v>16.5</v>
      </c>
      <c r="M7712" s="24">
        <v>0</v>
      </c>
      <c r="N7712" s="24">
        <v>0</v>
      </c>
      <c r="O7712" s="24">
        <v>0</v>
      </c>
      <c r="P7712" s="25">
        <v>22</v>
      </c>
    </row>
    <row r="7713" spans="1:16" x14ac:dyDescent="0.3">
      <c r="A7713" s="22">
        <v>42604</v>
      </c>
      <c r="B7713">
        <v>2016</v>
      </c>
      <c r="C7713">
        <v>8</v>
      </c>
      <c r="D7713" t="s">
        <v>130</v>
      </c>
      <c r="E7713" t="s">
        <v>128</v>
      </c>
      <c r="F7713" t="s">
        <v>160</v>
      </c>
      <c r="G7713" t="s">
        <v>113</v>
      </c>
      <c r="H7713" t="s">
        <v>108</v>
      </c>
      <c r="I7713" t="s">
        <v>72</v>
      </c>
      <c r="J7713" t="s">
        <v>109</v>
      </c>
      <c r="K7713" s="23">
        <v>6</v>
      </c>
      <c r="L7713" s="24">
        <v>8.1999999999999993</v>
      </c>
      <c r="M7713" s="24">
        <v>49.2</v>
      </c>
      <c r="N7713" s="24">
        <v>33.46</v>
      </c>
      <c r="O7713" s="24">
        <v>15.74</v>
      </c>
      <c r="P7713" s="25">
        <v>32</v>
      </c>
    </row>
    <row r="7714" spans="1:16" x14ac:dyDescent="0.3">
      <c r="A7714" s="22">
        <v>42605</v>
      </c>
      <c r="B7714">
        <v>2016</v>
      </c>
      <c r="C7714">
        <v>8</v>
      </c>
      <c r="D7714" t="s">
        <v>130</v>
      </c>
      <c r="E7714" t="s">
        <v>128</v>
      </c>
      <c r="F7714" t="s">
        <v>160</v>
      </c>
      <c r="G7714" t="s">
        <v>114</v>
      </c>
      <c r="H7714" t="s">
        <v>94</v>
      </c>
      <c r="I7714" t="s">
        <v>73</v>
      </c>
      <c r="J7714" t="s">
        <v>95</v>
      </c>
      <c r="K7714" s="23">
        <v>3</v>
      </c>
      <c r="L7714" s="24">
        <v>3.1</v>
      </c>
      <c r="M7714" s="24">
        <v>9.3000000000000007</v>
      </c>
      <c r="N7714" s="24">
        <v>6.51</v>
      </c>
      <c r="O7714" s="24">
        <v>2.79</v>
      </c>
      <c r="P7714" s="25">
        <v>30</v>
      </c>
    </row>
    <row r="7715" spans="1:16" x14ac:dyDescent="0.3">
      <c r="A7715" s="22">
        <v>42605</v>
      </c>
      <c r="B7715">
        <v>2016</v>
      </c>
      <c r="C7715">
        <v>8</v>
      </c>
      <c r="D7715" t="s">
        <v>130</v>
      </c>
      <c r="E7715" t="s">
        <v>128</v>
      </c>
      <c r="F7715" t="s">
        <v>160</v>
      </c>
      <c r="G7715" t="s">
        <v>114</v>
      </c>
      <c r="H7715" t="s">
        <v>96</v>
      </c>
      <c r="I7715" t="s">
        <v>74</v>
      </c>
      <c r="J7715" t="s">
        <v>97</v>
      </c>
      <c r="K7715" s="23">
        <v>3.07</v>
      </c>
      <c r="L7715" s="24">
        <v>3.6</v>
      </c>
      <c r="M7715" s="24">
        <v>11.05</v>
      </c>
      <c r="N7715" s="24">
        <v>7.74</v>
      </c>
      <c r="O7715" s="24">
        <v>3.31</v>
      </c>
      <c r="P7715" s="25">
        <v>30</v>
      </c>
    </row>
    <row r="7716" spans="1:16" x14ac:dyDescent="0.3">
      <c r="A7716" s="22">
        <v>42605</v>
      </c>
      <c r="B7716">
        <v>2016</v>
      </c>
      <c r="C7716">
        <v>8</v>
      </c>
      <c r="D7716" t="s">
        <v>130</v>
      </c>
      <c r="E7716" t="s">
        <v>128</v>
      </c>
      <c r="F7716" t="s">
        <v>160</v>
      </c>
      <c r="G7716" t="s">
        <v>114</v>
      </c>
      <c r="H7716" t="s">
        <v>98</v>
      </c>
      <c r="I7716" t="s">
        <v>75</v>
      </c>
      <c r="J7716" t="s">
        <v>99</v>
      </c>
      <c r="K7716" s="23">
        <v>4</v>
      </c>
      <c r="L7716" s="24">
        <v>2.8</v>
      </c>
      <c r="M7716" s="24">
        <v>11.2</v>
      </c>
      <c r="N7716" s="24">
        <v>8.06</v>
      </c>
      <c r="O7716" s="24">
        <v>3.14</v>
      </c>
      <c r="P7716" s="25">
        <v>28</v>
      </c>
    </row>
    <row r="7717" spans="1:16" x14ac:dyDescent="0.3">
      <c r="A7717" s="22">
        <v>42605</v>
      </c>
      <c r="B7717">
        <v>2016</v>
      </c>
      <c r="C7717">
        <v>8</v>
      </c>
      <c r="D7717" t="s">
        <v>130</v>
      </c>
      <c r="E7717" t="s">
        <v>128</v>
      </c>
      <c r="F7717" t="s">
        <v>160</v>
      </c>
      <c r="G7717" t="s">
        <v>114</v>
      </c>
      <c r="H7717" t="s">
        <v>100</v>
      </c>
      <c r="I7717" t="s">
        <v>70</v>
      </c>
      <c r="J7717" t="s">
        <v>101</v>
      </c>
      <c r="K7717" s="23">
        <v>14.7</v>
      </c>
      <c r="L7717" s="24">
        <v>2.4</v>
      </c>
      <c r="M7717" s="24">
        <v>35.28</v>
      </c>
      <c r="N7717" s="24">
        <v>26.11</v>
      </c>
      <c r="O7717" s="24">
        <v>9.17</v>
      </c>
      <c r="P7717" s="25">
        <v>26</v>
      </c>
    </row>
    <row r="7718" spans="1:16" x14ac:dyDescent="0.3">
      <c r="A7718" s="22">
        <v>42605</v>
      </c>
      <c r="B7718">
        <v>2016</v>
      </c>
      <c r="C7718">
        <v>8</v>
      </c>
      <c r="D7718" t="s">
        <v>130</v>
      </c>
      <c r="E7718" t="s">
        <v>128</v>
      </c>
      <c r="F7718" t="s">
        <v>160</v>
      </c>
      <c r="G7718" t="s">
        <v>114</v>
      </c>
      <c r="H7718" t="s">
        <v>102</v>
      </c>
      <c r="I7718" t="s">
        <v>71</v>
      </c>
      <c r="J7718" t="s">
        <v>103</v>
      </c>
      <c r="K7718" s="23">
        <v>7</v>
      </c>
      <c r="L7718" s="24">
        <v>6.9</v>
      </c>
      <c r="M7718" s="24">
        <v>48.3</v>
      </c>
      <c r="N7718" s="24">
        <v>31.88</v>
      </c>
      <c r="O7718" s="24">
        <v>16.420000000000002</v>
      </c>
      <c r="P7718" s="25">
        <v>34</v>
      </c>
    </row>
    <row r="7719" spans="1:16" x14ac:dyDescent="0.3">
      <c r="A7719" s="22">
        <v>42605</v>
      </c>
      <c r="B7719">
        <v>2016</v>
      </c>
      <c r="C7719">
        <v>8</v>
      </c>
      <c r="D7719" t="s">
        <v>130</v>
      </c>
      <c r="E7719" t="s">
        <v>128</v>
      </c>
      <c r="F7719" t="s">
        <v>160</v>
      </c>
      <c r="G7719" t="s">
        <v>114</v>
      </c>
      <c r="H7719" t="s">
        <v>104</v>
      </c>
      <c r="I7719" t="s">
        <v>76</v>
      </c>
      <c r="J7719" t="s">
        <v>105</v>
      </c>
      <c r="K7719" s="23">
        <v>1</v>
      </c>
      <c r="L7719" s="24">
        <v>7.4</v>
      </c>
      <c r="M7719" s="24">
        <v>7.4</v>
      </c>
      <c r="N7719" s="24">
        <v>4.88</v>
      </c>
      <c r="O7719" s="24">
        <v>2.52</v>
      </c>
      <c r="P7719" s="25">
        <v>34</v>
      </c>
    </row>
    <row r="7720" spans="1:16" x14ac:dyDescent="0.3">
      <c r="A7720" s="22">
        <v>42605</v>
      </c>
      <c r="B7720">
        <v>2016</v>
      </c>
      <c r="C7720">
        <v>8</v>
      </c>
      <c r="D7720" t="s">
        <v>130</v>
      </c>
      <c r="E7720" t="s">
        <v>128</v>
      </c>
      <c r="F7720" t="s">
        <v>160</v>
      </c>
      <c r="G7720" t="s">
        <v>114</v>
      </c>
      <c r="H7720" t="s">
        <v>106</v>
      </c>
      <c r="I7720" t="s">
        <v>69</v>
      </c>
      <c r="J7720" t="s">
        <v>107</v>
      </c>
      <c r="K7720" s="23">
        <v>0</v>
      </c>
      <c r="L7720" s="24">
        <v>16.5</v>
      </c>
      <c r="M7720" s="24">
        <v>0</v>
      </c>
      <c r="N7720" s="24">
        <v>0</v>
      </c>
      <c r="O7720" s="24">
        <v>0</v>
      </c>
      <c r="P7720" s="25">
        <v>22</v>
      </c>
    </row>
    <row r="7721" spans="1:16" x14ac:dyDescent="0.3">
      <c r="A7721" s="22">
        <v>42605</v>
      </c>
      <c r="B7721">
        <v>2016</v>
      </c>
      <c r="C7721">
        <v>8</v>
      </c>
      <c r="D7721" t="s">
        <v>130</v>
      </c>
      <c r="E7721" t="s">
        <v>128</v>
      </c>
      <c r="F7721" t="s">
        <v>160</v>
      </c>
      <c r="G7721" t="s">
        <v>114</v>
      </c>
      <c r="H7721" t="s">
        <v>108</v>
      </c>
      <c r="I7721" t="s">
        <v>72</v>
      </c>
      <c r="J7721" t="s">
        <v>109</v>
      </c>
      <c r="K7721" s="23">
        <v>1.2</v>
      </c>
      <c r="L7721" s="24">
        <v>8.1999999999999993</v>
      </c>
      <c r="M7721" s="24">
        <v>9.84</v>
      </c>
      <c r="N7721" s="24">
        <v>6.69</v>
      </c>
      <c r="O7721" s="24">
        <v>3.15</v>
      </c>
      <c r="P7721" s="25">
        <v>32</v>
      </c>
    </row>
    <row r="7722" spans="1:16" x14ac:dyDescent="0.3">
      <c r="A7722" s="22">
        <v>42606</v>
      </c>
      <c r="B7722">
        <v>2016</v>
      </c>
      <c r="C7722">
        <v>8</v>
      </c>
      <c r="D7722" t="s">
        <v>130</v>
      </c>
      <c r="E7722" t="s">
        <v>128</v>
      </c>
      <c r="F7722" t="s">
        <v>160</v>
      </c>
      <c r="G7722" t="s">
        <v>115</v>
      </c>
      <c r="H7722" t="s">
        <v>94</v>
      </c>
      <c r="I7722" t="s">
        <v>73</v>
      </c>
      <c r="J7722" t="s">
        <v>95</v>
      </c>
      <c r="K7722" s="23">
        <v>9.33</v>
      </c>
      <c r="L7722" s="24">
        <v>3.1</v>
      </c>
      <c r="M7722" s="24">
        <v>28.92</v>
      </c>
      <c r="N7722" s="24">
        <v>20.239999999999998</v>
      </c>
      <c r="O7722" s="24">
        <v>8.68</v>
      </c>
      <c r="P7722" s="25">
        <v>30</v>
      </c>
    </row>
    <row r="7723" spans="1:16" x14ac:dyDescent="0.3">
      <c r="A7723" s="22">
        <v>42606</v>
      </c>
      <c r="B7723">
        <v>2016</v>
      </c>
      <c r="C7723">
        <v>8</v>
      </c>
      <c r="D7723" t="s">
        <v>130</v>
      </c>
      <c r="E7723" t="s">
        <v>128</v>
      </c>
      <c r="F7723" t="s">
        <v>160</v>
      </c>
      <c r="G7723" t="s">
        <v>115</v>
      </c>
      <c r="H7723" t="s">
        <v>96</v>
      </c>
      <c r="I7723" t="s">
        <v>74</v>
      </c>
      <c r="J7723" t="s">
        <v>97</v>
      </c>
      <c r="K7723" s="23">
        <v>3.49</v>
      </c>
      <c r="L7723" s="24">
        <v>3.6</v>
      </c>
      <c r="M7723" s="24">
        <v>12.56</v>
      </c>
      <c r="N7723" s="24">
        <v>8.7899999999999991</v>
      </c>
      <c r="O7723" s="24">
        <v>3.77</v>
      </c>
      <c r="P7723" s="25">
        <v>30</v>
      </c>
    </row>
    <row r="7724" spans="1:16" x14ac:dyDescent="0.3">
      <c r="A7724" s="22">
        <v>42606</v>
      </c>
      <c r="B7724">
        <v>2016</v>
      </c>
      <c r="C7724">
        <v>8</v>
      </c>
      <c r="D7724" t="s">
        <v>130</v>
      </c>
      <c r="E7724" t="s">
        <v>128</v>
      </c>
      <c r="F7724" t="s">
        <v>160</v>
      </c>
      <c r="G7724" t="s">
        <v>115</v>
      </c>
      <c r="H7724" t="s">
        <v>98</v>
      </c>
      <c r="I7724" t="s">
        <v>75</v>
      </c>
      <c r="J7724" t="s">
        <v>99</v>
      </c>
      <c r="K7724" s="23">
        <v>8</v>
      </c>
      <c r="L7724" s="24">
        <v>2.8</v>
      </c>
      <c r="M7724" s="24">
        <v>22.4</v>
      </c>
      <c r="N7724" s="24">
        <v>16.13</v>
      </c>
      <c r="O7724" s="24">
        <v>6.27</v>
      </c>
      <c r="P7724" s="25">
        <v>28</v>
      </c>
    </row>
    <row r="7725" spans="1:16" x14ac:dyDescent="0.3">
      <c r="A7725" s="22">
        <v>42606</v>
      </c>
      <c r="B7725">
        <v>2016</v>
      </c>
      <c r="C7725">
        <v>8</v>
      </c>
      <c r="D7725" t="s">
        <v>130</v>
      </c>
      <c r="E7725" t="s">
        <v>128</v>
      </c>
      <c r="F7725" t="s">
        <v>160</v>
      </c>
      <c r="G7725" t="s">
        <v>115</v>
      </c>
      <c r="H7725" t="s">
        <v>100</v>
      </c>
      <c r="I7725" t="s">
        <v>70</v>
      </c>
      <c r="J7725" t="s">
        <v>101</v>
      </c>
      <c r="K7725" s="23">
        <v>11.3</v>
      </c>
      <c r="L7725" s="24">
        <v>2.4</v>
      </c>
      <c r="M7725" s="24">
        <v>27.12</v>
      </c>
      <c r="N7725" s="24">
        <v>20.07</v>
      </c>
      <c r="O7725" s="24">
        <v>7.05</v>
      </c>
      <c r="P7725" s="25">
        <v>26</v>
      </c>
    </row>
    <row r="7726" spans="1:16" x14ac:dyDescent="0.3">
      <c r="A7726" s="22">
        <v>42606</v>
      </c>
      <c r="B7726">
        <v>2016</v>
      </c>
      <c r="C7726">
        <v>8</v>
      </c>
      <c r="D7726" t="s">
        <v>130</v>
      </c>
      <c r="E7726" t="s">
        <v>128</v>
      </c>
      <c r="F7726" t="s">
        <v>160</v>
      </c>
      <c r="G7726" t="s">
        <v>115</v>
      </c>
      <c r="H7726" t="s">
        <v>102</v>
      </c>
      <c r="I7726" t="s">
        <v>71</v>
      </c>
      <c r="J7726" t="s">
        <v>103</v>
      </c>
      <c r="K7726" s="23">
        <v>2</v>
      </c>
      <c r="L7726" s="24">
        <v>6.9</v>
      </c>
      <c r="M7726" s="24">
        <v>13.8</v>
      </c>
      <c r="N7726" s="24">
        <v>9.11</v>
      </c>
      <c r="O7726" s="24">
        <v>4.6900000000000004</v>
      </c>
      <c r="P7726" s="25">
        <v>34</v>
      </c>
    </row>
    <row r="7727" spans="1:16" x14ac:dyDescent="0.3">
      <c r="A7727" s="22">
        <v>42606</v>
      </c>
      <c r="B7727">
        <v>2016</v>
      </c>
      <c r="C7727">
        <v>8</v>
      </c>
      <c r="D7727" t="s">
        <v>130</v>
      </c>
      <c r="E7727" t="s">
        <v>128</v>
      </c>
      <c r="F7727" t="s">
        <v>160</v>
      </c>
      <c r="G7727" t="s">
        <v>115</v>
      </c>
      <c r="H7727" t="s">
        <v>104</v>
      </c>
      <c r="I7727" t="s">
        <v>76</v>
      </c>
      <c r="J7727" t="s">
        <v>105</v>
      </c>
      <c r="K7727" s="23">
        <v>0</v>
      </c>
      <c r="L7727" s="24">
        <v>7.4</v>
      </c>
      <c r="M7727" s="24">
        <v>0</v>
      </c>
      <c r="N7727" s="24">
        <v>0</v>
      </c>
      <c r="O7727" s="24">
        <v>0</v>
      </c>
      <c r="P7727" s="25">
        <v>34</v>
      </c>
    </row>
    <row r="7728" spans="1:16" x14ac:dyDescent="0.3">
      <c r="A7728" s="22">
        <v>42606</v>
      </c>
      <c r="B7728">
        <v>2016</v>
      </c>
      <c r="C7728">
        <v>8</v>
      </c>
      <c r="D7728" t="s">
        <v>130</v>
      </c>
      <c r="E7728" t="s">
        <v>128</v>
      </c>
      <c r="F7728" t="s">
        <v>160</v>
      </c>
      <c r="G7728" t="s">
        <v>115</v>
      </c>
      <c r="H7728" t="s">
        <v>106</v>
      </c>
      <c r="I7728" t="s">
        <v>69</v>
      </c>
      <c r="J7728" t="s">
        <v>107</v>
      </c>
      <c r="K7728" s="23">
        <v>0</v>
      </c>
      <c r="L7728" s="24">
        <v>16.5</v>
      </c>
      <c r="M7728" s="24">
        <v>0</v>
      </c>
      <c r="N7728" s="24">
        <v>0</v>
      </c>
      <c r="O7728" s="24">
        <v>0</v>
      </c>
      <c r="P7728" s="25">
        <v>22</v>
      </c>
    </row>
    <row r="7729" spans="1:16" x14ac:dyDescent="0.3">
      <c r="A7729" s="22">
        <v>42606</v>
      </c>
      <c r="B7729">
        <v>2016</v>
      </c>
      <c r="C7729">
        <v>8</v>
      </c>
      <c r="D7729" t="s">
        <v>130</v>
      </c>
      <c r="E7729" t="s">
        <v>128</v>
      </c>
      <c r="F7729" t="s">
        <v>160</v>
      </c>
      <c r="G7729" t="s">
        <v>115</v>
      </c>
      <c r="H7729" t="s">
        <v>108</v>
      </c>
      <c r="I7729" t="s">
        <v>72</v>
      </c>
      <c r="J7729" t="s">
        <v>109</v>
      </c>
      <c r="K7729" s="23">
        <v>3</v>
      </c>
      <c r="L7729" s="24">
        <v>8.1999999999999993</v>
      </c>
      <c r="M7729" s="24">
        <v>24.6</v>
      </c>
      <c r="N7729" s="24">
        <v>16.73</v>
      </c>
      <c r="O7729" s="24">
        <v>7.87</v>
      </c>
      <c r="P7729" s="25">
        <v>32</v>
      </c>
    </row>
    <row r="7730" spans="1:16" x14ac:dyDescent="0.3">
      <c r="A7730" s="22">
        <v>42607</v>
      </c>
      <c r="B7730">
        <v>2016</v>
      </c>
      <c r="C7730">
        <v>8</v>
      </c>
      <c r="D7730" t="s">
        <v>130</v>
      </c>
      <c r="E7730" t="s">
        <v>128</v>
      </c>
      <c r="F7730" t="s">
        <v>160</v>
      </c>
      <c r="G7730" t="s">
        <v>93</v>
      </c>
      <c r="H7730" t="s">
        <v>94</v>
      </c>
      <c r="I7730" t="s">
        <v>73</v>
      </c>
      <c r="J7730" t="s">
        <v>95</v>
      </c>
      <c r="K7730" s="23">
        <v>4.33</v>
      </c>
      <c r="L7730" s="24">
        <v>3.1</v>
      </c>
      <c r="M7730" s="24">
        <v>13.42</v>
      </c>
      <c r="N7730" s="24">
        <v>9.39</v>
      </c>
      <c r="O7730" s="24">
        <v>4.03</v>
      </c>
      <c r="P7730" s="25">
        <v>30</v>
      </c>
    </row>
    <row r="7731" spans="1:16" x14ac:dyDescent="0.3">
      <c r="A7731" s="22">
        <v>42607</v>
      </c>
      <c r="B7731">
        <v>2016</v>
      </c>
      <c r="C7731">
        <v>8</v>
      </c>
      <c r="D7731" t="s">
        <v>130</v>
      </c>
      <c r="E7731" t="s">
        <v>128</v>
      </c>
      <c r="F7731" t="s">
        <v>160</v>
      </c>
      <c r="G7731" t="s">
        <v>93</v>
      </c>
      <c r="H7731" t="s">
        <v>96</v>
      </c>
      <c r="I7731" t="s">
        <v>74</v>
      </c>
      <c r="J7731" t="s">
        <v>97</v>
      </c>
      <c r="K7731" s="23">
        <v>2.67</v>
      </c>
      <c r="L7731" s="24">
        <v>3.6</v>
      </c>
      <c r="M7731" s="24">
        <v>9.61</v>
      </c>
      <c r="N7731" s="24">
        <v>6.73</v>
      </c>
      <c r="O7731" s="24">
        <v>2.88</v>
      </c>
      <c r="P7731" s="25">
        <v>30</v>
      </c>
    </row>
    <row r="7732" spans="1:16" x14ac:dyDescent="0.3">
      <c r="A7732" s="22">
        <v>42607</v>
      </c>
      <c r="B7732">
        <v>2016</v>
      </c>
      <c r="C7732">
        <v>8</v>
      </c>
      <c r="D7732" t="s">
        <v>130</v>
      </c>
      <c r="E7732" t="s">
        <v>128</v>
      </c>
      <c r="F7732" t="s">
        <v>160</v>
      </c>
      <c r="G7732" t="s">
        <v>93</v>
      </c>
      <c r="H7732" t="s">
        <v>98</v>
      </c>
      <c r="I7732" t="s">
        <v>75</v>
      </c>
      <c r="J7732" t="s">
        <v>99</v>
      </c>
      <c r="K7732" s="23">
        <v>8</v>
      </c>
      <c r="L7732" s="24">
        <v>2.8</v>
      </c>
      <c r="M7732" s="24">
        <v>22.4</v>
      </c>
      <c r="N7732" s="24">
        <v>16.13</v>
      </c>
      <c r="O7732" s="24">
        <v>6.27</v>
      </c>
      <c r="P7732" s="25">
        <v>28</v>
      </c>
    </row>
    <row r="7733" spans="1:16" x14ac:dyDescent="0.3">
      <c r="A7733" s="22">
        <v>42607</v>
      </c>
      <c r="B7733">
        <v>2016</v>
      </c>
      <c r="C7733">
        <v>8</v>
      </c>
      <c r="D7733" t="s">
        <v>130</v>
      </c>
      <c r="E7733" t="s">
        <v>128</v>
      </c>
      <c r="F7733" t="s">
        <v>160</v>
      </c>
      <c r="G7733" t="s">
        <v>93</v>
      </c>
      <c r="H7733" t="s">
        <v>100</v>
      </c>
      <c r="I7733" t="s">
        <v>70</v>
      </c>
      <c r="J7733" t="s">
        <v>101</v>
      </c>
      <c r="K7733" s="23">
        <v>19.399999999999999</v>
      </c>
      <c r="L7733" s="24">
        <v>2.4</v>
      </c>
      <c r="M7733" s="24">
        <v>46.56</v>
      </c>
      <c r="N7733" s="24">
        <v>34.450000000000003</v>
      </c>
      <c r="O7733" s="24">
        <v>12.11</v>
      </c>
      <c r="P7733" s="25">
        <v>26</v>
      </c>
    </row>
    <row r="7734" spans="1:16" x14ac:dyDescent="0.3">
      <c r="A7734" s="22">
        <v>42607</v>
      </c>
      <c r="B7734">
        <v>2016</v>
      </c>
      <c r="C7734">
        <v>8</v>
      </c>
      <c r="D7734" t="s">
        <v>130</v>
      </c>
      <c r="E7734" t="s">
        <v>128</v>
      </c>
      <c r="F7734" t="s">
        <v>160</v>
      </c>
      <c r="G7734" t="s">
        <v>93</v>
      </c>
      <c r="H7734" t="s">
        <v>102</v>
      </c>
      <c r="I7734" t="s">
        <v>71</v>
      </c>
      <c r="J7734" t="s">
        <v>103</v>
      </c>
      <c r="K7734" s="23">
        <v>4</v>
      </c>
      <c r="L7734" s="24">
        <v>6.9</v>
      </c>
      <c r="M7734" s="24">
        <v>27.6</v>
      </c>
      <c r="N7734" s="24">
        <v>18.22</v>
      </c>
      <c r="O7734" s="24">
        <v>9.3800000000000008</v>
      </c>
      <c r="P7734" s="25">
        <v>34</v>
      </c>
    </row>
    <row r="7735" spans="1:16" x14ac:dyDescent="0.3">
      <c r="A7735" s="22">
        <v>42607</v>
      </c>
      <c r="B7735">
        <v>2016</v>
      </c>
      <c r="C7735">
        <v>8</v>
      </c>
      <c r="D7735" t="s">
        <v>130</v>
      </c>
      <c r="E7735" t="s">
        <v>128</v>
      </c>
      <c r="F7735" t="s">
        <v>160</v>
      </c>
      <c r="G7735" t="s">
        <v>93</v>
      </c>
      <c r="H7735" t="s">
        <v>104</v>
      </c>
      <c r="I7735" t="s">
        <v>76</v>
      </c>
      <c r="J7735" t="s">
        <v>105</v>
      </c>
      <c r="K7735" s="23">
        <v>1</v>
      </c>
      <c r="L7735" s="24">
        <v>7.4</v>
      </c>
      <c r="M7735" s="24">
        <v>7.4</v>
      </c>
      <c r="N7735" s="24">
        <v>4.88</v>
      </c>
      <c r="O7735" s="24">
        <v>2.52</v>
      </c>
      <c r="P7735" s="25">
        <v>34</v>
      </c>
    </row>
    <row r="7736" spans="1:16" x14ac:dyDescent="0.3">
      <c r="A7736" s="22">
        <v>42607</v>
      </c>
      <c r="B7736">
        <v>2016</v>
      </c>
      <c r="C7736">
        <v>8</v>
      </c>
      <c r="D7736" t="s">
        <v>130</v>
      </c>
      <c r="E7736" t="s">
        <v>128</v>
      </c>
      <c r="F7736" t="s">
        <v>160</v>
      </c>
      <c r="G7736" t="s">
        <v>93</v>
      </c>
      <c r="H7736" t="s">
        <v>106</v>
      </c>
      <c r="I7736" t="s">
        <v>69</v>
      </c>
      <c r="J7736" t="s">
        <v>107</v>
      </c>
      <c r="K7736" s="23">
        <v>4</v>
      </c>
      <c r="L7736" s="24">
        <v>16.5</v>
      </c>
      <c r="M7736" s="24">
        <v>66</v>
      </c>
      <c r="N7736" s="24">
        <v>51.48</v>
      </c>
      <c r="O7736" s="24">
        <v>14.52</v>
      </c>
      <c r="P7736" s="25">
        <v>22</v>
      </c>
    </row>
    <row r="7737" spans="1:16" x14ac:dyDescent="0.3">
      <c r="A7737" s="22">
        <v>42607</v>
      </c>
      <c r="B7737">
        <v>2016</v>
      </c>
      <c r="C7737">
        <v>8</v>
      </c>
      <c r="D7737" t="s">
        <v>130</v>
      </c>
      <c r="E7737" t="s">
        <v>128</v>
      </c>
      <c r="F7737" t="s">
        <v>160</v>
      </c>
      <c r="G7737" t="s">
        <v>93</v>
      </c>
      <c r="H7737" t="s">
        <v>108</v>
      </c>
      <c r="I7737" t="s">
        <v>72</v>
      </c>
      <c r="J7737" t="s">
        <v>109</v>
      </c>
      <c r="K7737" s="23">
        <v>5</v>
      </c>
      <c r="L7737" s="24">
        <v>8.1999999999999993</v>
      </c>
      <c r="M7737" s="24">
        <v>41</v>
      </c>
      <c r="N7737" s="24">
        <v>27.88</v>
      </c>
      <c r="O7737" s="24">
        <v>13.12</v>
      </c>
      <c r="P7737" s="25">
        <v>32</v>
      </c>
    </row>
    <row r="7738" spans="1:16" x14ac:dyDescent="0.3">
      <c r="A7738" s="22">
        <v>42608</v>
      </c>
      <c r="B7738">
        <v>2016</v>
      </c>
      <c r="C7738">
        <v>8</v>
      </c>
      <c r="D7738" t="s">
        <v>130</v>
      </c>
      <c r="E7738" t="s">
        <v>128</v>
      </c>
      <c r="F7738" t="s">
        <v>160</v>
      </c>
      <c r="G7738" t="s">
        <v>110</v>
      </c>
      <c r="H7738" t="s">
        <v>94</v>
      </c>
      <c r="I7738" t="s">
        <v>73</v>
      </c>
      <c r="J7738" t="s">
        <v>95</v>
      </c>
      <c r="K7738" s="23">
        <v>4</v>
      </c>
      <c r="L7738" s="24">
        <v>3.1</v>
      </c>
      <c r="M7738" s="24">
        <v>12.4</v>
      </c>
      <c r="N7738" s="24">
        <v>8.68</v>
      </c>
      <c r="O7738" s="24">
        <v>3.72</v>
      </c>
      <c r="P7738" s="25">
        <v>30</v>
      </c>
    </row>
    <row r="7739" spans="1:16" x14ac:dyDescent="0.3">
      <c r="A7739" s="22">
        <v>42608</v>
      </c>
      <c r="B7739">
        <v>2016</v>
      </c>
      <c r="C7739">
        <v>8</v>
      </c>
      <c r="D7739" t="s">
        <v>130</v>
      </c>
      <c r="E7739" t="s">
        <v>128</v>
      </c>
      <c r="F7739" t="s">
        <v>160</v>
      </c>
      <c r="G7739" t="s">
        <v>110</v>
      </c>
      <c r="H7739" t="s">
        <v>96</v>
      </c>
      <c r="I7739" t="s">
        <v>74</v>
      </c>
      <c r="J7739" t="s">
        <v>97</v>
      </c>
      <c r="K7739" s="23">
        <v>2.02</v>
      </c>
      <c r="L7739" s="24">
        <v>3.6</v>
      </c>
      <c r="M7739" s="24">
        <v>7.27</v>
      </c>
      <c r="N7739" s="24">
        <v>5.09</v>
      </c>
      <c r="O7739" s="24">
        <v>2.1800000000000002</v>
      </c>
      <c r="P7739" s="25">
        <v>30</v>
      </c>
    </row>
    <row r="7740" spans="1:16" x14ac:dyDescent="0.3">
      <c r="A7740" s="22">
        <v>42608</v>
      </c>
      <c r="B7740">
        <v>2016</v>
      </c>
      <c r="C7740">
        <v>8</v>
      </c>
      <c r="D7740" t="s">
        <v>130</v>
      </c>
      <c r="E7740" t="s">
        <v>128</v>
      </c>
      <c r="F7740" t="s">
        <v>160</v>
      </c>
      <c r="G7740" t="s">
        <v>110</v>
      </c>
      <c r="H7740" t="s">
        <v>98</v>
      </c>
      <c r="I7740" t="s">
        <v>75</v>
      </c>
      <c r="J7740" t="s">
        <v>99</v>
      </c>
      <c r="K7740" s="23">
        <v>2</v>
      </c>
      <c r="L7740" s="24">
        <v>2.8</v>
      </c>
      <c r="M7740" s="24">
        <v>5.6</v>
      </c>
      <c r="N7740" s="24">
        <v>4.03</v>
      </c>
      <c r="O7740" s="24">
        <v>1.57</v>
      </c>
      <c r="P7740" s="25">
        <v>28</v>
      </c>
    </row>
    <row r="7741" spans="1:16" x14ac:dyDescent="0.3">
      <c r="A7741" s="22">
        <v>42608</v>
      </c>
      <c r="B7741">
        <v>2016</v>
      </c>
      <c r="C7741">
        <v>8</v>
      </c>
      <c r="D7741" t="s">
        <v>130</v>
      </c>
      <c r="E7741" t="s">
        <v>128</v>
      </c>
      <c r="F7741" t="s">
        <v>160</v>
      </c>
      <c r="G7741" t="s">
        <v>110</v>
      </c>
      <c r="H7741" t="s">
        <v>100</v>
      </c>
      <c r="I7741" t="s">
        <v>70</v>
      </c>
      <c r="J7741" t="s">
        <v>101</v>
      </c>
      <c r="K7741" s="23">
        <v>20.7</v>
      </c>
      <c r="L7741" s="24">
        <v>2.4</v>
      </c>
      <c r="M7741" s="24">
        <v>49.68</v>
      </c>
      <c r="N7741" s="24">
        <v>36.76</v>
      </c>
      <c r="O7741" s="24">
        <v>12.92</v>
      </c>
      <c r="P7741" s="25">
        <v>26</v>
      </c>
    </row>
    <row r="7742" spans="1:16" x14ac:dyDescent="0.3">
      <c r="A7742" s="22">
        <v>42608</v>
      </c>
      <c r="B7742">
        <v>2016</v>
      </c>
      <c r="C7742">
        <v>8</v>
      </c>
      <c r="D7742" t="s">
        <v>130</v>
      </c>
      <c r="E7742" t="s">
        <v>128</v>
      </c>
      <c r="F7742" t="s">
        <v>160</v>
      </c>
      <c r="G7742" t="s">
        <v>110</v>
      </c>
      <c r="H7742" t="s">
        <v>102</v>
      </c>
      <c r="I7742" t="s">
        <v>71</v>
      </c>
      <c r="J7742" t="s">
        <v>103</v>
      </c>
      <c r="K7742" s="23">
        <v>3</v>
      </c>
      <c r="L7742" s="24">
        <v>6.9</v>
      </c>
      <c r="M7742" s="24">
        <v>20.7</v>
      </c>
      <c r="N7742" s="24">
        <v>13.66</v>
      </c>
      <c r="O7742" s="24">
        <v>7.04</v>
      </c>
      <c r="P7742" s="25">
        <v>34</v>
      </c>
    </row>
    <row r="7743" spans="1:16" x14ac:dyDescent="0.3">
      <c r="A7743" s="22">
        <v>42608</v>
      </c>
      <c r="B7743">
        <v>2016</v>
      </c>
      <c r="C7743">
        <v>8</v>
      </c>
      <c r="D7743" t="s">
        <v>130</v>
      </c>
      <c r="E7743" t="s">
        <v>128</v>
      </c>
      <c r="F7743" t="s">
        <v>160</v>
      </c>
      <c r="G7743" t="s">
        <v>110</v>
      </c>
      <c r="H7743" t="s">
        <v>104</v>
      </c>
      <c r="I7743" t="s">
        <v>76</v>
      </c>
      <c r="J7743" t="s">
        <v>105</v>
      </c>
      <c r="K7743" s="23">
        <v>0</v>
      </c>
      <c r="L7743" s="24">
        <v>7.4</v>
      </c>
      <c r="M7743" s="24">
        <v>0</v>
      </c>
      <c r="N7743" s="24">
        <v>0</v>
      </c>
      <c r="O7743" s="24">
        <v>0</v>
      </c>
      <c r="P7743" s="25">
        <v>34</v>
      </c>
    </row>
    <row r="7744" spans="1:16" x14ac:dyDescent="0.3">
      <c r="A7744" s="22">
        <v>42608</v>
      </c>
      <c r="B7744">
        <v>2016</v>
      </c>
      <c r="C7744">
        <v>8</v>
      </c>
      <c r="D7744" t="s">
        <v>130</v>
      </c>
      <c r="E7744" t="s">
        <v>128</v>
      </c>
      <c r="F7744" t="s">
        <v>160</v>
      </c>
      <c r="G7744" t="s">
        <v>110</v>
      </c>
      <c r="H7744" t="s">
        <v>106</v>
      </c>
      <c r="I7744" t="s">
        <v>69</v>
      </c>
      <c r="J7744" t="s">
        <v>107</v>
      </c>
      <c r="K7744" s="23">
        <v>0</v>
      </c>
      <c r="L7744" s="24">
        <v>16.5</v>
      </c>
      <c r="M7744" s="24">
        <v>0</v>
      </c>
      <c r="N7744" s="24">
        <v>0</v>
      </c>
      <c r="O7744" s="24">
        <v>0</v>
      </c>
      <c r="P7744" s="25">
        <v>22</v>
      </c>
    </row>
    <row r="7745" spans="1:16" x14ac:dyDescent="0.3">
      <c r="A7745" s="22">
        <v>42608</v>
      </c>
      <c r="B7745">
        <v>2016</v>
      </c>
      <c r="C7745">
        <v>8</v>
      </c>
      <c r="D7745" t="s">
        <v>130</v>
      </c>
      <c r="E7745" t="s">
        <v>128</v>
      </c>
      <c r="F7745" t="s">
        <v>160</v>
      </c>
      <c r="G7745" t="s">
        <v>110</v>
      </c>
      <c r="H7745" t="s">
        <v>108</v>
      </c>
      <c r="I7745" t="s">
        <v>72</v>
      </c>
      <c r="J7745" t="s">
        <v>109</v>
      </c>
      <c r="K7745" s="23">
        <v>0</v>
      </c>
      <c r="L7745" s="24">
        <v>8.1999999999999993</v>
      </c>
      <c r="M7745" s="24">
        <v>0</v>
      </c>
      <c r="N7745" s="24">
        <v>0</v>
      </c>
      <c r="O7745" s="24">
        <v>0</v>
      </c>
      <c r="P7745" s="25">
        <v>32</v>
      </c>
    </row>
    <row r="7746" spans="1:16" x14ac:dyDescent="0.3">
      <c r="A7746" s="22">
        <v>42609</v>
      </c>
      <c r="B7746">
        <v>2016</v>
      </c>
      <c r="C7746">
        <v>8</v>
      </c>
      <c r="D7746" t="s">
        <v>130</v>
      </c>
      <c r="E7746" t="s">
        <v>128</v>
      </c>
      <c r="F7746" t="s">
        <v>160</v>
      </c>
      <c r="G7746" t="s">
        <v>111</v>
      </c>
      <c r="H7746" t="s">
        <v>94</v>
      </c>
      <c r="I7746" t="s">
        <v>73</v>
      </c>
      <c r="J7746" t="s">
        <v>95</v>
      </c>
      <c r="K7746" s="23">
        <v>8.83</v>
      </c>
      <c r="L7746" s="24">
        <v>3.1</v>
      </c>
      <c r="M7746" s="24">
        <v>27.37</v>
      </c>
      <c r="N7746" s="24">
        <v>19.16</v>
      </c>
      <c r="O7746" s="24">
        <v>8.2100000000000009</v>
      </c>
      <c r="P7746" s="25">
        <v>30</v>
      </c>
    </row>
    <row r="7747" spans="1:16" x14ac:dyDescent="0.3">
      <c r="A7747" s="22">
        <v>42609</v>
      </c>
      <c r="B7747">
        <v>2016</v>
      </c>
      <c r="C7747">
        <v>8</v>
      </c>
      <c r="D7747" t="s">
        <v>130</v>
      </c>
      <c r="E7747" t="s">
        <v>128</v>
      </c>
      <c r="F7747" t="s">
        <v>160</v>
      </c>
      <c r="G7747" t="s">
        <v>111</v>
      </c>
      <c r="H7747" t="s">
        <v>96</v>
      </c>
      <c r="I7747" t="s">
        <v>74</v>
      </c>
      <c r="J7747" t="s">
        <v>97</v>
      </c>
      <c r="K7747" s="23">
        <v>1.74</v>
      </c>
      <c r="L7747" s="24">
        <v>3.6</v>
      </c>
      <c r="M7747" s="24">
        <v>6.26</v>
      </c>
      <c r="N7747" s="24">
        <v>4.38</v>
      </c>
      <c r="O7747" s="24">
        <v>1.88</v>
      </c>
      <c r="P7747" s="25">
        <v>30</v>
      </c>
    </row>
    <row r="7748" spans="1:16" x14ac:dyDescent="0.3">
      <c r="A7748" s="22">
        <v>42609</v>
      </c>
      <c r="B7748">
        <v>2016</v>
      </c>
      <c r="C7748">
        <v>8</v>
      </c>
      <c r="D7748" t="s">
        <v>130</v>
      </c>
      <c r="E7748" t="s">
        <v>128</v>
      </c>
      <c r="F7748" t="s">
        <v>160</v>
      </c>
      <c r="G7748" t="s">
        <v>111</v>
      </c>
      <c r="H7748" t="s">
        <v>98</v>
      </c>
      <c r="I7748" t="s">
        <v>75</v>
      </c>
      <c r="J7748" t="s">
        <v>99</v>
      </c>
      <c r="K7748" s="23">
        <v>1</v>
      </c>
      <c r="L7748" s="24">
        <v>2.8</v>
      </c>
      <c r="M7748" s="24">
        <v>2.8</v>
      </c>
      <c r="N7748" s="24">
        <v>2.02</v>
      </c>
      <c r="O7748" s="24">
        <v>0.78</v>
      </c>
      <c r="P7748" s="25">
        <v>28</v>
      </c>
    </row>
    <row r="7749" spans="1:16" x14ac:dyDescent="0.3">
      <c r="A7749" s="22">
        <v>42609</v>
      </c>
      <c r="B7749">
        <v>2016</v>
      </c>
      <c r="C7749">
        <v>8</v>
      </c>
      <c r="D7749" t="s">
        <v>130</v>
      </c>
      <c r="E7749" t="s">
        <v>128</v>
      </c>
      <c r="F7749" t="s">
        <v>160</v>
      </c>
      <c r="G7749" t="s">
        <v>111</v>
      </c>
      <c r="H7749" t="s">
        <v>100</v>
      </c>
      <c r="I7749" t="s">
        <v>70</v>
      </c>
      <c r="J7749" t="s">
        <v>101</v>
      </c>
      <c r="K7749" s="23">
        <v>17.52</v>
      </c>
      <c r="L7749" s="24">
        <v>2.4</v>
      </c>
      <c r="M7749" s="24">
        <v>42.05</v>
      </c>
      <c r="N7749" s="24">
        <v>31.12</v>
      </c>
      <c r="O7749" s="24">
        <v>10.93</v>
      </c>
      <c r="P7749" s="25">
        <v>26</v>
      </c>
    </row>
    <row r="7750" spans="1:16" x14ac:dyDescent="0.3">
      <c r="A7750" s="22">
        <v>42609</v>
      </c>
      <c r="B7750">
        <v>2016</v>
      </c>
      <c r="C7750">
        <v>8</v>
      </c>
      <c r="D7750" t="s">
        <v>130</v>
      </c>
      <c r="E7750" t="s">
        <v>128</v>
      </c>
      <c r="F7750" t="s">
        <v>160</v>
      </c>
      <c r="G7750" t="s">
        <v>111</v>
      </c>
      <c r="H7750" t="s">
        <v>102</v>
      </c>
      <c r="I7750" t="s">
        <v>71</v>
      </c>
      <c r="J7750" t="s">
        <v>103</v>
      </c>
      <c r="K7750" s="23">
        <v>2</v>
      </c>
      <c r="L7750" s="24">
        <v>6.9</v>
      </c>
      <c r="M7750" s="24">
        <v>13.8</v>
      </c>
      <c r="N7750" s="24">
        <v>9.11</v>
      </c>
      <c r="O7750" s="24">
        <v>4.6900000000000004</v>
      </c>
      <c r="P7750" s="25">
        <v>34</v>
      </c>
    </row>
    <row r="7751" spans="1:16" x14ac:dyDescent="0.3">
      <c r="A7751" s="22">
        <v>42609</v>
      </c>
      <c r="B7751">
        <v>2016</v>
      </c>
      <c r="C7751">
        <v>8</v>
      </c>
      <c r="D7751" t="s">
        <v>130</v>
      </c>
      <c r="E7751" t="s">
        <v>128</v>
      </c>
      <c r="F7751" t="s">
        <v>160</v>
      </c>
      <c r="G7751" t="s">
        <v>111</v>
      </c>
      <c r="H7751" t="s">
        <v>104</v>
      </c>
      <c r="I7751" t="s">
        <v>76</v>
      </c>
      <c r="J7751" t="s">
        <v>105</v>
      </c>
      <c r="K7751" s="23">
        <v>0</v>
      </c>
      <c r="L7751" s="24">
        <v>7.4</v>
      </c>
      <c r="M7751" s="24">
        <v>0</v>
      </c>
      <c r="N7751" s="24">
        <v>0</v>
      </c>
      <c r="O7751" s="24">
        <v>0</v>
      </c>
      <c r="P7751" s="25">
        <v>34</v>
      </c>
    </row>
    <row r="7752" spans="1:16" x14ac:dyDescent="0.3">
      <c r="A7752" s="22">
        <v>42609</v>
      </c>
      <c r="B7752">
        <v>2016</v>
      </c>
      <c r="C7752">
        <v>8</v>
      </c>
      <c r="D7752" t="s">
        <v>130</v>
      </c>
      <c r="E7752" t="s">
        <v>128</v>
      </c>
      <c r="F7752" t="s">
        <v>160</v>
      </c>
      <c r="G7752" t="s">
        <v>111</v>
      </c>
      <c r="H7752" t="s">
        <v>106</v>
      </c>
      <c r="I7752" t="s">
        <v>69</v>
      </c>
      <c r="J7752" t="s">
        <v>107</v>
      </c>
      <c r="K7752" s="23">
        <v>11</v>
      </c>
      <c r="L7752" s="24">
        <v>16.5</v>
      </c>
      <c r="M7752" s="24">
        <v>181.5</v>
      </c>
      <c r="N7752" s="24">
        <v>141.57</v>
      </c>
      <c r="O7752" s="24">
        <v>39.93</v>
      </c>
      <c r="P7752" s="25">
        <v>22</v>
      </c>
    </row>
    <row r="7753" spans="1:16" x14ac:dyDescent="0.3">
      <c r="A7753" s="22">
        <v>42609</v>
      </c>
      <c r="B7753">
        <v>2016</v>
      </c>
      <c r="C7753">
        <v>8</v>
      </c>
      <c r="D7753" t="s">
        <v>130</v>
      </c>
      <c r="E7753" t="s">
        <v>128</v>
      </c>
      <c r="F7753" t="s">
        <v>160</v>
      </c>
      <c r="G7753" t="s">
        <v>111</v>
      </c>
      <c r="H7753" t="s">
        <v>108</v>
      </c>
      <c r="I7753" t="s">
        <v>72</v>
      </c>
      <c r="J7753" t="s">
        <v>109</v>
      </c>
      <c r="K7753" s="23">
        <v>0</v>
      </c>
      <c r="L7753" s="24">
        <v>8.1999999999999993</v>
      </c>
      <c r="M7753" s="24">
        <v>0</v>
      </c>
      <c r="N7753" s="24">
        <v>0</v>
      </c>
      <c r="O7753" s="24">
        <v>0</v>
      </c>
      <c r="P7753" s="25">
        <v>32</v>
      </c>
    </row>
    <row r="7754" spans="1:16" x14ac:dyDescent="0.3">
      <c r="A7754" s="22">
        <v>42610</v>
      </c>
      <c r="B7754">
        <v>2016</v>
      </c>
      <c r="C7754">
        <v>8</v>
      </c>
      <c r="D7754" t="s">
        <v>130</v>
      </c>
      <c r="E7754" t="s">
        <v>128</v>
      </c>
      <c r="F7754" t="s">
        <v>160</v>
      </c>
      <c r="G7754" t="s">
        <v>112</v>
      </c>
      <c r="H7754" t="s">
        <v>94</v>
      </c>
      <c r="I7754" t="s">
        <v>73</v>
      </c>
      <c r="J7754" t="s">
        <v>95</v>
      </c>
      <c r="K7754" s="23">
        <v>7.33</v>
      </c>
      <c r="L7754" s="24">
        <v>3.1</v>
      </c>
      <c r="M7754" s="24">
        <v>22.72</v>
      </c>
      <c r="N7754" s="24">
        <v>15.9</v>
      </c>
      <c r="O7754" s="24">
        <v>6.82</v>
      </c>
      <c r="P7754" s="25">
        <v>30</v>
      </c>
    </row>
    <row r="7755" spans="1:16" x14ac:dyDescent="0.3">
      <c r="A7755" s="22">
        <v>42610</v>
      </c>
      <c r="B7755">
        <v>2016</v>
      </c>
      <c r="C7755">
        <v>8</v>
      </c>
      <c r="D7755" t="s">
        <v>130</v>
      </c>
      <c r="E7755" t="s">
        <v>128</v>
      </c>
      <c r="F7755" t="s">
        <v>160</v>
      </c>
      <c r="G7755" t="s">
        <v>112</v>
      </c>
      <c r="H7755" t="s">
        <v>96</v>
      </c>
      <c r="I7755" t="s">
        <v>74</v>
      </c>
      <c r="J7755" t="s">
        <v>97</v>
      </c>
      <c r="K7755" s="23">
        <v>7.02</v>
      </c>
      <c r="L7755" s="24">
        <v>3.6</v>
      </c>
      <c r="M7755" s="24">
        <v>25.27</v>
      </c>
      <c r="N7755" s="24">
        <v>17.690000000000001</v>
      </c>
      <c r="O7755" s="24">
        <v>7.58</v>
      </c>
      <c r="P7755" s="25">
        <v>30</v>
      </c>
    </row>
    <row r="7756" spans="1:16" x14ac:dyDescent="0.3">
      <c r="A7756" s="22">
        <v>42610</v>
      </c>
      <c r="B7756">
        <v>2016</v>
      </c>
      <c r="C7756">
        <v>8</v>
      </c>
      <c r="D7756" t="s">
        <v>130</v>
      </c>
      <c r="E7756" t="s">
        <v>128</v>
      </c>
      <c r="F7756" t="s">
        <v>160</v>
      </c>
      <c r="G7756" t="s">
        <v>112</v>
      </c>
      <c r="H7756" t="s">
        <v>98</v>
      </c>
      <c r="I7756" t="s">
        <v>75</v>
      </c>
      <c r="J7756" t="s">
        <v>99</v>
      </c>
      <c r="K7756" s="23">
        <v>6.2</v>
      </c>
      <c r="L7756" s="24">
        <v>2.8</v>
      </c>
      <c r="M7756" s="24">
        <v>17.36</v>
      </c>
      <c r="N7756" s="24">
        <v>12.5</v>
      </c>
      <c r="O7756" s="24">
        <v>4.8600000000000003</v>
      </c>
      <c r="P7756" s="25">
        <v>28</v>
      </c>
    </row>
    <row r="7757" spans="1:16" x14ac:dyDescent="0.3">
      <c r="A7757" s="22">
        <v>42610</v>
      </c>
      <c r="B7757">
        <v>2016</v>
      </c>
      <c r="C7757">
        <v>8</v>
      </c>
      <c r="D7757" t="s">
        <v>130</v>
      </c>
      <c r="E7757" t="s">
        <v>128</v>
      </c>
      <c r="F7757" t="s">
        <v>160</v>
      </c>
      <c r="G7757" t="s">
        <v>112</v>
      </c>
      <c r="H7757" t="s">
        <v>100</v>
      </c>
      <c r="I7757" t="s">
        <v>70</v>
      </c>
      <c r="J7757" t="s">
        <v>101</v>
      </c>
      <c r="K7757" s="23">
        <v>37</v>
      </c>
      <c r="L7757" s="24">
        <v>2.4</v>
      </c>
      <c r="M7757" s="24">
        <v>88.8</v>
      </c>
      <c r="N7757" s="24">
        <v>65.709999999999994</v>
      </c>
      <c r="O7757" s="24">
        <v>23.09</v>
      </c>
      <c r="P7757" s="25">
        <v>26</v>
      </c>
    </row>
    <row r="7758" spans="1:16" x14ac:dyDescent="0.3">
      <c r="A7758" s="22">
        <v>42610</v>
      </c>
      <c r="B7758">
        <v>2016</v>
      </c>
      <c r="C7758">
        <v>8</v>
      </c>
      <c r="D7758" t="s">
        <v>130</v>
      </c>
      <c r="E7758" t="s">
        <v>128</v>
      </c>
      <c r="F7758" t="s">
        <v>160</v>
      </c>
      <c r="G7758" t="s">
        <v>112</v>
      </c>
      <c r="H7758" t="s">
        <v>102</v>
      </c>
      <c r="I7758" t="s">
        <v>71</v>
      </c>
      <c r="J7758" t="s">
        <v>103</v>
      </c>
      <c r="K7758" s="23">
        <v>3</v>
      </c>
      <c r="L7758" s="24">
        <v>6.9</v>
      </c>
      <c r="M7758" s="24">
        <v>20.7</v>
      </c>
      <c r="N7758" s="24">
        <v>13.66</v>
      </c>
      <c r="O7758" s="24">
        <v>7.04</v>
      </c>
      <c r="P7758" s="25">
        <v>34</v>
      </c>
    </row>
    <row r="7759" spans="1:16" x14ac:dyDescent="0.3">
      <c r="A7759" s="22">
        <v>42610</v>
      </c>
      <c r="B7759">
        <v>2016</v>
      </c>
      <c r="C7759">
        <v>8</v>
      </c>
      <c r="D7759" t="s">
        <v>130</v>
      </c>
      <c r="E7759" t="s">
        <v>128</v>
      </c>
      <c r="F7759" t="s">
        <v>160</v>
      </c>
      <c r="G7759" t="s">
        <v>112</v>
      </c>
      <c r="H7759" t="s">
        <v>104</v>
      </c>
      <c r="I7759" t="s">
        <v>76</v>
      </c>
      <c r="J7759" t="s">
        <v>105</v>
      </c>
      <c r="K7759" s="23">
        <v>0</v>
      </c>
      <c r="L7759" s="24">
        <v>7.4</v>
      </c>
      <c r="M7759" s="24">
        <v>0</v>
      </c>
      <c r="N7759" s="24">
        <v>0</v>
      </c>
      <c r="O7759" s="24">
        <v>0</v>
      </c>
      <c r="P7759" s="25">
        <v>34</v>
      </c>
    </row>
    <row r="7760" spans="1:16" x14ac:dyDescent="0.3">
      <c r="A7760" s="22">
        <v>42610</v>
      </c>
      <c r="B7760">
        <v>2016</v>
      </c>
      <c r="C7760">
        <v>8</v>
      </c>
      <c r="D7760" t="s">
        <v>130</v>
      </c>
      <c r="E7760" t="s">
        <v>128</v>
      </c>
      <c r="F7760" t="s">
        <v>160</v>
      </c>
      <c r="G7760" t="s">
        <v>112</v>
      </c>
      <c r="H7760" t="s">
        <v>106</v>
      </c>
      <c r="I7760" t="s">
        <v>69</v>
      </c>
      <c r="J7760" t="s">
        <v>107</v>
      </c>
      <c r="K7760" s="23">
        <v>6</v>
      </c>
      <c r="L7760" s="24">
        <v>16.5</v>
      </c>
      <c r="M7760" s="24">
        <v>99</v>
      </c>
      <c r="N7760" s="24">
        <v>77.22</v>
      </c>
      <c r="O7760" s="24">
        <v>21.78</v>
      </c>
      <c r="P7760" s="25">
        <v>22</v>
      </c>
    </row>
    <row r="7761" spans="1:16" x14ac:dyDescent="0.3">
      <c r="A7761" s="22">
        <v>42610</v>
      </c>
      <c r="B7761">
        <v>2016</v>
      </c>
      <c r="C7761">
        <v>8</v>
      </c>
      <c r="D7761" t="s">
        <v>130</v>
      </c>
      <c r="E7761" t="s">
        <v>128</v>
      </c>
      <c r="F7761" t="s">
        <v>160</v>
      </c>
      <c r="G7761" t="s">
        <v>112</v>
      </c>
      <c r="H7761" t="s">
        <v>108</v>
      </c>
      <c r="I7761" t="s">
        <v>72</v>
      </c>
      <c r="J7761" t="s">
        <v>109</v>
      </c>
      <c r="K7761" s="23">
        <v>2</v>
      </c>
      <c r="L7761" s="24">
        <v>8.1999999999999993</v>
      </c>
      <c r="M7761" s="24">
        <v>16.399999999999999</v>
      </c>
      <c r="N7761" s="24">
        <v>11.15</v>
      </c>
      <c r="O7761" s="24">
        <v>5.25</v>
      </c>
      <c r="P7761" s="25">
        <v>32</v>
      </c>
    </row>
    <row r="7762" spans="1:16" x14ac:dyDescent="0.3">
      <c r="A7762" s="22">
        <v>42611</v>
      </c>
      <c r="B7762">
        <v>2016</v>
      </c>
      <c r="C7762">
        <v>8</v>
      </c>
      <c r="D7762" t="s">
        <v>130</v>
      </c>
      <c r="E7762" t="s">
        <v>128</v>
      </c>
      <c r="F7762" t="s">
        <v>160</v>
      </c>
      <c r="G7762" t="s">
        <v>113</v>
      </c>
      <c r="H7762" t="s">
        <v>94</v>
      </c>
      <c r="I7762" t="s">
        <v>73</v>
      </c>
      <c r="J7762" t="s">
        <v>95</v>
      </c>
      <c r="K7762" s="23">
        <v>9</v>
      </c>
      <c r="L7762" s="24">
        <v>3.1</v>
      </c>
      <c r="M7762" s="24">
        <v>27.9</v>
      </c>
      <c r="N7762" s="24">
        <v>19.53</v>
      </c>
      <c r="O7762" s="24">
        <v>8.3699999999999992</v>
      </c>
      <c r="P7762" s="25">
        <v>30</v>
      </c>
    </row>
    <row r="7763" spans="1:16" x14ac:dyDescent="0.3">
      <c r="A7763" s="22">
        <v>42611</v>
      </c>
      <c r="B7763">
        <v>2016</v>
      </c>
      <c r="C7763">
        <v>8</v>
      </c>
      <c r="D7763" t="s">
        <v>130</v>
      </c>
      <c r="E7763" t="s">
        <v>128</v>
      </c>
      <c r="F7763" t="s">
        <v>160</v>
      </c>
      <c r="G7763" t="s">
        <v>113</v>
      </c>
      <c r="H7763" t="s">
        <v>96</v>
      </c>
      <c r="I7763" t="s">
        <v>74</v>
      </c>
      <c r="J7763" t="s">
        <v>97</v>
      </c>
      <c r="K7763" s="23">
        <v>0.67</v>
      </c>
      <c r="L7763" s="24">
        <v>3.6</v>
      </c>
      <c r="M7763" s="24">
        <v>2.41</v>
      </c>
      <c r="N7763" s="24">
        <v>1.69</v>
      </c>
      <c r="O7763" s="24">
        <v>0.72</v>
      </c>
      <c r="P7763" s="25">
        <v>30</v>
      </c>
    </row>
    <row r="7764" spans="1:16" x14ac:dyDescent="0.3">
      <c r="A7764" s="22">
        <v>42611</v>
      </c>
      <c r="B7764">
        <v>2016</v>
      </c>
      <c r="C7764">
        <v>8</v>
      </c>
      <c r="D7764" t="s">
        <v>130</v>
      </c>
      <c r="E7764" t="s">
        <v>128</v>
      </c>
      <c r="F7764" t="s">
        <v>160</v>
      </c>
      <c r="G7764" t="s">
        <v>113</v>
      </c>
      <c r="H7764" t="s">
        <v>98</v>
      </c>
      <c r="I7764" t="s">
        <v>75</v>
      </c>
      <c r="J7764" t="s">
        <v>99</v>
      </c>
      <c r="K7764" s="23">
        <v>2</v>
      </c>
      <c r="L7764" s="24">
        <v>2.8</v>
      </c>
      <c r="M7764" s="24">
        <v>5.6</v>
      </c>
      <c r="N7764" s="24">
        <v>4.03</v>
      </c>
      <c r="O7764" s="24">
        <v>1.57</v>
      </c>
      <c r="P7764" s="25">
        <v>28</v>
      </c>
    </row>
    <row r="7765" spans="1:16" x14ac:dyDescent="0.3">
      <c r="A7765" s="22">
        <v>42611</v>
      </c>
      <c r="B7765">
        <v>2016</v>
      </c>
      <c r="C7765">
        <v>8</v>
      </c>
      <c r="D7765" t="s">
        <v>130</v>
      </c>
      <c r="E7765" t="s">
        <v>128</v>
      </c>
      <c r="F7765" t="s">
        <v>160</v>
      </c>
      <c r="G7765" t="s">
        <v>113</v>
      </c>
      <c r="H7765" t="s">
        <v>100</v>
      </c>
      <c r="I7765" t="s">
        <v>70</v>
      </c>
      <c r="J7765" t="s">
        <v>101</v>
      </c>
      <c r="K7765" s="23">
        <v>14.2</v>
      </c>
      <c r="L7765" s="24">
        <v>2.4</v>
      </c>
      <c r="M7765" s="24">
        <v>34.08</v>
      </c>
      <c r="N7765" s="24">
        <v>25.22</v>
      </c>
      <c r="O7765" s="24">
        <v>8.86</v>
      </c>
      <c r="P7765" s="25">
        <v>26</v>
      </c>
    </row>
    <row r="7766" spans="1:16" x14ac:dyDescent="0.3">
      <c r="A7766" s="22">
        <v>42611</v>
      </c>
      <c r="B7766">
        <v>2016</v>
      </c>
      <c r="C7766">
        <v>8</v>
      </c>
      <c r="D7766" t="s">
        <v>130</v>
      </c>
      <c r="E7766" t="s">
        <v>128</v>
      </c>
      <c r="F7766" t="s">
        <v>160</v>
      </c>
      <c r="G7766" t="s">
        <v>113</v>
      </c>
      <c r="H7766" t="s">
        <v>102</v>
      </c>
      <c r="I7766" t="s">
        <v>71</v>
      </c>
      <c r="J7766" t="s">
        <v>103</v>
      </c>
      <c r="K7766" s="23">
        <v>4</v>
      </c>
      <c r="L7766" s="24">
        <v>6.9</v>
      </c>
      <c r="M7766" s="24">
        <v>27.6</v>
      </c>
      <c r="N7766" s="24">
        <v>18.22</v>
      </c>
      <c r="O7766" s="24">
        <v>9.3800000000000008</v>
      </c>
      <c r="P7766" s="25">
        <v>34</v>
      </c>
    </row>
    <row r="7767" spans="1:16" x14ac:dyDescent="0.3">
      <c r="A7767" s="22">
        <v>42611</v>
      </c>
      <c r="B7767">
        <v>2016</v>
      </c>
      <c r="C7767">
        <v>8</v>
      </c>
      <c r="D7767" t="s">
        <v>130</v>
      </c>
      <c r="E7767" t="s">
        <v>128</v>
      </c>
      <c r="F7767" t="s">
        <v>160</v>
      </c>
      <c r="G7767" t="s">
        <v>113</v>
      </c>
      <c r="H7767" t="s">
        <v>104</v>
      </c>
      <c r="I7767" t="s">
        <v>76</v>
      </c>
      <c r="J7767" t="s">
        <v>105</v>
      </c>
      <c r="K7767" s="23">
        <v>0</v>
      </c>
      <c r="L7767" s="24">
        <v>7.4</v>
      </c>
      <c r="M7767" s="24">
        <v>0</v>
      </c>
      <c r="N7767" s="24">
        <v>0</v>
      </c>
      <c r="O7767" s="24">
        <v>0</v>
      </c>
      <c r="P7767" s="25">
        <v>34</v>
      </c>
    </row>
    <row r="7768" spans="1:16" x14ac:dyDescent="0.3">
      <c r="A7768" s="22">
        <v>42611</v>
      </c>
      <c r="B7768">
        <v>2016</v>
      </c>
      <c r="C7768">
        <v>8</v>
      </c>
      <c r="D7768" t="s">
        <v>130</v>
      </c>
      <c r="E7768" t="s">
        <v>128</v>
      </c>
      <c r="F7768" t="s">
        <v>160</v>
      </c>
      <c r="G7768" t="s">
        <v>113</v>
      </c>
      <c r="H7768" t="s">
        <v>106</v>
      </c>
      <c r="I7768" t="s">
        <v>69</v>
      </c>
      <c r="J7768" t="s">
        <v>107</v>
      </c>
      <c r="K7768" s="23">
        <v>1</v>
      </c>
      <c r="L7768" s="24">
        <v>16.5</v>
      </c>
      <c r="M7768" s="24">
        <v>16.5</v>
      </c>
      <c r="N7768" s="24">
        <v>12.87</v>
      </c>
      <c r="O7768" s="24">
        <v>3.63</v>
      </c>
      <c r="P7768" s="25">
        <v>22</v>
      </c>
    </row>
    <row r="7769" spans="1:16" x14ac:dyDescent="0.3">
      <c r="A7769" s="22">
        <v>42611</v>
      </c>
      <c r="B7769">
        <v>2016</v>
      </c>
      <c r="C7769">
        <v>8</v>
      </c>
      <c r="D7769" t="s">
        <v>130</v>
      </c>
      <c r="E7769" t="s">
        <v>128</v>
      </c>
      <c r="F7769" t="s">
        <v>160</v>
      </c>
      <c r="G7769" t="s">
        <v>113</v>
      </c>
      <c r="H7769" t="s">
        <v>108</v>
      </c>
      <c r="I7769" t="s">
        <v>72</v>
      </c>
      <c r="J7769" t="s">
        <v>109</v>
      </c>
      <c r="K7769" s="23">
        <v>1.3</v>
      </c>
      <c r="L7769" s="24">
        <v>8.1999999999999993</v>
      </c>
      <c r="M7769" s="24">
        <v>10.66</v>
      </c>
      <c r="N7769" s="24">
        <v>7.25</v>
      </c>
      <c r="O7769" s="24">
        <v>3.41</v>
      </c>
      <c r="P7769" s="25">
        <v>32</v>
      </c>
    </row>
    <row r="7770" spans="1:16" x14ac:dyDescent="0.3">
      <c r="A7770" s="22">
        <v>42612</v>
      </c>
      <c r="B7770">
        <v>2016</v>
      </c>
      <c r="C7770">
        <v>8</v>
      </c>
      <c r="D7770" t="s">
        <v>130</v>
      </c>
      <c r="E7770" t="s">
        <v>128</v>
      </c>
      <c r="F7770" t="s">
        <v>160</v>
      </c>
      <c r="G7770" t="s">
        <v>114</v>
      </c>
      <c r="H7770" t="s">
        <v>94</v>
      </c>
      <c r="I7770" t="s">
        <v>73</v>
      </c>
      <c r="J7770" t="s">
        <v>95</v>
      </c>
      <c r="K7770" s="23">
        <v>4.66</v>
      </c>
      <c r="L7770" s="24">
        <v>3.1</v>
      </c>
      <c r="M7770" s="24">
        <v>14.45</v>
      </c>
      <c r="N7770" s="24">
        <v>10.11</v>
      </c>
      <c r="O7770" s="24">
        <v>4.34</v>
      </c>
      <c r="P7770" s="25">
        <v>30</v>
      </c>
    </row>
    <row r="7771" spans="1:16" x14ac:dyDescent="0.3">
      <c r="A7771" s="22">
        <v>42612</v>
      </c>
      <c r="B7771">
        <v>2016</v>
      </c>
      <c r="C7771">
        <v>8</v>
      </c>
      <c r="D7771" t="s">
        <v>130</v>
      </c>
      <c r="E7771" t="s">
        <v>128</v>
      </c>
      <c r="F7771" t="s">
        <v>160</v>
      </c>
      <c r="G7771" t="s">
        <v>114</v>
      </c>
      <c r="H7771" t="s">
        <v>96</v>
      </c>
      <c r="I7771" t="s">
        <v>74</v>
      </c>
      <c r="J7771" t="s">
        <v>97</v>
      </c>
      <c r="K7771" s="23">
        <v>1.32</v>
      </c>
      <c r="L7771" s="24">
        <v>3.6</v>
      </c>
      <c r="M7771" s="24">
        <v>4.75</v>
      </c>
      <c r="N7771" s="24">
        <v>3.32</v>
      </c>
      <c r="O7771" s="24">
        <v>1.43</v>
      </c>
      <c r="P7771" s="25">
        <v>30</v>
      </c>
    </row>
    <row r="7772" spans="1:16" x14ac:dyDescent="0.3">
      <c r="A7772" s="22">
        <v>42612</v>
      </c>
      <c r="B7772">
        <v>2016</v>
      </c>
      <c r="C7772">
        <v>8</v>
      </c>
      <c r="D7772" t="s">
        <v>130</v>
      </c>
      <c r="E7772" t="s">
        <v>128</v>
      </c>
      <c r="F7772" t="s">
        <v>160</v>
      </c>
      <c r="G7772" t="s">
        <v>114</v>
      </c>
      <c r="H7772" t="s">
        <v>98</v>
      </c>
      <c r="I7772" t="s">
        <v>75</v>
      </c>
      <c r="J7772" t="s">
        <v>99</v>
      </c>
      <c r="K7772" s="23">
        <v>2</v>
      </c>
      <c r="L7772" s="24">
        <v>2.8</v>
      </c>
      <c r="M7772" s="24">
        <v>5.6</v>
      </c>
      <c r="N7772" s="24">
        <v>4.03</v>
      </c>
      <c r="O7772" s="24">
        <v>1.57</v>
      </c>
      <c r="P7772" s="25">
        <v>28</v>
      </c>
    </row>
    <row r="7773" spans="1:16" x14ac:dyDescent="0.3">
      <c r="A7773" s="22">
        <v>42612</v>
      </c>
      <c r="B7773">
        <v>2016</v>
      </c>
      <c r="C7773">
        <v>8</v>
      </c>
      <c r="D7773" t="s">
        <v>130</v>
      </c>
      <c r="E7773" t="s">
        <v>128</v>
      </c>
      <c r="F7773" t="s">
        <v>160</v>
      </c>
      <c r="G7773" t="s">
        <v>114</v>
      </c>
      <c r="H7773" t="s">
        <v>100</v>
      </c>
      <c r="I7773" t="s">
        <v>70</v>
      </c>
      <c r="J7773" t="s">
        <v>101</v>
      </c>
      <c r="K7773" s="23">
        <v>8.9</v>
      </c>
      <c r="L7773" s="24">
        <v>2.4</v>
      </c>
      <c r="M7773" s="24">
        <v>21.36</v>
      </c>
      <c r="N7773" s="24">
        <v>15.81</v>
      </c>
      <c r="O7773" s="24">
        <v>5.55</v>
      </c>
      <c r="P7773" s="25">
        <v>26</v>
      </c>
    </row>
    <row r="7774" spans="1:16" x14ac:dyDescent="0.3">
      <c r="A7774" s="22">
        <v>42612</v>
      </c>
      <c r="B7774">
        <v>2016</v>
      </c>
      <c r="C7774">
        <v>8</v>
      </c>
      <c r="D7774" t="s">
        <v>130</v>
      </c>
      <c r="E7774" t="s">
        <v>128</v>
      </c>
      <c r="F7774" t="s">
        <v>160</v>
      </c>
      <c r="G7774" t="s">
        <v>114</v>
      </c>
      <c r="H7774" t="s">
        <v>102</v>
      </c>
      <c r="I7774" t="s">
        <v>71</v>
      </c>
      <c r="J7774" t="s">
        <v>103</v>
      </c>
      <c r="K7774" s="23">
        <v>4</v>
      </c>
      <c r="L7774" s="24">
        <v>6.9</v>
      </c>
      <c r="M7774" s="24">
        <v>27.6</v>
      </c>
      <c r="N7774" s="24">
        <v>18.22</v>
      </c>
      <c r="O7774" s="24">
        <v>9.3800000000000008</v>
      </c>
      <c r="P7774" s="25">
        <v>34</v>
      </c>
    </row>
    <row r="7775" spans="1:16" x14ac:dyDescent="0.3">
      <c r="A7775" s="22">
        <v>42612</v>
      </c>
      <c r="B7775">
        <v>2016</v>
      </c>
      <c r="C7775">
        <v>8</v>
      </c>
      <c r="D7775" t="s">
        <v>130</v>
      </c>
      <c r="E7775" t="s">
        <v>128</v>
      </c>
      <c r="F7775" t="s">
        <v>160</v>
      </c>
      <c r="G7775" t="s">
        <v>114</v>
      </c>
      <c r="H7775" t="s">
        <v>104</v>
      </c>
      <c r="I7775" t="s">
        <v>76</v>
      </c>
      <c r="J7775" t="s">
        <v>105</v>
      </c>
      <c r="K7775" s="23">
        <v>0</v>
      </c>
      <c r="L7775" s="24">
        <v>7.4</v>
      </c>
      <c r="M7775" s="24">
        <v>0</v>
      </c>
      <c r="N7775" s="24">
        <v>0</v>
      </c>
      <c r="O7775" s="24">
        <v>0</v>
      </c>
      <c r="P7775" s="25">
        <v>34</v>
      </c>
    </row>
    <row r="7776" spans="1:16" x14ac:dyDescent="0.3">
      <c r="A7776" s="22">
        <v>42612</v>
      </c>
      <c r="B7776">
        <v>2016</v>
      </c>
      <c r="C7776">
        <v>8</v>
      </c>
      <c r="D7776" t="s">
        <v>130</v>
      </c>
      <c r="E7776" t="s">
        <v>128</v>
      </c>
      <c r="F7776" t="s">
        <v>160</v>
      </c>
      <c r="G7776" t="s">
        <v>114</v>
      </c>
      <c r="H7776" t="s">
        <v>106</v>
      </c>
      <c r="I7776" t="s">
        <v>69</v>
      </c>
      <c r="J7776" t="s">
        <v>107</v>
      </c>
      <c r="K7776" s="23">
        <v>1</v>
      </c>
      <c r="L7776" s="24">
        <v>16.5</v>
      </c>
      <c r="M7776" s="24">
        <v>16.5</v>
      </c>
      <c r="N7776" s="24">
        <v>12.87</v>
      </c>
      <c r="O7776" s="24">
        <v>3.63</v>
      </c>
      <c r="P7776" s="25">
        <v>22</v>
      </c>
    </row>
    <row r="7777" spans="1:16" x14ac:dyDescent="0.3">
      <c r="A7777" s="22">
        <v>42612</v>
      </c>
      <c r="B7777">
        <v>2016</v>
      </c>
      <c r="C7777">
        <v>8</v>
      </c>
      <c r="D7777" t="s">
        <v>130</v>
      </c>
      <c r="E7777" t="s">
        <v>128</v>
      </c>
      <c r="F7777" t="s">
        <v>160</v>
      </c>
      <c r="G7777" t="s">
        <v>114</v>
      </c>
      <c r="H7777" t="s">
        <v>108</v>
      </c>
      <c r="I7777" t="s">
        <v>72</v>
      </c>
      <c r="J7777" t="s">
        <v>109</v>
      </c>
      <c r="K7777" s="23">
        <v>0</v>
      </c>
      <c r="L7777" s="24">
        <v>8.1999999999999993</v>
      </c>
      <c r="M7777" s="24">
        <v>0</v>
      </c>
      <c r="N7777" s="24">
        <v>0</v>
      </c>
      <c r="O7777" s="24">
        <v>0</v>
      </c>
      <c r="P7777" s="25">
        <v>32</v>
      </c>
    </row>
    <row r="7778" spans="1:16" x14ac:dyDescent="0.3">
      <c r="A7778" s="22">
        <v>42613</v>
      </c>
      <c r="B7778">
        <v>2016</v>
      </c>
      <c r="C7778">
        <v>8</v>
      </c>
      <c r="D7778" t="s">
        <v>130</v>
      </c>
      <c r="E7778" t="s">
        <v>128</v>
      </c>
      <c r="F7778" t="s">
        <v>160</v>
      </c>
      <c r="G7778" t="s">
        <v>115</v>
      </c>
      <c r="H7778" t="s">
        <v>94</v>
      </c>
      <c r="I7778" t="s">
        <v>73</v>
      </c>
      <c r="J7778" t="s">
        <v>95</v>
      </c>
      <c r="K7778" s="23">
        <v>6</v>
      </c>
      <c r="L7778" s="24">
        <v>3.1</v>
      </c>
      <c r="M7778" s="24">
        <v>18.600000000000001</v>
      </c>
      <c r="N7778" s="24">
        <v>13.02</v>
      </c>
      <c r="O7778" s="24">
        <v>5.58</v>
      </c>
      <c r="P7778" s="25">
        <v>30</v>
      </c>
    </row>
    <row r="7779" spans="1:16" x14ac:dyDescent="0.3">
      <c r="A7779" s="22">
        <v>42613</v>
      </c>
      <c r="B7779">
        <v>2016</v>
      </c>
      <c r="C7779">
        <v>8</v>
      </c>
      <c r="D7779" t="s">
        <v>130</v>
      </c>
      <c r="E7779" t="s">
        <v>128</v>
      </c>
      <c r="F7779" t="s">
        <v>160</v>
      </c>
      <c r="G7779" t="s">
        <v>115</v>
      </c>
      <c r="H7779" t="s">
        <v>96</v>
      </c>
      <c r="I7779" t="s">
        <v>74</v>
      </c>
      <c r="J7779" t="s">
        <v>97</v>
      </c>
      <c r="K7779" s="23">
        <v>5.83</v>
      </c>
      <c r="L7779" s="24">
        <v>3.6</v>
      </c>
      <c r="M7779" s="24">
        <v>20.99</v>
      </c>
      <c r="N7779" s="24">
        <v>14.69</v>
      </c>
      <c r="O7779" s="24">
        <v>6.3</v>
      </c>
      <c r="P7779" s="25">
        <v>30</v>
      </c>
    </row>
    <row r="7780" spans="1:16" x14ac:dyDescent="0.3">
      <c r="A7780" s="22">
        <v>42613</v>
      </c>
      <c r="B7780">
        <v>2016</v>
      </c>
      <c r="C7780">
        <v>8</v>
      </c>
      <c r="D7780" t="s">
        <v>130</v>
      </c>
      <c r="E7780" t="s">
        <v>128</v>
      </c>
      <c r="F7780" t="s">
        <v>160</v>
      </c>
      <c r="G7780" t="s">
        <v>115</v>
      </c>
      <c r="H7780" t="s">
        <v>98</v>
      </c>
      <c r="I7780" t="s">
        <v>75</v>
      </c>
      <c r="J7780" t="s">
        <v>99</v>
      </c>
      <c r="K7780" s="23">
        <v>5</v>
      </c>
      <c r="L7780" s="24">
        <v>2.8</v>
      </c>
      <c r="M7780" s="24">
        <v>14</v>
      </c>
      <c r="N7780" s="24">
        <v>10.08</v>
      </c>
      <c r="O7780" s="24">
        <v>3.92</v>
      </c>
      <c r="P7780" s="25">
        <v>28</v>
      </c>
    </row>
    <row r="7781" spans="1:16" x14ac:dyDescent="0.3">
      <c r="A7781" s="22">
        <v>42613</v>
      </c>
      <c r="B7781">
        <v>2016</v>
      </c>
      <c r="C7781">
        <v>8</v>
      </c>
      <c r="D7781" t="s">
        <v>130</v>
      </c>
      <c r="E7781" t="s">
        <v>128</v>
      </c>
      <c r="F7781" t="s">
        <v>160</v>
      </c>
      <c r="G7781" t="s">
        <v>115</v>
      </c>
      <c r="H7781" t="s">
        <v>100</v>
      </c>
      <c r="I7781" t="s">
        <v>70</v>
      </c>
      <c r="J7781" t="s">
        <v>101</v>
      </c>
      <c r="K7781" s="23">
        <v>23.2</v>
      </c>
      <c r="L7781" s="24">
        <v>2.4</v>
      </c>
      <c r="M7781" s="24">
        <v>55.68</v>
      </c>
      <c r="N7781" s="24">
        <v>41.2</v>
      </c>
      <c r="O7781" s="24">
        <v>14.48</v>
      </c>
      <c r="P7781" s="25">
        <v>26</v>
      </c>
    </row>
    <row r="7782" spans="1:16" x14ac:dyDescent="0.3">
      <c r="A7782" s="22">
        <v>42613</v>
      </c>
      <c r="B7782">
        <v>2016</v>
      </c>
      <c r="C7782">
        <v>8</v>
      </c>
      <c r="D7782" t="s">
        <v>130</v>
      </c>
      <c r="E7782" t="s">
        <v>128</v>
      </c>
      <c r="F7782" t="s">
        <v>160</v>
      </c>
      <c r="G7782" t="s">
        <v>115</v>
      </c>
      <c r="H7782" t="s">
        <v>102</v>
      </c>
      <c r="I7782" t="s">
        <v>71</v>
      </c>
      <c r="J7782" t="s">
        <v>103</v>
      </c>
      <c r="K7782" s="23">
        <v>3</v>
      </c>
      <c r="L7782" s="24">
        <v>6.9</v>
      </c>
      <c r="M7782" s="24">
        <v>20.7</v>
      </c>
      <c r="N7782" s="24">
        <v>13.66</v>
      </c>
      <c r="O7782" s="24">
        <v>7.04</v>
      </c>
      <c r="P7782" s="25">
        <v>34</v>
      </c>
    </row>
    <row r="7783" spans="1:16" x14ac:dyDescent="0.3">
      <c r="A7783" s="22">
        <v>42613</v>
      </c>
      <c r="B7783">
        <v>2016</v>
      </c>
      <c r="C7783">
        <v>8</v>
      </c>
      <c r="D7783" t="s">
        <v>130</v>
      </c>
      <c r="E7783" t="s">
        <v>128</v>
      </c>
      <c r="F7783" t="s">
        <v>160</v>
      </c>
      <c r="G7783" t="s">
        <v>115</v>
      </c>
      <c r="H7783" t="s">
        <v>104</v>
      </c>
      <c r="I7783" t="s">
        <v>76</v>
      </c>
      <c r="J7783" t="s">
        <v>105</v>
      </c>
      <c r="K7783" s="23">
        <v>0</v>
      </c>
      <c r="L7783" s="24">
        <v>7.4</v>
      </c>
      <c r="M7783" s="24">
        <v>0</v>
      </c>
      <c r="N7783" s="24">
        <v>0</v>
      </c>
      <c r="O7783" s="24">
        <v>0</v>
      </c>
      <c r="P7783" s="25">
        <v>34</v>
      </c>
    </row>
    <row r="7784" spans="1:16" x14ac:dyDescent="0.3">
      <c r="A7784" s="22">
        <v>42613</v>
      </c>
      <c r="B7784">
        <v>2016</v>
      </c>
      <c r="C7784">
        <v>8</v>
      </c>
      <c r="D7784" t="s">
        <v>130</v>
      </c>
      <c r="E7784" t="s">
        <v>128</v>
      </c>
      <c r="F7784" t="s">
        <v>160</v>
      </c>
      <c r="G7784" t="s">
        <v>115</v>
      </c>
      <c r="H7784" t="s">
        <v>106</v>
      </c>
      <c r="I7784" t="s">
        <v>69</v>
      </c>
      <c r="J7784" t="s">
        <v>107</v>
      </c>
      <c r="K7784" s="23">
        <v>1</v>
      </c>
      <c r="L7784" s="24">
        <v>16.5</v>
      </c>
      <c r="M7784" s="24">
        <v>16.5</v>
      </c>
      <c r="N7784" s="24">
        <v>12.87</v>
      </c>
      <c r="O7784" s="24">
        <v>3.63</v>
      </c>
      <c r="P7784" s="25">
        <v>22</v>
      </c>
    </row>
    <row r="7785" spans="1:16" x14ac:dyDescent="0.3">
      <c r="A7785" s="22">
        <v>42613</v>
      </c>
      <c r="B7785">
        <v>2016</v>
      </c>
      <c r="C7785">
        <v>8</v>
      </c>
      <c r="D7785" t="s">
        <v>130</v>
      </c>
      <c r="E7785" t="s">
        <v>128</v>
      </c>
      <c r="F7785" t="s">
        <v>160</v>
      </c>
      <c r="G7785" t="s">
        <v>115</v>
      </c>
      <c r="H7785" t="s">
        <v>108</v>
      </c>
      <c r="I7785" t="s">
        <v>72</v>
      </c>
      <c r="J7785" t="s">
        <v>109</v>
      </c>
      <c r="K7785" s="23">
        <v>5</v>
      </c>
      <c r="L7785" s="24">
        <v>8.1999999999999993</v>
      </c>
      <c r="M7785" s="24">
        <v>41</v>
      </c>
      <c r="N7785" s="24">
        <v>27.88</v>
      </c>
      <c r="O7785" s="24">
        <v>13.12</v>
      </c>
      <c r="P7785" s="25">
        <v>32</v>
      </c>
    </row>
    <row r="7786" spans="1:16" x14ac:dyDescent="0.3">
      <c r="A7786" s="22">
        <v>42614</v>
      </c>
      <c r="B7786">
        <v>2016</v>
      </c>
      <c r="C7786">
        <v>9</v>
      </c>
      <c r="D7786" t="s">
        <v>132</v>
      </c>
      <c r="E7786" t="s">
        <v>128</v>
      </c>
      <c r="F7786" t="s">
        <v>161</v>
      </c>
      <c r="G7786" t="s">
        <v>93</v>
      </c>
      <c r="H7786" t="s">
        <v>94</v>
      </c>
      <c r="I7786" t="s">
        <v>73</v>
      </c>
      <c r="J7786" t="s">
        <v>95</v>
      </c>
      <c r="K7786" s="23">
        <v>5</v>
      </c>
      <c r="L7786" s="24">
        <v>3.1</v>
      </c>
      <c r="M7786" s="24">
        <v>15.5</v>
      </c>
      <c r="N7786" s="24">
        <v>10.85</v>
      </c>
      <c r="O7786" s="24">
        <v>4.6500000000000004</v>
      </c>
      <c r="P7786" s="25">
        <v>30</v>
      </c>
    </row>
    <row r="7787" spans="1:16" x14ac:dyDescent="0.3">
      <c r="A7787" s="22">
        <v>42614</v>
      </c>
      <c r="B7787">
        <v>2016</v>
      </c>
      <c r="C7787">
        <v>9</v>
      </c>
      <c r="D7787" t="s">
        <v>132</v>
      </c>
      <c r="E7787" t="s">
        <v>128</v>
      </c>
      <c r="F7787" t="s">
        <v>161</v>
      </c>
      <c r="G7787" t="s">
        <v>93</v>
      </c>
      <c r="H7787" t="s">
        <v>96</v>
      </c>
      <c r="I7787" t="s">
        <v>74</v>
      </c>
      <c r="J7787" t="s">
        <v>97</v>
      </c>
      <c r="K7787" s="23">
        <v>3.66</v>
      </c>
      <c r="L7787" s="24">
        <v>3.6</v>
      </c>
      <c r="M7787" s="24">
        <v>13.18</v>
      </c>
      <c r="N7787" s="24">
        <v>9.23</v>
      </c>
      <c r="O7787" s="24">
        <v>3.95</v>
      </c>
      <c r="P7787" s="25">
        <v>30</v>
      </c>
    </row>
    <row r="7788" spans="1:16" x14ac:dyDescent="0.3">
      <c r="A7788" s="22">
        <v>42614</v>
      </c>
      <c r="B7788">
        <v>2016</v>
      </c>
      <c r="C7788">
        <v>9</v>
      </c>
      <c r="D7788" t="s">
        <v>132</v>
      </c>
      <c r="E7788" t="s">
        <v>128</v>
      </c>
      <c r="F7788" t="s">
        <v>161</v>
      </c>
      <c r="G7788" t="s">
        <v>93</v>
      </c>
      <c r="H7788" t="s">
        <v>98</v>
      </c>
      <c r="I7788" t="s">
        <v>75</v>
      </c>
      <c r="J7788" t="s">
        <v>99</v>
      </c>
      <c r="K7788" s="23">
        <v>5</v>
      </c>
      <c r="L7788" s="24">
        <v>2.8</v>
      </c>
      <c r="M7788" s="24">
        <v>14</v>
      </c>
      <c r="N7788" s="24">
        <v>10.08</v>
      </c>
      <c r="O7788" s="24">
        <v>3.92</v>
      </c>
      <c r="P7788" s="25">
        <v>28</v>
      </c>
    </row>
    <row r="7789" spans="1:16" x14ac:dyDescent="0.3">
      <c r="A7789" s="22">
        <v>42614</v>
      </c>
      <c r="B7789">
        <v>2016</v>
      </c>
      <c r="C7789">
        <v>9</v>
      </c>
      <c r="D7789" t="s">
        <v>132</v>
      </c>
      <c r="E7789" t="s">
        <v>128</v>
      </c>
      <c r="F7789" t="s">
        <v>161</v>
      </c>
      <c r="G7789" t="s">
        <v>93</v>
      </c>
      <c r="H7789" t="s">
        <v>100</v>
      </c>
      <c r="I7789" t="s">
        <v>70</v>
      </c>
      <c r="J7789" t="s">
        <v>101</v>
      </c>
      <c r="K7789" s="23">
        <v>31.4</v>
      </c>
      <c r="L7789" s="24">
        <v>2.4</v>
      </c>
      <c r="M7789" s="24">
        <v>75.36</v>
      </c>
      <c r="N7789" s="24">
        <v>55.77</v>
      </c>
      <c r="O7789" s="24">
        <v>19.59</v>
      </c>
      <c r="P7789" s="25">
        <v>26</v>
      </c>
    </row>
    <row r="7790" spans="1:16" x14ac:dyDescent="0.3">
      <c r="A7790" s="22">
        <v>42614</v>
      </c>
      <c r="B7790">
        <v>2016</v>
      </c>
      <c r="C7790">
        <v>9</v>
      </c>
      <c r="D7790" t="s">
        <v>132</v>
      </c>
      <c r="E7790" t="s">
        <v>128</v>
      </c>
      <c r="F7790" t="s">
        <v>161</v>
      </c>
      <c r="G7790" t="s">
        <v>93</v>
      </c>
      <c r="H7790" t="s">
        <v>102</v>
      </c>
      <c r="I7790" t="s">
        <v>71</v>
      </c>
      <c r="J7790" t="s">
        <v>103</v>
      </c>
      <c r="K7790" s="23">
        <v>2</v>
      </c>
      <c r="L7790" s="24">
        <v>6.9</v>
      </c>
      <c r="M7790" s="24">
        <v>13.8</v>
      </c>
      <c r="N7790" s="24">
        <v>9.11</v>
      </c>
      <c r="O7790" s="24">
        <v>4.6900000000000004</v>
      </c>
      <c r="P7790" s="25">
        <v>34</v>
      </c>
    </row>
    <row r="7791" spans="1:16" x14ac:dyDescent="0.3">
      <c r="A7791" s="22">
        <v>42614</v>
      </c>
      <c r="B7791">
        <v>2016</v>
      </c>
      <c r="C7791">
        <v>9</v>
      </c>
      <c r="D7791" t="s">
        <v>132</v>
      </c>
      <c r="E7791" t="s">
        <v>128</v>
      </c>
      <c r="F7791" t="s">
        <v>161</v>
      </c>
      <c r="G7791" t="s">
        <v>93</v>
      </c>
      <c r="H7791" t="s">
        <v>104</v>
      </c>
      <c r="I7791" t="s">
        <v>76</v>
      </c>
      <c r="J7791" t="s">
        <v>105</v>
      </c>
      <c r="K7791" s="23">
        <v>0</v>
      </c>
      <c r="L7791" s="24">
        <v>7.4</v>
      </c>
      <c r="M7791" s="24">
        <v>0</v>
      </c>
      <c r="N7791" s="24">
        <v>0</v>
      </c>
      <c r="O7791" s="24">
        <v>0</v>
      </c>
      <c r="P7791" s="25">
        <v>34</v>
      </c>
    </row>
    <row r="7792" spans="1:16" x14ac:dyDescent="0.3">
      <c r="A7792" s="22">
        <v>42614</v>
      </c>
      <c r="B7792">
        <v>2016</v>
      </c>
      <c r="C7792">
        <v>9</v>
      </c>
      <c r="D7792" t="s">
        <v>132</v>
      </c>
      <c r="E7792" t="s">
        <v>128</v>
      </c>
      <c r="F7792" t="s">
        <v>161</v>
      </c>
      <c r="G7792" t="s">
        <v>93</v>
      </c>
      <c r="H7792" t="s">
        <v>106</v>
      </c>
      <c r="I7792" t="s">
        <v>69</v>
      </c>
      <c r="J7792" t="s">
        <v>107</v>
      </c>
      <c r="K7792" s="23">
        <v>0</v>
      </c>
      <c r="L7792" s="24">
        <v>16.5</v>
      </c>
      <c r="M7792" s="24">
        <v>0</v>
      </c>
      <c r="N7792" s="24">
        <v>0</v>
      </c>
      <c r="O7792" s="24">
        <v>0</v>
      </c>
      <c r="P7792" s="25">
        <v>22</v>
      </c>
    </row>
    <row r="7793" spans="1:16" x14ac:dyDescent="0.3">
      <c r="A7793" s="22">
        <v>42614</v>
      </c>
      <c r="B7793">
        <v>2016</v>
      </c>
      <c r="C7793">
        <v>9</v>
      </c>
      <c r="D7793" t="s">
        <v>132</v>
      </c>
      <c r="E7793" t="s">
        <v>128</v>
      </c>
      <c r="F7793" t="s">
        <v>161</v>
      </c>
      <c r="G7793" t="s">
        <v>93</v>
      </c>
      <c r="H7793" t="s">
        <v>108</v>
      </c>
      <c r="I7793" t="s">
        <v>72</v>
      </c>
      <c r="J7793" t="s">
        <v>109</v>
      </c>
      <c r="K7793" s="23">
        <v>3</v>
      </c>
      <c r="L7793" s="24">
        <v>8.1999999999999993</v>
      </c>
      <c r="M7793" s="24">
        <v>24.6</v>
      </c>
      <c r="N7793" s="24">
        <v>16.73</v>
      </c>
      <c r="O7793" s="24">
        <v>7.87</v>
      </c>
      <c r="P7793" s="25">
        <v>32</v>
      </c>
    </row>
    <row r="7794" spans="1:16" x14ac:dyDescent="0.3">
      <c r="A7794" s="22">
        <v>42615</v>
      </c>
      <c r="B7794">
        <v>2016</v>
      </c>
      <c r="C7794">
        <v>9</v>
      </c>
      <c r="D7794" t="s">
        <v>132</v>
      </c>
      <c r="E7794" t="s">
        <v>128</v>
      </c>
      <c r="F7794" t="s">
        <v>161</v>
      </c>
      <c r="G7794" t="s">
        <v>110</v>
      </c>
      <c r="H7794" t="s">
        <v>94</v>
      </c>
      <c r="I7794" t="s">
        <v>73</v>
      </c>
      <c r="J7794" t="s">
        <v>95</v>
      </c>
      <c r="K7794" s="23">
        <v>9.34</v>
      </c>
      <c r="L7794" s="24">
        <v>3.1</v>
      </c>
      <c r="M7794" s="24">
        <v>28.95</v>
      </c>
      <c r="N7794" s="24">
        <v>20.260000000000002</v>
      </c>
      <c r="O7794" s="24">
        <v>8.69</v>
      </c>
      <c r="P7794" s="25">
        <v>30</v>
      </c>
    </row>
    <row r="7795" spans="1:16" x14ac:dyDescent="0.3">
      <c r="A7795" s="22">
        <v>42615</v>
      </c>
      <c r="B7795">
        <v>2016</v>
      </c>
      <c r="C7795">
        <v>9</v>
      </c>
      <c r="D7795" t="s">
        <v>132</v>
      </c>
      <c r="E7795" t="s">
        <v>128</v>
      </c>
      <c r="F7795" t="s">
        <v>161</v>
      </c>
      <c r="G7795" t="s">
        <v>110</v>
      </c>
      <c r="H7795" t="s">
        <v>96</v>
      </c>
      <c r="I7795" t="s">
        <v>74</v>
      </c>
      <c r="J7795" t="s">
        <v>97</v>
      </c>
      <c r="K7795" s="23">
        <v>4.0199999999999996</v>
      </c>
      <c r="L7795" s="24">
        <v>3.6</v>
      </c>
      <c r="M7795" s="24">
        <v>14.47</v>
      </c>
      <c r="N7795" s="24">
        <v>10.130000000000001</v>
      </c>
      <c r="O7795" s="24">
        <v>4.34</v>
      </c>
      <c r="P7795" s="25">
        <v>30</v>
      </c>
    </row>
    <row r="7796" spans="1:16" x14ac:dyDescent="0.3">
      <c r="A7796" s="22">
        <v>42615</v>
      </c>
      <c r="B7796">
        <v>2016</v>
      </c>
      <c r="C7796">
        <v>9</v>
      </c>
      <c r="D7796" t="s">
        <v>132</v>
      </c>
      <c r="E7796" t="s">
        <v>128</v>
      </c>
      <c r="F7796" t="s">
        <v>161</v>
      </c>
      <c r="G7796" t="s">
        <v>110</v>
      </c>
      <c r="H7796" t="s">
        <v>98</v>
      </c>
      <c r="I7796" t="s">
        <v>75</v>
      </c>
      <c r="J7796" t="s">
        <v>99</v>
      </c>
      <c r="K7796" s="23">
        <v>5</v>
      </c>
      <c r="L7796" s="24">
        <v>2.8</v>
      </c>
      <c r="M7796" s="24">
        <v>14</v>
      </c>
      <c r="N7796" s="24">
        <v>10.08</v>
      </c>
      <c r="O7796" s="24">
        <v>3.92</v>
      </c>
      <c r="P7796" s="25">
        <v>28</v>
      </c>
    </row>
    <row r="7797" spans="1:16" x14ac:dyDescent="0.3">
      <c r="A7797" s="22">
        <v>42615</v>
      </c>
      <c r="B7797">
        <v>2016</v>
      </c>
      <c r="C7797">
        <v>9</v>
      </c>
      <c r="D7797" t="s">
        <v>132</v>
      </c>
      <c r="E7797" t="s">
        <v>128</v>
      </c>
      <c r="F7797" t="s">
        <v>161</v>
      </c>
      <c r="G7797" t="s">
        <v>110</v>
      </c>
      <c r="H7797" t="s">
        <v>100</v>
      </c>
      <c r="I7797" t="s">
        <v>70</v>
      </c>
      <c r="J7797" t="s">
        <v>101</v>
      </c>
      <c r="K7797" s="23">
        <v>10</v>
      </c>
      <c r="L7797" s="24">
        <v>2.4</v>
      </c>
      <c r="M7797" s="24">
        <v>24</v>
      </c>
      <c r="N7797" s="24">
        <v>17.760000000000002</v>
      </c>
      <c r="O7797" s="24">
        <v>6.24</v>
      </c>
      <c r="P7797" s="25">
        <v>26</v>
      </c>
    </row>
    <row r="7798" spans="1:16" x14ac:dyDescent="0.3">
      <c r="A7798" s="22">
        <v>42615</v>
      </c>
      <c r="B7798">
        <v>2016</v>
      </c>
      <c r="C7798">
        <v>9</v>
      </c>
      <c r="D7798" t="s">
        <v>132</v>
      </c>
      <c r="E7798" t="s">
        <v>128</v>
      </c>
      <c r="F7798" t="s">
        <v>161</v>
      </c>
      <c r="G7798" t="s">
        <v>110</v>
      </c>
      <c r="H7798" t="s">
        <v>102</v>
      </c>
      <c r="I7798" t="s">
        <v>71</v>
      </c>
      <c r="J7798" t="s">
        <v>103</v>
      </c>
      <c r="K7798" s="23">
        <v>25</v>
      </c>
      <c r="L7798" s="24">
        <v>6.9</v>
      </c>
      <c r="M7798" s="24">
        <v>172.5</v>
      </c>
      <c r="N7798" s="24">
        <v>113.85</v>
      </c>
      <c r="O7798" s="24">
        <v>58.65</v>
      </c>
      <c r="P7798" s="25">
        <v>34</v>
      </c>
    </row>
    <row r="7799" spans="1:16" x14ac:dyDescent="0.3">
      <c r="A7799" s="22">
        <v>42615</v>
      </c>
      <c r="B7799">
        <v>2016</v>
      </c>
      <c r="C7799">
        <v>9</v>
      </c>
      <c r="D7799" t="s">
        <v>132</v>
      </c>
      <c r="E7799" t="s">
        <v>128</v>
      </c>
      <c r="F7799" t="s">
        <v>161</v>
      </c>
      <c r="G7799" t="s">
        <v>110</v>
      </c>
      <c r="H7799" t="s">
        <v>104</v>
      </c>
      <c r="I7799" t="s">
        <v>76</v>
      </c>
      <c r="J7799" t="s">
        <v>105</v>
      </c>
      <c r="K7799" s="23">
        <v>0</v>
      </c>
      <c r="L7799" s="24">
        <v>7.4</v>
      </c>
      <c r="M7799" s="24">
        <v>0</v>
      </c>
      <c r="N7799" s="24">
        <v>0</v>
      </c>
      <c r="O7799" s="24">
        <v>0</v>
      </c>
      <c r="P7799" s="25">
        <v>34</v>
      </c>
    </row>
    <row r="7800" spans="1:16" x14ac:dyDescent="0.3">
      <c r="A7800" s="22">
        <v>42615</v>
      </c>
      <c r="B7800">
        <v>2016</v>
      </c>
      <c r="C7800">
        <v>9</v>
      </c>
      <c r="D7800" t="s">
        <v>132</v>
      </c>
      <c r="E7800" t="s">
        <v>128</v>
      </c>
      <c r="F7800" t="s">
        <v>161</v>
      </c>
      <c r="G7800" t="s">
        <v>110</v>
      </c>
      <c r="H7800" t="s">
        <v>106</v>
      </c>
      <c r="I7800" t="s">
        <v>69</v>
      </c>
      <c r="J7800" t="s">
        <v>107</v>
      </c>
      <c r="K7800" s="23">
        <v>5</v>
      </c>
      <c r="L7800" s="24">
        <v>16.5</v>
      </c>
      <c r="M7800" s="24">
        <v>82.5</v>
      </c>
      <c r="N7800" s="24">
        <v>64.349999999999994</v>
      </c>
      <c r="O7800" s="24">
        <v>18.149999999999999</v>
      </c>
      <c r="P7800" s="25">
        <v>22</v>
      </c>
    </row>
    <row r="7801" spans="1:16" x14ac:dyDescent="0.3">
      <c r="A7801" s="22">
        <v>42615</v>
      </c>
      <c r="B7801">
        <v>2016</v>
      </c>
      <c r="C7801">
        <v>9</v>
      </c>
      <c r="D7801" t="s">
        <v>132</v>
      </c>
      <c r="E7801" t="s">
        <v>128</v>
      </c>
      <c r="F7801" t="s">
        <v>161</v>
      </c>
      <c r="G7801" t="s">
        <v>110</v>
      </c>
      <c r="H7801" t="s">
        <v>108</v>
      </c>
      <c r="I7801" t="s">
        <v>72</v>
      </c>
      <c r="J7801" t="s">
        <v>109</v>
      </c>
      <c r="K7801" s="23">
        <v>2</v>
      </c>
      <c r="L7801" s="24">
        <v>8.1999999999999993</v>
      </c>
      <c r="M7801" s="24">
        <v>16.399999999999999</v>
      </c>
      <c r="N7801" s="24">
        <v>11.15</v>
      </c>
      <c r="O7801" s="24">
        <v>5.25</v>
      </c>
      <c r="P7801" s="25">
        <v>32</v>
      </c>
    </row>
    <row r="7802" spans="1:16" x14ac:dyDescent="0.3">
      <c r="A7802" s="22">
        <v>42616</v>
      </c>
      <c r="B7802">
        <v>2016</v>
      </c>
      <c r="C7802">
        <v>9</v>
      </c>
      <c r="D7802" t="s">
        <v>132</v>
      </c>
      <c r="E7802" t="s">
        <v>128</v>
      </c>
      <c r="F7802" t="s">
        <v>161</v>
      </c>
      <c r="G7802" t="s">
        <v>111</v>
      </c>
      <c r="H7802" t="s">
        <v>94</v>
      </c>
      <c r="I7802" t="s">
        <v>73</v>
      </c>
      <c r="J7802" t="s">
        <v>95</v>
      </c>
      <c r="K7802" s="23">
        <v>5.33</v>
      </c>
      <c r="L7802" s="24">
        <v>3.1</v>
      </c>
      <c r="M7802" s="24">
        <v>16.52</v>
      </c>
      <c r="N7802" s="24">
        <v>11.56</v>
      </c>
      <c r="O7802" s="24">
        <v>4.96</v>
      </c>
      <c r="P7802" s="25">
        <v>30</v>
      </c>
    </row>
    <row r="7803" spans="1:16" x14ac:dyDescent="0.3">
      <c r="A7803" s="22">
        <v>42616</v>
      </c>
      <c r="B7803">
        <v>2016</v>
      </c>
      <c r="C7803">
        <v>9</v>
      </c>
      <c r="D7803" t="s">
        <v>132</v>
      </c>
      <c r="E7803" t="s">
        <v>128</v>
      </c>
      <c r="F7803" t="s">
        <v>161</v>
      </c>
      <c r="G7803" t="s">
        <v>111</v>
      </c>
      <c r="H7803" t="s">
        <v>96</v>
      </c>
      <c r="I7803" t="s">
        <v>74</v>
      </c>
      <c r="J7803" t="s">
        <v>97</v>
      </c>
      <c r="K7803" s="23">
        <v>4.03</v>
      </c>
      <c r="L7803" s="24">
        <v>3.6</v>
      </c>
      <c r="M7803" s="24">
        <v>14.51</v>
      </c>
      <c r="N7803" s="24">
        <v>10.16</v>
      </c>
      <c r="O7803" s="24">
        <v>4.3499999999999996</v>
      </c>
      <c r="P7803" s="25">
        <v>30</v>
      </c>
    </row>
    <row r="7804" spans="1:16" x14ac:dyDescent="0.3">
      <c r="A7804" s="22">
        <v>42616</v>
      </c>
      <c r="B7804">
        <v>2016</v>
      </c>
      <c r="C7804">
        <v>9</v>
      </c>
      <c r="D7804" t="s">
        <v>132</v>
      </c>
      <c r="E7804" t="s">
        <v>128</v>
      </c>
      <c r="F7804" t="s">
        <v>161</v>
      </c>
      <c r="G7804" t="s">
        <v>111</v>
      </c>
      <c r="H7804" t="s">
        <v>98</v>
      </c>
      <c r="I7804" t="s">
        <v>75</v>
      </c>
      <c r="J7804" t="s">
        <v>99</v>
      </c>
      <c r="K7804" s="23">
        <v>6.5</v>
      </c>
      <c r="L7804" s="24">
        <v>2.8</v>
      </c>
      <c r="M7804" s="24">
        <v>18.2</v>
      </c>
      <c r="N7804" s="24">
        <v>13.1</v>
      </c>
      <c r="O7804" s="24">
        <v>5.0999999999999996</v>
      </c>
      <c r="P7804" s="25">
        <v>28</v>
      </c>
    </row>
    <row r="7805" spans="1:16" x14ac:dyDescent="0.3">
      <c r="A7805" s="22">
        <v>42616</v>
      </c>
      <c r="B7805">
        <v>2016</v>
      </c>
      <c r="C7805">
        <v>9</v>
      </c>
      <c r="D7805" t="s">
        <v>132</v>
      </c>
      <c r="E7805" t="s">
        <v>128</v>
      </c>
      <c r="F7805" t="s">
        <v>161</v>
      </c>
      <c r="G7805" t="s">
        <v>111</v>
      </c>
      <c r="H7805" t="s">
        <v>100</v>
      </c>
      <c r="I7805" t="s">
        <v>70</v>
      </c>
      <c r="J7805" t="s">
        <v>101</v>
      </c>
      <c r="K7805" s="23">
        <v>54.2</v>
      </c>
      <c r="L7805" s="24">
        <v>2.4</v>
      </c>
      <c r="M7805" s="24">
        <v>130.08000000000001</v>
      </c>
      <c r="N7805" s="24">
        <v>96.26</v>
      </c>
      <c r="O7805" s="24">
        <v>33.82</v>
      </c>
      <c r="P7805" s="25">
        <v>26</v>
      </c>
    </row>
    <row r="7806" spans="1:16" x14ac:dyDescent="0.3">
      <c r="A7806" s="22">
        <v>42616</v>
      </c>
      <c r="B7806">
        <v>2016</v>
      </c>
      <c r="C7806">
        <v>9</v>
      </c>
      <c r="D7806" t="s">
        <v>132</v>
      </c>
      <c r="E7806" t="s">
        <v>128</v>
      </c>
      <c r="F7806" t="s">
        <v>161</v>
      </c>
      <c r="G7806" t="s">
        <v>111</v>
      </c>
      <c r="H7806" t="s">
        <v>102</v>
      </c>
      <c r="I7806" t="s">
        <v>71</v>
      </c>
      <c r="J7806" t="s">
        <v>103</v>
      </c>
      <c r="K7806" s="23">
        <v>5</v>
      </c>
      <c r="L7806" s="24">
        <v>6.9</v>
      </c>
      <c r="M7806" s="24">
        <v>34.5</v>
      </c>
      <c r="N7806" s="24">
        <v>22.77</v>
      </c>
      <c r="O7806" s="24">
        <v>11.73</v>
      </c>
      <c r="P7806" s="25">
        <v>34</v>
      </c>
    </row>
    <row r="7807" spans="1:16" x14ac:dyDescent="0.3">
      <c r="A7807" s="22">
        <v>42616</v>
      </c>
      <c r="B7807">
        <v>2016</v>
      </c>
      <c r="C7807">
        <v>9</v>
      </c>
      <c r="D7807" t="s">
        <v>132</v>
      </c>
      <c r="E7807" t="s">
        <v>128</v>
      </c>
      <c r="F7807" t="s">
        <v>161</v>
      </c>
      <c r="G7807" t="s">
        <v>111</v>
      </c>
      <c r="H7807" t="s">
        <v>104</v>
      </c>
      <c r="I7807" t="s">
        <v>76</v>
      </c>
      <c r="J7807" t="s">
        <v>105</v>
      </c>
      <c r="K7807" s="23">
        <v>0</v>
      </c>
      <c r="L7807" s="24">
        <v>7.4</v>
      </c>
      <c r="M7807" s="24">
        <v>0</v>
      </c>
      <c r="N7807" s="24">
        <v>0</v>
      </c>
      <c r="O7807" s="24">
        <v>0</v>
      </c>
      <c r="P7807" s="25">
        <v>34</v>
      </c>
    </row>
    <row r="7808" spans="1:16" x14ac:dyDescent="0.3">
      <c r="A7808" s="22">
        <v>42616</v>
      </c>
      <c r="B7808">
        <v>2016</v>
      </c>
      <c r="C7808">
        <v>9</v>
      </c>
      <c r="D7808" t="s">
        <v>132</v>
      </c>
      <c r="E7808" t="s">
        <v>128</v>
      </c>
      <c r="F7808" t="s">
        <v>161</v>
      </c>
      <c r="G7808" t="s">
        <v>111</v>
      </c>
      <c r="H7808" t="s">
        <v>106</v>
      </c>
      <c r="I7808" t="s">
        <v>69</v>
      </c>
      <c r="J7808" t="s">
        <v>107</v>
      </c>
      <c r="K7808" s="23">
        <v>4</v>
      </c>
      <c r="L7808" s="24">
        <v>16.5</v>
      </c>
      <c r="M7808" s="24">
        <v>66</v>
      </c>
      <c r="N7808" s="24">
        <v>51.48</v>
      </c>
      <c r="O7808" s="24">
        <v>14.52</v>
      </c>
      <c r="P7808" s="25">
        <v>22</v>
      </c>
    </row>
    <row r="7809" spans="1:16" x14ac:dyDescent="0.3">
      <c r="A7809" s="22">
        <v>42616</v>
      </c>
      <c r="B7809">
        <v>2016</v>
      </c>
      <c r="C7809">
        <v>9</v>
      </c>
      <c r="D7809" t="s">
        <v>132</v>
      </c>
      <c r="E7809" t="s">
        <v>128</v>
      </c>
      <c r="F7809" t="s">
        <v>161</v>
      </c>
      <c r="G7809" t="s">
        <v>111</v>
      </c>
      <c r="H7809" t="s">
        <v>108</v>
      </c>
      <c r="I7809" t="s">
        <v>72</v>
      </c>
      <c r="J7809" t="s">
        <v>109</v>
      </c>
      <c r="K7809" s="23">
        <v>4</v>
      </c>
      <c r="L7809" s="24">
        <v>8.1999999999999993</v>
      </c>
      <c r="M7809" s="24">
        <v>32.799999999999997</v>
      </c>
      <c r="N7809" s="24">
        <v>22.3</v>
      </c>
      <c r="O7809" s="24">
        <v>10.5</v>
      </c>
      <c r="P7809" s="25">
        <v>32</v>
      </c>
    </row>
    <row r="7810" spans="1:16" x14ac:dyDescent="0.3">
      <c r="A7810" s="22">
        <v>42617</v>
      </c>
      <c r="B7810">
        <v>2016</v>
      </c>
      <c r="C7810">
        <v>9</v>
      </c>
      <c r="D7810" t="s">
        <v>132</v>
      </c>
      <c r="E7810" t="s">
        <v>128</v>
      </c>
      <c r="F7810" t="s">
        <v>161</v>
      </c>
      <c r="G7810" t="s">
        <v>112</v>
      </c>
      <c r="H7810" t="s">
        <v>94</v>
      </c>
      <c r="I7810" t="s">
        <v>73</v>
      </c>
      <c r="J7810" t="s">
        <v>95</v>
      </c>
      <c r="K7810" s="23">
        <v>8.33</v>
      </c>
      <c r="L7810" s="24">
        <v>3.1</v>
      </c>
      <c r="M7810" s="24">
        <v>25.82</v>
      </c>
      <c r="N7810" s="24">
        <v>18.07</v>
      </c>
      <c r="O7810" s="24">
        <v>7.75</v>
      </c>
      <c r="P7810" s="25">
        <v>30</v>
      </c>
    </row>
    <row r="7811" spans="1:16" x14ac:dyDescent="0.3">
      <c r="A7811" s="22">
        <v>42617</v>
      </c>
      <c r="B7811">
        <v>2016</v>
      </c>
      <c r="C7811">
        <v>9</v>
      </c>
      <c r="D7811" t="s">
        <v>132</v>
      </c>
      <c r="E7811" t="s">
        <v>128</v>
      </c>
      <c r="F7811" t="s">
        <v>161</v>
      </c>
      <c r="G7811" t="s">
        <v>112</v>
      </c>
      <c r="H7811" t="s">
        <v>96</v>
      </c>
      <c r="I7811" t="s">
        <v>74</v>
      </c>
      <c r="J7811" t="s">
        <v>97</v>
      </c>
      <c r="K7811" s="23">
        <v>4.4000000000000004</v>
      </c>
      <c r="L7811" s="24">
        <v>3.6</v>
      </c>
      <c r="M7811" s="24">
        <v>15.84</v>
      </c>
      <c r="N7811" s="24">
        <v>11.09</v>
      </c>
      <c r="O7811" s="24">
        <v>4.75</v>
      </c>
      <c r="P7811" s="25">
        <v>30</v>
      </c>
    </row>
    <row r="7812" spans="1:16" x14ac:dyDescent="0.3">
      <c r="A7812" s="22">
        <v>42617</v>
      </c>
      <c r="B7812">
        <v>2016</v>
      </c>
      <c r="C7812">
        <v>9</v>
      </c>
      <c r="D7812" t="s">
        <v>132</v>
      </c>
      <c r="E7812" t="s">
        <v>128</v>
      </c>
      <c r="F7812" t="s">
        <v>161</v>
      </c>
      <c r="G7812" t="s">
        <v>112</v>
      </c>
      <c r="H7812" t="s">
        <v>98</v>
      </c>
      <c r="I7812" t="s">
        <v>75</v>
      </c>
      <c r="J7812" t="s">
        <v>99</v>
      </c>
      <c r="K7812" s="23">
        <v>0</v>
      </c>
      <c r="L7812" s="24">
        <v>2.8</v>
      </c>
      <c r="M7812" s="24">
        <v>0</v>
      </c>
      <c r="N7812" s="24">
        <v>0</v>
      </c>
      <c r="O7812" s="24">
        <v>0</v>
      </c>
      <c r="P7812" s="25">
        <v>28</v>
      </c>
    </row>
    <row r="7813" spans="1:16" x14ac:dyDescent="0.3">
      <c r="A7813" s="22">
        <v>42617</v>
      </c>
      <c r="B7813">
        <v>2016</v>
      </c>
      <c r="C7813">
        <v>9</v>
      </c>
      <c r="D7813" t="s">
        <v>132</v>
      </c>
      <c r="E7813" t="s">
        <v>128</v>
      </c>
      <c r="F7813" t="s">
        <v>161</v>
      </c>
      <c r="G7813" t="s">
        <v>112</v>
      </c>
      <c r="H7813" t="s">
        <v>100</v>
      </c>
      <c r="I7813" t="s">
        <v>70</v>
      </c>
      <c r="J7813" t="s">
        <v>101</v>
      </c>
      <c r="K7813" s="23">
        <v>30.9</v>
      </c>
      <c r="L7813" s="24">
        <v>2.4</v>
      </c>
      <c r="M7813" s="24">
        <v>74.16</v>
      </c>
      <c r="N7813" s="24">
        <v>54.88</v>
      </c>
      <c r="O7813" s="24">
        <v>19.28</v>
      </c>
      <c r="P7813" s="25">
        <v>26</v>
      </c>
    </row>
    <row r="7814" spans="1:16" x14ac:dyDescent="0.3">
      <c r="A7814" s="22">
        <v>42617</v>
      </c>
      <c r="B7814">
        <v>2016</v>
      </c>
      <c r="C7814">
        <v>9</v>
      </c>
      <c r="D7814" t="s">
        <v>132</v>
      </c>
      <c r="E7814" t="s">
        <v>128</v>
      </c>
      <c r="F7814" t="s">
        <v>161</v>
      </c>
      <c r="G7814" t="s">
        <v>112</v>
      </c>
      <c r="H7814" t="s">
        <v>102</v>
      </c>
      <c r="I7814" t="s">
        <v>71</v>
      </c>
      <c r="J7814" t="s">
        <v>103</v>
      </c>
      <c r="K7814" s="23">
        <v>10</v>
      </c>
      <c r="L7814" s="24">
        <v>6.9</v>
      </c>
      <c r="M7814" s="24">
        <v>69</v>
      </c>
      <c r="N7814" s="24">
        <v>45.54</v>
      </c>
      <c r="O7814" s="24">
        <v>23.46</v>
      </c>
      <c r="P7814" s="25">
        <v>34</v>
      </c>
    </row>
    <row r="7815" spans="1:16" x14ac:dyDescent="0.3">
      <c r="A7815" s="22">
        <v>42617</v>
      </c>
      <c r="B7815">
        <v>2016</v>
      </c>
      <c r="C7815">
        <v>9</v>
      </c>
      <c r="D7815" t="s">
        <v>132</v>
      </c>
      <c r="E7815" t="s">
        <v>128</v>
      </c>
      <c r="F7815" t="s">
        <v>161</v>
      </c>
      <c r="G7815" t="s">
        <v>112</v>
      </c>
      <c r="H7815" t="s">
        <v>104</v>
      </c>
      <c r="I7815" t="s">
        <v>76</v>
      </c>
      <c r="J7815" t="s">
        <v>105</v>
      </c>
      <c r="K7815" s="23">
        <v>0</v>
      </c>
      <c r="L7815" s="24">
        <v>7.4</v>
      </c>
      <c r="M7815" s="24">
        <v>0</v>
      </c>
      <c r="N7815" s="24">
        <v>0</v>
      </c>
      <c r="O7815" s="24">
        <v>0</v>
      </c>
      <c r="P7815" s="25">
        <v>34</v>
      </c>
    </row>
    <row r="7816" spans="1:16" x14ac:dyDescent="0.3">
      <c r="A7816" s="22">
        <v>42617</v>
      </c>
      <c r="B7816">
        <v>2016</v>
      </c>
      <c r="C7816">
        <v>9</v>
      </c>
      <c r="D7816" t="s">
        <v>132</v>
      </c>
      <c r="E7816" t="s">
        <v>128</v>
      </c>
      <c r="F7816" t="s">
        <v>161</v>
      </c>
      <c r="G7816" t="s">
        <v>112</v>
      </c>
      <c r="H7816" t="s">
        <v>106</v>
      </c>
      <c r="I7816" t="s">
        <v>69</v>
      </c>
      <c r="J7816" t="s">
        <v>107</v>
      </c>
      <c r="K7816" s="23">
        <v>4</v>
      </c>
      <c r="L7816" s="24">
        <v>16.5</v>
      </c>
      <c r="M7816" s="24">
        <v>66</v>
      </c>
      <c r="N7816" s="24">
        <v>51.48</v>
      </c>
      <c r="O7816" s="24">
        <v>14.52</v>
      </c>
      <c r="P7816" s="25">
        <v>22</v>
      </c>
    </row>
    <row r="7817" spans="1:16" x14ac:dyDescent="0.3">
      <c r="A7817" s="22">
        <v>42617</v>
      </c>
      <c r="B7817">
        <v>2016</v>
      </c>
      <c r="C7817">
        <v>9</v>
      </c>
      <c r="D7817" t="s">
        <v>132</v>
      </c>
      <c r="E7817" t="s">
        <v>128</v>
      </c>
      <c r="F7817" t="s">
        <v>161</v>
      </c>
      <c r="G7817" t="s">
        <v>112</v>
      </c>
      <c r="H7817" t="s">
        <v>108</v>
      </c>
      <c r="I7817" t="s">
        <v>72</v>
      </c>
      <c r="J7817" t="s">
        <v>109</v>
      </c>
      <c r="K7817" s="23">
        <v>5</v>
      </c>
      <c r="L7817" s="24">
        <v>8.1999999999999993</v>
      </c>
      <c r="M7817" s="24">
        <v>41</v>
      </c>
      <c r="N7817" s="24">
        <v>27.88</v>
      </c>
      <c r="O7817" s="24">
        <v>13.12</v>
      </c>
      <c r="P7817" s="25">
        <v>32</v>
      </c>
    </row>
    <row r="7818" spans="1:16" x14ac:dyDescent="0.3">
      <c r="A7818" s="22">
        <v>42618</v>
      </c>
      <c r="B7818">
        <v>2016</v>
      </c>
      <c r="C7818">
        <v>9</v>
      </c>
      <c r="D7818" t="s">
        <v>132</v>
      </c>
      <c r="E7818" t="s">
        <v>128</v>
      </c>
      <c r="F7818" t="s">
        <v>161</v>
      </c>
      <c r="G7818" t="s">
        <v>113</v>
      </c>
      <c r="H7818" t="s">
        <v>94</v>
      </c>
      <c r="I7818" t="s">
        <v>73</v>
      </c>
      <c r="J7818" t="s">
        <v>95</v>
      </c>
      <c r="K7818" s="23">
        <v>3.32</v>
      </c>
      <c r="L7818" s="24">
        <v>3.1</v>
      </c>
      <c r="M7818" s="24">
        <v>10.29</v>
      </c>
      <c r="N7818" s="24">
        <v>7.2</v>
      </c>
      <c r="O7818" s="24">
        <v>3.09</v>
      </c>
      <c r="P7818" s="25">
        <v>30</v>
      </c>
    </row>
    <row r="7819" spans="1:16" x14ac:dyDescent="0.3">
      <c r="A7819" s="22">
        <v>42618</v>
      </c>
      <c r="B7819">
        <v>2016</v>
      </c>
      <c r="C7819">
        <v>9</v>
      </c>
      <c r="D7819" t="s">
        <v>132</v>
      </c>
      <c r="E7819" t="s">
        <v>128</v>
      </c>
      <c r="F7819" t="s">
        <v>161</v>
      </c>
      <c r="G7819" t="s">
        <v>113</v>
      </c>
      <c r="H7819" t="s">
        <v>96</v>
      </c>
      <c r="I7819" t="s">
        <v>74</v>
      </c>
      <c r="J7819" t="s">
        <v>97</v>
      </c>
      <c r="K7819" s="23">
        <v>4.4000000000000004</v>
      </c>
      <c r="L7819" s="24">
        <v>3.6</v>
      </c>
      <c r="M7819" s="24">
        <v>15.84</v>
      </c>
      <c r="N7819" s="24">
        <v>11.09</v>
      </c>
      <c r="O7819" s="24">
        <v>4.75</v>
      </c>
      <c r="P7819" s="25">
        <v>30</v>
      </c>
    </row>
    <row r="7820" spans="1:16" x14ac:dyDescent="0.3">
      <c r="A7820" s="22">
        <v>42618</v>
      </c>
      <c r="B7820">
        <v>2016</v>
      </c>
      <c r="C7820">
        <v>9</v>
      </c>
      <c r="D7820" t="s">
        <v>132</v>
      </c>
      <c r="E7820" t="s">
        <v>128</v>
      </c>
      <c r="F7820" t="s">
        <v>161</v>
      </c>
      <c r="G7820" t="s">
        <v>113</v>
      </c>
      <c r="H7820" t="s">
        <v>98</v>
      </c>
      <c r="I7820" t="s">
        <v>75</v>
      </c>
      <c r="J7820" t="s">
        <v>99</v>
      </c>
      <c r="K7820" s="23">
        <v>2</v>
      </c>
      <c r="L7820" s="24">
        <v>2.8</v>
      </c>
      <c r="M7820" s="24">
        <v>5.6</v>
      </c>
      <c r="N7820" s="24">
        <v>4.03</v>
      </c>
      <c r="O7820" s="24">
        <v>1.57</v>
      </c>
      <c r="P7820" s="25">
        <v>28</v>
      </c>
    </row>
    <row r="7821" spans="1:16" x14ac:dyDescent="0.3">
      <c r="A7821" s="22">
        <v>42618</v>
      </c>
      <c r="B7821">
        <v>2016</v>
      </c>
      <c r="C7821">
        <v>9</v>
      </c>
      <c r="D7821" t="s">
        <v>132</v>
      </c>
      <c r="E7821" t="s">
        <v>128</v>
      </c>
      <c r="F7821" t="s">
        <v>161</v>
      </c>
      <c r="G7821" t="s">
        <v>113</v>
      </c>
      <c r="H7821" t="s">
        <v>100</v>
      </c>
      <c r="I7821" t="s">
        <v>70</v>
      </c>
      <c r="J7821" t="s">
        <v>101</v>
      </c>
      <c r="K7821" s="23">
        <v>34.299999999999997</v>
      </c>
      <c r="L7821" s="24">
        <v>2.4</v>
      </c>
      <c r="M7821" s="24">
        <v>82.32</v>
      </c>
      <c r="N7821" s="24">
        <v>60.92</v>
      </c>
      <c r="O7821" s="24">
        <v>21.4</v>
      </c>
      <c r="P7821" s="25">
        <v>26</v>
      </c>
    </row>
    <row r="7822" spans="1:16" x14ac:dyDescent="0.3">
      <c r="A7822" s="22">
        <v>42618</v>
      </c>
      <c r="B7822">
        <v>2016</v>
      </c>
      <c r="C7822">
        <v>9</v>
      </c>
      <c r="D7822" t="s">
        <v>132</v>
      </c>
      <c r="E7822" t="s">
        <v>128</v>
      </c>
      <c r="F7822" t="s">
        <v>161</v>
      </c>
      <c r="G7822" t="s">
        <v>113</v>
      </c>
      <c r="H7822" t="s">
        <v>102</v>
      </c>
      <c r="I7822" t="s">
        <v>71</v>
      </c>
      <c r="J7822" t="s">
        <v>103</v>
      </c>
      <c r="K7822" s="23">
        <v>8</v>
      </c>
      <c r="L7822" s="24">
        <v>6.9</v>
      </c>
      <c r="M7822" s="24">
        <v>55.2</v>
      </c>
      <c r="N7822" s="24">
        <v>36.43</v>
      </c>
      <c r="O7822" s="24">
        <v>18.77</v>
      </c>
      <c r="P7822" s="25">
        <v>34</v>
      </c>
    </row>
    <row r="7823" spans="1:16" x14ac:dyDescent="0.3">
      <c r="A7823" s="22">
        <v>42618</v>
      </c>
      <c r="B7823">
        <v>2016</v>
      </c>
      <c r="C7823">
        <v>9</v>
      </c>
      <c r="D7823" t="s">
        <v>132</v>
      </c>
      <c r="E7823" t="s">
        <v>128</v>
      </c>
      <c r="F7823" t="s">
        <v>161</v>
      </c>
      <c r="G7823" t="s">
        <v>113</v>
      </c>
      <c r="H7823" t="s">
        <v>104</v>
      </c>
      <c r="I7823" t="s">
        <v>76</v>
      </c>
      <c r="J7823" t="s">
        <v>105</v>
      </c>
      <c r="K7823" s="23">
        <v>2</v>
      </c>
      <c r="L7823" s="24">
        <v>7.4</v>
      </c>
      <c r="M7823" s="24">
        <v>14.8</v>
      </c>
      <c r="N7823" s="24">
        <v>9.77</v>
      </c>
      <c r="O7823" s="24">
        <v>5.03</v>
      </c>
      <c r="P7823" s="25">
        <v>34</v>
      </c>
    </row>
    <row r="7824" spans="1:16" x14ac:dyDescent="0.3">
      <c r="A7824" s="22">
        <v>42618</v>
      </c>
      <c r="B7824">
        <v>2016</v>
      </c>
      <c r="C7824">
        <v>9</v>
      </c>
      <c r="D7824" t="s">
        <v>132</v>
      </c>
      <c r="E7824" t="s">
        <v>128</v>
      </c>
      <c r="F7824" t="s">
        <v>161</v>
      </c>
      <c r="G7824" t="s">
        <v>113</v>
      </c>
      <c r="H7824" t="s">
        <v>106</v>
      </c>
      <c r="I7824" t="s">
        <v>69</v>
      </c>
      <c r="J7824" t="s">
        <v>107</v>
      </c>
      <c r="K7824" s="23">
        <v>2</v>
      </c>
      <c r="L7824" s="24">
        <v>16.5</v>
      </c>
      <c r="M7824" s="24">
        <v>33</v>
      </c>
      <c r="N7824" s="24">
        <v>25.74</v>
      </c>
      <c r="O7824" s="24">
        <v>7.26</v>
      </c>
      <c r="P7824" s="25">
        <v>22</v>
      </c>
    </row>
    <row r="7825" spans="1:16" x14ac:dyDescent="0.3">
      <c r="A7825" s="22">
        <v>42618</v>
      </c>
      <c r="B7825">
        <v>2016</v>
      </c>
      <c r="C7825">
        <v>9</v>
      </c>
      <c r="D7825" t="s">
        <v>132</v>
      </c>
      <c r="E7825" t="s">
        <v>128</v>
      </c>
      <c r="F7825" t="s">
        <v>161</v>
      </c>
      <c r="G7825" t="s">
        <v>113</v>
      </c>
      <c r="H7825" t="s">
        <v>108</v>
      </c>
      <c r="I7825" t="s">
        <v>72</v>
      </c>
      <c r="J7825" t="s">
        <v>109</v>
      </c>
      <c r="K7825" s="23">
        <v>4</v>
      </c>
      <c r="L7825" s="24">
        <v>8.1999999999999993</v>
      </c>
      <c r="M7825" s="24">
        <v>32.799999999999997</v>
      </c>
      <c r="N7825" s="24">
        <v>22.3</v>
      </c>
      <c r="O7825" s="24">
        <v>10.5</v>
      </c>
      <c r="P7825" s="25">
        <v>32</v>
      </c>
    </row>
    <row r="7826" spans="1:16" x14ac:dyDescent="0.3">
      <c r="A7826" s="22">
        <v>42619</v>
      </c>
      <c r="B7826">
        <v>2016</v>
      </c>
      <c r="C7826">
        <v>9</v>
      </c>
      <c r="D7826" t="s">
        <v>132</v>
      </c>
      <c r="E7826" t="s">
        <v>128</v>
      </c>
      <c r="F7826" t="s">
        <v>161</v>
      </c>
      <c r="G7826" t="s">
        <v>114</v>
      </c>
      <c r="H7826" t="s">
        <v>94</v>
      </c>
      <c r="I7826" t="s">
        <v>73</v>
      </c>
      <c r="J7826" t="s">
        <v>95</v>
      </c>
      <c r="K7826" s="23">
        <v>5</v>
      </c>
      <c r="L7826" s="24">
        <v>3.1</v>
      </c>
      <c r="M7826" s="24">
        <v>15.5</v>
      </c>
      <c r="N7826" s="24">
        <v>10.85</v>
      </c>
      <c r="O7826" s="24">
        <v>4.6500000000000004</v>
      </c>
      <c r="P7826" s="25">
        <v>30</v>
      </c>
    </row>
    <row r="7827" spans="1:16" x14ac:dyDescent="0.3">
      <c r="A7827" s="22">
        <v>42619</v>
      </c>
      <c r="B7827">
        <v>2016</v>
      </c>
      <c r="C7827">
        <v>9</v>
      </c>
      <c r="D7827" t="s">
        <v>132</v>
      </c>
      <c r="E7827" t="s">
        <v>128</v>
      </c>
      <c r="F7827" t="s">
        <v>161</v>
      </c>
      <c r="G7827" t="s">
        <v>114</v>
      </c>
      <c r="H7827" t="s">
        <v>96</v>
      </c>
      <c r="I7827" t="s">
        <v>74</v>
      </c>
      <c r="J7827" t="s">
        <v>97</v>
      </c>
      <c r="K7827" s="23">
        <v>1.33</v>
      </c>
      <c r="L7827" s="24">
        <v>3.6</v>
      </c>
      <c r="M7827" s="24">
        <v>4.79</v>
      </c>
      <c r="N7827" s="24">
        <v>3.35</v>
      </c>
      <c r="O7827" s="24">
        <v>1.44</v>
      </c>
      <c r="P7827" s="25">
        <v>30</v>
      </c>
    </row>
    <row r="7828" spans="1:16" x14ac:dyDescent="0.3">
      <c r="A7828" s="22">
        <v>42619</v>
      </c>
      <c r="B7828">
        <v>2016</v>
      </c>
      <c r="C7828">
        <v>9</v>
      </c>
      <c r="D7828" t="s">
        <v>132</v>
      </c>
      <c r="E7828" t="s">
        <v>128</v>
      </c>
      <c r="F7828" t="s">
        <v>161</v>
      </c>
      <c r="G7828" t="s">
        <v>114</v>
      </c>
      <c r="H7828" t="s">
        <v>98</v>
      </c>
      <c r="I7828" t="s">
        <v>75</v>
      </c>
      <c r="J7828" t="s">
        <v>99</v>
      </c>
      <c r="K7828" s="23">
        <v>1</v>
      </c>
      <c r="L7828" s="24">
        <v>2.8</v>
      </c>
      <c r="M7828" s="24">
        <v>2.8</v>
      </c>
      <c r="N7828" s="24">
        <v>2.02</v>
      </c>
      <c r="O7828" s="24">
        <v>0.78</v>
      </c>
      <c r="P7828" s="25">
        <v>28</v>
      </c>
    </row>
    <row r="7829" spans="1:16" x14ac:dyDescent="0.3">
      <c r="A7829" s="22">
        <v>42619</v>
      </c>
      <c r="B7829">
        <v>2016</v>
      </c>
      <c r="C7829">
        <v>9</v>
      </c>
      <c r="D7829" t="s">
        <v>132</v>
      </c>
      <c r="E7829" t="s">
        <v>128</v>
      </c>
      <c r="F7829" t="s">
        <v>161</v>
      </c>
      <c r="G7829" t="s">
        <v>114</v>
      </c>
      <c r="H7829" t="s">
        <v>100</v>
      </c>
      <c r="I7829" t="s">
        <v>70</v>
      </c>
      <c r="J7829" t="s">
        <v>101</v>
      </c>
      <c r="K7829" s="23">
        <v>32.799999999999997</v>
      </c>
      <c r="L7829" s="24">
        <v>2.4</v>
      </c>
      <c r="M7829" s="24">
        <v>78.72</v>
      </c>
      <c r="N7829" s="24">
        <v>58.25</v>
      </c>
      <c r="O7829" s="24">
        <v>20.47</v>
      </c>
      <c r="P7829" s="25">
        <v>26</v>
      </c>
    </row>
    <row r="7830" spans="1:16" x14ac:dyDescent="0.3">
      <c r="A7830" s="22">
        <v>42619</v>
      </c>
      <c r="B7830">
        <v>2016</v>
      </c>
      <c r="C7830">
        <v>9</v>
      </c>
      <c r="D7830" t="s">
        <v>132</v>
      </c>
      <c r="E7830" t="s">
        <v>128</v>
      </c>
      <c r="F7830" t="s">
        <v>161</v>
      </c>
      <c r="G7830" t="s">
        <v>114</v>
      </c>
      <c r="H7830" t="s">
        <v>102</v>
      </c>
      <c r="I7830" t="s">
        <v>71</v>
      </c>
      <c r="J7830" t="s">
        <v>103</v>
      </c>
      <c r="K7830" s="23">
        <v>14</v>
      </c>
      <c r="L7830" s="24">
        <v>6.9</v>
      </c>
      <c r="M7830" s="24">
        <v>96.6</v>
      </c>
      <c r="N7830" s="24">
        <v>63.76</v>
      </c>
      <c r="O7830" s="24">
        <v>32.840000000000003</v>
      </c>
      <c r="P7830" s="25">
        <v>34</v>
      </c>
    </row>
    <row r="7831" spans="1:16" x14ac:dyDescent="0.3">
      <c r="A7831" s="22">
        <v>42619</v>
      </c>
      <c r="B7831">
        <v>2016</v>
      </c>
      <c r="C7831">
        <v>9</v>
      </c>
      <c r="D7831" t="s">
        <v>132</v>
      </c>
      <c r="E7831" t="s">
        <v>128</v>
      </c>
      <c r="F7831" t="s">
        <v>161</v>
      </c>
      <c r="G7831" t="s">
        <v>114</v>
      </c>
      <c r="H7831" t="s">
        <v>104</v>
      </c>
      <c r="I7831" t="s">
        <v>76</v>
      </c>
      <c r="J7831" t="s">
        <v>105</v>
      </c>
      <c r="K7831" s="23">
        <v>3</v>
      </c>
      <c r="L7831" s="24">
        <v>7.4</v>
      </c>
      <c r="M7831" s="24">
        <v>22.2</v>
      </c>
      <c r="N7831" s="24">
        <v>14.65</v>
      </c>
      <c r="O7831" s="24">
        <v>7.55</v>
      </c>
      <c r="P7831" s="25">
        <v>34</v>
      </c>
    </row>
    <row r="7832" spans="1:16" x14ac:dyDescent="0.3">
      <c r="A7832" s="22">
        <v>42619</v>
      </c>
      <c r="B7832">
        <v>2016</v>
      </c>
      <c r="C7832">
        <v>9</v>
      </c>
      <c r="D7832" t="s">
        <v>132</v>
      </c>
      <c r="E7832" t="s">
        <v>128</v>
      </c>
      <c r="F7832" t="s">
        <v>161</v>
      </c>
      <c r="G7832" t="s">
        <v>114</v>
      </c>
      <c r="H7832" t="s">
        <v>106</v>
      </c>
      <c r="I7832" t="s">
        <v>69</v>
      </c>
      <c r="J7832" t="s">
        <v>107</v>
      </c>
      <c r="K7832" s="23">
        <v>0</v>
      </c>
      <c r="L7832" s="24">
        <v>16.5</v>
      </c>
      <c r="M7832" s="24">
        <v>0</v>
      </c>
      <c r="N7832" s="24">
        <v>0</v>
      </c>
      <c r="O7832" s="24">
        <v>0</v>
      </c>
      <c r="P7832" s="25">
        <v>22</v>
      </c>
    </row>
    <row r="7833" spans="1:16" x14ac:dyDescent="0.3">
      <c r="A7833" s="22">
        <v>42619</v>
      </c>
      <c r="B7833">
        <v>2016</v>
      </c>
      <c r="C7833">
        <v>9</v>
      </c>
      <c r="D7833" t="s">
        <v>132</v>
      </c>
      <c r="E7833" t="s">
        <v>128</v>
      </c>
      <c r="F7833" t="s">
        <v>161</v>
      </c>
      <c r="G7833" t="s">
        <v>114</v>
      </c>
      <c r="H7833" t="s">
        <v>108</v>
      </c>
      <c r="I7833" t="s">
        <v>72</v>
      </c>
      <c r="J7833" t="s">
        <v>109</v>
      </c>
      <c r="K7833" s="23">
        <v>3</v>
      </c>
      <c r="L7833" s="24">
        <v>8.1999999999999993</v>
      </c>
      <c r="M7833" s="24">
        <v>24.6</v>
      </c>
      <c r="N7833" s="24">
        <v>16.73</v>
      </c>
      <c r="O7833" s="24">
        <v>7.87</v>
      </c>
      <c r="P7833" s="25">
        <v>32</v>
      </c>
    </row>
    <row r="7834" spans="1:16" x14ac:dyDescent="0.3">
      <c r="A7834" s="22">
        <v>42620</v>
      </c>
      <c r="B7834">
        <v>2016</v>
      </c>
      <c r="C7834">
        <v>9</v>
      </c>
      <c r="D7834" t="s">
        <v>132</v>
      </c>
      <c r="E7834" t="s">
        <v>128</v>
      </c>
      <c r="F7834" t="s">
        <v>161</v>
      </c>
      <c r="G7834" t="s">
        <v>115</v>
      </c>
      <c r="H7834" t="s">
        <v>94</v>
      </c>
      <c r="I7834" t="s">
        <v>73</v>
      </c>
      <c r="J7834" t="s">
        <v>95</v>
      </c>
      <c r="K7834" s="23">
        <v>2.33</v>
      </c>
      <c r="L7834" s="24">
        <v>3.1</v>
      </c>
      <c r="M7834" s="24">
        <v>7.22</v>
      </c>
      <c r="N7834" s="24">
        <v>5.05</v>
      </c>
      <c r="O7834" s="24">
        <v>2.17</v>
      </c>
      <c r="P7834" s="25">
        <v>30</v>
      </c>
    </row>
    <row r="7835" spans="1:16" x14ac:dyDescent="0.3">
      <c r="A7835" s="22">
        <v>42620</v>
      </c>
      <c r="B7835">
        <v>2016</v>
      </c>
      <c r="C7835">
        <v>9</v>
      </c>
      <c r="D7835" t="s">
        <v>132</v>
      </c>
      <c r="E7835" t="s">
        <v>128</v>
      </c>
      <c r="F7835" t="s">
        <v>161</v>
      </c>
      <c r="G7835" t="s">
        <v>115</v>
      </c>
      <c r="H7835" t="s">
        <v>96</v>
      </c>
      <c r="I7835" t="s">
        <v>74</v>
      </c>
      <c r="J7835" t="s">
        <v>97</v>
      </c>
      <c r="K7835" s="23">
        <v>2.19</v>
      </c>
      <c r="L7835" s="24">
        <v>3.6</v>
      </c>
      <c r="M7835" s="24">
        <v>7.88</v>
      </c>
      <c r="N7835" s="24">
        <v>5.52</v>
      </c>
      <c r="O7835" s="24">
        <v>2.36</v>
      </c>
      <c r="P7835" s="25">
        <v>30</v>
      </c>
    </row>
    <row r="7836" spans="1:16" x14ac:dyDescent="0.3">
      <c r="A7836" s="22">
        <v>42620</v>
      </c>
      <c r="B7836">
        <v>2016</v>
      </c>
      <c r="C7836">
        <v>9</v>
      </c>
      <c r="D7836" t="s">
        <v>132</v>
      </c>
      <c r="E7836" t="s">
        <v>128</v>
      </c>
      <c r="F7836" t="s">
        <v>161</v>
      </c>
      <c r="G7836" t="s">
        <v>115</v>
      </c>
      <c r="H7836" t="s">
        <v>98</v>
      </c>
      <c r="I7836" t="s">
        <v>75</v>
      </c>
      <c r="J7836" t="s">
        <v>99</v>
      </c>
      <c r="K7836" s="23">
        <v>3</v>
      </c>
      <c r="L7836" s="24">
        <v>2.8</v>
      </c>
      <c r="M7836" s="24">
        <v>8.4</v>
      </c>
      <c r="N7836" s="24">
        <v>6.05</v>
      </c>
      <c r="O7836" s="24">
        <v>2.35</v>
      </c>
      <c r="P7836" s="25">
        <v>28</v>
      </c>
    </row>
    <row r="7837" spans="1:16" x14ac:dyDescent="0.3">
      <c r="A7837" s="22">
        <v>42620</v>
      </c>
      <c r="B7837">
        <v>2016</v>
      </c>
      <c r="C7837">
        <v>9</v>
      </c>
      <c r="D7837" t="s">
        <v>132</v>
      </c>
      <c r="E7837" t="s">
        <v>128</v>
      </c>
      <c r="F7837" t="s">
        <v>161</v>
      </c>
      <c r="G7837" t="s">
        <v>115</v>
      </c>
      <c r="H7837" t="s">
        <v>100</v>
      </c>
      <c r="I7837" t="s">
        <v>70</v>
      </c>
      <c r="J7837" t="s">
        <v>101</v>
      </c>
      <c r="K7837" s="23">
        <v>37.6</v>
      </c>
      <c r="L7837" s="24">
        <v>2.4</v>
      </c>
      <c r="M7837" s="24">
        <v>90.24</v>
      </c>
      <c r="N7837" s="24">
        <v>66.78</v>
      </c>
      <c r="O7837" s="24">
        <v>23.46</v>
      </c>
      <c r="P7837" s="25">
        <v>26</v>
      </c>
    </row>
    <row r="7838" spans="1:16" x14ac:dyDescent="0.3">
      <c r="A7838" s="22">
        <v>42620</v>
      </c>
      <c r="B7838">
        <v>2016</v>
      </c>
      <c r="C7838">
        <v>9</v>
      </c>
      <c r="D7838" t="s">
        <v>132</v>
      </c>
      <c r="E7838" t="s">
        <v>128</v>
      </c>
      <c r="F7838" t="s">
        <v>161</v>
      </c>
      <c r="G7838" t="s">
        <v>115</v>
      </c>
      <c r="H7838" t="s">
        <v>102</v>
      </c>
      <c r="I7838" t="s">
        <v>71</v>
      </c>
      <c r="J7838" t="s">
        <v>103</v>
      </c>
      <c r="K7838" s="23">
        <v>14</v>
      </c>
      <c r="L7838" s="24">
        <v>6.9</v>
      </c>
      <c r="M7838" s="24">
        <v>96.6</v>
      </c>
      <c r="N7838" s="24">
        <v>63.76</v>
      </c>
      <c r="O7838" s="24">
        <v>32.840000000000003</v>
      </c>
      <c r="P7838" s="25">
        <v>34</v>
      </c>
    </row>
    <row r="7839" spans="1:16" x14ac:dyDescent="0.3">
      <c r="A7839" s="22">
        <v>42620</v>
      </c>
      <c r="B7839">
        <v>2016</v>
      </c>
      <c r="C7839">
        <v>9</v>
      </c>
      <c r="D7839" t="s">
        <v>132</v>
      </c>
      <c r="E7839" t="s">
        <v>128</v>
      </c>
      <c r="F7839" t="s">
        <v>161</v>
      </c>
      <c r="G7839" t="s">
        <v>115</v>
      </c>
      <c r="H7839" t="s">
        <v>104</v>
      </c>
      <c r="I7839" t="s">
        <v>76</v>
      </c>
      <c r="J7839" t="s">
        <v>105</v>
      </c>
      <c r="K7839" s="23">
        <v>0</v>
      </c>
      <c r="L7839" s="24">
        <v>7.4</v>
      </c>
      <c r="M7839" s="24">
        <v>0</v>
      </c>
      <c r="N7839" s="24">
        <v>0</v>
      </c>
      <c r="O7839" s="24">
        <v>0</v>
      </c>
      <c r="P7839" s="25">
        <v>34</v>
      </c>
    </row>
    <row r="7840" spans="1:16" x14ac:dyDescent="0.3">
      <c r="A7840" s="22">
        <v>42620</v>
      </c>
      <c r="B7840">
        <v>2016</v>
      </c>
      <c r="C7840">
        <v>9</v>
      </c>
      <c r="D7840" t="s">
        <v>132</v>
      </c>
      <c r="E7840" t="s">
        <v>128</v>
      </c>
      <c r="F7840" t="s">
        <v>161</v>
      </c>
      <c r="G7840" t="s">
        <v>115</v>
      </c>
      <c r="H7840" t="s">
        <v>106</v>
      </c>
      <c r="I7840" t="s">
        <v>69</v>
      </c>
      <c r="J7840" t="s">
        <v>107</v>
      </c>
      <c r="K7840" s="23">
        <v>0</v>
      </c>
      <c r="L7840" s="24">
        <v>16.5</v>
      </c>
      <c r="M7840" s="24">
        <v>0</v>
      </c>
      <c r="N7840" s="24">
        <v>0</v>
      </c>
      <c r="O7840" s="24">
        <v>0</v>
      </c>
      <c r="P7840" s="25">
        <v>22</v>
      </c>
    </row>
    <row r="7841" spans="1:16" x14ac:dyDescent="0.3">
      <c r="A7841" s="22">
        <v>42620</v>
      </c>
      <c r="B7841">
        <v>2016</v>
      </c>
      <c r="C7841">
        <v>9</v>
      </c>
      <c r="D7841" t="s">
        <v>132</v>
      </c>
      <c r="E7841" t="s">
        <v>128</v>
      </c>
      <c r="F7841" t="s">
        <v>161</v>
      </c>
      <c r="G7841" t="s">
        <v>115</v>
      </c>
      <c r="H7841" t="s">
        <v>108</v>
      </c>
      <c r="I7841" t="s">
        <v>72</v>
      </c>
      <c r="J7841" t="s">
        <v>109</v>
      </c>
      <c r="K7841" s="23">
        <v>3</v>
      </c>
      <c r="L7841" s="24">
        <v>8.1999999999999993</v>
      </c>
      <c r="M7841" s="24">
        <v>24.6</v>
      </c>
      <c r="N7841" s="24">
        <v>16.73</v>
      </c>
      <c r="O7841" s="24">
        <v>7.87</v>
      </c>
      <c r="P7841" s="25">
        <v>32</v>
      </c>
    </row>
    <row r="7842" spans="1:16" x14ac:dyDescent="0.3">
      <c r="A7842" s="22">
        <v>42621</v>
      </c>
      <c r="B7842">
        <v>2016</v>
      </c>
      <c r="C7842">
        <v>9</v>
      </c>
      <c r="D7842" t="s">
        <v>132</v>
      </c>
      <c r="E7842" t="s">
        <v>128</v>
      </c>
      <c r="F7842" t="s">
        <v>161</v>
      </c>
      <c r="G7842" t="s">
        <v>93</v>
      </c>
      <c r="H7842" t="s">
        <v>94</v>
      </c>
      <c r="I7842" t="s">
        <v>73</v>
      </c>
      <c r="J7842" t="s">
        <v>95</v>
      </c>
      <c r="K7842" s="23">
        <v>6</v>
      </c>
      <c r="L7842" s="24">
        <v>3.1</v>
      </c>
      <c r="M7842" s="24">
        <v>18.600000000000001</v>
      </c>
      <c r="N7842" s="24">
        <v>13.02</v>
      </c>
      <c r="O7842" s="24">
        <v>5.58</v>
      </c>
      <c r="P7842" s="25">
        <v>30</v>
      </c>
    </row>
    <row r="7843" spans="1:16" x14ac:dyDescent="0.3">
      <c r="A7843" s="22">
        <v>42621</v>
      </c>
      <c r="B7843">
        <v>2016</v>
      </c>
      <c r="C7843">
        <v>9</v>
      </c>
      <c r="D7843" t="s">
        <v>132</v>
      </c>
      <c r="E7843" t="s">
        <v>128</v>
      </c>
      <c r="F7843" t="s">
        <v>161</v>
      </c>
      <c r="G7843" t="s">
        <v>93</v>
      </c>
      <c r="H7843" t="s">
        <v>96</v>
      </c>
      <c r="I7843" t="s">
        <v>74</v>
      </c>
      <c r="J7843" t="s">
        <v>97</v>
      </c>
      <c r="K7843" s="23">
        <v>2.99</v>
      </c>
      <c r="L7843" s="24">
        <v>3.6</v>
      </c>
      <c r="M7843" s="24">
        <v>10.76</v>
      </c>
      <c r="N7843" s="24">
        <v>7.53</v>
      </c>
      <c r="O7843" s="24">
        <v>3.23</v>
      </c>
      <c r="P7843" s="25">
        <v>30</v>
      </c>
    </row>
    <row r="7844" spans="1:16" x14ac:dyDescent="0.3">
      <c r="A7844" s="22">
        <v>42621</v>
      </c>
      <c r="B7844">
        <v>2016</v>
      </c>
      <c r="C7844">
        <v>9</v>
      </c>
      <c r="D7844" t="s">
        <v>132</v>
      </c>
      <c r="E7844" t="s">
        <v>128</v>
      </c>
      <c r="F7844" t="s">
        <v>161</v>
      </c>
      <c r="G7844" t="s">
        <v>93</v>
      </c>
      <c r="H7844" t="s">
        <v>98</v>
      </c>
      <c r="I7844" t="s">
        <v>75</v>
      </c>
      <c r="J7844" t="s">
        <v>99</v>
      </c>
      <c r="K7844" s="23">
        <v>4</v>
      </c>
      <c r="L7844" s="24">
        <v>2.8</v>
      </c>
      <c r="M7844" s="24">
        <v>11.2</v>
      </c>
      <c r="N7844" s="24">
        <v>8.06</v>
      </c>
      <c r="O7844" s="24">
        <v>3.14</v>
      </c>
      <c r="P7844" s="25">
        <v>28</v>
      </c>
    </row>
    <row r="7845" spans="1:16" x14ac:dyDescent="0.3">
      <c r="A7845" s="22">
        <v>42621</v>
      </c>
      <c r="B7845">
        <v>2016</v>
      </c>
      <c r="C7845">
        <v>9</v>
      </c>
      <c r="D7845" t="s">
        <v>132</v>
      </c>
      <c r="E7845" t="s">
        <v>128</v>
      </c>
      <c r="F7845" t="s">
        <v>161</v>
      </c>
      <c r="G7845" t="s">
        <v>93</v>
      </c>
      <c r="H7845" t="s">
        <v>100</v>
      </c>
      <c r="I7845" t="s">
        <v>70</v>
      </c>
      <c r="J7845" t="s">
        <v>101</v>
      </c>
      <c r="K7845" s="23">
        <v>33</v>
      </c>
      <c r="L7845" s="24">
        <v>2.4</v>
      </c>
      <c r="M7845" s="24">
        <v>79.2</v>
      </c>
      <c r="N7845" s="24">
        <v>58.61</v>
      </c>
      <c r="O7845" s="24">
        <v>20.59</v>
      </c>
      <c r="P7845" s="25">
        <v>26</v>
      </c>
    </row>
    <row r="7846" spans="1:16" x14ac:dyDescent="0.3">
      <c r="A7846" s="22">
        <v>42621</v>
      </c>
      <c r="B7846">
        <v>2016</v>
      </c>
      <c r="C7846">
        <v>9</v>
      </c>
      <c r="D7846" t="s">
        <v>132</v>
      </c>
      <c r="E7846" t="s">
        <v>128</v>
      </c>
      <c r="F7846" t="s">
        <v>161</v>
      </c>
      <c r="G7846" t="s">
        <v>93</v>
      </c>
      <c r="H7846" t="s">
        <v>102</v>
      </c>
      <c r="I7846" t="s">
        <v>71</v>
      </c>
      <c r="J7846" t="s">
        <v>103</v>
      </c>
      <c r="K7846" s="23">
        <v>8</v>
      </c>
      <c r="L7846" s="24">
        <v>6.9</v>
      </c>
      <c r="M7846" s="24">
        <v>55.2</v>
      </c>
      <c r="N7846" s="24">
        <v>36.43</v>
      </c>
      <c r="O7846" s="24">
        <v>18.77</v>
      </c>
      <c r="P7846" s="25">
        <v>34</v>
      </c>
    </row>
    <row r="7847" spans="1:16" x14ac:dyDescent="0.3">
      <c r="A7847" s="22">
        <v>42621</v>
      </c>
      <c r="B7847">
        <v>2016</v>
      </c>
      <c r="C7847">
        <v>9</v>
      </c>
      <c r="D7847" t="s">
        <v>132</v>
      </c>
      <c r="E7847" t="s">
        <v>128</v>
      </c>
      <c r="F7847" t="s">
        <v>161</v>
      </c>
      <c r="G7847" t="s">
        <v>93</v>
      </c>
      <c r="H7847" t="s">
        <v>104</v>
      </c>
      <c r="I7847" t="s">
        <v>76</v>
      </c>
      <c r="J7847" t="s">
        <v>105</v>
      </c>
      <c r="K7847" s="23">
        <v>1</v>
      </c>
      <c r="L7847" s="24">
        <v>7.4</v>
      </c>
      <c r="M7847" s="24">
        <v>7.4</v>
      </c>
      <c r="N7847" s="24">
        <v>4.88</v>
      </c>
      <c r="O7847" s="24">
        <v>2.52</v>
      </c>
      <c r="P7847" s="25">
        <v>34</v>
      </c>
    </row>
    <row r="7848" spans="1:16" x14ac:dyDescent="0.3">
      <c r="A7848" s="22">
        <v>42621</v>
      </c>
      <c r="B7848">
        <v>2016</v>
      </c>
      <c r="C7848">
        <v>9</v>
      </c>
      <c r="D7848" t="s">
        <v>132</v>
      </c>
      <c r="E7848" t="s">
        <v>128</v>
      </c>
      <c r="F7848" t="s">
        <v>161</v>
      </c>
      <c r="G7848" t="s">
        <v>93</v>
      </c>
      <c r="H7848" t="s">
        <v>106</v>
      </c>
      <c r="I7848" t="s">
        <v>69</v>
      </c>
      <c r="J7848" t="s">
        <v>107</v>
      </c>
      <c r="K7848" s="23">
        <v>0</v>
      </c>
      <c r="L7848" s="24">
        <v>16.5</v>
      </c>
      <c r="M7848" s="24">
        <v>0</v>
      </c>
      <c r="N7848" s="24">
        <v>0</v>
      </c>
      <c r="O7848" s="24">
        <v>0</v>
      </c>
      <c r="P7848" s="25">
        <v>22</v>
      </c>
    </row>
    <row r="7849" spans="1:16" x14ac:dyDescent="0.3">
      <c r="A7849" s="22">
        <v>42621</v>
      </c>
      <c r="B7849">
        <v>2016</v>
      </c>
      <c r="C7849">
        <v>9</v>
      </c>
      <c r="D7849" t="s">
        <v>132</v>
      </c>
      <c r="E7849" t="s">
        <v>128</v>
      </c>
      <c r="F7849" t="s">
        <v>161</v>
      </c>
      <c r="G7849" t="s">
        <v>93</v>
      </c>
      <c r="H7849" t="s">
        <v>108</v>
      </c>
      <c r="I7849" t="s">
        <v>72</v>
      </c>
      <c r="J7849" t="s">
        <v>109</v>
      </c>
      <c r="K7849" s="23">
        <v>0</v>
      </c>
      <c r="L7849" s="24">
        <v>8.1999999999999993</v>
      </c>
      <c r="M7849" s="24">
        <v>0</v>
      </c>
      <c r="N7849" s="24">
        <v>0</v>
      </c>
      <c r="O7849" s="24">
        <v>0</v>
      </c>
      <c r="P7849" s="25">
        <v>32</v>
      </c>
    </row>
    <row r="7850" spans="1:16" x14ac:dyDescent="0.3">
      <c r="A7850" s="22">
        <v>42622</v>
      </c>
      <c r="B7850">
        <v>2016</v>
      </c>
      <c r="C7850">
        <v>9</v>
      </c>
      <c r="D7850" t="s">
        <v>132</v>
      </c>
      <c r="E7850" t="s">
        <v>128</v>
      </c>
      <c r="F7850" t="s">
        <v>161</v>
      </c>
      <c r="G7850" t="s">
        <v>110</v>
      </c>
      <c r="H7850" t="s">
        <v>94</v>
      </c>
      <c r="I7850" t="s">
        <v>73</v>
      </c>
      <c r="J7850" t="s">
        <v>95</v>
      </c>
      <c r="K7850" s="23">
        <v>4.99</v>
      </c>
      <c r="L7850" s="24">
        <v>3.1</v>
      </c>
      <c r="M7850" s="24">
        <v>15.47</v>
      </c>
      <c r="N7850" s="24">
        <v>10.83</v>
      </c>
      <c r="O7850" s="24">
        <v>4.6399999999999997</v>
      </c>
      <c r="P7850" s="25">
        <v>30</v>
      </c>
    </row>
    <row r="7851" spans="1:16" x14ac:dyDescent="0.3">
      <c r="A7851" s="22">
        <v>42622</v>
      </c>
      <c r="B7851">
        <v>2016</v>
      </c>
      <c r="C7851">
        <v>9</v>
      </c>
      <c r="D7851" t="s">
        <v>132</v>
      </c>
      <c r="E7851" t="s">
        <v>128</v>
      </c>
      <c r="F7851" t="s">
        <v>161</v>
      </c>
      <c r="G7851" t="s">
        <v>110</v>
      </c>
      <c r="H7851" t="s">
        <v>96</v>
      </c>
      <c r="I7851" t="s">
        <v>74</v>
      </c>
      <c r="J7851" t="s">
        <v>97</v>
      </c>
      <c r="K7851" s="23">
        <v>3.99</v>
      </c>
      <c r="L7851" s="24">
        <v>3.6</v>
      </c>
      <c r="M7851" s="24">
        <v>14.36</v>
      </c>
      <c r="N7851" s="24">
        <v>10.050000000000001</v>
      </c>
      <c r="O7851" s="24">
        <v>4.3099999999999996</v>
      </c>
      <c r="P7851" s="25">
        <v>30</v>
      </c>
    </row>
    <row r="7852" spans="1:16" x14ac:dyDescent="0.3">
      <c r="A7852" s="22">
        <v>42622</v>
      </c>
      <c r="B7852">
        <v>2016</v>
      </c>
      <c r="C7852">
        <v>9</v>
      </c>
      <c r="D7852" t="s">
        <v>132</v>
      </c>
      <c r="E7852" t="s">
        <v>128</v>
      </c>
      <c r="F7852" t="s">
        <v>161</v>
      </c>
      <c r="G7852" t="s">
        <v>110</v>
      </c>
      <c r="H7852" t="s">
        <v>98</v>
      </c>
      <c r="I7852" t="s">
        <v>75</v>
      </c>
      <c r="J7852" t="s">
        <v>99</v>
      </c>
      <c r="K7852" s="23">
        <v>3.25</v>
      </c>
      <c r="L7852" s="24">
        <v>2.8</v>
      </c>
      <c r="M7852" s="24">
        <v>9.1</v>
      </c>
      <c r="N7852" s="24">
        <v>6.55</v>
      </c>
      <c r="O7852" s="24">
        <v>2.5499999999999998</v>
      </c>
      <c r="P7852" s="25">
        <v>28</v>
      </c>
    </row>
    <row r="7853" spans="1:16" x14ac:dyDescent="0.3">
      <c r="A7853" s="22">
        <v>42622</v>
      </c>
      <c r="B7853">
        <v>2016</v>
      </c>
      <c r="C7853">
        <v>9</v>
      </c>
      <c r="D7853" t="s">
        <v>132</v>
      </c>
      <c r="E7853" t="s">
        <v>128</v>
      </c>
      <c r="F7853" t="s">
        <v>161</v>
      </c>
      <c r="G7853" t="s">
        <v>110</v>
      </c>
      <c r="H7853" t="s">
        <v>100</v>
      </c>
      <c r="I7853" t="s">
        <v>70</v>
      </c>
      <c r="J7853" t="s">
        <v>101</v>
      </c>
      <c r="K7853" s="23">
        <v>26.12</v>
      </c>
      <c r="L7853" s="24">
        <v>2.4</v>
      </c>
      <c r="M7853" s="24">
        <v>62.69</v>
      </c>
      <c r="N7853" s="24">
        <v>46.39</v>
      </c>
      <c r="O7853" s="24">
        <v>16.3</v>
      </c>
      <c r="P7853" s="25">
        <v>26</v>
      </c>
    </row>
    <row r="7854" spans="1:16" x14ac:dyDescent="0.3">
      <c r="A7854" s="22">
        <v>42622</v>
      </c>
      <c r="B7854">
        <v>2016</v>
      </c>
      <c r="C7854">
        <v>9</v>
      </c>
      <c r="D7854" t="s">
        <v>132</v>
      </c>
      <c r="E7854" t="s">
        <v>128</v>
      </c>
      <c r="F7854" t="s">
        <v>161</v>
      </c>
      <c r="G7854" t="s">
        <v>110</v>
      </c>
      <c r="H7854" t="s">
        <v>102</v>
      </c>
      <c r="I7854" t="s">
        <v>71</v>
      </c>
      <c r="J7854" t="s">
        <v>103</v>
      </c>
      <c r="K7854" s="23">
        <v>11</v>
      </c>
      <c r="L7854" s="24">
        <v>6.9</v>
      </c>
      <c r="M7854" s="24">
        <v>75.900000000000006</v>
      </c>
      <c r="N7854" s="24">
        <v>50.09</v>
      </c>
      <c r="O7854" s="24">
        <v>25.81</v>
      </c>
      <c r="P7854" s="25">
        <v>34</v>
      </c>
    </row>
    <row r="7855" spans="1:16" x14ac:dyDescent="0.3">
      <c r="A7855" s="22">
        <v>42622</v>
      </c>
      <c r="B7855">
        <v>2016</v>
      </c>
      <c r="C7855">
        <v>9</v>
      </c>
      <c r="D7855" t="s">
        <v>132</v>
      </c>
      <c r="E7855" t="s">
        <v>128</v>
      </c>
      <c r="F7855" t="s">
        <v>161</v>
      </c>
      <c r="G7855" t="s">
        <v>110</v>
      </c>
      <c r="H7855" t="s">
        <v>104</v>
      </c>
      <c r="I7855" t="s">
        <v>76</v>
      </c>
      <c r="J7855" t="s">
        <v>105</v>
      </c>
      <c r="K7855" s="23">
        <v>2</v>
      </c>
      <c r="L7855" s="24">
        <v>7.4</v>
      </c>
      <c r="M7855" s="24">
        <v>14.8</v>
      </c>
      <c r="N7855" s="24">
        <v>9.77</v>
      </c>
      <c r="O7855" s="24">
        <v>5.03</v>
      </c>
      <c r="P7855" s="25">
        <v>34</v>
      </c>
    </row>
    <row r="7856" spans="1:16" x14ac:dyDescent="0.3">
      <c r="A7856" s="22">
        <v>42622</v>
      </c>
      <c r="B7856">
        <v>2016</v>
      </c>
      <c r="C7856">
        <v>9</v>
      </c>
      <c r="D7856" t="s">
        <v>132</v>
      </c>
      <c r="E7856" t="s">
        <v>128</v>
      </c>
      <c r="F7856" t="s">
        <v>161</v>
      </c>
      <c r="G7856" t="s">
        <v>110</v>
      </c>
      <c r="H7856" t="s">
        <v>106</v>
      </c>
      <c r="I7856" t="s">
        <v>69</v>
      </c>
      <c r="J7856" t="s">
        <v>107</v>
      </c>
      <c r="K7856" s="23">
        <v>10</v>
      </c>
      <c r="L7856" s="24">
        <v>16.5</v>
      </c>
      <c r="M7856" s="24">
        <v>165</v>
      </c>
      <c r="N7856" s="24">
        <v>128.69999999999999</v>
      </c>
      <c r="O7856" s="24">
        <v>36.299999999999997</v>
      </c>
      <c r="P7856" s="25">
        <v>22</v>
      </c>
    </row>
    <row r="7857" spans="1:16" x14ac:dyDescent="0.3">
      <c r="A7857" s="22">
        <v>42622</v>
      </c>
      <c r="B7857">
        <v>2016</v>
      </c>
      <c r="C7857">
        <v>9</v>
      </c>
      <c r="D7857" t="s">
        <v>132</v>
      </c>
      <c r="E7857" t="s">
        <v>128</v>
      </c>
      <c r="F7857" t="s">
        <v>161</v>
      </c>
      <c r="G7857" t="s">
        <v>110</v>
      </c>
      <c r="H7857" t="s">
        <v>108</v>
      </c>
      <c r="I7857" t="s">
        <v>72</v>
      </c>
      <c r="J7857" t="s">
        <v>109</v>
      </c>
      <c r="K7857" s="23">
        <v>3</v>
      </c>
      <c r="L7857" s="24">
        <v>8.1999999999999993</v>
      </c>
      <c r="M7857" s="24">
        <v>24.6</v>
      </c>
      <c r="N7857" s="24">
        <v>16.73</v>
      </c>
      <c r="O7857" s="24">
        <v>7.87</v>
      </c>
      <c r="P7857" s="25">
        <v>32</v>
      </c>
    </row>
    <row r="7858" spans="1:16" x14ac:dyDescent="0.3">
      <c r="A7858" s="22">
        <v>42623</v>
      </c>
      <c r="B7858">
        <v>2016</v>
      </c>
      <c r="C7858">
        <v>9</v>
      </c>
      <c r="D7858" t="s">
        <v>132</v>
      </c>
      <c r="E7858" t="s">
        <v>128</v>
      </c>
      <c r="F7858" t="s">
        <v>161</v>
      </c>
      <c r="G7858" t="s">
        <v>111</v>
      </c>
      <c r="H7858" t="s">
        <v>94</v>
      </c>
      <c r="I7858" t="s">
        <v>73</v>
      </c>
      <c r="J7858" t="s">
        <v>95</v>
      </c>
      <c r="K7858" s="23">
        <v>8.33</v>
      </c>
      <c r="L7858" s="24">
        <v>3.1</v>
      </c>
      <c r="M7858" s="24">
        <v>25.82</v>
      </c>
      <c r="N7858" s="24">
        <v>18.07</v>
      </c>
      <c r="O7858" s="24">
        <v>7.75</v>
      </c>
      <c r="P7858" s="25">
        <v>30</v>
      </c>
    </row>
    <row r="7859" spans="1:16" x14ac:dyDescent="0.3">
      <c r="A7859" s="22">
        <v>42623</v>
      </c>
      <c r="B7859">
        <v>2016</v>
      </c>
      <c r="C7859">
        <v>9</v>
      </c>
      <c r="D7859" t="s">
        <v>132</v>
      </c>
      <c r="E7859" t="s">
        <v>128</v>
      </c>
      <c r="F7859" t="s">
        <v>161</v>
      </c>
      <c r="G7859" t="s">
        <v>111</v>
      </c>
      <c r="H7859" t="s">
        <v>96</v>
      </c>
      <c r="I7859" t="s">
        <v>74</v>
      </c>
      <c r="J7859" t="s">
        <v>97</v>
      </c>
      <c r="K7859" s="23">
        <v>11.31</v>
      </c>
      <c r="L7859" s="24">
        <v>3.6</v>
      </c>
      <c r="M7859" s="24">
        <v>40.72</v>
      </c>
      <c r="N7859" s="24">
        <v>28.5</v>
      </c>
      <c r="O7859" s="24">
        <v>12.22</v>
      </c>
      <c r="P7859" s="25">
        <v>30</v>
      </c>
    </row>
    <row r="7860" spans="1:16" x14ac:dyDescent="0.3">
      <c r="A7860" s="22">
        <v>42623</v>
      </c>
      <c r="B7860">
        <v>2016</v>
      </c>
      <c r="C7860">
        <v>9</v>
      </c>
      <c r="D7860" t="s">
        <v>132</v>
      </c>
      <c r="E7860" t="s">
        <v>128</v>
      </c>
      <c r="F7860" t="s">
        <v>161</v>
      </c>
      <c r="G7860" t="s">
        <v>111</v>
      </c>
      <c r="H7860" t="s">
        <v>98</v>
      </c>
      <c r="I7860" t="s">
        <v>75</v>
      </c>
      <c r="J7860" t="s">
        <v>99</v>
      </c>
      <c r="K7860" s="23">
        <v>10</v>
      </c>
      <c r="L7860" s="24">
        <v>2.8</v>
      </c>
      <c r="M7860" s="24">
        <v>28</v>
      </c>
      <c r="N7860" s="24">
        <v>20.16</v>
      </c>
      <c r="O7860" s="24">
        <v>7.84</v>
      </c>
      <c r="P7860" s="25">
        <v>28</v>
      </c>
    </row>
    <row r="7861" spans="1:16" x14ac:dyDescent="0.3">
      <c r="A7861" s="22">
        <v>42623</v>
      </c>
      <c r="B7861">
        <v>2016</v>
      </c>
      <c r="C7861">
        <v>9</v>
      </c>
      <c r="D7861" t="s">
        <v>132</v>
      </c>
      <c r="E7861" t="s">
        <v>128</v>
      </c>
      <c r="F7861" t="s">
        <v>161</v>
      </c>
      <c r="G7861" t="s">
        <v>111</v>
      </c>
      <c r="H7861" t="s">
        <v>100</v>
      </c>
      <c r="I7861" t="s">
        <v>70</v>
      </c>
      <c r="J7861" t="s">
        <v>101</v>
      </c>
      <c r="K7861" s="23">
        <v>34</v>
      </c>
      <c r="L7861" s="24">
        <v>2.4</v>
      </c>
      <c r="M7861" s="24">
        <v>81.599999999999994</v>
      </c>
      <c r="N7861" s="24">
        <v>60.38</v>
      </c>
      <c r="O7861" s="24">
        <v>21.22</v>
      </c>
      <c r="P7861" s="25">
        <v>26</v>
      </c>
    </row>
    <row r="7862" spans="1:16" x14ac:dyDescent="0.3">
      <c r="A7862" s="22">
        <v>42623</v>
      </c>
      <c r="B7862">
        <v>2016</v>
      </c>
      <c r="C7862">
        <v>9</v>
      </c>
      <c r="D7862" t="s">
        <v>132</v>
      </c>
      <c r="E7862" t="s">
        <v>128</v>
      </c>
      <c r="F7862" t="s">
        <v>161</v>
      </c>
      <c r="G7862" t="s">
        <v>111</v>
      </c>
      <c r="H7862" t="s">
        <v>102</v>
      </c>
      <c r="I7862" t="s">
        <v>71</v>
      </c>
      <c r="J7862" t="s">
        <v>103</v>
      </c>
      <c r="K7862" s="23">
        <v>9</v>
      </c>
      <c r="L7862" s="24">
        <v>6.9</v>
      </c>
      <c r="M7862" s="24">
        <v>62.1</v>
      </c>
      <c r="N7862" s="24">
        <v>40.99</v>
      </c>
      <c r="O7862" s="24">
        <v>21.11</v>
      </c>
      <c r="P7862" s="25">
        <v>34</v>
      </c>
    </row>
    <row r="7863" spans="1:16" x14ac:dyDescent="0.3">
      <c r="A7863" s="22">
        <v>42623</v>
      </c>
      <c r="B7863">
        <v>2016</v>
      </c>
      <c r="C7863">
        <v>9</v>
      </c>
      <c r="D7863" t="s">
        <v>132</v>
      </c>
      <c r="E7863" t="s">
        <v>128</v>
      </c>
      <c r="F7863" t="s">
        <v>161</v>
      </c>
      <c r="G7863" t="s">
        <v>111</v>
      </c>
      <c r="H7863" t="s">
        <v>104</v>
      </c>
      <c r="I7863" t="s">
        <v>76</v>
      </c>
      <c r="J7863" t="s">
        <v>105</v>
      </c>
      <c r="K7863" s="23">
        <v>0</v>
      </c>
      <c r="L7863" s="24">
        <v>7.4</v>
      </c>
      <c r="M7863" s="24">
        <v>0</v>
      </c>
      <c r="N7863" s="24">
        <v>0</v>
      </c>
      <c r="O7863" s="24">
        <v>0</v>
      </c>
      <c r="P7863" s="25">
        <v>34</v>
      </c>
    </row>
    <row r="7864" spans="1:16" x14ac:dyDescent="0.3">
      <c r="A7864" s="22">
        <v>42623</v>
      </c>
      <c r="B7864">
        <v>2016</v>
      </c>
      <c r="C7864">
        <v>9</v>
      </c>
      <c r="D7864" t="s">
        <v>132</v>
      </c>
      <c r="E7864" t="s">
        <v>128</v>
      </c>
      <c r="F7864" t="s">
        <v>161</v>
      </c>
      <c r="G7864" t="s">
        <v>111</v>
      </c>
      <c r="H7864" t="s">
        <v>106</v>
      </c>
      <c r="I7864" t="s">
        <v>69</v>
      </c>
      <c r="J7864" t="s">
        <v>107</v>
      </c>
      <c r="K7864" s="23">
        <v>4</v>
      </c>
      <c r="L7864" s="24">
        <v>16.5</v>
      </c>
      <c r="M7864" s="24">
        <v>66</v>
      </c>
      <c r="N7864" s="24">
        <v>51.48</v>
      </c>
      <c r="O7864" s="24">
        <v>14.52</v>
      </c>
      <c r="P7864" s="25">
        <v>22</v>
      </c>
    </row>
    <row r="7865" spans="1:16" x14ac:dyDescent="0.3">
      <c r="A7865" s="22">
        <v>42623</v>
      </c>
      <c r="B7865">
        <v>2016</v>
      </c>
      <c r="C7865">
        <v>9</v>
      </c>
      <c r="D7865" t="s">
        <v>132</v>
      </c>
      <c r="E7865" t="s">
        <v>128</v>
      </c>
      <c r="F7865" t="s">
        <v>161</v>
      </c>
      <c r="G7865" t="s">
        <v>111</v>
      </c>
      <c r="H7865" t="s">
        <v>108</v>
      </c>
      <c r="I7865" t="s">
        <v>72</v>
      </c>
      <c r="J7865" t="s">
        <v>109</v>
      </c>
      <c r="K7865" s="23">
        <v>3</v>
      </c>
      <c r="L7865" s="24">
        <v>8.1999999999999993</v>
      </c>
      <c r="M7865" s="24">
        <v>24.6</v>
      </c>
      <c r="N7865" s="24">
        <v>16.73</v>
      </c>
      <c r="O7865" s="24">
        <v>7.87</v>
      </c>
      <c r="P7865" s="25">
        <v>32</v>
      </c>
    </row>
    <row r="7866" spans="1:16" x14ac:dyDescent="0.3">
      <c r="A7866" s="22">
        <v>42624</v>
      </c>
      <c r="B7866">
        <v>2016</v>
      </c>
      <c r="C7866">
        <v>9</v>
      </c>
      <c r="D7866" t="s">
        <v>132</v>
      </c>
      <c r="E7866" t="s">
        <v>128</v>
      </c>
      <c r="F7866" t="s">
        <v>161</v>
      </c>
      <c r="G7866" t="s">
        <v>112</v>
      </c>
      <c r="H7866" t="s">
        <v>94</v>
      </c>
      <c r="I7866" t="s">
        <v>73</v>
      </c>
      <c r="J7866" t="s">
        <v>95</v>
      </c>
      <c r="K7866" s="23">
        <v>2.66</v>
      </c>
      <c r="L7866" s="24">
        <v>3.1</v>
      </c>
      <c r="M7866" s="24">
        <v>8.25</v>
      </c>
      <c r="N7866" s="24">
        <v>5.78</v>
      </c>
      <c r="O7866" s="24">
        <v>2.4700000000000002</v>
      </c>
      <c r="P7866" s="25">
        <v>30</v>
      </c>
    </row>
    <row r="7867" spans="1:16" x14ac:dyDescent="0.3">
      <c r="A7867" s="22">
        <v>42624</v>
      </c>
      <c r="B7867">
        <v>2016</v>
      </c>
      <c r="C7867">
        <v>9</v>
      </c>
      <c r="D7867" t="s">
        <v>132</v>
      </c>
      <c r="E7867" t="s">
        <v>128</v>
      </c>
      <c r="F7867" t="s">
        <v>161</v>
      </c>
      <c r="G7867" t="s">
        <v>112</v>
      </c>
      <c r="H7867" t="s">
        <v>96</v>
      </c>
      <c r="I7867" t="s">
        <v>74</v>
      </c>
      <c r="J7867" t="s">
        <v>97</v>
      </c>
      <c r="K7867" s="23">
        <v>6.99</v>
      </c>
      <c r="L7867" s="24">
        <v>3.6</v>
      </c>
      <c r="M7867" s="24">
        <v>25.16</v>
      </c>
      <c r="N7867" s="24">
        <v>17.61</v>
      </c>
      <c r="O7867" s="24">
        <v>7.55</v>
      </c>
      <c r="P7867" s="25">
        <v>30</v>
      </c>
    </row>
    <row r="7868" spans="1:16" x14ac:dyDescent="0.3">
      <c r="A7868" s="22">
        <v>42624</v>
      </c>
      <c r="B7868">
        <v>2016</v>
      </c>
      <c r="C7868">
        <v>9</v>
      </c>
      <c r="D7868" t="s">
        <v>132</v>
      </c>
      <c r="E7868" t="s">
        <v>128</v>
      </c>
      <c r="F7868" t="s">
        <v>161</v>
      </c>
      <c r="G7868" t="s">
        <v>112</v>
      </c>
      <c r="H7868" t="s">
        <v>98</v>
      </c>
      <c r="I7868" t="s">
        <v>75</v>
      </c>
      <c r="J7868" t="s">
        <v>99</v>
      </c>
      <c r="K7868" s="23">
        <v>7.1</v>
      </c>
      <c r="L7868" s="24">
        <v>2.8</v>
      </c>
      <c r="M7868" s="24">
        <v>19.88</v>
      </c>
      <c r="N7868" s="24">
        <v>14.31</v>
      </c>
      <c r="O7868" s="24">
        <v>5.57</v>
      </c>
      <c r="P7868" s="25">
        <v>28</v>
      </c>
    </row>
    <row r="7869" spans="1:16" x14ac:dyDescent="0.3">
      <c r="A7869" s="22">
        <v>42624</v>
      </c>
      <c r="B7869">
        <v>2016</v>
      </c>
      <c r="C7869">
        <v>9</v>
      </c>
      <c r="D7869" t="s">
        <v>132</v>
      </c>
      <c r="E7869" t="s">
        <v>128</v>
      </c>
      <c r="F7869" t="s">
        <v>161</v>
      </c>
      <c r="G7869" t="s">
        <v>112</v>
      </c>
      <c r="H7869" t="s">
        <v>100</v>
      </c>
      <c r="I7869" t="s">
        <v>70</v>
      </c>
      <c r="J7869" t="s">
        <v>101</v>
      </c>
      <c r="K7869" s="23">
        <v>57.2</v>
      </c>
      <c r="L7869" s="24">
        <v>2.4</v>
      </c>
      <c r="M7869" s="24">
        <v>137.28</v>
      </c>
      <c r="N7869" s="24">
        <v>101.59</v>
      </c>
      <c r="O7869" s="24">
        <v>35.69</v>
      </c>
      <c r="P7869" s="25">
        <v>26</v>
      </c>
    </row>
    <row r="7870" spans="1:16" x14ac:dyDescent="0.3">
      <c r="A7870" s="22">
        <v>42624</v>
      </c>
      <c r="B7870">
        <v>2016</v>
      </c>
      <c r="C7870">
        <v>9</v>
      </c>
      <c r="D7870" t="s">
        <v>132</v>
      </c>
      <c r="E7870" t="s">
        <v>128</v>
      </c>
      <c r="F7870" t="s">
        <v>161</v>
      </c>
      <c r="G7870" t="s">
        <v>112</v>
      </c>
      <c r="H7870" t="s">
        <v>102</v>
      </c>
      <c r="I7870" t="s">
        <v>71</v>
      </c>
      <c r="J7870" t="s">
        <v>103</v>
      </c>
      <c r="K7870" s="23">
        <v>8</v>
      </c>
      <c r="L7870" s="24">
        <v>6.9</v>
      </c>
      <c r="M7870" s="24">
        <v>55.2</v>
      </c>
      <c r="N7870" s="24">
        <v>36.43</v>
      </c>
      <c r="O7870" s="24">
        <v>18.77</v>
      </c>
      <c r="P7870" s="25">
        <v>34</v>
      </c>
    </row>
    <row r="7871" spans="1:16" x14ac:dyDescent="0.3">
      <c r="A7871" s="22">
        <v>42624</v>
      </c>
      <c r="B7871">
        <v>2016</v>
      </c>
      <c r="C7871">
        <v>9</v>
      </c>
      <c r="D7871" t="s">
        <v>132</v>
      </c>
      <c r="E7871" t="s">
        <v>128</v>
      </c>
      <c r="F7871" t="s">
        <v>161</v>
      </c>
      <c r="G7871" t="s">
        <v>112</v>
      </c>
      <c r="H7871" t="s">
        <v>104</v>
      </c>
      <c r="I7871" t="s">
        <v>76</v>
      </c>
      <c r="J7871" t="s">
        <v>105</v>
      </c>
      <c r="K7871" s="23">
        <v>0</v>
      </c>
      <c r="L7871" s="24">
        <v>7.4</v>
      </c>
      <c r="M7871" s="24">
        <v>0</v>
      </c>
      <c r="N7871" s="24">
        <v>0</v>
      </c>
      <c r="O7871" s="24">
        <v>0</v>
      </c>
      <c r="P7871" s="25">
        <v>34</v>
      </c>
    </row>
    <row r="7872" spans="1:16" x14ac:dyDescent="0.3">
      <c r="A7872" s="22">
        <v>42624</v>
      </c>
      <c r="B7872">
        <v>2016</v>
      </c>
      <c r="C7872">
        <v>9</v>
      </c>
      <c r="D7872" t="s">
        <v>132</v>
      </c>
      <c r="E7872" t="s">
        <v>128</v>
      </c>
      <c r="F7872" t="s">
        <v>161</v>
      </c>
      <c r="G7872" t="s">
        <v>112</v>
      </c>
      <c r="H7872" t="s">
        <v>106</v>
      </c>
      <c r="I7872" t="s">
        <v>69</v>
      </c>
      <c r="J7872" t="s">
        <v>107</v>
      </c>
      <c r="K7872" s="23">
        <v>10</v>
      </c>
      <c r="L7872" s="24">
        <v>16.5</v>
      </c>
      <c r="M7872" s="24">
        <v>165</v>
      </c>
      <c r="N7872" s="24">
        <v>128.69999999999999</v>
      </c>
      <c r="O7872" s="24">
        <v>36.299999999999997</v>
      </c>
      <c r="P7872" s="25">
        <v>22</v>
      </c>
    </row>
    <row r="7873" spans="1:16" x14ac:dyDescent="0.3">
      <c r="A7873" s="22">
        <v>42624</v>
      </c>
      <c r="B7873">
        <v>2016</v>
      </c>
      <c r="C7873">
        <v>9</v>
      </c>
      <c r="D7873" t="s">
        <v>132</v>
      </c>
      <c r="E7873" t="s">
        <v>128</v>
      </c>
      <c r="F7873" t="s">
        <v>161</v>
      </c>
      <c r="G7873" t="s">
        <v>112</v>
      </c>
      <c r="H7873" t="s">
        <v>108</v>
      </c>
      <c r="I7873" t="s">
        <v>72</v>
      </c>
      <c r="J7873" t="s">
        <v>109</v>
      </c>
      <c r="K7873" s="23">
        <v>4</v>
      </c>
      <c r="L7873" s="24">
        <v>8.1999999999999993</v>
      </c>
      <c r="M7873" s="24">
        <v>32.799999999999997</v>
      </c>
      <c r="N7873" s="24">
        <v>22.3</v>
      </c>
      <c r="O7873" s="24">
        <v>10.5</v>
      </c>
      <c r="P7873" s="25">
        <v>32</v>
      </c>
    </row>
    <row r="7874" spans="1:16" x14ac:dyDescent="0.3">
      <c r="A7874" s="22">
        <v>42625</v>
      </c>
      <c r="B7874">
        <v>2016</v>
      </c>
      <c r="C7874">
        <v>9</v>
      </c>
      <c r="D7874" t="s">
        <v>132</v>
      </c>
      <c r="E7874" t="s">
        <v>128</v>
      </c>
      <c r="F7874" t="s">
        <v>161</v>
      </c>
      <c r="G7874" t="s">
        <v>113</v>
      </c>
      <c r="H7874" t="s">
        <v>94</v>
      </c>
      <c r="I7874" t="s">
        <v>73</v>
      </c>
      <c r="J7874" t="s">
        <v>95</v>
      </c>
      <c r="K7874" s="23">
        <v>7</v>
      </c>
      <c r="L7874" s="24">
        <v>3.1</v>
      </c>
      <c r="M7874" s="24">
        <v>21.7</v>
      </c>
      <c r="N7874" s="24">
        <v>15.19</v>
      </c>
      <c r="O7874" s="24">
        <v>6.51</v>
      </c>
      <c r="P7874" s="25">
        <v>30</v>
      </c>
    </row>
    <row r="7875" spans="1:16" x14ac:dyDescent="0.3">
      <c r="A7875" s="22">
        <v>42625</v>
      </c>
      <c r="B7875">
        <v>2016</v>
      </c>
      <c r="C7875">
        <v>9</v>
      </c>
      <c r="D7875" t="s">
        <v>132</v>
      </c>
      <c r="E7875" t="s">
        <v>128</v>
      </c>
      <c r="F7875" t="s">
        <v>161</v>
      </c>
      <c r="G7875" t="s">
        <v>113</v>
      </c>
      <c r="H7875" t="s">
        <v>96</v>
      </c>
      <c r="I7875" t="s">
        <v>74</v>
      </c>
      <c r="J7875" t="s">
        <v>97</v>
      </c>
      <c r="K7875" s="23">
        <v>6</v>
      </c>
      <c r="L7875" s="24">
        <v>3.6</v>
      </c>
      <c r="M7875" s="24">
        <v>21.6</v>
      </c>
      <c r="N7875" s="24">
        <v>15.12</v>
      </c>
      <c r="O7875" s="24">
        <v>6.48</v>
      </c>
      <c r="P7875" s="25">
        <v>30</v>
      </c>
    </row>
    <row r="7876" spans="1:16" x14ac:dyDescent="0.3">
      <c r="A7876" s="22">
        <v>42625</v>
      </c>
      <c r="B7876">
        <v>2016</v>
      </c>
      <c r="C7876">
        <v>9</v>
      </c>
      <c r="D7876" t="s">
        <v>132</v>
      </c>
      <c r="E7876" t="s">
        <v>128</v>
      </c>
      <c r="F7876" t="s">
        <v>161</v>
      </c>
      <c r="G7876" t="s">
        <v>113</v>
      </c>
      <c r="H7876" t="s">
        <v>98</v>
      </c>
      <c r="I7876" t="s">
        <v>75</v>
      </c>
      <c r="J7876" t="s">
        <v>99</v>
      </c>
      <c r="K7876" s="23">
        <v>4</v>
      </c>
      <c r="L7876" s="24">
        <v>2.8</v>
      </c>
      <c r="M7876" s="24">
        <v>11.2</v>
      </c>
      <c r="N7876" s="24">
        <v>8.06</v>
      </c>
      <c r="O7876" s="24">
        <v>3.14</v>
      </c>
      <c r="P7876" s="25">
        <v>28</v>
      </c>
    </row>
    <row r="7877" spans="1:16" x14ac:dyDescent="0.3">
      <c r="A7877" s="22">
        <v>42625</v>
      </c>
      <c r="B7877">
        <v>2016</v>
      </c>
      <c r="C7877">
        <v>9</v>
      </c>
      <c r="D7877" t="s">
        <v>132</v>
      </c>
      <c r="E7877" t="s">
        <v>128</v>
      </c>
      <c r="F7877" t="s">
        <v>161</v>
      </c>
      <c r="G7877" t="s">
        <v>113</v>
      </c>
      <c r="H7877" t="s">
        <v>100</v>
      </c>
      <c r="I7877" t="s">
        <v>70</v>
      </c>
      <c r="J7877" t="s">
        <v>101</v>
      </c>
      <c r="K7877" s="23">
        <v>24</v>
      </c>
      <c r="L7877" s="24">
        <v>2.4</v>
      </c>
      <c r="M7877" s="24">
        <v>57.6</v>
      </c>
      <c r="N7877" s="24">
        <v>42.62</v>
      </c>
      <c r="O7877" s="24">
        <v>14.98</v>
      </c>
      <c r="P7877" s="25">
        <v>26</v>
      </c>
    </row>
    <row r="7878" spans="1:16" x14ac:dyDescent="0.3">
      <c r="A7878" s="22">
        <v>42625</v>
      </c>
      <c r="B7878">
        <v>2016</v>
      </c>
      <c r="C7878">
        <v>9</v>
      </c>
      <c r="D7878" t="s">
        <v>132</v>
      </c>
      <c r="E7878" t="s">
        <v>128</v>
      </c>
      <c r="F7878" t="s">
        <v>161</v>
      </c>
      <c r="G7878" t="s">
        <v>113</v>
      </c>
      <c r="H7878" t="s">
        <v>102</v>
      </c>
      <c r="I7878" t="s">
        <v>71</v>
      </c>
      <c r="J7878" t="s">
        <v>103</v>
      </c>
      <c r="K7878" s="23">
        <v>10</v>
      </c>
      <c r="L7878" s="24">
        <v>6.9</v>
      </c>
      <c r="M7878" s="24">
        <v>69</v>
      </c>
      <c r="N7878" s="24">
        <v>45.54</v>
      </c>
      <c r="O7878" s="24">
        <v>23.46</v>
      </c>
      <c r="P7878" s="25">
        <v>34</v>
      </c>
    </row>
    <row r="7879" spans="1:16" x14ac:dyDescent="0.3">
      <c r="A7879" s="22">
        <v>42625</v>
      </c>
      <c r="B7879">
        <v>2016</v>
      </c>
      <c r="C7879">
        <v>9</v>
      </c>
      <c r="D7879" t="s">
        <v>132</v>
      </c>
      <c r="E7879" t="s">
        <v>128</v>
      </c>
      <c r="F7879" t="s">
        <v>161</v>
      </c>
      <c r="G7879" t="s">
        <v>113</v>
      </c>
      <c r="H7879" t="s">
        <v>104</v>
      </c>
      <c r="I7879" t="s">
        <v>76</v>
      </c>
      <c r="J7879" t="s">
        <v>105</v>
      </c>
      <c r="K7879" s="23">
        <v>0</v>
      </c>
      <c r="L7879" s="24">
        <v>7.4</v>
      </c>
      <c r="M7879" s="24">
        <v>0</v>
      </c>
      <c r="N7879" s="24">
        <v>0</v>
      </c>
      <c r="O7879" s="24">
        <v>0</v>
      </c>
      <c r="P7879" s="25">
        <v>34</v>
      </c>
    </row>
    <row r="7880" spans="1:16" x14ac:dyDescent="0.3">
      <c r="A7880" s="22">
        <v>42625</v>
      </c>
      <c r="B7880">
        <v>2016</v>
      </c>
      <c r="C7880">
        <v>9</v>
      </c>
      <c r="D7880" t="s">
        <v>132</v>
      </c>
      <c r="E7880" t="s">
        <v>128</v>
      </c>
      <c r="F7880" t="s">
        <v>161</v>
      </c>
      <c r="G7880" t="s">
        <v>113</v>
      </c>
      <c r="H7880" t="s">
        <v>106</v>
      </c>
      <c r="I7880" t="s">
        <v>69</v>
      </c>
      <c r="J7880" t="s">
        <v>107</v>
      </c>
      <c r="K7880" s="23">
        <v>8</v>
      </c>
      <c r="L7880" s="24">
        <v>16.5</v>
      </c>
      <c r="M7880" s="24">
        <v>132</v>
      </c>
      <c r="N7880" s="24">
        <v>102.96</v>
      </c>
      <c r="O7880" s="24">
        <v>29.04</v>
      </c>
      <c r="P7880" s="25">
        <v>22</v>
      </c>
    </row>
    <row r="7881" spans="1:16" x14ac:dyDescent="0.3">
      <c r="A7881" s="22">
        <v>42625</v>
      </c>
      <c r="B7881">
        <v>2016</v>
      </c>
      <c r="C7881">
        <v>9</v>
      </c>
      <c r="D7881" t="s">
        <v>132</v>
      </c>
      <c r="E7881" t="s">
        <v>128</v>
      </c>
      <c r="F7881" t="s">
        <v>161</v>
      </c>
      <c r="G7881" t="s">
        <v>113</v>
      </c>
      <c r="H7881" t="s">
        <v>108</v>
      </c>
      <c r="I7881" t="s">
        <v>72</v>
      </c>
      <c r="J7881" t="s">
        <v>109</v>
      </c>
      <c r="K7881" s="23">
        <v>4</v>
      </c>
      <c r="L7881" s="24">
        <v>8.1999999999999993</v>
      </c>
      <c r="M7881" s="24">
        <v>32.799999999999997</v>
      </c>
      <c r="N7881" s="24">
        <v>22.3</v>
      </c>
      <c r="O7881" s="24">
        <v>10.5</v>
      </c>
      <c r="P7881" s="25">
        <v>32</v>
      </c>
    </row>
    <row r="7882" spans="1:16" x14ac:dyDescent="0.3">
      <c r="A7882" s="22">
        <v>42626</v>
      </c>
      <c r="B7882">
        <v>2016</v>
      </c>
      <c r="C7882">
        <v>9</v>
      </c>
      <c r="D7882" t="s">
        <v>132</v>
      </c>
      <c r="E7882" t="s">
        <v>128</v>
      </c>
      <c r="F7882" t="s">
        <v>161</v>
      </c>
      <c r="G7882" t="s">
        <v>114</v>
      </c>
      <c r="H7882" t="s">
        <v>94</v>
      </c>
      <c r="I7882" t="s">
        <v>73</v>
      </c>
      <c r="J7882" t="s">
        <v>95</v>
      </c>
      <c r="K7882" s="23">
        <v>7</v>
      </c>
      <c r="L7882" s="24">
        <v>3.1</v>
      </c>
      <c r="M7882" s="24">
        <v>21.7</v>
      </c>
      <c r="N7882" s="24">
        <v>15.19</v>
      </c>
      <c r="O7882" s="24">
        <v>6.51</v>
      </c>
      <c r="P7882" s="25">
        <v>30</v>
      </c>
    </row>
    <row r="7883" spans="1:16" x14ac:dyDescent="0.3">
      <c r="A7883" s="22">
        <v>42626</v>
      </c>
      <c r="B7883">
        <v>2016</v>
      </c>
      <c r="C7883">
        <v>9</v>
      </c>
      <c r="D7883" t="s">
        <v>132</v>
      </c>
      <c r="E7883" t="s">
        <v>128</v>
      </c>
      <c r="F7883" t="s">
        <v>161</v>
      </c>
      <c r="G7883" t="s">
        <v>114</v>
      </c>
      <c r="H7883" t="s">
        <v>96</v>
      </c>
      <c r="I7883" t="s">
        <v>74</v>
      </c>
      <c r="J7883" t="s">
        <v>97</v>
      </c>
      <c r="K7883" s="23">
        <v>5.76</v>
      </c>
      <c r="L7883" s="24">
        <v>3.6</v>
      </c>
      <c r="M7883" s="24">
        <v>20.74</v>
      </c>
      <c r="N7883" s="24">
        <v>14.52</v>
      </c>
      <c r="O7883" s="24">
        <v>6.22</v>
      </c>
      <c r="P7883" s="25">
        <v>30</v>
      </c>
    </row>
    <row r="7884" spans="1:16" x14ac:dyDescent="0.3">
      <c r="A7884" s="22">
        <v>42626</v>
      </c>
      <c r="B7884">
        <v>2016</v>
      </c>
      <c r="C7884">
        <v>9</v>
      </c>
      <c r="D7884" t="s">
        <v>132</v>
      </c>
      <c r="E7884" t="s">
        <v>128</v>
      </c>
      <c r="F7884" t="s">
        <v>161</v>
      </c>
      <c r="G7884" t="s">
        <v>114</v>
      </c>
      <c r="H7884" t="s">
        <v>98</v>
      </c>
      <c r="I7884" t="s">
        <v>75</v>
      </c>
      <c r="J7884" t="s">
        <v>99</v>
      </c>
      <c r="K7884" s="23">
        <v>4</v>
      </c>
      <c r="L7884" s="24">
        <v>2.8</v>
      </c>
      <c r="M7884" s="24">
        <v>11.2</v>
      </c>
      <c r="N7884" s="24">
        <v>8.06</v>
      </c>
      <c r="O7884" s="24">
        <v>3.14</v>
      </c>
      <c r="P7884" s="25">
        <v>28</v>
      </c>
    </row>
    <row r="7885" spans="1:16" x14ac:dyDescent="0.3">
      <c r="A7885" s="22">
        <v>42626</v>
      </c>
      <c r="B7885">
        <v>2016</v>
      </c>
      <c r="C7885">
        <v>9</v>
      </c>
      <c r="D7885" t="s">
        <v>132</v>
      </c>
      <c r="E7885" t="s">
        <v>128</v>
      </c>
      <c r="F7885" t="s">
        <v>161</v>
      </c>
      <c r="G7885" t="s">
        <v>114</v>
      </c>
      <c r="H7885" t="s">
        <v>100</v>
      </c>
      <c r="I7885" t="s">
        <v>70</v>
      </c>
      <c r="J7885" t="s">
        <v>101</v>
      </c>
      <c r="K7885" s="23">
        <v>32</v>
      </c>
      <c r="L7885" s="24">
        <v>2.4</v>
      </c>
      <c r="M7885" s="24">
        <v>76.8</v>
      </c>
      <c r="N7885" s="24">
        <v>56.83</v>
      </c>
      <c r="O7885" s="24">
        <v>19.97</v>
      </c>
      <c r="P7885" s="25">
        <v>26</v>
      </c>
    </row>
    <row r="7886" spans="1:16" x14ac:dyDescent="0.3">
      <c r="A7886" s="22">
        <v>42626</v>
      </c>
      <c r="B7886">
        <v>2016</v>
      </c>
      <c r="C7886">
        <v>9</v>
      </c>
      <c r="D7886" t="s">
        <v>132</v>
      </c>
      <c r="E7886" t="s">
        <v>128</v>
      </c>
      <c r="F7886" t="s">
        <v>161</v>
      </c>
      <c r="G7886" t="s">
        <v>114</v>
      </c>
      <c r="H7886" t="s">
        <v>102</v>
      </c>
      <c r="I7886" t="s">
        <v>71</v>
      </c>
      <c r="J7886" t="s">
        <v>103</v>
      </c>
      <c r="K7886" s="23">
        <v>13</v>
      </c>
      <c r="L7886" s="24">
        <v>6.9</v>
      </c>
      <c r="M7886" s="24">
        <v>89.7</v>
      </c>
      <c r="N7886" s="24">
        <v>59.2</v>
      </c>
      <c r="O7886" s="24">
        <v>30.5</v>
      </c>
      <c r="P7886" s="25">
        <v>34</v>
      </c>
    </row>
    <row r="7887" spans="1:16" x14ac:dyDescent="0.3">
      <c r="A7887" s="22">
        <v>42626</v>
      </c>
      <c r="B7887">
        <v>2016</v>
      </c>
      <c r="C7887">
        <v>9</v>
      </c>
      <c r="D7887" t="s">
        <v>132</v>
      </c>
      <c r="E7887" t="s">
        <v>128</v>
      </c>
      <c r="F7887" t="s">
        <v>161</v>
      </c>
      <c r="G7887" t="s">
        <v>114</v>
      </c>
      <c r="H7887" t="s">
        <v>104</v>
      </c>
      <c r="I7887" t="s">
        <v>76</v>
      </c>
      <c r="J7887" t="s">
        <v>105</v>
      </c>
      <c r="K7887" s="23">
        <v>0</v>
      </c>
      <c r="L7887" s="24">
        <v>7.4</v>
      </c>
      <c r="M7887" s="24">
        <v>0</v>
      </c>
      <c r="N7887" s="24">
        <v>0</v>
      </c>
      <c r="O7887" s="24">
        <v>0</v>
      </c>
      <c r="P7887" s="25">
        <v>34</v>
      </c>
    </row>
    <row r="7888" spans="1:16" x14ac:dyDescent="0.3">
      <c r="A7888" s="22">
        <v>42626</v>
      </c>
      <c r="B7888">
        <v>2016</v>
      </c>
      <c r="C7888">
        <v>9</v>
      </c>
      <c r="D7888" t="s">
        <v>132</v>
      </c>
      <c r="E7888" t="s">
        <v>128</v>
      </c>
      <c r="F7888" t="s">
        <v>161</v>
      </c>
      <c r="G7888" t="s">
        <v>114</v>
      </c>
      <c r="H7888" t="s">
        <v>106</v>
      </c>
      <c r="I7888" t="s">
        <v>69</v>
      </c>
      <c r="J7888" t="s">
        <v>107</v>
      </c>
      <c r="K7888" s="23">
        <v>2</v>
      </c>
      <c r="L7888" s="24">
        <v>16.5</v>
      </c>
      <c r="M7888" s="24">
        <v>33</v>
      </c>
      <c r="N7888" s="24">
        <v>25.74</v>
      </c>
      <c r="O7888" s="24">
        <v>7.26</v>
      </c>
      <c r="P7888" s="25">
        <v>22</v>
      </c>
    </row>
    <row r="7889" spans="1:16" x14ac:dyDescent="0.3">
      <c r="A7889" s="22">
        <v>42626</v>
      </c>
      <c r="B7889">
        <v>2016</v>
      </c>
      <c r="C7889">
        <v>9</v>
      </c>
      <c r="D7889" t="s">
        <v>132</v>
      </c>
      <c r="E7889" t="s">
        <v>128</v>
      </c>
      <c r="F7889" t="s">
        <v>161</v>
      </c>
      <c r="G7889" t="s">
        <v>114</v>
      </c>
      <c r="H7889" t="s">
        <v>108</v>
      </c>
      <c r="I7889" t="s">
        <v>72</v>
      </c>
      <c r="J7889" t="s">
        <v>109</v>
      </c>
      <c r="K7889" s="23">
        <v>0</v>
      </c>
      <c r="L7889" s="24">
        <v>8.1999999999999993</v>
      </c>
      <c r="M7889" s="24">
        <v>0</v>
      </c>
      <c r="N7889" s="24">
        <v>0</v>
      </c>
      <c r="O7889" s="24">
        <v>0</v>
      </c>
      <c r="P7889" s="25">
        <v>32</v>
      </c>
    </row>
    <row r="7890" spans="1:16" x14ac:dyDescent="0.3">
      <c r="A7890" s="22">
        <v>42627</v>
      </c>
      <c r="B7890">
        <v>2016</v>
      </c>
      <c r="C7890">
        <v>9</v>
      </c>
      <c r="D7890" t="s">
        <v>132</v>
      </c>
      <c r="E7890" t="s">
        <v>128</v>
      </c>
      <c r="F7890" t="s">
        <v>161</v>
      </c>
      <c r="G7890" t="s">
        <v>115</v>
      </c>
      <c r="H7890" t="s">
        <v>94</v>
      </c>
      <c r="I7890" t="s">
        <v>73</v>
      </c>
      <c r="J7890" t="s">
        <v>95</v>
      </c>
      <c r="K7890" s="23">
        <v>6</v>
      </c>
      <c r="L7890" s="24">
        <v>3.1</v>
      </c>
      <c r="M7890" s="24">
        <v>18.600000000000001</v>
      </c>
      <c r="N7890" s="24">
        <v>13.02</v>
      </c>
      <c r="O7890" s="24">
        <v>5.58</v>
      </c>
      <c r="P7890" s="25">
        <v>30</v>
      </c>
    </row>
    <row r="7891" spans="1:16" x14ac:dyDescent="0.3">
      <c r="A7891" s="22">
        <v>42627</v>
      </c>
      <c r="B7891">
        <v>2016</v>
      </c>
      <c r="C7891">
        <v>9</v>
      </c>
      <c r="D7891" t="s">
        <v>132</v>
      </c>
      <c r="E7891" t="s">
        <v>128</v>
      </c>
      <c r="F7891" t="s">
        <v>161</v>
      </c>
      <c r="G7891" t="s">
        <v>115</v>
      </c>
      <c r="H7891" t="s">
        <v>96</v>
      </c>
      <c r="I7891" t="s">
        <v>74</v>
      </c>
      <c r="J7891" t="s">
        <v>97</v>
      </c>
      <c r="K7891" s="23">
        <v>3.79</v>
      </c>
      <c r="L7891" s="24">
        <v>3.6</v>
      </c>
      <c r="M7891" s="24">
        <v>13.64</v>
      </c>
      <c r="N7891" s="24">
        <v>9.5500000000000007</v>
      </c>
      <c r="O7891" s="24">
        <v>4.09</v>
      </c>
      <c r="P7891" s="25">
        <v>30</v>
      </c>
    </row>
    <row r="7892" spans="1:16" x14ac:dyDescent="0.3">
      <c r="A7892" s="22">
        <v>42627</v>
      </c>
      <c r="B7892">
        <v>2016</v>
      </c>
      <c r="C7892">
        <v>9</v>
      </c>
      <c r="D7892" t="s">
        <v>132</v>
      </c>
      <c r="E7892" t="s">
        <v>128</v>
      </c>
      <c r="F7892" t="s">
        <v>161</v>
      </c>
      <c r="G7892" t="s">
        <v>115</v>
      </c>
      <c r="H7892" t="s">
        <v>98</v>
      </c>
      <c r="I7892" t="s">
        <v>75</v>
      </c>
      <c r="J7892" t="s">
        <v>99</v>
      </c>
      <c r="K7892" s="23">
        <v>2.5</v>
      </c>
      <c r="L7892" s="24">
        <v>2.8</v>
      </c>
      <c r="M7892" s="24">
        <v>7</v>
      </c>
      <c r="N7892" s="24">
        <v>5.04</v>
      </c>
      <c r="O7892" s="24">
        <v>1.96</v>
      </c>
      <c r="P7892" s="25">
        <v>28</v>
      </c>
    </row>
    <row r="7893" spans="1:16" x14ac:dyDescent="0.3">
      <c r="A7893" s="22">
        <v>42627</v>
      </c>
      <c r="B7893">
        <v>2016</v>
      </c>
      <c r="C7893">
        <v>9</v>
      </c>
      <c r="D7893" t="s">
        <v>132</v>
      </c>
      <c r="E7893" t="s">
        <v>128</v>
      </c>
      <c r="F7893" t="s">
        <v>161</v>
      </c>
      <c r="G7893" t="s">
        <v>115</v>
      </c>
      <c r="H7893" t="s">
        <v>100</v>
      </c>
      <c r="I7893" t="s">
        <v>70</v>
      </c>
      <c r="J7893" t="s">
        <v>101</v>
      </c>
      <c r="K7893" s="23">
        <v>24.4</v>
      </c>
      <c r="L7893" s="24">
        <v>2.4</v>
      </c>
      <c r="M7893" s="24">
        <v>58.56</v>
      </c>
      <c r="N7893" s="24">
        <v>43.33</v>
      </c>
      <c r="O7893" s="24">
        <v>15.23</v>
      </c>
      <c r="P7893" s="25">
        <v>26</v>
      </c>
    </row>
    <row r="7894" spans="1:16" x14ac:dyDescent="0.3">
      <c r="A7894" s="22">
        <v>42627</v>
      </c>
      <c r="B7894">
        <v>2016</v>
      </c>
      <c r="C7894">
        <v>9</v>
      </c>
      <c r="D7894" t="s">
        <v>132</v>
      </c>
      <c r="E7894" t="s">
        <v>128</v>
      </c>
      <c r="F7894" t="s">
        <v>161</v>
      </c>
      <c r="G7894" t="s">
        <v>115</v>
      </c>
      <c r="H7894" t="s">
        <v>102</v>
      </c>
      <c r="I7894" t="s">
        <v>71</v>
      </c>
      <c r="J7894" t="s">
        <v>103</v>
      </c>
      <c r="K7894" s="23">
        <v>7</v>
      </c>
      <c r="L7894" s="24">
        <v>6.9</v>
      </c>
      <c r="M7894" s="24">
        <v>48.3</v>
      </c>
      <c r="N7894" s="24">
        <v>31.88</v>
      </c>
      <c r="O7894" s="24">
        <v>16.420000000000002</v>
      </c>
      <c r="P7894" s="25">
        <v>34</v>
      </c>
    </row>
    <row r="7895" spans="1:16" x14ac:dyDescent="0.3">
      <c r="A7895" s="22">
        <v>42627</v>
      </c>
      <c r="B7895">
        <v>2016</v>
      </c>
      <c r="C7895">
        <v>9</v>
      </c>
      <c r="D7895" t="s">
        <v>132</v>
      </c>
      <c r="E7895" t="s">
        <v>128</v>
      </c>
      <c r="F7895" t="s">
        <v>161</v>
      </c>
      <c r="G7895" t="s">
        <v>115</v>
      </c>
      <c r="H7895" t="s">
        <v>104</v>
      </c>
      <c r="I7895" t="s">
        <v>76</v>
      </c>
      <c r="J7895" t="s">
        <v>105</v>
      </c>
      <c r="K7895" s="23">
        <v>0</v>
      </c>
      <c r="L7895" s="24">
        <v>7.4</v>
      </c>
      <c r="M7895" s="24">
        <v>0</v>
      </c>
      <c r="N7895" s="24">
        <v>0</v>
      </c>
      <c r="O7895" s="24">
        <v>0</v>
      </c>
      <c r="P7895" s="25">
        <v>34</v>
      </c>
    </row>
    <row r="7896" spans="1:16" x14ac:dyDescent="0.3">
      <c r="A7896" s="22">
        <v>42627</v>
      </c>
      <c r="B7896">
        <v>2016</v>
      </c>
      <c r="C7896">
        <v>9</v>
      </c>
      <c r="D7896" t="s">
        <v>132</v>
      </c>
      <c r="E7896" t="s">
        <v>128</v>
      </c>
      <c r="F7896" t="s">
        <v>161</v>
      </c>
      <c r="G7896" t="s">
        <v>115</v>
      </c>
      <c r="H7896" t="s">
        <v>106</v>
      </c>
      <c r="I7896" t="s">
        <v>69</v>
      </c>
      <c r="J7896" t="s">
        <v>107</v>
      </c>
      <c r="K7896" s="23">
        <v>8</v>
      </c>
      <c r="L7896" s="24">
        <v>16.5</v>
      </c>
      <c r="M7896" s="24">
        <v>132</v>
      </c>
      <c r="N7896" s="24">
        <v>102.96</v>
      </c>
      <c r="O7896" s="24">
        <v>29.04</v>
      </c>
      <c r="P7896" s="25">
        <v>22</v>
      </c>
    </row>
    <row r="7897" spans="1:16" x14ac:dyDescent="0.3">
      <c r="A7897" s="22">
        <v>42627</v>
      </c>
      <c r="B7897">
        <v>2016</v>
      </c>
      <c r="C7897">
        <v>9</v>
      </c>
      <c r="D7897" t="s">
        <v>132</v>
      </c>
      <c r="E7897" t="s">
        <v>128</v>
      </c>
      <c r="F7897" t="s">
        <v>161</v>
      </c>
      <c r="G7897" t="s">
        <v>115</v>
      </c>
      <c r="H7897" t="s">
        <v>108</v>
      </c>
      <c r="I7897" t="s">
        <v>72</v>
      </c>
      <c r="J7897" t="s">
        <v>109</v>
      </c>
      <c r="K7897" s="23">
        <v>2</v>
      </c>
      <c r="L7897" s="24">
        <v>8.1999999999999993</v>
      </c>
      <c r="M7897" s="24">
        <v>16.399999999999999</v>
      </c>
      <c r="N7897" s="24">
        <v>11.15</v>
      </c>
      <c r="O7897" s="24">
        <v>5.25</v>
      </c>
      <c r="P7897" s="25">
        <v>32</v>
      </c>
    </row>
    <row r="7898" spans="1:16" x14ac:dyDescent="0.3">
      <c r="A7898" s="22">
        <v>42628</v>
      </c>
      <c r="B7898">
        <v>2016</v>
      </c>
      <c r="C7898">
        <v>9</v>
      </c>
      <c r="D7898" t="s">
        <v>132</v>
      </c>
      <c r="E7898" t="s">
        <v>128</v>
      </c>
      <c r="F7898" t="s">
        <v>161</v>
      </c>
      <c r="G7898" t="s">
        <v>93</v>
      </c>
      <c r="H7898" t="s">
        <v>94</v>
      </c>
      <c r="I7898" t="s">
        <v>73</v>
      </c>
      <c r="J7898" t="s">
        <v>95</v>
      </c>
      <c r="K7898" s="23">
        <v>3</v>
      </c>
      <c r="L7898" s="24">
        <v>3.1</v>
      </c>
      <c r="M7898" s="24">
        <v>9.3000000000000007</v>
      </c>
      <c r="N7898" s="24">
        <v>6.51</v>
      </c>
      <c r="O7898" s="24">
        <v>2.79</v>
      </c>
      <c r="P7898" s="25">
        <v>30</v>
      </c>
    </row>
    <row r="7899" spans="1:16" x14ac:dyDescent="0.3">
      <c r="A7899" s="22">
        <v>42628</v>
      </c>
      <c r="B7899">
        <v>2016</v>
      </c>
      <c r="C7899">
        <v>9</v>
      </c>
      <c r="D7899" t="s">
        <v>132</v>
      </c>
      <c r="E7899" t="s">
        <v>128</v>
      </c>
      <c r="F7899" t="s">
        <v>161</v>
      </c>
      <c r="G7899" t="s">
        <v>93</v>
      </c>
      <c r="H7899" t="s">
        <v>96</v>
      </c>
      <c r="I7899" t="s">
        <v>74</v>
      </c>
      <c r="J7899" t="s">
        <v>97</v>
      </c>
      <c r="K7899" s="23">
        <v>6.63</v>
      </c>
      <c r="L7899" s="24">
        <v>3.6</v>
      </c>
      <c r="M7899" s="24">
        <v>23.87</v>
      </c>
      <c r="N7899" s="24">
        <v>16.71</v>
      </c>
      <c r="O7899" s="24">
        <v>7.16</v>
      </c>
      <c r="P7899" s="25">
        <v>30</v>
      </c>
    </row>
    <row r="7900" spans="1:16" x14ac:dyDescent="0.3">
      <c r="A7900" s="22">
        <v>42628</v>
      </c>
      <c r="B7900">
        <v>2016</v>
      </c>
      <c r="C7900">
        <v>9</v>
      </c>
      <c r="D7900" t="s">
        <v>132</v>
      </c>
      <c r="E7900" t="s">
        <v>128</v>
      </c>
      <c r="F7900" t="s">
        <v>161</v>
      </c>
      <c r="G7900" t="s">
        <v>93</v>
      </c>
      <c r="H7900" t="s">
        <v>98</v>
      </c>
      <c r="I7900" t="s">
        <v>75</v>
      </c>
      <c r="J7900" t="s">
        <v>99</v>
      </c>
      <c r="K7900" s="23">
        <v>2</v>
      </c>
      <c r="L7900" s="24">
        <v>2.8</v>
      </c>
      <c r="M7900" s="24">
        <v>5.6</v>
      </c>
      <c r="N7900" s="24">
        <v>4.03</v>
      </c>
      <c r="O7900" s="24">
        <v>1.57</v>
      </c>
      <c r="P7900" s="25">
        <v>28</v>
      </c>
    </row>
    <row r="7901" spans="1:16" x14ac:dyDescent="0.3">
      <c r="A7901" s="22">
        <v>42628</v>
      </c>
      <c r="B7901">
        <v>2016</v>
      </c>
      <c r="C7901">
        <v>9</v>
      </c>
      <c r="D7901" t="s">
        <v>132</v>
      </c>
      <c r="E7901" t="s">
        <v>128</v>
      </c>
      <c r="F7901" t="s">
        <v>161</v>
      </c>
      <c r="G7901" t="s">
        <v>93</v>
      </c>
      <c r="H7901" t="s">
        <v>100</v>
      </c>
      <c r="I7901" t="s">
        <v>70</v>
      </c>
      <c r="J7901" t="s">
        <v>101</v>
      </c>
      <c r="K7901" s="23">
        <v>38</v>
      </c>
      <c r="L7901" s="24">
        <v>2.4</v>
      </c>
      <c r="M7901" s="24">
        <v>91.2</v>
      </c>
      <c r="N7901" s="24">
        <v>67.489999999999995</v>
      </c>
      <c r="O7901" s="24">
        <v>23.71</v>
      </c>
      <c r="P7901" s="25">
        <v>26</v>
      </c>
    </row>
    <row r="7902" spans="1:16" x14ac:dyDescent="0.3">
      <c r="A7902" s="22">
        <v>42628</v>
      </c>
      <c r="B7902">
        <v>2016</v>
      </c>
      <c r="C7902">
        <v>9</v>
      </c>
      <c r="D7902" t="s">
        <v>132</v>
      </c>
      <c r="E7902" t="s">
        <v>128</v>
      </c>
      <c r="F7902" t="s">
        <v>161</v>
      </c>
      <c r="G7902" t="s">
        <v>93</v>
      </c>
      <c r="H7902" t="s">
        <v>102</v>
      </c>
      <c r="I7902" t="s">
        <v>71</v>
      </c>
      <c r="J7902" t="s">
        <v>103</v>
      </c>
      <c r="K7902" s="23">
        <v>31</v>
      </c>
      <c r="L7902" s="24">
        <v>6.9</v>
      </c>
      <c r="M7902" s="24">
        <v>213.9</v>
      </c>
      <c r="N7902" s="24">
        <v>141.16999999999999</v>
      </c>
      <c r="O7902" s="24">
        <v>72.73</v>
      </c>
      <c r="P7902" s="25">
        <v>34</v>
      </c>
    </row>
    <row r="7903" spans="1:16" x14ac:dyDescent="0.3">
      <c r="A7903" s="22">
        <v>42628</v>
      </c>
      <c r="B7903">
        <v>2016</v>
      </c>
      <c r="C7903">
        <v>9</v>
      </c>
      <c r="D7903" t="s">
        <v>132</v>
      </c>
      <c r="E7903" t="s">
        <v>128</v>
      </c>
      <c r="F7903" t="s">
        <v>161</v>
      </c>
      <c r="G7903" t="s">
        <v>93</v>
      </c>
      <c r="H7903" t="s">
        <v>104</v>
      </c>
      <c r="I7903" t="s">
        <v>76</v>
      </c>
      <c r="J7903" t="s">
        <v>105</v>
      </c>
      <c r="K7903" s="23">
        <v>0</v>
      </c>
      <c r="L7903" s="24">
        <v>7.4</v>
      </c>
      <c r="M7903" s="24">
        <v>0</v>
      </c>
      <c r="N7903" s="24">
        <v>0</v>
      </c>
      <c r="O7903" s="24">
        <v>0</v>
      </c>
      <c r="P7903" s="25">
        <v>34</v>
      </c>
    </row>
    <row r="7904" spans="1:16" x14ac:dyDescent="0.3">
      <c r="A7904" s="22">
        <v>42628</v>
      </c>
      <c r="B7904">
        <v>2016</v>
      </c>
      <c r="C7904">
        <v>9</v>
      </c>
      <c r="D7904" t="s">
        <v>132</v>
      </c>
      <c r="E7904" t="s">
        <v>128</v>
      </c>
      <c r="F7904" t="s">
        <v>161</v>
      </c>
      <c r="G7904" t="s">
        <v>93</v>
      </c>
      <c r="H7904" t="s">
        <v>106</v>
      </c>
      <c r="I7904" t="s">
        <v>69</v>
      </c>
      <c r="J7904" t="s">
        <v>107</v>
      </c>
      <c r="K7904" s="23">
        <v>3</v>
      </c>
      <c r="L7904" s="24">
        <v>16.5</v>
      </c>
      <c r="M7904" s="24">
        <v>49.5</v>
      </c>
      <c r="N7904" s="24">
        <v>38.61</v>
      </c>
      <c r="O7904" s="24">
        <v>10.89</v>
      </c>
      <c r="P7904" s="25">
        <v>22</v>
      </c>
    </row>
    <row r="7905" spans="1:16" x14ac:dyDescent="0.3">
      <c r="A7905" s="22">
        <v>42628</v>
      </c>
      <c r="B7905">
        <v>2016</v>
      </c>
      <c r="C7905">
        <v>9</v>
      </c>
      <c r="D7905" t="s">
        <v>132</v>
      </c>
      <c r="E7905" t="s">
        <v>128</v>
      </c>
      <c r="F7905" t="s">
        <v>161</v>
      </c>
      <c r="G7905" t="s">
        <v>93</v>
      </c>
      <c r="H7905" t="s">
        <v>108</v>
      </c>
      <c r="I7905" t="s">
        <v>72</v>
      </c>
      <c r="J7905" t="s">
        <v>109</v>
      </c>
      <c r="K7905" s="23">
        <v>1</v>
      </c>
      <c r="L7905" s="24">
        <v>8.1999999999999993</v>
      </c>
      <c r="M7905" s="24">
        <v>8.1999999999999993</v>
      </c>
      <c r="N7905" s="24">
        <v>5.58</v>
      </c>
      <c r="O7905" s="24">
        <v>2.62</v>
      </c>
      <c r="P7905" s="25">
        <v>32</v>
      </c>
    </row>
    <row r="7906" spans="1:16" x14ac:dyDescent="0.3">
      <c r="A7906" s="22">
        <v>42629</v>
      </c>
      <c r="B7906">
        <v>2016</v>
      </c>
      <c r="C7906">
        <v>9</v>
      </c>
      <c r="D7906" t="s">
        <v>132</v>
      </c>
      <c r="E7906" t="s">
        <v>128</v>
      </c>
      <c r="F7906" t="s">
        <v>161</v>
      </c>
      <c r="G7906" t="s">
        <v>110</v>
      </c>
      <c r="H7906" t="s">
        <v>94</v>
      </c>
      <c r="I7906" t="s">
        <v>73</v>
      </c>
      <c r="J7906" t="s">
        <v>95</v>
      </c>
      <c r="K7906" s="23">
        <v>2</v>
      </c>
      <c r="L7906" s="24">
        <v>3.1</v>
      </c>
      <c r="M7906" s="24">
        <v>6.2</v>
      </c>
      <c r="N7906" s="24">
        <v>4.34</v>
      </c>
      <c r="O7906" s="24">
        <v>1.86</v>
      </c>
      <c r="P7906" s="25">
        <v>30</v>
      </c>
    </row>
    <row r="7907" spans="1:16" x14ac:dyDescent="0.3">
      <c r="A7907" s="22">
        <v>42629</v>
      </c>
      <c r="B7907">
        <v>2016</v>
      </c>
      <c r="C7907">
        <v>9</v>
      </c>
      <c r="D7907" t="s">
        <v>132</v>
      </c>
      <c r="E7907" t="s">
        <v>128</v>
      </c>
      <c r="F7907" t="s">
        <v>161</v>
      </c>
      <c r="G7907" t="s">
        <v>110</v>
      </c>
      <c r="H7907" t="s">
        <v>96</v>
      </c>
      <c r="I7907" t="s">
        <v>74</v>
      </c>
      <c r="J7907" t="s">
        <v>97</v>
      </c>
      <c r="K7907" s="23">
        <v>1.33</v>
      </c>
      <c r="L7907" s="24">
        <v>3.6</v>
      </c>
      <c r="M7907" s="24">
        <v>4.79</v>
      </c>
      <c r="N7907" s="24">
        <v>3.35</v>
      </c>
      <c r="O7907" s="24">
        <v>1.44</v>
      </c>
      <c r="P7907" s="25">
        <v>30</v>
      </c>
    </row>
    <row r="7908" spans="1:16" x14ac:dyDescent="0.3">
      <c r="A7908" s="22">
        <v>42629</v>
      </c>
      <c r="B7908">
        <v>2016</v>
      </c>
      <c r="C7908">
        <v>9</v>
      </c>
      <c r="D7908" t="s">
        <v>132</v>
      </c>
      <c r="E7908" t="s">
        <v>128</v>
      </c>
      <c r="F7908" t="s">
        <v>161</v>
      </c>
      <c r="G7908" t="s">
        <v>110</v>
      </c>
      <c r="H7908" t="s">
        <v>98</v>
      </c>
      <c r="I7908" t="s">
        <v>75</v>
      </c>
      <c r="J7908" t="s">
        <v>99</v>
      </c>
      <c r="K7908" s="23">
        <v>4</v>
      </c>
      <c r="L7908" s="24">
        <v>2.8</v>
      </c>
      <c r="M7908" s="24">
        <v>11.2</v>
      </c>
      <c r="N7908" s="24">
        <v>8.06</v>
      </c>
      <c r="O7908" s="24">
        <v>3.14</v>
      </c>
      <c r="P7908" s="25">
        <v>28</v>
      </c>
    </row>
    <row r="7909" spans="1:16" x14ac:dyDescent="0.3">
      <c r="A7909" s="22">
        <v>42629</v>
      </c>
      <c r="B7909">
        <v>2016</v>
      </c>
      <c r="C7909">
        <v>9</v>
      </c>
      <c r="D7909" t="s">
        <v>132</v>
      </c>
      <c r="E7909" t="s">
        <v>128</v>
      </c>
      <c r="F7909" t="s">
        <v>161</v>
      </c>
      <c r="G7909" t="s">
        <v>110</v>
      </c>
      <c r="H7909" t="s">
        <v>100</v>
      </c>
      <c r="I7909" t="s">
        <v>70</v>
      </c>
      <c r="J7909" t="s">
        <v>101</v>
      </c>
      <c r="K7909" s="23">
        <v>26.3</v>
      </c>
      <c r="L7909" s="24">
        <v>2.4</v>
      </c>
      <c r="M7909" s="24">
        <v>63.12</v>
      </c>
      <c r="N7909" s="24">
        <v>46.71</v>
      </c>
      <c r="O7909" s="24">
        <v>16.41</v>
      </c>
      <c r="P7909" s="25">
        <v>26</v>
      </c>
    </row>
    <row r="7910" spans="1:16" x14ac:dyDescent="0.3">
      <c r="A7910" s="22">
        <v>42629</v>
      </c>
      <c r="B7910">
        <v>2016</v>
      </c>
      <c r="C7910">
        <v>9</v>
      </c>
      <c r="D7910" t="s">
        <v>132</v>
      </c>
      <c r="E7910" t="s">
        <v>128</v>
      </c>
      <c r="F7910" t="s">
        <v>161</v>
      </c>
      <c r="G7910" t="s">
        <v>110</v>
      </c>
      <c r="H7910" t="s">
        <v>102</v>
      </c>
      <c r="I7910" t="s">
        <v>71</v>
      </c>
      <c r="J7910" t="s">
        <v>103</v>
      </c>
      <c r="K7910" s="23">
        <v>17</v>
      </c>
      <c r="L7910" s="24">
        <v>6.9</v>
      </c>
      <c r="M7910" s="24">
        <v>117.3</v>
      </c>
      <c r="N7910" s="24">
        <v>77.42</v>
      </c>
      <c r="O7910" s="24">
        <v>39.880000000000003</v>
      </c>
      <c r="P7910" s="25">
        <v>34</v>
      </c>
    </row>
    <row r="7911" spans="1:16" x14ac:dyDescent="0.3">
      <c r="A7911" s="22">
        <v>42629</v>
      </c>
      <c r="B7911">
        <v>2016</v>
      </c>
      <c r="C7911">
        <v>9</v>
      </c>
      <c r="D7911" t="s">
        <v>132</v>
      </c>
      <c r="E7911" t="s">
        <v>128</v>
      </c>
      <c r="F7911" t="s">
        <v>161</v>
      </c>
      <c r="G7911" t="s">
        <v>110</v>
      </c>
      <c r="H7911" t="s">
        <v>104</v>
      </c>
      <c r="I7911" t="s">
        <v>76</v>
      </c>
      <c r="J7911" t="s">
        <v>105</v>
      </c>
      <c r="K7911" s="23">
        <v>0</v>
      </c>
      <c r="L7911" s="24">
        <v>7.4</v>
      </c>
      <c r="M7911" s="24">
        <v>0</v>
      </c>
      <c r="N7911" s="24">
        <v>0</v>
      </c>
      <c r="O7911" s="24">
        <v>0</v>
      </c>
      <c r="P7911" s="25">
        <v>34</v>
      </c>
    </row>
    <row r="7912" spans="1:16" x14ac:dyDescent="0.3">
      <c r="A7912" s="22">
        <v>42629</v>
      </c>
      <c r="B7912">
        <v>2016</v>
      </c>
      <c r="C7912">
        <v>9</v>
      </c>
      <c r="D7912" t="s">
        <v>132</v>
      </c>
      <c r="E7912" t="s">
        <v>128</v>
      </c>
      <c r="F7912" t="s">
        <v>161</v>
      </c>
      <c r="G7912" t="s">
        <v>110</v>
      </c>
      <c r="H7912" t="s">
        <v>106</v>
      </c>
      <c r="I7912" t="s">
        <v>69</v>
      </c>
      <c r="J7912" t="s">
        <v>107</v>
      </c>
      <c r="K7912" s="23">
        <v>3</v>
      </c>
      <c r="L7912" s="24">
        <v>16.5</v>
      </c>
      <c r="M7912" s="24">
        <v>49.5</v>
      </c>
      <c r="N7912" s="24">
        <v>38.61</v>
      </c>
      <c r="O7912" s="24">
        <v>10.89</v>
      </c>
      <c r="P7912" s="25">
        <v>22</v>
      </c>
    </row>
    <row r="7913" spans="1:16" x14ac:dyDescent="0.3">
      <c r="A7913" s="22">
        <v>42629</v>
      </c>
      <c r="B7913">
        <v>2016</v>
      </c>
      <c r="C7913">
        <v>9</v>
      </c>
      <c r="D7913" t="s">
        <v>132</v>
      </c>
      <c r="E7913" t="s">
        <v>128</v>
      </c>
      <c r="F7913" t="s">
        <v>161</v>
      </c>
      <c r="G7913" t="s">
        <v>110</v>
      </c>
      <c r="H7913" t="s">
        <v>108</v>
      </c>
      <c r="I7913" t="s">
        <v>72</v>
      </c>
      <c r="J7913" t="s">
        <v>109</v>
      </c>
      <c r="K7913" s="23">
        <v>0</v>
      </c>
      <c r="L7913" s="24">
        <v>8.1999999999999993</v>
      </c>
      <c r="M7913" s="24">
        <v>0</v>
      </c>
      <c r="N7913" s="24">
        <v>0</v>
      </c>
      <c r="O7913" s="24">
        <v>0</v>
      </c>
      <c r="P7913" s="25">
        <v>32</v>
      </c>
    </row>
    <row r="7914" spans="1:16" x14ac:dyDescent="0.3">
      <c r="A7914" s="22">
        <v>42630</v>
      </c>
      <c r="B7914">
        <v>2016</v>
      </c>
      <c r="C7914">
        <v>9</v>
      </c>
      <c r="D7914" t="s">
        <v>132</v>
      </c>
      <c r="E7914" t="s">
        <v>128</v>
      </c>
      <c r="F7914" t="s">
        <v>161</v>
      </c>
      <c r="G7914" t="s">
        <v>111</v>
      </c>
      <c r="H7914" t="s">
        <v>94</v>
      </c>
      <c r="I7914" t="s">
        <v>73</v>
      </c>
      <c r="J7914" t="s">
        <v>95</v>
      </c>
      <c r="K7914" s="23">
        <v>6.67</v>
      </c>
      <c r="L7914" s="24">
        <v>3.1</v>
      </c>
      <c r="M7914" s="24">
        <v>20.68</v>
      </c>
      <c r="N7914" s="24">
        <v>14.48</v>
      </c>
      <c r="O7914" s="24">
        <v>6.2</v>
      </c>
      <c r="P7914" s="25">
        <v>30</v>
      </c>
    </row>
    <row r="7915" spans="1:16" x14ac:dyDescent="0.3">
      <c r="A7915" s="22">
        <v>42630</v>
      </c>
      <c r="B7915">
        <v>2016</v>
      </c>
      <c r="C7915">
        <v>9</v>
      </c>
      <c r="D7915" t="s">
        <v>132</v>
      </c>
      <c r="E7915" t="s">
        <v>128</v>
      </c>
      <c r="F7915" t="s">
        <v>161</v>
      </c>
      <c r="G7915" t="s">
        <v>111</v>
      </c>
      <c r="H7915" t="s">
        <v>96</v>
      </c>
      <c r="I7915" t="s">
        <v>74</v>
      </c>
      <c r="J7915" t="s">
        <v>97</v>
      </c>
      <c r="K7915" s="23">
        <v>3.69</v>
      </c>
      <c r="L7915" s="24">
        <v>3.6</v>
      </c>
      <c r="M7915" s="24">
        <v>13.28</v>
      </c>
      <c r="N7915" s="24">
        <v>9.3000000000000007</v>
      </c>
      <c r="O7915" s="24">
        <v>3.98</v>
      </c>
      <c r="P7915" s="25">
        <v>30</v>
      </c>
    </row>
    <row r="7916" spans="1:16" x14ac:dyDescent="0.3">
      <c r="A7916" s="22">
        <v>42630</v>
      </c>
      <c r="B7916">
        <v>2016</v>
      </c>
      <c r="C7916">
        <v>9</v>
      </c>
      <c r="D7916" t="s">
        <v>132</v>
      </c>
      <c r="E7916" t="s">
        <v>128</v>
      </c>
      <c r="F7916" t="s">
        <v>161</v>
      </c>
      <c r="G7916" t="s">
        <v>111</v>
      </c>
      <c r="H7916" t="s">
        <v>98</v>
      </c>
      <c r="I7916" t="s">
        <v>75</v>
      </c>
      <c r="J7916" t="s">
        <v>99</v>
      </c>
      <c r="K7916" s="23">
        <v>2.4</v>
      </c>
      <c r="L7916" s="24">
        <v>2.8</v>
      </c>
      <c r="M7916" s="24">
        <v>6.72</v>
      </c>
      <c r="N7916" s="24">
        <v>4.84</v>
      </c>
      <c r="O7916" s="24">
        <v>1.88</v>
      </c>
      <c r="P7916" s="25">
        <v>28</v>
      </c>
    </row>
    <row r="7917" spans="1:16" x14ac:dyDescent="0.3">
      <c r="A7917" s="22">
        <v>42630</v>
      </c>
      <c r="B7917">
        <v>2016</v>
      </c>
      <c r="C7917">
        <v>9</v>
      </c>
      <c r="D7917" t="s">
        <v>132</v>
      </c>
      <c r="E7917" t="s">
        <v>128</v>
      </c>
      <c r="F7917" t="s">
        <v>161</v>
      </c>
      <c r="G7917" t="s">
        <v>111</v>
      </c>
      <c r="H7917" t="s">
        <v>100</v>
      </c>
      <c r="I7917" t="s">
        <v>70</v>
      </c>
      <c r="J7917" t="s">
        <v>101</v>
      </c>
      <c r="K7917" s="23">
        <v>56</v>
      </c>
      <c r="L7917" s="24">
        <v>2.4</v>
      </c>
      <c r="M7917" s="24">
        <v>134.4</v>
      </c>
      <c r="N7917" s="24">
        <v>99.46</v>
      </c>
      <c r="O7917" s="24">
        <v>34.94</v>
      </c>
      <c r="P7917" s="25">
        <v>26</v>
      </c>
    </row>
    <row r="7918" spans="1:16" x14ac:dyDescent="0.3">
      <c r="A7918" s="22">
        <v>42630</v>
      </c>
      <c r="B7918">
        <v>2016</v>
      </c>
      <c r="C7918">
        <v>9</v>
      </c>
      <c r="D7918" t="s">
        <v>132</v>
      </c>
      <c r="E7918" t="s">
        <v>128</v>
      </c>
      <c r="F7918" t="s">
        <v>161</v>
      </c>
      <c r="G7918" t="s">
        <v>111</v>
      </c>
      <c r="H7918" t="s">
        <v>102</v>
      </c>
      <c r="I7918" t="s">
        <v>71</v>
      </c>
      <c r="J7918" t="s">
        <v>103</v>
      </c>
      <c r="K7918" s="23">
        <v>11</v>
      </c>
      <c r="L7918" s="24">
        <v>6.9</v>
      </c>
      <c r="M7918" s="24">
        <v>75.900000000000006</v>
      </c>
      <c r="N7918" s="24">
        <v>50.09</v>
      </c>
      <c r="O7918" s="24">
        <v>25.81</v>
      </c>
      <c r="P7918" s="25">
        <v>34</v>
      </c>
    </row>
    <row r="7919" spans="1:16" x14ac:dyDescent="0.3">
      <c r="A7919" s="22">
        <v>42630</v>
      </c>
      <c r="B7919">
        <v>2016</v>
      </c>
      <c r="C7919">
        <v>9</v>
      </c>
      <c r="D7919" t="s">
        <v>132</v>
      </c>
      <c r="E7919" t="s">
        <v>128</v>
      </c>
      <c r="F7919" t="s">
        <v>161</v>
      </c>
      <c r="G7919" t="s">
        <v>111</v>
      </c>
      <c r="H7919" t="s">
        <v>104</v>
      </c>
      <c r="I7919" t="s">
        <v>76</v>
      </c>
      <c r="J7919" t="s">
        <v>105</v>
      </c>
      <c r="K7919" s="23">
        <v>0</v>
      </c>
      <c r="L7919" s="24">
        <v>7.4</v>
      </c>
      <c r="M7919" s="24">
        <v>0</v>
      </c>
      <c r="N7919" s="24">
        <v>0</v>
      </c>
      <c r="O7919" s="24">
        <v>0</v>
      </c>
      <c r="P7919" s="25">
        <v>34</v>
      </c>
    </row>
    <row r="7920" spans="1:16" x14ac:dyDescent="0.3">
      <c r="A7920" s="22">
        <v>42630</v>
      </c>
      <c r="B7920">
        <v>2016</v>
      </c>
      <c r="C7920">
        <v>9</v>
      </c>
      <c r="D7920" t="s">
        <v>132</v>
      </c>
      <c r="E7920" t="s">
        <v>128</v>
      </c>
      <c r="F7920" t="s">
        <v>161</v>
      </c>
      <c r="G7920" t="s">
        <v>111</v>
      </c>
      <c r="H7920" t="s">
        <v>106</v>
      </c>
      <c r="I7920" t="s">
        <v>69</v>
      </c>
      <c r="J7920" t="s">
        <v>107</v>
      </c>
      <c r="K7920" s="23">
        <v>5</v>
      </c>
      <c r="L7920" s="24">
        <v>16.5</v>
      </c>
      <c r="M7920" s="24">
        <v>82.5</v>
      </c>
      <c r="N7920" s="24">
        <v>64.349999999999994</v>
      </c>
      <c r="O7920" s="24">
        <v>18.149999999999999</v>
      </c>
      <c r="P7920" s="25">
        <v>22</v>
      </c>
    </row>
    <row r="7921" spans="1:16" x14ac:dyDescent="0.3">
      <c r="A7921" s="22">
        <v>42630</v>
      </c>
      <c r="B7921">
        <v>2016</v>
      </c>
      <c r="C7921">
        <v>9</v>
      </c>
      <c r="D7921" t="s">
        <v>132</v>
      </c>
      <c r="E7921" t="s">
        <v>128</v>
      </c>
      <c r="F7921" t="s">
        <v>161</v>
      </c>
      <c r="G7921" t="s">
        <v>111</v>
      </c>
      <c r="H7921" t="s">
        <v>108</v>
      </c>
      <c r="I7921" t="s">
        <v>72</v>
      </c>
      <c r="J7921" t="s">
        <v>109</v>
      </c>
      <c r="K7921" s="23">
        <v>4.0999999999999996</v>
      </c>
      <c r="L7921" s="24">
        <v>8.1999999999999993</v>
      </c>
      <c r="M7921" s="24">
        <v>33.619999999999997</v>
      </c>
      <c r="N7921" s="24">
        <v>22.86</v>
      </c>
      <c r="O7921" s="24">
        <v>10.76</v>
      </c>
      <c r="P7921" s="25">
        <v>32</v>
      </c>
    </row>
    <row r="7922" spans="1:16" x14ac:dyDescent="0.3">
      <c r="A7922" s="22">
        <v>42631</v>
      </c>
      <c r="B7922">
        <v>2016</v>
      </c>
      <c r="C7922">
        <v>9</v>
      </c>
      <c r="D7922" t="s">
        <v>132</v>
      </c>
      <c r="E7922" t="s">
        <v>128</v>
      </c>
      <c r="F7922" t="s">
        <v>161</v>
      </c>
      <c r="G7922" t="s">
        <v>112</v>
      </c>
      <c r="H7922" t="s">
        <v>94</v>
      </c>
      <c r="I7922" t="s">
        <v>73</v>
      </c>
      <c r="J7922" t="s">
        <v>95</v>
      </c>
      <c r="K7922" s="23">
        <v>5.99</v>
      </c>
      <c r="L7922" s="24">
        <v>3.1</v>
      </c>
      <c r="M7922" s="24">
        <v>18.57</v>
      </c>
      <c r="N7922" s="24">
        <v>13</v>
      </c>
      <c r="O7922" s="24">
        <v>5.57</v>
      </c>
      <c r="P7922" s="25">
        <v>30</v>
      </c>
    </row>
    <row r="7923" spans="1:16" x14ac:dyDescent="0.3">
      <c r="A7923" s="22">
        <v>42631</v>
      </c>
      <c r="B7923">
        <v>2016</v>
      </c>
      <c r="C7923">
        <v>9</v>
      </c>
      <c r="D7923" t="s">
        <v>132</v>
      </c>
      <c r="E7923" t="s">
        <v>128</v>
      </c>
      <c r="F7923" t="s">
        <v>161</v>
      </c>
      <c r="G7923" t="s">
        <v>112</v>
      </c>
      <c r="H7923" t="s">
        <v>96</v>
      </c>
      <c r="I7923" t="s">
        <v>74</v>
      </c>
      <c r="J7923" t="s">
        <v>97</v>
      </c>
      <c r="K7923" s="23">
        <v>7.32</v>
      </c>
      <c r="L7923" s="24">
        <v>3.6</v>
      </c>
      <c r="M7923" s="24">
        <v>26.35</v>
      </c>
      <c r="N7923" s="24">
        <v>18.440000000000001</v>
      </c>
      <c r="O7923" s="24">
        <v>7.91</v>
      </c>
      <c r="P7923" s="25">
        <v>30</v>
      </c>
    </row>
    <row r="7924" spans="1:16" x14ac:dyDescent="0.3">
      <c r="A7924" s="22">
        <v>42631</v>
      </c>
      <c r="B7924">
        <v>2016</v>
      </c>
      <c r="C7924">
        <v>9</v>
      </c>
      <c r="D7924" t="s">
        <v>132</v>
      </c>
      <c r="E7924" t="s">
        <v>128</v>
      </c>
      <c r="F7924" t="s">
        <v>161</v>
      </c>
      <c r="G7924" t="s">
        <v>112</v>
      </c>
      <c r="H7924" t="s">
        <v>98</v>
      </c>
      <c r="I7924" t="s">
        <v>75</v>
      </c>
      <c r="J7924" t="s">
        <v>99</v>
      </c>
      <c r="K7924" s="23">
        <v>2</v>
      </c>
      <c r="L7924" s="24">
        <v>2.8</v>
      </c>
      <c r="M7924" s="24">
        <v>5.6</v>
      </c>
      <c r="N7924" s="24">
        <v>4.03</v>
      </c>
      <c r="O7924" s="24">
        <v>1.57</v>
      </c>
      <c r="P7924" s="25">
        <v>28</v>
      </c>
    </row>
    <row r="7925" spans="1:16" x14ac:dyDescent="0.3">
      <c r="A7925" s="22">
        <v>42631</v>
      </c>
      <c r="B7925">
        <v>2016</v>
      </c>
      <c r="C7925">
        <v>9</v>
      </c>
      <c r="D7925" t="s">
        <v>132</v>
      </c>
      <c r="E7925" t="s">
        <v>128</v>
      </c>
      <c r="F7925" t="s">
        <v>161</v>
      </c>
      <c r="G7925" t="s">
        <v>112</v>
      </c>
      <c r="H7925" t="s">
        <v>100</v>
      </c>
      <c r="I7925" t="s">
        <v>70</v>
      </c>
      <c r="J7925" t="s">
        <v>101</v>
      </c>
      <c r="K7925" s="23">
        <v>24.45</v>
      </c>
      <c r="L7925" s="24">
        <v>2.4</v>
      </c>
      <c r="M7925" s="24">
        <v>58.68</v>
      </c>
      <c r="N7925" s="24">
        <v>43.42</v>
      </c>
      <c r="O7925" s="24">
        <v>15.26</v>
      </c>
      <c r="P7925" s="25">
        <v>26</v>
      </c>
    </row>
    <row r="7926" spans="1:16" x14ac:dyDescent="0.3">
      <c r="A7926" s="22">
        <v>42631</v>
      </c>
      <c r="B7926">
        <v>2016</v>
      </c>
      <c r="C7926">
        <v>9</v>
      </c>
      <c r="D7926" t="s">
        <v>132</v>
      </c>
      <c r="E7926" t="s">
        <v>128</v>
      </c>
      <c r="F7926" t="s">
        <v>161</v>
      </c>
      <c r="G7926" t="s">
        <v>112</v>
      </c>
      <c r="H7926" t="s">
        <v>102</v>
      </c>
      <c r="I7926" t="s">
        <v>71</v>
      </c>
      <c r="J7926" t="s">
        <v>103</v>
      </c>
      <c r="K7926" s="23">
        <v>4</v>
      </c>
      <c r="L7926" s="24">
        <v>6.9</v>
      </c>
      <c r="M7926" s="24">
        <v>27.6</v>
      </c>
      <c r="N7926" s="24">
        <v>18.22</v>
      </c>
      <c r="O7926" s="24">
        <v>9.3800000000000008</v>
      </c>
      <c r="P7926" s="25">
        <v>34</v>
      </c>
    </row>
    <row r="7927" spans="1:16" x14ac:dyDescent="0.3">
      <c r="A7927" s="22">
        <v>42631</v>
      </c>
      <c r="B7927">
        <v>2016</v>
      </c>
      <c r="C7927">
        <v>9</v>
      </c>
      <c r="D7927" t="s">
        <v>132</v>
      </c>
      <c r="E7927" t="s">
        <v>128</v>
      </c>
      <c r="F7927" t="s">
        <v>161</v>
      </c>
      <c r="G7927" t="s">
        <v>112</v>
      </c>
      <c r="H7927" t="s">
        <v>104</v>
      </c>
      <c r="I7927" t="s">
        <v>76</v>
      </c>
      <c r="J7927" t="s">
        <v>105</v>
      </c>
      <c r="K7927" s="23">
        <v>0</v>
      </c>
      <c r="L7927" s="24">
        <v>7.4</v>
      </c>
      <c r="M7927" s="24">
        <v>0</v>
      </c>
      <c r="N7927" s="24">
        <v>0</v>
      </c>
      <c r="O7927" s="24">
        <v>0</v>
      </c>
      <c r="P7927" s="25">
        <v>34</v>
      </c>
    </row>
    <row r="7928" spans="1:16" x14ac:dyDescent="0.3">
      <c r="A7928" s="22">
        <v>42631</v>
      </c>
      <c r="B7928">
        <v>2016</v>
      </c>
      <c r="C7928">
        <v>9</v>
      </c>
      <c r="D7928" t="s">
        <v>132</v>
      </c>
      <c r="E7928" t="s">
        <v>128</v>
      </c>
      <c r="F7928" t="s">
        <v>161</v>
      </c>
      <c r="G7928" t="s">
        <v>112</v>
      </c>
      <c r="H7928" t="s">
        <v>106</v>
      </c>
      <c r="I7928" t="s">
        <v>69</v>
      </c>
      <c r="J7928" t="s">
        <v>107</v>
      </c>
      <c r="K7928" s="23">
        <v>8</v>
      </c>
      <c r="L7928" s="24">
        <v>16.5</v>
      </c>
      <c r="M7928" s="24">
        <v>132</v>
      </c>
      <c r="N7928" s="24">
        <v>102.96</v>
      </c>
      <c r="O7928" s="24">
        <v>29.04</v>
      </c>
      <c r="P7928" s="25">
        <v>22</v>
      </c>
    </row>
    <row r="7929" spans="1:16" x14ac:dyDescent="0.3">
      <c r="A7929" s="22">
        <v>42631</v>
      </c>
      <c r="B7929">
        <v>2016</v>
      </c>
      <c r="C7929">
        <v>9</v>
      </c>
      <c r="D7929" t="s">
        <v>132</v>
      </c>
      <c r="E7929" t="s">
        <v>128</v>
      </c>
      <c r="F7929" t="s">
        <v>161</v>
      </c>
      <c r="G7929" t="s">
        <v>112</v>
      </c>
      <c r="H7929" t="s">
        <v>108</v>
      </c>
      <c r="I7929" t="s">
        <v>72</v>
      </c>
      <c r="J7929" t="s">
        <v>109</v>
      </c>
      <c r="K7929" s="23">
        <v>1</v>
      </c>
      <c r="L7929" s="24">
        <v>8.1999999999999993</v>
      </c>
      <c r="M7929" s="24">
        <v>8.1999999999999993</v>
      </c>
      <c r="N7929" s="24">
        <v>5.58</v>
      </c>
      <c r="O7929" s="24">
        <v>2.62</v>
      </c>
      <c r="P7929" s="25">
        <v>32</v>
      </c>
    </row>
    <row r="7930" spans="1:16" x14ac:dyDescent="0.3">
      <c r="A7930" s="22">
        <v>42632</v>
      </c>
      <c r="B7930">
        <v>2016</v>
      </c>
      <c r="C7930">
        <v>9</v>
      </c>
      <c r="D7930" t="s">
        <v>132</v>
      </c>
      <c r="E7930" t="s">
        <v>128</v>
      </c>
      <c r="F7930" t="s">
        <v>161</v>
      </c>
      <c r="G7930" t="s">
        <v>113</v>
      </c>
      <c r="H7930" t="s">
        <v>94</v>
      </c>
      <c r="I7930" t="s">
        <v>73</v>
      </c>
      <c r="J7930" t="s">
        <v>95</v>
      </c>
      <c r="K7930" s="23">
        <v>4</v>
      </c>
      <c r="L7930" s="24">
        <v>3.1</v>
      </c>
      <c r="M7930" s="24">
        <v>12.4</v>
      </c>
      <c r="N7930" s="24">
        <v>8.68</v>
      </c>
      <c r="O7930" s="24">
        <v>3.72</v>
      </c>
      <c r="P7930" s="25">
        <v>30</v>
      </c>
    </row>
    <row r="7931" spans="1:16" x14ac:dyDescent="0.3">
      <c r="A7931" s="22">
        <v>42632</v>
      </c>
      <c r="B7931">
        <v>2016</v>
      </c>
      <c r="C7931">
        <v>9</v>
      </c>
      <c r="D7931" t="s">
        <v>132</v>
      </c>
      <c r="E7931" t="s">
        <v>128</v>
      </c>
      <c r="F7931" t="s">
        <v>161</v>
      </c>
      <c r="G7931" t="s">
        <v>113</v>
      </c>
      <c r="H7931" t="s">
        <v>96</v>
      </c>
      <c r="I7931" t="s">
        <v>74</v>
      </c>
      <c r="J7931" t="s">
        <v>97</v>
      </c>
      <c r="K7931" s="23">
        <v>3.4</v>
      </c>
      <c r="L7931" s="24">
        <v>3.6</v>
      </c>
      <c r="M7931" s="24">
        <v>12.24</v>
      </c>
      <c r="N7931" s="24">
        <v>8.57</v>
      </c>
      <c r="O7931" s="24">
        <v>3.67</v>
      </c>
      <c r="P7931" s="25">
        <v>30</v>
      </c>
    </row>
    <row r="7932" spans="1:16" x14ac:dyDescent="0.3">
      <c r="A7932" s="22">
        <v>42632</v>
      </c>
      <c r="B7932">
        <v>2016</v>
      </c>
      <c r="C7932">
        <v>9</v>
      </c>
      <c r="D7932" t="s">
        <v>132</v>
      </c>
      <c r="E7932" t="s">
        <v>128</v>
      </c>
      <c r="F7932" t="s">
        <v>161</v>
      </c>
      <c r="G7932" t="s">
        <v>113</v>
      </c>
      <c r="H7932" t="s">
        <v>98</v>
      </c>
      <c r="I7932" t="s">
        <v>75</v>
      </c>
      <c r="J7932" t="s">
        <v>99</v>
      </c>
      <c r="K7932" s="23">
        <v>2.15</v>
      </c>
      <c r="L7932" s="24">
        <v>2.8</v>
      </c>
      <c r="M7932" s="24">
        <v>6.02</v>
      </c>
      <c r="N7932" s="24">
        <v>4.33</v>
      </c>
      <c r="O7932" s="24">
        <v>1.69</v>
      </c>
      <c r="P7932" s="25">
        <v>28</v>
      </c>
    </row>
    <row r="7933" spans="1:16" x14ac:dyDescent="0.3">
      <c r="A7933" s="22">
        <v>42632</v>
      </c>
      <c r="B7933">
        <v>2016</v>
      </c>
      <c r="C7933">
        <v>9</v>
      </c>
      <c r="D7933" t="s">
        <v>132</v>
      </c>
      <c r="E7933" t="s">
        <v>128</v>
      </c>
      <c r="F7933" t="s">
        <v>161</v>
      </c>
      <c r="G7933" t="s">
        <v>113</v>
      </c>
      <c r="H7933" t="s">
        <v>100</v>
      </c>
      <c r="I7933" t="s">
        <v>70</v>
      </c>
      <c r="J7933" t="s">
        <v>101</v>
      </c>
      <c r="K7933" s="23">
        <v>31</v>
      </c>
      <c r="L7933" s="24">
        <v>2.4</v>
      </c>
      <c r="M7933" s="24">
        <v>74.400000000000006</v>
      </c>
      <c r="N7933" s="24">
        <v>55.06</v>
      </c>
      <c r="O7933" s="24">
        <v>19.34</v>
      </c>
      <c r="P7933" s="25">
        <v>26</v>
      </c>
    </row>
    <row r="7934" spans="1:16" x14ac:dyDescent="0.3">
      <c r="A7934" s="22">
        <v>42632</v>
      </c>
      <c r="B7934">
        <v>2016</v>
      </c>
      <c r="C7934">
        <v>9</v>
      </c>
      <c r="D7934" t="s">
        <v>132</v>
      </c>
      <c r="E7934" t="s">
        <v>128</v>
      </c>
      <c r="F7934" t="s">
        <v>161</v>
      </c>
      <c r="G7934" t="s">
        <v>113</v>
      </c>
      <c r="H7934" t="s">
        <v>102</v>
      </c>
      <c r="I7934" t="s">
        <v>71</v>
      </c>
      <c r="J7934" t="s">
        <v>103</v>
      </c>
      <c r="K7934" s="23">
        <v>11</v>
      </c>
      <c r="L7934" s="24">
        <v>6.9</v>
      </c>
      <c r="M7934" s="24">
        <v>75.900000000000006</v>
      </c>
      <c r="N7934" s="24">
        <v>50.09</v>
      </c>
      <c r="O7934" s="24">
        <v>25.81</v>
      </c>
      <c r="P7934" s="25">
        <v>34</v>
      </c>
    </row>
    <row r="7935" spans="1:16" x14ac:dyDescent="0.3">
      <c r="A7935" s="22">
        <v>42632</v>
      </c>
      <c r="B7935">
        <v>2016</v>
      </c>
      <c r="C7935">
        <v>9</v>
      </c>
      <c r="D7935" t="s">
        <v>132</v>
      </c>
      <c r="E7935" t="s">
        <v>128</v>
      </c>
      <c r="F7935" t="s">
        <v>161</v>
      </c>
      <c r="G7935" t="s">
        <v>113</v>
      </c>
      <c r="H7935" t="s">
        <v>104</v>
      </c>
      <c r="I7935" t="s">
        <v>76</v>
      </c>
      <c r="J7935" t="s">
        <v>105</v>
      </c>
      <c r="K7935" s="23">
        <v>2</v>
      </c>
      <c r="L7935" s="24">
        <v>7.4</v>
      </c>
      <c r="M7935" s="24">
        <v>14.8</v>
      </c>
      <c r="N7935" s="24">
        <v>9.77</v>
      </c>
      <c r="O7935" s="24">
        <v>5.03</v>
      </c>
      <c r="P7935" s="25">
        <v>34</v>
      </c>
    </row>
    <row r="7936" spans="1:16" x14ac:dyDescent="0.3">
      <c r="A7936" s="22">
        <v>42632</v>
      </c>
      <c r="B7936">
        <v>2016</v>
      </c>
      <c r="C7936">
        <v>9</v>
      </c>
      <c r="D7936" t="s">
        <v>132</v>
      </c>
      <c r="E7936" t="s">
        <v>128</v>
      </c>
      <c r="F7936" t="s">
        <v>161</v>
      </c>
      <c r="G7936" t="s">
        <v>113</v>
      </c>
      <c r="H7936" t="s">
        <v>106</v>
      </c>
      <c r="I7936" t="s">
        <v>69</v>
      </c>
      <c r="J7936" t="s">
        <v>107</v>
      </c>
      <c r="K7936" s="23">
        <v>0</v>
      </c>
      <c r="L7936" s="24">
        <v>16.5</v>
      </c>
      <c r="M7936" s="24">
        <v>0</v>
      </c>
      <c r="N7936" s="24">
        <v>0</v>
      </c>
      <c r="O7936" s="24">
        <v>0</v>
      </c>
      <c r="P7936" s="25">
        <v>22</v>
      </c>
    </row>
    <row r="7937" spans="1:16" x14ac:dyDescent="0.3">
      <c r="A7937" s="22">
        <v>42632</v>
      </c>
      <c r="B7937">
        <v>2016</v>
      </c>
      <c r="C7937">
        <v>9</v>
      </c>
      <c r="D7937" t="s">
        <v>132</v>
      </c>
      <c r="E7937" t="s">
        <v>128</v>
      </c>
      <c r="F7937" t="s">
        <v>161</v>
      </c>
      <c r="G7937" t="s">
        <v>113</v>
      </c>
      <c r="H7937" t="s">
        <v>108</v>
      </c>
      <c r="I7937" t="s">
        <v>72</v>
      </c>
      <c r="J7937" t="s">
        <v>109</v>
      </c>
      <c r="K7937" s="23">
        <v>1</v>
      </c>
      <c r="L7937" s="24">
        <v>8.1999999999999993</v>
      </c>
      <c r="M7937" s="24">
        <v>8.1999999999999993</v>
      </c>
      <c r="N7937" s="24">
        <v>5.58</v>
      </c>
      <c r="O7937" s="24">
        <v>2.62</v>
      </c>
      <c r="P7937" s="25">
        <v>32</v>
      </c>
    </row>
    <row r="7938" spans="1:16" x14ac:dyDescent="0.3">
      <c r="A7938" s="22">
        <v>42633</v>
      </c>
      <c r="B7938">
        <v>2016</v>
      </c>
      <c r="C7938">
        <v>9</v>
      </c>
      <c r="D7938" t="s">
        <v>132</v>
      </c>
      <c r="E7938" t="s">
        <v>128</v>
      </c>
      <c r="F7938" t="s">
        <v>161</v>
      </c>
      <c r="G7938" t="s">
        <v>114</v>
      </c>
      <c r="H7938" t="s">
        <v>94</v>
      </c>
      <c r="I7938" t="s">
        <v>73</v>
      </c>
      <c r="J7938" t="s">
        <v>95</v>
      </c>
      <c r="K7938" s="23">
        <v>4.67</v>
      </c>
      <c r="L7938" s="24">
        <v>3.1</v>
      </c>
      <c r="M7938" s="24">
        <v>14.48</v>
      </c>
      <c r="N7938" s="24">
        <v>10.14</v>
      </c>
      <c r="O7938" s="24">
        <v>4.34</v>
      </c>
      <c r="P7938" s="25">
        <v>30</v>
      </c>
    </row>
    <row r="7939" spans="1:16" x14ac:dyDescent="0.3">
      <c r="A7939" s="22">
        <v>42633</v>
      </c>
      <c r="B7939">
        <v>2016</v>
      </c>
      <c r="C7939">
        <v>9</v>
      </c>
      <c r="D7939" t="s">
        <v>132</v>
      </c>
      <c r="E7939" t="s">
        <v>128</v>
      </c>
      <c r="F7939" t="s">
        <v>161</v>
      </c>
      <c r="G7939" t="s">
        <v>114</v>
      </c>
      <c r="H7939" t="s">
        <v>96</v>
      </c>
      <c r="I7939" t="s">
        <v>74</v>
      </c>
      <c r="J7939" t="s">
        <v>97</v>
      </c>
      <c r="K7939" s="23">
        <v>2.79</v>
      </c>
      <c r="L7939" s="24">
        <v>3.6</v>
      </c>
      <c r="M7939" s="24">
        <v>10.039999999999999</v>
      </c>
      <c r="N7939" s="24">
        <v>7.03</v>
      </c>
      <c r="O7939" s="24">
        <v>3.01</v>
      </c>
      <c r="P7939" s="25">
        <v>30</v>
      </c>
    </row>
    <row r="7940" spans="1:16" x14ac:dyDescent="0.3">
      <c r="A7940" s="22">
        <v>42633</v>
      </c>
      <c r="B7940">
        <v>2016</v>
      </c>
      <c r="C7940">
        <v>9</v>
      </c>
      <c r="D7940" t="s">
        <v>132</v>
      </c>
      <c r="E7940" t="s">
        <v>128</v>
      </c>
      <c r="F7940" t="s">
        <v>161</v>
      </c>
      <c r="G7940" t="s">
        <v>114</v>
      </c>
      <c r="H7940" t="s">
        <v>98</v>
      </c>
      <c r="I7940" t="s">
        <v>75</v>
      </c>
      <c r="J7940" t="s">
        <v>99</v>
      </c>
      <c r="K7940" s="23">
        <v>3</v>
      </c>
      <c r="L7940" s="24">
        <v>2.8</v>
      </c>
      <c r="M7940" s="24">
        <v>8.4</v>
      </c>
      <c r="N7940" s="24">
        <v>6.05</v>
      </c>
      <c r="O7940" s="24">
        <v>2.35</v>
      </c>
      <c r="P7940" s="25">
        <v>28</v>
      </c>
    </row>
    <row r="7941" spans="1:16" x14ac:dyDescent="0.3">
      <c r="A7941" s="22">
        <v>42633</v>
      </c>
      <c r="B7941">
        <v>2016</v>
      </c>
      <c r="C7941">
        <v>9</v>
      </c>
      <c r="D7941" t="s">
        <v>132</v>
      </c>
      <c r="E7941" t="s">
        <v>128</v>
      </c>
      <c r="F7941" t="s">
        <v>161</v>
      </c>
      <c r="G7941" t="s">
        <v>114</v>
      </c>
      <c r="H7941" t="s">
        <v>100</v>
      </c>
      <c r="I7941" t="s">
        <v>70</v>
      </c>
      <c r="J7941" t="s">
        <v>101</v>
      </c>
      <c r="K7941" s="23">
        <v>33.4</v>
      </c>
      <c r="L7941" s="24">
        <v>2.4</v>
      </c>
      <c r="M7941" s="24">
        <v>80.16</v>
      </c>
      <c r="N7941" s="24">
        <v>59.32</v>
      </c>
      <c r="O7941" s="24">
        <v>20.84</v>
      </c>
      <c r="P7941" s="25">
        <v>26</v>
      </c>
    </row>
    <row r="7942" spans="1:16" x14ac:dyDescent="0.3">
      <c r="A7942" s="22">
        <v>42633</v>
      </c>
      <c r="B7942">
        <v>2016</v>
      </c>
      <c r="C7942">
        <v>9</v>
      </c>
      <c r="D7942" t="s">
        <v>132</v>
      </c>
      <c r="E7942" t="s">
        <v>128</v>
      </c>
      <c r="F7942" t="s">
        <v>161</v>
      </c>
      <c r="G7942" t="s">
        <v>114</v>
      </c>
      <c r="H7942" t="s">
        <v>102</v>
      </c>
      <c r="I7942" t="s">
        <v>71</v>
      </c>
      <c r="J7942" t="s">
        <v>103</v>
      </c>
      <c r="K7942" s="23">
        <v>14</v>
      </c>
      <c r="L7942" s="24">
        <v>6.9</v>
      </c>
      <c r="M7942" s="24">
        <v>96.6</v>
      </c>
      <c r="N7942" s="24">
        <v>63.76</v>
      </c>
      <c r="O7942" s="24">
        <v>32.840000000000003</v>
      </c>
      <c r="P7942" s="25">
        <v>34</v>
      </c>
    </row>
    <row r="7943" spans="1:16" x14ac:dyDescent="0.3">
      <c r="A7943" s="22">
        <v>42633</v>
      </c>
      <c r="B7943">
        <v>2016</v>
      </c>
      <c r="C7943">
        <v>9</v>
      </c>
      <c r="D7943" t="s">
        <v>132</v>
      </c>
      <c r="E7943" t="s">
        <v>128</v>
      </c>
      <c r="F7943" t="s">
        <v>161</v>
      </c>
      <c r="G7943" t="s">
        <v>114</v>
      </c>
      <c r="H7943" t="s">
        <v>104</v>
      </c>
      <c r="I7943" t="s">
        <v>76</v>
      </c>
      <c r="J7943" t="s">
        <v>105</v>
      </c>
      <c r="K7943" s="23">
        <v>0</v>
      </c>
      <c r="L7943" s="24">
        <v>7.4</v>
      </c>
      <c r="M7943" s="24">
        <v>0</v>
      </c>
      <c r="N7943" s="24">
        <v>0</v>
      </c>
      <c r="O7943" s="24">
        <v>0</v>
      </c>
      <c r="P7943" s="25">
        <v>34</v>
      </c>
    </row>
    <row r="7944" spans="1:16" x14ac:dyDescent="0.3">
      <c r="A7944" s="22">
        <v>42633</v>
      </c>
      <c r="B7944">
        <v>2016</v>
      </c>
      <c r="C7944">
        <v>9</v>
      </c>
      <c r="D7944" t="s">
        <v>132</v>
      </c>
      <c r="E7944" t="s">
        <v>128</v>
      </c>
      <c r="F7944" t="s">
        <v>161</v>
      </c>
      <c r="G7944" t="s">
        <v>114</v>
      </c>
      <c r="H7944" t="s">
        <v>106</v>
      </c>
      <c r="I7944" t="s">
        <v>69</v>
      </c>
      <c r="J7944" t="s">
        <v>107</v>
      </c>
      <c r="K7944" s="23">
        <v>4</v>
      </c>
      <c r="L7944" s="24">
        <v>16.5</v>
      </c>
      <c r="M7944" s="24">
        <v>66</v>
      </c>
      <c r="N7944" s="24">
        <v>51.48</v>
      </c>
      <c r="O7944" s="24">
        <v>14.52</v>
      </c>
      <c r="P7944" s="25">
        <v>22</v>
      </c>
    </row>
    <row r="7945" spans="1:16" x14ac:dyDescent="0.3">
      <c r="A7945" s="22">
        <v>42633</v>
      </c>
      <c r="B7945">
        <v>2016</v>
      </c>
      <c r="C7945">
        <v>9</v>
      </c>
      <c r="D7945" t="s">
        <v>132</v>
      </c>
      <c r="E7945" t="s">
        <v>128</v>
      </c>
      <c r="F7945" t="s">
        <v>161</v>
      </c>
      <c r="G7945" t="s">
        <v>114</v>
      </c>
      <c r="H7945" t="s">
        <v>108</v>
      </c>
      <c r="I7945" t="s">
        <v>72</v>
      </c>
      <c r="J7945" t="s">
        <v>109</v>
      </c>
      <c r="K7945" s="23">
        <v>1</v>
      </c>
      <c r="L7945" s="24">
        <v>8.1999999999999993</v>
      </c>
      <c r="M7945" s="24">
        <v>8.1999999999999993</v>
      </c>
      <c r="N7945" s="24">
        <v>5.58</v>
      </c>
      <c r="O7945" s="24">
        <v>2.62</v>
      </c>
      <c r="P7945" s="25">
        <v>32</v>
      </c>
    </row>
    <row r="7946" spans="1:16" x14ac:dyDescent="0.3">
      <c r="A7946" s="22">
        <v>42634</v>
      </c>
      <c r="B7946">
        <v>2016</v>
      </c>
      <c r="C7946">
        <v>9</v>
      </c>
      <c r="D7946" t="s">
        <v>132</v>
      </c>
      <c r="E7946" t="s">
        <v>128</v>
      </c>
      <c r="F7946" t="s">
        <v>161</v>
      </c>
      <c r="G7946" t="s">
        <v>115</v>
      </c>
      <c r="H7946" t="s">
        <v>94</v>
      </c>
      <c r="I7946" t="s">
        <v>73</v>
      </c>
      <c r="J7946" t="s">
        <v>95</v>
      </c>
      <c r="K7946" s="23">
        <v>8.34</v>
      </c>
      <c r="L7946" s="24">
        <v>3.1</v>
      </c>
      <c r="M7946" s="24">
        <v>25.85</v>
      </c>
      <c r="N7946" s="24">
        <v>18.100000000000001</v>
      </c>
      <c r="O7946" s="24">
        <v>7.75</v>
      </c>
      <c r="P7946" s="25">
        <v>30</v>
      </c>
    </row>
    <row r="7947" spans="1:16" x14ac:dyDescent="0.3">
      <c r="A7947" s="22">
        <v>42634</v>
      </c>
      <c r="B7947">
        <v>2016</v>
      </c>
      <c r="C7947">
        <v>9</v>
      </c>
      <c r="D7947" t="s">
        <v>132</v>
      </c>
      <c r="E7947" t="s">
        <v>128</v>
      </c>
      <c r="F7947" t="s">
        <v>161</v>
      </c>
      <c r="G7947" t="s">
        <v>115</v>
      </c>
      <c r="H7947" t="s">
        <v>96</v>
      </c>
      <c r="I7947" t="s">
        <v>74</v>
      </c>
      <c r="J7947" t="s">
        <v>97</v>
      </c>
      <c r="K7947" s="23">
        <v>4.3099999999999996</v>
      </c>
      <c r="L7947" s="24">
        <v>3.6</v>
      </c>
      <c r="M7947" s="24">
        <v>15.52</v>
      </c>
      <c r="N7947" s="24">
        <v>10.86</v>
      </c>
      <c r="O7947" s="24">
        <v>4.66</v>
      </c>
      <c r="P7947" s="25">
        <v>30</v>
      </c>
    </row>
    <row r="7948" spans="1:16" x14ac:dyDescent="0.3">
      <c r="A7948" s="22">
        <v>42634</v>
      </c>
      <c r="B7948">
        <v>2016</v>
      </c>
      <c r="C7948">
        <v>9</v>
      </c>
      <c r="D7948" t="s">
        <v>132</v>
      </c>
      <c r="E7948" t="s">
        <v>128</v>
      </c>
      <c r="F7948" t="s">
        <v>161</v>
      </c>
      <c r="G7948" t="s">
        <v>115</v>
      </c>
      <c r="H7948" t="s">
        <v>98</v>
      </c>
      <c r="I7948" t="s">
        <v>75</v>
      </c>
      <c r="J7948" t="s">
        <v>99</v>
      </c>
      <c r="K7948" s="23">
        <v>3.05</v>
      </c>
      <c r="L7948" s="24">
        <v>2.8</v>
      </c>
      <c r="M7948" s="24">
        <v>8.5399999999999991</v>
      </c>
      <c r="N7948" s="24">
        <v>6.15</v>
      </c>
      <c r="O7948" s="24">
        <v>2.39</v>
      </c>
      <c r="P7948" s="25">
        <v>28</v>
      </c>
    </row>
    <row r="7949" spans="1:16" x14ac:dyDescent="0.3">
      <c r="A7949" s="22">
        <v>42634</v>
      </c>
      <c r="B7949">
        <v>2016</v>
      </c>
      <c r="C7949">
        <v>9</v>
      </c>
      <c r="D7949" t="s">
        <v>132</v>
      </c>
      <c r="E7949" t="s">
        <v>128</v>
      </c>
      <c r="F7949" t="s">
        <v>161</v>
      </c>
      <c r="G7949" t="s">
        <v>115</v>
      </c>
      <c r="H7949" t="s">
        <v>100</v>
      </c>
      <c r="I7949" t="s">
        <v>70</v>
      </c>
      <c r="J7949" t="s">
        <v>101</v>
      </c>
      <c r="K7949" s="23">
        <v>19.7</v>
      </c>
      <c r="L7949" s="24">
        <v>2.4</v>
      </c>
      <c r="M7949" s="24">
        <v>47.28</v>
      </c>
      <c r="N7949" s="24">
        <v>34.99</v>
      </c>
      <c r="O7949" s="24">
        <v>12.29</v>
      </c>
      <c r="P7949" s="25">
        <v>26</v>
      </c>
    </row>
    <row r="7950" spans="1:16" x14ac:dyDescent="0.3">
      <c r="A7950" s="22">
        <v>42634</v>
      </c>
      <c r="B7950">
        <v>2016</v>
      </c>
      <c r="C7950">
        <v>9</v>
      </c>
      <c r="D7950" t="s">
        <v>132</v>
      </c>
      <c r="E7950" t="s">
        <v>128</v>
      </c>
      <c r="F7950" t="s">
        <v>161</v>
      </c>
      <c r="G7950" t="s">
        <v>115</v>
      </c>
      <c r="H7950" t="s">
        <v>102</v>
      </c>
      <c r="I7950" t="s">
        <v>71</v>
      </c>
      <c r="J7950" t="s">
        <v>103</v>
      </c>
      <c r="K7950" s="23">
        <v>12</v>
      </c>
      <c r="L7950" s="24">
        <v>6.9</v>
      </c>
      <c r="M7950" s="24">
        <v>82.8</v>
      </c>
      <c r="N7950" s="24">
        <v>54.65</v>
      </c>
      <c r="O7950" s="24">
        <v>28.15</v>
      </c>
      <c r="P7950" s="25">
        <v>34</v>
      </c>
    </row>
    <row r="7951" spans="1:16" x14ac:dyDescent="0.3">
      <c r="A7951" s="22">
        <v>42634</v>
      </c>
      <c r="B7951">
        <v>2016</v>
      </c>
      <c r="C7951">
        <v>9</v>
      </c>
      <c r="D7951" t="s">
        <v>132</v>
      </c>
      <c r="E7951" t="s">
        <v>128</v>
      </c>
      <c r="F7951" t="s">
        <v>161</v>
      </c>
      <c r="G7951" t="s">
        <v>115</v>
      </c>
      <c r="H7951" t="s">
        <v>104</v>
      </c>
      <c r="I7951" t="s">
        <v>76</v>
      </c>
      <c r="J7951" t="s">
        <v>105</v>
      </c>
      <c r="K7951" s="23">
        <v>0</v>
      </c>
      <c r="L7951" s="24">
        <v>7.4</v>
      </c>
      <c r="M7951" s="24">
        <v>0</v>
      </c>
      <c r="N7951" s="24">
        <v>0</v>
      </c>
      <c r="O7951" s="24">
        <v>0</v>
      </c>
      <c r="P7951" s="25">
        <v>34</v>
      </c>
    </row>
    <row r="7952" spans="1:16" x14ac:dyDescent="0.3">
      <c r="A7952" s="22">
        <v>42634</v>
      </c>
      <c r="B7952">
        <v>2016</v>
      </c>
      <c r="C7952">
        <v>9</v>
      </c>
      <c r="D7952" t="s">
        <v>132</v>
      </c>
      <c r="E7952" t="s">
        <v>128</v>
      </c>
      <c r="F7952" t="s">
        <v>161</v>
      </c>
      <c r="G7952" t="s">
        <v>115</v>
      </c>
      <c r="H7952" t="s">
        <v>106</v>
      </c>
      <c r="I7952" t="s">
        <v>69</v>
      </c>
      <c r="J7952" t="s">
        <v>107</v>
      </c>
      <c r="K7952" s="23">
        <v>3</v>
      </c>
      <c r="L7952" s="24">
        <v>16.5</v>
      </c>
      <c r="M7952" s="24">
        <v>49.5</v>
      </c>
      <c r="N7952" s="24">
        <v>38.61</v>
      </c>
      <c r="O7952" s="24">
        <v>10.89</v>
      </c>
      <c r="P7952" s="25">
        <v>22</v>
      </c>
    </row>
    <row r="7953" spans="1:16" x14ac:dyDescent="0.3">
      <c r="A7953" s="22">
        <v>42634</v>
      </c>
      <c r="B7953">
        <v>2016</v>
      </c>
      <c r="C7953">
        <v>9</v>
      </c>
      <c r="D7953" t="s">
        <v>132</v>
      </c>
      <c r="E7953" t="s">
        <v>128</v>
      </c>
      <c r="F7953" t="s">
        <v>161</v>
      </c>
      <c r="G7953" t="s">
        <v>115</v>
      </c>
      <c r="H7953" t="s">
        <v>108</v>
      </c>
      <c r="I7953" t="s">
        <v>72</v>
      </c>
      <c r="J7953" t="s">
        <v>109</v>
      </c>
      <c r="K7953" s="23">
        <v>2</v>
      </c>
      <c r="L7953" s="24">
        <v>8.1999999999999993</v>
      </c>
      <c r="M7953" s="24">
        <v>16.399999999999999</v>
      </c>
      <c r="N7953" s="24">
        <v>11.15</v>
      </c>
      <c r="O7953" s="24">
        <v>5.25</v>
      </c>
      <c r="P7953" s="25">
        <v>32</v>
      </c>
    </row>
    <row r="7954" spans="1:16" x14ac:dyDescent="0.3">
      <c r="A7954" s="22">
        <v>42635</v>
      </c>
      <c r="B7954">
        <v>2016</v>
      </c>
      <c r="C7954">
        <v>9</v>
      </c>
      <c r="D7954" t="s">
        <v>132</v>
      </c>
      <c r="E7954" t="s">
        <v>128</v>
      </c>
      <c r="F7954" t="s">
        <v>161</v>
      </c>
      <c r="G7954" t="s">
        <v>93</v>
      </c>
      <c r="H7954" t="s">
        <v>94</v>
      </c>
      <c r="I7954" t="s">
        <v>73</v>
      </c>
      <c r="J7954" t="s">
        <v>95</v>
      </c>
      <c r="K7954" s="23">
        <v>6.33</v>
      </c>
      <c r="L7954" s="24">
        <v>3.1</v>
      </c>
      <c r="M7954" s="24">
        <v>19.62</v>
      </c>
      <c r="N7954" s="24">
        <v>13.73</v>
      </c>
      <c r="O7954" s="24">
        <v>5.89</v>
      </c>
      <c r="P7954" s="25">
        <v>30</v>
      </c>
    </row>
    <row r="7955" spans="1:16" x14ac:dyDescent="0.3">
      <c r="A7955" s="22">
        <v>42635</v>
      </c>
      <c r="B7955">
        <v>2016</v>
      </c>
      <c r="C7955">
        <v>9</v>
      </c>
      <c r="D7955" t="s">
        <v>132</v>
      </c>
      <c r="E7955" t="s">
        <v>128</v>
      </c>
      <c r="F7955" t="s">
        <v>161</v>
      </c>
      <c r="G7955" t="s">
        <v>93</v>
      </c>
      <c r="H7955" t="s">
        <v>96</v>
      </c>
      <c r="I7955" t="s">
        <v>74</v>
      </c>
      <c r="J7955" t="s">
        <v>97</v>
      </c>
      <c r="K7955" s="23">
        <v>2.33</v>
      </c>
      <c r="L7955" s="24">
        <v>3.6</v>
      </c>
      <c r="M7955" s="24">
        <v>8.39</v>
      </c>
      <c r="N7955" s="24">
        <v>5.87</v>
      </c>
      <c r="O7955" s="24">
        <v>2.52</v>
      </c>
      <c r="P7955" s="25">
        <v>30</v>
      </c>
    </row>
    <row r="7956" spans="1:16" x14ac:dyDescent="0.3">
      <c r="A7956" s="22">
        <v>42635</v>
      </c>
      <c r="B7956">
        <v>2016</v>
      </c>
      <c r="C7956">
        <v>9</v>
      </c>
      <c r="D7956" t="s">
        <v>132</v>
      </c>
      <c r="E7956" t="s">
        <v>128</v>
      </c>
      <c r="F7956" t="s">
        <v>161</v>
      </c>
      <c r="G7956" t="s">
        <v>93</v>
      </c>
      <c r="H7956" t="s">
        <v>98</v>
      </c>
      <c r="I7956" t="s">
        <v>75</v>
      </c>
      <c r="J7956" t="s">
        <v>99</v>
      </c>
      <c r="K7956" s="23">
        <v>2.1</v>
      </c>
      <c r="L7956" s="24">
        <v>2.8</v>
      </c>
      <c r="M7956" s="24">
        <v>5.88</v>
      </c>
      <c r="N7956" s="24">
        <v>4.2300000000000004</v>
      </c>
      <c r="O7956" s="24">
        <v>1.65</v>
      </c>
      <c r="P7956" s="25">
        <v>28</v>
      </c>
    </row>
    <row r="7957" spans="1:16" x14ac:dyDescent="0.3">
      <c r="A7957" s="22">
        <v>42635</v>
      </c>
      <c r="B7957">
        <v>2016</v>
      </c>
      <c r="C7957">
        <v>9</v>
      </c>
      <c r="D7957" t="s">
        <v>132</v>
      </c>
      <c r="E7957" t="s">
        <v>128</v>
      </c>
      <c r="F7957" t="s">
        <v>161</v>
      </c>
      <c r="G7957" t="s">
        <v>93</v>
      </c>
      <c r="H7957" t="s">
        <v>100</v>
      </c>
      <c r="I7957" t="s">
        <v>70</v>
      </c>
      <c r="J7957" t="s">
        <v>101</v>
      </c>
      <c r="K7957" s="23">
        <v>29.4</v>
      </c>
      <c r="L7957" s="24">
        <v>2.4</v>
      </c>
      <c r="M7957" s="24">
        <v>70.56</v>
      </c>
      <c r="N7957" s="24">
        <v>52.21</v>
      </c>
      <c r="O7957" s="24">
        <v>18.350000000000001</v>
      </c>
      <c r="P7957" s="25">
        <v>26</v>
      </c>
    </row>
    <row r="7958" spans="1:16" x14ac:dyDescent="0.3">
      <c r="A7958" s="22">
        <v>42635</v>
      </c>
      <c r="B7958">
        <v>2016</v>
      </c>
      <c r="C7958">
        <v>9</v>
      </c>
      <c r="D7958" t="s">
        <v>132</v>
      </c>
      <c r="E7958" t="s">
        <v>128</v>
      </c>
      <c r="F7958" t="s">
        <v>161</v>
      </c>
      <c r="G7958" t="s">
        <v>93</v>
      </c>
      <c r="H7958" t="s">
        <v>102</v>
      </c>
      <c r="I7958" t="s">
        <v>71</v>
      </c>
      <c r="J7958" t="s">
        <v>103</v>
      </c>
      <c r="K7958" s="23">
        <v>6</v>
      </c>
      <c r="L7958" s="24">
        <v>6.9</v>
      </c>
      <c r="M7958" s="24">
        <v>41.4</v>
      </c>
      <c r="N7958" s="24">
        <v>27.32</v>
      </c>
      <c r="O7958" s="24">
        <v>14.08</v>
      </c>
      <c r="P7958" s="25">
        <v>34</v>
      </c>
    </row>
    <row r="7959" spans="1:16" x14ac:dyDescent="0.3">
      <c r="A7959" s="22">
        <v>42635</v>
      </c>
      <c r="B7959">
        <v>2016</v>
      </c>
      <c r="C7959">
        <v>9</v>
      </c>
      <c r="D7959" t="s">
        <v>132</v>
      </c>
      <c r="E7959" t="s">
        <v>128</v>
      </c>
      <c r="F7959" t="s">
        <v>161</v>
      </c>
      <c r="G7959" t="s">
        <v>93</v>
      </c>
      <c r="H7959" t="s">
        <v>104</v>
      </c>
      <c r="I7959" t="s">
        <v>76</v>
      </c>
      <c r="J7959" t="s">
        <v>105</v>
      </c>
      <c r="K7959" s="23">
        <v>0</v>
      </c>
      <c r="L7959" s="24">
        <v>7.4</v>
      </c>
      <c r="M7959" s="24">
        <v>0</v>
      </c>
      <c r="N7959" s="24">
        <v>0</v>
      </c>
      <c r="O7959" s="24">
        <v>0</v>
      </c>
      <c r="P7959" s="25">
        <v>34</v>
      </c>
    </row>
    <row r="7960" spans="1:16" x14ac:dyDescent="0.3">
      <c r="A7960" s="22">
        <v>42635</v>
      </c>
      <c r="B7960">
        <v>2016</v>
      </c>
      <c r="C7960">
        <v>9</v>
      </c>
      <c r="D7960" t="s">
        <v>132</v>
      </c>
      <c r="E7960" t="s">
        <v>128</v>
      </c>
      <c r="F7960" t="s">
        <v>161</v>
      </c>
      <c r="G7960" t="s">
        <v>93</v>
      </c>
      <c r="H7960" t="s">
        <v>106</v>
      </c>
      <c r="I7960" t="s">
        <v>69</v>
      </c>
      <c r="J7960" t="s">
        <v>107</v>
      </c>
      <c r="K7960" s="23">
        <v>4</v>
      </c>
      <c r="L7960" s="24">
        <v>16.5</v>
      </c>
      <c r="M7960" s="24">
        <v>66</v>
      </c>
      <c r="N7960" s="24">
        <v>51.48</v>
      </c>
      <c r="O7960" s="24">
        <v>14.52</v>
      </c>
      <c r="P7960" s="25">
        <v>22</v>
      </c>
    </row>
    <row r="7961" spans="1:16" x14ac:dyDescent="0.3">
      <c r="A7961" s="22">
        <v>42635</v>
      </c>
      <c r="B7961">
        <v>2016</v>
      </c>
      <c r="C7961">
        <v>9</v>
      </c>
      <c r="D7961" t="s">
        <v>132</v>
      </c>
      <c r="E7961" t="s">
        <v>128</v>
      </c>
      <c r="F7961" t="s">
        <v>161</v>
      </c>
      <c r="G7961" t="s">
        <v>93</v>
      </c>
      <c r="H7961" t="s">
        <v>108</v>
      </c>
      <c r="I7961" t="s">
        <v>72</v>
      </c>
      <c r="J7961" t="s">
        <v>109</v>
      </c>
      <c r="K7961" s="23">
        <v>3</v>
      </c>
      <c r="L7961" s="24">
        <v>8.1999999999999993</v>
      </c>
      <c r="M7961" s="24">
        <v>24.6</v>
      </c>
      <c r="N7961" s="24">
        <v>16.73</v>
      </c>
      <c r="O7961" s="24">
        <v>7.87</v>
      </c>
      <c r="P7961" s="25">
        <v>32</v>
      </c>
    </row>
    <row r="7962" spans="1:16" x14ac:dyDescent="0.3">
      <c r="A7962" s="22">
        <v>42636</v>
      </c>
      <c r="B7962">
        <v>2016</v>
      </c>
      <c r="C7962">
        <v>9</v>
      </c>
      <c r="D7962" t="s">
        <v>132</v>
      </c>
      <c r="E7962" t="s">
        <v>128</v>
      </c>
      <c r="F7962" t="s">
        <v>161</v>
      </c>
      <c r="G7962" t="s">
        <v>110</v>
      </c>
      <c r="H7962" t="s">
        <v>94</v>
      </c>
      <c r="I7962" t="s">
        <v>73</v>
      </c>
      <c r="J7962" t="s">
        <v>95</v>
      </c>
      <c r="K7962" s="23">
        <v>2.33</v>
      </c>
      <c r="L7962" s="24">
        <v>3.1</v>
      </c>
      <c r="M7962" s="24">
        <v>7.22</v>
      </c>
      <c r="N7962" s="24">
        <v>5.05</v>
      </c>
      <c r="O7962" s="24">
        <v>2.17</v>
      </c>
      <c r="P7962" s="25">
        <v>30</v>
      </c>
    </row>
    <row r="7963" spans="1:16" x14ac:dyDescent="0.3">
      <c r="A7963" s="22">
        <v>42636</v>
      </c>
      <c r="B7963">
        <v>2016</v>
      </c>
      <c r="C7963">
        <v>9</v>
      </c>
      <c r="D7963" t="s">
        <v>132</v>
      </c>
      <c r="E7963" t="s">
        <v>128</v>
      </c>
      <c r="F7963" t="s">
        <v>161</v>
      </c>
      <c r="G7963" t="s">
        <v>110</v>
      </c>
      <c r="H7963" t="s">
        <v>96</v>
      </c>
      <c r="I7963" t="s">
        <v>74</v>
      </c>
      <c r="J7963" t="s">
        <v>97</v>
      </c>
      <c r="K7963" s="23">
        <v>6.99</v>
      </c>
      <c r="L7963" s="24">
        <v>3.6</v>
      </c>
      <c r="M7963" s="24">
        <v>25.16</v>
      </c>
      <c r="N7963" s="24">
        <v>17.61</v>
      </c>
      <c r="O7963" s="24">
        <v>7.55</v>
      </c>
      <c r="P7963" s="25">
        <v>30</v>
      </c>
    </row>
    <row r="7964" spans="1:16" x14ac:dyDescent="0.3">
      <c r="A7964" s="22">
        <v>42636</v>
      </c>
      <c r="B7964">
        <v>2016</v>
      </c>
      <c r="C7964">
        <v>9</v>
      </c>
      <c r="D7964" t="s">
        <v>132</v>
      </c>
      <c r="E7964" t="s">
        <v>128</v>
      </c>
      <c r="F7964" t="s">
        <v>161</v>
      </c>
      <c r="G7964" t="s">
        <v>110</v>
      </c>
      <c r="H7964" t="s">
        <v>98</v>
      </c>
      <c r="I7964" t="s">
        <v>75</v>
      </c>
      <c r="J7964" t="s">
        <v>99</v>
      </c>
      <c r="K7964" s="23">
        <v>6</v>
      </c>
      <c r="L7964" s="24">
        <v>2.8</v>
      </c>
      <c r="M7964" s="24">
        <v>16.8</v>
      </c>
      <c r="N7964" s="24">
        <v>12.1</v>
      </c>
      <c r="O7964" s="24">
        <v>4.7</v>
      </c>
      <c r="P7964" s="25">
        <v>28</v>
      </c>
    </row>
    <row r="7965" spans="1:16" x14ac:dyDescent="0.3">
      <c r="A7965" s="22">
        <v>42636</v>
      </c>
      <c r="B7965">
        <v>2016</v>
      </c>
      <c r="C7965">
        <v>9</v>
      </c>
      <c r="D7965" t="s">
        <v>132</v>
      </c>
      <c r="E7965" t="s">
        <v>128</v>
      </c>
      <c r="F7965" t="s">
        <v>161</v>
      </c>
      <c r="G7965" t="s">
        <v>110</v>
      </c>
      <c r="H7965" t="s">
        <v>100</v>
      </c>
      <c r="I7965" t="s">
        <v>70</v>
      </c>
      <c r="J7965" t="s">
        <v>101</v>
      </c>
      <c r="K7965" s="23">
        <v>28.4</v>
      </c>
      <c r="L7965" s="24">
        <v>2.4</v>
      </c>
      <c r="M7965" s="24">
        <v>68.16</v>
      </c>
      <c r="N7965" s="24">
        <v>50.44</v>
      </c>
      <c r="O7965" s="24">
        <v>17.72</v>
      </c>
      <c r="P7965" s="25">
        <v>26</v>
      </c>
    </row>
    <row r="7966" spans="1:16" x14ac:dyDescent="0.3">
      <c r="A7966" s="22">
        <v>42636</v>
      </c>
      <c r="B7966">
        <v>2016</v>
      </c>
      <c r="C7966">
        <v>9</v>
      </c>
      <c r="D7966" t="s">
        <v>132</v>
      </c>
      <c r="E7966" t="s">
        <v>128</v>
      </c>
      <c r="F7966" t="s">
        <v>161</v>
      </c>
      <c r="G7966" t="s">
        <v>110</v>
      </c>
      <c r="H7966" t="s">
        <v>102</v>
      </c>
      <c r="I7966" t="s">
        <v>71</v>
      </c>
      <c r="J7966" t="s">
        <v>103</v>
      </c>
      <c r="K7966" s="23">
        <v>13</v>
      </c>
      <c r="L7966" s="24">
        <v>6.9</v>
      </c>
      <c r="M7966" s="24">
        <v>89.7</v>
      </c>
      <c r="N7966" s="24">
        <v>59.2</v>
      </c>
      <c r="O7966" s="24">
        <v>30.5</v>
      </c>
      <c r="P7966" s="25">
        <v>34</v>
      </c>
    </row>
    <row r="7967" spans="1:16" x14ac:dyDescent="0.3">
      <c r="A7967" s="22">
        <v>42636</v>
      </c>
      <c r="B7967">
        <v>2016</v>
      </c>
      <c r="C7967">
        <v>9</v>
      </c>
      <c r="D7967" t="s">
        <v>132</v>
      </c>
      <c r="E7967" t="s">
        <v>128</v>
      </c>
      <c r="F7967" t="s">
        <v>161</v>
      </c>
      <c r="G7967" t="s">
        <v>110</v>
      </c>
      <c r="H7967" t="s">
        <v>104</v>
      </c>
      <c r="I7967" t="s">
        <v>76</v>
      </c>
      <c r="J7967" t="s">
        <v>105</v>
      </c>
      <c r="K7967" s="23">
        <v>3</v>
      </c>
      <c r="L7967" s="24">
        <v>7.4</v>
      </c>
      <c r="M7967" s="24">
        <v>22.2</v>
      </c>
      <c r="N7967" s="24">
        <v>14.65</v>
      </c>
      <c r="O7967" s="24">
        <v>7.55</v>
      </c>
      <c r="P7967" s="25">
        <v>34</v>
      </c>
    </row>
    <row r="7968" spans="1:16" x14ac:dyDescent="0.3">
      <c r="A7968" s="22">
        <v>42636</v>
      </c>
      <c r="B7968">
        <v>2016</v>
      </c>
      <c r="C7968">
        <v>9</v>
      </c>
      <c r="D7968" t="s">
        <v>132</v>
      </c>
      <c r="E7968" t="s">
        <v>128</v>
      </c>
      <c r="F7968" t="s">
        <v>161</v>
      </c>
      <c r="G7968" t="s">
        <v>110</v>
      </c>
      <c r="H7968" t="s">
        <v>106</v>
      </c>
      <c r="I7968" t="s">
        <v>69</v>
      </c>
      <c r="J7968" t="s">
        <v>107</v>
      </c>
      <c r="K7968" s="23">
        <v>7</v>
      </c>
      <c r="L7968" s="24">
        <v>16.5</v>
      </c>
      <c r="M7968" s="24">
        <v>115.5</v>
      </c>
      <c r="N7968" s="24">
        <v>90.09</v>
      </c>
      <c r="O7968" s="24">
        <v>25.41</v>
      </c>
      <c r="P7968" s="25">
        <v>22</v>
      </c>
    </row>
    <row r="7969" spans="1:16" x14ac:dyDescent="0.3">
      <c r="A7969" s="22">
        <v>42636</v>
      </c>
      <c r="B7969">
        <v>2016</v>
      </c>
      <c r="C7969">
        <v>9</v>
      </c>
      <c r="D7969" t="s">
        <v>132</v>
      </c>
      <c r="E7969" t="s">
        <v>128</v>
      </c>
      <c r="F7969" t="s">
        <v>161</v>
      </c>
      <c r="G7969" t="s">
        <v>110</v>
      </c>
      <c r="H7969" t="s">
        <v>108</v>
      </c>
      <c r="I7969" t="s">
        <v>72</v>
      </c>
      <c r="J7969" t="s">
        <v>109</v>
      </c>
      <c r="K7969" s="23">
        <v>1</v>
      </c>
      <c r="L7969" s="24">
        <v>8.1999999999999993</v>
      </c>
      <c r="M7969" s="24">
        <v>8.1999999999999993</v>
      </c>
      <c r="N7969" s="24">
        <v>5.58</v>
      </c>
      <c r="O7969" s="24">
        <v>2.62</v>
      </c>
      <c r="P7969" s="25">
        <v>32</v>
      </c>
    </row>
    <row r="7970" spans="1:16" x14ac:dyDescent="0.3">
      <c r="A7970" s="22">
        <v>42637</v>
      </c>
      <c r="B7970">
        <v>2016</v>
      </c>
      <c r="C7970">
        <v>9</v>
      </c>
      <c r="D7970" t="s">
        <v>132</v>
      </c>
      <c r="E7970" t="s">
        <v>128</v>
      </c>
      <c r="F7970" t="s">
        <v>161</v>
      </c>
      <c r="G7970" t="s">
        <v>111</v>
      </c>
      <c r="H7970" t="s">
        <v>94</v>
      </c>
      <c r="I7970" t="s">
        <v>73</v>
      </c>
      <c r="J7970" t="s">
        <v>95</v>
      </c>
      <c r="K7970" s="23">
        <v>2</v>
      </c>
      <c r="L7970" s="24">
        <v>3.1</v>
      </c>
      <c r="M7970" s="24">
        <v>6.2</v>
      </c>
      <c r="N7970" s="24">
        <v>4.34</v>
      </c>
      <c r="O7970" s="24">
        <v>1.86</v>
      </c>
      <c r="P7970" s="25">
        <v>30</v>
      </c>
    </row>
    <row r="7971" spans="1:16" x14ac:dyDescent="0.3">
      <c r="A7971" s="22">
        <v>42637</v>
      </c>
      <c r="B7971">
        <v>2016</v>
      </c>
      <c r="C7971">
        <v>9</v>
      </c>
      <c r="D7971" t="s">
        <v>132</v>
      </c>
      <c r="E7971" t="s">
        <v>128</v>
      </c>
      <c r="F7971" t="s">
        <v>161</v>
      </c>
      <c r="G7971" t="s">
        <v>111</v>
      </c>
      <c r="H7971" t="s">
        <v>96</v>
      </c>
      <c r="I7971" t="s">
        <v>74</v>
      </c>
      <c r="J7971" t="s">
        <v>97</v>
      </c>
      <c r="K7971" s="23">
        <v>3.78</v>
      </c>
      <c r="L7971" s="24">
        <v>3.6</v>
      </c>
      <c r="M7971" s="24">
        <v>13.61</v>
      </c>
      <c r="N7971" s="24">
        <v>9.5299999999999994</v>
      </c>
      <c r="O7971" s="24">
        <v>4.08</v>
      </c>
      <c r="P7971" s="25">
        <v>30</v>
      </c>
    </row>
    <row r="7972" spans="1:16" x14ac:dyDescent="0.3">
      <c r="A7972" s="22">
        <v>42637</v>
      </c>
      <c r="B7972">
        <v>2016</v>
      </c>
      <c r="C7972">
        <v>9</v>
      </c>
      <c r="D7972" t="s">
        <v>132</v>
      </c>
      <c r="E7972" t="s">
        <v>128</v>
      </c>
      <c r="F7972" t="s">
        <v>161</v>
      </c>
      <c r="G7972" t="s">
        <v>111</v>
      </c>
      <c r="H7972" t="s">
        <v>98</v>
      </c>
      <c r="I7972" t="s">
        <v>75</v>
      </c>
      <c r="J7972" t="s">
        <v>99</v>
      </c>
      <c r="K7972" s="23">
        <v>6.2</v>
      </c>
      <c r="L7972" s="24">
        <v>2.8</v>
      </c>
      <c r="M7972" s="24">
        <v>17.36</v>
      </c>
      <c r="N7972" s="24">
        <v>12.5</v>
      </c>
      <c r="O7972" s="24">
        <v>4.8600000000000003</v>
      </c>
      <c r="P7972" s="25">
        <v>28</v>
      </c>
    </row>
    <row r="7973" spans="1:16" x14ac:dyDescent="0.3">
      <c r="A7973" s="22">
        <v>42637</v>
      </c>
      <c r="B7973">
        <v>2016</v>
      </c>
      <c r="C7973">
        <v>9</v>
      </c>
      <c r="D7973" t="s">
        <v>132</v>
      </c>
      <c r="E7973" t="s">
        <v>128</v>
      </c>
      <c r="F7973" t="s">
        <v>161</v>
      </c>
      <c r="G7973" t="s">
        <v>111</v>
      </c>
      <c r="H7973" t="s">
        <v>100</v>
      </c>
      <c r="I7973" t="s">
        <v>70</v>
      </c>
      <c r="J7973" t="s">
        <v>101</v>
      </c>
      <c r="K7973" s="23">
        <v>61.2</v>
      </c>
      <c r="L7973" s="24">
        <v>2.4</v>
      </c>
      <c r="M7973" s="24">
        <v>146.88</v>
      </c>
      <c r="N7973" s="24">
        <v>108.69</v>
      </c>
      <c r="O7973" s="24">
        <v>38.19</v>
      </c>
      <c r="P7973" s="25">
        <v>26</v>
      </c>
    </row>
    <row r="7974" spans="1:16" x14ac:dyDescent="0.3">
      <c r="A7974" s="22">
        <v>42637</v>
      </c>
      <c r="B7974">
        <v>2016</v>
      </c>
      <c r="C7974">
        <v>9</v>
      </c>
      <c r="D7974" t="s">
        <v>132</v>
      </c>
      <c r="E7974" t="s">
        <v>128</v>
      </c>
      <c r="F7974" t="s">
        <v>161</v>
      </c>
      <c r="G7974" t="s">
        <v>111</v>
      </c>
      <c r="H7974" t="s">
        <v>102</v>
      </c>
      <c r="I7974" t="s">
        <v>71</v>
      </c>
      <c r="J7974" t="s">
        <v>103</v>
      </c>
      <c r="K7974" s="23">
        <v>8</v>
      </c>
      <c r="L7974" s="24">
        <v>6.9</v>
      </c>
      <c r="M7974" s="24">
        <v>55.2</v>
      </c>
      <c r="N7974" s="24">
        <v>36.43</v>
      </c>
      <c r="O7974" s="24">
        <v>18.77</v>
      </c>
      <c r="P7974" s="25">
        <v>34</v>
      </c>
    </row>
    <row r="7975" spans="1:16" x14ac:dyDescent="0.3">
      <c r="A7975" s="22">
        <v>42637</v>
      </c>
      <c r="B7975">
        <v>2016</v>
      </c>
      <c r="C7975">
        <v>9</v>
      </c>
      <c r="D7975" t="s">
        <v>132</v>
      </c>
      <c r="E7975" t="s">
        <v>128</v>
      </c>
      <c r="F7975" t="s">
        <v>161</v>
      </c>
      <c r="G7975" t="s">
        <v>111</v>
      </c>
      <c r="H7975" t="s">
        <v>104</v>
      </c>
      <c r="I7975" t="s">
        <v>76</v>
      </c>
      <c r="J7975" t="s">
        <v>105</v>
      </c>
      <c r="K7975" s="23">
        <v>0</v>
      </c>
      <c r="L7975" s="24">
        <v>7.4</v>
      </c>
      <c r="M7975" s="24">
        <v>0</v>
      </c>
      <c r="N7975" s="24">
        <v>0</v>
      </c>
      <c r="O7975" s="24">
        <v>0</v>
      </c>
      <c r="P7975" s="25">
        <v>34</v>
      </c>
    </row>
    <row r="7976" spans="1:16" x14ac:dyDescent="0.3">
      <c r="A7976" s="22">
        <v>42637</v>
      </c>
      <c r="B7976">
        <v>2016</v>
      </c>
      <c r="C7976">
        <v>9</v>
      </c>
      <c r="D7976" t="s">
        <v>132</v>
      </c>
      <c r="E7976" t="s">
        <v>128</v>
      </c>
      <c r="F7976" t="s">
        <v>161</v>
      </c>
      <c r="G7976" t="s">
        <v>111</v>
      </c>
      <c r="H7976" t="s">
        <v>106</v>
      </c>
      <c r="I7976" t="s">
        <v>69</v>
      </c>
      <c r="J7976" t="s">
        <v>107</v>
      </c>
      <c r="K7976" s="23">
        <v>1</v>
      </c>
      <c r="L7976" s="24">
        <v>16.5</v>
      </c>
      <c r="M7976" s="24">
        <v>16.5</v>
      </c>
      <c r="N7976" s="24">
        <v>12.87</v>
      </c>
      <c r="O7976" s="24">
        <v>3.63</v>
      </c>
      <c r="P7976" s="25">
        <v>22</v>
      </c>
    </row>
    <row r="7977" spans="1:16" x14ac:dyDescent="0.3">
      <c r="A7977" s="22">
        <v>42637</v>
      </c>
      <c r="B7977">
        <v>2016</v>
      </c>
      <c r="C7977">
        <v>9</v>
      </c>
      <c r="D7977" t="s">
        <v>132</v>
      </c>
      <c r="E7977" t="s">
        <v>128</v>
      </c>
      <c r="F7977" t="s">
        <v>161</v>
      </c>
      <c r="G7977" t="s">
        <v>111</v>
      </c>
      <c r="H7977" t="s">
        <v>108</v>
      </c>
      <c r="I7977" t="s">
        <v>72</v>
      </c>
      <c r="J7977" t="s">
        <v>109</v>
      </c>
      <c r="K7977" s="23">
        <v>1</v>
      </c>
      <c r="L7977" s="24">
        <v>8.1999999999999993</v>
      </c>
      <c r="M7977" s="24">
        <v>8.1999999999999993</v>
      </c>
      <c r="N7977" s="24">
        <v>5.58</v>
      </c>
      <c r="O7977" s="24">
        <v>2.62</v>
      </c>
      <c r="P7977" s="25">
        <v>32</v>
      </c>
    </row>
    <row r="7978" spans="1:16" x14ac:dyDescent="0.3">
      <c r="A7978" s="22">
        <v>42638</v>
      </c>
      <c r="B7978">
        <v>2016</v>
      </c>
      <c r="C7978">
        <v>9</v>
      </c>
      <c r="D7978" t="s">
        <v>132</v>
      </c>
      <c r="E7978" t="s">
        <v>128</v>
      </c>
      <c r="F7978" t="s">
        <v>161</v>
      </c>
      <c r="G7978" t="s">
        <v>112</v>
      </c>
      <c r="H7978" t="s">
        <v>94</v>
      </c>
      <c r="I7978" t="s">
        <v>73</v>
      </c>
      <c r="J7978" t="s">
        <v>95</v>
      </c>
      <c r="K7978" s="23">
        <v>6</v>
      </c>
      <c r="L7978" s="24">
        <v>3.1</v>
      </c>
      <c r="M7978" s="24">
        <v>18.600000000000001</v>
      </c>
      <c r="N7978" s="24">
        <v>13.02</v>
      </c>
      <c r="O7978" s="24">
        <v>5.58</v>
      </c>
      <c r="P7978" s="25">
        <v>30</v>
      </c>
    </row>
    <row r="7979" spans="1:16" x14ac:dyDescent="0.3">
      <c r="A7979" s="22">
        <v>42638</v>
      </c>
      <c r="B7979">
        <v>2016</v>
      </c>
      <c r="C7979">
        <v>9</v>
      </c>
      <c r="D7979" t="s">
        <v>132</v>
      </c>
      <c r="E7979" t="s">
        <v>128</v>
      </c>
      <c r="F7979" t="s">
        <v>161</v>
      </c>
      <c r="G7979" t="s">
        <v>112</v>
      </c>
      <c r="H7979" t="s">
        <v>96</v>
      </c>
      <c r="I7979" t="s">
        <v>74</v>
      </c>
      <c r="J7979" t="s">
        <v>97</v>
      </c>
      <c r="K7979" s="23">
        <v>4.33</v>
      </c>
      <c r="L7979" s="24">
        <v>3.6</v>
      </c>
      <c r="M7979" s="24">
        <v>15.59</v>
      </c>
      <c r="N7979" s="24">
        <v>10.91</v>
      </c>
      <c r="O7979" s="24">
        <v>4.68</v>
      </c>
      <c r="P7979" s="25">
        <v>30</v>
      </c>
    </row>
    <row r="7980" spans="1:16" x14ac:dyDescent="0.3">
      <c r="A7980" s="22">
        <v>42638</v>
      </c>
      <c r="B7980">
        <v>2016</v>
      </c>
      <c r="C7980">
        <v>9</v>
      </c>
      <c r="D7980" t="s">
        <v>132</v>
      </c>
      <c r="E7980" t="s">
        <v>128</v>
      </c>
      <c r="F7980" t="s">
        <v>161</v>
      </c>
      <c r="G7980" t="s">
        <v>112</v>
      </c>
      <c r="H7980" t="s">
        <v>98</v>
      </c>
      <c r="I7980" t="s">
        <v>75</v>
      </c>
      <c r="J7980" t="s">
        <v>99</v>
      </c>
      <c r="K7980" s="23">
        <v>3</v>
      </c>
      <c r="L7980" s="24">
        <v>2.8</v>
      </c>
      <c r="M7980" s="24">
        <v>8.4</v>
      </c>
      <c r="N7980" s="24">
        <v>6.05</v>
      </c>
      <c r="O7980" s="24">
        <v>2.35</v>
      </c>
      <c r="P7980" s="25">
        <v>28</v>
      </c>
    </row>
    <row r="7981" spans="1:16" x14ac:dyDescent="0.3">
      <c r="A7981" s="22">
        <v>42638</v>
      </c>
      <c r="B7981">
        <v>2016</v>
      </c>
      <c r="C7981">
        <v>9</v>
      </c>
      <c r="D7981" t="s">
        <v>132</v>
      </c>
      <c r="E7981" t="s">
        <v>128</v>
      </c>
      <c r="F7981" t="s">
        <v>161</v>
      </c>
      <c r="G7981" t="s">
        <v>112</v>
      </c>
      <c r="H7981" t="s">
        <v>100</v>
      </c>
      <c r="I7981" t="s">
        <v>70</v>
      </c>
      <c r="J7981" t="s">
        <v>101</v>
      </c>
      <c r="K7981" s="23">
        <v>61.12</v>
      </c>
      <c r="L7981" s="24">
        <v>2.4</v>
      </c>
      <c r="M7981" s="24">
        <v>146.69</v>
      </c>
      <c r="N7981" s="24">
        <v>108.55</v>
      </c>
      <c r="O7981" s="24">
        <v>38.14</v>
      </c>
      <c r="P7981" s="25">
        <v>26</v>
      </c>
    </row>
    <row r="7982" spans="1:16" x14ac:dyDescent="0.3">
      <c r="A7982" s="22">
        <v>42638</v>
      </c>
      <c r="B7982">
        <v>2016</v>
      </c>
      <c r="C7982">
        <v>9</v>
      </c>
      <c r="D7982" t="s">
        <v>132</v>
      </c>
      <c r="E7982" t="s">
        <v>128</v>
      </c>
      <c r="F7982" t="s">
        <v>161</v>
      </c>
      <c r="G7982" t="s">
        <v>112</v>
      </c>
      <c r="H7982" t="s">
        <v>102</v>
      </c>
      <c r="I7982" t="s">
        <v>71</v>
      </c>
      <c r="J7982" t="s">
        <v>103</v>
      </c>
      <c r="K7982" s="23">
        <v>3</v>
      </c>
      <c r="L7982" s="24">
        <v>6.9</v>
      </c>
      <c r="M7982" s="24">
        <v>20.7</v>
      </c>
      <c r="N7982" s="24">
        <v>13.66</v>
      </c>
      <c r="O7982" s="24">
        <v>7.04</v>
      </c>
      <c r="P7982" s="25">
        <v>34</v>
      </c>
    </row>
    <row r="7983" spans="1:16" x14ac:dyDescent="0.3">
      <c r="A7983" s="22">
        <v>42638</v>
      </c>
      <c r="B7983">
        <v>2016</v>
      </c>
      <c r="C7983">
        <v>9</v>
      </c>
      <c r="D7983" t="s">
        <v>132</v>
      </c>
      <c r="E7983" t="s">
        <v>128</v>
      </c>
      <c r="F7983" t="s">
        <v>161</v>
      </c>
      <c r="G7983" t="s">
        <v>112</v>
      </c>
      <c r="H7983" t="s">
        <v>104</v>
      </c>
      <c r="I7983" t="s">
        <v>76</v>
      </c>
      <c r="J7983" t="s">
        <v>105</v>
      </c>
      <c r="K7983" s="23">
        <v>0</v>
      </c>
      <c r="L7983" s="24">
        <v>7.4</v>
      </c>
      <c r="M7983" s="24">
        <v>0</v>
      </c>
      <c r="N7983" s="24">
        <v>0</v>
      </c>
      <c r="O7983" s="24">
        <v>0</v>
      </c>
      <c r="P7983" s="25">
        <v>34</v>
      </c>
    </row>
    <row r="7984" spans="1:16" x14ac:dyDescent="0.3">
      <c r="A7984" s="22">
        <v>42638</v>
      </c>
      <c r="B7984">
        <v>2016</v>
      </c>
      <c r="C7984">
        <v>9</v>
      </c>
      <c r="D7984" t="s">
        <v>132</v>
      </c>
      <c r="E7984" t="s">
        <v>128</v>
      </c>
      <c r="F7984" t="s">
        <v>161</v>
      </c>
      <c r="G7984" t="s">
        <v>112</v>
      </c>
      <c r="H7984" t="s">
        <v>106</v>
      </c>
      <c r="I7984" t="s">
        <v>69</v>
      </c>
      <c r="J7984" t="s">
        <v>107</v>
      </c>
      <c r="K7984" s="23">
        <v>10</v>
      </c>
      <c r="L7984" s="24">
        <v>16.5</v>
      </c>
      <c r="M7984" s="24">
        <v>165</v>
      </c>
      <c r="N7984" s="24">
        <v>128.69999999999999</v>
      </c>
      <c r="O7984" s="24">
        <v>36.299999999999997</v>
      </c>
      <c r="P7984" s="25">
        <v>22</v>
      </c>
    </row>
    <row r="7985" spans="1:16" x14ac:dyDescent="0.3">
      <c r="A7985" s="22">
        <v>42638</v>
      </c>
      <c r="B7985">
        <v>2016</v>
      </c>
      <c r="C7985">
        <v>9</v>
      </c>
      <c r="D7985" t="s">
        <v>132</v>
      </c>
      <c r="E7985" t="s">
        <v>128</v>
      </c>
      <c r="F7985" t="s">
        <v>161</v>
      </c>
      <c r="G7985" t="s">
        <v>112</v>
      </c>
      <c r="H7985" t="s">
        <v>108</v>
      </c>
      <c r="I7985" t="s">
        <v>72</v>
      </c>
      <c r="J7985" t="s">
        <v>109</v>
      </c>
      <c r="K7985" s="23">
        <v>2</v>
      </c>
      <c r="L7985" s="24">
        <v>8.1999999999999993</v>
      </c>
      <c r="M7985" s="24">
        <v>16.399999999999999</v>
      </c>
      <c r="N7985" s="24">
        <v>11.15</v>
      </c>
      <c r="O7985" s="24">
        <v>5.25</v>
      </c>
      <c r="P7985" s="25">
        <v>32</v>
      </c>
    </row>
    <row r="7986" spans="1:16" x14ac:dyDescent="0.3">
      <c r="A7986" s="22">
        <v>42639</v>
      </c>
      <c r="B7986">
        <v>2016</v>
      </c>
      <c r="C7986">
        <v>9</v>
      </c>
      <c r="D7986" t="s">
        <v>132</v>
      </c>
      <c r="E7986" t="s">
        <v>128</v>
      </c>
      <c r="F7986" t="s">
        <v>161</v>
      </c>
      <c r="G7986" t="s">
        <v>113</v>
      </c>
      <c r="H7986" t="s">
        <v>94</v>
      </c>
      <c r="I7986" t="s">
        <v>73</v>
      </c>
      <c r="J7986" t="s">
        <v>95</v>
      </c>
      <c r="K7986" s="23">
        <v>5.99</v>
      </c>
      <c r="L7986" s="24">
        <v>3.1</v>
      </c>
      <c r="M7986" s="24">
        <v>18.57</v>
      </c>
      <c r="N7986" s="24">
        <v>13</v>
      </c>
      <c r="O7986" s="24">
        <v>5.57</v>
      </c>
      <c r="P7986" s="25">
        <v>30</v>
      </c>
    </row>
    <row r="7987" spans="1:16" x14ac:dyDescent="0.3">
      <c r="A7987" s="22">
        <v>42639</v>
      </c>
      <c r="B7987">
        <v>2016</v>
      </c>
      <c r="C7987">
        <v>9</v>
      </c>
      <c r="D7987" t="s">
        <v>132</v>
      </c>
      <c r="E7987" t="s">
        <v>128</v>
      </c>
      <c r="F7987" t="s">
        <v>161</v>
      </c>
      <c r="G7987" t="s">
        <v>113</v>
      </c>
      <c r="H7987" t="s">
        <v>96</v>
      </c>
      <c r="I7987" t="s">
        <v>74</v>
      </c>
      <c r="J7987" t="s">
        <v>97</v>
      </c>
      <c r="K7987" s="23">
        <v>1</v>
      </c>
      <c r="L7987" s="24">
        <v>3.6</v>
      </c>
      <c r="M7987" s="24">
        <v>3.6</v>
      </c>
      <c r="N7987" s="24">
        <v>2.52</v>
      </c>
      <c r="O7987" s="24">
        <v>1.08</v>
      </c>
      <c r="P7987" s="25">
        <v>30</v>
      </c>
    </row>
    <row r="7988" spans="1:16" x14ac:dyDescent="0.3">
      <c r="A7988" s="22">
        <v>42639</v>
      </c>
      <c r="B7988">
        <v>2016</v>
      </c>
      <c r="C7988">
        <v>9</v>
      </c>
      <c r="D7988" t="s">
        <v>132</v>
      </c>
      <c r="E7988" t="s">
        <v>128</v>
      </c>
      <c r="F7988" t="s">
        <v>161</v>
      </c>
      <c r="G7988" t="s">
        <v>113</v>
      </c>
      <c r="H7988" t="s">
        <v>98</v>
      </c>
      <c r="I7988" t="s">
        <v>75</v>
      </c>
      <c r="J7988" t="s">
        <v>99</v>
      </c>
      <c r="K7988" s="23">
        <v>4</v>
      </c>
      <c r="L7988" s="24">
        <v>2.8</v>
      </c>
      <c r="M7988" s="24">
        <v>11.2</v>
      </c>
      <c r="N7988" s="24">
        <v>8.06</v>
      </c>
      <c r="O7988" s="24">
        <v>3.14</v>
      </c>
      <c r="P7988" s="25">
        <v>28</v>
      </c>
    </row>
    <row r="7989" spans="1:16" x14ac:dyDescent="0.3">
      <c r="A7989" s="22">
        <v>42639</v>
      </c>
      <c r="B7989">
        <v>2016</v>
      </c>
      <c r="C7989">
        <v>9</v>
      </c>
      <c r="D7989" t="s">
        <v>132</v>
      </c>
      <c r="E7989" t="s">
        <v>128</v>
      </c>
      <c r="F7989" t="s">
        <v>161</v>
      </c>
      <c r="G7989" t="s">
        <v>113</v>
      </c>
      <c r="H7989" t="s">
        <v>100</v>
      </c>
      <c r="I7989" t="s">
        <v>70</v>
      </c>
      <c r="J7989" t="s">
        <v>101</v>
      </c>
      <c r="K7989" s="23">
        <v>57.6</v>
      </c>
      <c r="L7989" s="24">
        <v>2.4</v>
      </c>
      <c r="M7989" s="24">
        <v>138.24</v>
      </c>
      <c r="N7989" s="24">
        <v>102.3</v>
      </c>
      <c r="O7989" s="24">
        <v>35.94</v>
      </c>
      <c r="P7989" s="25">
        <v>26</v>
      </c>
    </row>
    <row r="7990" spans="1:16" x14ac:dyDescent="0.3">
      <c r="A7990" s="22">
        <v>42639</v>
      </c>
      <c r="B7990">
        <v>2016</v>
      </c>
      <c r="C7990">
        <v>9</v>
      </c>
      <c r="D7990" t="s">
        <v>132</v>
      </c>
      <c r="E7990" t="s">
        <v>128</v>
      </c>
      <c r="F7990" t="s">
        <v>161</v>
      </c>
      <c r="G7990" t="s">
        <v>113</v>
      </c>
      <c r="H7990" t="s">
        <v>102</v>
      </c>
      <c r="I7990" t="s">
        <v>71</v>
      </c>
      <c r="J7990" t="s">
        <v>103</v>
      </c>
      <c r="K7990" s="23">
        <v>4</v>
      </c>
      <c r="L7990" s="24">
        <v>6.9</v>
      </c>
      <c r="M7990" s="24">
        <v>27.6</v>
      </c>
      <c r="N7990" s="24">
        <v>18.22</v>
      </c>
      <c r="O7990" s="24">
        <v>9.3800000000000008</v>
      </c>
      <c r="P7990" s="25">
        <v>34</v>
      </c>
    </row>
    <row r="7991" spans="1:16" x14ac:dyDescent="0.3">
      <c r="A7991" s="22">
        <v>42639</v>
      </c>
      <c r="B7991">
        <v>2016</v>
      </c>
      <c r="C7991">
        <v>9</v>
      </c>
      <c r="D7991" t="s">
        <v>132</v>
      </c>
      <c r="E7991" t="s">
        <v>128</v>
      </c>
      <c r="F7991" t="s">
        <v>161</v>
      </c>
      <c r="G7991" t="s">
        <v>113</v>
      </c>
      <c r="H7991" t="s">
        <v>104</v>
      </c>
      <c r="I7991" t="s">
        <v>76</v>
      </c>
      <c r="J7991" t="s">
        <v>105</v>
      </c>
      <c r="K7991" s="23">
        <v>2</v>
      </c>
      <c r="L7991" s="24">
        <v>7.4</v>
      </c>
      <c r="M7991" s="24">
        <v>14.8</v>
      </c>
      <c r="N7991" s="24">
        <v>9.77</v>
      </c>
      <c r="O7991" s="24">
        <v>5.03</v>
      </c>
      <c r="P7991" s="25">
        <v>34</v>
      </c>
    </row>
    <row r="7992" spans="1:16" x14ac:dyDescent="0.3">
      <c r="A7992" s="22">
        <v>42639</v>
      </c>
      <c r="B7992">
        <v>2016</v>
      </c>
      <c r="C7992">
        <v>9</v>
      </c>
      <c r="D7992" t="s">
        <v>132</v>
      </c>
      <c r="E7992" t="s">
        <v>128</v>
      </c>
      <c r="F7992" t="s">
        <v>161</v>
      </c>
      <c r="G7992" t="s">
        <v>113</v>
      </c>
      <c r="H7992" t="s">
        <v>106</v>
      </c>
      <c r="I7992" t="s">
        <v>69</v>
      </c>
      <c r="J7992" t="s">
        <v>107</v>
      </c>
      <c r="K7992" s="23">
        <v>4</v>
      </c>
      <c r="L7992" s="24">
        <v>16.5</v>
      </c>
      <c r="M7992" s="24">
        <v>66</v>
      </c>
      <c r="N7992" s="24">
        <v>51.48</v>
      </c>
      <c r="O7992" s="24">
        <v>14.52</v>
      </c>
      <c r="P7992" s="25">
        <v>22</v>
      </c>
    </row>
    <row r="7993" spans="1:16" x14ac:dyDescent="0.3">
      <c r="A7993" s="22">
        <v>42639</v>
      </c>
      <c r="B7993">
        <v>2016</v>
      </c>
      <c r="C7993">
        <v>9</v>
      </c>
      <c r="D7993" t="s">
        <v>132</v>
      </c>
      <c r="E7993" t="s">
        <v>128</v>
      </c>
      <c r="F7993" t="s">
        <v>161</v>
      </c>
      <c r="G7993" t="s">
        <v>113</v>
      </c>
      <c r="H7993" t="s">
        <v>108</v>
      </c>
      <c r="I7993" t="s">
        <v>72</v>
      </c>
      <c r="J7993" t="s">
        <v>109</v>
      </c>
      <c r="K7993" s="23">
        <v>1</v>
      </c>
      <c r="L7993" s="24">
        <v>8.1999999999999993</v>
      </c>
      <c r="M7993" s="24">
        <v>8.1999999999999993</v>
      </c>
      <c r="N7993" s="24">
        <v>5.58</v>
      </c>
      <c r="O7993" s="24">
        <v>2.62</v>
      </c>
      <c r="P7993" s="25">
        <v>32</v>
      </c>
    </row>
    <row r="7994" spans="1:16" x14ac:dyDescent="0.3">
      <c r="A7994" s="22">
        <v>42640</v>
      </c>
      <c r="B7994">
        <v>2016</v>
      </c>
      <c r="C7994">
        <v>9</v>
      </c>
      <c r="D7994" t="s">
        <v>132</v>
      </c>
      <c r="E7994" t="s">
        <v>128</v>
      </c>
      <c r="F7994" t="s">
        <v>161</v>
      </c>
      <c r="G7994" t="s">
        <v>114</v>
      </c>
      <c r="H7994" t="s">
        <v>94</v>
      </c>
      <c r="I7994" t="s">
        <v>73</v>
      </c>
      <c r="J7994" t="s">
        <v>95</v>
      </c>
      <c r="K7994" s="23">
        <v>7</v>
      </c>
      <c r="L7994" s="24">
        <v>3.1</v>
      </c>
      <c r="M7994" s="24">
        <v>21.7</v>
      </c>
      <c r="N7994" s="24">
        <v>15.19</v>
      </c>
      <c r="O7994" s="24">
        <v>6.51</v>
      </c>
      <c r="P7994" s="25">
        <v>30</v>
      </c>
    </row>
    <row r="7995" spans="1:16" x14ac:dyDescent="0.3">
      <c r="A7995" s="22">
        <v>42640</v>
      </c>
      <c r="B7995">
        <v>2016</v>
      </c>
      <c r="C7995">
        <v>9</v>
      </c>
      <c r="D7995" t="s">
        <v>132</v>
      </c>
      <c r="E7995" t="s">
        <v>128</v>
      </c>
      <c r="F7995" t="s">
        <v>161</v>
      </c>
      <c r="G7995" t="s">
        <v>114</v>
      </c>
      <c r="H7995" t="s">
        <v>96</v>
      </c>
      <c r="I7995" t="s">
        <v>74</v>
      </c>
      <c r="J7995" t="s">
        <v>97</v>
      </c>
      <c r="K7995" s="23">
        <v>4.67</v>
      </c>
      <c r="L7995" s="24">
        <v>3.6</v>
      </c>
      <c r="M7995" s="24">
        <v>16.809999999999999</v>
      </c>
      <c r="N7995" s="24">
        <v>11.77</v>
      </c>
      <c r="O7995" s="24">
        <v>5.04</v>
      </c>
      <c r="P7995" s="25">
        <v>30</v>
      </c>
    </row>
    <row r="7996" spans="1:16" x14ac:dyDescent="0.3">
      <c r="A7996" s="22">
        <v>42640</v>
      </c>
      <c r="B7996">
        <v>2016</v>
      </c>
      <c r="C7996">
        <v>9</v>
      </c>
      <c r="D7996" t="s">
        <v>132</v>
      </c>
      <c r="E7996" t="s">
        <v>128</v>
      </c>
      <c r="F7996" t="s">
        <v>161</v>
      </c>
      <c r="G7996" t="s">
        <v>114</v>
      </c>
      <c r="H7996" t="s">
        <v>98</v>
      </c>
      <c r="I7996" t="s">
        <v>75</v>
      </c>
      <c r="J7996" t="s">
        <v>99</v>
      </c>
      <c r="K7996" s="23">
        <v>7.4</v>
      </c>
      <c r="L7996" s="24">
        <v>2.8</v>
      </c>
      <c r="M7996" s="24">
        <v>20.72</v>
      </c>
      <c r="N7996" s="24">
        <v>14.92</v>
      </c>
      <c r="O7996" s="24">
        <v>5.8</v>
      </c>
      <c r="P7996" s="25">
        <v>28</v>
      </c>
    </row>
    <row r="7997" spans="1:16" x14ac:dyDescent="0.3">
      <c r="A7997" s="22">
        <v>42640</v>
      </c>
      <c r="B7997">
        <v>2016</v>
      </c>
      <c r="C7997">
        <v>9</v>
      </c>
      <c r="D7997" t="s">
        <v>132</v>
      </c>
      <c r="E7997" t="s">
        <v>128</v>
      </c>
      <c r="F7997" t="s">
        <v>161</v>
      </c>
      <c r="G7997" t="s">
        <v>114</v>
      </c>
      <c r="H7997" t="s">
        <v>100</v>
      </c>
      <c r="I7997" t="s">
        <v>70</v>
      </c>
      <c r="J7997" t="s">
        <v>101</v>
      </c>
      <c r="K7997" s="23">
        <v>51.7</v>
      </c>
      <c r="L7997" s="24">
        <v>2.4</v>
      </c>
      <c r="M7997" s="24">
        <v>124.08</v>
      </c>
      <c r="N7997" s="24">
        <v>91.82</v>
      </c>
      <c r="O7997" s="24">
        <v>32.26</v>
      </c>
      <c r="P7997" s="25">
        <v>26</v>
      </c>
    </row>
    <row r="7998" spans="1:16" x14ac:dyDescent="0.3">
      <c r="A7998" s="22">
        <v>42640</v>
      </c>
      <c r="B7998">
        <v>2016</v>
      </c>
      <c r="C7998">
        <v>9</v>
      </c>
      <c r="D7998" t="s">
        <v>132</v>
      </c>
      <c r="E7998" t="s">
        <v>128</v>
      </c>
      <c r="F7998" t="s">
        <v>161</v>
      </c>
      <c r="G7998" t="s">
        <v>114</v>
      </c>
      <c r="H7998" t="s">
        <v>102</v>
      </c>
      <c r="I7998" t="s">
        <v>71</v>
      </c>
      <c r="J7998" t="s">
        <v>103</v>
      </c>
      <c r="K7998" s="23">
        <v>17</v>
      </c>
      <c r="L7998" s="24">
        <v>6.9</v>
      </c>
      <c r="M7998" s="24">
        <v>117.3</v>
      </c>
      <c r="N7998" s="24">
        <v>77.42</v>
      </c>
      <c r="O7998" s="24">
        <v>39.880000000000003</v>
      </c>
      <c r="P7998" s="25">
        <v>34</v>
      </c>
    </row>
    <row r="7999" spans="1:16" x14ac:dyDescent="0.3">
      <c r="A7999" s="22">
        <v>42640</v>
      </c>
      <c r="B7999">
        <v>2016</v>
      </c>
      <c r="C7999">
        <v>9</v>
      </c>
      <c r="D7999" t="s">
        <v>132</v>
      </c>
      <c r="E7999" t="s">
        <v>128</v>
      </c>
      <c r="F7999" t="s">
        <v>161</v>
      </c>
      <c r="G7999" t="s">
        <v>114</v>
      </c>
      <c r="H7999" t="s">
        <v>104</v>
      </c>
      <c r="I7999" t="s">
        <v>76</v>
      </c>
      <c r="J7999" t="s">
        <v>105</v>
      </c>
      <c r="K7999" s="23">
        <v>3</v>
      </c>
      <c r="L7999" s="24">
        <v>7.4</v>
      </c>
      <c r="M7999" s="24">
        <v>22.2</v>
      </c>
      <c r="N7999" s="24">
        <v>14.65</v>
      </c>
      <c r="O7999" s="24">
        <v>7.55</v>
      </c>
      <c r="P7999" s="25">
        <v>34</v>
      </c>
    </row>
    <row r="8000" spans="1:16" x14ac:dyDescent="0.3">
      <c r="A8000" s="22">
        <v>42640</v>
      </c>
      <c r="B8000">
        <v>2016</v>
      </c>
      <c r="C8000">
        <v>9</v>
      </c>
      <c r="D8000" t="s">
        <v>132</v>
      </c>
      <c r="E8000" t="s">
        <v>128</v>
      </c>
      <c r="F8000" t="s">
        <v>161</v>
      </c>
      <c r="G8000" t="s">
        <v>114</v>
      </c>
      <c r="H8000" t="s">
        <v>106</v>
      </c>
      <c r="I8000" t="s">
        <v>69</v>
      </c>
      <c r="J8000" t="s">
        <v>107</v>
      </c>
      <c r="K8000" s="23">
        <v>1</v>
      </c>
      <c r="L8000" s="24">
        <v>16.5</v>
      </c>
      <c r="M8000" s="24">
        <v>16.5</v>
      </c>
      <c r="N8000" s="24">
        <v>12.87</v>
      </c>
      <c r="O8000" s="24">
        <v>3.63</v>
      </c>
      <c r="P8000" s="25">
        <v>22</v>
      </c>
    </row>
    <row r="8001" spans="1:16" x14ac:dyDescent="0.3">
      <c r="A8001" s="22">
        <v>42640</v>
      </c>
      <c r="B8001">
        <v>2016</v>
      </c>
      <c r="C8001">
        <v>9</v>
      </c>
      <c r="D8001" t="s">
        <v>132</v>
      </c>
      <c r="E8001" t="s">
        <v>128</v>
      </c>
      <c r="F8001" t="s">
        <v>161</v>
      </c>
      <c r="G8001" t="s">
        <v>114</v>
      </c>
      <c r="H8001" t="s">
        <v>108</v>
      </c>
      <c r="I8001" t="s">
        <v>72</v>
      </c>
      <c r="J8001" t="s">
        <v>109</v>
      </c>
      <c r="K8001" s="23">
        <v>3</v>
      </c>
      <c r="L8001" s="24">
        <v>8.1999999999999993</v>
      </c>
      <c r="M8001" s="24">
        <v>24.6</v>
      </c>
      <c r="N8001" s="24">
        <v>16.73</v>
      </c>
      <c r="O8001" s="24">
        <v>7.87</v>
      </c>
      <c r="P8001" s="25">
        <v>32</v>
      </c>
    </row>
    <row r="8002" spans="1:16" x14ac:dyDescent="0.3">
      <c r="A8002" s="22">
        <v>42641</v>
      </c>
      <c r="B8002">
        <v>2016</v>
      </c>
      <c r="C8002">
        <v>9</v>
      </c>
      <c r="D8002" t="s">
        <v>132</v>
      </c>
      <c r="E8002" t="s">
        <v>128</v>
      </c>
      <c r="F8002" t="s">
        <v>161</v>
      </c>
      <c r="G8002" t="s">
        <v>115</v>
      </c>
      <c r="H8002" t="s">
        <v>94</v>
      </c>
      <c r="I8002" t="s">
        <v>73</v>
      </c>
      <c r="J8002" t="s">
        <v>95</v>
      </c>
      <c r="K8002" s="23">
        <v>13.68</v>
      </c>
      <c r="L8002" s="24">
        <v>3.1</v>
      </c>
      <c r="M8002" s="24">
        <v>42.41</v>
      </c>
      <c r="N8002" s="24">
        <v>29.69</v>
      </c>
      <c r="O8002" s="24">
        <v>12.72</v>
      </c>
      <c r="P8002" s="25">
        <v>30</v>
      </c>
    </row>
    <row r="8003" spans="1:16" x14ac:dyDescent="0.3">
      <c r="A8003" s="22">
        <v>42641</v>
      </c>
      <c r="B8003">
        <v>2016</v>
      </c>
      <c r="C8003">
        <v>9</v>
      </c>
      <c r="D8003" t="s">
        <v>132</v>
      </c>
      <c r="E8003" t="s">
        <v>128</v>
      </c>
      <c r="F8003" t="s">
        <v>161</v>
      </c>
      <c r="G8003" t="s">
        <v>115</v>
      </c>
      <c r="H8003" t="s">
        <v>96</v>
      </c>
      <c r="I8003" t="s">
        <v>74</v>
      </c>
      <c r="J8003" t="s">
        <v>97</v>
      </c>
      <c r="K8003" s="23">
        <v>1.8</v>
      </c>
      <c r="L8003" s="24">
        <v>3.6</v>
      </c>
      <c r="M8003" s="24">
        <v>6.48</v>
      </c>
      <c r="N8003" s="24">
        <v>4.54</v>
      </c>
      <c r="O8003" s="24">
        <v>1.94</v>
      </c>
      <c r="P8003" s="25">
        <v>30</v>
      </c>
    </row>
    <row r="8004" spans="1:16" x14ac:dyDescent="0.3">
      <c r="A8004" s="22">
        <v>42641</v>
      </c>
      <c r="B8004">
        <v>2016</v>
      </c>
      <c r="C8004">
        <v>9</v>
      </c>
      <c r="D8004" t="s">
        <v>132</v>
      </c>
      <c r="E8004" t="s">
        <v>128</v>
      </c>
      <c r="F8004" t="s">
        <v>161</v>
      </c>
      <c r="G8004" t="s">
        <v>115</v>
      </c>
      <c r="H8004" t="s">
        <v>98</v>
      </c>
      <c r="I8004" t="s">
        <v>75</v>
      </c>
      <c r="J8004" t="s">
        <v>99</v>
      </c>
      <c r="K8004" s="23">
        <v>5.45</v>
      </c>
      <c r="L8004" s="24">
        <v>2.8</v>
      </c>
      <c r="M8004" s="24">
        <v>15.26</v>
      </c>
      <c r="N8004" s="24">
        <v>10.99</v>
      </c>
      <c r="O8004" s="24">
        <v>4.2699999999999996</v>
      </c>
      <c r="P8004" s="25">
        <v>28</v>
      </c>
    </row>
    <row r="8005" spans="1:16" x14ac:dyDescent="0.3">
      <c r="A8005" s="22">
        <v>42641</v>
      </c>
      <c r="B8005">
        <v>2016</v>
      </c>
      <c r="C8005">
        <v>9</v>
      </c>
      <c r="D8005" t="s">
        <v>132</v>
      </c>
      <c r="E8005" t="s">
        <v>128</v>
      </c>
      <c r="F8005" t="s">
        <v>161</v>
      </c>
      <c r="G8005" t="s">
        <v>115</v>
      </c>
      <c r="H8005" t="s">
        <v>100</v>
      </c>
      <c r="I8005" t="s">
        <v>70</v>
      </c>
      <c r="J8005" t="s">
        <v>101</v>
      </c>
      <c r="K8005" s="23">
        <v>64.5</v>
      </c>
      <c r="L8005" s="24">
        <v>2.4</v>
      </c>
      <c r="M8005" s="24">
        <v>154.80000000000001</v>
      </c>
      <c r="N8005" s="24">
        <v>114.55</v>
      </c>
      <c r="O8005" s="24">
        <v>40.25</v>
      </c>
      <c r="P8005" s="25">
        <v>26</v>
      </c>
    </row>
    <row r="8006" spans="1:16" x14ac:dyDescent="0.3">
      <c r="A8006" s="22">
        <v>42641</v>
      </c>
      <c r="B8006">
        <v>2016</v>
      </c>
      <c r="C8006">
        <v>9</v>
      </c>
      <c r="D8006" t="s">
        <v>132</v>
      </c>
      <c r="E8006" t="s">
        <v>128</v>
      </c>
      <c r="F8006" t="s">
        <v>161</v>
      </c>
      <c r="G8006" t="s">
        <v>115</v>
      </c>
      <c r="H8006" t="s">
        <v>102</v>
      </c>
      <c r="I8006" t="s">
        <v>71</v>
      </c>
      <c r="J8006" t="s">
        <v>103</v>
      </c>
      <c r="K8006" s="23">
        <v>3</v>
      </c>
      <c r="L8006" s="24">
        <v>6.9</v>
      </c>
      <c r="M8006" s="24">
        <v>20.7</v>
      </c>
      <c r="N8006" s="24">
        <v>13.66</v>
      </c>
      <c r="O8006" s="24">
        <v>7.04</v>
      </c>
      <c r="P8006" s="25">
        <v>34</v>
      </c>
    </row>
    <row r="8007" spans="1:16" x14ac:dyDescent="0.3">
      <c r="A8007" s="22">
        <v>42641</v>
      </c>
      <c r="B8007">
        <v>2016</v>
      </c>
      <c r="C8007">
        <v>9</v>
      </c>
      <c r="D8007" t="s">
        <v>132</v>
      </c>
      <c r="E8007" t="s">
        <v>128</v>
      </c>
      <c r="F8007" t="s">
        <v>161</v>
      </c>
      <c r="G8007" t="s">
        <v>115</v>
      </c>
      <c r="H8007" t="s">
        <v>104</v>
      </c>
      <c r="I8007" t="s">
        <v>76</v>
      </c>
      <c r="J8007" t="s">
        <v>105</v>
      </c>
      <c r="K8007" s="23">
        <v>0</v>
      </c>
      <c r="L8007" s="24">
        <v>7.4</v>
      </c>
      <c r="M8007" s="24">
        <v>0</v>
      </c>
      <c r="N8007" s="24">
        <v>0</v>
      </c>
      <c r="O8007" s="24">
        <v>0</v>
      </c>
      <c r="P8007" s="25">
        <v>34</v>
      </c>
    </row>
    <row r="8008" spans="1:16" x14ac:dyDescent="0.3">
      <c r="A8008" s="22">
        <v>42641</v>
      </c>
      <c r="B8008">
        <v>2016</v>
      </c>
      <c r="C8008">
        <v>9</v>
      </c>
      <c r="D8008" t="s">
        <v>132</v>
      </c>
      <c r="E8008" t="s">
        <v>128</v>
      </c>
      <c r="F8008" t="s">
        <v>161</v>
      </c>
      <c r="G8008" t="s">
        <v>115</v>
      </c>
      <c r="H8008" t="s">
        <v>106</v>
      </c>
      <c r="I8008" t="s">
        <v>69</v>
      </c>
      <c r="J8008" t="s">
        <v>107</v>
      </c>
      <c r="K8008" s="23">
        <v>0</v>
      </c>
      <c r="L8008" s="24">
        <v>16.5</v>
      </c>
      <c r="M8008" s="24">
        <v>0</v>
      </c>
      <c r="N8008" s="24">
        <v>0</v>
      </c>
      <c r="O8008" s="24">
        <v>0</v>
      </c>
      <c r="P8008" s="25">
        <v>22</v>
      </c>
    </row>
    <row r="8009" spans="1:16" x14ac:dyDescent="0.3">
      <c r="A8009" s="22">
        <v>42641</v>
      </c>
      <c r="B8009">
        <v>2016</v>
      </c>
      <c r="C8009">
        <v>9</v>
      </c>
      <c r="D8009" t="s">
        <v>132</v>
      </c>
      <c r="E8009" t="s">
        <v>128</v>
      </c>
      <c r="F8009" t="s">
        <v>161</v>
      </c>
      <c r="G8009" t="s">
        <v>115</v>
      </c>
      <c r="H8009" t="s">
        <v>108</v>
      </c>
      <c r="I8009" t="s">
        <v>72</v>
      </c>
      <c r="J8009" t="s">
        <v>109</v>
      </c>
      <c r="K8009" s="23">
        <v>4</v>
      </c>
      <c r="L8009" s="24">
        <v>8.1999999999999993</v>
      </c>
      <c r="M8009" s="24">
        <v>32.799999999999997</v>
      </c>
      <c r="N8009" s="24">
        <v>22.3</v>
      </c>
      <c r="O8009" s="24">
        <v>10.5</v>
      </c>
      <c r="P8009" s="25">
        <v>32</v>
      </c>
    </row>
    <row r="8010" spans="1:16" x14ac:dyDescent="0.3">
      <c r="A8010" s="22">
        <v>42642</v>
      </c>
      <c r="B8010">
        <v>2016</v>
      </c>
      <c r="C8010">
        <v>9</v>
      </c>
      <c r="D8010" t="s">
        <v>132</v>
      </c>
      <c r="E8010" t="s">
        <v>128</v>
      </c>
      <c r="F8010" t="s">
        <v>161</v>
      </c>
      <c r="G8010" t="s">
        <v>93</v>
      </c>
      <c r="H8010" t="s">
        <v>94</v>
      </c>
      <c r="I8010" t="s">
        <v>73</v>
      </c>
      <c r="J8010" t="s">
        <v>95</v>
      </c>
      <c r="K8010" s="23">
        <v>7.33</v>
      </c>
      <c r="L8010" s="24">
        <v>3.1</v>
      </c>
      <c r="M8010" s="24">
        <v>22.72</v>
      </c>
      <c r="N8010" s="24">
        <v>15.9</v>
      </c>
      <c r="O8010" s="24">
        <v>6.82</v>
      </c>
      <c r="P8010" s="25">
        <v>30</v>
      </c>
    </row>
    <row r="8011" spans="1:16" x14ac:dyDescent="0.3">
      <c r="A8011" s="22">
        <v>42642</v>
      </c>
      <c r="B8011">
        <v>2016</v>
      </c>
      <c r="C8011">
        <v>9</v>
      </c>
      <c r="D8011" t="s">
        <v>132</v>
      </c>
      <c r="E8011" t="s">
        <v>128</v>
      </c>
      <c r="F8011" t="s">
        <v>161</v>
      </c>
      <c r="G8011" t="s">
        <v>93</v>
      </c>
      <c r="H8011" t="s">
        <v>96</v>
      </c>
      <c r="I8011" t="s">
        <v>74</v>
      </c>
      <c r="J8011" t="s">
        <v>97</v>
      </c>
      <c r="K8011" s="23">
        <v>2</v>
      </c>
      <c r="L8011" s="24">
        <v>3.6</v>
      </c>
      <c r="M8011" s="24">
        <v>7.2</v>
      </c>
      <c r="N8011" s="24">
        <v>5.04</v>
      </c>
      <c r="O8011" s="24">
        <v>2.16</v>
      </c>
      <c r="P8011" s="25">
        <v>30</v>
      </c>
    </row>
    <row r="8012" spans="1:16" x14ac:dyDescent="0.3">
      <c r="A8012" s="22">
        <v>42642</v>
      </c>
      <c r="B8012">
        <v>2016</v>
      </c>
      <c r="C8012">
        <v>9</v>
      </c>
      <c r="D8012" t="s">
        <v>132</v>
      </c>
      <c r="E8012" t="s">
        <v>128</v>
      </c>
      <c r="F8012" t="s">
        <v>161</v>
      </c>
      <c r="G8012" t="s">
        <v>93</v>
      </c>
      <c r="H8012" t="s">
        <v>98</v>
      </c>
      <c r="I8012" t="s">
        <v>75</v>
      </c>
      <c r="J8012" t="s">
        <v>99</v>
      </c>
      <c r="K8012" s="23">
        <v>4</v>
      </c>
      <c r="L8012" s="24">
        <v>2.8</v>
      </c>
      <c r="M8012" s="24">
        <v>11.2</v>
      </c>
      <c r="N8012" s="24">
        <v>8.06</v>
      </c>
      <c r="O8012" s="24">
        <v>3.14</v>
      </c>
      <c r="P8012" s="25">
        <v>28</v>
      </c>
    </row>
    <row r="8013" spans="1:16" x14ac:dyDescent="0.3">
      <c r="A8013" s="22">
        <v>42642</v>
      </c>
      <c r="B8013">
        <v>2016</v>
      </c>
      <c r="C8013">
        <v>9</v>
      </c>
      <c r="D8013" t="s">
        <v>132</v>
      </c>
      <c r="E8013" t="s">
        <v>128</v>
      </c>
      <c r="F8013" t="s">
        <v>161</v>
      </c>
      <c r="G8013" t="s">
        <v>93</v>
      </c>
      <c r="H8013" t="s">
        <v>100</v>
      </c>
      <c r="I8013" t="s">
        <v>70</v>
      </c>
      <c r="J8013" t="s">
        <v>101</v>
      </c>
      <c r="K8013" s="23">
        <v>50.6</v>
      </c>
      <c r="L8013" s="24">
        <v>2.4</v>
      </c>
      <c r="M8013" s="24">
        <v>121.44</v>
      </c>
      <c r="N8013" s="24">
        <v>89.87</v>
      </c>
      <c r="O8013" s="24">
        <v>31.57</v>
      </c>
      <c r="P8013" s="25">
        <v>26</v>
      </c>
    </row>
    <row r="8014" spans="1:16" x14ac:dyDescent="0.3">
      <c r="A8014" s="22">
        <v>42642</v>
      </c>
      <c r="B8014">
        <v>2016</v>
      </c>
      <c r="C8014">
        <v>9</v>
      </c>
      <c r="D8014" t="s">
        <v>132</v>
      </c>
      <c r="E8014" t="s">
        <v>128</v>
      </c>
      <c r="F8014" t="s">
        <v>161</v>
      </c>
      <c r="G8014" t="s">
        <v>93</v>
      </c>
      <c r="H8014" t="s">
        <v>102</v>
      </c>
      <c r="I8014" t="s">
        <v>71</v>
      </c>
      <c r="J8014" t="s">
        <v>103</v>
      </c>
      <c r="K8014" s="23">
        <v>4</v>
      </c>
      <c r="L8014" s="24">
        <v>6.9</v>
      </c>
      <c r="M8014" s="24">
        <v>27.6</v>
      </c>
      <c r="N8014" s="24">
        <v>18.22</v>
      </c>
      <c r="O8014" s="24">
        <v>9.3800000000000008</v>
      </c>
      <c r="P8014" s="25">
        <v>34</v>
      </c>
    </row>
    <row r="8015" spans="1:16" x14ac:dyDescent="0.3">
      <c r="A8015" s="22">
        <v>42642</v>
      </c>
      <c r="B8015">
        <v>2016</v>
      </c>
      <c r="C8015">
        <v>9</v>
      </c>
      <c r="D8015" t="s">
        <v>132</v>
      </c>
      <c r="E8015" t="s">
        <v>128</v>
      </c>
      <c r="F8015" t="s">
        <v>161</v>
      </c>
      <c r="G8015" t="s">
        <v>93</v>
      </c>
      <c r="H8015" t="s">
        <v>104</v>
      </c>
      <c r="I8015" t="s">
        <v>76</v>
      </c>
      <c r="J8015" t="s">
        <v>105</v>
      </c>
      <c r="K8015" s="23">
        <v>0</v>
      </c>
      <c r="L8015" s="24">
        <v>7.4</v>
      </c>
      <c r="M8015" s="24">
        <v>0</v>
      </c>
      <c r="N8015" s="24">
        <v>0</v>
      </c>
      <c r="O8015" s="24">
        <v>0</v>
      </c>
      <c r="P8015" s="25">
        <v>34</v>
      </c>
    </row>
    <row r="8016" spans="1:16" x14ac:dyDescent="0.3">
      <c r="A8016" s="22">
        <v>42642</v>
      </c>
      <c r="B8016">
        <v>2016</v>
      </c>
      <c r="C8016">
        <v>9</v>
      </c>
      <c r="D8016" t="s">
        <v>132</v>
      </c>
      <c r="E8016" t="s">
        <v>128</v>
      </c>
      <c r="F8016" t="s">
        <v>161</v>
      </c>
      <c r="G8016" t="s">
        <v>93</v>
      </c>
      <c r="H8016" t="s">
        <v>106</v>
      </c>
      <c r="I8016" t="s">
        <v>69</v>
      </c>
      <c r="J8016" t="s">
        <v>107</v>
      </c>
      <c r="K8016" s="23">
        <v>1</v>
      </c>
      <c r="L8016" s="24">
        <v>16.5</v>
      </c>
      <c r="M8016" s="24">
        <v>16.5</v>
      </c>
      <c r="N8016" s="24">
        <v>12.87</v>
      </c>
      <c r="O8016" s="24">
        <v>3.63</v>
      </c>
      <c r="P8016" s="25">
        <v>22</v>
      </c>
    </row>
    <row r="8017" spans="1:16" x14ac:dyDescent="0.3">
      <c r="A8017" s="22">
        <v>42642</v>
      </c>
      <c r="B8017">
        <v>2016</v>
      </c>
      <c r="C8017">
        <v>9</v>
      </c>
      <c r="D8017" t="s">
        <v>132</v>
      </c>
      <c r="E8017" t="s">
        <v>128</v>
      </c>
      <c r="F8017" t="s">
        <v>161</v>
      </c>
      <c r="G8017" t="s">
        <v>93</v>
      </c>
      <c r="H8017" t="s">
        <v>108</v>
      </c>
      <c r="I8017" t="s">
        <v>72</v>
      </c>
      <c r="J8017" t="s">
        <v>109</v>
      </c>
      <c r="K8017" s="23">
        <v>1.2</v>
      </c>
      <c r="L8017" s="24">
        <v>8.1999999999999993</v>
      </c>
      <c r="M8017" s="24">
        <v>9.84</v>
      </c>
      <c r="N8017" s="24">
        <v>6.69</v>
      </c>
      <c r="O8017" s="24">
        <v>3.15</v>
      </c>
      <c r="P8017" s="25">
        <v>32</v>
      </c>
    </row>
    <row r="8018" spans="1:16" x14ac:dyDescent="0.3">
      <c r="A8018" s="22">
        <v>42643</v>
      </c>
      <c r="B8018">
        <v>2016</v>
      </c>
      <c r="C8018">
        <v>9</v>
      </c>
      <c r="D8018" t="s">
        <v>132</v>
      </c>
      <c r="E8018" t="s">
        <v>128</v>
      </c>
      <c r="F8018" t="s">
        <v>161</v>
      </c>
      <c r="G8018" t="s">
        <v>110</v>
      </c>
      <c r="H8018" t="s">
        <v>94</v>
      </c>
      <c r="I8018" t="s">
        <v>73</v>
      </c>
      <c r="J8018" t="s">
        <v>95</v>
      </c>
      <c r="K8018" s="23">
        <v>7</v>
      </c>
      <c r="L8018" s="24">
        <v>3.1</v>
      </c>
      <c r="M8018" s="24">
        <v>21.7</v>
      </c>
      <c r="N8018" s="24">
        <v>15.19</v>
      </c>
      <c r="O8018" s="24">
        <v>6.51</v>
      </c>
      <c r="P8018" s="25">
        <v>30</v>
      </c>
    </row>
    <row r="8019" spans="1:16" x14ac:dyDescent="0.3">
      <c r="A8019" s="22">
        <v>42643</v>
      </c>
      <c r="B8019">
        <v>2016</v>
      </c>
      <c r="C8019">
        <v>9</v>
      </c>
      <c r="D8019" t="s">
        <v>132</v>
      </c>
      <c r="E8019" t="s">
        <v>128</v>
      </c>
      <c r="F8019" t="s">
        <v>161</v>
      </c>
      <c r="G8019" t="s">
        <v>110</v>
      </c>
      <c r="H8019" t="s">
        <v>96</v>
      </c>
      <c r="I8019" t="s">
        <v>74</v>
      </c>
      <c r="J8019" t="s">
        <v>97</v>
      </c>
      <c r="K8019" s="23">
        <v>5</v>
      </c>
      <c r="L8019" s="24">
        <v>3.6</v>
      </c>
      <c r="M8019" s="24">
        <v>18</v>
      </c>
      <c r="N8019" s="24">
        <v>12.6</v>
      </c>
      <c r="O8019" s="24">
        <v>5.4</v>
      </c>
      <c r="P8019" s="25">
        <v>30</v>
      </c>
    </row>
    <row r="8020" spans="1:16" x14ac:dyDescent="0.3">
      <c r="A8020" s="22">
        <v>42643</v>
      </c>
      <c r="B8020">
        <v>2016</v>
      </c>
      <c r="C8020">
        <v>9</v>
      </c>
      <c r="D8020" t="s">
        <v>132</v>
      </c>
      <c r="E8020" t="s">
        <v>128</v>
      </c>
      <c r="F8020" t="s">
        <v>161</v>
      </c>
      <c r="G8020" t="s">
        <v>110</v>
      </c>
      <c r="H8020" t="s">
        <v>98</v>
      </c>
      <c r="I8020" t="s">
        <v>75</v>
      </c>
      <c r="J8020" t="s">
        <v>99</v>
      </c>
      <c r="K8020" s="23">
        <v>2.6</v>
      </c>
      <c r="L8020" s="24">
        <v>2.8</v>
      </c>
      <c r="M8020" s="24">
        <v>7.28</v>
      </c>
      <c r="N8020" s="24">
        <v>5.24</v>
      </c>
      <c r="O8020" s="24">
        <v>2.04</v>
      </c>
      <c r="P8020" s="25">
        <v>28</v>
      </c>
    </row>
    <row r="8021" spans="1:16" x14ac:dyDescent="0.3">
      <c r="A8021" s="22">
        <v>42643</v>
      </c>
      <c r="B8021">
        <v>2016</v>
      </c>
      <c r="C8021">
        <v>9</v>
      </c>
      <c r="D8021" t="s">
        <v>132</v>
      </c>
      <c r="E8021" t="s">
        <v>128</v>
      </c>
      <c r="F8021" t="s">
        <v>161</v>
      </c>
      <c r="G8021" t="s">
        <v>110</v>
      </c>
      <c r="H8021" t="s">
        <v>100</v>
      </c>
      <c r="I8021" t="s">
        <v>70</v>
      </c>
      <c r="J8021" t="s">
        <v>101</v>
      </c>
      <c r="K8021" s="23">
        <v>23.4</v>
      </c>
      <c r="L8021" s="24">
        <v>2.4</v>
      </c>
      <c r="M8021" s="24">
        <v>56.16</v>
      </c>
      <c r="N8021" s="24">
        <v>41.56</v>
      </c>
      <c r="O8021" s="24">
        <v>14.6</v>
      </c>
      <c r="P8021" s="25">
        <v>26</v>
      </c>
    </row>
    <row r="8022" spans="1:16" x14ac:dyDescent="0.3">
      <c r="A8022" s="22">
        <v>42643</v>
      </c>
      <c r="B8022">
        <v>2016</v>
      </c>
      <c r="C8022">
        <v>9</v>
      </c>
      <c r="D8022" t="s">
        <v>132</v>
      </c>
      <c r="E8022" t="s">
        <v>128</v>
      </c>
      <c r="F8022" t="s">
        <v>161</v>
      </c>
      <c r="G8022" t="s">
        <v>110</v>
      </c>
      <c r="H8022" t="s">
        <v>102</v>
      </c>
      <c r="I8022" t="s">
        <v>71</v>
      </c>
      <c r="J8022" t="s">
        <v>103</v>
      </c>
      <c r="K8022" s="23">
        <v>5</v>
      </c>
      <c r="L8022" s="24">
        <v>6.9</v>
      </c>
      <c r="M8022" s="24">
        <v>34.5</v>
      </c>
      <c r="N8022" s="24">
        <v>22.77</v>
      </c>
      <c r="O8022" s="24">
        <v>11.73</v>
      </c>
      <c r="P8022" s="25">
        <v>34</v>
      </c>
    </row>
    <row r="8023" spans="1:16" x14ac:dyDescent="0.3">
      <c r="A8023" s="22">
        <v>42643</v>
      </c>
      <c r="B8023">
        <v>2016</v>
      </c>
      <c r="C8023">
        <v>9</v>
      </c>
      <c r="D8023" t="s">
        <v>132</v>
      </c>
      <c r="E8023" t="s">
        <v>128</v>
      </c>
      <c r="F8023" t="s">
        <v>161</v>
      </c>
      <c r="G8023" t="s">
        <v>110</v>
      </c>
      <c r="H8023" t="s">
        <v>104</v>
      </c>
      <c r="I8023" t="s">
        <v>76</v>
      </c>
      <c r="J8023" t="s">
        <v>105</v>
      </c>
      <c r="K8023" s="23">
        <v>0</v>
      </c>
      <c r="L8023" s="24">
        <v>7.4</v>
      </c>
      <c r="M8023" s="24">
        <v>0</v>
      </c>
      <c r="N8023" s="24">
        <v>0</v>
      </c>
      <c r="O8023" s="24">
        <v>0</v>
      </c>
      <c r="P8023" s="25">
        <v>34</v>
      </c>
    </row>
    <row r="8024" spans="1:16" x14ac:dyDescent="0.3">
      <c r="A8024" s="22">
        <v>42643</v>
      </c>
      <c r="B8024">
        <v>2016</v>
      </c>
      <c r="C8024">
        <v>9</v>
      </c>
      <c r="D8024" t="s">
        <v>132</v>
      </c>
      <c r="E8024" t="s">
        <v>128</v>
      </c>
      <c r="F8024" t="s">
        <v>161</v>
      </c>
      <c r="G8024" t="s">
        <v>110</v>
      </c>
      <c r="H8024" t="s">
        <v>106</v>
      </c>
      <c r="I8024" t="s">
        <v>69</v>
      </c>
      <c r="J8024" t="s">
        <v>107</v>
      </c>
      <c r="K8024" s="23">
        <v>10</v>
      </c>
      <c r="L8024" s="24">
        <v>16.5</v>
      </c>
      <c r="M8024" s="24">
        <v>165</v>
      </c>
      <c r="N8024" s="24">
        <v>128.69999999999999</v>
      </c>
      <c r="O8024" s="24">
        <v>36.299999999999997</v>
      </c>
      <c r="P8024" s="25">
        <v>22</v>
      </c>
    </row>
    <row r="8025" spans="1:16" x14ac:dyDescent="0.3">
      <c r="A8025" s="22">
        <v>42643</v>
      </c>
      <c r="B8025">
        <v>2016</v>
      </c>
      <c r="C8025">
        <v>9</v>
      </c>
      <c r="D8025" t="s">
        <v>132</v>
      </c>
      <c r="E8025" t="s">
        <v>128</v>
      </c>
      <c r="F8025" t="s">
        <v>161</v>
      </c>
      <c r="G8025" t="s">
        <v>110</v>
      </c>
      <c r="H8025" t="s">
        <v>108</v>
      </c>
      <c r="I8025" t="s">
        <v>72</v>
      </c>
      <c r="J8025" t="s">
        <v>109</v>
      </c>
      <c r="K8025" s="23">
        <v>3</v>
      </c>
      <c r="L8025" s="24">
        <v>8.1999999999999993</v>
      </c>
      <c r="M8025" s="24">
        <v>24.6</v>
      </c>
      <c r="N8025" s="24">
        <v>16.73</v>
      </c>
      <c r="O8025" s="24">
        <v>7.87</v>
      </c>
      <c r="P8025" s="25">
        <v>32</v>
      </c>
    </row>
    <row r="8026" spans="1:16" x14ac:dyDescent="0.3">
      <c r="A8026" s="22">
        <v>42644</v>
      </c>
      <c r="B8026">
        <v>2016</v>
      </c>
      <c r="C8026">
        <v>10</v>
      </c>
      <c r="D8026" t="s">
        <v>134</v>
      </c>
      <c r="E8026" t="s">
        <v>135</v>
      </c>
      <c r="F8026" t="s">
        <v>162</v>
      </c>
      <c r="G8026" t="s">
        <v>111</v>
      </c>
      <c r="H8026" t="s">
        <v>94</v>
      </c>
      <c r="I8026" t="s">
        <v>73</v>
      </c>
      <c r="J8026" t="s">
        <v>95</v>
      </c>
      <c r="K8026" s="23">
        <v>7.33</v>
      </c>
      <c r="L8026" s="24">
        <v>3.1</v>
      </c>
      <c r="M8026" s="24">
        <v>22.72</v>
      </c>
      <c r="N8026" s="24">
        <v>15.9</v>
      </c>
      <c r="O8026" s="24">
        <v>6.82</v>
      </c>
      <c r="P8026" s="25">
        <v>30</v>
      </c>
    </row>
    <row r="8027" spans="1:16" x14ac:dyDescent="0.3">
      <c r="A8027" s="22">
        <v>42644</v>
      </c>
      <c r="B8027">
        <v>2016</v>
      </c>
      <c r="C8027">
        <v>10</v>
      </c>
      <c r="D8027" t="s">
        <v>134</v>
      </c>
      <c r="E8027" t="s">
        <v>135</v>
      </c>
      <c r="F8027" t="s">
        <v>162</v>
      </c>
      <c r="G8027" t="s">
        <v>111</v>
      </c>
      <c r="H8027" t="s">
        <v>96</v>
      </c>
      <c r="I8027" t="s">
        <v>74</v>
      </c>
      <c r="J8027" t="s">
        <v>97</v>
      </c>
      <c r="K8027" s="23">
        <v>7.65</v>
      </c>
      <c r="L8027" s="24">
        <v>3.6</v>
      </c>
      <c r="M8027" s="24">
        <v>27.54</v>
      </c>
      <c r="N8027" s="24">
        <v>19.28</v>
      </c>
      <c r="O8027" s="24">
        <v>8.26</v>
      </c>
      <c r="P8027" s="25">
        <v>30</v>
      </c>
    </row>
    <row r="8028" spans="1:16" x14ac:dyDescent="0.3">
      <c r="A8028" s="22">
        <v>42644</v>
      </c>
      <c r="B8028">
        <v>2016</v>
      </c>
      <c r="C8028">
        <v>10</v>
      </c>
      <c r="D8028" t="s">
        <v>134</v>
      </c>
      <c r="E8028" t="s">
        <v>135</v>
      </c>
      <c r="F8028" t="s">
        <v>162</v>
      </c>
      <c r="G8028" t="s">
        <v>111</v>
      </c>
      <c r="H8028" t="s">
        <v>98</v>
      </c>
      <c r="I8028" t="s">
        <v>75</v>
      </c>
      <c r="J8028" t="s">
        <v>99</v>
      </c>
      <c r="K8028" s="23">
        <v>1.2</v>
      </c>
      <c r="L8028" s="24">
        <v>2.8</v>
      </c>
      <c r="M8028" s="24">
        <v>3.36</v>
      </c>
      <c r="N8028" s="24">
        <v>2.42</v>
      </c>
      <c r="O8028" s="24">
        <v>0.94</v>
      </c>
      <c r="P8028" s="25">
        <v>28</v>
      </c>
    </row>
    <row r="8029" spans="1:16" x14ac:dyDescent="0.3">
      <c r="A8029" s="22">
        <v>42644</v>
      </c>
      <c r="B8029">
        <v>2016</v>
      </c>
      <c r="C8029">
        <v>10</v>
      </c>
      <c r="D8029" t="s">
        <v>134</v>
      </c>
      <c r="E8029" t="s">
        <v>135</v>
      </c>
      <c r="F8029" t="s">
        <v>162</v>
      </c>
      <c r="G8029" t="s">
        <v>111</v>
      </c>
      <c r="H8029" t="s">
        <v>100</v>
      </c>
      <c r="I8029" t="s">
        <v>70</v>
      </c>
      <c r="J8029" t="s">
        <v>101</v>
      </c>
      <c r="K8029" s="23">
        <v>54.04</v>
      </c>
      <c r="L8029" s="24">
        <v>2.4</v>
      </c>
      <c r="M8029" s="24">
        <v>129.69999999999999</v>
      </c>
      <c r="N8029" s="24">
        <v>95.98</v>
      </c>
      <c r="O8029" s="24">
        <v>33.72</v>
      </c>
      <c r="P8029" s="25">
        <v>26</v>
      </c>
    </row>
    <row r="8030" spans="1:16" x14ac:dyDescent="0.3">
      <c r="A8030" s="22">
        <v>42644</v>
      </c>
      <c r="B8030">
        <v>2016</v>
      </c>
      <c r="C8030">
        <v>10</v>
      </c>
      <c r="D8030" t="s">
        <v>134</v>
      </c>
      <c r="E8030" t="s">
        <v>135</v>
      </c>
      <c r="F8030" t="s">
        <v>162</v>
      </c>
      <c r="G8030" t="s">
        <v>111</v>
      </c>
      <c r="H8030" t="s">
        <v>102</v>
      </c>
      <c r="I8030" t="s">
        <v>71</v>
      </c>
      <c r="J8030" t="s">
        <v>103</v>
      </c>
      <c r="K8030" s="23">
        <v>5</v>
      </c>
      <c r="L8030" s="24">
        <v>6.9</v>
      </c>
      <c r="M8030" s="24">
        <v>34.5</v>
      </c>
      <c r="N8030" s="24">
        <v>22.77</v>
      </c>
      <c r="O8030" s="24">
        <v>11.73</v>
      </c>
      <c r="P8030" s="25">
        <v>34</v>
      </c>
    </row>
    <row r="8031" spans="1:16" x14ac:dyDescent="0.3">
      <c r="A8031" s="22">
        <v>42644</v>
      </c>
      <c r="B8031">
        <v>2016</v>
      </c>
      <c r="C8031">
        <v>10</v>
      </c>
      <c r="D8031" t="s">
        <v>134</v>
      </c>
      <c r="E8031" t="s">
        <v>135</v>
      </c>
      <c r="F8031" t="s">
        <v>162</v>
      </c>
      <c r="G8031" t="s">
        <v>111</v>
      </c>
      <c r="H8031" t="s">
        <v>104</v>
      </c>
      <c r="I8031" t="s">
        <v>76</v>
      </c>
      <c r="J8031" t="s">
        <v>105</v>
      </c>
      <c r="K8031" s="23">
        <v>0</v>
      </c>
      <c r="L8031" s="24">
        <v>7.4</v>
      </c>
      <c r="M8031" s="24">
        <v>0</v>
      </c>
      <c r="N8031" s="24">
        <v>0</v>
      </c>
      <c r="O8031" s="24">
        <v>0</v>
      </c>
      <c r="P8031" s="25">
        <v>34</v>
      </c>
    </row>
    <row r="8032" spans="1:16" x14ac:dyDescent="0.3">
      <c r="A8032" s="22">
        <v>42644</v>
      </c>
      <c r="B8032">
        <v>2016</v>
      </c>
      <c r="C8032">
        <v>10</v>
      </c>
      <c r="D8032" t="s">
        <v>134</v>
      </c>
      <c r="E8032" t="s">
        <v>135</v>
      </c>
      <c r="F8032" t="s">
        <v>162</v>
      </c>
      <c r="G8032" t="s">
        <v>111</v>
      </c>
      <c r="H8032" t="s">
        <v>106</v>
      </c>
      <c r="I8032" t="s">
        <v>69</v>
      </c>
      <c r="J8032" t="s">
        <v>107</v>
      </c>
      <c r="K8032" s="23">
        <v>4</v>
      </c>
      <c r="L8032" s="24">
        <v>16.5</v>
      </c>
      <c r="M8032" s="24">
        <v>66</v>
      </c>
      <c r="N8032" s="24">
        <v>51.48</v>
      </c>
      <c r="O8032" s="24">
        <v>14.52</v>
      </c>
      <c r="P8032" s="25">
        <v>22</v>
      </c>
    </row>
    <row r="8033" spans="1:16" x14ac:dyDescent="0.3">
      <c r="A8033" s="22">
        <v>42644</v>
      </c>
      <c r="B8033">
        <v>2016</v>
      </c>
      <c r="C8033">
        <v>10</v>
      </c>
      <c r="D8033" t="s">
        <v>134</v>
      </c>
      <c r="E8033" t="s">
        <v>135</v>
      </c>
      <c r="F8033" t="s">
        <v>162</v>
      </c>
      <c r="G8033" t="s">
        <v>111</v>
      </c>
      <c r="H8033" t="s">
        <v>108</v>
      </c>
      <c r="I8033" t="s">
        <v>72</v>
      </c>
      <c r="J8033" t="s">
        <v>109</v>
      </c>
      <c r="K8033" s="23">
        <v>2</v>
      </c>
      <c r="L8033" s="24">
        <v>8.1999999999999993</v>
      </c>
      <c r="M8033" s="24">
        <v>16.399999999999999</v>
      </c>
      <c r="N8033" s="24">
        <v>11.15</v>
      </c>
      <c r="O8033" s="24">
        <v>5.25</v>
      </c>
      <c r="P8033" s="25">
        <v>32</v>
      </c>
    </row>
    <row r="8034" spans="1:16" x14ac:dyDescent="0.3">
      <c r="A8034" s="22">
        <v>42645</v>
      </c>
      <c r="B8034">
        <v>2016</v>
      </c>
      <c r="C8034">
        <v>10</v>
      </c>
      <c r="D8034" t="s">
        <v>134</v>
      </c>
      <c r="E8034" t="s">
        <v>135</v>
      </c>
      <c r="F8034" t="s">
        <v>162</v>
      </c>
      <c r="G8034" t="s">
        <v>112</v>
      </c>
      <c r="H8034" t="s">
        <v>94</v>
      </c>
      <c r="I8034" t="s">
        <v>73</v>
      </c>
      <c r="J8034" t="s">
        <v>95</v>
      </c>
      <c r="K8034" s="23">
        <v>17</v>
      </c>
      <c r="L8034" s="24">
        <v>3.1</v>
      </c>
      <c r="M8034" s="24">
        <v>52.7</v>
      </c>
      <c r="N8034" s="24">
        <v>36.89</v>
      </c>
      <c r="O8034" s="24">
        <v>15.81</v>
      </c>
      <c r="P8034" s="25">
        <v>30</v>
      </c>
    </row>
    <row r="8035" spans="1:16" x14ac:dyDescent="0.3">
      <c r="A8035" s="22">
        <v>42645</v>
      </c>
      <c r="B8035">
        <v>2016</v>
      </c>
      <c r="C8035">
        <v>10</v>
      </c>
      <c r="D8035" t="s">
        <v>134</v>
      </c>
      <c r="E8035" t="s">
        <v>135</v>
      </c>
      <c r="F8035" t="s">
        <v>162</v>
      </c>
      <c r="G8035" t="s">
        <v>112</v>
      </c>
      <c r="H8035" t="s">
        <v>96</v>
      </c>
      <c r="I8035" t="s">
        <v>74</v>
      </c>
      <c r="J8035" t="s">
        <v>97</v>
      </c>
      <c r="K8035" s="23">
        <v>4.0599999999999996</v>
      </c>
      <c r="L8035" s="24">
        <v>3.6</v>
      </c>
      <c r="M8035" s="24">
        <v>14.62</v>
      </c>
      <c r="N8035" s="24">
        <v>10.23</v>
      </c>
      <c r="O8035" s="24">
        <v>4.3899999999999997</v>
      </c>
      <c r="P8035" s="25">
        <v>30</v>
      </c>
    </row>
    <row r="8036" spans="1:16" x14ac:dyDescent="0.3">
      <c r="A8036" s="22">
        <v>42645</v>
      </c>
      <c r="B8036">
        <v>2016</v>
      </c>
      <c r="C8036">
        <v>10</v>
      </c>
      <c r="D8036" t="s">
        <v>134</v>
      </c>
      <c r="E8036" t="s">
        <v>135</v>
      </c>
      <c r="F8036" t="s">
        <v>162</v>
      </c>
      <c r="G8036" t="s">
        <v>112</v>
      </c>
      <c r="H8036" t="s">
        <v>98</v>
      </c>
      <c r="I8036" t="s">
        <v>75</v>
      </c>
      <c r="J8036" t="s">
        <v>99</v>
      </c>
      <c r="K8036" s="23">
        <v>9.6999999999999993</v>
      </c>
      <c r="L8036" s="24">
        <v>2.8</v>
      </c>
      <c r="M8036" s="24">
        <v>27.16</v>
      </c>
      <c r="N8036" s="24">
        <v>19.559999999999999</v>
      </c>
      <c r="O8036" s="24">
        <v>7.6</v>
      </c>
      <c r="P8036" s="25">
        <v>28</v>
      </c>
    </row>
    <row r="8037" spans="1:16" x14ac:dyDescent="0.3">
      <c r="A8037" s="22">
        <v>42645</v>
      </c>
      <c r="B8037">
        <v>2016</v>
      </c>
      <c r="C8037">
        <v>10</v>
      </c>
      <c r="D8037" t="s">
        <v>134</v>
      </c>
      <c r="E8037" t="s">
        <v>135</v>
      </c>
      <c r="F8037" t="s">
        <v>162</v>
      </c>
      <c r="G8037" t="s">
        <v>112</v>
      </c>
      <c r="H8037" t="s">
        <v>100</v>
      </c>
      <c r="I8037" t="s">
        <v>70</v>
      </c>
      <c r="J8037" t="s">
        <v>101</v>
      </c>
      <c r="K8037" s="23">
        <v>80.5</v>
      </c>
      <c r="L8037" s="24">
        <v>2.4</v>
      </c>
      <c r="M8037" s="24">
        <v>193.2</v>
      </c>
      <c r="N8037" s="24">
        <v>142.97</v>
      </c>
      <c r="O8037" s="24">
        <v>50.23</v>
      </c>
      <c r="P8037" s="25">
        <v>26</v>
      </c>
    </row>
    <row r="8038" spans="1:16" x14ac:dyDescent="0.3">
      <c r="A8038" s="22">
        <v>42645</v>
      </c>
      <c r="B8038">
        <v>2016</v>
      </c>
      <c r="C8038">
        <v>10</v>
      </c>
      <c r="D8038" t="s">
        <v>134</v>
      </c>
      <c r="E8038" t="s">
        <v>135</v>
      </c>
      <c r="F8038" t="s">
        <v>162</v>
      </c>
      <c r="G8038" t="s">
        <v>112</v>
      </c>
      <c r="H8038" t="s">
        <v>102</v>
      </c>
      <c r="I8038" t="s">
        <v>71</v>
      </c>
      <c r="J8038" t="s">
        <v>103</v>
      </c>
      <c r="K8038" s="23">
        <v>6</v>
      </c>
      <c r="L8038" s="24">
        <v>6.9</v>
      </c>
      <c r="M8038" s="24">
        <v>41.4</v>
      </c>
      <c r="N8038" s="24">
        <v>27.32</v>
      </c>
      <c r="O8038" s="24">
        <v>14.08</v>
      </c>
      <c r="P8038" s="25">
        <v>34</v>
      </c>
    </row>
    <row r="8039" spans="1:16" x14ac:dyDescent="0.3">
      <c r="A8039" s="22">
        <v>42645</v>
      </c>
      <c r="B8039">
        <v>2016</v>
      </c>
      <c r="C8039">
        <v>10</v>
      </c>
      <c r="D8039" t="s">
        <v>134</v>
      </c>
      <c r="E8039" t="s">
        <v>135</v>
      </c>
      <c r="F8039" t="s">
        <v>162</v>
      </c>
      <c r="G8039" t="s">
        <v>112</v>
      </c>
      <c r="H8039" t="s">
        <v>104</v>
      </c>
      <c r="I8039" t="s">
        <v>76</v>
      </c>
      <c r="J8039" t="s">
        <v>105</v>
      </c>
      <c r="K8039" s="23">
        <v>0</v>
      </c>
      <c r="L8039" s="24">
        <v>7.4</v>
      </c>
      <c r="M8039" s="24">
        <v>0</v>
      </c>
      <c r="N8039" s="24">
        <v>0</v>
      </c>
      <c r="O8039" s="24">
        <v>0</v>
      </c>
      <c r="P8039" s="25">
        <v>34</v>
      </c>
    </row>
    <row r="8040" spans="1:16" x14ac:dyDescent="0.3">
      <c r="A8040" s="22">
        <v>42645</v>
      </c>
      <c r="B8040">
        <v>2016</v>
      </c>
      <c r="C8040">
        <v>10</v>
      </c>
      <c r="D8040" t="s">
        <v>134</v>
      </c>
      <c r="E8040" t="s">
        <v>135</v>
      </c>
      <c r="F8040" t="s">
        <v>162</v>
      </c>
      <c r="G8040" t="s">
        <v>112</v>
      </c>
      <c r="H8040" t="s">
        <v>106</v>
      </c>
      <c r="I8040" t="s">
        <v>69</v>
      </c>
      <c r="J8040" t="s">
        <v>107</v>
      </c>
      <c r="K8040" s="23">
        <v>18</v>
      </c>
      <c r="L8040" s="24">
        <v>16.5</v>
      </c>
      <c r="M8040" s="24">
        <v>297</v>
      </c>
      <c r="N8040" s="24">
        <v>231.66</v>
      </c>
      <c r="O8040" s="24">
        <v>65.34</v>
      </c>
      <c r="P8040" s="25">
        <v>22</v>
      </c>
    </row>
    <row r="8041" spans="1:16" x14ac:dyDescent="0.3">
      <c r="A8041" s="22">
        <v>42645</v>
      </c>
      <c r="B8041">
        <v>2016</v>
      </c>
      <c r="C8041">
        <v>10</v>
      </c>
      <c r="D8041" t="s">
        <v>134</v>
      </c>
      <c r="E8041" t="s">
        <v>135</v>
      </c>
      <c r="F8041" t="s">
        <v>162</v>
      </c>
      <c r="G8041" t="s">
        <v>112</v>
      </c>
      <c r="H8041" t="s">
        <v>108</v>
      </c>
      <c r="I8041" t="s">
        <v>72</v>
      </c>
      <c r="J8041" t="s">
        <v>109</v>
      </c>
      <c r="K8041" s="23">
        <v>3</v>
      </c>
      <c r="L8041" s="24">
        <v>8.1999999999999993</v>
      </c>
      <c r="M8041" s="24">
        <v>24.6</v>
      </c>
      <c r="N8041" s="24">
        <v>16.73</v>
      </c>
      <c r="O8041" s="24">
        <v>7.87</v>
      </c>
      <c r="P8041" s="25">
        <v>32</v>
      </c>
    </row>
    <row r="8042" spans="1:16" x14ac:dyDescent="0.3">
      <c r="A8042" s="22">
        <v>42646</v>
      </c>
      <c r="B8042">
        <v>2016</v>
      </c>
      <c r="C8042">
        <v>10</v>
      </c>
      <c r="D8042" t="s">
        <v>134</v>
      </c>
      <c r="E8042" t="s">
        <v>135</v>
      </c>
      <c r="F8042" t="s">
        <v>162</v>
      </c>
      <c r="G8042" t="s">
        <v>113</v>
      </c>
      <c r="H8042" t="s">
        <v>94</v>
      </c>
      <c r="I8042" t="s">
        <v>73</v>
      </c>
      <c r="J8042" t="s">
        <v>95</v>
      </c>
      <c r="K8042" s="23">
        <v>3.33</v>
      </c>
      <c r="L8042" s="24">
        <v>3.1</v>
      </c>
      <c r="M8042" s="24">
        <v>10.32</v>
      </c>
      <c r="N8042" s="24">
        <v>7.22</v>
      </c>
      <c r="O8042" s="24">
        <v>3.1</v>
      </c>
      <c r="P8042" s="25">
        <v>30</v>
      </c>
    </row>
    <row r="8043" spans="1:16" x14ac:dyDescent="0.3">
      <c r="A8043" s="22">
        <v>42646</v>
      </c>
      <c r="B8043">
        <v>2016</v>
      </c>
      <c r="C8043">
        <v>10</v>
      </c>
      <c r="D8043" t="s">
        <v>134</v>
      </c>
      <c r="E8043" t="s">
        <v>135</v>
      </c>
      <c r="F8043" t="s">
        <v>162</v>
      </c>
      <c r="G8043" t="s">
        <v>113</v>
      </c>
      <c r="H8043" t="s">
        <v>96</v>
      </c>
      <c r="I8043" t="s">
        <v>74</v>
      </c>
      <c r="J8043" t="s">
        <v>97</v>
      </c>
      <c r="K8043" s="23">
        <v>5.33</v>
      </c>
      <c r="L8043" s="24">
        <v>3.6</v>
      </c>
      <c r="M8043" s="24">
        <v>19.190000000000001</v>
      </c>
      <c r="N8043" s="24">
        <v>13.43</v>
      </c>
      <c r="O8043" s="24">
        <v>5.76</v>
      </c>
      <c r="P8043" s="25">
        <v>30</v>
      </c>
    </row>
    <row r="8044" spans="1:16" x14ac:dyDescent="0.3">
      <c r="A8044" s="22">
        <v>42646</v>
      </c>
      <c r="B8044">
        <v>2016</v>
      </c>
      <c r="C8044">
        <v>10</v>
      </c>
      <c r="D8044" t="s">
        <v>134</v>
      </c>
      <c r="E8044" t="s">
        <v>135</v>
      </c>
      <c r="F8044" t="s">
        <v>162</v>
      </c>
      <c r="G8044" t="s">
        <v>113</v>
      </c>
      <c r="H8044" t="s">
        <v>98</v>
      </c>
      <c r="I8044" t="s">
        <v>75</v>
      </c>
      <c r="J8044" t="s">
        <v>99</v>
      </c>
      <c r="K8044" s="23">
        <v>3</v>
      </c>
      <c r="L8044" s="24">
        <v>2.8</v>
      </c>
      <c r="M8044" s="24">
        <v>8.4</v>
      </c>
      <c r="N8044" s="24">
        <v>6.05</v>
      </c>
      <c r="O8044" s="24">
        <v>2.35</v>
      </c>
      <c r="P8044" s="25">
        <v>28</v>
      </c>
    </row>
    <row r="8045" spans="1:16" x14ac:dyDescent="0.3">
      <c r="A8045" s="22">
        <v>42646</v>
      </c>
      <c r="B8045">
        <v>2016</v>
      </c>
      <c r="C8045">
        <v>10</v>
      </c>
      <c r="D8045" t="s">
        <v>134</v>
      </c>
      <c r="E8045" t="s">
        <v>135</v>
      </c>
      <c r="F8045" t="s">
        <v>162</v>
      </c>
      <c r="G8045" t="s">
        <v>113</v>
      </c>
      <c r="H8045" t="s">
        <v>100</v>
      </c>
      <c r="I8045" t="s">
        <v>70</v>
      </c>
      <c r="J8045" t="s">
        <v>101</v>
      </c>
      <c r="K8045" s="23">
        <v>59.66</v>
      </c>
      <c r="L8045" s="24">
        <v>2.4</v>
      </c>
      <c r="M8045" s="24">
        <v>143.18</v>
      </c>
      <c r="N8045" s="24">
        <v>105.95</v>
      </c>
      <c r="O8045" s="24">
        <v>37.229999999999997</v>
      </c>
      <c r="P8045" s="25">
        <v>26</v>
      </c>
    </row>
    <row r="8046" spans="1:16" x14ac:dyDescent="0.3">
      <c r="A8046" s="22">
        <v>42646</v>
      </c>
      <c r="B8046">
        <v>2016</v>
      </c>
      <c r="C8046">
        <v>10</v>
      </c>
      <c r="D8046" t="s">
        <v>134</v>
      </c>
      <c r="E8046" t="s">
        <v>135</v>
      </c>
      <c r="F8046" t="s">
        <v>162</v>
      </c>
      <c r="G8046" t="s">
        <v>113</v>
      </c>
      <c r="H8046" t="s">
        <v>102</v>
      </c>
      <c r="I8046" t="s">
        <v>71</v>
      </c>
      <c r="J8046" t="s">
        <v>103</v>
      </c>
      <c r="K8046" s="23">
        <v>2</v>
      </c>
      <c r="L8046" s="24">
        <v>6.9</v>
      </c>
      <c r="M8046" s="24">
        <v>13.8</v>
      </c>
      <c r="N8046" s="24">
        <v>9.11</v>
      </c>
      <c r="O8046" s="24">
        <v>4.6900000000000004</v>
      </c>
      <c r="P8046" s="25">
        <v>34</v>
      </c>
    </row>
    <row r="8047" spans="1:16" x14ac:dyDescent="0.3">
      <c r="A8047" s="22">
        <v>42646</v>
      </c>
      <c r="B8047">
        <v>2016</v>
      </c>
      <c r="C8047">
        <v>10</v>
      </c>
      <c r="D8047" t="s">
        <v>134</v>
      </c>
      <c r="E8047" t="s">
        <v>135</v>
      </c>
      <c r="F8047" t="s">
        <v>162</v>
      </c>
      <c r="G8047" t="s">
        <v>113</v>
      </c>
      <c r="H8047" t="s">
        <v>104</v>
      </c>
      <c r="I8047" t="s">
        <v>76</v>
      </c>
      <c r="J8047" t="s">
        <v>105</v>
      </c>
      <c r="K8047" s="23">
        <v>2</v>
      </c>
      <c r="L8047" s="24">
        <v>7.4</v>
      </c>
      <c r="M8047" s="24">
        <v>14.8</v>
      </c>
      <c r="N8047" s="24">
        <v>9.77</v>
      </c>
      <c r="O8047" s="24">
        <v>5.03</v>
      </c>
      <c r="P8047" s="25">
        <v>34</v>
      </c>
    </row>
    <row r="8048" spans="1:16" x14ac:dyDescent="0.3">
      <c r="A8048" s="22">
        <v>42646</v>
      </c>
      <c r="B8048">
        <v>2016</v>
      </c>
      <c r="C8048">
        <v>10</v>
      </c>
      <c r="D8048" t="s">
        <v>134</v>
      </c>
      <c r="E8048" t="s">
        <v>135</v>
      </c>
      <c r="F8048" t="s">
        <v>162</v>
      </c>
      <c r="G8048" t="s">
        <v>113</v>
      </c>
      <c r="H8048" t="s">
        <v>106</v>
      </c>
      <c r="I8048" t="s">
        <v>69</v>
      </c>
      <c r="J8048" t="s">
        <v>107</v>
      </c>
      <c r="K8048" s="23">
        <v>17</v>
      </c>
      <c r="L8048" s="24">
        <v>16.5</v>
      </c>
      <c r="M8048" s="24">
        <v>280.5</v>
      </c>
      <c r="N8048" s="24">
        <v>218.79</v>
      </c>
      <c r="O8048" s="24">
        <v>61.71</v>
      </c>
      <c r="P8048" s="25">
        <v>22</v>
      </c>
    </row>
    <row r="8049" spans="1:16" x14ac:dyDescent="0.3">
      <c r="A8049" s="22">
        <v>42646</v>
      </c>
      <c r="B8049">
        <v>2016</v>
      </c>
      <c r="C8049">
        <v>10</v>
      </c>
      <c r="D8049" t="s">
        <v>134</v>
      </c>
      <c r="E8049" t="s">
        <v>135</v>
      </c>
      <c r="F8049" t="s">
        <v>162</v>
      </c>
      <c r="G8049" t="s">
        <v>113</v>
      </c>
      <c r="H8049" t="s">
        <v>108</v>
      </c>
      <c r="I8049" t="s">
        <v>72</v>
      </c>
      <c r="J8049" t="s">
        <v>109</v>
      </c>
      <c r="K8049" s="23">
        <v>3</v>
      </c>
      <c r="L8049" s="24">
        <v>8.1999999999999993</v>
      </c>
      <c r="M8049" s="24">
        <v>24.6</v>
      </c>
      <c r="N8049" s="24">
        <v>16.73</v>
      </c>
      <c r="O8049" s="24">
        <v>7.87</v>
      </c>
      <c r="P8049" s="25">
        <v>32</v>
      </c>
    </row>
    <row r="8050" spans="1:16" x14ac:dyDescent="0.3">
      <c r="A8050" s="22">
        <v>42647</v>
      </c>
      <c r="B8050">
        <v>2016</v>
      </c>
      <c r="C8050">
        <v>10</v>
      </c>
      <c r="D8050" t="s">
        <v>134</v>
      </c>
      <c r="E8050" t="s">
        <v>135</v>
      </c>
      <c r="F8050" t="s">
        <v>162</v>
      </c>
      <c r="G8050" t="s">
        <v>114</v>
      </c>
      <c r="H8050" t="s">
        <v>94</v>
      </c>
      <c r="I8050" t="s">
        <v>73</v>
      </c>
      <c r="J8050" t="s">
        <v>95</v>
      </c>
      <c r="K8050" s="23">
        <v>6.33</v>
      </c>
      <c r="L8050" s="24">
        <v>3.1</v>
      </c>
      <c r="M8050" s="24">
        <v>19.62</v>
      </c>
      <c r="N8050" s="24">
        <v>13.73</v>
      </c>
      <c r="O8050" s="24">
        <v>5.89</v>
      </c>
      <c r="P8050" s="25">
        <v>30</v>
      </c>
    </row>
    <row r="8051" spans="1:16" x14ac:dyDescent="0.3">
      <c r="A8051" s="22">
        <v>42647</v>
      </c>
      <c r="B8051">
        <v>2016</v>
      </c>
      <c r="C8051">
        <v>10</v>
      </c>
      <c r="D8051" t="s">
        <v>134</v>
      </c>
      <c r="E8051" t="s">
        <v>135</v>
      </c>
      <c r="F8051" t="s">
        <v>162</v>
      </c>
      <c r="G8051" t="s">
        <v>114</v>
      </c>
      <c r="H8051" t="s">
        <v>96</v>
      </c>
      <c r="I8051" t="s">
        <v>74</v>
      </c>
      <c r="J8051" t="s">
        <v>97</v>
      </c>
      <c r="K8051" s="23">
        <v>2.99</v>
      </c>
      <c r="L8051" s="24">
        <v>3.6</v>
      </c>
      <c r="M8051" s="24">
        <v>10.76</v>
      </c>
      <c r="N8051" s="24">
        <v>7.53</v>
      </c>
      <c r="O8051" s="24">
        <v>3.23</v>
      </c>
      <c r="P8051" s="25">
        <v>30</v>
      </c>
    </row>
    <row r="8052" spans="1:16" x14ac:dyDescent="0.3">
      <c r="A8052" s="22">
        <v>42647</v>
      </c>
      <c r="B8052">
        <v>2016</v>
      </c>
      <c r="C8052">
        <v>10</v>
      </c>
      <c r="D8052" t="s">
        <v>134</v>
      </c>
      <c r="E8052" t="s">
        <v>135</v>
      </c>
      <c r="F8052" t="s">
        <v>162</v>
      </c>
      <c r="G8052" t="s">
        <v>114</v>
      </c>
      <c r="H8052" t="s">
        <v>98</v>
      </c>
      <c r="I8052" t="s">
        <v>75</v>
      </c>
      <c r="J8052" t="s">
        <v>99</v>
      </c>
      <c r="K8052" s="23">
        <v>6</v>
      </c>
      <c r="L8052" s="24">
        <v>2.8</v>
      </c>
      <c r="M8052" s="24">
        <v>16.8</v>
      </c>
      <c r="N8052" s="24">
        <v>12.1</v>
      </c>
      <c r="O8052" s="24">
        <v>4.7</v>
      </c>
      <c r="P8052" s="25">
        <v>28</v>
      </c>
    </row>
    <row r="8053" spans="1:16" x14ac:dyDescent="0.3">
      <c r="A8053" s="22">
        <v>42647</v>
      </c>
      <c r="B8053">
        <v>2016</v>
      </c>
      <c r="C8053">
        <v>10</v>
      </c>
      <c r="D8053" t="s">
        <v>134</v>
      </c>
      <c r="E8053" t="s">
        <v>135</v>
      </c>
      <c r="F8053" t="s">
        <v>162</v>
      </c>
      <c r="G8053" t="s">
        <v>114</v>
      </c>
      <c r="H8053" t="s">
        <v>100</v>
      </c>
      <c r="I8053" t="s">
        <v>70</v>
      </c>
      <c r="J8053" t="s">
        <v>101</v>
      </c>
      <c r="K8053" s="23">
        <v>47.6</v>
      </c>
      <c r="L8053" s="24">
        <v>2.4</v>
      </c>
      <c r="M8053" s="24">
        <v>114.24</v>
      </c>
      <c r="N8053" s="24">
        <v>84.54</v>
      </c>
      <c r="O8053" s="24">
        <v>29.7</v>
      </c>
      <c r="P8053" s="25">
        <v>26</v>
      </c>
    </row>
    <row r="8054" spans="1:16" x14ac:dyDescent="0.3">
      <c r="A8054" s="22">
        <v>42647</v>
      </c>
      <c r="B8054">
        <v>2016</v>
      </c>
      <c r="C8054">
        <v>10</v>
      </c>
      <c r="D8054" t="s">
        <v>134</v>
      </c>
      <c r="E8054" t="s">
        <v>135</v>
      </c>
      <c r="F8054" t="s">
        <v>162</v>
      </c>
      <c r="G8054" t="s">
        <v>114</v>
      </c>
      <c r="H8054" t="s">
        <v>102</v>
      </c>
      <c r="I8054" t="s">
        <v>71</v>
      </c>
      <c r="J8054" t="s">
        <v>103</v>
      </c>
      <c r="K8054" s="23">
        <v>8</v>
      </c>
      <c r="L8054" s="24">
        <v>6.9</v>
      </c>
      <c r="M8054" s="24">
        <v>55.2</v>
      </c>
      <c r="N8054" s="24">
        <v>36.43</v>
      </c>
      <c r="O8054" s="24">
        <v>18.77</v>
      </c>
      <c r="P8054" s="25">
        <v>34</v>
      </c>
    </row>
    <row r="8055" spans="1:16" x14ac:dyDescent="0.3">
      <c r="A8055" s="22">
        <v>42647</v>
      </c>
      <c r="B8055">
        <v>2016</v>
      </c>
      <c r="C8055">
        <v>10</v>
      </c>
      <c r="D8055" t="s">
        <v>134</v>
      </c>
      <c r="E8055" t="s">
        <v>135</v>
      </c>
      <c r="F8055" t="s">
        <v>162</v>
      </c>
      <c r="G8055" t="s">
        <v>114</v>
      </c>
      <c r="H8055" t="s">
        <v>104</v>
      </c>
      <c r="I8055" t="s">
        <v>76</v>
      </c>
      <c r="J8055" t="s">
        <v>105</v>
      </c>
      <c r="K8055" s="23">
        <v>0</v>
      </c>
      <c r="L8055" s="24">
        <v>7.4</v>
      </c>
      <c r="M8055" s="24">
        <v>0</v>
      </c>
      <c r="N8055" s="24">
        <v>0</v>
      </c>
      <c r="O8055" s="24">
        <v>0</v>
      </c>
      <c r="P8055" s="25">
        <v>34</v>
      </c>
    </row>
    <row r="8056" spans="1:16" x14ac:dyDescent="0.3">
      <c r="A8056" s="22">
        <v>42647</v>
      </c>
      <c r="B8056">
        <v>2016</v>
      </c>
      <c r="C8056">
        <v>10</v>
      </c>
      <c r="D8056" t="s">
        <v>134</v>
      </c>
      <c r="E8056" t="s">
        <v>135</v>
      </c>
      <c r="F8056" t="s">
        <v>162</v>
      </c>
      <c r="G8056" t="s">
        <v>114</v>
      </c>
      <c r="H8056" t="s">
        <v>106</v>
      </c>
      <c r="I8056" t="s">
        <v>69</v>
      </c>
      <c r="J8056" t="s">
        <v>107</v>
      </c>
      <c r="K8056" s="23">
        <v>10</v>
      </c>
      <c r="L8056" s="24">
        <v>16.5</v>
      </c>
      <c r="M8056" s="24">
        <v>165</v>
      </c>
      <c r="N8056" s="24">
        <v>128.69999999999999</v>
      </c>
      <c r="O8056" s="24">
        <v>36.299999999999997</v>
      </c>
      <c r="P8056" s="25">
        <v>22</v>
      </c>
    </row>
    <row r="8057" spans="1:16" x14ac:dyDescent="0.3">
      <c r="A8057" s="22">
        <v>42647</v>
      </c>
      <c r="B8057">
        <v>2016</v>
      </c>
      <c r="C8057">
        <v>10</v>
      </c>
      <c r="D8057" t="s">
        <v>134</v>
      </c>
      <c r="E8057" t="s">
        <v>135</v>
      </c>
      <c r="F8057" t="s">
        <v>162</v>
      </c>
      <c r="G8057" t="s">
        <v>114</v>
      </c>
      <c r="H8057" t="s">
        <v>108</v>
      </c>
      <c r="I8057" t="s">
        <v>72</v>
      </c>
      <c r="J8057" t="s">
        <v>109</v>
      </c>
      <c r="K8057" s="23">
        <v>2.5</v>
      </c>
      <c r="L8057" s="24">
        <v>8.1999999999999993</v>
      </c>
      <c r="M8057" s="24">
        <v>20.5</v>
      </c>
      <c r="N8057" s="24">
        <v>13.94</v>
      </c>
      <c r="O8057" s="24">
        <v>6.56</v>
      </c>
      <c r="P8057" s="25">
        <v>32</v>
      </c>
    </row>
    <row r="8058" spans="1:16" x14ac:dyDescent="0.3">
      <c r="A8058" s="22">
        <v>42648</v>
      </c>
      <c r="B8058">
        <v>2016</v>
      </c>
      <c r="C8058">
        <v>10</v>
      </c>
      <c r="D8058" t="s">
        <v>134</v>
      </c>
      <c r="E8058" t="s">
        <v>135</v>
      </c>
      <c r="F8058" t="s">
        <v>162</v>
      </c>
      <c r="G8058" t="s">
        <v>115</v>
      </c>
      <c r="H8058" t="s">
        <v>94</v>
      </c>
      <c r="I8058" t="s">
        <v>73</v>
      </c>
      <c r="J8058" t="s">
        <v>95</v>
      </c>
      <c r="K8058" s="23">
        <v>4</v>
      </c>
      <c r="L8058" s="24">
        <v>3.1</v>
      </c>
      <c r="M8058" s="24">
        <v>12.4</v>
      </c>
      <c r="N8058" s="24">
        <v>8.68</v>
      </c>
      <c r="O8058" s="24">
        <v>3.72</v>
      </c>
      <c r="P8058" s="25">
        <v>30</v>
      </c>
    </row>
    <row r="8059" spans="1:16" x14ac:dyDescent="0.3">
      <c r="A8059" s="22">
        <v>42648</v>
      </c>
      <c r="B8059">
        <v>2016</v>
      </c>
      <c r="C8059">
        <v>10</v>
      </c>
      <c r="D8059" t="s">
        <v>134</v>
      </c>
      <c r="E8059" t="s">
        <v>135</v>
      </c>
      <c r="F8059" t="s">
        <v>162</v>
      </c>
      <c r="G8059" t="s">
        <v>115</v>
      </c>
      <c r="H8059" t="s">
        <v>96</v>
      </c>
      <c r="I8059" t="s">
        <v>74</v>
      </c>
      <c r="J8059" t="s">
        <v>97</v>
      </c>
      <c r="K8059" s="23">
        <v>4</v>
      </c>
      <c r="L8059" s="24">
        <v>3.6</v>
      </c>
      <c r="M8059" s="24">
        <v>14.4</v>
      </c>
      <c r="N8059" s="24">
        <v>10.08</v>
      </c>
      <c r="O8059" s="24">
        <v>4.32</v>
      </c>
      <c r="P8059" s="25">
        <v>30</v>
      </c>
    </row>
    <row r="8060" spans="1:16" x14ac:dyDescent="0.3">
      <c r="A8060" s="22">
        <v>42648</v>
      </c>
      <c r="B8060">
        <v>2016</v>
      </c>
      <c r="C8060">
        <v>10</v>
      </c>
      <c r="D8060" t="s">
        <v>134</v>
      </c>
      <c r="E8060" t="s">
        <v>135</v>
      </c>
      <c r="F8060" t="s">
        <v>162</v>
      </c>
      <c r="G8060" t="s">
        <v>115</v>
      </c>
      <c r="H8060" t="s">
        <v>98</v>
      </c>
      <c r="I8060" t="s">
        <v>75</v>
      </c>
      <c r="J8060" t="s">
        <v>99</v>
      </c>
      <c r="K8060" s="23">
        <v>4</v>
      </c>
      <c r="L8060" s="24">
        <v>2.8</v>
      </c>
      <c r="M8060" s="24">
        <v>11.2</v>
      </c>
      <c r="N8060" s="24">
        <v>8.06</v>
      </c>
      <c r="O8060" s="24">
        <v>3.14</v>
      </c>
      <c r="P8060" s="25">
        <v>28</v>
      </c>
    </row>
    <row r="8061" spans="1:16" x14ac:dyDescent="0.3">
      <c r="A8061" s="22">
        <v>42648</v>
      </c>
      <c r="B8061">
        <v>2016</v>
      </c>
      <c r="C8061">
        <v>10</v>
      </c>
      <c r="D8061" t="s">
        <v>134</v>
      </c>
      <c r="E8061" t="s">
        <v>135</v>
      </c>
      <c r="F8061" t="s">
        <v>162</v>
      </c>
      <c r="G8061" t="s">
        <v>115</v>
      </c>
      <c r="H8061" t="s">
        <v>100</v>
      </c>
      <c r="I8061" t="s">
        <v>70</v>
      </c>
      <c r="J8061" t="s">
        <v>101</v>
      </c>
      <c r="K8061" s="23">
        <v>78.2</v>
      </c>
      <c r="L8061" s="24">
        <v>2.4</v>
      </c>
      <c r="M8061" s="24">
        <v>187.68</v>
      </c>
      <c r="N8061" s="24">
        <v>138.88</v>
      </c>
      <c r="O8061" s="24">
        <v>48.8</v>
      </c>
      <c r="P8061" s="25">
        <v>26</v>
      </c>
    </row>
    <row r="8062" spans="1:16" x14ac:dyDescent="0.3">
      <c r="A8062" s="22">
        <v>42648</v>
      </c>
      <c r="B8062">
        <v>2016</v>
      </c>
      <c r="C8062">
        <v>10</v>
      </c>
      <c r="D8062" t="s">
        <v>134</v>
      </c>
      <c r="E8062" t="s">
        <v>135</v>
      </c>
      <c r="F8062" t="s">
        <v>162</v>
      </c>
      <c r="G8062" t="s">
        <v>115</v>
      </c>
      <c r="H8062" t="s">
        <v>102</v>
      </c>
      <c r="I8062" t="s">
        <v>71</v>
      </c>
      <c r="J8062" t="s">
        <v>103</v>
      </c>
      <c r="K8062" s="23">
        <v>8</v>
      </c>
      <c r="L8062" s="24">
        <v>6.9</v>
      </c>
      <c r="M8062" s="24">
        <v>55.2</v>
      </c>
      <c r="N8062" s="24">
        <v>36.43</v>
      </c>
      <c r="O8062" s="24">
        <v>18.77</v>
      </c>
      <c r="P8062" s="25">
        <v>34</v>
      </c>
    </row>
    <row r="8063" spans="1:16" x14ac:dyDescent="0.3">
      <c r="A8063" s="22">
        <v>42648</v>
      </c>
      <c r="B8063">
        <v>2016</v>
      </c>
      <c r="C8063">
        <v>10</v>
      </c>
      <c r="D8063" t="s">
        <v>134</v>
      </c>
      <c r="E8063" t="s">
        <v>135</v>
      </c>
      <c r="F8063" t="s">
        <v>162</v>
      </c>
      <c r="G8063" t="s">
        <v>115</v>
      </c>
      <c r="H8063" t="s">
        <v>104</v>
      </c>
      <c r="I8063" t="s">
        <v>76</v>
      </c>
      <c r="J8063" t="s">
        <v>105</v>
      </c>
      <c r="K8063" s="23">
        <v>0</v>
      </c>
      <c r="L8063" s="24">
        <v>7.4</v>
      </c>
      <c r="M8063" s="24">
        <v>0</v>
      </c>
      <c r="N8063" s="24">
        <v>0</v>
      </c>
      <c r="O8063" s="24">
        <v>0</v>
      </c>
      <c r="P8063" s="25">
        <v>34</v>
      </c>
    </row>
    <row r="8064" spans="1:16" x14ac:dyDescent="0.3">
      <c r="A8064" s="22">
        <v>42648</v>
      </c>
      <c r="B8064">
        <v>2016</v>
      </c>
      <c r="C8064">
        <v>10</v>
      </c>
      <c r="D8064" t="s">
        <v>134</v>
      </c>
      <c r="E8064" t="s">
        <v>135</v>
      </c>
      <c r="F8064" t="s">
        <v>162</v>
      </c>
      <c r="G8064" t="s">
        <v>115</v>
      </c>
      <c r="H8064" t="s">
        <v>106</v>
      </c>
      <c r="I8064" t="s">
        <v>69</v>
      </c>
      <c r="J8064" t="s">
        <v>107</v>
      </c>
      <c r="K8064" s="23">
        <v>1</v>
      </c>
      <c r="L8064" s="24">
        <v>16.5</v>
      </c>
      <c r="M8064" s="24">
        <v>16.5</v>
      </c>
      <c r="N8064" s="24">
        <v>12.87</v>
      </c>
      <c r="O8064" s="24">
        <v>3.63</v>
      </c>
      <c r="P8064" s="25">
        <v>22</v>
      </c>
    </row>
    <row r="8065" spans="1:16" x14ac:dyDescent="0.3">
      <c r="A8065" s="22">
        <v>42648</v>
      </c>
      <c r="B8065">
        <v>2016</v>
      </c>
      <c r="C8065">
        <v>10</v>
      </c>
      <c r="D8065" t="s">
        <v>134</v>
      </c>
      <c r="E8065" t="s">
        <v>135</v>
      </c>
      <c r="F8065" t="s">
        <v>162</v>
      </c>
      <c r="G8065" t="s">
        <v>115</v>
      </c>
      <c r="H8065" t="s">
        <v>108</v>
      </c>
      <c r="I8065" t="s">
        <v>72</v>
      </c>
      <c r="J8065" t="s">
        <v>109</v>
      </c>
      <c r="K8065" s="23">
        <v>1</v>
      </c>
      <c r="L8065" s="24">
        <v>8.1999999999999993</v>
      </c>
      <c r="M8065" s="24">
        <v>8.1999999999999993</v>
      </c>
      <c r="N8065" s="24">
        <v>5.58</v>
      </c>
      <c r="O8065" s="24">
        <v>2.62</v>
      </c>
      <c r="P8065" s="25">
        <v>32</v>
      </c>
    </row>
    <row r="8066" spans="1:16" x14ac:dyDescent="0.3">
      <c r="A8066" s="22">
        <v>42649</v>
      </c>
      <c r="B8066">
        <v>2016</v>
      </c>
      <c r="C8066">
        <v>10</v>
      </c>
      <c r="D8066" t="s">
        <v>134</v>
      </c>
      <c r="E8066" t="s">
        <v>135</v>
      </c>
      <c r="F8066" t="s">
        <v>162</v>
      </c>
      <c r="G8066" t="s">
        <v>93</v>
      </c>
      <c r="H8066" t="s">
        <v>94</v>
      </c>
      <c r="I8066" t="s">
        <v>73</v>
      </c>
      <c r="J8066" t="s">
        <v>95</v>
      </c>
      <c r="K8066" s="23">
        <v>4.33</v>
      </c>
      <c r="L8066" s="24">
        <v>3.1</v>
      </c>
      <c r="M8066" s="24">
        <v>13.42</v>
      </c>
      <c r="N8066" s="24">
        <v>9.39</v>
      </c>
      <c r="O8066" s="24">
        <v>4.03</v>
      </c>
      <c r="P8066" s="25">
        <v>30</v>
      </c>
    </row>
    <row r="8067" spans="1:16" x14ac:dyDescent="0.3">
      <c r="A8067" s="22">
        <v>42649</v>
      </c>
      <c r="B8067">
        <v>2016</v>
      </c>
      <c r="C8067">
        <v>10</v>
      </c>
      <c r="D8067" t="s">
        <v>134</v>
      </c>
      <c r="E8067" t="s">
        <v>135</v>
      </c>
      <c r="F8067" t="s">
        <v>162</v>
      </c>
      <c r="G8067" t="s">
        <v>93</v>
      </c>
      <c r="H8067" t="s">
        <v>96</v>
      </c>
      <c r="I8067" t="s">
        <v>74</v>
      </c>
      <c r="J8067" t="s">
        <v>97</v>
      </c>
      <c r="K8067" s="23">
        <v>3.99</v>
      </c>
      <c r="L8067" s="24">
        <v>3.6</v>
      </c>
      <c r="M8067" s="24">
        <v>14.36</v>
      </c>
      <c r="N8067" s="24">
        <v>10.050000000000001</v>
      </c>
      <c r="O8067" s="24">
        <v>4.3099999999999996</v>
      </c>
      <c r="P8067" s="25">
        <v>30</v>
      </c>
    </row>
    <row r="8068" spans="1:16" x14ac:dyDescent="0.3">
      <c r="A8068" s="22">
        <v>42649</v>
      </c>
      <c r="B8068">
        <v>2016</v>
      </c>
      <c r="C8068">
        <v>10</v>
      </c>
      <c r="D8068" t="s">
        <v>134</v>
      </c>
      <c r="E8068" t="s">
        <v>135</v>
      </c>
      <c r="F8068" t="s">
        <v>162</v>
      </c>
      <c r="G8068" t="s">
        <v>93</v>
      </c>
      <c r="H8068" t="s">
        <v>98</v>
      </c>
      <c r="I8068" t="s">
        <v>75</v>
      </c>
      <c r="J8068" t="s">
        <v>99</v>
      </c>
      <c r="K8068" s="23">
        <v>6</v>
      </c>
      <c r="L8068" s="24">
        <v>2.8</v>
      </c>
      <c r="M8068" s="24">
        <v>16.8</v>
      </c>
      <c r="N8068" s="24">
        <v>12.1</v>
      </c>
      <c r="O8068" s="24">
        <v>4.7</v>
      </c>
      <c r="P8068" s="25">
        <v>28</v>
      </c>
    </row>
    <row r="8069" spans="1:16" x14ac:dyDescent="0.3">
      <c r="A8069" s="22">
        <v>42649</v>
      </c>
      <c r="B8069">
        <v>2016</v>
      </c>
      <c r="C8069">
        <v>10</v>
      </c>
      <c r="D8069" t="s">
        <v>134</v>
      </c>
      <c r="E8069" t="s">
        <v>135</v>
      </c>
      <c r="F8069" t="s">
        <v>162</v>
      </c>
      <c r="G8069" t="s">
        <v>93</v>
      </c>
      <c r="H8069" t="s">
        <v>100</v>
      </c>
      <c r="I8069" t="s">
        <v>70</v>
      </c>
      <c r="J8069" t="s">
        <v>101</v>
      </c>
      <c r="K8069" s="23">
        <v>44</v>
      </c>
      <c r="L8069" s="24">
        <v>2.4</v>
      </c>
      <c r="M8069" s="24">
        <v>105.6</v>
      </c>
      <c r="N8069" s="24">
        <v>78.14</v>
      </c>
      <c r="O8069" s="24">
        <v>27.46</v>
      </c>
      <c r="P8069" s="25">
        <v>26</v>
      </c>
    </row>
    <row r="8070" spans="1:16" x14ac:dyDescent="0.3">
      <c r="A8070" s="22">
        <v>42649</v>
      </c>
      <c r="B8070">
        <v>2016</v>
      </c>
      <c r="C8070">
        <v>10</v>
      </c>
      <c r="D8070" t="s">
        <v>134</v>
      </c>
      <c r="E8070" t="s">
        <v>135</v>
      </c>
      <c r="F8070" t="s">
        <v>162</v>
      </c>
      <c r="G8070" t="s">
        <v>93</v>
      </c>
      <c r="H8070" t="s">
        <v>102</v>
      </c>
      <c r="I8070" t="s">
        <v>71</v>
      </c>
      <c r="J8070" t="s">
        <v>103</v>
      </c>
      <c r="K8070" s="23">
        <v>4</v>
      </c>
      <c r="L8070" s="24">
        <v>6.9</v>
      </c>
      <c r="M8070" s="24">
        <v>27.6</v>
      </c>
      <c r="N8070" s="24">
        <v>18.22</v>
      </c>
      <c r="O8070" s="24">
        <v>9.3800000000000008</v>
      </c>
      <c r="P8070" s="25">
        <v>34</v>
      </c>
    </row>
    <row r="8071" spans="1:16" x14ac:dyDescent="0.3">
      <c r="A8071" s="22">
        <v>42649</v>
      </c>
      <c r="B8071">
        <v>2016</v>
      </c>
      <c r="C8071">
        <v>10</v>
      </c>
      <c r="D8071" t="s">
        <v>134</v>
      </c>
      <c r="E8071" t="s">
        <v>135</v>
      </c>
      <c r="F8071" t="s">
        <v>162</v>
      </c>
      <c r="G8071" t="s">
        <v>93</v>
      </c>
      <c r="H8071" t="s">
        <v>104</v>
      </c>
      <c r="I8071" t="s">
        <v>76</v>
      </c>
      <c r="J8071" t="s">
        <v>105</v>
      </c>
      <c r="K8071" s="23">
        <v>0</v>
      </c>
      <c r="L8071" s="24">
        <v>7.4</v>
      </c>
      <c r="M8071" s="24">
        <v>0</v>
      </c>
      <c r="N8071" s="24">
        <v>0</v>
      </c>
      <c r="O8071" s="24">
        <v>0</v>
      </c>
      <c r="P8071" s="25">
        <v>34</v>
      </c>
    </row>
    <row r="8072" spans="1:16" x14ac:dyDescent="0.3">
      <c r="A8072" s="22">
        <v>42649</v>
      </c>
      <c r="B8072">
        <v>2016</v>
      </c>
      <c r="C8072">
        <v>10</v>
      </c>
      <c r="D8072" t="s">
        <v>134</v>
      </c>
      <c r="E8072" t="s">
        <v>135</v>
      </c>
      <c r="F8072" t="s">
        <v>162</v>
      </c>
      <c r="G8072" t="s">
        <v>93</v>
      </c>
      <c r="H8072" t="s">
        <v>106</v>
      </c>
      <c r="I8072" t="s">
        <v>69</v>
      </c>
      <c r="J8072" t="s">
        <v>107</v>
      </c>
      <c r="K8072" s="23">
        <v>3</v>
      </c>
      <c r="L8072" s="24">
        <v>16.5</v>
      </c>
      <c r="M8072" s="24">
        <v>49.5</v>
      </c>
      <c r="N8072" s="24">
        <v>38.61</v>
      </c>
      <c r="O8072" s="24">
        <v>10.89</v>
      </c>
      <c r="P8072" s="25">
        <v>22</v>
      </c>
    </row>
    <row r="8073" spans="1:16" x14ac:dyDescent="0.3">
      <c r="A8073" s="22">
        <v>42649</v>
      </c>
      <c r="B8073">
        <v>2016</v>
      </c>
      <c r="C8073">
        <v>10</v>
      </c>
      <c r="D8073" t="s">
        <v>134</v>
      </c>
      <c r="E8073" t="s">
        <v>135</v>
      </c>
      <c r="F8073" t="s">
        <v>162</v>
      </c>
      <c r="G8073" t="s">
        <v>93</v>
      </c>
      <c r="H8073" t="s">
        <v>108</v>
      </c>
      <c r="I8073" t="s">
        <v>72</v>
      </c>
      <c r="J8073" t="s">
        <v>109</v>
      </c>
      <c r="K8073" s="23">
        <v>0</v>
      </c>
      <c r="L8073" s="24">
        <v>8.1999999999999993</v>
      </c>
      <c r="M8073" s="24">
        <v>0</v>
      </c>
      <c r="N8073" s="24">
        <v>0</v>
      </c>
      <c r="O8073" s="24">
        <v>0</v>
      </c>
      <c r="P8073" s="25">
        <v>32</v>
      </c>
    </row>
    <row r="8074" spans="1:16" x14ac:dyDescent="0.3">
      <c r="A8074" s="22">
        <v>42650</v>
      </c>
      <c r="B8074">
        <v>2016</v>
      </c>
      <c r="C8074">
        <v>10</v>
      </c>
      <c r="D8074" t="s">
        <v>134</v>
      </c>
      <c r="E8074" t="s">
        <v>135</v>
      </c>
      <c r="F8074" t="s">
        <v>162</v>
      </c>
      <c r="G8074" t="s">
        <v>110</v>
      </c>
      <c r="H8074" t="s">
        <v>94</v>
      </c>
      <c r="I8074" t="s">
        <v>73</v>
      </c>
      <c r="J8074" t="s">
        <v>95</v>
      </c>
      <c r="K8074" s="23">
        <v>4.34</v>
      </c>
      <c r="L8074" s="24">
        <v>3.1</v>
      </c>
      <c r="M8074" s="24">
        <v>13.45</v>
      </c>
      <c r="N8074" s="24">
        <v>9.41</v>
      </c>
      <c r="O8074" s="24">
        <v>4.04</v>
      </c>
      <c r="P8074" s="25">
        <v>30</v>
      </c>
    </row>
    <row r="8075" spans="1:16" x14ac:dyDescent="0.3">
      <c r="A8075" s="22">
        <v>42650</v>
      </c>
      <c r="B8075">
        <v>2016</v>
      </c>
      <c r="C8075">
        <v>10</v>
      </c>
      <c r="D8075" t="s">
        <v>134</v>
      </c>
      <c r="E8075" t="s">
        <v>135</v>
      </c>
      <c r="F8075" t="s">
        <v>162</v>
      </c>
      <c r="G8075" t="s">
        <v>110</v>
      </c>
      <c r="H8075" t="s">
        <v>96</v>
      </c>
      <c r="I8075" t="s">
        <v>74</v>
      </c>
      <c r="J8075" t="s">
        <v>97</v>
      </c>
      <c r="K8075" s="23">
        <v>4.3</v>
      </c>
      <c r="L8075" s="24">
        <v>3.6</v>
      </c>
      <c r="M8075" s="24">
        <v>15.48</v>
      </c>
      <c r="N8075" s="24">
        <v>10.84</v>
      </c>
      <c r="O8075" s="24">
        <v>4.6399999999999997</v>
      </c>
      <c r="P8075" s="25">
        <v>30</v>
      </c>
    </row>
    <row r="8076" spans="1:16" x14ac:dyDescent="0.3">
      <c r="A8076" s="22">
        <v>42650</v>
      </c>
      <c r="B8076">
        <v>2016</v>
      </c>
      <c r="C8076">
        <v>10</v>
      </c>
      <c r="D8076" t="s">
        <v>134</v>
      </c>
      <c r="E8076" t="s">
        <v>135</v>
      </c>
      <c r="F8076" t="s">
        <v>162</v>
      </c>
      <c r="G8076" t="s">
        <v>110</v>
      </c>
      <c r="H8076" t="s">
        <v>98</v>
      </c>
      <c r="I8076" t="s">
        <v>75</v>
      </c>
      <c r="J8076" t="s">
        <v>99</v>
      </c>
      <c r="K8076" s="23">
        <v>6</v>
      </c>
      <c r="L8076" s="24">
        <v>2.8</v>
      </c>
      <c r="M8076" s="24">
        <v>16.8</v>
      </c>
      <c r="N8076" s="24">
        <v>12.1</v>
      </c>
      <c r="O8076" s="24">
        <v>4.7</v>
      </c>
      <c r="P8076" s="25">
        <v>28</v>
      </c>
    </row>
    <row r="8077" spans="1:16" x14ac:dyDescent="0.3">
      <c r="A8077" s="22">
        <v>42650</v>
      </c>
      <c r="B8077">
        <v>2016</v>
      </c>
      <c r="C8077">
        <v>10</v>
      </c>
      <c r="D8077" t="s">
        <v>134</v>
      </c>
      <c r="E8077" t="s">
        <v>135</v>
      </c>
      <c r="F8077" t="s">
        <v>162</v>
      </c>
      <c r="G8077" t="s">
        <v>110</v>
      </c>
      <c r="H8077" t="s">
        <v>100</v>
      </c>
      <c r="I8077" t="s">
        <v>70</v>
      </c>
      <c r="J8077" t="s">
        <v>101</v>
      </c>
      <c r="K8077" s="23">
        <v>47.62</v>
      </c>
      <c r="L8077" s="24">
        <v>2.4</v>
      </c>
      <c r="M8077" s="24">
        <v>114.29</v>
      </c>
      <c r="N8077" s="24">
        <v>84.57</v>
      </c>
      <c r="O8077" s="24">
        <v>29.72</v>
      </c>
      <c r="P8077" s="25">
        <v>26</v>
      </c>
    </row>
    <row r="8078" spans="1:16" x14ac:dyDescent="0.3">
      <c r="A8078" s="22">
        <v>42650</v>
      </c>
      <c r="B8078">
        <v>2016</v>
      </c>
      <c r="C8078">
        <v>10</v>
      </c>
      <c r="D8078" t="s">
        <v>134</v>
      </c>
      <c r="E8078" t="s">
        <v>135</v>
      </c>
      <c r="F8078" t="s">
        <v>162</v>
      </c>
      <c r="G8078" t="s">
        <v>110</v>
      </c>
      <c r="H8078" t="s">
        <v>102</v>
      </c>
      <c r="I8078" t="s">
        <v>71</v>
      </c>
      <c r="J8078" t="s">
        <v>103</v>
      </c>
      <c r="K8078" s="23">
        <v>4</v>
      </c>
      <c r="L8078" s="24">
        <v>6.9</v>
      </c>
      <c r="M8078" s="24">
        <v>27.6</v>
      </c>
      <c r="N8078" s="24">
        <v>18.22</v>
      </c>
      <c r="O8078" s="24">
        <v>9.3800000000000008</v>
      </c>
      <c r="P8078" s="25">
        <v>34</v>
      </c>
    </row>
    <row r="8079" spans="1:16" x14ac:dyDescent="0.3">
      <c r="A8079" s="22">
        <v>42650</v>
      </c>
      <c r="B8079">
        <v>2016</v>
      </c>
      <c r="C8079">
        <v>10</v>
      </c>
      <c r="D8079" t="s">
        <v>134</v>
      </c>
      <c r="E8079" t="s">
        <v>135</v>
      </c>
      <c r="F8079" t="s">
        <v>162</v>
      </c>
      <c r="G8079" t="s">
        <v>110</v>
      </c>
      <c r="H8079" t="s">
        <v>104</v>
      </c>
      <c r="I8079" t="s">
        <v>76</v>
      </c>
      <c r="J8079" t="s">
        <v>105</v>
      </c>
      <c r="K8079" s="23">
        <v>0</v>
      </c>
      <c r="L8079" s="24">
        <v>7.4</v>
      </c>
      <c r="M8079" s="24">
        <v>0</v>
      </c>
      <c r="N8079" s="24">
        <v>0</v>
      </c>
      <c r="O8079" s="24">
        <v>0</v>
      </c>
      <c r="P8079" s="25">
        <v>34</v>
      </c>
    </row>
    <row r="8080" spans="1:16" x14ac:dyDescent="0.3">
      <c r="A8080" s="22">
        <v>42650</v>
      </c>
      <c r="B8080">
        <v>2016</v>
      </c>
      <c r="C8080">
        <v>10</v>
      </c>
      <c r="D8080" t="s">
        <v>134</v>
      </c>
      <c r="E8080" t="s">
        <v>135</v>
      </c>
      <c r="F8080" t="s">
        <v>162</v>
      </c>
      <c r="G8080" t="s">
        <v>110</v>
      </c>
      <c r="H8080" t="s">
        <v>106</v>
      </c>
      <c r="I8080" t="s">
        <v>69</v>
      </c>
      <c r="J8080" t="s">
        <v>107</v>
      </c>
      <c r="K8080" s="23">
        <v>0</v>
      </c>
      <c r="L8080" s="24">
        <v>16.5</v>
      </c>
      <c r="M8080" s="24">
        <v>0</v>
      </c>
      <c r="N8080" s="24">
        <v>0</v>
      </c>
      <c r="O8080" s="24">
        <v>0</v>
      </c>
      <c r="P8080" s="25">
        <v>22</v>
      </c>
    </row>
    <row r="8081" spans="1:16" x14ac:dyDescent="0.3">
      <c r="A8081" s="22">
        <v>42650</v>
      </c>
      <c r="B8081">
        <v>2016</v>
      </c>
      <c r="C8081">
        <v>10</v>
      </c>
      <c r="D8081" t="s">
        <v>134</v>
      </c>
      <c r="E8081" t="s">
        <v>135</v>
      </c>
      <c r="F8081" t="s">
        <v>162</v>
      </c>
      <c r="G8081" t="s">
        <v>110</v>
      </c>
      <c r="H8081" t="s">
        <v>108</v>
      </c>
      <c r="I8081" t="s">
        <v>72</v>
      </c>
      <c r="J8081" t="s">
        <v>109</v>
      </c>
      <c r="K8081" s="23">
        <v>1</v>
      </c>
      <c r="L8081" s="24">
        <v>8.1999999999999993</v>
      </c>
      <c r="M8081" s="24">
        <v>8.1999999999999993</v>
      </c>
      <c r="N8081" s="24">
        <v>5.58</v>
      </c>
      <c r="O8081" s="24">
        <v>2.62</v>
      </c>
      <c r="P8081" s="25">
        <v>32</v>
      </c>
    </row>
    <row r="8082" spans="1:16" x14ac:dyDescent="0.3">
      <c r="A8082" s="22">
        <v>42651</v>
      </c>
      <c r="B8082">
        <v>2016</v>
      </c>
      <c r="C8082">
        <v>10</v>
      </c>
      <c r="D8082" t="s">
        <v>134</v>
      </c>
      <c r="E8082" t="s">
        <v>135</v>
      </c>
      <c r="F8082" t="s">
        <v>162</v>
      </c>
      <c r="G8082" t="s">
        <v>111</v>
      </c>
      <c r="H8082" t="s">
        <v>94</v>
      </c>
      <c r="I8082" t="s">
        <v>73</v>
      </c>
      <c r="J8082" t="s">
        <v>95</v>
      </c>
      <c r="K8082" s="23">
        <v>7.34</v>
      </c>
      <c r="L8082" s="24">
        <v>3.1</v>
      </c>
      <c r="M8082" s="24">
        <v>22.75</v>
      </c>
      <c r="N8082" s="24">
        <v>15.92</v>
      </c>
      <c r="O8082" s="24">
        <v>6.83</v>
      </c>
      <c r="P8082" s="25">
        <v>30</v>
      </c>
    </row>
    <row r="8083" spans="1:16" x14ac:dyDescent="0.3">
      <c r="A8083" s="22">
        <v>42651</v>
      </c>
      <c r="B8083">
        <v>2016</v>
      </c>
      <c r="C8083">
        <v>10</v>
      </c>
      <c r="D8083" t="s">
        <v>134</v>
      </c>
      <c r="E8083" t="s">
        <v>135</v>
      </c>
      <c r="F8083" t="s">
        <v>162</v>
      </c>
      <c r="G8083" t="s">
        <v>111</v>
      </c>
      <c r="H8083" t="s">
        <v>96</v>
      </c>
      <c r="I8083" t="s">
        <v>74</v>
      </c>
      <c r="J8083" t="s">
        <v>97</v>
      </c>
      <c r="K8083" s="23">
        <v>6.33</v>
      </c>
      <c r="L8083" s="24">
        <v>3.6</v>
      </c>
      <c r="M8083" s="24">
        <v>22.79</v>
      </c>
      <c r="N8083" s="24">
        <v>15.95</v>
      </c>
      <c r="O8083" s="24">
        <v>6.84</v>
      </c>
      <c r="P8083" s="25">
        <v>30</v>
      </c>
    </row>
    <row r="8084" spans="1:16" x14ac:dyDescent="0.3">
      <c r="A8084" s="22">
        <v>42651</v>
      </c>
      <c r="B8084">
        <v>2016</v>
      </c>
      <c r="C8084">
        <v>10</v>
      </c>
      <c r="D8084" t="s">
        <v>134</v>
      </c>
      <c r="E8084" t="s">
        <v>135</v>
      </c>
      <c r="F8084" t="s">
        <v>162</v>
      </c>
      <c r="G8084" t="s">
        <v>111</v>
      </c>
      <c r="H8084" t="s">
        <v>98</v>
      </c>
      <c r="I8084" t="s">
        <v>75</v>
      </c>
      <c r="J8084" t="s">
        <v>99</v>
      </c>
      <c r="K8084" s="23">
        <v>5</v>
      </c>
      <c r="L8084" s="24">
        <v>2.8</v>
      </c>
      <c r="M8084" s="24">
        <v>14</v>
      </c>
      <c r="N8084" s="24">
        <v>10.08</v>
      </c>
      <c r="O8084" s="24">
        <v>3.92</v>
      </c>
      <c r="P8084" s="25">
        <v>28</v>
      </c>
    </row>
    <row r="8085" spans="1:16" x14ac:dyDescent="0.3">
      <c r="A8085" s="22">
        <v>42651</v>
      </c>
      <c r="B8085">
        <v>2016</v>
      </c>
      <c r="C8085">
        <v>10</v>
      </c>
      <c r="D8085" t="s">
        <v>134</v>
      </c>
      <c r="E8085" t="s">
        <v>135</v>
      </c>
      <c r="F8085" t="s">
        <v>162</v>
      </c>
      <c r="G8085" t="s">
        <v>111</v>
      </c>
      <c r="H8085" t="s">
        <v>100</v>
      </c>
      <c r="I8085" t="s">
        <v>70</v>
      </c>
      <c r="J8085" t="s">
        <v>101</v>
      </c>
      <c r="K8085" s="23">
        <v>52.7</v>
      </c>
      <c r="L8085" s="24">
        <v>2.4</v>
      </c>
      <c r="M8085" s="24">
        <v>126.48</v>
      </c>
      <c r="N8085" s="24">
        <v>93.6</v>
      </c>
      <c r="O8085" s="24">
        <v>32.880000000000003</v>
      </c>
      <c r="P8085" s="25">
        <v>26</v>
      </c>
    </row>
    <row r="8086" spans="1:16" x14ac:dyDescent="0.3">
      <c r="A8086" s="22">
        <v>42651</v>
      </c>
      <c r="B8086">
        <v>2016</v>
      </c>
      <c r="C8086">
        <v>10</v>
      </c>
      <c r="D8086" t="s">
        <v>134</v>
      </c>
      <c r="E8086" t="s">
        <v>135</v>
      </c>
      <c r="F8086" t="s">
        <v>162</v>
      </c>
      <c r="G8086" t="s">
        <v>111</v>
      </c>
      <c r="H8086" t="s">
        <v>102</v>
      </c>
      <c r="I8086" t="s">
        <v>71</v>
      </c>
      <c r="J8086" t="s">
        <v>103</v>
      </c>
      <c r="K8086" s="23">
        <v>2</v>
      </c>
      <c r="L8086" s="24">
        <v>6.9</v>
      </c>
      <c r="M8086" s="24">
        <v>13.8</v>
      </c>
      <c r="N8086" s="24">
        <v>9.11</v>
      </c>
      <c r="O8086" s="24">
        <v>4.6900000000000004</v>
      </c>
      <c r="P8086" s="25">
        <v>34</v>
      </c>
    </row>
    <row r="8087" spans="1:16" x14ac:dyDescent="0.3">
      <c r="A8087" s="22">
        <v>42651</v>
      </c>
      <c r="B8087">
        <v>2016</v>
      </c>
      <c r="C8087">
        <v>10</v>
      </c>
      <c r="D8087" t="s">
        <v>134</v>
      </c>
      <c r="E8087" t="s">
        <v>135</v>
      </c>
      <c r="F8087" t="s">
        <v>162</v>
      </c>
      <c r="G8087" t="s">
        <v>111</v>
      </c>
      <c r="H8087" t="s">
        <v>104</v>
      </c>
      <c r="I8087" t="s">
        <v>76</v>
      </c>
      <c r="J8087" t="s">
        <v>105</v>
      </c>
      <c r="K8087" s="23">
        <v>0</v>
      </c>
      <c r="L8087" s="24">
        <v>7.4</v>
      </c>
      <c r="M8087" s="24">
        <v>0</v>
      </c>
      <c r="N8087" s="24">
        <v>0</v>
      </c>
      <c r="O8087" s="24">
        <v>0</v>
      </c>
      <c r="P8087" s="25">
        <v>34</v>
      </c>
    </row>
    <row r="8088" spans="1:16" x14ac:dyDescent="0.3">
      <c r="A8088" s="22">
        <v>42651</v>
      </c>
      <c r="B8088">
        <v>2016</v>
      </c>
      <c r="C8088">
        <v>10</v>
      </c>
      <c r="D8088" t="s">
        <v>134</v>
      </c>
      <c r="E8088" t="s">
        <v>135</v>
      </c>
      <c r="F8088" t="s">
        <v>162</v>
      </c>
      <c r="G8088" t="s">
        <v>111</v>
      </c>
      <c r="H8088" t="s">
        <v>106</v>
      </c>
      <c r="I8088" t="s">
        <v>69</v>
      </c>
      <c r="J8088" t="s">
        <v>107</v>
      </c>
      <c r="K8088" s="23">
        <v>6</v>
      </c>
      <c r="L8088" s="24">
        <v>16.5</v>
      </c>
      <c r="M8088" s="24">
        <v>99</v>
      </c>
      <c r="N8088" s="24">
        <v>77.22</v>
      </c>
      <c r="O8088" s="24">
        <v>21.78</v>
      </c>
      <c r="P8088" s="25">
        <v>22</v>
      </c>
    </row>
    <row r="8089" spans="1:16" x14ac:dyDescent="0.3">
      <c r="A8089" s="22">
        <v>42651</v>
      </c>
      <c r="B8089">
        <v>2016</v>
      </c>
      <c r="C8089">
        <v>10</v>
      </c>
      <c r="D8089" t="s">
        <v>134</v>
      </c>
      <c r="E8089" t="s">
        <v>135</v>
      </c>
      <c r="F8089" t="s">
        <v>162</v>
      </c>
      <c r="G8089" t="s">
        <v>111</v>
      </c>
      <c r="H8089" t="s">
        <v>108</v>
      </c>
      <c r="I8089" t="s">
        <v>72</v>
      </c>
      <c r="J8089" t="s">
        <v>109</v>
      </c>
      <c r="K8089" s="23">
        <v>5</v>
      </c>
      <c r="L8089" s="24">
        <v>8.1999999999999993</v>
      </c>
      <c r="M8089" s="24">
        <v>41</v>
      </c>
      <c r="N8089" s="24">
        <v>27.88</v>
      </c>
      <c r="O8089" s="24">
        <v>13.12</v>
      </c>
      <c r="P8089" s="25">
        <v>32</v>
      </c>
    </row>
    <row r="8090" spans="1:16" x14ac:dyDescent="0.3">
      <c r="A8090" s="22">
        <v>42652</v>
      </c>
      <c r="B8090">
        <v>2016</v>
      </c>
      <c r="C8090">
        <v>10</v>
      </c>
      <c r="D8090" t="s">
        <v>134</v>
      </c>
      <c r="E8090" t="s">
        <v>135</v>
      </c>
      <c r="F8090" t="s">
        <v>162</v>
      </c>
      <c r="G8090" t="s">
        <v>112</v>
      </c>
      <c r="H8090" t="s">
        <v>94</v>
      </c>
      <c r="I8090" t="s">
        <v>73</v>
      </c>
      <c r="J8090" t="s">
        <v>95</v>
      </c>
      <c r="K8090" s="23">
        <v>6.68</v>
      </c>
      <c r="L8090" s="24">
        <v>3.1</v>
      </c>
      <c r="M8090" s="24">
        <v>20.71</v>
      </c>
      <c r="N8090" s="24">
        <v>14.5</v>
      </c>
      <c r="O8090" s="24">
        <v>6.21</v>
      </c>
      <c r="P8090" s="25">
        <v>30</v>
      </c>
    </row>
    <row r="8091" spans="1:16" x14ac:dyDescent="0.3">
      <c r="A8091" s="22">
        <v>42652</v>
      </c>
      <c r="B8091">
        <v>2016</v>
      </c>
      <c r="C8091">
        <v>10</v>
      </c>
      <c r="D8091" t="s">
        <v>134</v>
      </c>
      <c r="E8091" t="s">
        <v>135</v>
      </c>
      <c r="F8091" t="s">
        <v>162</v>
      </c>
      <c r="G8091" t="s">
        <v>112</v>
      </c>
      <c r="H8091" t="s">
        <v>96</v>
      </c>
      <c r="I8091" t="s">
        <v>74</v>
      </c>
      <c r="J8091" t="s">
        <v>97</v>
      </c>
      <c r="K8091" s="23">
        <v>5.0199999999999996</v>
      </c>
      <c r="L8091" s="24">
        <v>3.6</v>
      </c>
      <c r="M8091" s="24">
        <v>18.07</v>
      </c>
      <c r="N8091" s="24">
        <v>12.65</v>
      </c>
      <c r="O8091" s="24">
        <v>5.42</v>
      </c>
      <c r="P8091" s="25">
        <v>30</v>
      </c>
    </row>
    <row r="8092" spans="1:16" x14ac:dyDescent="0.3">
      <c r="A8092" s="22">
        <v>42652</v>
      </c>
      <c r="B8092">
        <v>2016</v>
      </c>
      <c r="C8092">
        <v>10</v>
      </c>
      <c r="D8092" t="s">
        <v>134</v>
      </c>
      <c r="E8092" t="s">
        <v>135</v>
      </c>
      <c r="F8092" t="s">
        <v>162</v>
      </c>
      <c r="G8092" t="s">
        <v>112</v>
      </c>
      <c r="H8092" t="s">
        <v>98</v>
      </c>
      <c r="I8092" t="s">
        <v>75</v>
      </c>
      <c r="J8092" t="s">
        <v>99</v>
      </c>
      <c r="K8092" s="23">
        <v>5.5</v>
      </c>
      <c r="L8092" s="24">
        <v>2.8</v>
      </c>
      <c r="M8092" s="24">
        <v>15.4</v>
      </c>
      <c r="N8092" s="24">
        <v>11.09</v>
      </c>
      <c r="O8092" s="24">
        <v>4.3099999999999996</v>
      </c>
      <c r="P8092" s="25">
        <v>28</v>
      </c>
    </row>
    <row r="8093" spans="1:16" x14ac:dyDescent="0.3">
      <c r="A8093" s="22">
        <v>42652</v>
      </c>
      <c r="B8093">
        <v>2016</v>
      </c>
      <c r="C8093">
        <v>10</v>
      </c>
      <c r="D8093" t="s">
        <v>134</v>
      </c>
      <c r="E8093" t="s">
        <v>135</v>
      </c>
      <c r="F8093" t="s">
        <v>162</v>
      </c>
      <c r="G8093" t="s">
        <v>112</v>
      </c>
      <c r="H8093" t="s">
        <v>100</v>
      </c>
      <c r="I8093" t="s">
        <v>70</v>
      </c>
      <c r="J8093" t="s">
        <v>101</v>
      </c>
      <c r="K8093" s="23">
        <v>88.4</v>
      </c>
      <c r="L8093" s="24">
        <v>2.4</v>
      </c>
      <c r="M8093" s="24">
        <v>212.16</v>
      </c>
      <c r="N8093" s="24">
        <v>157</v>
      </c>
      <c r="O8093" s="24">
        <v>55.16</v>
      </c>
      <c r="P8093" s="25">
        <v>26</v>
      </c>
    </row>
    <row r="8094" spans="1:16" x14ac:dyDescent="0.3">
      <c r="A8094" s="22">
        <v>42652</v>
      </c>
      <c r="B8094">
        <v>2016</v>
      </c>
      <c r="C8094">
        <v>10</v>
      </c>
      <c r="D8094" t="s">
        <v>134</v>
      </c>
      <c r="E8094" t="s">
        <v>135</v>
      </c>
      <c r="F8094" t="s">
        <v>162</v>
      </c>
      <c r="G8094" t="s">
        <v>112</v>
      </c>
      <c r="H8094" t="s">
        <v>102</v>
      </c>
      <c r="I8094" t="s">
        <v>71</v>
      </c>
      <c r="J8094" t="s">
        <v>103</v>
      </c>
      <c r="K8094" s="23">
        <v>2</v>
      </c>
      <c r="L8094" s="24">
        <v>6.9</v>
      </c>
      <c r="M8094" s="24">
        <v>13.8</v>
      </c>
      <c r="N8094" s="24">
        <v>9.11</v>
      </c>
      <c r="O8094" s="24">
        <v>4.6900000000000004</v>
      </c>
      <c r="P8094" s="25">
        <v>34</v>
      </c>
    </row>
    <row r="8095" spans="1:16" x14ac:dyDescent="0.3">
      <c r="A8095" s="22">
        <v>42652</v>
      </c>
      <c r="B8095">
        <v>2016</v>
      </c>
      <c r="C8095">
        <v>10</v>
      </c>
      <c r="D8095" t="s">
        <v>134</v>
      </c>
      <c r="E8095" t="s">
        <v>135</v>
      </c>
      <c r="F8095" t="s">
        <v>162</v>
      </c>
      <c r="G8095" t="s">
        <v>112</v>
      </c>
      <c r="H8095" t="s">
        <v>104</v>
      </c>
      <c r="I8095" t="s">
        <v>76</v>
      </c>
      <c r="J8095" t="s">
        <v>105</v>
      </c>
      <c r="K8095" s="23">
        <v>0</v>
      </c>
      <c r="L8095" s="24">
        <v>7.4</v>
      </c>
      <c r="M8095" s="24">
        <v>0</v>
      </c>
      <c r="N8095" s="24">
        <v>0</v>
      </c>
      <c r="O8095" s="24">
        <v>0</v>
      </c>
      <c r="P8095" s="25">
        <v>34</v>
      </c>
    </row>
    <row r="8096" spans="1:16" x14ac:dyDescent="0.3">
      <c r="A8096" s="22">
        <v>42652</v>
      </c>
      <c r="B8096">
        <v>2016</v>
      </c>
      <c r="C8096">
        <v>10</v>
      </c>
      <c r="D8096" t="s">
        <v>134</v>
      </c>
      <c r="E8096" t="s">
        <v>135</v>
      </c>
      <c r="F8096" t="s">
        <v>162</v>
      </c>
      <c r="G8096" t="s">
        <v>112</v>
      </c>
      <c r="H8096" t="s">
        <v>106</v>
      </c>
      <c r="I8096" t="s">
        <v>69</v>
      </c>
      <c r="J8096" t="s">
        <v>107</v>
      </c>
      <c r="K8096" s="23">
        <v>9</v>
      </c>
      <c r="L8096" s="24">
        <v>16.5</v>
      </c>
      <c r="M8096" s="24">
        <v>148.5</v>
      </c>
      <c r="N8096" s="24">
        <v>115.83</v>
      </c>
      <c r="O8096" s="24">
        <v>32.67</v>
      </c>
      <c r="P8096" s="25">
        <v>22</v>
      </c>
    </row>
    <row r="8097" spans="1:16" x14ac:dyDescent="0.3">
      <c r="A8097" s="22">
        <v>42652</v>
      </c>
      <c r="B8097">
        <v>2016</v>
      </c>
      <c r="C8097">
        <v>10</v>
      </c>
      <c r="D8097" t="s">
        <v>134</v>
      </c>
      <c r="E8097" t="s">
        <v>135</v>
      </c>
      <c r="F8097" t="s">
        <v>162</v>
      </c>
      <c r="G8097" t="s">
        <v>112</v>
      </c>
      <c r="H8097" t="s">
        <v>108</v>
      </c>
      <c r="I8097" t="s">
        <v>72</v>
      </c>
      <c r="J8097" t="s">
        <v>109</v>
      </c>
      <c r="K8097" s="23">
        <v>1</v>
      </c>
      <c r="L8097" s="24">
        <v>8.1999999999999993</v>
      </c>
      <c r="M8097" s="24">
        <v>8.1999999999999993</v>
      </c>
      <c r="N8097" s="24">
        <v>5.58</v>
      </c>
      <c r="O8097" s="24">
        <v>2.62</v>
      </c>
      <c r="P8097" s="25">
        <v>32</v>
      </c>
    </row>
    <row r="8098" spans="1:16" x14ac:dyDescent="0.3">
      <c r="A8098" s="22">
        <v>42653</v>
      </c>
      <c r="B8098">
        <v>2016</v>
      </c>
      <c r="C8098">
        <v>10</v>
      </c>
      <c r="D8098" t="s">
        <v>134</v>
      </c>
      <c r="E8098" t="s">
        <v>135</v>
      </c>
      <c r="F8098" t="s">
        <v>162</v>
      </c>
      <c r="G8098" t="s">
        <v>113</v>
      </c>
      <c r="H8098" t="s">
        <v>94</v>
      </c>
      <c r="I8098" t="s">
        <v>73</v>
      </c>
      <c r="J8098" t="s">
        <v>95</v>
      </c>
      <c r="K8098" s="23">
        <v>2</v>
      </c>
      <c r="L8098" s="24">
        <v>3.1</v>
      </c>
      <c r="M8098" s="24">
        <v>6.2</v>
      </c>
      <c r="N8098" s="24">
        <v>4.34</v>
      </c>
      <c r="O8098" s="24">
        <v>1.86</v>
      </c>
      <c r="P8098" s="25">
        <v>30</v>
      </c>
    </row>
    <row r="8099" spans="1:16" x14ac:dyDescent="0.3">
      <c r="A8099" s="22">
        <v>42653</v>
      </c>
      <c r="B8099">
        <v>2016</v>
      </c>
      <c r="C8099">
        <v>10</v>
      </c>
      <c r="D8099" t="s">
        <v>134</v>
      </c>
      <c r="E8099" t="s">
        <v>135</v>
      </c>
      <c r="F8099" t="s">
        <v>162</v>
      </c>
      <c r="G8099" t="s">
        <v>113</v>
      </c>
      <c r="H8099" t="s">
        <v>96</v>
      </c>
      <c r="I8099" t="s">
        <v>74</v>
      </c>
      <c r="J8099" t="s">
        <v>97</v>
      </c>
      <c r="K8099" s="23">
        <v>5.07</v>
      </c>
      <c r="L8099" s="24">
        <v>3.6</v>
      </c>
      <c r="M8099" s="24">
        <v>18.25</v>
      </c>
      <c r="N8099" s="24">
        <v>12.77</v>
      </c>
      <c r="O8099" s="24">
        <v>5.48</v>
      </c>
      <c r="P8099" s="25">
        <v>30</v>
      </c>
    </row>
    <row r="8100" spans="1:16" x14ac:dyDescent="0.3">
      <c r="A8100" s="22">
        <v>42653</v>
      </c>
      <c r="B8100">
        <v>2016</v>
      </c>
      <c r="C8100">
        <v>10</v>
      </c>
      <c r="D8100" t="s">
        <v>134</v>
      </c>
      <c r="E8100" t="s">
        <v>135</v>
      </c>
      <c r="F8100" t="s">
        <v>162</v>
      </c>
      <c r="G8100" t="s">
        <v>113</v>
      </c>
      <c r="H8100" t="s">
        <v>98</v>
      </c>
      <c r="I8100" t="s">
        <v>75</v>
      </c>
      <c r="J8100" t="s">
        <v>99</v>
      </c>
      <c r="K8100" s="23">
        <v>5</v>
      </c>
      <c r="L8100" s="24">
        <v>2.8</v>
      </c>
      <c r="M8100" s="24">
        <v>14</v>
      </c>
      <c r="N8100" s="24">
        <v>10.08</v>
      </c>
      <c r="O8100" s="24">
        <v>3.92</v>
      </c>
      <c r="P8100" s="25">
        <v>28</v>
      </c>
    </row>
    <row r="8101" spans="1:16" x14ac:dyDescent="0.3">
      <c r="A8101" s="22">
        <v>42653</v>
      </c>
      <c r="B8101">
        <v>2016</v>
      </c>
      <c r="C8101">
        <v>10</v>
      </c>
      <c r="D8101" t="s">
        <v>134</v>
      </c>
      <c r="E8101" t="s">
        <v>135</v>
      </c>
      <c r="F8101" t="s">
        <v>162</v>
      </c>
      <c r="G8101" t="s">
        <v>113</v>
      </c>
      <c r="H8101" t="s">
        <v>100</v>
      </c>
      <c r="I8101" t="s">
        <v>70</v>
      </c>
      <c r="J8101" t="s">
        <v>101</v>
      </c>
      <c r="K8101" s="23">
        <v>31.6</v>
      </c>
      <c r="L8101" s="24">
        <v>2.4</v>
      </c>
      <c r="M8101" s="24">
        <v>75.84</v>
      </c>
      <c r="N8101" s="24">
        <v>56.12</v>
      </c>
      <c r="O8101" s="24">
        <v>19.72</v>
      </c>
      <c r="P8101" s="25">
        <v>26</v>
      </c>
    </row>
    <row r="8102" spans="1:16" x14ac:dyDescent="0.3">
      <c r="A8102" s="22">
        <v>42653</v>
      </c>
      <c r="B8102">
        <v>2016</v>
      </c>
      <c r="C8102">
        <v>10</v>
      </c>
      <c r="D8102" t="s">
        <v>134</v>
      </c>
      <c r="E8102" t="s">
        <v>135</v>
      </c>
      <c r="F8102" t="s">
        <v>162</v>
      </c>
      <c r="G8102" t="s">
        <v>113</v>
      </c>
      <c r="H8102" t="s">
        <v>102</v>
      </c>
      <c r="I8102" t="s">
        <v>71</v>
      </c>
      <c r="J8102" t="s">
        <v>103</v>
      </c>
      <c r="K8102" s="23">
        <v>1</v>
      </c>
      <c r="L8102" s="24">
        <v>6.9</v>
      </c>
      <c r="M8102" s="24">
        <v>6.9</v>
      </c>
      <c r="N8102" s="24">
        <v>4.55</v>
      </c>
      <c r="O8102" s="24">
        <v>2.35</v>
      </c>
      <c r="P8102" s="25">
        <v>34</v>
      </c>
    </row>
    <row r="8103" spans="1:16" x14ac:dyDescent="0.3">
      <c r="A8103" s="22">
        <v>42653</v>
      </c>
      <c r="B8103">
        <v>2016</v>
      </c>
      <c r="C8103">
        <v>10</v>
      </c>
      <c r="D8103" t="s">
        <v>134</v>
      </c>
      <c r="E8103" t="s">
        <v>135</v>
      </c>
      <c r="F8103" t="s">
        <v>162</v>
      </c>
      <c r="G8103" t="s">
        <v>113</v>
      </c>
      <c r="H8103" t="s">
        <v>104</v>
      </c>
      <c r="I8103" t="s">
        <v>76</v>
      </c>
      <c r="J8103" t="s">
        <v>105</v>
      </c>
      <c r="K8103" s="23">
        <v>0</v>
      </c>
      <c r="L8103" s="24">
        <v>7.4</v>
      </c>
      <c r="M8103" s="24">
        <v>0</v>
      </c>
      <c r="N8103" s="24">
        <v>0</v>
      </c>
      <c r="O8103" s="24">
        <v>0</v>
      </c>
      <c r="P8103" s="25">
        <v>34</v>
      </c>
    </row>
    <row r="8104" spans="1:16" x14ac:dyDescent="0.3">
      <c r="A8104" s="22">
        <v>42653</v>
      </c>
      <c r="B8104">
        <v>2016</v>
      </c>
      <c r="C8104">
        <v>10</v>
      </c>
      <c r="D8104" t="s">
        <v>134</v>
      </c>
      <c r="E8104" t="s">
        <v>135</v>
      </c>
      <c r="F8104" t="s">
        <v>162</v>
      </c>
      <c r="G8104" t="s">
        <v>113</v>
      </c>
      <c r="H8104" t="s">
        <v>106</v>
      </c>
      <c r="I8104" t="s">
        <v>69</v>
      </c>
      <c r="J8104" t="s">
        <v>107</v>
      </c>
      <c r="K8104" s="23">
        <v>3</v>
      </c>
      <c r="L8104" s="24">
        <v>16.5</v>
      </c>
      <c r="M8104" s="24">
        <v>49.5</v>
      </c>
      <c r="N8104" s="24">
        <v>38.61</v>
      </c>
      <c r="O8104" s="24">
        <v>10.89</v>
      </c>
      <c r="P8104" s="25">
        <v>22</v>
      </c>
    </row>
    <row r="8105" spans="1:16" x14ac:dyDescent="0.3">
      <c r="A8105" s="22">
        <v>42653</v>
      </c>
      <c r="B8105">
        <v>2016</v>
      </c>
      <c r="C8105">
        <v>10</v>
      </c>
      <c r="D8105" t="s">
        <v>134</v>
      </c>
      <c r="E8105" t="s">
        <v>135</v>
      </c>
      <c r="F8105" t="s">
        <v>162</v>
      </c>
      <c r="G8105" t="s">
        <v>113</v>
      </c>
      <c r="H8105" t="s">
        <v>108</v>
      </c>
      <c r="I8105" t="s">
        <v>72</v>
      </c>
      <c r="J8105" t="s">
        <v>109</v>
      </c>
      <c r="K8105" s="23">
        <v>1</v>
      </c>
      <c r="L8105" s="24">
        <v>8.1999999999999993</v>
      </c>
      <c r="M8105" s="24">
        <v>8.1999999999999993</v>
      </c>
      <c r="N8105" s="24">
        <v>5.58</v>
      </c>
      <c r="O8105" s="24">
        <v>2.62</v>
      </c>
      <c r="P8105" s="25">
        <v>32</v>
      </c>
    </row>
    <row r="8106" spans="1:16" x14ac:dyDescent="0.3">
      <c r="A8106" s="22">
        <v>42654</v>
      </c>
      <c r="B8106">
        <v>2016</v>
      </c>
      <c r="C8106">
        <v>10</v>
      </c>
      <c r="D8106" t="s">
        <v>134</v>
      </c>
      <c r="E8106" t="s">
        <v>135</v>
      </c>
      <c r="F8106" t="s">
        <v>162</v>
      </c>
      <c r="G8106" t="s">
        <v>114</v>
      </c>
      <c r="H8106" t="s">
        <v>94</v>
      </c>
      <c r="I8106" t="s">
        <v>73</v>
      </c>
      <c r="J8106" t="s">
        <v>95</v>
      </c>
      <c r="K8106" s="23">
        <v>7.33</v>
      </c>
      <c r="L8106" s="24">
        <v>3.1</v>
      </c>
      <c r="M8106" s="24">
        <v>22.72</v>
      </c>
      <c r="N8106" s="24">
        <v>15.9</v>
      </c>
      <c r="O8106" s="24">
        <v>6.82</v>
      </c>
      <c r="P8106" s="25">
        <v>30</v>
      </c>
    </row>
    <row r="8107" spans="1:16" x14ac:dyDescent="0.3">
      <c r="A8107" s="22">
        <v>42654</v>
      </c>
      <c r="B8107">
        <v>2016</v>
      </c>
      <c r="C8107">
        <v>10</v>
      </c>
      <c r="D8107" t="s">
        <v>134</v>
      </c>
      <c r="E8107" t="s">
        <v>135</v>
      </c>
      <c r="F8107" t="s">
        <v>162</v>
      </c>
      <c r="G8107" t="s">
        <v>114</v>
      </c>
      <c r="H8107" t="s">
        <v>96</v>
      </c>
      <c r="I8107" t="s">
        <v>74</v>
      </c>
      <c r="J8107" t="s">
        <v>97</v>
      </c>
      <c r="K8107" s="23">
        <v>2.41</v>
      </c>
      <c r="L8107" s="24">
        <v>3.6</v>
      </c>
      <c r="M8107" s="24">
        <v>8.68</v>
      </c>
      <c r="N8107" s="24">
        <v>6.08</v>
      </c>
      <c r="O8107" s="24">
        <v>2.6</v>
      </c>
      <c r="P8107" s="25">
        <v>30</v>
      </c>
    </row>
    <row r="8108" spans="1:16" x14ac:dyDescent="0.3">
      <c r="A8108" s="22">
        <v>42654</v>
      </c>
      <c r="B8108">
        <v>2016</v>
      </c>
      <c r="C8108">
        <v>10</v>
      </c>
      <c r="D8108" t="s">
        <v>134</v>
      </c>
      <c r="E8108" t="s">
        <v>135</v>
      </c>
      <c r="F8108" t="s">
        <v>162</v>
      </c>
      <c r="G8108" t="s">
        <v>114</v>
      </c>
      <c r="H8108" t="s">
        <v>98</v>
      </c>
      <c r="I8108" t="s">
        <v>75</v>
      </c>
      <c r="J8108" t="s">
        <v>99</v>
      </c>
      <c r="K8108" s="23">
        <v>11.65</v>
      </c>
      <c r="L8108" s="24">
        <v>2.8</v>
      </c>
      <c r="M8108" s="24">
        <v>32.619999999999997</v>
      </c>
      <c r="N8108" s="24">
        <v>23.49</v>
      </c>
      <c r="O8108" s="24">
        <v>9.1300000000000008</v>
      </c>
      <c r="P8108" s="25">
        <v>28</v>
      </c>
    </row>
    <row r="8109" spans="1:16" x14ac:dyDescent="0.3">
      <c r="A8109" s="22">
        <v>42654</v>
      </c>
      <c r="B8109">
        <v>2016</v>
      </c>
      <c r="C8109">
        <v>10</v>
      </c>
      <c r="D8109" t="s">
        <v>134</v>
      </c>
      <c r="E8109" t="s">
        <v>135</v>
      </c>
      <c r="F8109" t="s">
        <v>162</v>
      </c>
      <c r="G8109" t="s">
        <v>114</v>
      </c>
      <c r="H8109" t="s">
        <v>100</v>
      </c>
      <c r="I8109" t="s">
        <v>70</v>
      </c>
      <c r="J8109" t="s">
        <v>101</v>
      </c>
      <c r="K8109" s="23">
        <v>52.6</v>
      </c>
      <c r="L8109" s="24">
        <v>2.4</v>
      </c>
      <c r="M8109" s="24">
        <v>126.24</v>
      </c>
      <c r="N8109" s="24">
        <v>93.42</v>
      </c>
      <c r="O8109" s="24">
        <v>32.82</v>
      </c>
      <c r="P8109" s="25">
        <v>26</v>
      </c>
    </row>
    <row r="8110" spans="1:16" x14ac:dyDescent="0.3">
      <c r="A8110" s="22">
        <v>42654</v>
      </c>
      <c r="B8110">
        <v>2016</v>
      </c>
      <c r="C8110">
        <v>10</v>
      </c>
      <c r="D8110" t="s">
        <v>134</v>
      </c>
      <c r="E8110" t="s">
        <v>135</v>
      </c>
      <c r="F8110" t="s">
        <v>162</v>
      </c>
      <c r="G8110" t="s">
        <v>114</v>
      </c>
      <c r="H8110" t="s">
        <v>102</v>
      </c>
      <c r="I8110" t="s">
        <v>71</v>
      </c>
      <c r="J8110" t="s">
        <v>103</v>
      </c>
      <c r="K8110" s="23">
        <v>54.83</v>
      </c>
      <c r="L8110" s="24">
        <v>6.9</v>
      </c>
      <c r="M8110" s="24">
        <v>378.33</v>
      </c>
      <c r="N8110" s="24">
        <v>249.7</v>
      </c>
      <c r="O8110" s="24">
        <v>128.63</v>
      </c>
      <c r="P8110" s="25">
        <v>34</v>
      </c>
    </row>
    <row r="8111" spans="1:16" x14ac:dyDescent="0.3">
      <c r="A8111" s="22">
        <v>42654</v>
      </c>
      <c r="B8111">
        <v>2016</v>
      </c>
      <c r="C8111">
        <v>10</v>
      </c>
      <c r="D8111" t="s">
        <v>134</v>
      </c>
      <c r="E8111" t="s">
        <v>135</v>
      </c>
      <c r="F8111" t="s">
        <v>162</v>
      </c>
      <c r="G8111" t="s">
        <v>114</v>
      </c>
      <c r="H8111" t="s">
        <v>104</v>
      </c>
      <c r="I8111" t="s">
        <v>76</v>
      </c>
      <c r="J8111" t="s">
        <v>105</v>
      </c>
      <c r="K8111" s="23">
        <v>1</v>
      </c>
      <c r="L8111" s="24">
        <v>7.4</v>
      </c>
      <c r="M8111" s="24">
        <v>7.4</v>
      </c>
      <c r="N8111" s="24">
        <v>4.88</v>
      </c>
      <c r="O8111" s="24">
        <v>2.52</v>
      </c>
      <c r="P8111" s="25">
        <v>34</v>
      </c>
    </row>
    <row r="8112" spans="1:16" x14ac:dyDescent="0.3">
      <c r="A8112" s="22">
        <v>42654</v>
      </c>
      <c r="B8112">
        <v>2016</v>
      </c>
      <c r="C8112">
        <v>10</v>
      </c>
      <c r="D8112" t="s">
        <v>134</v>
      </c>
      <c r="E8112" t="s">
        <v>135</v>
      </c>
      <c r="F8112" t="s">
        <v>162</v>
      </c>
      <c r="G8112" t="s">
        <v>114</v>
      </c>
      <c r="H8112" t="s">
        <v>106</v>
      </c>
      <c r="I8112" t="s">
        <v>69</v>
      </c>
      <c r="J8112" t="s">
        <v>107</v>
      </c>
      <c r="K8112" s="23">
        <v>8</v>
      </c>
      <c r="L8112" s="24">
        <v>16.5</v>
      </c>
      <c r="M8112" s="24">
        <v>132</v>
      </c>
      <c r="N8112" s="24">
        <v>102.96</v>
      </c>
      <c r="O8112" s="24">
        <v>29.04</v>
      </c>
      <c r="P8112" s="25">
        <v>22</v>
      </c>
    </row>
    <row r="8113" spans="1:16" x14ac:dyDescent="0.3">
      <c r="A8113" s="22">
        <v>42654</v>
      </c>
      <c r="B8113">
        <v>2016</v>
      </c>
      <c r="C8113">
        <v>10</v>
      </c>
      <c r="D8113" t="s">
        <v>134</v>
      </c>
      <c r="E8113" t="s">
        <v>135</v>
      </c>
      <c r="F8113" t="s">
        <v>162</v>
      </c>
      <c r="G8113" t="s">
        <v>114</v>
      </c>
      <c r="H8113" t="s">
        <v>108</v>
      </c>
      <c r="I8113" t="s">
        <v>72</v>
      </c>
      <c r="J8113" t="s">
        <v>109</v>
      </c>
      <c r="K8113" s="23">
        <v>1</v>
      </c>
      <c r="L8113" s="24">
        <v>8.1999999999999993</v>
      </c>
      <c r="M8113" s="24">
        <v>8.1999999999999993</v>
      </c>
      <c r="N8113" s="24">
        <v>5.58</v>
      </c>
      <c r="O8113" s="24">
        <v>2.62</v>
      </c>
      <c r="P8113" s="25">
        <v>32</v>
      </c>
    </row>
    <row r="8114" spans="1:16" x14ac:dyDescent="0.3">
      <c r="A8114" s="22">
        <v>42655</v>
      </c>
      <c r="B8114">
        <v>2016</v>
      </c>
      <c r="C8114">
        <v>10</v>
      </c>
      <c r="D8114" t="s">
        <v>134</v>
      </c>
      <c r="E8114" t="s">
        <v>135</v>
      </c>
      <c r="F8114" t="s">
        <v>162</v>
      </c>
      <c r="G8114" t="s">
        <v>115</v>
      </c>
      <c r="H8114" t="s">
        <v>94</v>
      </c>
      <c r="I8114" t="s">
        <v>73</v>
      </c>
      <c r="J8114" t="s">
        <v>95</v>
      </c>
      <c r="K8114" s="23">
        <v>8.33</v>
      </c>
      <c r="L8114" s="24">
        <v>3.1</v>
      </c>
      <c r="M8114" s="24">
        <v>25.82</v>
      </c>
      <c r="N8114" s="24">
        <v>18.07</v>
      </c>
      <c r="O8114" s="24">
        <v>7.75</v>
      </c>
      <c r="P8114" s="25">
        <v>30</v>
      </c>
    </row>
    <row r="8115" spans="1:16" x14ac:dyDescent="0.3">
      <c r="A8115" s="22">
        <v>42655</v>
      </c>
      <c r="B8115">
        <v>2016</v>
      </c>
      <c r="C8115">
        <v>10</v>
      </c>
      <c r="D8115" t="s">
        <v>134</v>
      </c>
      <c r="E8115" t="s">
        <v>135</v>
      </c>
      <c r="F8115" t="s">
        <v>162</v>
      </c>
      <c r="G8115" t="s">
        <v>115</v>
      </c>
      <c r="H8115" t="s">
        <v>96</v>
      </c>
      <c r="I8115" t="s">
        <v>74</v>
      </c>
      <c r="J8115" t="s">
        <v>97</v>
      </c>
      <c r="K8115" s="23">
        <v>2.37</v>
      </c>
      <c r="L8115" s="24">
        <v>3.6</v>
      </c>
      <c r="M8115" s="24">
        <v>8.5299999999999994</v>
      </c>
      <c r="N8115" s="24">
        <v>5.97</v>
      </c>
      <c r="O8115" s="24">
        <v>2.56</v>
      </c>
      <c r="P8115" s="25">
        <v>30</v>
      </c>
    </row>
    <row r="8116" spans="1:16" x14ac:dyDescent="0.3">
      <c r="A8116" s="22">
        <v>42655</v>
      </c>
      <c r="B8116">
        <v>2016</v>
      </c>
      <c r="C8116">
        <v>10</v>
      </c>
      <c r="D8116" t="s">
        <v>134</v>
      </c>
      <c r="E8116" t="s">
        <v>135</v>
      </c>
      <c r="F8116" t="s">
        <v>162</v>
      </c>
      <c r="G8116" t="s">
        <v>115</v>
      </c>
      <c r="H8116" t="s">
        <v>98</v>
      </c>
      <c r="I8116" t="s">
        <v>75</v>
      </c>
      <c r="J8116" t="s">
        <v>99</v>
      </c>
      <c r="K8116" s="23">
        <v>2</v>
      </c>
      <c r="L8116" s="24">
        <v>2.8</v>
      </c>
      <c r="M8116" s="24">
        <v>5.6</v>
      </c>
      <c r="N8116" s="24">
        <v>4.03</v>
      </c>
      <c r="O8116" s="24">
        <v>1.57</v>
      </c>
      <c r="P8116" s="25">
        <v>28</v>
      </c>
    </row>
    <row r="8117" spans="1:16" x14ac:dyDescent="0.3">
      <c r="A8117" s="22">
        <v>42655</v>
      </c>
      <c r="B8117">
        <v>2016</v>
      </c>
      <c r="C8117">
        <v>10</v>
      </c>
      <c r="D8117" t="s">
        <v>134</v>
      </c>
      <c r="E8117" t="s">
        <v>135</v>
      </c>
      <c r="F8117" t="s">
        <v>162</v>
      </c>
      <c r="G8117" t="s">
        <v>115</v>
      </c>
      <c r="H8117" t="s">
        <v>100</v>
      </c>
      <c r="I8117" t="s">
        <v>70</v>
      </c>
      <c r="J8117" t="s">
        <v>101</v>
      </c>
      <c r="K8117" s="23">
        <v>45.75</v>
      </c>
      <c r="L8117" s="24">
        <v>2.4</v>
      </c>
      <c r="M8117" s="24">
        <v>109.8</v>
      </c>
      <c r="N8117" s="24">
        <v>81.25</v>
      </c>
      <c r="O8117" s="24">
        <v>28.55</v>
      </c>
      <c r="P8117" s="25">
        <v>26</v>
      </c>
    </row>
    <row r="8118" spans="1:16" x14ac:dyDescent="0.3">
      <c r="A8118" s="22">
        <v>42655</v>
      </c>
      <c r="B8118">
        <v>2016</v>
      </c>
      <c r="C8118">
        <v>10</v>
      </c>
      <c r="D8118" t="s">
        <v>134</v>
      </c>
      <c r="E8118" t="s">
        <v>135</v>
      </c>
      <c r="F8118" t="s">
        <v>162</v>
      </c>
      <c r="G8118" t="s">
        <v>115</v>
      </c>
      <c r="H8118" t="s">
        <v>102</v>
      </c>
      <c r="I8118" t="s">
        <v>71</v>
      </c>
      <c r="J8118" t="s">
        <v>103</v>
      </c>
      <c r="K8118" s="23">
        <v>18</v>
      </c>
      <c r="L8118" s="24">
        <v>6.9</v>
      </c>
      <c r="M8118" s="24">
        <v>124.2</v>
      </c>
      <c r="N8118" s="24">
        <v>81.97</v>
      </c>
      <c r="O8118" s="24">
        <v>42.23</v>
      </c>
      <c r="P8118" s="25">
        <v>34</v>
      </c>
    </row>
    <row r="8119" spans="1:16" x14ac:dyDescent="0.3">
      <c r="A8119" s="22">
        <v>42655</v>
      </c>
      <c r="B8119">
        <v>2016</v>
      </c>
      <c r="C8119">
        <v>10</v>
      </c>
      <c r="D8119" t="s">
        <v>134</v>
      </c>
      <c r="E8119" t="s">
        <v>135</v>
      </c>
      <c r="F8119" t="s">
        <v>162</v>
      </c>
      <c r="G8119" t="s">
        <v>115</v>
      </c>
      <c r="H8119" t="s">
        <v>104</v>
      </c>
      <c r="I8119" t="s">
        <v>76</v>
      </c>
      <c r="J8119" t="s">
        <v>105</v>
      </c>
      <c r="K8119" s="23">
        <v>1</v>
      </c>
      <c r="L8119" s="24">
        <v>7.4</v>
      </c>
      <c r="M8119" s="24">
        <v>7.4</v>
      </c>
      <c r="N8119" s="24">
        <v>4.88</v>
      </c>
      <c r="O8119" s="24">
        <v>2.52</v>
      </c>
      <c r="P8119" s="25">
        <v>34</v>
      </c>
    </row>
    <row r="8120" spans="1:16" x14ac:dyDescent="0.3">
      <c r="A8120" s="22">
        <v>42655</v>
      </c>
      <c r="B8120">
        <v>2016</v>
      </c>
      <c r="C8120">
        <v>10</v>
      </c>
      <c r="D8120" t="s">
        <v>134</v>
      </c>
      <c r="E8120" t="s">
        <v>135</v>
      </c>
      <c r="F8120" t="s">
        <v>162</v>
      </c>
      <c r="G8120" t="s">
        <v>115</v>
      </c>
      <c r="H8120" t="s">
        <v>106</v>
      </c>
      <c r="I8120" t="s">
        <v>69</v>
      </c>
      <c r="J8120" t="s">
        <v>107</v>
      </c>
      <c r="K8120" s="23">
        <v>17</v>
      </c>
      <c r="L8120" s="24">
        <v>16.5</v>
      </c>
      <c r="M8120" s="24">
        <v>280.5</v>
      </c>
      <c r="N8120" s="24">
        <v>218.79</v>
      </c>
      <c r="O8120" s="24">
        <v>61.71</v>
      </c>
      <c r="P8120" s="25">
        <v>22</v>
      </c>
    </row>
    <row r="8121" spans="1:16" x14ac:dyDescent="0.3">
      <c r="A8121" s="22">
        <v>42655</v>
      </c>
      <c r="B8121">
        <v>2016</v>
      </c>
      <c r="C8121">
        <v>10</v>
      </c>
      <c r="D8121" t="s">
        <v>134</v>
      </c>
      <c r="E8121" t="s">
        <v>135</v>
      </c>
      <c r="F8121" t="s">
        <v>162</v>
      </c>
      <c r="G8121" t="s">
        <v>115</v>
      </c>
      <c r="H8121" t="s">
        <v>108</v>
      </c>
      <c r="I8121" t="s">
        <v>72</v>
      </c>
      <c r="J8121" t="s">
        <v>109</v>
      </c>
      <c r="K8121" s="23">
        <v>2</v>
      </c>
      <c r="L8121" s="24">
        <v>8.1999999999999993</v>
      </c>
      <c r="M8121" s="24">
        <v>16.399999999999999</v>
      </c>
      <c r="N8121" s="24">
        <v>11.15</v>
      </c>
      <c r="O8121" s="24">
        <v>5.25</v>
      </c>
      <c r="P8121" s="25">
        <v>32</v>
      </c>
    </row>
    <row r="8122" spans="1:16" x14ac:dyDescent="0.3">
      <c r="A8122" s="22">
        <v>42656</v>
      </c>
      <c r="B8122">
        <v>2016</v>
      </c>
      <c r="C8122">
        <v>10</v>
      </c>
      <c r="D8122" t="s">
        <v>134</v>
      </c>
      <c r="E8122" t="s">
        <v>135</v>
      </c>
      <c r="F8122" t="s">
        <v>162</v>
      </c>
      <c r="G8122" t="s">
        <v>93</v>
      </c>
      <c r="H8122" t="s">
        <v>94</v>
      </c>
      <c r="I8122" t="s">
        <v>73</v>
      </c>
      <c r="J8122" t="s">
        <v>95</v>
      </c>
      <c r="K8122" s="23">
        <v>4.66</v>
      </c>
      <c r="L8122" s="24">
        <v>3.1</v>
      </c>
      <c r="M8122" s="24">
        <v>14.45</v>
      </c>
      <c r="N8122" s="24">
        <v>10.11</v>
      </c>
      <c r="O8122" s="24">
        <v>4.34</v>
      </c>
      <c r="P8122" s="25">
        <v>30</v>
      </c>
    </row>
    <row r="8123" spans="1:16" x14ac:dyDescent="0.3">
      <c r="A8123" s="22">
        <v>42656</v>
      </c>
      <c r="B8123">
        <v>2016</v>
      </c>
      <c r="C8123">
        <v>10</v>
      </c>
      <c r="D8123" t="s">
        <v>134</v>
      </c>
      <c r="E8123" t="s">
        <v>135</v>
      </c>
      <c r="F8123" t="s">
        <v>162</v>
      </c>
      <c r="G8123" t="s">
        <v>93</v>
      </c>
      <c r="H8123" t="s">
        <v>96</v>
      </c>
      <c r="I8123" t="s">
        <v>74</v>
      </c>
      <c r="J8123" t="s">
        <v>97</v>
      </c>
      <c r="K8123" s="23">
        <v>4.33</v>
      </c>
      <c r="L8123" s="24">
        <v>3.6</v>
      </c>
      <c r="M8123" s="24">
        <v>15.59</v>
      </c>
      <c r="N8123" s="24">
        <v>10.91</v>
      </c>
      <c r="O8123" s="24">
        <v>4.68</v>
      </c>
      <c r="P8123" s="25">
        <v>30</v>
      </c>
    </row>
    <row r="8124" spans="1:16" x14ac:dyDescent="0.3">
      <c r="A8124" s="22">
        <v>42656</v>
      </c>
      <c r="B8124">
        <v>2016</v>
      </c>
      <c r="C8124">
        <v>10</v>
      </c>
      <c r="D8124" t="s">
        <v>134</v>
      </c>
      <c r="E8124" t="s">
        <v>135</v>
      </c>
      <c r="F8124" t="s">
        <v>162</v>
      </c>
      <c r="G8124" t="s">
        <v>93</v>
      </c>
      <c r="H8124" t="s">
        <v>98</v>
      </c>
      <c r="I8124" t="s">
        <v>75</v>
      </c>
      <c r="J8124" t="s">
        <v>99</v>
      </c>
      <c r="K8124" s="23">
        <v>3.2</v>
      </c>
      <c r="L8124" s="24">
        <v>2.8</v>
      </c>
      <c r="M8124" s="24">
        <v>8.9600000000000009</v>
      </c>
      <c r="N8124" s="24">
        <v>6.45</v>
      </c>
      <c r="O8124" s="24">
        <v>2.5099999999999998</v>
      </c>
      <c r="P8124" s="25">
        <v>28</v>
      </c>
    </row>
    <row r="8125" spans="1:16" x14ac:dyDescent="0.3">
      <c r="A8125" s="22">
        <v>42656</v>
      </c>
      <c r="B8125">
        <v>2016</v>
      </c>
      <c r="C8125">
        <v>10</v>
      </c>
      <c r="D8125" t="s">
        <v>134</v>
      </c>
      <c r="E8125" t="s">
        <v>135</v>
      </c>
      <c r="F8125" t="s">
        <v>162</v>
      </c>
      <c r="G8125" t="s">
        <v>93</v>
      </c>
      <c r="H8125" t="s">
        <v>100</v>
      </c>
      <c r="I8125" t="s">
        <v>70</v>
      </c>
      <c r="J8125" t="s">
        <v>101</v>
      </c>
      <c r="K8125" s="23">
        <v>42.2</v>
      </c>
      <c r="L8125" s="24">
        <v>2.4</v>
      </c>
      <c r="M8125" s="24">
        <v>101.28</v>
      </c>
      <c r="N8125" s="24">
        <v>74.95</v>
      </c>
      <c r="O8125" s="24">
        <v>26.33</v>
      </c>
      <c r="P8125" s="25">
        <v>26</v>
      </c>
    </row>
    <row r="8126" spans="1:16" x14ac:dyDescent="0.3">
      <c r="A8126" s="22">
        <v>42656</v>
      </c>
      <c r="B8126">
        <v>2016</v>
      </c>
      <c r="C8126">
        <v>10</v>
      </c>
      <c r="D8126" t="s">
        <v>134</v>
      </c>
      <c r="E8126" t="s">
        <v>135</v>
      </c>
      <c r="F8126" t="s">
        <v>162</v>
      </c>
      <c r="G8126" t="s">
        <v>93</v>
      </c>
      <c r="H8126" t="s">
        <v>102</v>
      </c>
      <c r="I8126" t="s">
        <v>71</v>
      </c>
      <c r="J8126" t="s">
        <v>103</v>
      </c>
      <c r="K8126" s="23">
        <v>20</v>
      </c>
      <c r="L8126" s="24">
        <v>6.9</v>
      </c>
      <c r="M8126" s="24">
        <v>138</v>
      </c>
      <c r="N8126" s="24">
        <v>91.08</v>
      </c>
      <c r="O8126" s="24">
        <v>46.92</v>
      </c>
      <c r="P8126" s="25">
        <v>34</v>
      </c>
    </row>
    <row r="8127" spans="1:16" x14ac:dyDescent="0.3">
      <c r="A8127" s="22">
        <v>42656</v>
      </c>
      <c r="B8127">
        <v>2016</v>
      </c>
      <c r="C8127">
        <v>10</v>
      </c>
      <c r="D8127" t="s">
        <v>134</v>
      </c>
      <c r="E8127" t="s">
        <v>135</v>
      </c>
      <c r="F8127" t="s">
        <v>162</v>
      </c>
      <c r="G8127" t="s">
        <v>93</v>
      </c>
      <c r="H8127" t="s">
        <v>104</v>
      </c>
      <c r="I8127" t="s">
        <v>76</v>
      </c>
      <c r="J8127" t="s">
        <v>105</v>
      </c>
      <c r="K8127" s="23">
        <v>0</v>
      </c>
      <c r="L8127" s="24">
        <v>7.4</v>
      </c>
      <c r="M8127" s="24">
        <v>0</v>
      </c>
      <c r="N8127" s="24">
        <v>0</v>
      </c>
      <c r="O8127" s="24">
        <v>0</v>
      </c>
      <c r="P8127" s="25">
        <v>34</v>
      </c>
    </row>
    <row r="8128" spans="1:16" x14ac:dyDescent="0.3">
      <c r="A8128" s="22">
        <v>42656</v>
      </c>
      <c r="B8128">
        <v>2016</v>
      </c>
      <c r="C8128">
        <v>10</v>
      </c>
      <c r="D8128" t="s">
        <v>134</v>
      </c>
      <c r="E8128" t="s">
        <v>135</v>
      </c>
      <c r="F8128" t="s">
        <v>162</v>
      </c>
      <c r="G8128" t="s">
        <v>93</v>
      </c>
      <c r="H8128" t="s">
        <v>106</v>
      </c>
      <c r="I8128" t="s">
        <v>69</v>
      </c>
      <c r="J8128" t="s">
        <v>107</v>
      </c>
      <c r="K8128" s="23">
        <v>3</v>
      </c>
      <c r="L8128" s="24">
        <v>16.5</v>
      </c>
      <c r="M8128" s="24">
        <v>49.5</v>
      </c>
      <c r="N8128" s="24">
        <v>38.61</v>
      </c>
      <c r="O8128" s="24">
        <v>10.89</v>
      </c>
      <c r="P8128" s="25">
        <v>22</v>
      </c>
    </row>
    <row r="8129" spans="1:16" x14ac:dyDescent="0.3">
      <c r="A8129" s="22">
        <v>42656</v>
      </c>
      <c r="B8129">
        <v>2016</v>
      </c>
      <c r="C8129">
        <v>10</v>
      </c>
      <c r="D8129" t="s">
        <v>134</v>
      </c>
      <c r="E8129" t="s">
        <v>135</v>
      </c>
      <c r="F8129" t="s">
        <v>162</v>
      </c>
      <c r="G8129" t="s">
        <v>93</v>
      </c>
      <c r="H8129" t="s">
        <v>108</v>
      </c>
      <c r="I8129" t="s">
        <v>72</v>
      </c>
      <c r="J8129" t="s">
        <v>109</v>
      </c>
      <c r="K8129" s="23">
        <v>2.2999999999999998</v>
      </c>
      <c r="L8129" s="24">
        <v>8.1999999999999993</v>
      </c>
      <c r="M8129" s="24">
        <v>18.86</v>
      </c>
      <c r="N8129" s="24">
        <v>12.82</v>
      </c>
      <c r="O8129" s="24">
        <v>6.04</v>
      </c>
      <c r="P8129" s="25">
        <v>32</v>
      </c>
    </row>
    <row r="8130" spans="1:16" x14ac:dyDescent="0.3">
      <c r="A8130" s="22">
        <v>42657</v>
      </c>
      <c r="B8130">
        <v>2016</v>
      </c>
      <c r="C8130">
        <v>10</v>
      </c>
      <c r="D8130" t="s">
        <v>134</v>
      </c>
      <c r="E8130" t="s">
        <v>135</v>
      </c>
      <c r="F8130" t="s">
        <v>162</v>
      </c>
      <c r="G8130" t="s">
        <v>110</v>
      </c>
      <c r="H8130" t="s">
        <v>94</v>
      </c>
      <c r="I8130" t="s">
        <v>73</v>
      </c>
      <c r="J8130" t="s">
        <v>95</v>
      </c>
      <c r="K8130" s="23">
        <v>7</v>
      </c>
      <c r="L8130" s="24">
        <v>3.1</v>
      </c>
      <c r="M8130" s="24">
        <v>21.7</v>
      </c>
      <c r="N8130" s="24">
        <v>15.19</v>
      </c>
      <c r="O8130" s="24">
        <v>6.51</v>
      </c>
      <c r="P8130" s="25">
        <v>30</v>
      </c>
    </row>
    <row r="8131" spans="1:16" x14ac:dyDescent="0.3">
      <c r="A8131" s="22">
        <v>42657</v>
      </c>
      <c r="B8131">
        <v>2016</v>
      </c>
      <c r="C8131">
        <v>10</v>
      </c>
      <c r="D8131" t="s">
        <v>134</v>
      </c>
      <c r="E8131" t="s">
        <v>135</v>
      </c>
      <c r="F8131" t="s">
        <v>162</v>
      </c>
      <c r="G8131" t="s">
        <v>110</v>
      </c>
      <c r="H8131" t="s">
        <v>96</v>
      </c>
      <c r="I8131" t="s">
        <v>74</v>
      </c>
      <c r="J8131" t="s">
        <v>97</v>
      </c>
      <c r="K8131" s="23">
        <v>4</v>
      </c>
      <c r="L8131" s="24">
        <v>3.6</v>
      </c>
      <c r="M8131" s="24">
        <v>14.4</v>
      </c>
      <c r="N8131" s="24">
        <v>10.08</v>
      </c>
      <c r="O8131" s="24">
        <v>4.32</v>
      </c>
      <c r="P8131" s="25">
        <v>30</v>
      </c>
    </row>
    <row r="8132" spans="1:16" x14ac:dyDescent="0.3">
      <c r="A8132" s="22">
        <v>42657</v>
      </c>
      <c r="B8132">
        <v>2016</v>
      </c>
      <c r="C8132">
        <v>10</v>
      </c>
      <c r="D8132" t="s">
        <v>134</v>
      </c>
      <c r="E8132" t="s">
        <v>135</v>
      </c>
      <c r="F8132" t="s">
        <v>162</v>
      </c>
      <c r="G8132" t="s">
        <v>110</v>
      </c>
      <c r="H8132" t="s">
        <v>98</v>
      </c>
      <c r="I8132" t="s">
        <v>75</v>
      </c>
      <c r="J8132" t="s">
        <v>99</v>
      </c>
      <c r="K8132" s="23">
        <v>3</v>
      </c>
      <c r="L8132" s="24">
        <v>2.8</v>
      </c>
      <c r="M8132" s="24">
        <v>8.4</v>
      </c>
      <c r="N8132" s="24">
        <v>6.05</v>
      </c>
      <c r="O8132" s="24">
        <v>2.35</v>
      </c>
      <c r="P8132" s="25">
        <v>28</v>
      </c>
    </row>
    <row r="8133" spans="1:16" x14ac:dyDescent="0.3">
      <c r="A8133" s="22">
        <v>42657</v>
      </c>
      <c r="B8133">
        <v>2016</v>
      </c>
      <c r="C8133">
        <v>10</v>
      </c>
      <c r="D8133" t="s">
        <v>134</v>
      </c>
      <c r="E8133" t="s">
        <v>135</v>
      </c>
      <c r="F8133" t="s">
        <v>162</v>
      </c>
      <c r="G8133" t="s">
        <v>110</v>
      </c>
      <c r="H8133" t="s">
        <v>100</v>
      </c>
      <c r="I8133" t="s">
        <v>70</v>
      </c>
      <c r="J8133" t="s">
        <v>101</v>
      </c>
      <c r="K8133" s="23">
        <v>38.700000000000003</v>
      </c>
      <c r="L8133" s="24">
        <v>2.4</v>
      </c>
      <c r="M8133" s="24">
        <v>92.88</v>
      </c>
      <c r="N8133" s="24">
        <v>68.73</v>
      </c>
      <c r="O8133" s="24">
        <v>24.15</v>
      </c>
      <c r="P8133" s="25">
        <v>26</v>
      </c>
    </row>
    <row r="8134" spans="1:16" x14ac:dyDescent="0.3">
      <c r="A8134" s="22">
        <v>42657</v>
      </c>
      <c r="B8134">
        <v>2016</v>
      </c>
      <c r="C8134">
        <v>10</v>
      </c>
      <c r="D8134" t="s">
        <v>134</v>
      </c>
      <c r="E8134" t="s">
        <v>135</v>
      </c>
      <c r="F8134" t="s">
        <v>162</v>
      </c>
      <c r="G8134" t="s">
        <v>110</v>
      </c>
      <c r="H8134" t="s">
        <v>102</v>
      </c>
      <c r="I8134" t="s">
        <v>71</v>
      </c>
      <c r="J8134" t="s">
        <v>103</v>
      </c>
      <c r="K8134" s="23">
        <v>22</v>
      </c>
      <c r="L8134" s="24">
        <v>6.9</v>
      </c>
      <c r="M8134" s="24">
        <v>151.80000000000001</v>
      </c>
      <c r="N8134" s="24">
        <v>100.19</v>
      </c>
      <c r="O8134" s="24">
        <v>51.61</v>
      </c>
      <c r="P8134" s="25">
        <v>34</v>
      </c>
    </row>
    <row r="8135" spans="1:16" x14ac:dyDescent="0.3">
      <c r="A8135" s="22">
        <v>42657</v>
      </c>
      <c r="B8135">
        <v>2016</v>
      </c>
      <c r="C8135">
        <v>10</v>
      </c>
      <c r="D8135" t="s">
        <v>134</v>
      </c>
      <c r="E8135" t="s">
        <v>135</v>
      </c>
      <c r="F8135" t="s">
        <v>162</v>
      </c>
      <c r="G8135" t="s">
        <v>110</v>
      </c>
      <c r="H8135" t="s">
        <v>104</v>
      </c>
      <c r="I8135" t="s">
        <v>76</v>
      </c>
      <c r="J8135" t="s">
        <v>105</v>
      </c>
      <c r="K8135" s="23">
        <v>0</v>
      </c>
      <c r="L8135" s="24">
        <v>7.4</v>
      </c>
      <c r="M8135" s="24">
        <v>0</v>
      </c>
      <c r="N8135" s="24">
        <v>0</v>
      </c>
      <c r="O8135" s="24">
        <v>0</v>
      </c>
      <c r="P8135" s="25">
        <v>34</v>
      </c>
    </row>
    <row r="8136" spans="1:16" x14ac:dyDescent="0.3">
      <c r="A8136" s="22">
        <v>42657</v>
      </c>
      <c r="B8136">
        <v>2016</v>
      </c>
      <c r="C8136">
        <v>10</v>
      </c>
      <c r="D8136" t="s">
        <v>134</v>
      </c>
      <c r="E8136" t="s">
        <v>135</v>
      </c>
      <c r="F8136" t="s">
        <v>162</v>
      </c>
      <c r="G8136" t="s">
        <v>110</v>
      </c>
      <c r="H8136" t="s">
        <v>106</v>
      </c>
      <c r="I8136" t="s">
        <v>69</v>
      </c>
      <c r="J8136" t="s">
        <v>107</v>
      </c>
      <c r="K8136" s="23">
        <v>9</v>
      </c>
      <c r="L8136" s="24">
        <v>16.5</v>
      </c>
      <c r="M8136" s="24">
        <v>148.5</v>
      </c>
      <c r="N8136" s="24">
        <v>115.83</v>
      </c>
      <c r="O8136" s="24">
        <v>32.67</v>
      </c>
      <c r="P8136" s="25">
        <v>22</v>
      </c>
    </row>
    <row r="8137" spans="1:16" x14ac:dyDescent="0.3">
      <c r="A8137" s="22">
        <v>42657</v>
      </c>
      <c r="B8137">
        <v>2016</v>
      </c>
      <c r="C8137">
        <v>10</v>
      </c>
      <c r="D8137" t="s">
        <v>134</v>
      </c>
      <c r="E8137" t="s">
        <v>135</v>
      </c>
      <c r="F8137" t="s">
        <v>162</v>
      </c>
      <c r="G8137" t="s">
        <v>110</v>
      </c>
      <c r="H8137" t="s">
        <v>108</v>
      </c>
      <c r="I8137" t="s">
        <v>72</v>
      </c>
      <c r="J8137" t="s">
        <v>109</v>
      </c>
      <c r="K8137" s="23">
        <v>1</v>
      </c>
      <c r="L8137" s="24">
        <v>8.1999999999999993</v>
      </c>
      <c r="M8137" s="24">
        <v>8.1999999999999993</v>
      </c>
      <c r="N8137" s="24">
        <v>5.58</v>
      </c>
      <c r="O8137" s="24">
        <v>2.62</v>
      </c>
      <c r="P8137" s="25">
        <v>32</v>
      </c>
    </row>
    <row r="8138" spans="1:16" x14ac:dyDescent="0.3">
      <c r="A8138" s="22">
        <v>42658</v>
      </c>
      <c r="B8138">
        <v>2016</v>
      </c>
      <c r="C8138">
        <v>10</v>
      </c>
      <c r="D8138" t="s">
        <v>134</v>
      </c>
      <c r="E8138" t="s">
        <v>135</v>
      </c>
      <c r="F8138" t="s">
        <v>162</v>
      </c>
      <c r="G8138" t="s">
        <v>111</v>
      </c>
      <c r="H8138" t="s">
        <v>94</v>
      </c>
      <c r="I8138" t="s">
        <v>73</v>
      </c>
      <c r="J8138" t="s">
        <v>95</v>
      </c>
      <c r="K8138" s="23">
        <v>4</v>
      </c>
      <c r="L8138" s="24">
        <v>3.1</v>
      </c>
      <c r="M8138" s="24">
        <v>12.4</v>
      </c>
      <c r="N8138" s="24">
        <v>8.68</v>
      </c>
      <c r="O8138" s="24">
        <v>3.72</v>
      </c>
      <c r="P8138" s="25">
        <v>30</v>
      </c>
    </row>
    <row r="8139" spans="1:16" x14ac:dyDescent="0.3">
      <c r="A8139" s="22">
        <v>42658</v>
      </c>
      <c r="B8139">
        <v>2016</v>
      </c>
      <c r="C8139">
        <v>10</v>
      </c>
      <c r="D8139" t="s">
        <v>134</v>
      </c>
      <c r="E8139" t="s">
        <v>135</v>
      </c>
      <c r="F8139" t="s">
        <v>162</v>
      </c>
      <c r="G8139" t="s">
        <v>111</v>
      </c>
      <c r="H8139" t="s">
        <v>96</v>
      </c>
      <c r="I8139" t="s">
        <v>74</v>
      </c>
      <c r="J8139" t="s">
        <v>97</v>
      </c>
      <c r="K8139" s="23">
        <v>5.97</v>
      </c>
      <c r="L8139" s="24">
        <v>3.6</v>
      </c>
      <c r="M8139" s="24">
        <v>21.49</v>
      </c>
      <c r="N8139" s="24">
        <v>15.04</v>
      </c>
      <c r="O8139" s="24">
        <v>6.45</v>
      </c>
      <c r="P8139" s="25">
        <v>30</v>
      </c>
    </row>
    <row r="8140" spans="1:16" x14ac:dyDescent="0.3">
      <c r="A8140" s="22">
        <v>42658</v>
      </c>
      <c r="B8140">
        <v>2016</v>
      </c>
      <c r="C8140">
        <v>10</v>
      </c>
      <c r="D8140" t="s">
        <v>134</v>
      </c>
      <c r="E8140" t="s">
        <v>135</v>
      </c>
      <c r="F8140" t="s">
        <v>162</v>
      </c>
      <c r="G8140" t="s">
        <v>111</v>
      </c>
      <c r="H8140" t="s">
        <v>98</v>
      </c>
      <c r="I8140" t="s">
        <v>75</v>
      </c>
      <c r="J8140" t="s">
        <v>99</v>
      </c>
      <c r="K8140" s="23">
        <v>3.35</v>
      </c>
      <c r="L8140" s="24">
        <v>2.8</v>
      </c>
      <c r="M8140" s="24">
        <v>9.3800000000000008</v>
      </c>
      <c r="N8140" s="24">
        <v>6.75</v>
      </c>
      <c r="O8140" s="24">
        <v>2.63</v>
      </c>
      <c r="P8140" s="25">
        <v>28</v>
      </c>
    </row>
    <row r="8141" spans="1:16" x14ac:dyDescent="0.3">
      <c r="A8141" s="22">
        <v>42658</v>
      </c>
      <c r="B8141">
        <v>2016</v>
      </c>
      <c r="C8141">
        <v>10</v>
      </c>
      <c r="D8141" t="s">
        <v>134</v>
      </c>
      <c r="E8141" t="s">
        <v>135</v>
      </c>
      <c r="F8141" t="s">
        <v>162</v>
      </c>
      <c r="G8141" t="s">
        <v>111</v>
      </c>
      <c r="H8141" t="s">
        <v>100</v>
      </c>
      <c r="I8141" t="s">
        <v>70</v>
      </c>
      <c r="J8141" t="s">
        <v>101</v>
      </c>
      <c r="K8141" s="23">
        <v>47.2</v>
      </c>
      <c r="L8141" s="24">
        <v>2.4</v>
      </c>
      <c r="M8141" s="24">
        <v>113.28</v>
      </c>
      <c r="N8141" s="24">
        <v>83.83</v>
      </c>
      <c r="O8141" s="24">
        <v>29.45</v>
      </c>
      <c r="P8141" s="25">
        <v>26</v>
      </c>
    </row>
    <row r="8142" spans="1:16" x14ac:dyDescent="0.3">
      <c r="A8142" s="22">
        <v>42658</v>
      </c>
      <c r="B8142">
        <v>2016</v>
      </c>
      <c r="C8142">
        <v>10</v>
      </c>
      <c r="D8142" t="s">
        <v>134</v>
      </c>
      <c r="E8142" t="s">
        <v>135</v>
      </c>
      <c r="F8142" t="s">
        <v>162</v>
      </c>
      <c r="G8142" t="s">
        <v>111</v>
      </c>
      <c r="H8142" t="s">
        <v>102</v>
      </c>
      <c r="I8142" t="s">
        <v>71</v>
      </c>
      <c r="J8142" t="s">
        <v>103</v>
      </c>
      <c r="K8142" s="23">
        <v>16</v>
      </c>
      <c r="L8142" s="24">
        <v>6.9</v>
      </c>
      <c r="M8142" s="24">
        <v>110.4</v>
      </c>
      <c r="N8142" s="24">
        <v>72.86</v>
      </c>
      <c r="O8142" s="24">
        <v>37.54</v>
      </c>
      <c r="P8142" s="25">
        <v>34</v>
      </c>
    </row>
    <row r="8143" spans="1:16" x14ac:dyDescent="0.3">
      <c r="A8143" s="22">
        <v>42658</v>
      </c>
      <c r="B8143">
        <v>2016</v>
      </c>
      <c r="C8143">
        <v>10</v>
      </c>
      <c r="D8143" t="s">
        <v>134</v>
      </c>
      <c r="E8143" t="s">
        <v>135</v>
      </c>
      <c r="F8143" t="s">
        <v>162</v>
      </c>
      <c r="G8143" t="s">
        <v>111</v>
      </c>
      <c r="H8143" t="s">
        <v>104</v>
      </c>
      <c r="I8143" t="s">
        <v>76</v>
      </c>
      <c r="J8143" t="s">
        <v>105</v>
      </c>
      <c r="K8143" s="23">
        <v>1</v>
      </c>
      <c r="L8143" s="24">
        <v>7.4</v>
      </c>
      <c r="M8143" s="24">
        <v>7.4</v>
      </c>
      <c r="N8143" s="24">
        <v>4.88</v>
      </c>
      <c r="O8143" s="24">
        <v>2.52</v>
      </c>
      <c r="P8143" s="25">
        <v>34</v>
      </c>
    </row>
    <row r="8144" spans="1:16" x14ac:dyDescent="0.3">
      <c r="A8144" s="22">
        <v>42658</v>
      </c>
      <c r="B8144">
        <v>2016</v>
      </c>
      <c r="C8144">
        <v>10</v>
      </c>
      <c r="D8144" t="s">
        <v>134</v>
      </c>
      <c r="E8144" t="s">
        <v>135</v>
      </c>
      <c r="F8144" t="s">
        <v>162</v>
      </c>
      <c r="G8144" t="s">
        <v>111</v>
      </c>
      <c r="H8144" t="s">
        <v>106</v>
      </c>
      <c r="I8144" t="s">
        <v>69</v>
      </c>
      <c r="J8144" t="s">
        <v>107</v>
      </c>
      <c r="K8144" s="23">
        <v>13</v>
      </c>
      <c r="L8144" s="24">
        <v>16.5</v>
      </c>
      <c r="M8144" s="24">
        <v>214.5</v>
      </c>
      <c r="N8144" s="24">
        <v>167.31</v>
      </c>
      <c r="O8144" s="24">
        <v>47.19</v>
      </c>
      <c r="P8144" s="25">
        <v>22</v>
      </c>
    </row>
    <row r="8145" spans="1:16" x14ac:dyDescent="0.3">
      <c r="A8145" s="22">
        <v>42658</v>
      </c>
      <c r="B8145">
        <v>2016</v>
      </c>
      <c r="C8145">
        <v>10</v>
      </c>
      <c r="D8145" t="s">
        <v>134</v>
      </c>
      <c r="E8145" t="s">
        <v>135</v>
      </c>
      <c r="F8145" t="s">
        <v>162</v>
      </c>
      <c r="G8145" t="s">
        <v>111</v>
      </c>
      <c r="H8145" t="s">
        <v>108</v>
      </c>
      <c r="I8145" t="s">
        <v>72</v>
      </c>
      <c r="J8145" t="s">
        <v>109</v>
      </c>
      <c r="K8145" s="23">
        <v>1</v>
      </c>
      <c r="L8145" s="24">
        <v>8.1999999999999993</v>
      </c>
      <c r="M8145" s="24">
        <v>8.1999999999999993</v>
      </c>
      <c r="N8145" s="24">
        <v>5.58</v>
      </c>
      <c r="O8145" s="24">
        <v>2.62</v>
      </c>
      <c r="P8145" s="25">
        <v>32</v>
      </c>
    </row>
    <row r="8146" spans="1:16" x14ac:dyDescent="0.3">
      <c r="A8146" s="22">
        <v>42659</v>
      </c>
      <c r="B8146">
        <v>2016</v>
      </c>
      <c r="C8146">
        <v>10</v>
      </c>
      <c r="D8146" t="s">
        <v>134</v>
      </c>
      <c r="E8146" t="s">
        <v>135</v>
      </c>
      <c r="F8146" t="s">
        <v>162</v>
      </c>
      <c r="G8146" t="s">
        <v>112</v>
      </c>
      <c r="H8146" t="s">
        <v>94</v>
      </c>
      <c r="I8146" t="s">
        <v>73</v>
      </c>
      <c r="J8146" t="s">
        <v>95</v>
      </c>
      <c r="K8146" s="23">
        <v>8.33</v>
      </c>
      <c r="L8146" s="24">
        <v>3.1</v>
      </c>
      <c r="M8146" s="24">
        <v>25.82</v>
      </c>
      <c r="N8146" s="24">
        <v>18.07</v>
      </c>
      <c r="O8146" s="24">
        <v>7.75</v>
      </c>
      <c r="P8146" s="25">
        <v>30</v>
      </c>
    </row>
    <row r="8147" spans="1:16" x14ac:dyDescent="0.3">
      <c r="A8147" s="22">
        <v>42659</v>
      </c>
      <c r="B8147">
        <v>2016</v>
      </c>
      <c r="C8147">
        <v>10</v>
      </c>
      <c r="D8147" t="s">
        <v>134</v>
      </c>
      <c r="E8147" t="s">
        <v>135</v>
      </c>
      <c r="F8147" t="s">
        <v>162</v>
      </c>
      <c r="G8147" t="s">
        <v>112</v>
      </c>
      <c r="H8147" t="s">
        <v>96</v>
      </c>
      <c r="I8147" t="s">
        <v>74</v>
      </c>
      <c r="J8147" t="s">
        <v>97</v>
      </c>
      <c r="K8147" s="23">
        <v>5.12</v>
      </c>
      <c r="L8147" s="24">
        <v>3.6</v>
      </c>
      <c r="M8147" s="24">
        <v>18.43</v>
      </c>
      <c r="N8147" s="24">
        <v>12.9</v>
      </c>
      <c r="O8147" s="24">
        <v>5.53</v>
      </c>
      <c r="P8147" s="25">
        <v>30</v>
      </c>
    </row>
    <row r="8148" spans="1:16" x14ac:dyDescent="0.3">
      <c r="A8148" s="22">
        <v>42659</v>
      </c>
      <c r="B8148">
        <v>2016</v>
      </c>
      <c r="C8148">
        <v>10</v>
      </c>
      <c r="D8148" t="s">
        <v>134</v>
      </c>
      <c r="E8148" t="s">
        <v>135</v>
      </c>
      <c r="F8148" t="s">
        <v>162</v>
      </c>
      <c r="G8148" t="s">
        <v>112</v>
      </c>
      <c r="H8148" t="s">
        <v>98</v>
      </c>
      <c r="I8148" t="s">
        <v>75</v>
      </c>
      <c r="J8148" t="s">
        <v>99</v>
      </c>
      <c r="K8148" s="23">
        <v>10</v>
      </c>
      <c r="L8148" s="24">
        <v>2.8</v>
      </c>
      <c r="M8148" s="24">
        <v>28</v>
      </c>
      <c r="N8148" s="24">
        <v>20.16</v>
      </c>
      <c r="O8148" s="24">
        <v>7.84</v>
      </c>
      <c r="P8148" s="25">
        <v>28</v>
      </c>
    </row>
    <row r="8149" spans="1:16" x14ac:dyDescent="0.3">
      <c r="A8149" s="22">
        <v>42659</v>
      </c>
      <c r="B8149">
        <v>2016</v>
      </c>
      <c r="C8149">
        <v>10</v>
      </c>
      <c r="D8149" t="s">
        <v>134</v>
      </c>
      <c r="E8149" t="s">
        <v>135</v>
      </c>
      <c r="F8149" t="s">
        <v>162</v>
      </c>
      <c r="G8149" t="s">
        <v>112</v>
      </c>
      <c r="H8149" t="s">
        <v>100</v>
      </c>
      <c r="I8149" t="s">
        <v>70</v>
      </c>
      <c r="J8149" t="s">
        <v>101</v>
      </c>
      <c r="K8149" s="23">
        <v>89.3</v>
      </c>
      <c r="L8149" s="24">
        <v>2.4</v>
      </c>
      <c r="M8149" s="24">
        <v>214.32</v>
      </c>
      <c r="N8149" s="24">
        <v>158.6</v>
      </c>
      <c r="O8149" s="24">
        <v>55.72</v>
      </c>
      <c r="P8149" s="25">
        <v>26</v>
      </c>
    </row>
    <row r="8150" spans="1:16" x14ac:dyDescent="0.3">
      <c r="A8150" s="22">
        <v>42659</v>
      </c>
      <c r="B8150">
        <v>2016</v>
      </c>
      <c r="C8150">
        <v>10</v>
      </c>
      <c r="D8150" t="s">
        <v>134</v>
      </c>
      <c r="E8150" t="s">
        <v>135</v>
      </c>
      <c r="F8150" t="s">
        <v>162</v>
      </c>
      <c r="G8150" t="s">
        <v>112</v>
      </c>
      <c r="H8150" t="s">
        <v>102</v>
      </c>
      <c r="I8150" t="s">
        <v>71</v>
      </c>
      <c r="J8150" t="s">
        <v>103</v>
      </c>
      <c r="K8150" s="23">
        <v>3</v>
      </c>
      <c r="L8150" s="24">
        <v>6.9</v>
      </c>
      <c r="M8150" s="24">
        <v>20.7</v>
      </c>
      <c r="N8150" s="24">
        <v>13.66</v>
      </c>
      <c r="O8150" s="24">
        <v>7.04</v>
      </c>
      <c r="P8150" s="25">
        <v>34</v>
      </c>
    </row>
    <row r="8151" spans="1:16" x14ac:dyDescent="0.3">
      <c r="A8151" s="22">
        <v>42659</v>
      </c>
      <c r="B8151">
        <v>2016</v>
      </c>
      <c r="C8151">
        <v>10</v>
      </c>
      <c r="D8151" t="s">
        <v>134</v>
      </c>
      <c r="E8151" t="s">
        <v>135</v>
      </c>
      <c r="F8151" t="s">
        <v>162</v>
      </c>
      <c r="G8151" t="s">
        <v>112</v>
      </c>
      <c r="H8151" t="s">
        <v>104</v>
      </c>
      <c r="I8151" t="s">
        <v>76</v>
      </c>
      <c r="J8151" t="s">
        <v>105</v>
      </c>
      <c r="K8151" s="23">
        <v>0</v>
      </c>
      <c r="L8151" s="24">
        <v>7.4</v>
      </c>
      <c r="M8151" s="24">
        <v>0</v>
      </c>
      <c r="N8151" s="24">
        <v>0</v>
      </c>
      <c r="O8151" s="24">
        <v>0</v>
      </c>
      <c r="P8151" s="25">
        <v>34</v>
      </c>
    </row>
    <row r="8152" spans="1:16" x14ac:dyDescent="0.3">
      <c r="A8152" s="22">
        <v>42659</v>
      </c>
      <c r="B8152">
        <v>2016</v>
      </c>
      <c r="C8152">
        <v>10</v>
      </c>
      <c r="D8152" t="s">
        <v>134</v>
      </c>
      <c r="E8152" t="s">
        <v>135</v>
      </c>
      <c r="F8152" t="s">
        <v>162</v>
      </c>
      <c r="G8152" t="s">
        <v>112</v>
      </c>
      <c r="H8152" t="s">
        <v>106</v>
      </c>
      <c r="I8152" t="s">
        <v>69</v>
      </c>
      <c r="J8152" t="s">
        <v>107</v>
      </c>
      <c r="K8152" s="23">
        <v>6</v>
      </c>
      <c r="L8152" s="24">
        <v>16.5</v>
      </c>
      <c r="M8152" s="24">
        <v>99</v>
      </c>
      <c r="N8152" s="24">
        <v>77.22</v>
      </c>
      <c r="O8152" s="24">
        <v>21.78</v>
      </c>
      <c r="P8152" s="25">
        <v>22</v>
      </c>
    </row>
    <row r="8153" spans="1:16" x14ac:dyDescent="0.3">
      <c r="A8153" s="22">
        <v>42659</v>
      </c>
      <c r="B8153">
        <v>2016</v>
      </c>
      <c r="C8153">
        <v>10</v>
      </c>
      <c r="D8153" t="s">
        <v>134</v>
      </c>
      <c r="E8153" t="s">
        <v>135</v>
      </c>
      <c r="F8153" t="s">
        <v>162</v>
      </c>
      <c r="G8153" t="s">
        <v>112</v>
      </c>
      <c r="H8153" t="s">
        <v>108</v>
      </c>
      <c r="I8153" t="s">
        <v>72</v>
      </c>
      <c r="J8153" t="s">
        <v>109</v>
      </c>
      <c r="K8153" s="23">
        <v>5</v>
      </c>
      <c r="L8153" s="24">
        <v>8.1999999999999993</v>
      </c>
      <c r="M8153" s="24">
        <v>41</v>
      </c>
      <c r="N8153" s="24">
        <v>27.88</v>
      </c>
      <c r="O8153" s="24">
        <v>13.12</v>
      </c>
      <c r="P8153" s="25">
        <v>32</v>
      </c>
    </row>
    <row r="8154" spans="1:16" x14ac:dyDescent="0.3">
      <c r="A8154" s="22">
        <v>42660</v>
      </c>
      <c r="B8154">
        <v>2016</v>
      </c>
      <c r="C8154">
        <v>10</v>
      </c>
      <c r="D8154" t="s">
        <v>134</v>
      </c>
      <c r="E8154" t="s">
        <v>135</v>
      </c>
      <c r="F8154" t="s">
        <v>162</v>
      </c>
      <c r="G8154" t="s">
        <v>113</v>
      </c>
      <c r="H8154" t="s">
        <v>94</v>
      </c>
      <c r="I8154" t="s">
        <v>73</v>
      </c>
      <c r="J8154" t="s">
        <v>95</v>
      </c>
      <c r="K8154" s="23">
        <v>2</v>
      </c>
      <c r="L8154" s="24">
        <v>3.1</v>
      </c>
      <c r="M8154" s="24">
        <v>6.2</v>
      </c>
      <c r="N8154" s="24">
        <v>4.34</v>
      </c>
      <c r="O8154" s="24">
        <v>1.86</v>
      </c>
      <c r="P8154" s="25">
        <v>30</v>
      </c>
    </row>
    <row r="8155" spans="1:16" x14ac:dyDescent="0.3">
      <c r="A8155" s="22">
        <v>42660</v>
      </c>
      <c r="B8155">
        <v>2016</v>
      </c>
      <c r="C8155">
        <v>10</v>
      </c>
      <c r="D8155" t="s">
        <v>134</v>
      </c>
      <c r="E8155" t="s">
        <v>135</v>
      </c>
      <c r="F8155" t="s">
        <v>162</v>
      </c>
      <c r="G8155" t="s">
        <v>113</v>
      </c>
      <c r="H8155" t="s">
        <v>96</v>
      </c>
      <c r="I8155" t="s">
        <v>74</v>
      </c>
      <c r="J8155" t="s">
        <v>97</v>
      </c>
      <c r="K8155" s="23">
        <v>5</v>
      </c>
      <c r="L8155" s="24">
        <v>3.6</v>
      </c>
      <c r="M8155" s="24">
        <v>18</v>
      </c>
      <c r="N8155" s="24">
        <v>12.6</v>
      </c>
      <c r="O8155" s="24">
        <v>5.4</v>
      </c>
      <c r="P8155" s="25">
        <v>30</v>
      </c>
    </row>
    <row r="8156" spans="1:16" x14ac:dyDescent="0.3">
      <c r="A8156" s="22">
        <v>42660</v>
      </c>
      <c r="B8156">
        <v>2016</v>
      </c>
      <c r="C8156">
        <v>10</v>
      </c>
      <c r="D8156" t="s">
        <v>134</v>
      </c>
      <c r="E8156" t="s">
        <v>135</v>
      </c>
      <c r="F8156" t="s">
        <v>162</v>
      </c>
      <c r="G8156" t="s">
        <v>113</v>
      </c>
      <c r="H8156" t="s">
        <v>98</v>
      </c>
      <c r="I8156" t="s">
        <v>75</v>
      </c>
      <c r="J8156" t="s">
        <v>99</v>
      </c>
      <c r="K8156" s="23">
        <v>5</v>
      </c>
      <c r="L8156" s="24">
        <v>2.8</v>
      </c>
      <c r="M8156" s="24">
        <v>14</v>
      </c>
      <c r="N8156" s="24">
        <v>10.08</v>
      </c>
      <c r="O8156" s="24">
        <v>3.92</v>
      </c>
      <c r="P8156" s="25">
        <v>28</v>
      </c>
    </row>
    <row r="8157" spans="1:16" x14ac:dyDescent="0.3">
      <c r="A8157" s="22">
        <v>42660</v>
      </c>
      <c r="B8157">
        <v>2016</v>
      </c>
      <c r="C8157">
        <v>10</v>
      </c>
      <c r="D8157" t="s">
        <v>134</v>
      </c>
      <c r="E8157" t="s">
        <v>135</v>
      </c>
      <c r="F8157" t="s">
        <v>162</v>
      </c>
      <c r="G8157" t="s">
        <v>113</v>
      </c>
      <c r="H8157" t="s">
        <v>100</v>
      </c>
      <c r="I8157" t="s">
        <v>70</v>
      </c>
      <c r="J8157" t="s">
        <v>101</v>
      </c>
      <c r="K8157" s="23">
        <v>50.8</v>
      </c>
      <c r="L8157" s="24">
        <v>2.4</v>
      </c>
      <c r="M8157" s="24">
        <v>121.92</v>
      </c>
      <c r="N8157" s="24">
        <v>90.22</v>
      </c>
      <c r="O8157" s="24">
        <v>31.7</v>
      </c>
      <c r="P8157" s="25">
        <v>26</v>
      </c>
    </row>
    <row r="8158" spans="1:16" x14ac:dyDescent="0.3">
      <c r="A8158" s="22">
        <v>42660</v>
      </c>
      <c r="B8158">
        <v>2016</v>
      </c>
      <c r="C8158">
        <v>10</v>
      </c>
      <c r="D8158" t="s">
        <v>134</v>
      </c>
      <c r="E8158" t="s">
        <v>135</v>
      </c>
      <c r="F8158" t="s">
        <v>162</v>
      </c>
      <c r="G8158" t="s">
        <v>113</v>
      </c>
      <c r="H8158" t="s">
        <v>102</v>
      </c>
      <c r="I8158" t="s">
        <v>71</v>
      </c>
      <c r="J8158" t="s">
        <v>103</v>
      </c>
      <c r="K8158" s="23">
        <v>1</v>
      </c>
      <c r="L8158" s="24">
        <v>6.9</v>
      </c>
      <c r="M8158" s="24">
        <v>6.9</v>
      </c>
      <c r="N8158" s="24">
        <v>4.55</v>
      </c>
      <c r="O8158" s="24">
        <v>2.35</v>
      </c>
      <c r="P8158" s="25">
        <v>34</v>
      </c>
    </row>
    <row r="8159" spans="1:16" x14ac:dyDescent="0.3">
      <c r="A8159" s="22">
        <v>42660</v>
      </c>
      <c r="B8159">
        <v>2016</v>
      </c>
      <c r="C8159">
        <v>10</v>
      </c>
      <c r="D8159" t="s">
        <v>134</v>
      </c>
      <c r="E8159" t="s">
        <v>135</v>
      </c>
      <c r="F8159" t="s">
        <v>162</v>
      </c>
      <c r="G8159" t="s">
        <v>113</v>
      </c>
      <c r="H8159" t="s">
        <v>104</v>
      </c>
      <c r="I8159" t="s">
        <v>76</v>
      </c>
      <c r="J8159" t="s">
        <v>105</v>
      </c>
      <c r="K8159" s="23">
        <v>0</v>
      </c>
      <c r="L8159" s="24">
        <v>7.4</v>
      </c>
      <c r="M8159" s="24">
        <v>0</v>
      </c>
      <c r="N8159" s="24">
        <v>0</v>
      </c>
      <c r="O8159" s="24">
        <v>0</v>
      </c>
      <c r="P8159" s="25">
        <v>34</v>
      </c>
    </row>
    <row r="8160" spans="1:16" x14ac:dyDescent="0.3">
      <c r="A8160" s="22">
        <v>42660</v>
      </c>
      <c r="B8160">
        <v>2016</v>
      </c>
      <c r="C8160">
        <v>10</v>
      </c>
      <c r="D8160" t="s">
        <v>134</v>
      </c>
      <c r="E8160" t="s">
        <v>135</v>
      </c>
      <c r="F8160" t="s">
        <v>162</v>
      </c>
      <c r="G8160" t="s">
        <v>113</v>
      </c>
      <c r="H8160" t="s">
        <v>106</v>
      </c>
      <c r="I8160" t="s">
        <v>69</v>
      </c>
      <c r="J8160" t="s">
        <v>107</v>
      </c>
      <c r="K8160" s="23">
        <v>9</v>
      </c>
      <c r="L8160" s="24">
        <v>16.5</v>
      </c>
      <c r="M8160" s="24">
        <v>148.5</v>
      </c>
      <c r="N8160" s="24">
        <v>115.83</v>
      </c>
      <c r="O8160" s="24">
        <v>32.67</v>
      </c>
      <c r="P8160" s="25">
        <v>22</v>
      </c>
    </row>
    <row r="8161" spans="1:16" x14ac:dyDescent="0.3">
      <c r="A8161" s="22">
        <v>42660</v>
      </c>
      <c r="B8161">
        <v>2016</v>
      </c>
      <c r="C8161">
        <v>10</v>
      </c>
      <c r="D8161" t="s">
        <v>134</v>
      </c>
      <c r="E8161" t="s">
        <v>135</v>
      </c>
      <c r="F8161" t="s">
        <v>162</v>
      </c>
      <c r="G8161" t="s">
        <v>113</v>
      </c>
      <c r="H8161" t="s">
        <v>108</v>
      </c>
      <c r="I8161" t="s">
        <v>72</v>
      </c>
      <c r="J8161" t="s">
        <v>109</v>
      </c>
      <c r="K8161" s="23">
        <v>1</v>
      </c>
      <c r="L8161" s="24">
        <v>8.1999999999999993</v>
      </c>
      <c r="M8161" s="24">
        <v>8.1999999999999993</v>
      </c>
      <c r="N8161" s="24">
        <v>5.58</v>
      </c>
      <c r="O8161" s="24">
        <v>2.62</v>
      </c>
      <c r="P8161" s="25">
        <v>32</v>
      </c>
    </row>
    <row r="8162" spans="1:16" x14ac:dyDescent="0.3">
      <c r="A8162" s="22">
        <v>42661</v>
      </c>
      <c r="B8162">
        <v>2016</v>
      </c>
      <c r="C8162">
        <v>10</v>
      </c>
      <c r="D8162" t="s">
        <v>134</v>
      </c>
      <c r="E8162" t="s">
        <v>135</v>
      </c>
      <c r="F8162" t="s">
        <v>162</v>
      </c>
      <c r="G8162" t="s">
        <v>114</v>
      </c>
      <c r="H8162" t="s">
        <v>94</v>
      </c>
      <c r="I8162" t="s">
        <v>73</v>
      </c>
      <c r="J8162" t="s">
        <v>95</v>
      </c>
      <c r="K8162" s="23">
        <v>3</v>
      </c>
      <c r="L8162" s="24">
        <v>3.1</v>
      </c>
      <c r="M8162" s="24">
        <v>9.3000000000000007</v>
      </c>
      <c r="N8162" s="24">
        <v>6.51</v>
      </c>
      <c r="O8162" s="24">
        <v>2.79</v>
      </c>
      <c r="P8162" s="25">
        <v>30</v>
      </c>
    </row>
    <row r="8163" spans="1:16" x14ac:dyDescent="0.3">
      <c r="A8163" s="22">
        <v>42661</v>
      </c>
      <c r="B8163">
        <v>2016</v>
      </c>
      <c r="C8163">
        <v>10</v>
      </c>
      <c r="D8163" t="s">
        <v>134</v>
      </c>
      <c r="E8163" t="s">
        <v>135</v>
      </c>
      <c r="F8163" t="s">
        <v>162</v>
      </c>
      <c r="G8163" t="s">
        <v>114</v>
      </c>
      <c r="H8163" t="s">
        <v>96</v>
      </c>
      <c r="I8163" t="s">
        <v>74</v>
      </c>
      <c r="J8163" t="s">
        <v>97</v>
      </c>
      <c r="K8163" s="23">
        <v>5.0599999999999996</v>
      </c>
      <c r="L8163" s="24">
        <v>3.6</v>
      </c>
      <c r="M8163" s="24">
        <v>18.22</v>
      </c>
      <c r="N8163" s="24">
        <v>12.75</v>
      </c>
      <c r="O8163" s="24">
        <v>5.47</v>
      </c>
      <c r="P8163" s="25">
        <v>30</v>
      </c>
    </row>
    <row r="8164" spans="1:16" x14ac:dyDescent="0.3">
      <c r="A8164" s="22">
        <v>42661</v>
      </c>
      <c r="B8164">
        <v>2016</v>
      </c>
      <c r="C8164">
        <v>10</v>
      </c>
      <c r="D8164" t="s">
        <v>134</v>
      </c>
      <c r="E8164" t="s">
        <v>135</v>
      </c>
      <c r="F8164" t="s">
        <v>162</v>
      </c>
      <c r="G8164" t="s">
        <v>114</v>
      </c>
      <c r="H8164" t="s">
        <v>98</v>
      </c>
      <c r="I8164" t="s">
        <v>75</v>
      </c>
      <c r="J8164" t="s">
        <v>99</v>
      </c>
      <c r="K8164" s="23">
        <v>9</v>
      </c>
      <c r="L8164" s="24">
        <v>2.8</v>
      </c>
      <c r="M8164" s="24">
        <v>25.2</v>
      </c>
      <c r="N8164" s="24">
        <v>18.14</v>
      </c>
      <c r="O8164" s="24">
        <v>7.06</v>
      </c>
      <c r="P8164" s="25">
        <v>28</v>
      </c>
    </row>
    <row r="8165" spans="1:16" x14ac:dyDescent="0.3">
      <c r="A8165" s="22">
        <v>42661</v>
      </c>
      <c r="B8165">
        <v>2016</v>
      </c>
      <c r="C8165">
        <v>10</v>
      </c>
      <c r="D8165" t="s">
        <v>134</v>
      </c>
      <c r="E8165" t="s">
        <v>135</v>
      </c>
      <c r="F8165" t="s">
        <v>162</v>
      </c>
      <c r="G8165" t="s">
        <v>114</v>
      </c>
      <c r="H8165" t="s">
        <v>100</v>
      </c>
      <c r="I8165" t="s">
        <v>70</v>
      </c>
      <c r="J8165" t="s">
        <v>101</v>
      </c>
      <c r="K8165" s="23">
        <v>42.1</v>
      </c>
      <c r="L8165" s="24">
        <v>2.4</v>
      </c>
      <c r="M8165" s="24">
        <v>101.04</v>
      </c>
      <c r="N8165" s="24">
        <v>74.77</v>
      </c>
      <c r="O8165" s="24">
        <v>26.27</v>
      </c>
      <c r="P8165" s="25">
        <v>26</v>
      </c>
    </row>
    <row r="8166" spans="1:16" x14ac:dyDescent="0.3">
      <c r="A8166" s="22">
        <v>42661</v>
      </c>
      <c r="B8166">
        <v>2016</v>
      </c>
      <c r="C8166">
        <v>10</v>
      </c>
      <c r="D8166" t="s">
        <v>134</v>
      </c>
      <c r="E8166" t="s">
        <v>135</v>
      </c>
      <c r="F8166" t="s">
        <v>162</v>
      </c>
      <c r="G8166" t="s">
        <v>114</v>
      </c>
      <c r="H8166" t="s">
        <v>102</v>
      </c>
      <c r="I8166" t="s">
        <v>71</v>
      </c>
      <c r="J8166" t="s">
        <v>103</v>
      </c>
      <c r="K8166" s="23">
        <v>9</v>
      </c>
      <c r="L8166" s="24">
        <v>6.9</v>
      </c>
      <c r="M8166" s="24">
        <v>62.1</v>
      </c>
      <c r="N8166" s="24">
        <v>40.99</v>
      </c>
      <c r="O8166" s="24">
        <v>21.11</v>
      </c>
      <c r="P8166" s="25">
        <v>34</v>
      </c>
    </row>
    <row r="8167" spans="1:16" x14ac:dyDescent="0.3">
      <c r="A8167" s="22">
        <v>42661</v>
      </c>
      <c r="B8167">
        <v>2016</v>
      </c>
      <c r="C8167">
        <v>10</v>
      </c>
      <c r="D8167" t="s">
        <v>134</v>
      </c>
      <c r="E8167" t="s">
        <v>135</v>
      </c>
      <c r="F8167" t="s">
        <v>162</v>
      </c>
      <c r="G8167" t="s">
        <v>114</v>
      </c>
      <c r="H8167" t="s">
        <v>104</v>
      </c>
      <c r="I8167" t="s">
        <v>76</v>
      </c>
      <c r="J8167" t="s">
        <v>105</v>
      </c>
      <c r="K8167" s="23">
        <v>3</v>
      </c>
      <c r="L8167" s="24">
        <v>7.4</v>
      </c>
      <c r="M8167" s="24">
        <v>22.2</v>
      </c>
      <c r="N8167" s="24">
        <v>14.65</v>
      </c>
      <c r="O8167" s="24">
        <v>7.55</v>
      </c>
      <c r="P8167" s="25">
        <v>34</v>
      </c>
    </row>
    <row r="8168" spans="1:16" x14ac:dyDescent="0.3">
      <c r="A8168" s="22">
        <v>42661</v>
      </c>
      <c r="B8168">
        <v>2016</v>
      </c>
      <c r="C8168">
        <v>10</v>
      </c>
      <c r="D8168" t="s">
        <v>134</v>
      </c>
      <c r="E8168" t="s">
        <v>135</v>
      </c>
      <c r="F8168" t="s">
        <v>162</v>
      </c>
      <c r="G8168" t="s">
        <v>114</v>
      </c>
      <c r="H8168" t="s">
        <v>106</v>
      </c>
      <c r="I8168" t="s">
        <v>69</v>
      </c>
      <c r="J8168" t="s">
        <v>107</v>
      </c>
      <c r="K8168" s="23">
        <v>7</v>
      </c>
      <c r="L8168" s="24">
        <v>16.5</v>
      </c>
      <c r="M8168" s="24">
        <v>115.5</v>
      </c>
      <c r="N8168" s="24">
        <v>90.09</v>
      </c>
      <c r="O8168" s="24">
        <v>25.41</v>
      </c>
      <c r="P8168" s="25">
        <v>22</v>
      </c>
    </row>
    <row r="8169" spans="1:16" x14ac:dyDescent="0.3">
      <c r="A8169" s="22">
        <v>42661</v>
      </c>
      <c r="B8169">
        <v>2016</v>
      </c>
      <c r="C8169">
        <v>10</v>
      </c>
      <c r="D8169" t="s">
        <v>134</v>
      </c>
      <c r="E8169" t="s">
        <v>135</v>
      </c>
      <c r="F8169" t="s">
        <v>162</v>
      </c>
      <c r="G8169" t="s">
        <v>114</v>
      </c>
      <c r="H8169" t="s">
        <v>108</v>
      </c>
      <c r="I8169" t="s">
        <v>72</v>
      </c>
      <c r="J8169" t="s">
        <v>109</v>
      </c>
      <c r="K8169" s="23">
        <v>3.1</v>
      </c>
      <c r="L8169" s="24">
        <v>8.1999999999999993</v>
      </c>
      <c r="M8169" s="24">
        <v>25.42</v>
      </c>
      <c r="N8169" s="24">
        <v>17.29</v>
      </c>
      <c r="O8169" s="24">
        <v>8.1300000000000008</v>
      </c>
      <c r="P8169" s="25">
        <v>32</v>
      </c>
    </row>
    <row r="8170" spans="1:16" x14ac:dyDescent="0.3">
      <c r="A8170" s="22">
        <v>42662</v>
      </c>
      <c r="B8170">
        <v>2016</v>
      </c>
      <c r="C8170">
        <v>10</v>
      </c>
      <c r="D8170" t="s">
        <v>134</v>
      </c>
      <c r="E8170" t="s">
        <v>135</v>
      </c>
      <c r="F8170" t="s">
        <v>162</v>
      </c>
      <c r="G8170" t="s">
        <v>115</v>
      </c>
      <c r="H8170" t="s">
        <v>94</v>
      </c>
      <c r="I8170" t="s">
        <v>73</v>
      </c>
      <c r="J8170" t="s">
        <v>95</v>
      </c>
      <c r="K8170" s="23">
        <v>4.33</v>
      </c>
      <c r="L8170" s="24">
        <v>3.1</v>
      </c>
      <c r="M8170" s="24">
        <v>13.42</v>
      </c>
      <c r="N8170" s="24">
        <v>9.39</v>
      </c>
      <c r="O8170" s="24">
        <v>4.03</v>
      </c>
      <c r="P8170" s="25">
        <v>30</v>
      </c>
    </row>
    <row r="8171" spans="1:16" x14ac:dyDescent="0.3">
      <c r="A8171" s="22">
        <v>42662</v>
      </c>
      <c r="B8171">
        <v>2016</v>
      </c>
      <c r="C8171">
        <v>10</v>
      </c>
      <c r="D8171" t="s">
        <v>134</v>
      </c>
      <c r="E8171" t="s">
        <v>135</v>
      </c>
      <c r="F8171" t="s">
        <v>162</v>
      </c>
      <c r="G8171" t="s">
        <v>115</v>
      </c>
      <c r="H8171" t="s">
        <v>96</v>
      </c>
      <c r="I8171" t="s">
        <v>74</v>
      </c>
      <c r="J8171" t="s">
        <v>97</v>
      </c>
      <c r="K8171" s="23">
        <v>6.66</v>
      </c>
      <c r="L8171" s="24">
        <v>3.6</v>
      </c>
      <c r="M8171" s="24">
        <v>23.98</v>
      </c>
      <c r="N8171" s="24">
        <v>16.79</v>
      </c>
      <c r="O8171" s="24">
        <v>7.19</v>
      </c>
      <c r="P8171" s="25">
        <v>30</v>
      </c>
    </row>
    <row r="8172" spans="1:16" x14ac:dyDescent="0.3">
      <c r="A8172" s="22">
        <v>42662</v>
      </c>
      <c r="B8172">
        <v>2016</v>
      </c>
      <c r="C8172">
        <v>10</v>
      </c>
      <c r="D8172" t="s">
        <v>134</v>
      </c>
      <c r="E8172" t="s">
        <v>135</v>
      </c>
      <c r="F8172" t="s">
        <v>162</v>
      </c>
      <c r="G8172" t="s">
        <v>115</v>
      </c>
      <c r="H8172" t="s">
        <v>98</v>
      </c>
      <c r="I8172" t="s">
        <v>75</v>
      </c>
      <c r="J8172" t="s">
        <v>99</v>
      </c>
      <c r="K8172" s="23">
        <v>5</v>
      </c>
      <c r="L8172" s="24">
        <v>2.8</v>
      </c>
      <c r="M8172" s="24">
        <v>14</v>
      </c>
      <c r="N8172" s="24">
        <v>10.08</v>
      </c>
      <c r="O8172" s="24">
        <v>3.92</v>
      </c>
      <c r="P8172" s="25">
        <v>28</v>
      </c>
    </row>
    <row r="8173" spans="1:16" x14ac:dyDescent="0.3">
      <c r="A8173" s="22">
        <v>42662</v>
      </c>
      <c r="B8173">
        <v>2016</v>
      </c>
      <c r="C8173">
        <v>10</v>
      </c>
      <c r="D8173" t="s">
        <v>134</v>
      </c>
      <c r="E8173" t="s">
        <v>135</v>
      </c>
      <c r="F8173" t="s">
        <v>162</v>
      </c>
      <c r="G8173" t="s">
        <v>115</v>
      </c>
      <c r="H8173" t="s">
        <v>100</v>
      </c>
      <c r="I8173" t="s">
        <v>70</v>
      </c>
      <c r="J8173" t="s">
        <v>101</v>
      </c>
      <c r="K8173" s="23">
        <v>26.7</v>
      </c>
      <c r="L8173" s="24">
        <v>2.4</v>
      </c>
      <c r="M8173" s="24">
        <v>64.08</v>
      </c>
      <c r="N8173" s="24">
        <v>47.42</v>
      </c>
      <c r="O8173" s="24">
        <v>16.66</v>
      </c>
      <c r="P8173" s="25">
        <v>26</v>
      </c>
    </row>
    <row r="8174" spans="1:16" x14ac:dyDescent="0.3">
      <c r="A8174" s="22">
        <v>42662</v>
      </c>
      <c r="B8174">
        <v>2016</v>
      </c>
      <c r="C8174">
        <v>10</v>
      </c>
      <c r="D8174" t="s">
        <v>134</v>
      </c>
      <c r="E8174" t="s">
        <v>135</v>
      </c>
      <c r="F8174" t="s">
        <v>162</v>
      </c>
      <c r="G8174" t="s">
        <v>115</v>
      </c>
      <c r="H8174" t="s">
        <v>102</v>
      </c>
      <c r="I8174" t="s">
        <v>71</v>
      </c>
      <c r="J8174" t="s">
        <v>103</v>
      </c>
      <c r="K8174" s="23">
        <v>11</v>
      </c>
      <c r="L8174" s="24">
        <v>6.9</v>
      </c>
      <c r="M8174" s="24">
        <v>75.900000000000006</v>
      </c>
      <c r="N8174" s="24">
        <v>50.09</v>
      </c>
      <c r="O8174" s="24">
        <v>25.81</v>
      </c>
      <c r="P8174" s="25">
        <v>34</v>
      </c>
    </row>
    <row r="8175" spans="1:16" x14ac:dyDescent="0.3">
      <c r="A8175" s="22">
        <v>42662</v>
      </c>
      <c r="B8175">
        <v>2016</v>
      </c>
      <c r="C8175">
        <v>10</v>
      </c>
      <c r="D8175" t="s">
        <v>134</v>
      </c>
      <c r="E8175" t="s">
        <v>135</v>
      </c>
      <c r="F8175" t="s">
        <v>162</v>
      </c>
      <c r="G8175" t="s">
        <v>115</v>
      </c>
      <c r="H8175" t="s">
        <v>104</v>
      </c>
      <c r="I8175" t="s">
        <v>76</v>
      </c>
      <c r="J8175" t="s">
        <v>105</v>
      </c>
      <c r="K8175" s="23">
        <v>0</v>
      </c>
      <c r="L8175" s="24">
        <v>7.4</v>
      </c>
      <c r="M8175" s="24">
        <v>0</v>
      </c>
      <c r="N8175" s="24">
        <v>0</v>
      </c>
      <c r="O8175" s="24">
        <v>0</v>
      </c>
      <c r="P8175" s="25">
        <v>34</v>
      </c>
    </row>
    <row r="8176" spans="1:16" x14ac:dyDescent="0.3">
      <c r="A8176" s="22">
        <v>42662</v>
      </c>
      <c r="B8176">
        <v>2016</v>
      </c>
      <c r="C8176">
        <v>10</v>
      </c>
      <c r="D8176" t="s">
        <v>134</v>
      </c>
      <c r="E8176" t="s">
        <v>135</v>
      </c>
      <c r="F8176" t="s">
        <v>162</v>
      </c>
      <c r="G8176" t="s">
        <v>115</v>
      </c>
      <c r="H8176" t="s">
        <v>106</v>
      </c>
      <c r="I8176" t="s">
        <v>69</v>
      </c>
      <c r="J8176" t="s">
        <v>107</v>
      </c>
      <c r="K8176" s="23">
        <v>2</v>
      </c>
      <c r="L8176" s="24">
        <v>16.5</v>
      </c>
      <c r="M8176" s="24">
        <v>33</v>
      </c>
      <c r="N8176" s="24">
        <v>25.74</v>
      </c>
      <c r="O8176" s="24">
        <v>7.26</v>
      </c>
      <c r="P8176" s="25">
        <v>22</v>
      </c>
    </row>
    <row r="8177" spans="1:16" x14ac:dyDescent="0.3">
      <c r="A8177" s="22">
        <v>42662</v>
      </c>
      <c r="B8177">
        <v>2016</v>
      </c>
      <c r="C8177">
        <v>10</v>
      </c>
      <c r="D8177" t="s">
        <v>134</v>
      </c>
      <c r="E8177" t="s">
        <v>135</v>
      </c>
      <c r="F8177" t="s">
        <v>162</v>
      </c>
      <c r="G8177" t="s">
        <v>115</v>
      </c>
      <c r="H8177" t="s">
        <v>108</v>
      </c>
      <c r="I8177" t="s">
        <v>72</v>
      </c>
      <c r="J8177" t="s">
        <v>109</v>
      </c>
      <c r="K8177" s="23">
        <v>1</v>
      </c>
      <c r="L8177" s="24">
        <v>8.1999999999999993</v>
      </c>
      <c r="M8177" s="24">
        <v>8.1999999999999993</v>
      </c>
      <c r="N8177" s="24">
        <v>5.58</v>
      </c>
      <c r="O8177" s="24">
        <v>2.62</v>
      </c>
      <c r="P8177" s="25">
        <v>32</v>
      </c>
    </row>
    <row r="8178" spans="1:16" x14ac:dyDescent="0.3">
      <c r="A8178" s="22">
        <v>42663</v>
      </c>
      <c r="B8178">
        <v>2016</v>
      </c>
      <c r="C8178">
        <v>10</v>
      </c>
      <c r="D8178" t="s">
        <v>134</v>
      </c>
      <c r="E8178" t="s">
        <v>135</v>
      </c>
      <c r="F8178" t="s">
        <v>162</v>
      </c>
      <c r="G8178" t="s">
        <v>93</v>
      </c>
      <c r="H8178" t="s">
        <v>94</v>
      </c>
      <c r="I8178" t="s">
        <v>73</v>
      </c>
      <c r="J8178" t="s">
        <v>95</v>
      </c>
      <c r="K8178" s="23">
        <v>1.64</v>
      </c>
      <c r="L8178" s="24">
        <v>3.1</v>
      </c>
      <c r="M8178" s="24">
        <v>5.08</v>
      </c>
      <c r="N8178" s="24">
        <v>3.56</v>
      </c>
      <c r="O8178" s="24">
        <v>1.52</v>
      </c>
      <c r="P8178" s="25">
        <v>30</v>
      </c>
    </row>
    <row r="8179" spans="1:16" x14ac:dyDescent="0.3">
      <c r="A8179" s="22">
        <v>42663</v>
      </c>
      <c r="B8179">
        <v>2016</v>
      </c>
      <c r="C8179">
        <v>10</v>
      </c>
      <c r="D8179" t="s">
        <v>134</v>
      </c>
      <c r="E8179" t="s">
        <v>135</v>
      </c>
      <c r="F8179" t="s">
        <v>162</v>
      </c>
      <c r="G8179" t="s">
        <v>93</v>
      </c>
      <c r="H8179" t="s">
        <v>96</v>
      </c>
      <c r="I8179" t="s">
        <v>74</v>
      </c>
      <c r="J8179" t="s">
        <v>97</v>
      </c>
      <c r="K8179" s="23">
        <v>5.66</v>
      </c>
      <c r="L8179" s="24">
        <v>3.6</v>
      </c>
      <c r="M8179" s="24">
        <v>20.38</v>
      </c>
      <c r="N8179" s="24">
        <v>14.27</v>
      </c>
      <c r="O8179" s="24">
        <v>6.11</v>
      </c>
      <c r="P8179" s="25">
        <v>30</v>
      </c>
    </row>
    <row r="8180" spans="1:16" x14ac:dyDescent="0.3">
      <c r="A8180" s="22">
        <v>42663</v>
      </c>
      <c r="B8180">
        <v>2016</v>
      </c>
      <c r="C8180">
        <v>10</v>
      </c>
      <c r="D8180" t="s">
        <v>134</v>
      </c>
      <c r="E8180" t="s">
        <v>135</v>
      </c>
      <c r="F8180" t="s">
        <v>162</v>
      </c>
      <c r="G8180" t="s">
        <v>93</v>
      </c>
      <c r="H8180" t="s">
        <v>98</v>
      </c>
      <c r="I8180" t="s">
        <v>75</v>
      </c>
      <c r="J8180" t="s">
        <v>99</v>
      </c>
      <c r="K8180" s="23">
        <v>6</v>
      </c>
      <c r="L8180" s="24">
        <v>2.8</v>
      </c>
      <c r="M8180" s="24">
        <v>16.8</v>
      </c>
      <c r="N8180" s="24">
        <v>12.1</v>
      </c>
      <c r="O8180" s="24">
        <v>4.7</v>
      </c>
      <c r="P8180" s="25">
        <v>28</v>
      </c>
    </row>
    <row r="8181" spans="1:16" x14ac:dyDescent="0.3">
      <c r="A8181" s="22">
        <v>42663</v>
      </c>
      <c r="B8181">
        <v>2016</v>
      </c>
      <c r="C8181">
        <v>10</v>
      </c>
      <c r="D8181" t="s">
        <v>134</v>
      </c>
      <c r="E8181" t="s">
        <v>135</v>
      </c>
      <c r="F8181" t="s">
        <v>162</v>
      </c>
      <c r="G8181" t="s">
        <v>93</v>
      </c>
      <c r="H8181" t="s">
        <v>100</v>
      </c>
      <c r="I8181" t="s">
        <v>70</v>
      </c>
      <c r="J8181" t="s">
        <v>101</v>
      </c>
      <c r="K8181" s="23">
        <v>52.5</v>
      </c>
      <c r="L8181" s="24">
        <v>2.4</v>
      </c>
      <c r="M8181" s="24">
        <v>126</v>
      </c>
      <c r="N8181" s="24">
        <v>93.24</v>
      </c>
      <c r="O8181" s="24">
        <v>32.76</v>
      </c>
      <c r="P8181" s="25">
        <v>26</v>
      </c>
    </row>
    <row r="8182" spans="1:16" x14ac:dyDescent="0.3">
      <c r="A8182" s="22">
        <v>42663</v>
      </c>
      <c r="B8182">
        <v>2016</v>
      </c>
      <c r="C8182">
        <v>10</v>
      </c>
      <c r="D8182" t="s">
        <v>134</v>
      </c>
      <c r="E8182" t="s">
        <v>135</v>
      </c>
      <c r="F8182" t="s">
        <v>162</v>
      </c>
      <c r="G8182" t="s">
        <v>93</v>
      </c>
      <c r="H8182" t="s">
        <v>102</v>
      </c>
      <c r="I8182" t="s">
        <v>71</v>
      </c>
      <c r="J8182" t="s">
        <v>103</v>
      </c>
      <c r="K8182" s="23">
        <v>2</v>
      </c>
      <c r="L8182" s="24">
        <v>6.9</v>
      </c>
      <c r="M8182" s="24">
        <v>13.8</v>
      </c>
      <c r="N8182" s="24">
        <v>9.11</v>
      </c>
      <c r="O8182" s="24">
        <v>4.6900000000000004</v>
      </c>
      <c r="P8182" s="25">
        <v>34</v>
      </c>
    </row>
    <row r="8183" spans="1:16" x14ac:dyDescent="0.3">
      <c r="A8183" s="22">
        <v>42663</v>
      </c>
      <c r="B8183">
        <v>2016</v>
      </c>
      <c r="C8183">
        <v>10</v>
      </c>
      <c r="D8183" t="s">
        <v>134</v>
      </c>
      <c r="E8183" t="s">
        <v>135</v>
      </c>
      <c r="F8183" t="s">
        <v>162</v>
      </c>
      <c r="G8183" t="s">
        <v>93</v>
      </c>
      <c r="H8183" t="s">
        <v>104</v>
      </c>
      <c r="I8183" t="s">
        <v>76</v>
      </c>
      <c r="J8183" t="s">
        <v>105</v>
      </c>
      <c r="K8183" s="23">
        <v>0</v>
      </c>
      <c r="L8183" s="24">
        <v>7.4</v>
      </c>
      <c r="M8183" s="24">
        <v>0</v>
      </c>
      <c r="N8183" s="24">
        <v>0</v>
      </c>
      <c r="O8183" s="24">
        <v>0</v>
      </c>
      <c r="P8183" s="25">
        <v>34</v>
      </c>
    </row>
    <row r="8184" spans="1:16" x14ac:dyDescent="0.3">
      <c r="A8184" s="22">
        <v>42663</v>
      </c>
      <c r="B8184">
        <v>2016</v>
      </c>
      <c r="C8184">
        <v>10</v>
      </c>
      <c r="D8184" t="s">
        <v>134</v>
      </c>
      <c r="E8184" t="s">
        <v>135</v>
      </c>
      <c r="F8184" t="s">
        <v>162</v>
      </c>
      <c r="G8184" t="s">
        <v>93</v>
      </c>
      <c r="H8184" t="s">
        <v>106</v>
      </c>
      <c r="I8184" t="s">
        <v>69</v>
      </c>
      <c r="J8184" t="s">
        <v>107</v>
      </c>
      <c r="K8184" s="23">
        <v>2</v>
      </c>
      <c r="L8184" s="24">
        <v>16.5</v>
      </c>
      <c r="M8184" s="24">
        <v>33</v>
      </c>
      <c r="N8184" s="24">
        <v>25.74</v>
      </c>
      <c r="O8184" s="24">
        <v>7.26</v>
      </c>
      <c r="P8184" s="25">
        <v>22</v>
      </c>
    </row>
    <row r="8185" spans="1:16" x14ac:dyDescent="0.3">
      <c r="A8185" s="22">
        <v>42663</v>
      </c>
      <c r="B8185">
        <v>2016</v>
      </c>
      <c r="C8185">
        <v>10</v>
      </c>
      <c r="D8185" t="s">
        <v>134</v>
      </c>
      <c r="E8185" t="s">
        <v>135</v>
      </c>
      <c r="F8185" t="s">
        <v>162</v>
      </c>
      <c r="G8185" t="s">
        <v>93</v>
      </c>
      <c r="H8185" t="s">
        <v>108</v>
      </c>
      <c r="I8185" t="s">
        <v>72</v>
      </c>
      <c r="J8185" t="s">
        <v>109</v>
      </c>
      <c r="K8185" s="23">
        <v>2</v>
      </c>
      <c r="L8185" s="24">
        <v>8.1999999999999993</v>
      </c>
      <c r="M8185" s="24">
        <v>16.399999999999999</v>
      </c>
      <c r="N8185" s="24">
        <v>11.15</v>
      </c>
      <c r="O8185" s="24">
        <v>5.25</v>
      </c>
      <c r="P8185" s="25">
        <v>32</v>
      </c>
    </row>
    <row r="8186" spans="1:16" x14ac:dyDescent="0.3">
      <c r="A8186" s="22">
        <v>42664</v>
      </c>
      <c r="B8186">
        <v>2016</v>
      </c>
      <c r="C8186">
        <v>10</v>
      </c>
      <c r="D8186" t="s">
        <v>134</v>
      </c>
      <c r="E8186" t="s">
        <v>135</v>
      </c>
      <c r="F8186" t="s">
        <v>162</v>
      </c>
      <c r="G8186" t="s">
        <v>110</v>
      </c>
      <c r="H8186" t="s">
        <v>94</v>
      </c>
      <c r="I8186" t="s">
        <v>73</v>
      </c>
      <c r="J8186" t="s">
        <v>95</v>
      </c>
      <c r="K8186" s="23">
        <v>8.66</v>
      </c>
      <c r="L8186" s="24">
        <v>3.1</v>
      </c>
      <c r="M8186" s="24">
        <v>26.85</v>
      </c>
      <c r="N8186" s="24">
        <v>18.79</v>
      </c>
      <c r="O8186" s="24">
        <v>8.06</v>
      </c>
      <c r="P8186" s="25">
        <v>30</v>
      </c>
    </row>
    <row r="8187" spans="1:16" x14ac:dyDescent="0.3">
      <c r="A8187" s="22">
        <v>42664</v>
      </c>
      <c r="B8187">
        <v>2016</v>
      </c>
      <c r="C8187">
        <v>10</v>
      </c>
      <c r="D8187" t="s">
        <v>134</v>
      </c>
      <c r="E8187" t="s">
        <v>135</v>
      </c>
      <c r="F8187" t="s">
        <v>162</v>
      </c>
      <c r="G8187" t="s">
        <v>110</v>
      </c>
      <c r="H8187" t="s">
        <v>96</v>
      </c>
      <c r="I8187" t="s">
        <v>74</v>
      </c>
      <c r="J8187" t="s">
        <v>97</v>
      </c>
      <c r="K8187" s="23">
        <v>3.82</v>
      </c>
      <c r="L8187" s="24">
        <v>3.6</v>
      </c>
      <c r="M8187" s="24">
        <v>13.75</v>
      </c>
      <c r="N8187" s="24">
        <v>9.6199999999999992</v>
      </c>
      <c r="O8187" s="24">
        <v>4.13</v>
      </c>
      <c r="P8187" s="25">
        <v>30</v>
      </c>
    </row>
    <row r="8188" spans="1:16" x14ac:dyDescent="0.3">
      <c r="A8188" s="22">
        <v>42664</v>
      </c>
      <c r="B8188">
        <v>2016</v>
      </c>
      <c r="C8188">
        <v>10</v>
      </c>
      <c r="D8188" t="s">
        <v>134</v>
      </c>
      <c r="E8188" t="s">
        <v>135</v>
      </c>
      <c r="F8188" t="s">
        <v>162</v>
      </c>
      <c r="G8188" t="s">
        <v>110</v>
      </c>
      <c r="H8188" t="s">
        <v>98</v>
      </c>
      <c r="I8188" t="s">
        <v>75</v>
      </c>
      <c r="J8188" t="s">
        <v>99</v>
      </c>
      <c r="K8188" s="23">
        <v>0</v>
      </c>
      <c r="L8188" s="24">
        <v>2.8</v>
      </c>
      <c r="M8188" s="24">
        <v>0</v>
      </c>
      <c r="N8188" s="24">
        <v>0</v>
      </c>
      <c r="O8188" s="24">
        <v>0</v>
      </c>
      <c r="P8188" s="25">
        <v>28</v>
      </c>
    </row>
    <row r="8189" spans="1:16" x14ac:dyDescent="0.3">
      <c r="A8189" s="22">
        <v>42664</v>
      </c>
      <c r="B8189">
        <v>2016</v>
      </c>
      <c r="C8189">
        <v>10</v>
      </c>
      <c r="D8189" t="s">
        <v>134</v>
      </c>
      <c r="E8189" t="s">
        <v>135</v>
      </c>
      <c r="F8189" t="s">
        <v>162</v>
      </c>
      <c r="G8189" t="s">
        <v>110</v>
      </c>
      <c r="H8189" t="s">
        <v>100</v>
      </c>
      <c r="I8189" t="s">
        <v>70</v>
      </c>
      <c r="J8189" t="s">
        <v>101</v>
      </c>
      <c r="K8189" s="23">
        <v>40.799999999999997</v>
      </c>
      <c r="L8189" s="24">
        <v>2.4</v>
      </c>
      <c r="M8189" s="24">
        <v>97.92</v>
      </c>
      <c r="N8189" s="24">
        <v>72.459999999999994</v>
      </c>
      <c r="O8189" s="24">
        <v>25.46</v>
      </c>
      <c r="P8189" s="25">
        <v>26</v>
      </c>
    </row>
    <row r="8190" spans="1:16" x14ac:dyDescent="0.3">
      <c r="A8190" s="22">
        <v>42664</v>
      </c>
      <c r="B8190">
        <v>2016</v>
      </c>
      <c r="C8190">
        <v>10</v>
      </c>
      <c r="D8190" t="s">
        <v>134</v>
      </c>
      <c r="E8190" t="s">
        <v>135</v>
      </c>
      <c r="F8190" t="s">
        <v>162</v>
      </c>
      <c r="G8190" t="s">
        <v>110</v>
      </c>
      <c r="H8190" t="s">
        <v>102</v>
      </c>
      <c r="I8190" t="s">
        <v>71</v>
      </c>
      <c r="J8190" t="s">
        <v>103</v>
      </c>
      <c r="K8190" s="23">
        <v>5</v>
      </c>
      <c r="L8190" s="24">
        <v>6.9</v>
      </c>
      <c r="M8190" s="24">
        <v>34.5</v>
      </c>
      <c r="N8190" s="24">
        <v>22.77</v>
      </c>
      <c r="O8190" s="24">
        <v>11.73</v>
      </c>
      <c r="P8190" s="25">
        <v>34</v>
      </c>
    </row>
    <row r="8191" spans="1:16" x14ac:dyDescent="0.3">
      <c r="A8191" s="22">
        <v>42664</v>
      </c>
      <c r="B8191">
        <v>2016</v>
      </c>
      <c r="C8191">
        <v>10</v>
      </c>
      <c r="D8191" t="s">
        <v>134</v>
      </c>
      <c r="E8191" t="s">
        <v>135</v>
      </c>
      <c r="F8191" t="s">
        <v>162</v>
      </c>
      <c r="G8191" t="s">
        <v>110</v>
      </c>
      <c r="H8191" t="s">
        <v>104</v>
      </c>
      <c r="I8191" t="s">
        <v>76</v>
      </c>
      <c r="J8191" t="s">
        <v>105</v>
      </c>
      <c r="K8191" s="23">
        <v>0</v>
      </c>
      <c r="L8191" s="24">
        <v>7.4</v>
      </c>
      <c r="M8191" s="24">
        <v>0</v>
      </c>
      <c r="N8191" s="24">
        <v>0</v>
      </c>
      <c r="O8191" s="24">
        <v>0</v>
      </c>
      <c r="P8191" s="25">
        <v>34</v>
      </c>
    </row>
    <row r="8192" spans="1:16" x14ac:dyDescent="0.3">
      <c r="A8192" s="22">
        <v>42664</v>
      </c>
      <c r="B8192">
        <v>2016</v>
      </c>
      <c r="C8192">
        <v>10</v>
      </c>
      <c r="D8192" t="s">
        <v>134</v>
      </c>
      <c r="E8192" t="s">
        <v>135</v>
      </c>
      <c r="F8192" t="s">
        <v>162</v>
      </c>
      <c r="G8192" t="s">
        <v>110</v>
      </c>
      <c r="H8192" t="s">
        <v>106</v>
      </c>
      <c r="I8192" t="s">
        <v>69</v>
      </c>
      <c r="J8192" t="s">
        <v>107</v>
      </c>
      <c r="K8192" s="23">
        <v>6</v>
      </c>
      <c r="L8192" s="24">
        <v>16.5</v>
      </c>
      <c r="M8192" s="24">
        <v>99</v>
      </c>
      <c r="N8192" s="24">
        <v>77.22</v>
      </c>
      <c r="O8192" s="24">
        <v>21.78</v>
      </c>
      <c r="P8192" s="25">
        <v>22</v>
      </c>
    </row>
    <row r="8193" spans="1:16" x14ac:dyDescent="0.3">
      <c r="A8193" s="22">
        <v>42664</v>
      </c>
      <c r="B8193">
        <v>2016</v>
      </c>
      <c r="C8193">
        <v>10</v>
      </c>
      <c r="D8193" t="s">
        <v>134</v>
      </c>
      <c r="E8193" t="s">
        <v>135</v>
      </c>
      <c r="F8193" t="s">
        <v>162</v>
      </c>
      <c r="G8193" t="s">
        <v>110</v>
      </c>
      <c r="H8193" t="s">
        <v>108</v>
      </c>
      <c r="I8193" t="s">
        <v>72</v>
      </c>
      <c r="J8193" t="s">
        <v>109</v>
      </c>
      <c r="K8193" s="23">
        <v>2</v>
      </c>
      <c r="L8193" s="24">
        <v>8.1999999999999993</v>
      </c>
      <c r="M8193" s="24">
        <v>16.399999999999999</v>
      </c>
      <c r="N8193" s="24">
        <v>11.15</v>
      </c>
      <c r="O8193" s="24">
        <v>5.25</v>
      </c>
      <c r="P8193" s="25">
        <v>32</v>
      </c>
    </row>
    <row r="8194" spans="1:16" x14ac:dyDescent="0.3">
      <c r="A8194" s="22">
        <v>42665</v>
      </c>
      <c r="B8194">
        <v>2016</v>
      </c>
      <c r="C8194">
        <v>10</v>
      </c>
      <c r="D8194" t="s">
        <v>134</v>
      </c>
      <c r="E8194" t="s">
        <v>135</v>
      </c>
      <c r="F8194" t="s">
        <v>162</v>
      </c>
      <c r="G8194" t="s">
        <v>111</v>
      </c>
      <c r="H8194" t="s">
        <v>94</v>
      </c>
      <c r="I8194" t="s">
        <v>73</v>
      </c>
      <c r="J8194" t="s">
        <v>95</v>
      </c>
      <c r="K8194" s="23">
        <v>7</v>
      </c>
      <c r="L8194" s="24">
        <v>3.1</v>
      </c>
      <c r="M8194" s="24">
        <v>21.7</v>
      </c>
      <c r="N8194" s="24">
        <v>15.19</v>
      </c>
      <c r="O8194" s="24">
        <v>6.51</v>
      </c>
      <c r="P8194" s="25">
        <v>30</v>
      </c>
    </row>
    <row r="8195" spans="1:16" x14ac:dyDescent="0.3">
      <c r="A8195" s="22">
        <v>42665</v>
      </c>
      <c r="B8195">
        <v>2016</v>
      </c>
      <c r="C8195">
        <v>10</v>
      </c>
      <c r="D8195" t="s">
        <v>134</v>
      </c>
      <c r="E8195" t="s">
        <v>135</v>
      </c>
      <c r="F8195" t="s">
        <v>162</v>
      </c>
      <c r="G8195" t="s">
        <v>111</v>
      </c>
      <c r="H8195" t="s">
        <v>96</v>
      </c>
      <c r="I8195" t="s">
        <v>74</v>
      </c>
      <c r="J8195" t="s">
        <v>97</v>
      </c>
      <c r="K8195" s="23">
        <v>2.67</v>
      </c>
      <c r="L8195" s="24">
        <v>3.6</v>
      </c>
      <c r="M8195" s="24">
        <v>9.61</v>
      </c>
      <c r="N8195" s="24">
        <v>6.73</v>
      </c>
      <c r="O8195" s="24">
        <v>2.88</v>
      </c>
      <c r="P8195" s="25">
        <v>30</v>
      </c>
    </row>
    <row r="8196" spans="1:16" x14ac:dyDescent="0.3">
      <c r="A8196" s="22">
        <v>42665</v>
      </c>
      <c r="B8196">
        <v>2016</v>
      </c>
      <c r="C8196">
        <v>10</v>
      </c>
      <c r="D8196" t="s">
        <v>134</v>
      </c>
      <c r="E8196" t="s">
        <v>135</v>
      </c>
      <c r="F8196" t="s">
        <v>162</v>
      </c>
      <c r="G8196" t="s">
        <v>111</v>
      </c>
      <c r="H8196" t="s">
        <v>98</v>
      </c>
      <c r="I8196" t="s">
        <v>75</v>
      </c>
      <c r="J8196" t="s">
        <v>99</v>
      </c>
      <c r="K8196" s="23">
        <v>4</v>
      </c>
      <c r="L8196" s="24">
        <v>2.8</v>
      </c>
      <c r="M8196" s="24">
        <v>11.2</v>
      </c>
      <c r="N8196" s="24">
        <v>8.06</v>
      </c>
      <c r="O8196" s="24">
        <v>3.14</v>
      </c>
      <c r="P8196" s="25">
        <v>28</v>
      </c>
    </row>
    <row r="8197" spans="1:16" x14ac:dyDescent="0.3">
      <c r="A8197" s="22">
        <v>42665</v>
      </c>
      <c r="B8197">
        <v>2016</v>
      </c>
      <c r="C8197">
        <v>10</v>
      </c>
      <c r="D8197" t="s">
        <v>134</v>
      </c>
      <c r="E8197" t="s">
        <v>135</v>
      </c>
      <c r="F8197" t="s">
        <v>162</v>
      </c>
      <c r="G8197" t="s">
        <v>111</v>
      </c>
      <c r="H8197" t="s">
        <v>100</v>
      </c>
      <c r="I8197" t="s">
        <v>70</v>
      </c>
      <c r="J8197" t="s">
        <v>101</v>
      </c>
      <c r="K8197" s="23">
        <v>29.7</v>
      </c>
      <c r="L8197" s="24">
        <v>2.4</v>
      </c>
      <c r="M8197" s="24">
        <v>71.28</v>
      </c>
      <c r="N8197" s="24">
        <v>52.75</v>
      </c>
      <c r="O8197" s="24">
        <v>18.53</v>
      </c>
      <c r="P8197" s="25">
        <v>26</v>
      </c>
    </row>
    <row r="8198" spans="1:16" x14ac:dyDescent="0.3">
      <c r="A8198" s="22">
        <v>42665</v>
      </c>
      <c r="B8198">
        <v>2016</v>
      </c>
      <c r="C8198">
        <v>10</v>
      </c>
      <c r="D8198" t="s">
        <v>134</v>
      </c>
      <c r="E8198" t="s">
        <v>135</v>
      </c>
      <c r="F8198" t="s">
        <v>162</v>
      </c>
      <c r="G8198" t="s">
        <v>111</v>
      </c>
      <c r="H8198" t="s">
        <v>102</v>
      </c>
      <c r="I8198" t="s">
        <v>71</v>
      </c>
      <c r="J8198" t="s">
        <v>103</v>
      </c>
      <c r="K8198" s="23">
        <v>3</v>
      </c>
      <c r="L8198" s="24">
        <v>6.9</v>
      </c>
      <c r="M8198" s="24">
        <v>20.7</v>
      </c>
      <c r="N8198" s="24">
        <v>13.66</v>
      </c>
      <c r="O8198" s="24">
        <v>7.04</v>
      </c>
      <c r="P8198" s="25">
        <v>34</v>
      </c>
    </row>
    <row r="8199" spans="1:16" x14ac:dyDescent="0.3">
      <c r="A8199" s="22">
        <v>42665</v>
      </c>
      <c r="B8199">
        <v>2016</v>
      </c>
      <c r="C8199">
        <v>10</v>
      </c>
      <c r="D8199" t="s">
        <v>134</v>
      </c>
      <c r="E8199" t="s">
        <v>135</v>
      </c>
      <c r="F8199" t="s">
        <v>162</v>
      </c>
      <c r="G8199" t="s">
        <v>111</v>
      </c>
      <c r="H8199" t="s">
        <v>104</v>
      </c>
      <c r="I8199" t="s">
        <v>76</v>
      </c>
      <c r="J8199" t="s">
        <v>105</v>
      </c>
      <c r="K8199" s="23">
        <v>0</v>
      </c>
      <c r="L8199" s="24">
        <v>7.4</v>
      </c>
      <c r="M8199" s="24">
        <v>0</v>
      </c>
      <c r="N8199" s="24">
        <v>0</v>
      </c>
      <c r="O8199" s="24">
        <v>0</v>
      </c>
      <c r="P8199" s="25">
        <v>34</v>
      </c>
    </row>
    <row r="8200" spans="1:16" x14ac:dyDescent="0.3">
      <c r="A8200" s="22">
        <v>42665</v>
      </c>
      <c r="B8200">
        <v>2016</v>
      </c>
      <c r="C8200">
        <v>10</v>
      </c>
      <c r="D8200" t="s">
        <v>134</v>
      </c>
      <c r="E8200" t="s">
        <v>135</v>
      </c>
      <c r="F8200" t="s">
        <v>162</v>
      </c>
      <c r="G8200" t="s">
        <v>111</v>
      </c>
      <c r="H8200" t="s">
        <v>106</v>
      </c>
      <c r="I8200" t="s">
        <v>69</v>
      </c>
      <c r="J8200" t="s">
        <v>107</v>
      </c>
      <c r="K8200" s="23">
        <v>10</v>
      </c>
      <c r="L8200" s="24">
        <v>16.5</v>
      </c>
      <c r="M8200" s="24">
        <v>165</v>
      </c>
      <c r="N8200" s="24">
        <v>128.69999999999999</v>
      </c>
      <c r="O8200" s="24">
        <v>36.299999999999997</v>
      </c>
      <c r="P8200" s="25">
        <v>22</v>
      </c>
    </row>
    <row r="8201" spans="1:16" x14ac:dyDescent="0.3">
      <c r="A8201" s="22">
        <v>42665</v>
      </c>
      <c r="B8201">
        <v>2016</v>
      </c>
      <c r="C8201">
        <v>10</v>
      </c>
      <c r="D8201" t="s">
        <v>134</v>
      </c>
      <c r="E8201" t="s">
        <v>135</v>
      </c>
      <c r="F8201" t="s">
        <v>162</v>
      </c>
      <c r="G8201" t="s">
        <v>111</v>
      </c>
      <c r="H8201" t="s">
        <v>108</v>
      </c>
      <c r="I8201" t="s">
        <v>72</v>
      </c>
      <c r="J8201" t="s">
        <v>109</v>
      </c>
      <c r="K8201" s="23">
        <v>4</v>
      </c>
      <c r="L8201" s="24">
        <v>8.1999999999999993</v>
      </c>
      <c r="M8201" s="24">
        <v>32.799999999999997</v>
      </c>
      <c r="N8201" s="24">
        <v>22.3</v>
      </c>
      <c r="O8201" s="24">
        <v>10.5</v>
      </c>
      <c r="P8201" s="25">
        <v>32</v>
      </c>
    </row>
    <row r="8202" spans="1:16" x14ac:dyDescent="0.3">
      <c r="A8202" s="22">
        <v>42666</v>
      </c>
      <c r="B8202">
        <v>2016</v>
      </c>
      <c r="C8202">
        <v>10</v>
      </c>
      <c r="D8202" t="s">
        <v>134</v>
      </c>
      <c r="E8202" t="s">
        <v>135</v>
      </c>
      <c r="F8202" t="s">
        <v>162</v>
      </c>
      <c r="G8202" t="s">
        <v>112</v>
      </c>
      <c r="H8202" t="s">
        <v>94</v>
      </c>
      <c r="I8202" t="s">
        <v>73</v>
      </c>
      <c r="J8202" t="s">
        <v>95</v>
      </c>
      <c r="K8202" s="23">
        <v>12.33</v>
      </c>
      <c r="L8202" s="24">
        <v>3.1</v>
      </c>
      <c r="M8202" s="24">
        <v>38.22</v>
      </c>
      <c r="N8202" s="24">
        <v>26.75</v>
      </c>
      <c r="O8202" s="24">
        <v>11.47</v>
      </c>
      <c r="P8202" s="25">
        <v>30</v>
      </c>
    </row>
    <row r="8203" spans="1:16" x14ac:dyDescent="0.3">
      <c r="A8203" s="22">
        <v>42666</v>
      </c>
      <c r="B8203">
        <v>2016</v>
      </c>
      <c r="C8203">
        <v>10</v>
      </c>
      <c r="D8203" t="s">
        <v>134</v>
      </c>
      <c r="E8203" t="s">
        <v>135</v>
      </c>
      <c r="F8203" t="s">
        <v>162</v>
      </c>
      <c r="G8203" t="s">
        <v>112</v>
      </c>
      <c r="H8203" t="s">
        <v>96</v>
      </c>
      <c r="I8203" t="s">
        <v>74</v>
      </c>
      <c r="J8203" t="s">
        <v>97</v>
      </c>
      <c r="K8203" s="23">
        <v>5.78</v>
      </c>
      <c r="L8203" s="24">
        <v>3.6</v>
      </c>
      <c r="M8203" s="24">
        <v>20.81</v>
      </c>
      <c r="N8203" s="24">
        <v>14.57</v>
      </c>
      <c r="O8203" s="24">
        <v>6.24</v>
      </c>
      <c r="P8203" s="25">
        <v>30</v>
      </c>
    </row>
    <row r="8204" spans="1:16" x14ac:dyDescent="0.3">
      <c r="A8204" s="22">
        <v>42666</v>
      </c>
      <c r="B8204">
        <v>2016</v>
      </c>
      <c r="C8204">
        <v>10</v>
      </c>
      <c r="D8204" t="s">
        <v>134</v>
      </c>
      <c r="E8204" t="s">
        <v>135</v>
      </c>
      <c r="F8204" t="s">
        <v>162</v>
      </c>
      <c r="G8204" t="s">
        <v>112</v>
      </c>
      <c r="H8204" t="s">
        <v>98</v>
      </c>
      <c r="I8204" t="s">
        <v>75</v>
      </c>
      <c r="J8204" t="s">
        <v>99</v>
      </c>
      <c r="K8204" s="23">
        <v>3.8</v>
      </c>
      <c r="L8204" s="24">
        <v>2.8</v>
      </c>
      <c r="M8204" s="24">
        <v>10.64</v>
      </c>
      <c r="N8204" s="24">
        <v>7.66</v>
      </c>
      <c r="O8204" s="24">
        <v>2.98</v>
      </c>
      <c r="P8204" s="25">
        <v>28</v>
      </c>
    </row>
    <row r="8205" spans="1:16" x14ac:dyDescent="0.3">
      <c r="A8205" s="22">
        <v>42666</v>
      </c>
      <c r="B8205">
        <v>2016</v>
      </c>
      <c r="C8205">
        <v>10</v>
      </c>
      <c r="D8205" t="s">
        <v>134</v>
      </c>
      <c r="E8205" t="s">
        <v>135</v>
      </c>
      <c r="F8205" t="s">
        <v>162</v>
      </c>
      <c r="G8205" t="s">
        <v>112</v>
      </c>
      <c r="H8205" t="s">
        <v>100</v>
      </c>
      <c r="I8205" t="s">
        <v>70</v>
      </c>
      <c r="J8205" t="s">
        <v>101</v>
      </c>
      <c r="K8205" s="23">
        <v>51.22</v>
      </c>
      <c r="L8205" s="24">
        <v>2.4</v>
      </c>
      <c r="M8205" s="24">
        <v>122.93</v>
      </c>
      <c r="N8205" s="24">
        <v>90.97</v>
      </c>
      <c r="O8205" s="24">
        <v>31.96</v>
      </c>
      <c r="P8205" s="25">
        <v>26</v>
      </c>
    </row>
    <row r="8206" spans="1:16" x14ac:dyDescent="0.3">
      <c r="A8206" s="22">
        <v>42666</v>
      </c>
      <c r="B8206">
        <v>2016</v>
      </c>
      <c r="C8206">
        <v>10</v>
      </c>
      <c r="D8206" t="s">
        <v>134</v>
      </c>
      <c r="E8206" t="s">
        <v>135</v>
      </c>
      <c r="F8206" t="s">
        <v>162</v>
      </c>
      <c r="G8206" t="s">
        <v>112</v>
      </c>
      <c r="H8206" t="s">
        <v>102</v>
      </c>
      <c r="I8206" t="s">
        <v>71</v>
      </c>
      <c r="J8206" t="s">
        <v>103</v>
      </c>
      <c r="K8206" s="23">
        <v>10</v>
      </c>
      <c r="L8206" s="24">
        <v>6.9</v>
      </c>
      <c r="M8206" s="24">
        <v>69</v>
      </c>
      <c r="N8206" s="24">
        <v>45.54</v>
      </c>
      <c r="O8206" s="24">
        <v>23.46</v>
      </c>
      <c r="P8206" s="25">
        <v>34</v>
      </c>
    </row>
    <row r="8207" spans="1:16" x14ac:dyDescent="0.3">
      <c r="A8207" s="22">
        <v>42666</v>
      </c>
      <c r="B8207">
        <v>2016</v>
      </c>
      <c r="C8207">
        <v>10</v>
      </c>
      <c r="D8207" t="s">
        <v>134</v>
      </c>
      <c r="E8207" t="s">
        <v>135</v>
      </c>
      <c r="F8207" t="s">
        <v>162</v>
      </c>
      <c r="G8207" t="s">
        <v>112</v>
      </c>
      <c r="H8207" t="s">
        <v>104</v>
      </c>
      <c r="I8207" t="s">
        <v>76</v>
      </c>
      <c r="J8207" t="s">
        <v>105</v>
      </c>
      <c r="K8207" s="23">
        <v>0</v>
      </c>
      <c r="L8207" s="24">
        <v>7.4</v>
      </c>
      <c r="M8207" s="24">
        <v>0</v>
      </c>
      <c r="N8207" s="24">
        <v>0</v>
      </c>
      <c r="O8207" s="24">
        <v>0</v>
      </c>
      <c r="P8207" s="25">
        <v>34</v>
      </c>
    </row>
    <row r="8208" spans="1:16" x14ac:dyDescent="0.3">
      <c r="A8208" s="22">
        <v>42666</v>
      </c>
      <c r="B8208">
        <v>2016</v>
      </c>
      <c r="C8208">
        <v>10</v>
      </c>
      <c r="D8208" t="s">
        <v>134</v>
      </c>
      <c r="E8208" t="s">
        <v>135</v>
      </c>
      <c r="F8208" t="s">
        <v>162</v>
      </c>
      <c r="G8208" t="s">
        <v>112</v>
      </c>
      <c r="H8208" t="s">
        <v>106</v>
      </c>
      <c r="I8208" t="s">
        <v>69</v>
      </c>
      <c r="J8208" t="s">
        <v>107</v>
      </c>
      <c r="K8208" s="23">
        <v>11</v>
      </c>
      <c r="L8208" s="24">
        <v>16.5</v>
      </c>
      <c r="M8208" s="24">
        <v>181.5</v>
      </c>
      <c r="N8208" s="24">
        <v>141.57</v>
      </c>
      <c r="O8208" s="24">
        <v>39.93</v>
      </c>
      <c r="P8208" s="25">
        <v>22</v>
      </c>
    </row>
    <row r="8209" spans="1:16" x14ac:dyDescent="0.3">
      <c r="A8209" s="22">
        <v>42666</v>
      </c>
      <c r="B8209">
        <v>2016</v>
      </c>
      <c r="C8209">
        <v>10</v>
      </c>
      <c r="D8209" t="s">
        <v>134</v>
      </c>
      <c r="E8209" t="s">
        <v>135</v>
      </c>
      <c r="F8209" t="s">
        <v>162</v>
      </c>
      <c r="G8209" t="s">
        <v>112</v>
      </c>
      <c r="H8209" t="s">
        <v>108</v>
      </c>
      <c r="I8209" t="s">
        <v>72</v>
      </c>
      <c r="J8209" t="s">
        <v>109</v>
      </c>
      <c r="K8209" s="23">
        <v>2</v>
      </c>
      <c r="L8209" s="24">
        <v>8.1999999999999993</v>
      </c>
      <c r="M8209" s="24">
        <v>16.399999999999999</v>
      </c>
      <c r="N8209" s="24">
        <v>11.15</v>
      </c>
      <c r="O8209" s="24">
        <v>5.25</v>
      </c>
      <c r="P8209" s="25">
        <v>32</v>
      </c>
    </row>
    <row r="8210" spans="1:16" x14ac:dyDescent="0.3">
      <c r="A8210" s="22">
        <v>42667</v>
      </c>
      <c r="B8210">
        <v>2016</v>
      </c>
      <c r="C8210">
        <v>10</v>
      </c>
      <c r="D8210" t="s">
        <v>134</v>
      </c>
      <c r="E8210" t="s">
        <v>135</v>
      </c>
      <c r="F8210" t="s">
        <v>162</v>
      </c>
      <c r="G8210" t="s">
        <v>113</v>
      </c>
      <c r="H8210" t="s">
        <v>94</v>
      </c>
      <c r="I8210" t="s">
        <v>73</v>
      </c>
      <c r="J8210" t="s">
        <v>95</v>
      </c>
      <c r="K8210" s="23">
        <v>2.66</v>
      </c>
      <c r="L8210" s="24">
        <v>3.1</v>
      </c>
      <c r="M8210" s="24">
        <v>8.25</v>
      </c>
      <c r="N8210" s="24">
        <v>5.78</v>
      </c>
      <c r="O8210" s="24">
        <v>2.4700000000000002</v>
      </c>
      <c r="P8210" s="25">
        <v>30</v>
      </c>
    </row>
    <row r="8211" spans="1:16" x14ac:dyDescent="0.3">
      <c r="A8211" s="22">
        <v>42667</v>
      </c>
      <c r="B8211">
        <v>2016</v>
      </c>
      <c r="C8211">
        <v>10</v>
      </c>
      <c r="D8211" t="s">
        <v>134</v>
      </c>
      <c r="E8211" t="s">
        <v>135</v>
      </c>
      <c r="F8211" t="s">
        <v>162</v>
      </c>
      <c r="G8211" t="s">
        <v>113</v>
      </c>
      <c r="H8211" t="s">
        <v>96</v>
      </c>
      <c r="I8211" t="s">
        <v>74</v>
      </c>
      <c r="J8211" t="s">
        <v>97</v>
      </c>
      <c r="K8211" s="23">
        <v>3.02</v>
      </c>
      <c r="L8211" s="24">
        <v>3.6</v>
      </c>
      <c r="M8211" s="24">
        <v>10.87</v>
      </c>
      <c r="N8211" s="24">
        <v>7.61</v>
      </c>
      <c r="O8211" s="24">
        <v>3.26</v>
      </c>
      <c r="P8211" s="25">
        <v>30</v>
      </c>
    </row>
    <row r="8212" spans="1:16" x14ac:dyDescent="0.3">
      <c r="A8212" s="22">
        <v>42667</v>
      </c>
      <c r="B8212">
        <v>2016</v>
      </c>
      <c r="C8212">
        <v>10</v>
      </c>
      <c r="D8212" t="s">
        <v>134</v>
      </c>
      <c r="E8212" t="s">
        <v>135</v>
      </c>
      <c r="F8212" t="s">
        <v>162</v>
      </c>
      <c r="G8212" t="s">
        <v>113</v>
      </c>
      <c r="H8212" t="s">
        <v>98</v>
      </c>
      <c r="I8212" t="s">
        <v>75</v>
      </c>
      <c r="J8212" t="s">
        <v>99</v>
      </c>
      <c r="K8212" s="23">
        <v>7.5</v>
      </c>
      <c r="L8212" s="24">
        <v>2.8</v>
      </c>
      <c r="M8212" s="24">
        <v>21</v>
      </c>
      <c r="N8212" s="24">
        <v>15.12</v>
      </c>
      <c r="O8212" s="24">
        <v>5.88</v>
      </c>
      <c r="P8212" s="25">
        <v>28</v>
      </c>
    </row>
    <row r="8213" spans="1:16" x14ac:dyDescent="0.3">
      <c r="A8213" s="22">
        <v>42667</v>
      </c>
      <c r="B8213">
        <v>2016</v>
      </c>
      <c r="C8213">
        <v>10</v>
      </c>
      <c r="D8213" t="s">
        <v>134</v>
      </c>
      <c r="E8213" t="s">
        <v>135</v>
      </c>
      <c r="F8213" t="s">
        <v>162</v>
      </c>
      <c r="G8213" t="s">
        <v>113</v>
      </c>
      <c r="H8213" t="s">
        <v>100</v>
      </c>
      <c r="I8213" t="s">
        <v>70</v>
      </c>
      <c r="J8213" t="s">
        <v>101</v>
      </c>
      <c r="K8213" s="23">
        <v>37</v>
      </c>
      <c r="L8213" s="24">
        <v>2.4</v>
      </c>
      <c r="M8213" s="24">
        <v>88.8</v>
      </c>
      <c r="N8213" s="24">
        <v>65.709999999999994</v>
      </c>
      <c r="O8213" s="24">
        <v>23.09</v>
      </c>
      <c r="P8213" s="25">
        <v>26</v>
      </c>
    </row>
    <row r="8214" spans="1:16" x14ac:dyDescent="0.3">
      <c r="A8214" s="22">
        <v>42667</v>
      </c>
      <c r="B8214">
        <v>2016</v>
      </c>
      <c r="C8214">
        <v>10</v>
      </c>
      <c r="D8214" t="s">
        <v>134</v>
      </c>
      <c r="E8214" t="s">
        <v>135</v>
      </c>
      <c r="F8214" t="s">
        <v>162</v>
      </c>
      <c r="G8214" t="s">
        <v>113</v>
      </c>
      <c r="H8214" t="s">
        <v>102</v>
      </c>
      <c r="I8214" t="s">
        <v>71</v>
      </c>
      <c r="J8214" t="s">
        <v>103</v>
      </c>
      <c r="K8214" s="23">
        <v>1</v>
      </c>
      <c r="L8214" s="24">
        <v>6.9</v>
      </c>
      <c r="M8214" s="24">
        <v>6.9</v>
      </c>
      <c r="N8214" s="24">
        <v>4.55</v>
      </c>
      <c r="O8214" s="24">
        <v>2.35</v>
      </c>
      <c r="P8214" s="25">
        <v>34</v>
      </c>
    </row>
    <row r="8215" spans="1:16" x14ac:dyDescent="0.3">
      <c r="A8215" s="22">
        <v>42667</v>
      </c>
      <c r="B8215">
        <v>2016</v>
      </c>
      <c r="C8215">
        <v>10</v>
      </c>
      <c r="D8215" t="s">
        <v>134</v>
      </c>
      <c r="E8215" t="s">
        <v>135</v>
      </c>
      <c r="F8215" t="s">
        <v>162</v>
      </c>
      <c r="G8215" t="s">
        <v>113</v>
      </c>
      <c r="H8215" t="s">
        <v>104</v>
      </c>
      <c r="I8215" t="s">
        <v>76</v>
      </c>
      <c r="J8215" t="s">
        <v>105</v>
      </c>
      <c r="K8215" s="23">
        <v>1</v>
      </c>
      <c r="L8215" s="24">
        <v>7.4</v>
      </c>
      <c r="M8215" s="24">
        <v>7.4</v>
      </c>
      <c r="N8215" s="24">
        <v>4.88</v>
      </c>
      <c r="O8215" s="24">
        <v>2.52</v>
      </c>
      <c r="P8215" s="25">
        <v>34</v>
      </c>
    </row>
    <row r="8216" spans="1:16" x14ac:dyDescent="0.3">
      <c r="A8216" s="22">
        <v>42667</v>
      </c>
      <c r="B8216">
        <v>2016</v>
      </c>
      <c r="C8216">
        <v>10</v>
      </c>
      <c r="D8216" t="s">
        <v>134</v>
      </c>
      <c r="E8216" t="s">
        <v>135</v>
      </c>
      <c r="F8216" t="s">
        <v>162</v>
      </c>
      <c r="G8216" t="s">
        <v>113</v>
      </c>
      <c r="H8216" t="s">
        <v>106</v>
      </c>
      <c r="I8216" t="s">
        <v>69</v>
      </c>
      <c r="J8216" t="s">
        <v>107</v>
      </c>
      <c r="K8216" s="23">
        <v>2</v>
      </c>
      <c r="L8216" s="24">
        <v>16.5</v>
      </c>
      <c r="M8216" s="24">
        <v>33</v>
      </c>
      <c r="N8216" s="24">
        <v>25.74</v>
      </c>
      <c r="O8216" s="24">
        <v>7.26</v>
      </c>
      <c r="P8216" s="25">
        <v>22</v>
      </c>
    </row>
    <row r="8217" spans="1:16" x14ac:dyDescent="0.3">
      <c r="A8217" s="22">
        <v>42667</v>
      </c>
      <c r="B8217">
        <v>2016</v>
      </c>
      <c r="C8217">
        <v>10</v>
      </c>
      <c r="D8217" t="s">
        <v>134</v>
      </c>
      <c r="E8217" t="s">
        <v>135</v>
      </c>
      <c r="F8217" t="s">
        <v>162</v>
      </c>
      <c r="G8217" t="s">
        <v>113</v>
      </c>
      <c r="H8217" t="s">
        <v>108</v>
      </c>
      <c r="I8217" t="s">
        <v>72</v>
      </c>
      <c r="J8217" t="s">
        <v>109</v>
      </c>
      <c r="K8217" s="23">
        <v>1</v>
      </c>
      <c r="L8217" s="24">
        <v>8.1999999999999993</v>
      </c>
      <c r="M8217" s="24">
        <v>8.1999999999999993</v>
      </c>
      <c r="N8217" s="24">
        <v>5.58</v>
      </c>
      <c r="O8217" s="24">
        <v>2.62</v>
      </c>
      <c r="P8217" s="25">
        <v>32</v>
      </c>
    </row>
    <row r="8218" spans="1:16" x14ac:dyDescent="0.3">
      <c r="A8218" s="22">
        <v>42668</v>
      </c>
      <c r="B8218">
        <v>2016</v>
      </c>
      <c r="C8218">
        <v>10</v>
      </c>
      <c r="D8218" t="s">
        <v>134</v>
      </c>
      <c r="E8218" t="s">
        <v>135</v>
      </c>
      <c r="F8218" t="s">
        <v>162</v>
      </c>
      <c r="G8218" t="s">
        <v>114</v>
      </c>
      <c r="H8218" t="s">
        <v>94</v>
      </c>
      <c r="I8218" t="s">
        <v>73</v>
      </c>
      <c r="J8218" t="s">
        <v>95</v>
      </c>
      <c r="K8218" s="23">
        <v>4.33</v>
      </c>
      <c r="L8218" s="24">
        <v>3.1</v>
      </c>
      <c r="M8218" s="24">
        <v>13.42</v>
      </c>
      <c r="N8218" s="24">
        <v>9.39</v>
      </c>
      <c r="O8218" s="24">
        <v>4.03</v>
      </c>
      <c r="P8218" s="25">
        <v>30</v>
      </c>
    </row>
    <row r="8219" spans="1:16" x14ac:dyDescent="0.3">
      <c r="A8219" s="22">
        <v>42668</v>
      </c>
      <c r="B8219">
        <v>2016</v>
      </c>
      <c r="C8219">
        <v>10</v>
      </c>
      <c r="D8219" t="s">
        <v>134</v>
      </c>
      <c r="E8219" t="s">
        <v>135</v>
      </c>
      <c r="F8219" t="s">
        <v>162</v>
      </c>
      <c r="G8219" t="s">
        <v>114</v>
      </c>
      <c r="H8219" t="s">
        <v>96</v>
      </c>
      <c r="I8219" t="s">
        <v>74</v>
      </c>
      <c r="J8219" t="s">
        <v>97</v>
      </c>
      <c r="K8219" s="23">
        <v>4.57</v>
      </c>
      <c r="L8219" s="24">
        <v>3.6</v>
      </c>
      <c r="M8219" s="24">
        <v>16.45</v>
      </c>
      <c r="N8219" s="24">
        <v>11.51</v>
      </c>
      <c r="O8219" s="24">
        <v>4.9400000000000004</v>
      </c>
      <c r="P8219" s="25">
        <v>30</v>
      </c>
    </row>
    <row r="8220" spans="1:16" x14ac:dyDescent="0.3">
      <c r="A8220" s="22">
        <v>42668</v>
      </c>
      <c r="B8220">
        <v>2016</v>
      </c>
      <c r="C8220">
        <v>10</v>
      </c>
      <c r="D8220" t="s">
        <v>134</v>
      </c>
      <c r="E8220" t="s">
        <v>135</v>
      </c>
      <c r="F8220" t="s">
        <v>162</v>
      </c>
      <c r="G8220" t="s">
        <v>114</v>
      </c>
      <c r="H8220" t="s">
        <v>98</v>
      </c>
      <c r="I8220" t="s">
        <v>75</v>
      </c>
      <c r="J8220" t="s">
        <v>99</v>
      </c>
      <c r="K8220" s="23">
        <v>5.4</v>
      </c>
      <c r="L8220" s="24">
        <v>2.8</v>
      </c>
      <c r="M8220" s="24">
        <v>15.12</v>
      </c>
      <c r="N8220" s="24">
        <v>10.89</v>
      </c>
      <c r="O8220" s="24">
        <v>4.2300000000000004</v>
      </c>
      <c r="P8220" s="25">
        <v>28</v>
      </c>
    </row>
    <row r="8221" spans="1:16" x14ac:dyDescent="0.3">
      <c r="A8221" s="22">
        <v>42668</v>
      </c>
      <c r="B8221">
        <v>2016</v>
      </c>
      <c r="C8221">
        <v>10</v>
      </c>
      <c r="D8221" t="s">
        <v>134</v>
      </c>
      <c r="E8221" t="s">
        <v>135</v>
      </c>
      <c r="F8221" t="s">
        <v>162</v>
      </c>
      <c r="G8221" t="s">
        <v>114</v>
      </c>
      <c r="H8221" t="s">
        <v>100</v>
      </c>
      <c r="I8221" t="s">
        <v>70</v>
      </c>
      <c r="J8221" t="s">
        <v>101</v>
      </c>
      <c r="K8221" s="23">
        <v>62.4</v>
      </c>
      <c r="L8221" s="24">
        <v>2.4</v>
      </c>
      <c r="M8221" s="24">
        <v>149.76</v>
      </c>
      <c r="N8221" s="24">
        <v>110.82</v>
      </c>
      <c r="O8221" s="24">
        <v>38.94</v>
      </c>
      <c r="P8221" s="25">
        <v>26</v>
      </c>
    </row>
    <row r="8222" spans="1:16" x14ac:dyDescent="0.3">
      <c r="A8222" s="22">
        <v>42668</v>
      </c>
      <c r="B8222">
        <v>2016</v>
      </c>
      <c r="C8222">
        <v>10</v>
      </c>
      <c r="D8222" t="s">
        <v>134</v>
      </c>
      <c r="E8222" t="s">
        <v>135</v>
      </c>
      <c r="F8222" t="s">
        <v>162</v>
      </c>
      <c r="G8222" t="s">
        <v>114</v>
      </c>
      <c r="H8222" t="s">
        <v>102</v>
      </c>
      <c r="I8222" t="s">
        <v>71</v>
      </c>
      <c r="J8222" t="s">
        <v>103</v>
      </c>
      <c r="K8222" s="23">
        <v>10</v>
      </c>
      <c r="L8222" s="24">
        <v>6.9</v>
      </c>
      <c r="M8222" s="24">
        <v>69</v>
      </c>
      <c r="N8222" s="24">
        <v>45.54</v>
      </c>
      <c r="O8222" s="24">
        <v>23.46</v>
      </c>
      <c r="P8222" s="25">
        <v>34</v>
      </c>
    </row>
    <row r="8223" spans="1:16" x14ac:dyDescent="0.3">
      <c r="A8223" s="22">
        <v>42668</v>
      </c>
      <c r="B8223">
        <v>2016</v>
      </c>
      <c r="C8223">
        <v>10</v>
      </c>
      <c r="D8223" t="s">
        <v>134</v>
      </c>
      <c r="E8223" t="s">
        <v>135</v>
      </c>
      <c r="F8223" t="s">
        <v>162</v>
      </c>
      <c r="G8223" t="s">
        <v>114</v>
      </c>
      <c r="H8223" t="s">
        <v>104</v>
      </c>
      <c r="I8223" t="s">
        <v>76</v>
      </c>
      <c r="J8223" t="s">
        <v>105</v>
      </c>
      <c r="K8223" s="23">
        <v>0</v>
      </c>
      <c r="L8223" s="24">
        <v>7.4</v>
      </c>
      <c r="M8223" s="24">
        <v>0</v>
      </c>
      <c r="N8223" s="24">
        <v>0</v>
      </c>
      <c r="O8223" s="24">
        <v>0</v>
      </c>
      <c r="P8223" s="25">
        <v>34</v>
      </c>
    </row>
    <row r="8224" spans="1:16" x14ac:dyDescent="0.3">
      <c r="A8224" s="22">
        <v>42668</v>
      </c>
      <c r="B8224">
        <v>2016</v>
      </c>
      <c r="C8224">
        <v>10</v>
      </c>
      <c r="D8224" t="s">
        <v>134</v>
      </c>
      <c r="E8224" t="s">
        <v>135</v>
      </c>
      <c r="F8224" t="s">
        <v>162</v>
      </c>
      <c r="G8224" t="s">
        <v>114</v>
      </c>
      <c r="H8224" t="s">
        <v>106</v>
      </c>
      <c r="I8224" t="s">
        <v>69</v>
      </c>
      <c r="J8224" t="s">
        <v>107</v>
      </c>
      <c r="K8224" s="23">
        <v>7</v>
      </c>
      <c r="L8224" s="24">
        <v>16.5</v>
      </c>
      <c r="M8224" s="24">
        <v>115.5</v>
      </c>
      <c r="N8224" s="24">
        <v>90.09</v>
      </c>
      <c r="O8224" s="24">
        <v>25.41</v>
      </c>
      <c r="P8224" s="25">
        <v>22</v>
      </c>
    </row>
    <row r="8225" spans="1:16" x14ac:dyDescent="0.3">
      <c r="A8225" s="22">
        <v>42668</v>
      </c>
      <c r="B8225">
        <v>2016</v>
      </c>
      <c r="C8225">
        <v>10</v>
      </c>
      <c r="D8225" t="s">
        <v>134</v>
      </c>
      <c r="E8225" t="s">
        <v>135</v>
      </c>
      <c r="F8225" t="s">
        <v>162</v>
      </c>
      <c r="G8225" t="s">
        <v>114</v>
      </c>
      <c r="H8225" t="s">
        <v>108</v>
      </c>
      <c r="I8225" t="s">
        <v>72</v>
      </c>
      <c r="J8225" t="s">
        <v>109</v>
      </c>
      <c r="K8225" s="23">
        <v>0</v>
      </c>
      <c r="L8225" s="24">
        <v>8.1999999999999993</v>
      </c>
      <c r="M8225" s="24">
        <v>0</v>
      </c>
      <c r="N8225" s="24">
        <v>0</v>
      </c>
      <c r="O8225" s="24">
        <v>0</v>
      </c>
      <c r="P8225" s="25">
        <v>32</v>
      </c>
    </row>
    <row r="8226" spans="1:16" x14ac:dyDescent="0.3">
      <c r="A8226" s="22">
        <v>42669</v>
      </c>
      <c r="B8226">
        <v>2016</v>
      </c>
      <c r="C8226">
        <v>10</v>
      </c>
      <c r="D8226" t="s">
        <v>134</v>
      </c>
      <c r="E8226" t="s">
        <v>135</v>
      </c>
      <c r="F8226" t="s">
        <v>162</v>
      </c>
      <c r="G8226" t="s">
        <v>115</v>
      </c>
      <c r="H8226" t="s">
        <v>94</v>
      </c>
      <c r="I8226" t="s">
        <v>73</v>
      </c>
      <c r="J8226" t="s">
        <v>95</v>
      </c>
      <c r="K8226" s="23">
        <v>2.33</v>
      </c>
      <c r="L8226" s="24">
        <v>3.1</v>
      </c>
      <c r="M8226" s="24">
        <v>7.22</v>
      </c>
      <c r="N8226" s="24">
        <v>5.05</v>
      </c>
      <c r="O8226" s="24">
        <v>2.17</v>
      </c>
      <c r="P8226" s="25">
        <v>30</v>
      </c>
    </row>
    <row r="8227" spans="1:16" x14ac:dyDescent="0.3">
      <c r="A8227" s="22">
        <v>42669</v>
      </c>
      <c r="B8227">
        <v>2016</v>
      </c>
      <c r="C8227">
        <v>10</v>
      </c>
      <c r="D8227" t="s">
        <v>134</v>
      </c>
      <c r="E8227" t="s">
        <v>135</v>
      </c>
      <c r="F8227" t="s">
        <v>162</v>
      </c>
      <c r="G8227" t="s">
        <v>115</v>
      </c>
      <c r="H8227" t="s">
        <v>96</v>
      </c>
      <c r="I8227" t="s">
        <v>74</v>
      </c>
      <c r="J8227" t="s">
        <v>97</v>
      </c>
      <c r="K8227" s="23">
        <v>2.4</v>
      </c>
      <c r="L8227" s="24">
        <v>3.6</v>
      </c>
      <c r="M8227" s="24">
        <v>8.64</v>
      </c>
      <c r="N8227" s="24">
        <v>6.05</v>
      </c>
      <c r="O8227" s="24">
        <v>2.59</v>
      </c>
      <c r="P8227" s="25">
        <v>30</v>
      </c>
    </row>
    <row r="8228" spans="1:16" x14ac:dyDescent="0.3">
      <c r="A8228" s="22">
        <v>42669</v>
      </c>
      <c r="B8228">
        <v>2016</v>
      </c>
      <c r="C8228">
        <v>10</v>
      </c>
      <c r="D8228" t="s">
        <v>134</v>
      </c>
      <c r="E8228" t="s">
        <v>135</v>
      </c>
      <c r="F8228" t="s">
        <v>162</v>
      </c>
      <c r="G8228" t="s">
        <v>115</v>
      </c>
      <c r="H8228" t="s">
        <v>98</v>
      </c>
      <c r="I8228" t="s">
        <v>75</v>
      </c>
      <c r="J8228" t="s">
        <v>99</v>
      </c>
      <c r="K8228" s="23">
        <v>6</v>
      </c>
      <c r="L8228" s="24">
        <v>2.8</v>
      </c>
      <c r="M8228" s="24">
        <v>16.8</v>
      </c>
      <c r="N8228" s="24">
        <v>12.1</v>
      </c>
      <c r="O8228" s="24">
        <v>4.7</v>
      </c>
      <c r="P8228" s="25">
        <v>28</v>
      </c>
    </row>
    <row r="8229" spans="1:16" x14ac:dyDescent="0.3">
      <c r="A8229" s="22">
        <v>42669</v>
      </c>
      <c r="B8229">
        <v>2016</v>
      </c>
      <c r="C8229">
        <v>10</v>
      </c>
      <c r="D8229" t="s">
        <v>134</v>
      </c>
      <c r="E8229" t="s">
        <v>135</v>
      </c>
      <c r="F8229" t="s">
        <v>162</v>
      </c>
      <c r="G8229" t="s">
        <v>115</v>
      </c>
      <c r="H8229" t="s">
        <v>100</v>
      </c>
      <c r="I8229" t="s">
        <v>70</v>
      </c>
      <c r="J8229" t="s">
        <v>101</v>
      </c>
      <c r="K8229" s="23">
        <v>28.4</v>
      </c>
      <c r="L8229" s="24">
        <v>2.4</v>
      </c>
      <c r="M8229" s="24">
        <v>68.16</v>
      </c>
      <c r="N8229" s="24">
        <v>50.44</v>
      </c>
      <c r="O8229" s="24">
        <v>17.72</v>
      </c>
      <c r="P8229" s="25">
        <v>26</v>
      </c>
    </row>
    <row r="8230" spans="1:16" x14ac:dyDescent="0.3">
      <c r="A8230" s="22">
        <v>42669</v>
      </c>
      <c r="B8230">
        <v>2016</v>
      </c>
      <c r="C8230">
        <v>10</v>
      </c>
      <c r="D8230" t="s">
        <v>134</v>
      </c>
      <c r="E8230" t="s">
        <v>135</v>
      </c>
      <c r="F8230" t="s">
        <v>162</v>
      </c>
      <c r="G8230" t="s">
        <v>115</v>
      </c>
      <c r="H8230" t="s">
        <v>102</v>
      </c>
      <c r="I8230" t="s">
        <v>71</v>
      </c>
      <c r="J8230" t="s">
        <v>103</v>
      </c>
      <c r="K8230" s="23">
        <v>10</v>
      </c>
      <c r="L8230" s="24">
        <v>6.9</v>
      </c>
      <c r="M8230" s="24">
        <v>69</v>
      </c>
      <c r="N8230" s="24">
        <v>45.54</v>
      </c>
      <c r="O8230" s="24">
        <v>23.46</v>
      </c>
      <c r="P8230" s="25">
        <v>34</v>
      </c>
    </row>
    <row r="8231" spans="1:16" x14ac:dyDescent="0.3">
      <c r="A8231" s="22">
        <v>42669</v>
      </c>
      <c r="B8231">
        <v>2016</v>
      </c>
      <c r="C8231">
        <v>10</v>
      </c>
      <c r="D8231" t="s">
        <v>134</v>
      </c>
      <c r="E8231" t="s">
        <v>135</v>
      </c>
      <c r="F8231" t="s">
        <v>162</v>
      </c>
      <c r="G8231" t="s">
        <v>115</v>
      </c>
      <c r="H8231" t="s">
        <v>104</v>
      </c>
      <c r="I8231" t="s">
        <v>76</v>
      </c>
      <c r="J8231" t="s">
        <v>105</v>
      </c>
      <c r="K8231" s="23">
        <v>0</v>
      </c>
      <c r="L8231" s="24">
        <v>7.4</v>
      </c>
      <c r="M8231" s="24">
        <v>0</v>
      </c>
      <c r="N8231" s="24">
        <v>0</v>
      </c>
      <c r="O8231" s="24">
        <v>0</v>
      </c>
      <c r="P8231" s="25">
        <v>34</v>
      </c>
    </row>
    <row r="8232" spans="1:16" x14ac:dyDescent="0.3">
      <c r="A8232" s="22">
        <v>42669</v>
      </c>
      <c r="B8232">
        <v>2016</v>
      </c>
      <c r="C8232">
        <v>10</v>
      </c>
      <c r="D8232" t="s">
        <v>134</v>
      </c>
      <c r="E8232" t="s">
        <v>135</v>
      </c>
      <c r="F8232" t="s">
        <v>162</v>
      </c>
      <c r="G8232" t="s">
        <v>115</v>
      </c>
      <c r="H8232" t="s">
        <v>106</v>
      </c>
      <c r="I8232" t="s">
        <v>69</v>
      </c>
      <c r="J8232" t="s">
        <v>107</v>
      </c>
      <c r="K8232" s="23">
        <v>2</v>
      </c>
      <c r="L8232" s="24">
        <v>16.5</v>
      </c>
      <c r="M8232" s="24">
        <v>33</v>
      </c>
      <c r="N8232" s="24">
        <v>25.74</v>
      </c>
      <c r="O8232" s="24">
        <v>7.26</v>
      </c>
      <c r="P8232" s="25">
        <v>22</v>
      </c>
    </row>
    <row r="8233" spans="1:16" x14ac:dyDescent="0.3">
      <c r="A8233" s="22">
        <v>42669</v>
      </c>
      <c r="B8233">
        <v>2016</v>
      </c>
      <c r="C8233">
        <v>10</v>
      </c>
      <c r="D8233" t="s">
        <v>134</v>
      </c>
      <c r="E8233" t="s">
        <v>135</v>
      </c>
      <c r="F8233" t="s">
        <v>162</v>
      </c>
      <c r="G8233" t="s">
        <v>115</v>
      </c>
      <c r="H8233" t="s">
        <v>108</v>
      </c>
      <c r="I8233" t="s">
        <v>72</v>
      </c>
      <c r="J8233" t="s">
        <v>109</v>
      </c>
      <c r="K8233" s="23">
        <v>1</v>
      </c>
      <c r="L8233" s="24">
        <v>8.1999999999999993</v>
      </c>
      <c r="M8233" s="24">
        <v>8.1999999999999993</v>
      </c>
      <c r="N8233" s="24">
        <v>5.58</v>
      </c>
      <c r="O8233" s="24">
        <v>2.62</v>
      </c>
      <c r="P8233" s="25">
        <v>32</v>
      </c>
    </row>
    <row r="8234" spans="1:16" x14ac:dyDescent="0.3">
      <c r="A8234" s="22">
        <v>42670</v>
      </c>
      <c r="B8234">
        <v>2016</v>
      </c>
      <c r="C8234">
        <v>10</v>
      </c>
      <c r="D8234" t="s">
        <v>134</v>
      </c>
      <c r="E8234" t="s">
        <v>135</v>
      </c>
      <c r="F8234" t="s">
        <v>162</v>
      </c>
      <c r="G8234" t="s">
        <v>93</v>
      </c>
      <c r="H8234" t="s">
        <v>94</v>
      </c>
      <c r="I8234" t="s">
        <v>73</v>
      </c>
      <c r="J8234" t="s">
        <v>95</v>
      </c>
      <c r="K8234" s="23">
        <v>6.5</v>
      </c>
      <c r="L8234" s="24">
        <v>3.1</v>
      </c>
      <c r="M8234" s="24">
        <v>20.149999999999999</v>
      </c>
      <c r="N8234" s="24">
        <v>14.1</v>
      </c>
      <c r="O8234" s="24">
        <v>6.05</v>
      </c>
      <c r="P8234" s="25">
        <v>30</v>
      </c>
    </row>
    <row r="8235" spans="1:16" x14ac:dyDescent="0.3">
      <c r="A8235" s="22">
        <v>42670</v>
      </c>
      <c r="B8235">
        <v>2016</v>
      </c>
      <c r="C8235">
        <v>10</v>
      </c>
      <c r="D8235" t="s">
        <v>134</v>
      </c>
      <c r="E8235" t="s">
        <v>135</v>
      </c>
      <c r="F8235" t="s">
        <v>162</v>
      </c>
      <c r="G8235" t="s">
        <v>93</v>
      </c>
      <c r="H8235" t="s">
        <v>96</v>
      </c>
      <c r="I8235" t="s">
        <v>74</v>
      </c>
      <c r="J8235" t="s">
        <v>97</v>
      </c>
      <c r="K8235" s="23">
        <v>2.02</v>
      </c>
      <c r="L8235" s="24">
        <v>3.6</v>
      </c>
      <c r="M8235" s="24">
        <v>7.27</v>
      </c>
      <c r="N8235" s="24">
        <v>5.09</v>
      </c>
      <c r="O8235" s="24">
        <v>2.1800000000000002</v>
      </c>
      <c r="P8235" s="25">
        <v>30</v>
      </c>
    </row>
    <row r="8236" spans="1:16" x14ac:dyDescent="0.3">
      <c r="A8236" s="22">
        <v>42670</v>
      </c>
      <c r="B8236">
        <v>2016</v>
      </c>
      <c r="C8236">
        <v>10</v>
      </c>
      <c r="D8236" t="s">
        <v>134</v>
      </c>
      <c r="E8236" t="s">
        <v>135</v>
      </c>
      <c r="F8236" t="s">
        <v>162</v>
      </c>
      <c r="G8236" t="s">
        <v>93</v>
      </c>
      <c r="H8236" t="s">
        <v>98</v>
      </c>
      <c r="I8236" t="s">
        <v>75</v>
      </c>
      <c r="J8236" t="s">
        <v>99</v>
      </c>
      <c r="K8236" s="23">
        <v>3</v>
      </c>
      <c r="L8236" s="24">
        <v>2.8</v>
      </c>
      <c r="M8236" s="24">
        <v>8.4</v>
      </c>
      <c r="N8236" s="24">
        <v>6.05</v>
      </c>
      <c r="O8236" s="24">
        <v>2.35</v>
      </c>
      <c r="P8236" s="25">
        <v>28</v>
      </c>
    </row>
    <row r="8237" spans="1:16" x14ac:dyDescent="0.3">
      <c r="A8237" s="22">
        <v>42670</v>
      </c>
      <c r="B8237">
        <v>2016</v>
      </c>
      <c r="C8237">
        <v>10</v>
      </c>
      <c r="D8237" t="s">
        <v>134</v>
      </c>
      <c r="E8237" t="s">
        <v>135</v>
      </c>
      <c r="F8237" t="s">
        <v>162</v>
      </c>
      <c r="G8237" t="s">
        <v>93</v>
      </c>
      <c r="H8237" t="s">
        <v>100</v>
      </c>
      <c r="I8237" t="s">
        <v>70</v>
      </c>
      <c r="J8237" t="s">
        <v>101</v>
      </c>
      <c r="K8237" s="23">
        <v>32.200000000000003</v>
      </c>
      <c r="L8237" s="24">
        <v>2.4</v>
      </c>
      <c r="M8237" s="24">
        <v>77.28</v>
      </c>
      <c r="N8237" s="24">
        <v>57.19</v>
      </c>
      <c r="O8237" s="24">
        <v>20.09</v>
      </c>
      <c r="P8237" s="25">
        <v>26</v>
      </c>
    </row>
    <row r="8238" spans="1:16" x14ac:dyDescent="0.3">
      <c r="A8238" s="22">
        <v>42670</v>
      </c>
      <c r="B8238">
        <v>2016</v>
      </c>
      <c r="C8238">
        <v>10</v>
      </c>
      <c r="D8238" t="s">
        <v>134</v>
      </c>
      <c r="E8238" t="s">
        <v>135</v>
      </c>
      <c r="F8238" t="s">
        <v>162</v>
      </c>
      <c r="G8238" t="s">
        <v>93</v>
      </c>
      <c r="H8238" t="s">
        <v>102</v>
      </c>
      <c r="I8238" t="s">
        <v>71</v>
      </c>
      <c r="J8238" t="s">
        <v>103</v>
      </c>
      <c r="K8238" s="23">
        <v>10</v>
      </c>
      <c r="L8238" s="24">
        <v>6.9</v>
      </c>
      <c r="M8238" s="24">
        <v>69</v>
      </c>
      <c r="N8238" s="24">
        <v>45.54</v>
      </c>
      <c r="O8238" s="24">
        <v>23.46</v>
      </c>
      <c r="P8238" s="25">
        <v>34</v>
      </c>
    </row>
    <row r="8239" spans="1:16" x14ac:dyDescent="0.3">
      <c r="A8239" s="22">
        <v>42670</v>
      </c>
      <c r="B8239">
        <v>2016</v>
      </c>
      <c r="C8239">
        <v>10</v>
      </c>
      <c r="D8239" t="s">
        <v>134</v>
      </c>
      <c r="E8239" t="s">
        <v>135</v>
      </c>
      <c r="F8239" t="s">
        <v>162</v>
      </c>
      <c r="G8239" t="s">
        <v>93</v>
      </c>
      <c r="H8239" t="s">
        <v>104</v>
      </c>
      <c r="I8239" t="s">
        <v>76</v>
      </c>
      <c r="J8239" t="s">
        <v>105</v>
      </c>
      <c r="K8239" s="23">
        <v>2</v>
      </c>
      <c r="L8239" s="24">
        <v>7.4</v>
      </c>
      <c r="M8239" s="24">
        <v>14.8</v>
      </c>
      <c r="N8239" s="24">
        <v>9.77</v>
      </c>
      <c r="O8239" s="24">
        <v>5.03</v>
      </c>
      <c r="P8239" s="25">
        <v>34</v>
      </c>
    </row>
    <row r="8240" spans="1:16" x14ac:dyDescent="0.3">
      <c r="A8240" s="22">
        <v>42670</v>
      </c>
      <c r="B8240">
        <v>2016</v>
      </c>
      <c r="C8240">
        <v>10</v>
      </c>
      <c r="D8240" t="s">
        <v>134</v>
      </c>
      <c r="E8240" t="s">
        <v>135</v>
      </c>
      <c r="F8240" t="s">
        <v>162</v>
      </c>
      <c r="G8240" t="s">
        <v>93</v>
      </c>
      <c r="H8240" t="s">
        <v>106</v>
      </c>
      <c r="I8240" t="s">
        <v>69</v>
      </c>
      <c r="J8240" t="s">
        <v>107</v>
      </c>
      <c r="K8240" s="23">
        <v>4</v>
      </c>
      <c r="L8240" s="24">
        <v>16.5</v>
      </c>
      <c r="M8240" s="24">
        <v>66</v>
      </c>
      <c r="N8240" s="24">
        <v>51.48</v>
      </c>
      <c r="O8240" s="24">
        <v>14.52</v>
      </c>
      <c r="P8240" s="25">
        <v>22</v>
      </c>
    </row>
    <row r="8241" spans="1:16" x14ac:dyDescent="0.3">
      <c r="A8241" s="22">
        <v>42670</v>
      </c>
      <c r="B8241">
        <v>2016</v>
      </c>
      <c r="C8241">
        <v>10</v>
      </c>
      <c r="D8241" t="s">
        <v>134</v>
      </c>
      <c r="E8241" t="s">
        <v>135</v>
      </c>
      <c r="F8241" t="s">
        <v>162</v>
      </c>
      <c r="G8241" t="s">
        <v>93</v>
      </c>
      <c r="H8241" t="s">
        <v>108</v>
      </c>
      <c r="I8241" t="s">
        <v>72</v>
      </c>
      <c r="J8241" t="s">
        <v>109</v>
      </c>
      <c r="K8241" s="23">
        <v>0</v>
      </c>
      <c r="L8241" s="24">
        <v>8.1999999999999993</v>
      </c>
      <c r="M8241" s="24">
        <v>0</v>
      </c>
      <c r="N8241" s="24">
        <v>0</v>
      </c>
      <c r="O8241" s="24">
        <v>0</v>
      </c>
      <c r="P8241" s="25">
        <v>32</v>
      </c>
    </row>
    <row r="8242" spans="1:16" x14ac:dyDescent="0.3">
      <c r="A8242" s="22">
        <v>42671</v>
      </c>
      <c r="B8242">
        <v>2016</v>
      </c>
      <c r="C8242">
        <v>10</v>
      </c>
      <c r="D8242" t="s">
        <v>134</v>
      </c>
      <c r="E8242" t="s">
        <v>135</v>
      </c>
      <c r="F8242" t="s">
        <v>162</v>
      </c>
      <c r="G8242" t="s">
        <v>110</v>
      </c>
      <c r="H8242" t="s">
        <v>94</v>
      </c>
      <c r="I8242" t="s">
        <v>73</v>
      </c>
      <c r="J8242" t="s">
        <v>95</v>
      </c>
      <c r="K8242" s="23">
        <v>7</v>
      </c>
      <c r="L8242" s="24">
        <v>3.1</v>
      </c>
      <c r="M8242" s="24">
        <v>21.7</v>
      </c>
      <c r="N8242" s="24">
        <v>15.19</v>
      </c>
      <c r="O8242" s="24">
        <v>6.51</v>
      </c>
      <c r="P8242" s="25">
        <v>30</v>
      </c>
    </row>
    <row r="8243" spans="1:16" x14ac:dyDescent="0.3">
      <c r="A8243" s="22">
        <v>42671</v>
      </c>
      <c r="B8243">
        <v>2016</v>
      </c>
      <c r="C8243">
        <v>10</v>
      </c>
      <c r="D8243" t="s">
        <v>134</v>
      </c>
      <c r="E8243" t="s">
        <v>135</v>
      </c>
      <c r="F8243" t="s">
        <v>162</v>
      </c>
      <c r="G8243" t="s">
        <v>110</v>
      </c>
      <c r="H8243" t="s">
        <v>96</v>
      </c>
      <c r="I8243" t="s">
        <v>74</v>
      </c>
      <c r="J8243" t="s">
        <v>97</v>
      </c>
      <c r="K8243" s="23">
        <v>3.78</v>
      </c>
      <c r="L8243" s="24">
        <v>3.6</v>
      </c>
      <c r="M8243" s="24">
        <v>13.61</v>
      </c>
      <c r="N8243" s="24">
        <v>9.5299999999999994</v>
      </c>
      <c r="O8243" s="24">
        <v>4.08</v>
      </c>
      <c r="P8243" s="25">
        <v>30</v>
      </c>
    </row>
    <row r="8244" spans="1:16" x14ac:dyDescent="0.3">
      <c r="A8244" s="22">
        <v>42671</v>
      </c>
      <c r="B8244">
        <v>2016</v>
      </c>
      <c r="C8244">
        <v>10</v>
      </c>
      <c r="D8244" t="s">
        <v>134</v>
      </c>
      <c r="E8244" t="s">
        <v>135</v>
      </c>
      <c r="F8244" t="s">
        <v>162</v>
      </c>
      <c r="G8244" t="s">
        <v>110</v>
      </c>
      <c r="H8244" t="s">
        <v>98</v>
      </c>
      <c r="I8244" t="s">
        <v>75</v>
      </c>
      <c r="J8244" t="s">
        <v>99</v>
      </c>
      <c r="K8244" s="23">
        <v>6</v>
      </c>
      <c r="L8244" s="24">
        <v>2.8</v>
      </c>
      <c r="M8244" s="24">
        <v>16.8</v>
      </c>
      <c r="N8244" s="24">
        <v>12.1</v>
      </c>
      <c r="O8244" s="24">
        <v>4.7</v>
      </c>
      <c r="P8244" s="25">
        <v>28</v>
      </c>
    </row>
    <row r="8245" spans="1:16" x14ac:dyDescent="0.3">
      <c r="A8245" s="22">
        <v>42671</v>
      </c>
      <c r="B8245">
        <v>2016</v>
      </c>
      <c r="C8245">
        <v>10</v>
      </c>
      <c r="D8245" t="s">
        <v>134</v>
      </c>
      <c r="E8245" t="s">
        <v>135</v>
      </c>
      <c r="F8245" t="s">
        <v>162</v>
      </c>
      <c r="G8245" t="s">
        <v>110</v>
      </c>
      <c r="H8245" t="s">
        <v>100</v>
      </c>
      <c r="I8245" t="s">
        <v>70</v>
      </c>
      <c r="J8245" t="s">
        <v>101</v>
      </c>
      <c r="K8245" s="23">
        <v>34.4</v>
      </c>
      <c r="L8245" s="24">
        <v>2.4</v>
      </c>
      <c r="M8245" s="24">
        <v>82.56</v>
      </c>
      <c r="N8245" s="24">
        <v>61.09</v>
      </c>
      <c r="O8245" s="24">
        <v>21.47</v>
      </c>
      <c r="P8245" s="25">
        <v>26</v>
      </c>
    </row>
    <row r="8246" spans="1:16" x14ac:dyDescent="0.3">
      <c r="A8246" s="22">
        <v>42671</v>
      </c>
      <c r="B8246">
        <v>2016</v>
      </c>
      <c r="C8246">
        <v>10</v>
      </c>
      <c r="D8246" t="s">
        <v>134</v>
      </c>
      <c r="E8246" t="s">
        <v>135</v>
      </c>
      <c r="F8246" t="s">
        <v>162</v>
      </c>
      <c r="G8246" t="s">
        <v>110</v>
      </c>
      <c r="H8246" t="s">
        <v>102</v>
      </c>
      <c r="I8246" t="s">
        <v>71</v>
      </c>
      <c r="J8246" t="s">
        <v>103</v>
      </c>
      <c r="K8246" s="23">
        <v>9</v>
      </c>
      <c r="L8246" s="24">
        <v>6.9</v>
      </c>
      <c r="M8246" s="24">
        <v>62.1</v>
      </c>
      <c r="N8246" s="24">
        <v>40.99</v>
      </c>
      <c r="O8246" s="24">
        <v>21.11</v>
      </c>
      <c r="P8246" s="25">
        <v>34</v>
      </c>
    </row>
    <row r="8247" spans="1:16" x14ac:dyDescent="0.3">
      <c r="A8247" s="22">
        <v>42671</v>
      </c>
      <c r="B8247">
        <v>2016</v>
      </c>
      <c r="C8247">
        <v>10</v>
      </c>
      <c r="D8247" t="s">
        <v>134</v>
      </c>
      <c r="E8247" t="s">
        <v>135</v>
      </c>
      <c r="F8247" t="s">
        <v>162</v>
      </c>
      <c r="G8247" t="s">
        <v>110</v>
      </c>
      <c r="H8247" t="s">
        <v>104</v>
      </c>
      <c r="I8247" t="s">
        <v>76</v>
      </c>
      <c r="J8247" t="s">
        <v>105</v>
      </c>
      <c r="K8247" s="23">
        <v>0</v>
      </c>
      <c r="L8247" s="24">
        <v>7.4</v>
      </c>
      <c r="M8247" s="24">
        <v>0</v>
      </c>
      <c r="N8247" s="24">
        <v>0</v>
      </c>
      <c r="O8247" s="24">
        <v>0</v>
      </c>
      <c r="P8247" s="25">
        <v>34</v>
      </c>
    </row>
    <row r="8248" spans="1:16" x14ac:dyDescent="0.3">
      <c r="A8248" s="22">
        <v>42671</v>
      </c>
      <c r="B8248">
        <v>2016</v>
      </c>
      <c r="C8248">
        <v>10</v>
      </c>
      <c r="D8248" t="s">
        <v>134</v>
      </c>
      <c r="E8248" t="s">
        <v>135</v>
      </c>
      <c r="F8248" t="s">
        <v>162</v>
      </c>
      <c r="G8248" t="s">
        <v>110</v>
      </c>
      <c r="H8248" t="s">
        <v>106</v>
      </c>
      <c r="I8248" t="s">
        <v>69</v>
      </c>
      <c r="J8248" t="s">
        <v>107</v>
      </c>
      <c r="K8248" s="23">
        <v>5</v>
      </c>
      <c r="L8248" s="24">
        <v>16.5</v>
      </c>
      <c r="M8248" s="24">
        <v>82.5</v>
      </c>
      <c r="N8248" s="24">
        <v>64.349999999999994</v>
      </c>
      <c r="O8248" s="24">
        <v>18.149999999999999</v>
      </c>
      <c r="P8248" s="25">
        <v>22</v>
      </c>
    </row>
    <row r="8249" spans="1:16" x14ac:dyDescent="0.3">
      <c r="A8249" s="22">
        <v>42671</v>
      </c>
      <c r="B8249">
        <v>2016</v>
      </c>
      <c r="C8249">
        <v>10</v>
      </c>
      <c r="D8249" t="s">
        <v>134</v>
      </c>
      <c r="E8249" t="s">
        <v>135</v>
      </c>
      <c r="F8249" t="s">
        <v>162</v>
      </c>
      <c r="G8249" t="s">
        <v>110</v>
      </c>
      <c r="H8249" t="s">
        <v>108</v>
      </c>
      <c r="I8249" t="s">
        <v>72</v>
      </c>
      <c r="J8249" t="s">
        <v>109</v>
      </c>
      <c r="K8249" s="23">
        <v>0</v>
      </c>
      <c r="L8249" s="24">
        <v>8.1999999999999993</v>
      </c>
      <c r="M8249" s="24">
        <v>0</v>
      </c>
      <c r="N8249" s="24">
        <v>0</v>
      </c>
      <c r="O8249" s="24">
        <v>0</v>
      </c>
      <c r="P8249" s="25">
        <v>32</v>
      </c>
    </row>
    <row r="8250" spans="1:16" x14ac:dyDescent="0.3">
      <c r="A8250" s="22">
        <v>42672</v>
      </c>
      <c r="B8250">
        <v>2016</v>
      </c>
      <c r="C8250">
        <v>10</v>
      </c>
      <c r="D8250" t="s">
        <v>134</v>
      </c>
      <c r="E8250" t="s">
        <v>135</v>
      </c>
      <c r="F8250" t="s">
        <v>162</v>
      </c>
      <c r="G8250" t="s">
        <v>111</v>
      </c>
      <c r="H8250" t="s">
        <v>94</v>
      </c>
      <c r="I8250" t="s">
        <v>73</v>
      </c>
      <c r="J8250" t="s">
        <v>95</v>
      </c>
      <c r="K8250" s="23">
        <v>15.33</v>
      </c>
      <c r="L8250" s="24">
        <v>3.1</v>
      </c>
      <c r="M8250" s="24">
        <v>47.52</v>
      </c>
      <c r="N8250" s="24">
        <v>33.26</v>
      </c>
      <c r="O8250" s="24">
        <v>14.26</v>
      </c>
      <c r="P8250" s="25">
        <v>30</v>
      </c>
    </row>
    <row r="8251" spans="1:16" x14ac:dyDescent="0.3">
      <c r="A8251" s="22">
        <v>42672</v>
      </c>
      <c r="B8251">
        <v>2016</v>
      </c>
      <c r="C8251">
        <v>10</v>
      </c>
      <c r="D8251" t="s">
        <v>134</v>
      </c>
      <c r="E8251" t="s">
        <v>135</v>
      </c>
      <c r="F8251" t="s">
        <v>162</v>
      </c>
      <c r="G8251" t="s">
        <v>111</v>
      </c>
      <c r="H8251" t="s">
        <v>96</v>
      </c>
      <c r="I8251" t="s">
        <v>74</v>
      </c>
      <c r="J8251" t="s">
        <v>97</v>
      </c>
      <c r="K8251" s="23">
        <v>4.54</v>
      </c>
      <c r="L8251" s="24">
        <v>3.6</v>
      </c>
      <c r="M8251" s="24">
        <v>16.34</v>
      </c>
      <c r="N8251" s="24">
        <v>11.44</v>
      </c>
      <c r="O8251" s="24">
        <v>4.9000000000000004</v>
      </c>
      <c r="P8251" s="25">
        <v>30</v>
      </c>
    </row>
    <row r="8252" spans="1:16" x14ac:dyDescent="0.3">
      <c r="A8252" s="22">
        <v>42672</v>
      </c>
      <c r="B8252">
        <v>2016</v>
      </c>
      <c r="C8252">
        <v>10</v>
      </c>
      <c r="D8252" t="s">
        <v>134</v>
      </c>
      <c r="E8252" t="s">
        <v>135</v>
      </c>
      <c r="F8252" t="s">
        <v>162</v>
      </c>
      <c r="G8252" t="s">
        <v>111</v>
      </c>
      <c r="H8252" t="s">
        <v>98</v>
      </c>
      <c r="I8252" t="s">
        <v>75</v>
      </c>
      <c r="J8252" t="s">
        <v>99</v>
      </c>
      <c r="K8252" s="23">
        <v>6.1</v>
      </c>
      <c r="L8252" s="24">
        <v>2.8</v>
      </c>
      <c r="M8252" s="24">
        <v>17.079999999999998</v>
      </c>
      <c r="N8252" s="24">
        <v>12.3</v>
      </c>
      <c r="O8252" s="24">
        <v>4.78</v>
      </c>
      <c r="P8252" s="25">
        <v>28</v>
      </c>
    </row>
    <row r="8253" spans="1:16" x14ac:dyDescent="0.3">
      <c r="A8253" s="22">
        <v>42672</v>
      </c>
      <c r="B8253">
        <v>2016</v>
      </c>
      <c r="C8253">
        <v>10</v>
      </c>
      <c r="D8253" t="s">
        <v>134</v>
      </c>
      <c r="E8253" t="s">
        <v>135</v>
      </c>
      <c r="F8253" t="s">
        <v>162</v>
      </c>
      <c r="G8253" t="s">
        <v>111</v>
      </c>
      <c r="H8253" t="s">
        <v>100</v>
      </c>
      <c r="I8253" t="s">
        <v>70</v>
      </c>
      <c r="J8253" t="s">
        <v>101</v>
      </c>
      <c r="K8253" s="23">
        <v>78.5</v>
      </c>
      <c r="L8253" s="24">
        <v>2.4</v>
      </c>
      <c r="M8253" s="24">
        <v>188.4</v>
      </c>
      <c r="N8253" s="24">
        <v>139.41999999999999</v>
      </c>
      <c r="O8253" s="24">
        <v>48.98</v>
      </c>
      <c r="P8253" s="25">
        <v>26</v>
      </c>
    </row>
    <row r="8254" spans="1:16" x14ac:dyDescent="0.3">
      <c r="A8254" s="22">
        <v>42672</v>
      </c>
      <c r="B8254">
        <v>2016</v>
      </c>
      <c r="C8254">
        <v>10</v>
      </c>
      <c r="D8254" t="s">
        <v>134</v>
      </c>
      <c r="E8254" t="s">
        <v>135</v>
      </c>
      <c r="F8254" t="s">
        <v>162</v>
      </c>
      <c r="G8254" t="s">
        <v>111</v>
      </c>
      <c r="H8254" t="s">
        <v>102</v>
      </c>
      <c r="I8254" t="s">
        <v>71</v>
      </c>
      <c r="J8254" t="s">
        <v>103</v>
      </c>
      <c r="K8254" s="23">
        <v>23</v>
      </c>
      <c r="L8254" s="24">
        <v>6.9</v>
      </c>
      <c r="M8254" s="24">
        <v>158.69999999999999</v>
      </c>
      <c r="N8254" s="24">
        <v>104.74</v>
      </c>
      <c r="O8254" s="24">
        <v>53.96</v>
      </c>
      <c r="P8254" s="25">
        <v>34</v>
      </c>
    </row>
    <row r="8255" spans="1:16" x14ac:dyDescent="0.3">
      <c r="A8255" s="22">
        <v>42672</v>
      </c>
      <c r="B8255">
        <v>2016</v>
      </c>
      <c r="C8255">
        <v>10</v>
      </c>
      <c r="D8255" t="s">
        <v>134</v>
      </c>
      <c r="E8255" t="s">
        <v>135</v>
      </c>
      <c r="F8255" t="s">
        <v>162</v>
      </c>
      <c r="G8255" t="s">
        <v>111</v>
      </c>
      <c r="H8255" t="s">
        <v>104</v>
      </c>
      <c r="I8255" t="s">
        <v>76</v>
      </c>
      <c r="J8255" t="s">
        <v>105</v>
      </c>
      <c r="K8255" s="23">
        <v>0</v>
      </c>
      <c r="L8255" s="24">
        <v>7.4</v>
      </c>
      <c r="M8255" s="24">
        <v>0</v>
      </c>
      <c r="N8255" s="24">
        <v>0</v>
      </c>
      <c r="O8255" s="24">
        <v>0</v>
      </c>
      <c r="P8255" s="25">
        <v>34</v>
      </c>
    </row>
    <row r="8256" spans="1:16" x14ac:dyDescent="0.3">
      <c r="A8256" s="22">
        <v>42672</v>
      </c>
      <c r="B8256">
        <v>2016</v>
      </c>
      <c r="C8256">
        <v>10</v>
      </c>
      <c r="D8256" t="s">
        <v>134</v>
      </c>
      <c r="E8256" t="s">
        <v>135</v>
      </c>
      <c r="F8256" t="s">
        <v>162</v>
      </c>
      <c r="G8256" t="s">
        <v>111</v>
      </c>
      <c r="H8256" t="s">
        <v>106</v>
      </c>
      <c r="I8256" t="s">
        <v>69</v>
      </c>
      <c r="J8256" t="s">
        <v>107</v>
      </c>
      <c r="K8256" s="23">
        <v>9</v>
      </c>
      <c r="L8256" s="24">
        <v>16.5</v>
      </c>
      <c r="M8256" s="24">
        <v>148.5</v>
      </c>
      <c r="N8256" s="24">
        <v>115.83</v>
      </c>
      <c r="O8256" s="24">
        <v>32.67</v>
      </c>
      <c r="P8256" s="25">
        <v>22</v>
      </c>
    </row>
    <row r="8257" spans="1:16" x14ac:dyDescent="0.3">
      <c r="A8257" s="22">
        <v>42672</v>
      </c>
      <c r="B8257">
        <v>2016</v>
      </c>
      <c r="C8257">
        <v>10</v>
      </c>
      <c r="D8257" t="s">
        <v>134</v>
      </c>
      <c r="E8257" t="s">
        <v>135</v>
      </c>
      <c r="F8257" t="s">
        <v>162</v>
      </c>
      <c r="G8257" t="s">
        <v>111</v>
      </c>
      <c r="H8257" t="s">
        <v>108</v>
      </c>
      <c r="I8257" t="s">
        <v>72</v>
      </c>
      <c r="J8257" t="s">
        <v>109</v>
      </c>
      <c r="K8257" s="23">
        <v>5</v>
      </c>
      <c r="L8257" s="24">
        <v>8.1999999999999993</v>
      </c>
      <c r="M8257" s="24">
        <v>41</v>
      </c>
      <c r="N8257" s="24">
        <v>27.88</v>
      </c>
      <c r="O8257" s="24">
        <v>13.12</v>
      </c>
      <c r="P8257" s="25">
        <v>32</v>
      </c>
    </row>
    <row r="8258" spans="1:16" x14ac:dyDescent="0.3">
      <c r="A8258" s="22">
        <v>42673</v>
      </c>
      <c r="B8258">
        <v>2016</v>
      </c>
      <c r="C8258">
        <v>10</v>
      </c>
      <c r="D8258" t="s">
        <v>134</v>
      </c>
      <c r="E8258" t="s">
        <v>135</v>
      </c>
      <c r="F8258" t="s">
        <v>162</v>
      </c>
      <c r="G8258" t="s">
        <v>112</v>
      </c>
      <c r="H8258" t="s">
        <v>94</v>
      </c>
      <c r="I8258" t="s">
        <v>73</v>
      </c>
      <c r="J8258" t="s">
        <v>95</v>
      </c>
      <c r="K8258" s="23">
        <v>4.66</v>
      </c>
      <c r="L8258" s="24">
        <v>3.1</v>
      </c>
      <c r="M8258" s="24">
        <v>14.45</v>
      </c>
      <c r="N8258" s="24">
        <v>10.11</v>
      </c>
      <c r="O8258" s="24">
        <v>4.34</v>
      </c>
      <c r="P8258" s="25">
        <v>30</v>
      </c>
    </row>
    <row r="8259" spans="1:16" x14ac:dyDescent="0.3">
      <c r="A8259" s="22">
        <v>42673</v>
      </c>
      <c r="B8259">
        <v>2016</v>
      </c>
      <c r="C8259">
        <v>10</v>
      </c>
      <c r="D8259" t="s">
        <v>134</v>
      </c>
      <c r="E8259" t="s">
        <v>135</v>
      </c>
      <c r="F8259" t="s">
        <v>162</v>
      </c>
      <c r="G8259" t="s">
        <v>112</v>
      </c>
      <c r="H8259" t="s">
        <v>96</v>
      </c>
      <c r="I8259" t="s">
        <v>74</v>
      </c>
      <c r="J8259" t="s">
        <v>97</v>
      </c>
      <c r="K8259" s="23">
        <v>10.32</v>
      </c>
      <c r="L8259" s="24">
        <v>3.6</v>
      </c>
      <c r="M8259" s="24">
        <v>37.15</v>
      </c>
      <c r="N8259" s="24">
        <v>26</v>
      </c>
      <c r="O8259" s="24">
        <v>11.15</v>
      </c>
      <c r="P8259" s="25">
        <v>30</v>
      </c>
    </row>
    <row r="8260" spans="1:16" x14ac:dyDescent="0.3">
      <c r="A8260" s="22">
        <v>42673</v>
      </c>
      <c r="B8260">
        <v>2016</v>
      </c>
      <c r="C8260">
        <v>10</v>
      </c>
      <c r="D8260" t="s">
        <v>134</v>
      </c>
      <c r="E8260" t="s">
        <v>135</v>
      </c>
      <c r="F8260" t="s">
        <v>162</v>
      </c>
      <c r="G8260" t="s">
        <v>112</v>
      </c>
      <c r="H8260" t="s">
        <v>98</v>
      </c>
      <c r="I8260" t="s">
        <v>75</v>
      </c>
      <c r="J8260" t="s">
        <v>99</v>
      </c>
      <c r="K8260" s="23">
        <v>5.75</v>
      </c>
      <c r="L8260" s="24">
        <v>2.8</v>
      </c>
      <c r="M8260" s="24">
        <v>16.100000000000001</v>
      </c>
      <c r="N8260" s="24">
        <v>11.59</v>
      </c>
      <c r="O8260" s="24">
        <v>4.51</v>
      </c>
      <c r="P8260" s="25">
        <v>28</v>
      </c>
    </row>
    <row r="8261" spans="1:16" x14ac:dyDescent="0.3">
      <c r="A8261" s="22">
        <v>42673</v>
      </c>
      <c r="B8261">
        <v>2016</v>
      </c>
      <c r="C8261">
        <v>10</v>
      </c>
      <c r="D8261" t="s">
        <v>134</v>
      </c>
      <c r="E8261" t="s">
        <v>135</v>
      </c>
      <c r="F8261" t="s">
        <v>162</v>
      </c>
      <c r="G8261" t="s">
        <v>112</v>
      </c>
      <c r="H8261" t="s">
        <v>100</v>
      </c>
      <c r="I8261" t="s">
        <v>70</v>
      </c>
      <c r="J8261" t="s">
        <v>101</v>
      </c>
      <c r="K8261" s="23">
        <v>73.099999999999994</v>
      </c>
      <c r="L8261" s="24">
        <v>2.4</v>
      </c>
      <c r="M8261" s="24">
        <v>175.44</v>
      </c>
      <c r="N8261" s="24">
        <v>129.83000000000001</v>
      </c>
      <c r="O8261" s="24">
        <v>45.61</v>
      </c>
      <c r="P8261" s="25">
        <v>26</v>
      </c>
    </row>
    <row r="8262" spans="1:16" x14ac:dyDescent="0.3">
      <c r="A8262" s="22">
        <v>42673</v>
      </c>
      <c r="B8262">
        <v>2016</v>
      </c>
      <c r="C8262">
        <v>10</v>
      </c>
      <c r="D8262" t="s">
        <v>134</v>
      </c>
      <c r="E8262" t="s">
        <v>135</v>
      </c>
      <c r="F8262" t="s">
        <v>162</v>
      </c>
      <c r="G8262" t="s">
        <v>112</v>
      </c>
      <c r="H8262" t="s">
        <v>102</v>
      </c>
      <c r="I8262" t="s">
        <v>71</v>
      </c>
      <c r="J8262" t="s">
        <v>103</v>
      </c>
      <c r="K8262" s="23">
        <v>5</v>
      </c>
      <c r="L8262" s="24">
        <v>6.9</v>
      </c>
      <c r="M8262" s="24">
        <v>34.5</v>
      </c>
      <c r="N8262" s="24">
        <v>22.77</v>
      </c>
      <c r="O8262" s="24">
        <v>11.73</v>
      </c>
      <c r="P8262" s="25">
        <v>34</v>
      </c>
    </row>
    <row r="8263" spans="1:16" x14ac:dyDescent="0.3">
      <c r="A8263" s="22">
        <v>42673</v>
      </c>
      <c r="B8263">
        <v>2016</v>
      </c>
      <c r="C8263">
        <v>10</v>
      </c>
      <c r="D8263" t="s">
        <v>134</v>
      </c>
      <c r="E8263" t="s">
        <v>135</v>
      </c>
      <c r="F8263" t="s">
        <v>162</v>
      </c>
      <c r="G8263" t="s">
        <v>112</v>
      </c>
      <c r="H8263" t="s">
        <v>104</v>
      </c>
      <c r="I8263" t="s">
        <v>76</v>
      </c>
      <c r="J8263" t="s">
        <v>105</v>
      </c>
      <c r="K8263" s="23">
        <v>0</v>
      </c>
      <c r="L8263" s="24">
        <v>7.4</v>
      </c>
      <c r="M8263" s="24">
        <v>0</v>
      </c>
      <c r="N8263" s="24">
        <v>0</v>
      </c>
      <c r="O8263" s="24">
        <v>0</v>
      </c>
      <c r="P8263" s="25">
        <v>34</v>
      </c>
    </row>
    <row r="8264" spans="1:16" x14ac:dyDescent="0.3">
      <c r="A8264" s="22">
        <v>42673</v>
      </c>
      <c r="B8264">
        <v>2016</v>
      </c>
      <c r="C8264">
        <v>10</v>
      </c>
      <c r="D8264" t="s">
        <v>134</v>
      </c>
      <c r="E8264" t="s">
        <v>135</v>
      </c>
      <c r="F8264" t="s">
        <v>162</v>
      </c>
      <c r="G8264" t="s">
        <v>112</v>
      </c>
      <c r="H8264" t="s">
        <v>106</v>
      </c>
      <c r="I8264" t="s">
        <v>69</v>
      </c>
      <c r="J8264" t="s">
        <v>107</v>
      </c>
      <c r="K8264" s="23">
        <v>0</v>
      </c>
      <c r="L8264" s="24">
        <v>16.5</v>
      </c>
      <c r="M8264" s="24">
        <v>0</v>
      </c>
      <c r="N8264" s="24">
        <v>0</v>
      </c>
      <c r="O8264" s="24">
        <v>0</v>
      </c>
      <c r="P8264" s="25">
        <v>22</v>
      </c>
    </row>
    <row r="8265" spans="1:16" x14ac:dyDescent="0.3">
      <c r="A8265" s="22">
        <v>42673</v>
      </c>
      <c r="B8265">
        <v>2016</v>
      </c>
      <c r="C8265">
        <v>10</v>
      </c>
      <c r="D8265" t="s">
        <v>134</v>
      </c>
      <c r="E8265" t="s">
        <v>135</v>
      </c>
      <c r="F8265" t="s">
        <v>162</v>
      </c>
      <c r="G8265" t="s">
        <v>112</v>
      </c>
      <c r="H8265" t="s">
        <v>108</v>
      </c>
      <c r="I8265" t="s">
        <v>72</v>
      </c>
      <c r="J8265" t="s">
        <v>109</v>
      </c>
      <c r="K8265" s="23">
        <v>2</v>
      </c>
      <c r="L8265" s="24">
        <v>8.1999999999999993</v>
      </c>
      <c r="M8265" s="24">
        <v>16.399999999999999</v>
      </c>
      <c r="N8265" s="24">
        <v>11.15</v>
      </c>
      <c r="O8265" s="24">
        <v>5.25</v>
      </c>
      <c r="P8265" s="25">
        <v>32</v>
      </c>
    </row>
    <row r="8266" spans="1:16" x14ac:dyDescent="0.3">
      <c r="A8266" s="22">
        <v>42674</v>
      </c>
      <c r="B8266">
        <v>2016</v>
      </c>
      <c r="C8266">
        <v>10</v>
      </c>
      <c r="D8266" t="s">
        <v>134</v>
      </c>
      <c r="E8266" t="s">
        <v>135</v>
      </c>
      <c r="F8266" t="s">
        <v>162</v>
      </c>
      <c r="G8266" t="s">
        <v>113</v>
      </c>
      <c r="H8266" t="s">
        <v>94</v>
      </c>
      <c r="I8266" t="s">
        <v>73</v>
      </c>
      <c r="J8266" t="s">
        <v>95</v>
      </c>
      <c r="K8266" s="23">
        <v>2.66</v>
      </c>
      <c r="L8266" s="24">
        <v>3.1</v>
      </c>
      <c r="M8266" s="24">
        <v>8.25</v>
      </c>
      <c r="N8266" s="24">
        <v>5.78</v>
      </c>
      <c r="O8266" s="24">
        <v>2.4700000000000002</v>
      </c>
      <c r="P8266" s="25">
        <v>30</v>
      </c>
    </row>
    <row r="8267" spans="1:16" x14ac:dyDescent="0.3">
      <c r="A8267" s="22">
        <v>42674</v>
      </c>
      <c r="B8267">
        <v>2016</v>
      </c>
      <c r="C8267">
        <v>10</v>
      </c>
      <c r="D8267" t="s">
        <v>134</v>
      </c>
      <c r="E8267" t="s">
        <v>135</v>
      </c>
      <c r="F8267" t="s">
        <v>162</v>
      </c>
      <c r="G8267" t="s">
        <v>113</v>
      </c>
      <c r="H8267" t="s">
        <v>96</v>
      </c>
      <c r="I8267" t="s">
        <v>74</v>
      </c>
      <c r="J8267" t="s">
        <v>97</v>
      </c>
      <c r="K8267" s="23">
        <v>3.82</v>
      </c>
      <c r="L8267" s="24">
        <v>3.6</v>
      </c>
      <c r="M8267" s="24">
        <v>13.75</v>
      </c>
      <c r="N8267" s="24">
        <v>9.6199999999999992</v>
      </c>
      <c r="O8267" s="24">
        <v>4.13</v>
      </c>
      <c r="P8267" s="25">
        <v>30</v>
      </c>
    </row>
    <row r="8268" spans="1:16" x14ac:dyDescent="0.3">
      <c r="A8268" s="22">
        <v>42674</v>
      </c>
      <c r="B8268">
        <v>2016</v>
      </c>
      <c r="C8268">
        <v>10</v>
      </c>
      <c r="D8268" t="s">
        <v>134</v>
      </c>
      <c r="E8268" t="s">
        <v>135</v>
      </c>
      <c r="F8268" t="s">
        <v>162</v>
      </c>
      <c r="G8268" t="s">
        <v>113</v>
      </c>
      <c r="H8268" t="s">
        <v>98</v>
      </c>
      <c r="I8268" t="s">
        <v>75</v>
      </c>
      <c r="J8268" t="s">
        <v>99</v>
      </c>
      <c r="K8268" s="23">
        <v>3</v>
      </c>
      <c r="L8268" s="24">
        <v>2.8</v>
      </c>
      <c r="M8268" s="24">
        <v>8.4</v>
      </c>
      <c r="N8268" s="24">
        <v>6.05</v>
      </c>
      <c r="O8268" s="24">
        <v>2.35</v>
      </c>
      <c r="P8268" s="25">
        <v>28</v>
      </c>
    </row>
    <row r="8269" spans="1:16" x14ac:dyDescent="0.3">
      <c r="A8269" s="22">
        <v>42674</v>
      </c>
      <c r="B8269">
        <v>2016</v>
      </c>
      <c r="C8269">
        <v>10</v>
      </c>
      <c r="D8269" t="s">
        <v>134</v>
      </c>
      <c r="E8269" t="s">
        <v>135</v>
      </c>
      <c r="F8269" t="s">
        <v>162</v>
      </c>
      <c r="G8269" t="s">
        <v>113</v>
      </c>
      <c r="H8269" t="s">
        <v>100</v>
      </c>
      <c r="I8269" t="s">
        <v>70</v>
      </c>
      <c r="J8269" t="s">
        <v>101</v>
      </c>
      <c r="K8269" s="23">
        <v>43.8</v>
      </c>
      <c r="L8269" s="24">
        <v>2.4</v>
      </c>
      <c r="M8269" s="24">
        <v>105.12</v>
      </c>
      <c r="N8269" s="24">
        <v>77.790000000000006</v>
      </c>
      <c r="O8269" s="24">
        <v>27.33</v>
      </c>
      <c r="P8269" s="25">
        <v>26</v>
      </c>
    </row>
    <row r="8270" spans="1:16" x14ac:dyDescent="0.3">
      <c r="A8270" s="22">
        <v>42674</v>
      </c>
      <c r="B8270">
        <v>2016</v>
      </c>
      <c r="C8270">
        <v>10</v>
      </c>
      <c r="D8270" t="s">
        <v>134</v>
      </c>
      <c r="E8270" t="s">
        <v>135</v>
      </c>
      <c r="F8270" t="s">
        <v>162</v>
      </c>
      <c r="G8270" t="s">
        <v>113</v>
      </c>
      <c r="H8270" t="s">
        <v>102</v>
      </c>
      <c r="I8270" t="s">
        <v>71</v>
      </c>
      <c r="J8270" t="s">
        <v>103</v>
      </c>
      <c r="K8270" s="23">
        <v>6</v>
      </c>
      <c r="L8270" s="24">
        <v>6.9</v>
      </c>
      <c r="M8270" s="24">
        <v>41.4</v>
      </c>
      <c r="N8270" s="24">
        <v>27.32</v>
      </c>
      <c r="O8270" s="24">
        <v>14.08</v>
      </c>
      <c r="P8270" s="25">
        <v>34</v>
      </c>
    </row>
    <row r="8271" spans="1:16" x14ac:dyDescent="0.3">
      <c r="A8271" s="22">
        <v>42674</v>
      </c>
      <c r="B8271">
        <v>2016</v>
      </c>
      <c r="C8271">
        <v>10</v>
      </c>
      <c r="D8271" t="s">
        <v>134</v>
      </c>
      <c r="E8271" t="s">
        <v>135</v>
      </c>
      <c r="F8271" t="s">
        <v>162</v>
      </c>
      <c r="G8271" t="s">
        <v>113</v>
      </c>
      <c r="H8271" t="s">
        <v>104</v>
      </c>
      <c r="I8271" t="s">
        <v>76</v>
      </c>
      <c r="J8271" t="s">
        <v>105</v>
      </c>
      <c r="K8271" s="23">
        <v>0</v>
      </c>
      <c r="L8271" s="24">
        <v>7.4</v>
      </c>
      <c r="M8271" s="24">
        <v>0</v>
      </c>
      <c r="N8271" s="24">
        <v>0</v>
      </c>
      <c r="O8271" s="24">
        <v>0</v>
      </c>
      <c r="P8271" s="25">
        <v>34</v>
      </c>
    </row>
    <row r="8272" spans="1:16" x14ac:dyDescent="0.3">
      <c r="A8272" s="22">
        <v>42674</v>
      </c>
      <c r="B8272">
        <v>2016</v>
      </c>
      <c r="C8272">
        <v>10</v>
      </c>
      <c r="D8272" t="s">
        <v>134</v>
      </c>
      <c r="E8272" t="s">
        <v>135</v>
      </c>
      <c r="F8272" t="s">
        <v>162</v>
      </c>
      <c r="G8272" t="s">
        <v>113</v>
      </c>
      <c r="H8272" t="s">
        <v>106</v>
      </c>
      <c r="I8272" t="s">
        <v>69</v>
      </c>
      <c r="J8272" t="s">
        <v>107</v>
      </c>
      <c r="K8272" s="23">
        <v>17</v>
      </c>
      <c r="L8272" s="24">
        <v>16.5</v>
      </c>
      <c r="M8272" s="24">
        <v>280.5</v>
      </c>
      <c r="N8272" s="24">
        <v>218.79</v>
      </c>
      <c r="O8272" s="24">
        <v>61.71</v>
      </c>
      <c r="P8272" s="25">
        <v>22</v>
      </c>
    </row>
    <row r="8273" spans="1:16" x14ac:dyDescent="0.3">
      <c r="A8273" s="22">
        <v>42674</v>
      </c>
      <c r="B8273">
        <v>2016</v>
      </c>
      <c r="C8273">
        <v>10</v>
      </c>
      <c r="D8273" t="s">
        <v>134</v>
      </c>
      <c r="E8273" t="s">
        <v>135</v>
      </c>
      <c r="F8273" t="s">
        <v>162</v>
      </c>
      <c r="G8273" t="s">
        <v>113</v>
      </c>
      <c r="H8273" t="s">
        <v>108</v>
      </c>
      <c r="I8273" t="s">
        <v>72</v>
      </c>
      <c r="J8273" t="s">
        <v>109</v>
      </c>
      <c r="K8273" s="23">
        <v>5</v>
      </c>
      <c r="L8273" s="24">
        <v>8.1999999999999993</v>
      </c>
      <c r="M8273" s="24">
        <v>41</v>
      </c>
      <c r="N8273" s="24">
        <v>27.88</v>
      </c>
      <c r="O8273" s="24">
        <v>13.12</v>
      </c>
      <c r="P8273" s="25">
        <v>32</v>
      </c>
    </row>
    <row r="8274" spans="1:16" x14ac:dyDescent="0.3">
      <c r="A8274" s="22">
        <v>42675</v>
      </c>
      <c r="B8274">
        <v>2016</v>
      </c>
      <c r="C8274">
        <v>11</v>
      </c>
      <c r="D8274" t="s">
        <v>137</v>
      </c>
      <c r="E8274" t="s">
        <v>135</v>
      </c>
      <c r="F8274" t="s">
        <v>163</v>
      </c>
      <c r="G8274" t="s">
        <v>114</v>
      </c>
      <c r="H8274" t="s">
        <v>94</v>
      </c>
      <c r="I8274" t="s">
        <v>73</v>
      </c>
      <c r="J8274" t="s">
        <v>95</v>
      </c>
      <c r="K8274" s="23">
        <v>2.33</v>
      </c>
      <c r="L8274" s="24">
        <v>3.1</v>
      </c>
      <c r="M8274" s="24">
        <v>7.22</v>
      </c>
      <c r="N8274" s="24">
        <v>5.05</v>
      </c>
      <c r="O8274" s="24">
        <v>2.17</v>
      </c>
      <c r="P8274" s="25">
        <v>30</v>
      </c>
    </row>
    <row r="8275" spans="1:16" x14ac:dyDescent="0.3">
      <c r="A8275" s="22">
        <v>42675</v>
      </c>
      <c r="B8275">
        <v>2016</v>
      </c>
      <c r="C8275">
        <v>11</v>
      </c>
      <c r="D8275" t="s">
        <v>137</v>
      </c>
      <c r="E8275" t="s">
        <v>135</v>
      </c>
      <c r="F8275" t="s">
        <v>163</v>
      </c>
      <c r="G8275" t="s">
        <v>114</v>
      </c>
      <c r="H8275" t="s">
        <v>96</v>
      </c>
      <c r="I8275" t="s">
        <v>74</v>
      </c>
      <c r="J8275" t="s">
        <v>97</v>
      </c>
      <c r="K8275" s="23">
        <v>1.7</v>
      </c>
      <c r="L8275" s="24">
        <v>3.6</v>
      </c>
      <c r="M8275" s="24">
        <v>6.12</v>
      </c>
      <c r="N8275" s="24">
        <v>4.28</v>
      </c>
      <c r="O8275" s="24">
        <v>1.84</v>
      </c>
      <c r="P8275" s="25">
        <v>30</v>
      </c>
    </row>
    <row r="8276" spans="1:16" x14ac:dyDescent="0.3">
      <c r="A8276" s="22">
        <v>42675</v>
      </c>
      <c r="B8276">
        <v>2016</v>
      </c>
      <c r="C8276">
        <v>11</v>
      </c>
      <c r="D8276" t="s">
        <v>137</v>
      </c>
      <c r="E8276" t="s">
        <v>135</v>
      </c>
      <c r="F8276" t="s">
        <v>163</v>
      </c>
      <c r="G8276" t="s">
        <v>114</v>
      </c>
      <c r="H8276" t="s">
        <v>98</v>
      </c>
      <c r="I8276" t="s">
        <v>75</v>
      </c>
      <c r="J8276" t="s">
        <v>99</v>
      </c>
      <c r="K8276" s="23">
        <v>4</v>
      </c>
      <c r="L8276" s="24">
        <v>2.8</v>
      </c>
      <c r="M8276" s="24">
        <v>11.2</v>
      </c>
      <c r="N8276" s="24">
        <v>8.06</v>
      </c>
      <c r="O8276" s="24">
        <v>3.14</v>
      </c>
      <c r="P8276" s="25">
        <v>28</v>
      </c>
    </row>
    <row r="8277" spans="1:16" x14ac:dyDescent="0.3">
      <c r="A8277" s="22">
        <v>42675</v>
      </c>
      <c r="B8277">
        <v>2016</v>
      </c>
      <c r="C8277">
        <v>11</v>
      </c>
      <c r="D8277" t="s">
        <v>137</v>
      </c>
      <c r="E8277" t="s">
        <v>135</v>
      </c>
      <c r="F8277" t="s">
        <v>163</v>
      </c>
      <c r="G8277" t="s">
        <v>114</v>
      </c>
      <c r="H8277" t="s">
        <v>100</v>
      </c>
      <c r="I8277" t="s">
        <v>70</v>
      </c>
      <c r="J8277" t="s">
        <v>101</v>
      </c>
      <c r="K8277" s="23">
        <v>25.9</v>
      </c>
      <c r="L8277" s="24">
        <v>2.4</v>
      </c>
      <c r="M8277" s="24">
        <v>62.16</v>
      </c>
      <c r="N8277" s="24">
        <v>46</v>
      </c>
      <c r="O8277" s="24">
        <v>16.16</v>
      </c>
      <c r="P8277" s="25">
        <v>26</v>
      </c>
    </row>
    <row r="8278" spans="1:16" x14ac:dyDescent="0.3">
      <c r="A8278" s="22">
        <v>42675</v>
      </c>
      <c r="B8278">
        <v>2016</v>
      </c>
      <c r="C8278">
        <v>11</v>
      </c>
      <c r="D8278" t="s">
        <v>137</v>
      </c>
      <c r="E8278" t="s">
        <v>135</v>
      </c>
      <c r="F8278" t="s">
        <v>163</v>
      </c>
      <c r="G8278" t="s">
        <v>114</v>
      </c>
      <c r="H8278" t="s">
        <v>102</v>
      </c>
      <c r="I8278" t="s">
        <v>71</v>
      </c>
      <c r="J8278" t="s">
        <v>103</v>
      </c>
      <c r="K8278" s="23">
        <v>18</v>
      </c>
      <c r="L8278" s="24">
        <v>6.9</v>
      </c>
      <c r="M8278" s="24">
        <v>124.2</v>
      </c>
      <c r="N8278" s="24">
        <v>81.97</v>
      </c>
      <c r="O8278" s="24">
        <v>42.23</v>
      </c>
      <c r="P8278" s="25">
        <v>34</v>
      </c>
    </row>
    <row r="8279" spans="1:16" x14ac:dyDescent="0.3">
      <c r="A8279" s="22">
        <v>42675</v>
      </c>
      <c r="B8279">
        <v>2016</v>
      </c>
      <c r="C8279">
        <v>11</v>
      </c>
      <c r="D8279" t="s">
        <v>137</v>
      </c>
      <c r="E8279" t="s">
        <v>135</v>
      </c>
      <c r="F8279" t="s">
        <v>163</v>
      </c>
      <c r="G8279" t="s">
        <v>114</v>
      </c>
      <c r="H8279" t="s">
        <v>104</v>
      </c>
      <c r="I8279" t="s">
        <v>76</v>
      </c>
      <c r="J8279" t="s">
        <v>105</v>
      </c>
      <c r="K8279" s="23">
        <v>0</v>
      </c>
      <c r="L8279" s="24">
        <v>7.4</v>
      </c>
      <c r="M8279" s="24">
        <v>0</v>
      </c>
      <c r="N8279" s="24">
        <v>0</v>
      </c>
      <c r="O8279" s="24">
        <v>0</v>
      </c>
      <c r="P8279" s="25">
        <v>34</v>
      </c>
    </row>
    <row r="8280" spans="1:16" x14ac:dyDescent="0.3">
      <c r="A8280" s="22">
        <v>42675</v>
      </c>
      <c r="B8280">
        <v>2016</v>
      </c>
      <c r="C8280">
        <v>11</v>
      </c>
      <c r="D8280" t="s">
        <v>137</v>
      </c>
      <c r="E8280" t="s">
        <v>135</v>
      </c>
      <c r="F8280" t="s">
        <v>163</v>
      </c>
      <c r="G8280" t="s">
        <v>114</v>
      </c>
      <c r="H8280" t="s">
        <v>106</v>
      </c>
      <c r="I8280" t="s">
        <v>69</v>
      </c>
      <c r="J8280" t="s">
        <v>107</v>
      </c>
      <c r="K8280" s="23">
        <v>6</v>
      </c>
      <c r="L8280" s="24">
        <v>16.5</v>
      </c>
      <c r="M8280" s="24">
        <v>99</v>
      </c>
      <c r="N8280" s="24">
        <v>77.22</v>
      </c>
      <c r="O8280" s="24">
        <v>21.78</v>
      </c>
      <c r="P8280" s="25">
        <v>22</v>
      </c>
    </row>
    <row r="8281" spans="1:16" x14ac:dyDescent="0.3">
      <c r="A8281" s="22">
        <v>42675</v>
      </c>
      <c r="B8281">
        <v>2016</v>
      </c>
      <c r="C8281">
        <v>11</v>
      </c>
      <c r="D8281" t="s">
        <v>137</v>
      </c>
      <c r="E8281" t="s">
        <v>135</v>
      </c>
      <c r="F8281" t="s">
        <v>163</v>
      </c>
      <c r="G8281" t="s">
        <v>114</v>
      </c>
      <c r="H8281" t="s">
        <v>108</v>
      </c>
      <c r="I8281" t="s">
        <v>72</v>
      </c>
      <c r="J8281" t="s">
        <v>109</v>
      </c>
      <c r="K8281" s="23">
        <v>3</v>
      </c>
      <c r="L8281" s="24">
        <v>8.1999999999999993</v>
      </c>
      <c r="M8281" s="24">
        <v>24.6</v>
      </c>
      <c r="N8281" s="24">
        <v>16.73</v>
      </c>
      <c r="O8281" s="24">
        <v>7.87</v>
      </c>
      <c r="P8281" s="25">
        <v>32</v>
      </c>
    </row>
    <row r="8282" spans="1:16" x14ac:dyDescent="0.3">
      <c r="A8282" s="22">
        <v>42676</v>
      </c>
      <c r="B8282">
        <v>2016</v>
      </c>
      <c r="C8282">
        <v>11</v>
      </c>
      <c r="D8282" t="s">
        <v>137</v>
      </c>
      <c r="E8282" t="s">
        <v>135</v>
      </c>
      <c r="F8282" t="s">
        <v>163</v>
      </c>
      <c r="G8282" t="s">
        <v>115</v>
      </c>
      <c r="H8282" t="s">
        <v>94</v>
      </c>
      <c r="I8282" t="s">
        <v>73</v>
      </c>
      <c r="J8282" t="s">
        <v>95</v>
      </c>
      <c r="K8282" s="23">
        <v>4</v>
      </c>
      <c r="L8282" s="24">
        <v>3.1</v>
      </c>
      <c r="M8282" s="24">
        <v>12.4</v>
      </c>
      <c r="N8282" s="24">
        <v>8.68</v>
      </c>
      <c r="O8282" s="24">
        <v>3.72</v>
      </c>
      <c r="P8282" s="25">
        <v>30</v>
      </c>
    </row>
    <row r="8283" spans="1:16" x14ac:dyDescent="0.3">
      <c r="A8283" s="22">
        <v>42676</v>
      </c>
      <c r="B8283">
        <v>2016</v>
      </c>
      <c r="C8283">
        <v>11</v>
      </c>
      <c r="D8283" t="s">
        <v>137</v>
      </c>
      <c r="E8283" t="s">
        <v>135</v>
      </c>
      <c r="F8283" t="s">
        <v>163</v>
      </c>
      <c r="G8283" t="s">
        <v>115</v>
      </c>
      <c r="H8283" t="s">
        <v>96</v>
      </c>
      <c r="I8283" t="s">
        <v>74</v>
      </c>
      <c r="J8283" t="s">
        <v>97</v>
      </c>
      <c r="K8283" s="23">
        <v>3.7</v>
      </c>
      <c r="L8283" s="24">
        <v>3.6</v>
      </c>
      <c r="M8283" s="24">
        <v>13.32</v>
      </c>
      <c r="N8283" s="24">
        <v>9.32</v>
      </c>
      <c r="O8283" s="24">
        <v>4</v>
      </c>
      <c r="P8283" s="25">
        <v>30</v>
      </c>
    </row>
    <row r="8284" spans="1:16" x14ac:dyDescent="0.3">
      <c r="A8284" s="22">
        <v>42676</v>
      </c>
      <c r="B8284">
        <v>2016</v>
      </c>
      <c r="C8284">
        <v>11</v>
      </c>
      <c r="D8284" t="s">
        <v>137</v>
      </c>
      <c r="E8284" t="s">
        <v>135</v>
      </c>
      <c r="F8284" t="s">
        <v>163</v>
      </c>
      <c r="G8284" t="s">
        <v>115</v>
      </c>
      <c r="H8284" t="s">
        <v>98</v>
      </c>
      <c r="I8284" t="s">
        <v>75</v>
      </c>
      <c r="J8284" t="s">
        <v>99</v>
      </c>
      <c r="K8284" s="23">
        <v>4.0999999999999996</v>
      </c>
      <c r="L8284" s="24">
        <v>2.8</v>
      </c>
      <c r="M8284" s="24">
        <v>11.48</v>
      </c>
      <c r="N8284" s="24">
        <v>8.27</v>
      </c>
      <c r="O8284" s="24">
        <v>3.21</v>
      </c>
      <c r="P8284" s="25">
        <v>28</v>
      </c>
    </row>
    <row r="8285" spans="1:16" x14ac:dyDescent="0.3">
      <c r="A8285" s="22">
        <v>42676</v>
      </c>
      <c r="B8285">
        <v>2016</v>
      </c>
      <c r="C8285">
        <v>11</v>
      </c>
      <c r="D8285" t="s">
        <v>137</v>
      </c>
      <c r="E8285" t="s">
        <v>135</v>
      </c>
      <c r="F8285" t="s">
        <v>163</v>
      </c>
      <c r="G8285" t="s">
        <v>115</v>
      </c>
      <c r="H8285" t="s">
        <v>100</v>
      </c>
      <c r="I8285" t="s">
        <v>70</v>
      </c>
      <c r="J8285" t="s">
        <v>101</v>
      </c>
      <c r="K8285" s="23">
        <v>42.2</v>
      </c>
      <c r="L8285" s="24">
        <v>2.4</v>
      </c>
      <c r="M8285" s="24">
        <v>101.28</v>
      </c>
      <c r="N8285" s="24">
        <v>74.95</v>
      </c>
      <c r="O8285" s="24">
        <v>26.33</v>
      </c>
      <c r="P8285" s="25">
        <v>26</v>
      </c>
    </row>
    <row r="8286" spans="1:16" x14ac:dyDescent="0.3">
      <c r="A8286" s="22">
        <v>42676</v>
      </c>
      <c r="B8286">
        <v>2016</v>
      </c>
      <c r="C8286">
        <v>11</v>
      </c>
      <c r="D8286" t="s">
        <v>137</v>
      </c>
      <c r="E8286" t="s">
        <v>135</v>
      </c>
      <c r="F8286" t="s">
        <v>163</v>
      </c>
      <c r="G8286" t="s">
        <v>115</v>
      </c>
      <c r="H8286" t="s">
        <v>102</v>
      </c>
      <c r="I8286" t="s">
        <v>71</v>
      </c>
      <c r="J8286" t="s">
        <v>103</v>
      </c>
      <c r="K8286" s="23">
        <v>1</v>
      </c>
      <c r="L8286" s="24">
        <v>6.9</v>
      </c>
      <c r="M8286" s="24">
        <v>6.9</v>
      </c>
      <c r="N8286" s="24">
        <v>4.55</v>
      </c>
      <c r="O8286" s="24">
        <v>2.35</v>
      </c>
      <c r="P8286" s="25">
        <v>34</v>
      </c>
    </row>
    <row r="8287" spans="1:16" x14ac:dyDescent="0.3">
      <c r="A8287" s="22">
        <v>42676</v>
      </c>
      <c r="B8287">
        <v>2016</v>
      </c>
      <c r="C8287">
        <v>11</v>
      </c>
      <c r="D8287" t="s">
        <v>137</v>
      </c>
      <c r="E8287" t="s">
        <v>135</v>
      </c>
      <c r="F8287" t="s">
        <v>163</v>
      </c>
      <c r="G8287" t="s">
        <v>115</v>
      </c>
      <c r="H8287" t="s">
        <v>104</v>
      </c>
      <c r="I8287" t="s">
        <v>76</v>
      </c>
      <c r="J8287" t="s">
        <v>105</v>
      </c>
      <c r="K8287" s="23">
        <v>0</v>
      </c>
      <c r="L8287" s="24">
        <v>7.4</v>
      </c>
      <c r="M8287" s="24">
        <v>0</v>
      </c>
      <c r="N8287" s="24">
        <v>0</v>
      </c>
      <c r="O8287" s="24">
        <v>0</v>
      </c>
      <c r="P8287" s="25">
        <v>34</v>
      </c>
    </row>
    <row r="8288" spans="1:16" x14ac:dyDescent="0.3">
      <c r="A8288" s="22">
        <v>42676</v>
      </c>
      <c r="B8288">
        <v>2016</v>
      </c>
      <c r="C8288">
        <v>11</v>
      </c>
      <c r="D8288" t="s">
        <v>137</v>
      </c>
      <c r="E8288" t="s">
        <v>135</v>
      </c>
      <c r="F8288" t="s">
        <v>163</v>
      </c>
      <c r="G8288" t="s">
        <v>115</v>
      </c>
      <c r="H8288" t="s">
        <v>106</v>
      </c>
      <c r="I8288" t="s">
        <v>69</v>
      </c>
      <c r="J8288" t="s">
        <v>107</v>
      </c>
      <c r="K8288" s="23">
        <v>2</v>
      </c>
      <c r="L8288" s="24">
        <v>16.5</v>
      </c>
      <c r="M8288" s="24">
        <v>33</v>
      </c>
      <c r="N8288" s="24">
        <v>25.74</v>
      </c>
      <c r="O8288" s="24">
        <v>7.26</v>
      </c>
      <c r="P8288" s="25">
        <v>22</v>
      </c>
    </row>
    <row r="8289" spans="1:16" x14ac:dyDescent="0.3">
      <c r="A8289" s="22">
        <v>42676</v>
      </c>
      <c r="B8289">
        <v>2016</v>
      </c>
      <c r="C8289">
        <v>11</v>
      </c>
      <c r="D8289" t="s">
        <v>137</v>
      </c>
      <c r="E8289" t="s">
        <v>135</v>
      </c>
      <c r="F8289" t="s">
        <v>163</v>
      </c>
      <c r="G8289" t="s">
        <v>115</v>
      </c>
      <c r="H8289" t="s">
        <v>108</v>
      </c>
      <c r="I8289" t="s">
        <v>72</v>
      </c>
      <c r="J8289" t="s">
        <v>109</v>
      </c>
      <c r="K8289" s="23">
        <v>3</v>
      </c>
      <c r="L8289" s="24">
        <v>8.1999999999999993</v>
      </c>
      <c r="M8289" s="24">
        <v>24.6</v>
      </c>
      <c r="N8289" s="24">
        <v>16.73</v>
      </c>
      <c r="O8289" s="24">
        <v>7.87</v>
      </c>
      <c r="P8289" s="25">
        <v>32</v>
      </c>
    </row>
    <row r="8290" spans="1:16" x14ac:dyDescent="0.3">
      <c r="A8290" s="22">
        <v>42677</v>
      </c>
      <c r="B8290">
        <v>2016</v>
      </c>
      <c r="C8290">
        <v>11</v>
      </c>
      <c r="D8290" t="s">
        <v>137</v>
      </c>
      <c r="E8290" t="s">
        <v>135</v>
      </c>
      <c r="F8290" t="s">
        <v>163</v>
      </c>
      <c r="G8290" t="s">
        <v>93</v>
      </c>
      <c r="H8290" t="s">
        <v>94</v>
      </c>
      <c r="I8290" t="s">
        <v>73</v>
      </c>
      <c r="J8290" t="s">
        <v>95</v>
      </c>
      <c r="K8290" s="23">
        <v>2</v>
      </c>
      <c r="L8290" s="24">
        <v>3.1</v>
      </c>
      <c r="M8290" s="24">
        <v>6.2</v>
      </c>
      <c r="N8290" s="24">
        <v>4.34</v>
      </c>
      <c r="O8290" s="24">
        <v>1.86</v>
      </c>
      <c r="P8290" s="25">
        <v>30</v>
      </c>
    </row>
    <row r="8291" spans="1:16" x14ac:dyDescent="0.3">
      <c r="A8291" s="22">
        <v>42677</v>
      </c>
      <c r="B8291">
        <v>2016</v>
      </c>
      <c r="C8291">
        <v>11</v>
      </c>
      <c r="D8291" t="s">
        <v>137</v>
      </c>
      <c r="E8291" t="s">
        <v>135</v>
      </c>
      <c r="F8291" t="s">
        <v>163</v>
      </c>
      <c r="G8291" t="s">
        <v>93</v>
      </c>
      <c r="H8291" t="s">
        <v>96</v>
      </c>
      <c r="I8291" t="s">
        <v>74</v>
      </c>
      <c r="J8291" t="s">
        <v>97</v>
      </c>
      <c r="K8291" s="23">
        <v>1</v>
      </c>
      <c r="L8291" s="24">
        <v>3.6</v>
      </c>
      <c r="M8291" s="24">
        <v>3.6</v>
      </c>
      <c r="N8291" s="24">
        <v>2.52</v>
      </c>
      <c r="O8291" s="24">
        <v>1.08</v>
      </c>
      <c r="P8291" s="25">
        <v>30</v>
      </c>
    </row>
    <row r="8292" spans="1:16" x14ac:dyDescent="0.3">
      <c r="A8292" s="22">
        <v>42677</v>
      </c>
      <c r="B8292">
        <v>2016</v>
      </c>
      <c r="C8292">
        <v>11</v>
      </c>
      <c r="D8292" t="s">
        <v>137</v>
      </c>
      <c r="E8292" t="s">
        <v>135</v>
      </c>
      <c r="F8292" t="s">
        <v>163</v>
      </c>
      <c r="G8292" t="s">
        <v>93</v>
      </c>
      <c r="H8292" t="s">
        <v>98</v>
      </c>
      <c r="I8292" t="s">
        <v>75</v>
      </c>
      <c r="J8292" t="s">
        <v>99</v>
      </c>
      <c r="K8292" s="23">
        <v>3</v>
      </c>
      <c r="L8292" s="24">
        <v>2.8</v>
      </c>
      <c r="M8292" s="24">
        <v>8.4</v>
      </c>
      <c r="N8292" s="24">
        <v>6.05</v>
      </c>
      <c r="O8292" s="24">
        <v>2.35</v>
      </c>
      <c r="P8292" s="25">
        <v>28</v>
      </c>
    </row>
    <row r="8293" spans="1:16" x14ac:dyDescent="0.3">
      <c r="A8293" s="22">
        <v>42677</v>
      </c>
      <c r="B8293">
        <v>2016</v>
      </c>
      <c r="C8293">
        <v>11</v>
      </c>
      <c r="D8293" t="s">
        <v>137</v>
      </c>
      <c r="E8293" t="s">
        <v>135</v>
      </c>
      <c r="F8293" t="s">
        <v>163</v>
      </c>
      <c r="G8293" t="s">
        <v>93</v>
      </c>
      <c r="H8293" t="s">
        <v>100</v>
      </c>
      <c r="I8293" t="s">
        <v>70</v>
      </c>
      <c r="J8293" t="s">
        <v>101</v>
      </c>
      <c r="K8293" s="23">
        <v>42.5</v>
      </c>
      <c r="L8293" s="24">
        <v>2.4</v>
      </c>
      <c r="M8293" s="24">
        <v>102</v>
      </c>
      <c r="N8293" s="24">
        <v>75.48</v>
      </c>
      <c r="O8293" s="24">
        <v>26.52</v>
      </c>
      <c r="P8293" s="25">
        <v>26</v>
      </c>
    </row>
    <row r="8294" spans="1:16" x14ac:dyDescent="0.3">
      <c r="A8294" s="22">
        <v>42677</v>
      </c>
      <c r="B8294">
        <v>2016</v>
      </c>
      <c r="C8294">
        <v>11</v>
      </c>
      <c r="D8294" t="s">
        <v>137</v>
      </c>
      <c r="E8294" t="s">
        <v>135</v>
      </c>
      <c r="F8294" t="s">
        <v>163</v>
      </c>
      <c r="G8294" t="s">
        <v>93</v>
      </c>
      <c r="H8294" t="s">
        <v>102</v>
      </c>
      <c r="I8294" t="s">
        <v>71</v>
      </c>
      <c r="J8294" t="s">
        <v>103</v>
      </c>
      <c r="K8294" s="23">
        <v>3</v>
      </c>
      <c r="L8294" s="24">
        <v>6.9</v>
      </c>
      <c r="M8294" s="24">
        <v>20.7</v>
      </c>
      <c r="N8294" s="24">
        <v>13.66</v>
      </c>
      <c r="O8294" s="24">
        <v>7.04</v>
      </c>
      <c r="P8294" s="25">
        <v>34</v>
      </c>
    </row>
    <row r="8295" spans="1:16" x14ac:dyDescent="0.3">
      <c r="A8295" s="22">
        <v>42677</v>
      </c>
      <c r="B8295">
        <v>2016</v>
      </c>
      <c r="C8295">
        <v>11</v>
      </c>
      <c r="D8295" t="s">
        <v>137</v>
      </c>
      <c r="E8295" t="s">
        <v>135</v>
      </c>
      <c r="F8295" t="s">
        <v>163</v>
      </c>
      <c r="G8295" t="s">
        <v>93</v>
      </c>
      <c r="H8295" t="s">
        <v>104</v>
      </c>
      <c r="I8295" t="s">
        <v>76</v>
      </c>
      <c r="J8295" t="s">
        <v>105</v>
      </c>
      <c r="K8295" s="23">
        <v>0</v>
      </c>
      <c r="L8295" s="24">
        <v>7.4</v>
      </c>
      <c r="M8295" s="24">
        <v>0</v>
      </c>
      <c r="N8295" s="24">
        <v>0</v>
      </c>
      <c r="O8295" s="24">
        <v>0</v>
      </c>
      <c r="P8295" s="25">
        <v>34</v>
      </c>
    </row>
    <row r="8296" spans="1:16" x14ac:dyDescent="0.3">
      <c r="A8296" s="22">
        <v>42677</v>
      </c>
      <c r="B8296">
        <v>2016</v>
      </c>
      <c r="C8296">
        <v>11</v>
      </c>
      <c r="D8296" t="s">
        <v>137</v>
      </c>
      <c r="E8296" t="s">
        <v>135</v>
      </c>
      <c r="F8296" t="s">
        <v>163</v>
      </c>
      <c r="G8296" t="s">
        <v>93</v>
      </c>
      <c r="H8296" t="s">
        <v>106</v>
      </c>
      <c r="I8296" t="s">
        <v>69</v>
      </c>
      <c r="J8296" t="s">
        <v>107</v>
      </c>
      <c r="K8296" s="23">
        <v>0</v>
      </c>
      <c r="L8296" s="24">
        <v>16.5</v>
      </c>
      <c r="M8296" s="24">
        <v>0</v>
      </c>
      <c r="N8296" s="24">
        <v>0</v>
      </c>
      <c r="O8296" s="24">
        <v>0</v>
      </c>
      <c r="P8296" s="25">
        <v>22</v>
      </c>
    </row>
    <row r="8297" spans="1:16" x14ac:dyDescent="0.3">
      <c r="A8297" s="22">
        <v>42677</v>
      </c>
      <c r="B8297">
        <v>2016</v>
      </c>
      <c r="C8297">
        <v>11</v>
      </c>
      <c r="D8297" t="s">
        <v>137</v>
      </c>
      <c r="E8297" t="s">
        <v>135</v>
      </c>
      <c r="F8297" t="s">
        <v>163</v>
      </c>
      <c r="G8297" t="s">
        <v>93</v>
      </c>
      <c r="H8297" t="s">
        <v>108</v>
      </c>
      <c r="I8297" t="s">
        <v>72</v>
      </c>
      <c r="J8297" t="s">
        <v>109</v>
      </c>
      <c r="K8297" s="23">
        <v>1</v>
      </c>
      <c r="L8297" s="24">
        <v>8.1999999999999993</v>
      </c>
      <c r="M8297" s="24">
        <v>8.1999999999999993</v>
      </c>
      <c r="N8297" s="24">
        <v>5.58</v>
      </c>
      <c r="O8297" s="24">
        <v>2.62</v>
      </c>
      <c r="P8297" s="25">
        <v>32</v>
      </c>
    </row>
    <row r="8298" spans="1:16" x14ac:dyDescent="0.3">
      <c r="A8298" s="22">
        <v>42678</v>
      </c>
      <c r="B8298">
        <v>2016</v>
      </c>
      <c r="C8298">
        <v>11</v>
      </c>
      <c r="D8298" t="s">
        <v>137</v>
      </c>
      <c r="E8298" t="s">
        <v>135</v>
      </c>
      <c r="F8298" t="s">
        <v>163</v>
      </c>
      <c r="G8298" t="s">
        <v>110</v>
      </c>
      <c r="H8298" t="s">
        <v>94</v>
      </c>
      <c r="I8298" t="s">
        <v>73</v>
      </c>
      <c r="J8298" t="s">
        <v>95</v>
      </c>
      <c r="K8298" s="23">
        <v>8.33</v>
      </c>
      <c r="L8298" s="24">
        <v>3.1</v>
      </c>
      <c r="M8298" s="24">
        <v>25.82</v>
      </c>
      <c r="N8298" s="24">
        <v>18.07</v>
      </c>
      <c r="O8298" s="24">
        <v>7.75</v>
      </c>
      <c r="P8298" s="25">
        <v>30</v>
      </c>
    </row>
    <row r="8299" spans="1:16" x14ac:dyDescent="0.3">
      <c r="A8299" s="22">
        <v>42678</v>
      </c>
      <c r="B8299">
        <v>2016</v>
      </c>
      <c r="C8299">
        <v>11</v>
      </c>
      <c r="D8299" t="s">
        <v>137</v>
      </c>
      <c r="E8299" t="s">
        <v>135</v>
      </c>
      <c r="F8299" t="s">
        <v>163</v>
      </c>
      <c r="G8299" t="s">
        <v>110</v>
      </c>
      <c r="H8299" t="s">
        <v>96</v>
      </c>
      <c r="I8299" t="s">
        <v>74</v>
      </c>
      <c r="J8299" t="s">
        <v>97</v>
      </c>
      <c r="K8299" s="23">
        <v>4.37</v>
      </c>
      <c r="L8299" s="24">
        <v>3.6</v>
      </c>
      <c r="M8299" s="24">
        <v>15.73</v>
      </c>
      <c r="N8299" s="24">
        <v>11.01</v>
      </c>
      <c r="O8299" s="24">
        <v>4.72</v>
      </c>
      <c r="P8299" s="25">
        <v>30</v>
      </c>
    </row>
    <row r="8300" spans="1:16" x14ac:dyDescent="0.3">
      <c r="A8300" s="22">
        <v>42678</v>
      </c>
      <c r="B8300">
        <v>2016</v>
      </c>
      <c r="C8300">
        <v>11</v>
      </c>
      <c r="D8300" t="s">
        <v>137</v>
      </c>
      <c r="E8300" t="s">
        <v>135</v>
      </c>
      <c r="F8300" t="s">
        <v>163</v>
      </c>
      <c r="G8300" t="s">
        <v>110</v>
      </c>
      <c r="H8300" t="s">
        <v>98</v>
      </c>
      <c r="I8300" t="s">
        <v>75</v>
      </c>
      <c r="J8300" t="s">
        <v>99</v>
      </c>
      <c r="K8300" s="23">
        <v>3.6</v>
      </c>
      <c r="L8300" s="24">
        <v>2.8</v>
      </c>
      <c r="M8300" s="24">
        <v>10.08</v>
      </c>
      <c r="N8300" s="24">
        <v>7.26</v>
      </c>
      <c r="O8300" s="24">
        <v>2.82</v>
      </c>
      <c r="P8300" s="25">
        <v>28</v>
      </c>
    </row>
    <row r="8301" spans="1:16" x14ac:dyDescent="0.3">
      <c r="A8301" s="22">
        <v>42678</v>
      </c>
      <c r="B8301">
        <v>2016</v>
      </c>
      <c r="C8301">
        <v>11</v>
      </c>
      <c r="D8301" t="s">
        <v>137</v>
      </c>
      <c r="E8301" t="s">
        <v>135</v>
      </c>
      <c r="F8301" t="s">
        <v>163</v>
      </c>
      <c r="G8301" t="s">
        <v>110</v>
      </c>
      <c r="H8301" t="s">
        <v>100</v>
      </c>
      <c r="I8301" t="s">
        <v>70</v>
      </c>
      <c r="J8301" t="s">
        <v>101</v>
      </c>
      <c r="K8301" s="23">
        <v>24.3</v>
      </c>
      <c r="L8301" s="24">
        <v>2.4</v>
      </c>
      <c r="M8301" s="24">
        <v>58.32</v>
      </c>
      <c r="N8301" s="24">
        <v>43.16</v>
      </c>
      <c r="O8301" s="24">
        <v>15.16</v>
      </c>
      <c r="P8301" s="25">
        <v>26</v>
      </c>
    </row>
    <row r="8302" spans="1:16" x14ac:dyDescent="0.3">
      <c r="A8302" s="22">
        <v>42678</v>
      </c>
      <c r="B8302">
        <v>2016</v>
      </c>
      <c r="C8302">
        <v>11</v>
      </c>
      <c r="D8302" t="s">
        <v>137</v>
      </c>
      <c r="E8302" t="s">
        <v>135</v>
      </c>
      <c r="F8302" t="s">
        <v>163</v>
      </c>
      <c r="G8302" t="s">
        <v>110</v>
      </c>
      <c r="H8302" t="s">
        <v>102</v>
      </c>
      <c r="I8302" t="s">
        <v>71</v>
      </c>
      <c r="J8302" t="s">
        <v>103</v>
      </c>
      <c r="K8302" s="23">
        <v>14</v>
      </c>
      <c r="L8302" s="24">
        <v>6.9</v>
      </c>
      <c r="M8302" s="24">
        <v>96.6</v>
      </c>
      <c r="N8302" s="24">
        <v>63.76</v>
      </c>
      <c r="O8302" s="24">
        <v>32.840000000000003</v>
      </c>
      <c r="P8302" s="25">
        <v>34</v>
      </c>
    </row>
    <row r="8303" spans="1:16" x14ac:dyDescent="0.3">
      <c r="A8303" s="22">
        <v>42678</v>
      </c>
      <c r="B8303">
        <v>2016</v>
      </c>
      <c r="C8303">
        <v>11</v>
      </c>
      <c r="D8303" t="s">
        <v>137</v>
      </c>
      <c r="E8303" t="s">
        <v>135</v>
      </c>
      <c r="F8303" t="s">
        <v>163</v>
      </c>
      <c r="G8303" t="s">
        <v>110</v>
      </c>
      <c r="H8303" t="s">
        <v>104</v>
      </c>
      <c r="I8303" t="s">
        <v>76</v>
      </c>
      <c r="J8303" t="s">
        <v>105</v>
      </c>
      <c r="K8303" s="23">
        <v>1</v>
      </c>
      <c r="L8303" s="24">
        <v>7.4</v>
      </c>
      <c r="M8303" s="24">
        <v>7.4</v>
      </c>
      <c r="N8303" s="24">
        <v>4.88</v>
      </c>
      <c r="O8303" s="24">
        <v>2.52</v>
      </c>
      <c r="P8303" s="25">
        <v>34</v>
      </c>
    </row>
    <row r="8304" spans="1:16" x14ac:dyDescent="0.3">
      <c r="A8304" s="22">
        <v>42678</v>
      </c>
      <c r="B8304">
        <v>2016</v>
      </c>
      <c r="C8304">
        <v>11</v>
      </c>
      <c r="D8304" t="s">
        <v>137</v>
      </c>
      <c r="E8304" t="s">
        <v>135</v>
      </c>
      <c r="F8304" t="s">
        <v>163</v>
      </c>
      <c r="G8304" t="s">
        <v>110</v>
      </c>
      <c r="H8304" t="s">
        <v>106</v>
      </c>
      <c r="I8304" t="s">
        <v>69</v>
      </c>
      <c r="J8304" t="s">
        <v>107</v>
      </c>
      <c r="K8304" s="23">
        <v>6</v>
      </c>
      <c r="L8304" s="24">
        <v>16.5</v>
      </c>
      <c r="M8304" s="24">
        <v>99</v>
      </c>
      <c r="N8304" s="24">
        <v>77.22</v>
      </c>
      <c r="O8304" s="24">
        <v>21.78</v>
      </c>
      <c r="P8304" s="25">
        <v>22</v>
      </c>
    </row>
    <row r="8305" spans="1:16" x14ac:dyDescent="0.3">
      <c r="A8305" s="22">
        <v>42678</v>
      </c>
      <c r="B8305">
        <v>2016</v>
      </c>
      <c r="C8305">
        <v>11</v>
      </c>
      <c r="D8305" t="s">
        <v>137</v>
      </c>
      <c r="E8305" t="s">
        <v>135</v>
      </c>
      <c r="F8305" t="s">
        <v>163</v>
      </c>
      <c r="G8305" t="s">
        <v>110</v>
      </c>
      <c r="H8305" t="s">
        <v>108</v>
      </c>
      <c r="I8305" t="s">
        <v>72</v>
      </c>
      <c r="J8305" t="s">
        <v>109</v>
      </c>
      <c r="K8305" s="23">
        <v>4.2</v>
      </c>
      <c r="L8305" s="24">
        <v>8.1999999999999993</v>
      </c>
      <c r="M8305" s="24">
        <v>34.44</v>
      </c>
      <c r="N8305" s="24">
        <v>23.42</v>
      </c>
      <c r="O8305" s="24">
        <v>11.02</v>
      </c>
      <c r="P8305" s="25">
        <v>32</v>
      </c>
    </row>
    <row r="8306" spans="1:16" x14ac:dyDescent="0.3">
      <c r="A8306" s="22">
        <v>42679</v>
      </c>
      <c r="B8306">
        <v>2016</v>
      </c>
      <c r="C8306">
        <v>11</v>
      </c>
      <c r="D8306" t="s">
        <v>137</v>
      </c>
      <c r="E8306" t="s">
        <v>135</v>
      </c>
      <c r="F8306" t="s">
        <v>163</v>
      </c>
      <c r="G8306" t="s">
        <v>111</v>
      </c>
      <c r="H8306" t="s">
        <v>94</v>
      </c>
      <c r="I8306" t="s">
        <v>73</v>
      </c>
      <c r="J8306" t="s">
        <v>95</v>
      </c>
      <c r="K8306" s="23">
        <v>7.67</v>
      </c>
      <c r="L8306" s="24">
        <v>3.1</v>
      </c>
      <c r="M8306" s="24">
        <v>23.78</v>
      </c>
      <c r="N8306" s="24">
        <v>16.649999999999999</v>
      </c>
      <c r="O8306" s="24">
        <v>7.13</v>
      </c>
      <c r="P8306" s="25">
        <v>30</v>
      </c>
    </row>
    <row r="8307" spans="1:16" x14ac:dyDescent="0.3">
      <c r="A8307" s="22">
        <v>42679</v>
      </c>
      <c r="B8307">
        <v>2016</v>
      </c>
      <c r="C8307">
        <v>11</v>
      </c>
      <c r="D8307" t="s">
        <v>137</v>
      </c>
      <c r="E8307" t="s">
        <v>135</v>
      </c>
      <c r="F8307" t="s">
        <v>163</v>
      </c>
      <c r="G8307" t="s">
        <v>111</v>
      </c>
      <c r="H8307" t="s">
        <v>96</v>
      </c>
      <c r="I8307" t="s">
        <v>74</v>
      </c>
      <c r="J8307" t="s">
        <v>97</v>
      </c>
      <c r="K8307" s="23">
        <v>3.02</v>
      </c>
      <c r="L8307" s="24">
        <v>3.6</v>
      </c>
      <c r="M8307" s="24">
        <v>10.87</v>
      </c>
      <c r="N8307" s="24">
        <v>7.61</v>
      </c>
      <c r="O8307" s="24">
        <v>3.26</v>
      </c>
      <c r="P8307" s="25">
        <v>30</v>
      </c>
    </row>
    <row r="8308" spans="1:16" x14ac:dyDescent="0.3">
      <c r="A8308" s="22">
        <v>42679</v>
      </c>
      <c r="B8308">
        <v>2016</v>
      </c>
      <c r="C8308">
        <v>11</v>
      </c>
      <c r="D8308" t="s">
        <v>137</v>
      </c>
      <c r="E8308" t="s">
        <v>135</v>
      </c>
      <c r="F8308" t="s">
        <v>163</v>
      </c>
      <c r="G8308" t="s">
        <v>111</v>
      </c>
      <c r="H8308" t="s">
        <v>98</v>
      </c>
      <c r="I8308" t="s">
        <v>75</v>
      </c>
      <c r="J8308" t="s">
        <v>99</v>
      </c>
      <c r="K8308" s="23">
        <v>5.8</v>
      </c>
      <c r="L8308" s="24">
        <v>2.8</v>
      </c>
      <c r="M8308" s="24">
        <v>16.239999999999998</v>
      </c>
      <c r="N8308" s="24">
        <v>11.69</v>
      </c>
      <c r="O8308" s="24">
        <v>4.55</v>
      </c>
      <c r="P8308" s="25">
        <v>28</v>
      </c>
    </row>
    <row r="8309" spans="1:16" x14ac:dyDescent="0.3">
      <c r="A8309" s="22">
        <v>42679</v>
      </c>
      <c r="B8309">
        <v>2016</v>
      </c>
      <c r="C8309">
        <v>11</v>
      </c>
      <c r="D8309" t="s">
        <v>137</v>
      </c>
      <c r="E8309" t="s">
        <v>135</v>
      </c>
      <c r="F8309" t="s">
        <v>163</v>
      </c>
      <c r="G8309" t="s">
        <v>111</v>
      </c>
      <c r="H8309" t="s">
        <v>100</v>
      </c>
      <c r="I8309" t="s">
        <v>70</v>
      </c>
      <c r="J8309" t="s">
        <v>101</v>
      </c>
      <c r="K8309" s="23">
        <v>35.4</v>
      </c>
      <c r="L8309" s="24">
        <v>2.4</v>
      </c>
      <c r="M8309" s="24">
        <v>84.96</v>
      </c>
      <c r="N8309" s="24">
        <v>62.87</v>
      </c>
      <c r="O8309" s="24">
        <v>22.09</v>
      </c>
      <c r="P8309" s="25">
        <v>26</v>
      </c>
    </row>
    <row r="8310" spans="1:16" x14ac:dyDescent="0.3">
      <c r="A8310" s="22">
        <v>42679</v>
      </c>
      <c r="B8310">
        <v>2016</v>
      </c>
      <c r="C8310">
        <v>11</v>
      </c>
      <c r="D8310" t="s">
        <v>137</v>
      </c>
      <c r="E8310" t="s">
        <v>135</v>
      </c>
      <c r="F8310" t="s">
        <v>163</v>
      </c>
      <c r="G8310" t="s">
        <v>111</v>
      </c>
      <c r="H8310" t="s">
        <v>102</v>
      </c>
      <c r="I8310" t="s">
        <v>71</v>
      </c>
      <c r="J8310" t="s">
        <v>103</v>
      </c>
      <c r="K8310" s="23">
        <v>9</v>
      </c>
      <c r="L8310" s="24">
        <v>6.9</v>
      </c>
      <c r="M8310" s="24">
        <v>62.1</v>
      </c>
      <c r="N8310" s="24">
        <v>40.99</v>
      </c>
      <c r="O8310" s="24">
        <v>21.11</v>
      </c>
      <c r="P8310" s="25">
        <v>34</v>
      </c>
    </row>
    <row r="8311" spans="1:16" x14ac:dyDescent="0.3">
      <c r="A8311" s="22">
        <v>42679</v>
      </c>
      <c r="B8311">
        <v>2016</v>
      </c>
      <c r="C8311">
        <v>11</v>
      </c>
      <c r="D8311" t="s">
        <v>137</v>
      </c>
      <c r="E8311" t="s">
        <v>135</v>
      </c>
      <c r="F8311" t="s">
        <v>163</v>
      </c>
      <c r="G8311" t="s">
        <v>111</v>
      </c>
      <c r="H8311" t="s">
        <v>104</v>
      </c>
      <c r="I8311" t="s">
        <v>76</v>
      </c>
      <c r="J8311" t="s">
        <v>105</v>
      </c>
      <c r="K8311" s="23">
        <v>0</v>
      </c>
      <c r="L8311" s="24">
        <v>7.4</v>
      </c>
      <c r="M8311" s="24">
        <v>0</v>
      </c>
      <c r="N8311" s="24">
        <v>0</v>
      </c>
      <c r="O8311" s="24">
        <v>0</v>
      </c>
      <c r="P8311" s="25">
        <v>34</v>
      </c>
    </row>
    <row r="8312" spans="1:16" x14ac:dyDescent="0.3">
      <c r="A8312" s="22">
        <v>42679</v>
      </c>
      <c r="B8312">
        <v>2016</v>
      </c>
      <c r="C8312">
        <v>11</v>
      </c>
      <c r="D8312" t="s">
        <v>137</v>
      </c>
      <c r="E8312" t="s">
        <v>135</v>
      </c>
      <c r="F8312" t="s">
        <v>163</v>
      </c>
      <c r="G8312" t="s">
        <v>111</v>
      </c>
      <c r="H8312" t="s">
        <v>106</v>
      </c>
      <c r="I8312" t="s">
        <v>69</v>
      </c>
      <c r="J8312" t="s">
        <v>107</v>
      </c>
      <c r="K8312" s="23">
        <v>0</v>
      </c>
      <c r="L8312" s="24">
        <v>16.5</v>
      </c>
      <c r="M8312" s="24">
        <v>0</v>
      </c>
      <c r="N8312" s="24">
        <v>0</v>
      </c>
      <c r="O8312" s="24">
        <v>0</v>
      </c>
      <c r="P8312" s="25">
        <v>22</v>
      </c>
    </row>
    <row r="8313" spans="1:16" x14ac:dyDescent="0.3">
      <c r="A8313" s="22">
        <v>42679</v>
      </c>
      <c r="B8313">
        <v>2016</v>
      </c>
      <c r="C8313">
        <v>11</v>
      </c>
      <c r="D8313" t="s">
        <v>137</v>
      </c>
      <c r="E8313" t="s">
        <v>135</v>
      </c>
      <c r="F8313" t="s">
        <v>163</v>
      </c>
      <c r="G8313" t="s">
        <v>111</v>
      </c>
      <c r="H8313" t="s">
        <v>108</v>
      </c>
      <c r="I8313" t="s">
        <v>72</v>
      </c>
      <c r="J8313" t="s">
        <v>109</v>
      </c>
      <c r="K8313" s="23">
        <v>2</v>
      </c>
      <c r="L8313" s="24">
        <v>8.1999999999999993</v>
      </c>
      <c r="M8313" s="24">
        <v>16.399999999999999</v>
      </c>
      <c r="N8313" s="24">
        <v>11.15</v>
      </c>
      <c r="O8313" s="24">
        <v>5.25</v>
      </c>
      <c r="P8313" s="25">
        <v>32</v>
      </c>
    </row>
    <row r="8314" spans="1:16" x14ac:dyDescent="0.3">
      <c r="A8314" s="22">
        <v>42680</v>
      </c>
      <c r="B8314">
        <v>2016</v>
      </c>
      <c r="C8314">
        <v>11</v>
      </c>
      <c r="D8314" t="s">
        <v>137</v>
      </c>
      <c r="E8314" t="s">
        <v>135</v>
      </c>
      <c r="F8314" t="s">
        <v>163</v>
      </c>
      <c r="G8314" t="s">
        <v>112</v>
      </c>
      <c r="H8314" t="s">
        <v>94</v>
      </c>
      <c r="I8314" t="s">
        <v>73</v>
      </c>
      <c r="J8314" t="s">
        <v>95</v>
      </c>
      <c r="K8314" s="23">
        <v>8</v>
      </c>
      <c r="L8314" s="24">
        <v>3.1</v>
      </c>
      <c r="M8314" s="24">
        <v>24.8</v>
      </c>
      <c r="N8314" s="24">
        <v>17.36</v>
      </c>
      <c r="O8314" s="24">
        <v>7.44</v>
      </c>
      <c r="P8314" s="25">
        <v>30</v>
      </c>
    </row>
    <row r="8315" spans="1:16" x14ac:dyDescent="0.3">
      <c r="A8315" s="22">
        <v>42680</v>
      </c>
      <c r="B8315">
        <v>2016</v>
      </c>
      <c r="C8315">
        <v>11</v>
      </c>
      <c r="D8315" t="s">
        <v>137</v>
      </c>
      <c r="E8315" t="s">
        <v>135</v>
      </c>
      <c r="F8315" t="s">
        <v>163</v>
      </c>
      <c r="G8315" t="s">
        <v>112</v>
      </c>
      <c r="H8315" t="s">
        <v>96</v>
      </c>
      <c r="I8315" t="s">
        <v>74</v>
      </c>
      <c r="J8315" t="s">
        <v>97</v>
      </c>
      <c r="K8315" s="23">
        <v>4.34</v>
      </c>
      <c r="L8315" s="24">
        <v>3.6</v>
      </c>
      <c r="M8315" s="24">
        <v>15.62</v>
      </c>
      <c r="N8315" s="24">
        <v>10.93</v>
      </c>
      <c r="O8315" s="24">
        <v>4.6900000000000004</v>
      </c>
      <c r="P8315" s="25">
        <v>30</v>
      </c>
    </row>
    <row r="8316" spans="1:16" x14ac:dyDescent="0.3">
      <c r="A8316" s="22">
        <v>42680</v>
      </c>
      <c r="B8316">
        <v>2016</v>
      </c>
      <c r="C8316">
        <v>11</v>
      </c>
      <c r="D8316" t="s">
        <v>137</v>
      </c>
      <c r="E8316" t="s">
        <v>135</v>
      </c>
      <c r="F8316" t="s">
        <v>163</v>
      </c>
      <c r="G8316" t="s">
        <v>112</v>
      </c>
      <c r="H8316" t="s">
        <v>98</v>
      </c>
      <c r="I8316" t="s">
        <v>75</v>
      </c>
      <c r="J8316" t="s">
        <v>99</v>
      </c>
      <c r="K8316" s="23">
        <v>3</v>
      </c>
      <c r="L8316" s="24">
        <v>2.8</v>
      </c>
      <c r="M8316" s="24">
        <v>8.4</v>
      </c>
      <c r="N8316" s="24">
        <v>6.05</v>
      </c>
      <c r="O8316" s="24">
        <v>2.35</v>
      </c>
      <c r="P8316" s="25">
        <v>28</v>
      </c>
    </row>
    <row r="8317" spans="1:16" x14ac:dyDescent="0.3">
      <c r="A8317" s="22">
        <v>42680</v>
      </c>
      <c r="B8317">
        <v>2016</v>
      </c>
      <c r="C8317">
        <v>11</v>
      </c>
      <c r="D8317" t="s">
        <v>137</v>
      </c>
      <c r="E8317" t="s">
        <v>135</v>
      </c>
      <c r="F8317" t="s">
        <v>163</v>
      </c>
      <c r="G8317" t="s">
        <v>112</v>
      </c>
      <c r="H8317" t="s">
        <v>100</v>
      </c>
      <c r="I8317" t="s">
        <v>70</v>
      </c>
      <c r="J8317" t="s">
        <v>101</v>
      </c>
      <c r="K8317" s="23">
        <v>42.45</v>
      </c>
      <c r="L8317" s="24">
        <v>2.4</v>
      </c>
      <c r="M8317" s="24">
        <v>101.88</v>
      </c>
      <c r="N8317" s="24">
        <v>75.39</v>
      </c>
      <c r="O8317" s="24">
        <v>26.49</v>
      </c>
      <c r="P8317" s="25">
        <v>26</v>
      </c>
    </row>
    <row r="8318" spans="1:16" x14ac:dyDescent="0.3">
      <c r="A8318" s="22">
        <v>42680</v>
      </c>
      <c r="B8318">
        <v>2016</v>
      </c>
      <c r="C8318">
        <v>11</v>
      </c>
      <c r="D8318" t="s">
        <v>137</v>
      </c>
      <c r="E8318" t="s">
        <v>135</v>
      </c>
      <c r="F8318" t="s">
        <v>163</v>
      </c>
      <c r="G8318" t="s">
        <v>112</v>
      </c>
      <c r="H8318" t="s">
        <v>102</v>
      </c>
      <c r="I8318" t="s">
        <v>71</v>
      </c>
      <c r="J8318" t="s">
        <v>103</v>
      </c>
      <c r="K8318" s="23">
        <v>3</v>
      </c>
      <c r="L8318" s="24">
        <v>6.9</v>
      </c>
      <c r="M8318" s="24">
        <v>20.7</v>
      </c>
      <c r="N8318" s="24">
        <v>13.66</v>
      </c>
      <c r="O8318" s="24">
        <v>7.04</v>
      </c>
      <c r="P8318" s="25">
        <v>34</v>
      </c>
    </row>
    <row r="8319" spans="1:16" x14ac:dyDescent="0.3">
      <c r="A8319" s="22">
        <v>42680</v>
      </c>
      <c r="B8319">
        <v>2016</v>
      </c>
      <c r="C8319">
        <v>11</v>
      </c>
      <c r="D8319" t="s">
        <v>137</v>
      </c>
      <c r="E8319" t="s">
        <v>135</v>
      </c>
      <c r="F8319" t="s">
        <v>163</v>
      </c>
      <c r="G8319" t="s">
        <v>112</v>
      </c>
      <c r="H8319" t="s">
        <v>104</v>
      </c>
      <c r="I8319" t="s">
        <v>76</v>
      </c>
      <c r="J8319" t="s">
        <v>105</v>
      </c>
      <c r="K8319" s="23">
        <v>2</v>
      </c>
      <c r="L8319" s="24">
        <v>7.4</v>
      </c>
      <c r="M8319" s="24">
        <v>14.8</v>
      </c>
      <c r="N8319" s="24">
        <v>9.77</v>
      </c>
      <c r="O8319" s="24">
        <v>5.03</v>
      </c>
      <c r="P8319" s="25">
        <v>34</v>
      </c>
    </row>
    <row r="8320" spans="1:16" x14ac:dyDescent="0.3">
      <c r="A8320" s="22">
        <v>42680</v>
      </c>
      <c r="B8320">
        <v>2016</v>
      </c>
      <c r="C8320">
        <v>11</v>
      </c>
      <c r="D8320" t="s">
        <v>137</v>
      </c>
      <c r="E8320" t="s">
        <v>135</v>
      </c>
      <c r="F8320" t="s">
        <v>163</v>
      </c>
      <c r="G8320" t="s">
        <v>112</v>
      </c>
      <c r="H8320" t="s">
        <v>106</v>
      </c>
      <c r="I8320" t="s">
        <v>69</v>
      </c>
      <c r="J8320" t="s">
        <v>107</v>
      </c>
      <c r="K8320" s="23">
        <v>11</v>
      </c>
      <c r="L8320" s="24">
        <v>16.5</v>
      </c>
      <c r="M8320" s="24">
        <v>181.5</v>
      </c>
      <c r="N8320" s="24">
        <v>141.57</v>
      </c>
      <c r="O8320" s="24">
        <v>39.93</v>
      </c>
      <c r="P8320" s="25">
        <v>22</v>
      </c>
    </row>
    <row r="8321" spans="1:16" x14ac:dyDescent="0.3">
      <c r="A8321" s="22">
        <v>42680</v>
      </c>
      <c r="B8321">
        <v>2016</v>
      </c>
      <c r="C8321">
        <v>11</v>
      </c>
      <c r="D8321" t="s">
        <v>137</v>
      </c>
      <c r="E8321" t="s">
        <v>135</v>
      </c>
      <c r="F8321" t="s">
        <v>163</v>
      </c>
      <c r="G8321" t="s">
        <v>112</v>
      </c>
      <c r="H8321" t="s">
        <v>108</v>
      </c>
      <c r="I8321" t="s">
        <v>72</v>
      </c>
      <c r="J8321" t="s">
        <v>109</v>
      </c>
      <c r="K8321" s="23">
        <v>5</v>
      </c>
      <c r="L8321" s="24">
        <v>8.1999999999999993</v>
      </c>
      <c r="M8321" s="24">
        <v>41</v>
      </c>
      <c r="N8321" s="24">
        <v>27.88</v>
      </c>
      <c r="O8321" s="24">
        <v>13.12</v>
      </c>
      <c r="P8321" s="25">
        <v>32</v>
      </c>
    </row>
    <row r="8322" spans="1:16" x14ac:dyDescent="0.3">
      <c r="A8322" s="22">
        <v>42681</v>
      </c>
      <c r="B8322">
        <v>2016</v>
      </c>
      <c r="C8322">
        <v>11</v>
      </c>
      <c r="D8322" t="s">
        <v>137</v>
      </c>
      <c r="E8322" t="s">
        <v>135</v>
      </c>
      <c r="F8322" t="s">
        <v>163</v>
      </c>
      <c r="G8322" t="s">
        <v>113</v>
      </c>
      <c r="H8322" t="s">
        <v>94</v>
      </c>
      <c r="I8322" t="s">
        <v>73</v>
      </c>
      <c r="J8322" t="s">
        <v>95</v>
      </c>
      <c r="K8322" s="23">
        <v>5</v>
      </c>
      <c r="L8322" s="24">
        <v>3.1</v>
      </c>
      <c r="M8322" s="24">
        <v>15.5</v>
      </c>
      <c r="N8322" s="24">
        <v>10.85</v>
      </c>
      <c r="O8322" s="24">
        <v>4.6500000000000004</v>
      </c>
      <c r="P8322" s="25">
        <v>30</v>
      </c>
    </row>
    <row r="8323" spans="1:16" x14ac:dyDescent="0.3">
      <c r="A8323" s="22">
        <v>42681</v>
      </c>
      <c r="B8323">
        <v>2016</v>
      </c>
      <c r="C8323">
        <v>11</v>
      </c>
      <c r="D8323" t="s">
        <v>137</v>
      </c>
      <c r="E8323" t="s">
        <v>135</v>
      </c>
      <c r="F8323" t="s">
        <v>163</v>
      </c>
      <c r="G8323" t="s">
        <v>113</v>
      </c>
      <c r="H8323" t="s">
        <v>96</v>
      </c>
      <c r="I8323" t="s">
        <v>74</v>
      </c>
      <c r="J8323" t="s">
        <v>97</v>
      </c>
      <c r="K8323" s="23">
        <v>2.73</v>
      </c>
      <c r="L8323" s="24">
        <v>3.6</v>
      </c>
      <c r="M8323" s="24">
        <v>9.83</v>
      </c>
      <c r="N8323" s="24">
        <v>6.88</v>
      </c>
      <c r="O8323" s="24">
        <v>2.95</v>
      </c>
      <c r="P8323" s="25">
        <v>30</v>
      </c>
    </row>
    <row r="8324" spans="1:16" x14ac:dyDescent="0.3">
      <c r="A8324" s="22">
        <v>42681</v>
      </c>
      <c r="B8324">
        <v>2016</v>
      </c>
      <c r="C8324">
        <v>11</v>
      </c>
      <c r="D8324" t="s">
        <v>137</v>
      </c>
      <c r="E8324" t="s">
        <v>135</v>
      </c>
      <c r="F8324" t="s">
        <v>163</v>
      </c>
      <c r="G8324" t="s">
        <v>113</v>
      </c>
      <c r="H8324" t="s">
        <v>98</v>
      </c>
      <c r="I8324" t="s">
        <v>75</v>
      </c>
      <c r="J8324" t="s">
        <v>99</v>
      </c>
      <c r="K8324" s="23">
        <v>6.3</v>
      </c>
      <c r="L8324" s="24">
        <v>2.8</v>
      </c>
      <c r="M8324" s="24">
        <v>17.64</v>
      </c>
      <c r="N8324" s="24">
        <v>12.7</v>
      </c>
      <c r="O8324" s="24">
        <v>4.9400000000000004</v>
      </c>
      <c r="P8324" s="25">
        <v>28</v>
      </c>
    </row>
    <row r="8325" spans="1:16" x14ac:dyDescent="0.3">
      <c r="A8325" s="22">
        <v>42681</v>
      </c>
      <c r="B8325">
        <v>2016</v>
      </c>
      <c r="C8325">
        <v>11</v>
      </c>
      <c r="D8325" t="s">
        <v>137</v>
      </c>
      <c r="E8325" t="s">
        <v>135</v>
      </c>
      <c r="F8325" t="s">
        <v>163</v>
      </c>
      <c r="G8325" t="s">
        <v>113</v>
      </c>
      <c r="H8325" t="s">
        <v>100</v>
      </c>
      <c r="I8325" t="s">
        <v>70</v>
      </c>
      <c r="J8325" t="s">
        <v>101</v>
      </c>
      <c r="K8325" s="23">
        <v>35</v>
      </c>
      <c r="L8325" s="24">
        <v>2.4</v>
      </c>
      <c r="M8325" s="24">
        <v>84</v>
      </c>
      <c r="N8325" s="24">
        <v>62.16</v>
      </c>
      <c r="O8325" s="24">
        <v>21.84</v>
      </c>
      <c r="P8325" s="25">
        <v>26</v>
      </c>
    </row>
    <row r="8326" spans="1:16" x14ac:dyDescent="0.3">
      <c r="A8326" s="22">
        <v>42681</v>
      </c>
      <c r="B8326">
        <v>2016</v>
      </c>
      <c r="C8326">
        <v>11</v>
      </c>
      <c r="D8326" t="s">
        <v>137</v>
      </c>
      <c r="E8326" t="s">
        <v>135</v>
      </c>
      <c r="F8326" t="s">
        <v>163</v>
      </c>
      <c r="G8326" t="s">
        <v>113</v>
      </c>
      <c r="H8326" t="s">
        <v>102</v>
      </c>
      <c r="I8326" t="s">
        <v>71</v>
      </c>
      <c r="J8326" t="s">
        <v>103</v>
      </c>
      <c r="K8326" s="23">
        <v>9</v>
      </c>
      <c r="L8326" s="24">
        <v>6.9</v>
      </c>
      <c r="M8326" s="24">
        <v>62.1</v>
      </c>
      <c r="N8326" s="24">
        <v>40.99</v>
      </c>
      <c r="O8326" s="24">
        <v>21.11</v>
      </c>
      <c r="P8326" s="25">
        <v>34</v>
      </c>
    </row>
    <row r="8327" spans="1:16" x14ac:dyDescent="0.3">
      <c r="A8327" s="22">
        <v>42681</v>
      </c>
      <c r="B8327">
        <v>2016</v>
      </c>
      <c r="C8327">
        <v>11</v>
      </c>
      <c r="D8327" t="s">
        <v>137</v>
      </c>
      <c r="E8327" t="s">
        <v>135</v>
      </c>
      <c r="F8327" t="s">
        <v>163</v>
      </c>
      <c r="G8327" t="s">
        <v>113</v>
      </c>
      <c r="H8327" t="s">
        <v>104</v>
      </c>
      <c r="I8327" t="s">
        <v>76</v>
      </c>
      <c r="J8327" t="s">
        <v>105</v>
      </c>
      <c r="K8327" s="23">
        <v>0</v>
      </c>
      <c r="L8327" s="24">
        <v>7.4</v>
      </c>
      <c r="M8327" s="24">
        <v>0</v>
      </c>
      <c r="N8327" s="24">
        <v>0</v>
      </c>
      <c r="O8327" s="24">
        <v>0</v>
      </c>
      <c r="P8327" s="25">
        <v>34</v>
      </c>
    </row>
    <row r="8328" spans="1:16" x14ac:dyDescent="0.3">
      <c r="A8328" s="22">
        <v>42681</v>
      </c>
      <c r="B8328">
        <v>2016</v>
      </c>
      <c r="C8328">
        <v>11</v>
      </c>
      <c r="D8328" t="s">
        <v>137</v>
      </c>
      <c r="E8328" t="s">
        <v>135</v>
      </c>
      <c r="F8328" t="s">
        <v>163</v>
      </c>
      <c r="G8328" t="s">
        <v>113</v>
      </c>
      <c r="H8328" t="s">
        <v>106</v>
      </c>
      <c r="I8328" t="s">
        <v>69</v>
      </c>
      <c r="J8328" t="s">
        <v>107</v>
      </c>
      <c r="K8328" s="23">
        <v>5</v>
      </c>
      <c r="L8328" s="24">
        <v>16.5</v>
      </c>
      <c r="M8328" s="24">
        <v>82.5</v>
      </c>
      <c r="N8328" s="24">
        <v>64.349999999999994</v>
      </c>
      <c r="O8328" s="24">
        <v>18.149999999999999</v>
      </c>
      <c r="P8328" s="25">
        <v>22</v>
      </c>
    </row>
    <row r="8329" spans="1:16" x14ac:dyDescent="0.3">
      <c r="A8329" s="22">
        <v>42681</v>
      </c>
      <c r="B8329">
        <v>2016</v>
      </c>
      <c r="C8329">
        <v>11</v>
      </c>
      <c r="D8329" t="s">
        <v>137</v>
      </c>
      <c r="E8329" t="s">
        <v>135</v>
      </c>
      <c r="F8329" t="s">
        <v>163</v>
      </c>
      <c r="G8329" t="s">
        <v>113</v>
      </c>
      <c r="H8329" t="s">
        <v>108</v>
      </c>
      <c r="I8329" t="s">
        <v>72</v>
      </c>
      <c r="J8329" t="s">
        <v>109</v>
      </c>
      <c r="K8329" s="23">
        <v>1</v>
      </c>
      <c r="L8329" s="24">
        <v>8.1999999999999993</v>
      </c>
      <c r="M8329" s="24">
        <v>8.1999999999999993</v>
      </c>
      <c r="N8329" s="24">
        <v>5.58</v>
      </c>
      <c r="O8329" s="24">
        <v>2.62</v>
      </c>
      <c r="P8329" s="25">
        <v>32</v>
      </c>
    </row>
    <row r="8330" spans="1:16" x14ac:dyDescent="0.3">
      <c r="A8330" s="22">
        <v>42682</v>
      </c>
      <c r="B8330">
        <v>2016</v>
      </c>
      <c r="C8330">
        <v>11</v>
      </c>
      <c r="D8330" t="s">
        <v>137</v>
      </c>
      <c r="E8330" t="s">
        <v>135</v>
      </c>
      <c r="F8330" t="s">
        <v>163</v>
      </c>
      <c r="G8330" t="s">
        <v>114</v>
      </c>
      <c r="H8330" t="s">
        <v>94</v>
      </c>
      <c r="I8330" t="s">
        <v>73</v>
      </c>
      <c r="J8330" t="s">
        <v>95</v>
      </c>
      <c r="K8330" s="23">
        <v>7</v>
      </c>
      <c r="L8330" s="24">
        <v>3.1</v>
      </c>
      <c r="M8330" s="24">
        <v>21.7</v>
      </c>
      <c r="N8330" s="24">
        <v>15.19</v>
      </c>
      <c r="O8330" s="24">
        <v>6.51</v>
      </c>
      <c r="P8330" s="25">
        <v>30</v>
      </c>
    </row>
    <row r="8331" spans="1:16" x14ac:dyDescent="0.3">
      <c r="A8331" s="22">
        <v>42682</v>
      </c>
      <c r="B8331">
        <v>2016</v>
      </c>
      <c r="C8331">
        <v>11</v>
      </c>
      <c r="D8331" t="s">
        <v>137</v>
      </c>
      <c r="E8331" t="s">
        <v>135</v>
      </c>
      <c r="F8331" t="s">
        <v>163</v>
      </c>
      <c r="G8331" t="s">
        <v>114</v>
      </c>
      <c r="H8331" t="s">
        <v>96</v>
      </c>
      <c r="I8331" t="s">
        <v>74</v>
      </c>
      <c r="J8331" t="s">
        <v>97</v>
      </c>
      <c r="K8331" s="23">
        <v>2.35</v>
      </c>
      <c r="L8331" s="24">
        <v>3.6</v>
      </c>
      <c r="M8331" s="24">
        <v>8.4600000000000009</v>
      </c>
      <c r="N8331" s="24">
        <v>5.92</v>
      </c>
      <c r="O8331" s="24">
        <v>2.54</v>
      </c>
      <c r="P8331" s="25">
        <v>30</v>
      </c>
    </row>
    <row r="8332" spans="1:16" x14ac:dyDescent="0.3">
      <c r="A8332" s="22">
        <v>42682</v>
      </c>
      <c r="B8332">
        <v>2016</v>
      </c>
      <c r="C8332">
        <v>11</v>
      </c>
      <c r="D8332" t="s">
        <v>137</v>
      </c>
      <c r="E8332" t="s">
        <v>135</v>
      </c>
      <c r="F8332" t="s">
        <v>163</v>
      </c>
      <c r="G8332" t="s">
        <v>114</v>
      </c>
      <c r="H8332" t="s">
        <v>98</v>
      </c>
      <c r="I8332" t="s">
        <v>75</v>
      </c>
      <c r="J8332" t="s">
        <v>99</v>
      </c>
      <c r="K8332" s="23">
        <v>8</v>
      </c>
      <c r="L8332" s="24">
        <v>2.8</v>
      </c>
      <c r="M8332" s="24">
        <v>22.4</v>
      </c>
      <c r="N8332" s="24">
        <v>16.13</v>
      </c>
      <c r="O8332" s="24">
        <v>6.27</v>
      </c>
      <c r="P8332" s="25">
        <v>28</v>
      </c>
    </row>
    <row r="8333" spans="1:16" x14ac:dyDescent="0.3">
      <c r="A8333" s="22">
        <v>42682</v>
      </c>
      <c r="B8333">
        <v>2016</v>
      </c>
      <c r="C8333">
        <v>11</v>
      </c>
      <c r="D8333" t="s">
        <v>137</v>
      </c>
      <c r="E8333" t="s">
        <v>135</v>
      </c>
      <c r="F8333" t="s">
        <v>163</v>
      </c>
      <c r="G8333" t="s">
        <v>114</v>
      </c>
      <c r="H8333" t="s">
        <v>100</v>
      </c>
      <c r="I8333" t="s">
        <v>70</v>
      </c>
      <c r="J8333" t="s">
        <v>101</v>
      </c>
      <c r="K8333" s="23">
        <v>20</v>
      </c>
      <c r="L8333" s="24">
        <v>2.4</v>
      </c>
      <c r="M8333" s="24">
        <v>48</v>
      </c>
      <c r="N8333" s="24">
        <v>35.520000000000003</v>
      </c>
      <c r="O8333" s="24">
        <v>12.48</v>
      </c>
      <c r="P8333" s="25">
        <v>26</v>
      </c>
    </row>
    <row r="8334" spans="1:16" x14ac:dyDescent="0.3">
      <c r="A8334" s="22">
        <v>42682</v>
      </c>
      <c r="B8334">
        <v>2016</v>
      </c>
      <c r="C8334">
        <v>11</v>
      </c>
      <c r="D8334" t="s">
        <v>137</v>
      </c>
      <c r="E8334" t="s">
        <v>135</v>
      </c>
      <c r="F8334" t="s">
        <v>163</v>
      </c>
      <c r="G8334" t="s">
        <v>114</v>
      </c>
      <c r="H8334" t="s">
        <v>102</v>
      </c>
      <c r="I8334" t="s">
        <v>71</v>
      </c>
      <c r="J8334" t="s">
        <v>103</v>
      </c>
      <c r="K8334" s="23">
        <v>19.170000000000002</v>
      </c>
      <c r="L8334" s="24">
        <v>6.9</v>
      </c>
      <c r="M8334" s="24">
        <v>132.27000000000001</v>
      </c>
      <c r="N8334" s="24">
        <v>87.3</v>
      </c>
      <c r="O8334" s="24">
        <v>44.97</v>
      </c>
      <c r="P8334" s="25">
        <v>34</v>
      </c>
    </row>
    <row r="8335" spans="1:16" x14ac:dyDescent="0.3">
      <c r="A8335" s="22">
        <v>42682</v>
      </c>
      <c r="B8335">
        <v>2016</v>
      </c>
      <c r="C8335">
        <v>11</v>
      </c>
      <c r="D8335" t="s">
        <v>137</v>
      </c>
      <c r="E8335" t="s">
        <v>135</v>
      </c>
      <c r="F8335" t="s">
        <v>163</v>
      </c>
      <c r="G8335" t="s">
        <v>114</v>
      </c>
      <c r="H8335" t="s">
        <v>104</v>
      </c>
      <c r="I8335" t="s">
        <v>76</v>
      </c>
      <c r="J8335" t="s">
        <v>105</v>
      </c>
      <c r="K8335" s="23">
        <v>2</v>
      </c>
      <c r="L8335" s="24">
        <v>7.4</v>
      </c>
      <c r="M8335" s="24">
        <v>14.8</v>
      </c>
      <c r="N8335" s="24">
        <v>9.77</v>
      </c>
      <c r="O8335" s="24">
        <v>5.03</v>
      </c>
      <c r="P8335" s="25">
        <v>34</v>
      </c>
    </row>
    <row r="8336" spans="1:16" x14ac:dyDescent="0.3">
      <c r="A8336" s="22">
        <v>42682</v>
      </c>
      <c r="B8336">
        <v>2016</v>
      </c>
      <c r="C8336">
        <v>11</v>
      </c>
      <c r="D8336" t="s">
        <v>137</v>
      </c>
      <c r="E8336" t="s">
        <v>135</v>
      </c>
      <c r="F8336" t="s">
        <v>163</v>
      </c>
      <c r="G8336" t="s">
        <v>114</v>
      </c>
      <c r="H8336" t="s">
        <v>106</v>
      </c>
      <c r="I8336" t="s">
        <v>69</v>
      </c>
      <c r="J8336" t="s">
        <v>107</v>
      </c>
      <c r="K8336" s="23">
        <v>8</v>
      </c>
      <c r="L8336" s="24">
        <v>16.5</v>
      </c>
      <c r="M8336" s="24">
        <v>132</v>
      </c>
      <c r="N8336" s="24">
        <v>102.96</v>
      </c>
      <c r="O8336" s="24">
        <v>29.04</v>
      </c>
      <c r="P8336" s="25">
        <v>22</v>
      </c>
    </row>
    <row r="8337" spans="1:16" x14ac:dyDescent="0.3">
      <c r="A8337" s="22">
        <v>42682</v>
      </c>
      <c r="B8337">
        <v>2016</v>
      </c>
      <c r="C8337">
        <v>11</v>
      </c>
      <c r="D8337" t="s">
        <v>137</v>
      </c>
      <c r="E8337" t="s">
        <v>135</v>
      </c>
      <c r="F8337" t="s">
        <v>163</v>
      </c>
      <c r="G8337" t="s">
        <v>114</v>
      </c>
      <c r="H8337" t="s">
        <v>108</v>
      </c>
      <c r="I8337" t="s">
        <v>72</v>
      </c>
      <c r="J8337" t="s">
        <v>109</v>
      </c>
      <c r="K8337" s="23">
        <v>3</v>
      </c>
      <c r="L8337" s="24">
        <v>8.1999999999999993</v>
      </c>
      <c r="M8337" s="24">
        <v>24.6</v>
      </c>
      <c r="N8337" s="24">
        <v>16.73</v>
      </c>
      <c r="O8337" s="24">
        <v>7.87</v>
      </c>
      <c r="P8337" s="25">
        <v>32</v>
      </c>
    </row>
    <row r="8338" spans="1:16" x14ac:dyDescent="0.3">
      <c r="A8338" s="22">
        <v>42683</v>
      </c>
      <c r="B8338">
        <v>2016</v>
      </c>
      <c r="C8338">
        <v>11</v>
      </c>
      <c r="D8338" t="s">
        <v>137</v>
      </c>
      <c r="E8338" t="s">
        <v>135</v>
      </c>
      <c r="F8338" t="s">
        <v>163</v>
      </c>
      <c r="G8338" t="s">
        <v>115</v>
      </c>
      <c r="H8338" t="s">
        <v>94</v>
      </c>
      <c r="I8338" t="s">
        <v>73</v>
      </c>
      <c r="J8338" t="s">
        <v>95</v>
      </c>
      <c r="K8338" s="23">
        <v>2.34</v>
      </c>
      <c r="L8338" s="24">
        <v>3.1</v>
      </c>
      <c r="M8338" s="24">
        <v>7.25</v>
      </c>
      <c r="N8338" s="24">
        <v>5.07</v>
      </c>
      <c r="O8338" s="24">
        <v>2.1800000000000002</v>
      </c>
      <c r="P8338" s="25">
        <v>30</v>
      </c>
    </row>
    <row r="8339" spans="1:16" x14ac:dyDescent="0.3">
      <c r="A8339" s="22">
        <v>42683</v>
      </c>
      <c r="B8339">
        <v>2016</v>
      </c>
      <c r="C8339">
        <v>11</v>
      </c>
      <c r="D8339" t="s">
        <v>137</v>
      </c>
      <c r="E8339" t="s">
        <v>135</v>
      </c>
      <c r="F8339" t="s">
        <v>163</v>
      </c>
      <c r="G8339" t="s">
        <v>115</v>
      </c>
      <c r="H8339" t="s">
        <v>96</v>
      </c>
      <c r="I8339" t="s">
        <v>74</v>
      </c>
      <c r="J8339" t="s">
        <v>97</v>
      </c>
      <c r="K8339" s="23">
        <v>5.66</v>
      </c>
      <c r="L8339" s="24">
        <v>3.6</v>
      </c>
      <c r="M8339" s="24">
        <v>20.38</v>
      </c>
      <c r="N8339" s="24">
        <v>14.27</v>
      </c>
      <c r="O8339" s="24">
        <v>6.11</v>
      </c>
      <c r="P8339" s="25">
        <v>30</v>
      </c>
    </row>
    <row r="8340" spans="1:16" x14ac:dyDescent="0.3">
      <c r="A8340" s="22">
        <v>42683</v>
      </c>
      <c r="B8340">
        <v>2016</v>
      </c>
      <c r="C8340">
        <v>11</v>
      </c>
      <c r="D8340" t="s">
        <v>137</v>
      </c>
      <c r="E8340" t="s">
        <v>135</v>
      </c>
      <c r="F8340" t="s">
        <v>163</v>
      </c>
      <c r="G8340" t="s">
        <v>115</v>
      </c>
      <c r="H8340" t="s">
        <v>98</v>
      </c>
      <c r="I8340" t="s">
        <v>75</v>
      </c>
      <c r="J8340" t="s">
        <v>99</v>
      </c>
      <c r="K8340" s="23">
        <v>1.4</v>
      </c>
      <c r="L8340" s="24">
        <v>2.8</v>
      </c>
      <c r="M8340" s="24">
        <v>3.92</v>
      </c>
      <c r="N8340" s="24">
        <v>2.82</v>
      </c>
      <c r="O8340" s="24">
        <v>1.1000000000000001</v>
      </c>
      <c r="P8340" s="25">
        <v>28</v>
      </c>
    </row>
    <row r="8341" spans="1:16" x14ac:dyDescent="0.3">
      <c r="A8341" s="22">
        <v>42683</v>
      </c>
      <c r="B8341">
        <v>2016</v>
      </c>
      <c r="C8341">
        <v>11</v>
      </c>
      <c r="D8341" t="s">
        <v>137</v>
      </c>
      <c r="E8341" t="s">
        <v>135</v>
      </c>
      <c r="F8341" t="s">
        <v>163</v>
      </c>
      <c r="G8341" t="s">
        <v>115</v>
      </c>
      <c r="H8341" t="s">
        <v>100</v>
      </c>
      <c r="I8341" t="s">
        <v>70</v>
      </c>
      <c r="J8341" t="s">
        <v>101</v>
      </c>
      <c r="K8341" s="23">
        <v>25</v>
      </c>
      <c r="L8341" s="24">
        <v>2.4</v>
      </c>
      <c r="M8341" s="24">
        <v>60</v>
      </c>
      <c r="N8341" s="24">
        <v>44.4</v>
      </c>
      <c r="O8341" s="24">
        <v>15.6</v>
      </c>
      <c r="P8341" s="25">
        <v>26</v>
      </c>
    </row>
    <row r="8342" spans="1:16" x14ac:dyDescent="0.3">
      <c r="A8342" s="22">
        <v>42683</v>
      </c>
      <c r="B8342">
        <v>2016</v>
      </c>
      <c r="C8342">
        <v>11</v>
      </c>
      <c r="D8342" t="s">
        <v>137</v>
      </c>
      <c r="E8342" t="s">
        <v>135</v>
      </c>
      <c r="F8342" t="s">
        <v>163</v>
      </c>
      <c r="G8342" t="s">
        <v>115</v>
      </c>
      <c r="H8342" t="s">
        <v>102</v>
      </c>
      <c r="I8342" t="s">
        <v>71</v>
      </c>
      <c r="J8342" t="s">
        <v>103</v>
      </c>
      <c r="K8342" s="23">
        <v>18</v>
      </c>
      <c r="L8342" s="24">
        <v>6.9</v>
      </c>
      <c r="M8342" s="24">
        <v>124.2</v>
      </c>
      <c r="N8342" s="24">
        <v>81.97</v>
      </c>
      <c r="O8342" s="24">
        <v>42.23</v>
      </c>
      <c r="P8342" s="25">
        <v>34</v>
      </c>
    </row>
    <row r="8343" spans="1:16" x14ac:dyDescent="0.3">
      <c r="A8343" s="22">
        <v>42683</v>
      </c>
      <c r="B8343">
        <v>2016</v>
      </c>
      <c r="C8343">
        <v>11</v>
      </c>
      <c r="D8343" t="s">
        <v>137</v>
      </c>
      <c r="E8343" t="s">
        <v>135</v>
      </c>
      <c r="F8343" t="s">
        <v>163</v>
      </c>
      <c r="G8343" t="s">
        <v>115</v>
      </c>
      <c r="H8343" t="s">
        <v>104</v>
      </c>
      <c r="I8343" t="s">
        <v>76</v>
      </c>
      <c r="J8343" t="s">
        <v>105</v>
      </c>
      <c r="K8343" s="23">
        <v>0</v>
      </c>
      <c r="L8343" s="24">
        <v>7.4</v>
      </c>
      <c r="M8343" s="24">
        <v>0</v>
      </c>
      <c r="N8343" s="24">
        <v>0</v>
      </c>
      <c r="O8343" s="24">
        <v>0</v>
      </c>
      <c r="P8343" s="25">
        <v>34</v>
      </c>
    </row>
    <row r="8344" spans="1:16" x14ac:dyDescent="0.3">
      <c r="A8344" s="22">
        <v>42683</v>
      </c>
      <c r="B8344">
        <v>2016</v>
      </c>
      <c r="C8344">
        <v>11</v>
      </c>
      <c r="D8344" t="s">
        <v>137</v>
      </c>
      <c r="E8344" t="s">
        <v>135</v>
      </c>
      <c r="F8344" t="s">
        <v>163</v>
      </c>
      <c r="G8344" t="s">
        <v>115</v>
      </c>
      <c r="H8344" t="s">
        <v>106</v>
      </c>
      <c r="I8344" t="s">
        <v>69</v>
      </c>
      <c r="J8344" t="s">
        <v>107</v>
      </c>
      <c r="K8344" s="23">
        <v>4</v>
      </c>
      <c r="L8344" s="24">
        <v>16.5</v>
      </c>
      <c r="M8344" s="24">
        <v>66</v>
      </c>
      <c r="N8344" s="24">
        <v>51.48</v>
      </c>
      <c r="O8344" s="24">
        <v>14.52</v>
      </c>
      <c r="P8344" s="25">
        <v>22</v>
      </c>
    </row>
    <row r="8345" spans="1:16" x14ac:dyDescent="0.3">
      <c r="A8345" s="22">
        <v>42683</v>
      </c>
      <c r="B8345">
        <v>2016</v>
      </c>
      <c r="C8345">
        <v>11</v>
      </c>
      <c r="D8345" t="s">
        <v>137</v>
      </c>
      <c r="E8345" t="s">
        <v>135</v>
      </c>
      <c r="F8345" t="s">
        <v>163</v>
      </c>
      <c r="G8345" t="s">
        <v>115</v>
      </c>
      <c r="H8345" t="s">
        <v>108</v>
      </c>
      <c r="I8345" t="s">
        <v>72</v>
      </c>
      <c r="J8345" t="s">
        <v>109</v>
      </c>
      <c r="K8345" s="23">
        <v>0</v>
      </c>
      <c r="L8345" s="24">
        <v>8.1999999999999993</v>
      </c>
      <c r="M8345" s="24">
        <v>0</v>
      </c>
      <c r="N8345" s="24">
        <v>0</v>
      </c>
      <c r="O8345" s="24">
        <v>0</v>
      </c>
      <c r="P8345" s="25">
        <v>32</v>
      </c>
    </row>
    <row r="8346" spans="1:16" x14ac:dyDescent="0.3">
      <c r="A8346" s="22">
        <v>42684</v>
      </c>
      <c r="B8346">
        <v>2016</v>
      </c>
      <c r="C8346">
        <v>11</v>
      </c>
      <c r="D8346" t="s">
        <v>137</v>
      </c>
      <c r="E8346" t="s">
        <v>135</v>
      </c>
      <c r="F8346" t="s">
        <v>163</v>
      </c>
      <c r="G8346" t="s">
        <v>93</v>
      </c>
      <c r="H8346" t="s">
        <v>94</v>
      </c>
      <c r="I8346" t="s">
        <v>73</v>
      </c>
      <c r="J8346" t="s">
        <v>95</v>
      </c>
      <c r="K8346" s="23">
        <v>7.33</v>
      </c>
      <c r="L8346" s="24">
        <v>3.1</v>
      </c>
      <c r="M8346" s="24">
        <v>22.72</v>
      </c>
      <c r="N8346" s="24">
        <v>15.9</v>
      </c>
      <c r="O8346" s="24">
        <v>6.82</v>
      </c>
      <c r="P8346" s="25">
        <v>30</v>
      </c>
    </row>
    <row r="8347" spans="1:16" x14ac:dyDescent="0.3">
      <c r="A8347" s="22">
        <v>42684</v>
      </c>
      <c r="B8347">
        <v>2016</v>
      </c>
      <c r="C8347">
        <v>11</v>
      </c>
      <c r="D8347" t="s">
        <v>137</v>
      </c>
      <c r="E8347" t="s">
        <v>135</v>
      </c>
      <c r="F8347" t="s">
        <v>163</v>
      </c>
      <c r="G8347" t="s">
        <v>93</v>
      </c>
      <c r="H8347" t="s">
        <v>96</v>
      </c>
      <c r="I8347" t="s">
        <v>74</v>
      </c>
      <c r="J8347" t="s">
        <v>97</v>
      </c>
      <c r="K8347" s="23">
        <v>6.33</v>
      </c>
      <c r="L8347" s="24">
        <v>3.6</v>
      </c>
      <c r="M8347" s="24">
        <v>22.79</v>
      </c>
      <c r="N8347" s="24">
        <v>15.95</v>
      </c>
      <c r="O8347" s="24">
        <v>6.84</v>
      </c>
      <c r="P8347" s="25">
        <v>30</v>
      </c>
    </row>
    <row r="8348" spans="1:16" x14ac:dyDescent="0.3">
      <c r="A8348" s="22">
        <v>42684</v>
      </c>
      <c r="B8348">
        <v>2016</v>
      </c>
      <c r="C8348">
        <v>11</v>
      </c>
      <c r="D8348" t="s">
        <v>137</v>
      </c>
      <c r="E8348" t="s">
        <v>135</v>
      </c>
      <c r="F8348" t="s">
        <v>163</v>
      </c>
      <c r="G8348" t="s">
        <v>93</v>
      </c>
      <c r="H8348" t="s">
        <v>98</v>
      </c>
      <c r="I8348" t="s">
        <v>75</v>
      </c>
      <c r="J8348" t="s">
        <v>99</v>
      </c>
      <c r="K8348" s="23">
        <v>7</v>
      </c>
      <c r="L8348" s="24">
        <v>2.8</v>
      </c>
      <c r="M8348" s="24">
        <v>19.600000000000001</v>
      </c>
      <c r="N8348" s="24">
        <v>14.11</v>
      </c>
      <c r="O8348" s="24">
        <v>5.49</v>
      </c>
      <c r="P8348" s="25">
        <v>28</v>
      </c>
    </row>
    <row r="8349" spans="1:16" x14ac:dyDescent="0.3">
      <c r="A8349" s="22">
        <v>42684</v>
      </c>
      <c r="B8349">
        <v>2016</v>
      </c>
      <c r="C8349">
        <v>11</v>
      </c>
      <c r="D8349" t="s">
        <v>137</v>
      </c>
      <c r="E8349" t="s">
        <v>135</v>
      </c>
      <c r="F8349" t="s">
        <v>163</v>
      </c>
      <c r="G8349" t="s">
        <v>93</v>
      </c>
      <c r="H8349" t="s">
        <v>100</v>
      </c>
      <c r="I8349" t="s">
        <v>70</v>
      </c>
      <c r="J8349" t="s">
        <v>101</v>
      </c>
      <c r="K8349" s="23">
        <v>31.1</v>
      </c>
      <c r="L8349" s="24">
        <v>2.4</v>
      </c>
      <c r="M8349" s="24">
        <v>74.64</v>
      </c>
      <c r="N8349" s="24">
        <v>55.23</v>
      </c>
      <c r="O8349" s="24">
        <v>19.41</v>
      </c>
      <c r="P8349" s="25">
        <v>26</v>
      </c>
    </row>
    <row r="8350" spans="1:16" x14ac:dyDescent="0.3">
      <c r="A8350" s="22">
        <v>42684</v>
      </c>
      <c r="B8350">
        <v>2016</v>
      </c>
      <c r="C8350">
        <v>11</v>
      </c>
      <c r="D8350" t="s">
        <v>137</v>
      </c>
      <c r="E8350" t="s">
        <v>135</v>
      </c>
      <c r="F8350" t="s">
        <v>163</v>
      </c>
      <c r="G8350" t="s">
        <v>93</v>
      </c>
      <c r="H8350" t="s">
        <v>102</v>
      </c>
      <c r="I8350" t="s">
        <v>71</v>
      </c>
      <c r="J8350" t="s">
        <v>103</v>
      </c>
      <c r="K8350" s="23">
        <v>5</v>
      </c>
      <c r="L8350" s="24">
        <v>6.9</v>
      </c>
      <c r="M8350" s="24">
        <v>34.5</v>
      </c>
      <c r="N8350" s="24">
        <v>22.77</v>
      </c>
      <c r="O8350" s="24">
        <v>11.73</v>
      </c>
      <c r="P8350" s="25">
        <v>34</v>
      </c>
    </row>
    <row r="8351" spans="1:16" x14ac:dyDescent="0.3">
      <c r="A8351" s="22">
        <v>42684</v>
      </c>
      <c r="B8351">
        <v>2016</v>
      </c>
      <c r="C8351">
        <v>11</v>
      </c>
      <c r="D8351" t="s">
        <v>137</v>
      </c>
      <c r="E8351" t="s">
        <v>135</v>
      </c>
      <c r="F8351" t="s">
        <v>163</v>
      </c>
      <c r="G8351" t="s">
        <v>93</v>
      </c>
      <c r="H8351" t="s">
        <v>104</v>
      </c>
      <c r="I8351" t="s">
        <v>76</v>
      </c>
      <c r="J8351" t="s">
        <v>105</v>
      </c>
      <c r="K8351" s="23">
        <v>2</v>
      </c>
      <c r="L8351" s="24">
        <v>7.4</v>
      </c>
      <c r="M8351" s="24">
        <v>14.8</v>
      </c>
      <c r="N8351" s="24">
        <v>9.77</v>
      </c>
      <c r="O8351" s="24">
        <v>5.03</v>
      </c>
      <c r="P8351" s="25">
        <v>34</v>
      </c>
    </row>
    <row r="8352" spans="1:16" x14ac:dyDescent="0.3">
      <c r="A8352" s="22">
        <v>42684</v>
      </c>
      <c r="B8352">
        <v>2016</v>
      </c>
      <c r="C8352">
        <v>11</v>
      </c>
      <c r="D8352" t="s">
        <v>137</v>
      </c>
      <c r="E8352" t="s">
        <v>135</v>
      </c>
      <c r="F8352" t="s">
        <v>163</v>
      </c>
      <c r="G8352" t="s">
        <v>93</v>
      </c>
      <c r="H8352" t="s">
        <v>106</v>
      </c>
      <c r="I8352" t="s">
        <v>69</v>
      </c>
      <c r="J8352" t="s">
        <v>107</v>
      </c>
      <c r="K8352" s="23">
        <v>12</v>
      </c>
      <c r="L8352" s="24">
        <v>16.5</v>
      </c>
      <c r="M8352" s="24">
        <v>198</v>
      </c>
      <c r="N8352" s="24">
        <v>154.44</v>
      </c>
      <c r="O8352" s="24">
        <v>43.56</v>
      </c>
      <c r="P8352" s="25">
        <v>22</v>
      </c>
    </row>
    <row r="8353" spans="1:16" x14ac:dyDescent="0.3">
      <c r="A8353" s="22">
        <v>42684</v>
      </c>
      <c r="B8353">
        <v>2016</v>
      </c>
      <c r="C8353">
        <v>11</v>
      </c>
      <c r="D8353" t="s">
        <v>137</v>
      </c>
      <c r="E8353" t="s">
        <v>135</v>
      </c>
      <c r="F8353" t="s">
        <v>163</v>
      </c>
      <c r="G8353" t="s">
        <v>93</v>
      </c>
      <c r="H8353" t="s">
        <v>108</v>
      </c>
      <c r="I8353" t="s">
        <v>72</v>
      </c>
      <c r="J8353" t="s">
        <v>109</v>
      </c>
      <c r="K8353" s="23">
        <v>3.4</v>
      </c>
      <c r="L8353" s="24">
        <v>8.1999999999999993</v>
      </c>
      <c r="M8353" s="24">
        <v>27.88</v>
      </c>
      <c r="N8353" s="24">
        <v>18.96</v>
      </c>
      <c r="O8353" s="24">
        <v>8.92</v>
      </c>
      <c r="P8353" s="25">
        <v>32</v>
      </c>
    </row>
    <row r="8354" spans="1:16" x14ac:dyDescent="0.3">
      <c r="A8354" s="22">
        <v>42685</v>
      </c>
      <c r="B8354">
        <v>2016</v>
      </c>
      <c r="C8354">
        <v>11</v>
      </c>
      <c r="D8354" t="s">
        <v>137</v>
      </c>
      <c r="E8354" t="s">
        <v>135</v>
      </c>
      <c r="F8354" t="s">
        <v>163</v>
      </c>
      <c r="G8354" t="s">
        <v>110</v>
      </c>
      <c r="H8354" t="s">
        <v>94</v>
      </c>
      <c r="I8354" t="s">
        <v>73</v>
      </c>
      <c r="J8354" t="s">
        <v>95</v>
      </c>
      <c r="K8354" s="23">
        <v>10.66</v>
      </c>
      <c r="L8354" s="24">
        <v>3.1</v>
      </c>
      <c r="M8354" s="24">
        <v>33.049999999999997</v>
      </c>
      <c r="N8354" s="24">
        <v>23.14</v>
      </c>
      <c r="O8354" s="24">
        <v>9.91</v>
      </c>
      <c r="P8354" s="25">
        <v>30</v>
      </c>
    </row>
    <row r="8355" spans="1:16" x14ac:dyDescent="0.3">
      <c r="A8355" s="22">
        <v>42685</v>
      </c>
      <c r="B8355">
        <v>2016</v>
      </c>
      <c r="C8355">
        <v>11</v>
      </c>
      <c r="D8355" t="s">
        <v>137</v>
      </c>
      <c r="E8355" t="s">
        <v>135</v>
      </c>
      <c r="F8355" t="s">
        <v>163</v>
      </c>
      <c r="G8355" t="s">
        <v>110</v>
      </c>
      <c r="H8355" t="s">
        <v>96</v>
      </c>
      <c r="I8355" t="s">
        <v>74</v>
      </c>
      <c r="J8355" t="s">
        <v>97</v>
      </c>
      <c r="K8355" s="23">
        <v>1.76</v>
      </c>
      <c r="L8355" s="24">
        <v>3.6</v>
      </c>
      <c r="M8355" s="24">
        <v>6.34</v>
      </c>
      <c r="N8355" s="24">
        <v>4.4400000000000004</v>
      </c>
      <c r="O8355" s="24">
        <v>1.9</v>
      </c>
      <c r="P8355" s="25">
        <v>30</v>
      </c>
    </row>
    <row r="8356" spans="1:16" x14ac:dyDescent="0.3">
      <c r="A8356" s="22">
        <v>42685</v>
      </c>
      <c r="B8356">
        <v>2016</v>
      </c>
      <c r="C8356">
        <v>11</v>
      </c>
      <c r="D8356" t="s">
        <v>137</v>
      </c>
      <c r="E8356" t="s">
        <v>135</v>
      </c>
      <c r="F8356" t="s">
        <v>163</v>
      </c>
      <c r="G8356" t="s">
        <v>110</v>
      </c>
      <c r="H8356" t="s">
        <v>98</v>
      </c>
      <c r="I8356" t="s">
        <v>75</v>
      </c>
      <c r="J8356" t="s">
        <v>99</v>
      </c>
      <c r="K8356" s="23">
        <v>4</v>
      </c>
      <c r="L8356" s="24">
        <v>2.8</v>
      </c>
      <c r="M8356" s="24">
        <v>11.2</v>
      </c>
      <c r="N8356" s="24">
        <v>8.06</v>
      </c>
      <c r="O8356" s="24">
        <v>3.14</v>
      </c>
      <c r="P8356" s="25">
        <v>28</v>
      </c>
    </row>
    <row r="8357" spans="1:16" x14ac:dyDescent="0.3">
      <c r="A8357" s="22">
        <v>42685</v>
      </c>
      <c r="B8357">
        <v>2016</v>
      </c>
      <c r="C8357">
        <v>11</v>
      </c>
      <c r="D8357" t="s">
        <v>137</v>
      </c>
      <c r="E8357" t="s">
        <v>135</v>
      </c>
      <c r="F8357" t="s">
        <v>163</v>
      </c>
      <c r="G8357" t="s">
        <v>110</v>
      </c>
      <c r="H8357" t="s">
        <v>100</v>
      </c>
      <c r="I8357" t="s">
        <v>70</v>
      </c>
      <c r="J8357" t="s">
        <v>101</v>
      </c>
      <c r="K8357" s="23">
        <v>33</v>
      </c>
      <c r="L8357" s="24">
        <v>2.4</v>
      </c>
      <c r="M8357" s="24">
        <v>79.2</v>
      </c>
      <c r="N8357" s="24">
        <v>58.61</v>
      </c>
      <c r="O8357" s="24">
        <v>20.59</v>
      </c>
      <c r="P8357" s="25">
        <v>26</v>
      </c>
    </row>
    <row r="8358" spans="1:16" x14ac:dyDescent="0.3">
      <c r="A8358" s="22">
        <v>42685</v>
      </c>
      <c r="B8358">
        <v>2016</v>
      </c>
      <c r="C8358">
        <v>11</v>
      </c>
      <c r="D8358" t="s">
        <v>137</v>
      </c>
      <c r="E8358" t="s">
        <v>135</v>
      </c>
      <c r="F8358" t="s">
        <v>163</v>
      </c>
      <c r="G8358" t="s">
        <v>110</v>
      </c>
      <c r="H8358" t="s">
        <v>102</v>
      </c>
      <c r="I8358" t="s">
        <v>71</v>
      </c>
      <c r="J8358" t="s">
        <v>103</v>
      </c>
      <c r="K8358" s="23">
        <v>6</v>
      </c>
      <c r="L8358" s="24">
        <v>6.9</v>
      </c>
      <c r="M8358" s="24">
        <v>41.4</v>
      </c>
      <c r="N8358" s="24">
        <v>27.32</v>
      </c>
      <c r="O8358" s="24">
        <v>14.08</v>
      </c>
      <c r="P8358" s="25">
        <v>34</v>
      </c>
    </row>
    <row r="8359" spans="1:16" x14ac:dyDescent="0.3">
      <c r="A8359" s="22">
        <v>42685</v>
      </c>
      <c r="B8359">
        <v>2016</v>
      </c>
      <c r="C8359">
        <v>11</v>
      </c>
      <c r="D8359" t="s">
        <v>137</v>
      </c>
      <c r="E8359" t="s">
        <v>135</v>
      </c>
      <c r="F8359" t="s">
        <v>163</v>
      </c>
      <c r="G8359" t="s">
        <v>110</v>
      </c>
      <c r="H8359" t="s">
        <v>104</v>
      </c>
      <c r="I8359" t="s">
        <v>76</v>
      </c>
      <c r="J8359" t="s">
        <v>105</v>
      </c>
      <c r="K8359" s="23">
        <v>0</v>
      </c>
      <c r="L8359" s="24">
        <v>7.4</v>
      </c>
      <c r="M8359" s="24">
        <v>0</v>
      </c>
      <c r="N8359" s="24">
        <v>0</v>
      </c>
      <c r="O8359" s="24">
        <v>0</v>
      </c>
      <c r="P8359" s="25">
        <v>34</v>
      </c>
    </row>
    <row r="8360" spans="1:16" x14ac:dyDescent="0.3">
      <c r="A8360" s="22">
        <v>42685</v>
      </c>
      <c r="B8360">
        <v>2016</v>
      </c>
      <c r="C8360">
        <v>11</v>
      </c>
      <c r="D8360" t="s">
        <v>137</v>
      </c>
      <c r="E8360" t="s">
        <v>135</v>
      </c>
      <c r="F8360" t="s">
        <v>163</v>
      </c>
      <c r="G8360" t="s">
        <v>110</v>
      </c>
      <c r="H8360" t="s">
        <v>106</v>
      </c>
      <c r="I8360" t="s">
        <v>69</v>
      </c>
      <c r="J8360" t="s">
        <v>107</v>
      </c>
      <c r="K8360" s="23">
        <v>1</v>
      </c>
      <c r="L8360" s="24">
        <v>16.5</v>
      </c>
      <c r="M8360" s="24">
        <v>16.5</v>
      </c>
      <c r="N8360" s="24">
        <v>12.87</v>
      </c>
      <c r="O8360" s="24">
        <v>3.63</v>
      </c>
      <c r="P8360" s="25">
        <v>22</v>
      </c>
    </row>
    <row r="8361" spans="1:16" x14ac:dyDescent="0.3">
      <c r="A8361" s="22">
        <v>42685</v>
      </c>
      <c r="B8361">
        <v>2016</v>
      </c>
      <c r="C8361">
        <v>11</v>
      </c>
      <c r="D8361" t="s">
        <v>137</v>
      </c>
      <c r="E8361" t="s">
        <v>135</v>
      </c>
      <c r="F8361" t="s">
        <v>163</v>
      </c>
      <c r="G8361" t="s">
        <v>110</v>
      </c>
      <c r="H8361" t="s">
        <v>108</v>
      </c>
      <c r="I8361" t="s">
        <v>72</v>
      </c>
      <c r="J8361" t="s">
        <v>109</v>
      </c>
      <c r="K8361" s="23">
        <v>1</v>
      </c>
      <c r="L8361" s="24">
        <v>8.1999999999999993</v>
      </c>
      <c r="M8361" s="24">
        <v>8.1999999999999993</v>
      </c>
      <c r="N8361" s="24">
        <v>5.58</v>
      </c>
      <c r="O8361" s="24">
        <v>2.62</v>
      </c>
      <c r="P8361" s="25">
        <v>32</v>
      </c>
    </row>
    <row r="8362" spans="1:16" x14ac:dyDescent="0.3">
      <c r="A8362" s="22">
        <v>42686</v>
      </c>
      <c r="B8362">
        <v>2016</v>
      </c>
      <c r="C8362">
        <v>11</v>
      </c>
      <c r="D8362" t="s">
        <v>137</v>
      </c>
      <c r="E8362" t="s">
        <v>135</v>
      </c>
      <c r="F8362" t="s">
        <v>163</v>
      </c>
      <c r="G8362" t="s">
        <v>111</v>
      </c>
      <c r="H8362" t="s">
        <v>94</v>
      </c>
      <c r="I8362" t="s">
        <v>73</v>
      </c>
      <c r="J8362" t="s">
        <v>95</v>
      </c>
      <c r="K8362" s="23">
        <v>8</v>
      </c>
      <c r="L8362" s="24">
        <v>3.1</v>
      </c>
      <c r="M8362" s="24">
        <v>24.8</v>
      </c>
      <c r="N8362" s="24">
        <v>17.36</v>
      </c>
      <c r="O8362" s="24">
        <v>7.44</v>
      </c>
      <c r="P8362" s="25">
        <v>30</v>
      </c>
    </row>
    <row r="8363" spans="1:16" x14ac:dyDescent="0.3">
      <c r="A8363" s="22">
        <v>42686</v>
      </c>
      <c r="B8363">
        <v>2016</v>
      </c>
      <c r="C8363">
        <v>11</v>
      </c>
      <c r="D8363" t="s">
        <v>137</v>
      </c>
      <c r="E8363" t="s">
        <v>135</v>
      </c>
      <c r="F8363" t="s">
        <v>163</v>
      </c>
      <c r="G8363" t="s">
        <v>111</v>
      </c>
      <c r="H8363" t="s">
        <v>96</v>
      </c>
      <c r="I8363" t="s">
        <v>74</v>
      </c>
      <c r="J8363" t="s">
        <v>97</v>
      </c>
      <c r="K8363" s="23">
        <v>3.82</v>
      </c>
      <c r="L8363" s="24">
        <v>3.6</v>
      </c>
      <c r="M8363" s="24">
        <v>13.75</v>
      </c>
      <c r="N8363" s="24">
        <v>9.6199999999999992</v>
      </c>
      <c r="O8363" s="24">
        <v>4.13</v>
      </c>
      <c r="P8363" s="25">
        <v>30</v>
      </c>
    </row>
    <row r="8364" spans="1:16" x14ac:dyDescent="0.3">
      <c r="A8364" s="22">
        <v>42686</v>
      </c>
      <c r="B8364">
        <v>2016</v>
      </c>
      <c r="C8364">
        <v>11</v>
      </c>
      <c r="D8364" t="s">
        <v>137</v>
      </c>
      <c r="E8364" t="s">
        <v>135</v>
      </c>
      <c r="F8364" t="s">
        <v>163</v>
      </c>
      <c r="G8364" t="s">
        <v>111</v>
      </c>
      <c r="H8364" t="s">
        <v>98</v>
      </c>
      <c r="I8364" t="s">
        <v>75</v>
      </c>
      <c r="J8364" t="s">
        <v>99</v>
      </c>
      <c r="K8364" s="23">
        <v>7</v>
      </c>
      <c r="L8364" s="24">
        <v>2.8</v>
      </c>
      <c r="M8364" s="24">
        <v>19.600000000000001</v>
      </c>
      <c r="N8364" s="24">
        <v>14.11</v>
      </c>
      <c r="O8364" s="24">
        <v>5.49</v>
      </c>
      <c r="P8364" s="25">
        <v>28</v>
      </c>
    </row>
    <row r="8365" spans="1:16" x14ac:dyDescent="0.3">
      <c r="A8365" s="22">
        <v>42686</v>
      </c>
      <c r="B8365">
        <v>2016</v>
      </c>
      <c r="C8365">
        <v>11</v>
      </c>
      <c r="D8365" t="s">
        <v>137</v>
      </c>
      <c r="E8365" t="s">
        <v>135</v>
      </c>
      <c r="F8365" t="s">
        <v>163</v>
      </c>
      <c r="G8365" t="s">
        <v>111</v>
      </c>
      <c r="H8365" t="s">
        <v>100</v>
      </c>
      <c r="I8365" t="s">
        <v>70</v>
      </c>
      <c r="J8365" t="s">
        <v>101</v>
      </c>
      <c r="K8365" s="23">
        <v>56.5</v>
      </c>
      <c r="L8365" s="24">
        <v>2.4</v>
      </c>
      <c r="M8365" s="24">
        <v>135.6</v>
      </c>
      <c r="N8365" s="24">
        <v>100.34</v>
      </c>
      <c r="O8365" s="24">
        <v>35.26</v>
      </c>
      <c r="P8365" s="25">
        <v>26</v>
      </c>
    </row>
    <row r="8366" spans="1:16" x14ac:dyDescent="0.3">
      <c r="A8366" s="22">
        <v>42686</v>
      </c>
      <c r="B8366">
        <v>2016</v>
      </c>
      <c r="C8366">
        <v>11</v>
      </c>
      <c r="D8366" t="s">
        <v>137</v>
      </c>
      <c r="E8366" t="s">
        <v>135</v>
      </c>
      <c r="F8366" t="s">
        <v>163</v>
      </c>
      <c r="G8366" t="s">
        <v>111</v>
      </c>
      <c r="H8366" t="s">
        <v>102</v>
      </c>
      <c r="I8366" t="s">
        <v>71</v>
      </c>
      <c r="J8366" t="s">
        <v>103</v>
      </c>
      <c r="K8366" s="23">
        <v>10</v>
      </c>
      <c r="L8366" s="24">
        <v>6.9</v>
      </c>
      <c r="M8366" s="24">
        <v>69</v>
      </c>
      <c r="N8366" s="24">
        <v>45.54</v>
      </c>
      <c r="O8366" s="24">
        <v>23.46</v>
      </c>
      <c r="P8366" s="25">
        <v>34</v>
      </c>
    </row>
    <row r="8367" spans="1:16" x14ac:dyDescent="0.3">
      <c r="A8367" s="22">
        <v>42686</v>
      </c>
      <c r="B8367">
        <v>2016</v>
      </c>
      <c r="C8367">
        <v>11</v>
      </c>
      <c r="D8367" t="s">
        <v>137</v>
      </c>
      <c r="E8367" t="s">
        <v>135</v>
      </c>
      <c r="F8367" t="s">
        <v>163</v>
      </c>
      <c r="G8367" t="s">
        <v>111</v>
      </c>
      <c r="H8367" t="s">
        <v>104</v>
      </c>
      <c r="I8367" t="s">
        <v>76</v>
      </c>
      <c r="J8367" t="s">
        <v>105</v>
      </c>
      <c r="K8367" s="23">
        <v>0</v>
      </c>
      <c r="L8367" s="24">
        <v>7.4</v>
      </c>
      <c r="M8367" s="24">
        <v>0</v>
      </c>
      <c r="N8367" s="24">
        <v>0</v>
      </c>
      <c r="O8367" s="24">
        <v>0</v>
      </c>
      <c r="P8367" s="25">
        <v>34</v>
      </c>
    </row>
    <row r="8368" spans="1:16" x14ac:dyDescent="0.3">
      <c r="A8368" s="22">
        <v>42686</v>
      </c>
      <c r="B8368">
        <v>2016</v>
      </c>
      <c r="C8368">
        <v>11</v>
      </c>
      <c r="D8368" t="s">
        <v>137</v>
      </c>
      <c r="E8368" t="s">
        <v>135</v>
      </c>
      <c r="F8368" t="s">
        <v>163</v>
      </c>
      <c r="G8368" t="s">
        <v>111</v>
      </c>
      <c r="H8368" t="s">
        <v>106</v>
      </c>
      <c r="I8368" t="s">
        <v>69</v>
      </c>
      <c r="J8368" t="s">
        <v>107</v>
      </c>
      <c r="K8368" s="23">
        <v>1</v>
      </c>
      <c r="L8368" s="24">
        <v>16.5</v>
      </c>
      <c r="M8368" s="24">
        <v>16.5</v>
      </c>
      <c r="N8368" s="24">
        <v>12.87</v>
      </c>
      <c r="O8368" s="24">
        <v>3.63</v>
      </c>
      <c r="P8368" s="25">
        <v>22</v>
      </c>
    </row>
    <row r="8369" spans="1:16" x14ac:dyDescent="0.3">
      <c r="A8369" s="22">
        <v>42686</v>
      </c>
      <c r="B8369">
        <v>2016</v>
      </c>
      <c r="C8369">
        <v>11</v>
      </c>
      <c r="D8369" t="s">
        <v>137</v>
      </c>
      <c r="E8369" t="s">
        <v>135</v>
      </c>
      <c r="F8369" t="s">
        <v>163</v>
      </c>
      <c r="G8369" t="s">
        <v>111</v>
      </c>
      <c r="H8369" t="s">
        <v>108</v>
      </c>
      <c r="I8369" t="s">
        <v>72</v>
      </c>
      <c r="J8369" t="s">
        <v>109</v>
      </c>
      <c r="K8369" s="23">
        <v>1.2</v>
      </c>
      <c r="L8369" s="24">
        <v>8.1999999999999993</v>
      </c>
      <c r="M8369" s="24">
        <v>9.84</v>
      </c>
      <c r="N8369" s="24">
        <v>6.69</v>
      </c>
      <c r="O8369" s="24">
        <v>3.15</v>
      </c>
      <c r="P8369" s="25">
        <v>32</v>
      </c>
    </row>
    <row r="8370" spans="1:16" x14ac:dyDescent="0.3">
      <c r="A8370" s="22">
        <v>42687</v>
      </c>
      <c r="B8370">
        <v>2016</v>
      </c>
      <c r="C8370">
        <v>11</v>
      </c>
      <c r="D8370" t="s">
        <v>137</v>
      </c>
      <c r="E8370" t="s">
        <v>135</v>
      </c>
      <c r="F8370" t="s">
        <v>163</v>
      </c>
      <c r="G8370" t="s">
        <v>112</v>
      </c>
      <c r="H8370" t="s">
        <v>94</v>
      </c>
      <c r="I8370" t="s">
        <v>73</v>
      </c>
      <c r="J8370" t="s">
        <v>95</v>
      </c>
      <c r="K8370" s="23">
        <v>6</v>
      </c>
      <c r="L8370" s="24">
        <v>3.1</v>
      </c>
      <c r="M8370" s="24">
        <v>18.600000000000001</v>
      </c>
      <c r="N8370" s="24">
        <v>13.02</v>
      </c>
      <c r="O8370" s="24">
        <v>5.58</v>
      </c>
      <c r="P8370" s="25">
        <v>30</v>
      </c>
    </row>
    <row r="8371" spans="1:16" x14ac:dyDescent="0.3">
      <c r="A8371" s="22">
        <v>42687</v>
      </c>
      <c r="B8371">
        <v>2016</v>
      </c>
      <c r="C8371">
        <v>11</v>
      </c>
      <c r="D8371" t="s">
        <v>137</v>
      </c>
      <c r="E8371" t="s">
        <v>135</v>
      </c>
      <c r="F8371" t="s">
        <v>163</v>
      </c>
      <c r="G8371" t="s">
        <v>112</v>
      </c>
      <c r="H8371" t="s">
        <v>96</v>
      </c>
      <c r="I8371" t="s">
        <v>74</v>
      </c>
      <c r="J8371" t="s">
        <v>97</v>
      </c>
      <c r="K8371" s="23">
        <v>11.32</v>
      </c>
      <c r="L8371" s="24">
        <v>3.6</v>
      </c>
      <c r="M8371" s="24">
        <v>40.75</v>
      </c>
      <c r="N8371" s="24">
        <v>28.52</v>
      </c>
      <c r="O8371" s="24">
        <v>12.23</v>
      </c>
      <c r="P8371" s="25">
        <v>30</v>
      </c>
    </row>
    <row r="8372" spans="1:16" x14ac:dyDescent="0.3">
      <c r="A8372" s="22">
        <v>42687</v>
      </c>
      <c r="B8372">
        <v>2016</v>
      </c>
      <c r="C8372">
        <v>11</v>
      </c>
      <c r="D8372" t="s">
        <v>137</v>
      </c>
      <c r="E8372" t="s">
        <v>135</v>
      </c>
      <c r="F8372" t="s">
        <v>163</v>
      </c>
      <c r="G8372" t="s">
        <v>112</v>
      </c>
      <c r="H8372" t="s">
        <v>98</v>
      </c>
      <c r="I8372" t="s">
        <v>75</v>
      </c>
      <c r="J8372" t="s">
        <v>99</v>
      </c>
      <c r="K8372" s="23">
        <v>3.6</v>
      </c>
      <c r="L8372" s="24">
        <v>2.8</v>
      </c>
      <c r="M8372" s="24">
        <v>10.08</v>
      </c>
      <c r="N8372" s="24">
        <v>7.26</v>
      </c>
      <c r="O8372" s="24">
        <v>2.82</v>
      </c>
      <c r="P8372" s="25">
        <v>28</v>
      </c>
    </row>
    <row r="8373" spans="1:16" x14ac:dyDescent="0.3">
      <c r="A8373" s="22">
        <v>42687</v>
      </c>
      <c r="B8373">
        <v>2016</v>
      </c>
      <c r="C8373">
        <v>11</v>
      </c>
      <c r="D8373" t="s">
        <v>137</v>
      </c>
      <c r="E8373" t="s">
        <v>135</v>
      </c>
      <c r="F8373" t="s">
        <v>163</v>
      </c>
      <c r="G8373" t="s">
        <v>112</v>
      </c>
      <c r="H8373" t="s">
        <v>100</v>
      </c>
      <c r="I8373" t="s">
        <v>70</v>
      </c>
      <c r="J8373" t="s">
        <v>101</v>
      </c>
      <c r="K8373" s="23">
        <v>60.2</v>
      </c>
      <c r="L8373" s="24">
        <v>2.4</v>
      </c>
      <c r="M8373" s="24">
        <v>144.47999999999999</v>
      </c>
      <c r="N8373" s="24">
        <v>106.92</v>
      </c>
      <c r="O8373" s="24">
        <v>37.56</v>
      </c>
      <c r="P8373" s="25">
        <v>26</v>
      </c>
    </row>
    <row r="8374" spans="1:16" x14ac:dyDescent="0.3">
      <c r="A8374" s="22">
        <v>42687</v>
      </c>
      <c r="B8374">
        <v>2016</v>
      </c>
      <c r="C8374">
        <v>11</v>
      </c>
      <c r="D8374" t="s">
        <v>137</v>
      </c>
      <c r="E8374" t="s">
        <v>135</v>
      </c>
      <c r="F8374" t="s">
        <v>163</v>
      </c>
      <c r="G8374" t="s">
        <v>112</v>
      </c>
      <c r="H8374" t="s">
        <v>102</v>
      </c>
      <c r="I8374" t="s">
        <v>71</v>
      </c>
      <c r="J8374" t="s">
        <v>103</v>
      </c>
      <c r="K8374" s="23">
        <v>0</v>
      </c>
      <c r="L8374" s="24">
        <v>6.9</v>
      </c>
      <c r="M8374" s="24">
        <v>0</v>
      </c>
      <c r="N8374" s="24">
        <v>0</v>
      </c>
      <c r="O8374" s="24">
        <v>0</v>
      </c>
      <c r="P8374" s="25">
        <v>34</v>
      </c>
    </row>
    <row r="8375" spans="1:16" x14ac:dyDescent="0.3">
      <c r="A8375" s="22">
        <v>42687</v>
      </c>
      <c r="B8375">
        <v>2016</v>
      </c>
      <c r="C8375">
        <v>11</v>
      </c>
      <c r="D8375" t="s">
        <v>137</v>
      </c>
      <c r="E8375" t="s">
        <v>135</v>
      </c>
      <c r="F8375" t="s">
        <v>163</v>
      </c>
      <c r="G8375" t="s">
        <v>112</v>
      </c>
      <c r="H8375" t="s">
        <v>104</v>
      </c>
      <c r="I8375" t="s">
        <v>76</v>
      </c>
      <c r="J8375" t="s">
        <v>105</v>
      </c>
      <c r="K8375" s="23">
        <v>0</v>
      </c>
      <c r="L8375" s="24">
        <v>7.4</v>
      </c>
      <c r="M8375" s="24">
        <v>0</v>
      </c>
      <c r="N8375" s="24">
        <v>0</v>
      </c>
      <c r="O8375" s="24">
        <v>0</v>
      </c>
      <c r="P8375" s="25">
        <v>34</v>
      </c>
    </row>
    <row r="8376" spans="1:16" x14ac:dyDescent="0.3">
      <c r="A8376" s="22">
        <v>42687</v>
      </c>
      <c r="B8376">
        <v>2016</v>
      </c>
      <c r="C8376">
        <v>11</v>
      </c>
      <c r="D8376" t="s">
        <v>137</v>
      </c>
      <c r="E8376" t="s">
        <v>135</v>
      </c>
      <c r="F8376" t="s">
        <v>163</v>
      </c>
      <c r="G8376" t="s">
        <v>112</v>
      </c>
      <c r="H8376" t="s">
        <v>106</v>
      </c>
      <c r="I8376" t="s">
        <v>69</v>
      </c>
      <c r="J8376" t="s">
        <v>107</v>
      </c>
      <c r="K8376" s="23">
        <v>5</v>
      </c>
      <c r="L8376" s="24">
        <v>16.5</v>
      </c>
      <c r="M8376" s="24">
        <v>82.5</v>
      </c>
      <c r="N8376" s="24">
        <v>64.349999999999994</v>
      </c>
      <c r="O8376" s="24">
        <v>18.149999999999999</v>
      </c>
      <c r="P8376" s="25">
        <v>22</v>
      </c>
    </row>
    <row r="8377" spans="1:16" x14ac:dyDescent="0.3">
      <c r="A8377" s="22">
        <v>42687</v>
      </c>
      <c r="B8377">
        <v>2016</v>
      </c>
      <c r="C8377">
        <v>11</v>
      </c>
      <c r="D8377" t="s">
        <v>137</v>
      </c>
      <c r="E8377" t="s">
        <v>135</v>
      </c>
      <c r="F8377" t="s">
        <v>163</v>
      </c>
      <c r="G8377" t="s">
        <v>112</v>
      </c>
      <c r="H8377" t="s">
        <v>108</v>
      </c>
      <c r="I8377" t="s">
        <v>72</v>
      </c>
      <c r="J8377" t="s">
        <v>109</v>
      </c>
      <c r="K8377" s="23">
        <v>1</v>
      </c>
      <c r="L8377" s="24">
        <v>8.1999999999999993</v>
      </c>
      <c r="M8377" s="24">
        <v>8.1999999999999993</v>
      </c>
      <c r="N8377" s="24">
        <v>5.58</v>
      </c>
      <c r="O8377" s="24">
        <v>2.62</v>
      </c>
      <c r="P8377" s="25">
        <v>32</v>
      </c>
    </row>
    <row r="8378" spans="1:16" x14ac:dyDescent="0.3">
      <c r="A8378" s="22">
        <v>42688</v>
      </c>
      <c r="B8378">
        <v>2016</v>
      </c>
      <c r="C8378">
        <v>11</v>
      </c>
      <c r="D8378" t="s">
        <v>137</v>
      </c>
      <c r="E8378" t="s">
        <v>135</v>
      </c>
      <c r="F8378" t="s">
        <v>163</v>
      </c>
      <c r="G8378" t="s">
        <v>113</v>
      </c>
      <c r="H8378" t="s">
        <v>94</v>
      </c>
      <c r="I8378" t="s">
        <v>73</v>
      </c>
      <c r="J8378" t="s">
        <v>95</v>
      </c>
      <c r="K8378" s="23">
        <v>10</v>
      </c>
      <c r="L8378" s="24">
        <v>3.1</v>
      </c>
      <c r="M8378" s="24">
        <v>31</v>
      </c>
      <c r="N8378" s="24">
        <v>21.7</v>
      </c>
      <c r="O8378" s="24">
        <v>9.3000000000000007</v>
      </c>
      <c r="P8378" s="25">
        <v>30</v>
      </c>
    </row>
    <row r="8379" spans="1:16" x14ac:dyDescent="0.3">
      <c r="A8379" s="22">
        <v>42688</v>
      </c>
      <c r="B8379">
        <v>2016</v>
      </c>
      <c r="C8379">
        <v>11</v>
      </c>
      <c r="D8379" t="s">
        <v>137</v>
      </c>
      <c r="E8379" t="s">
        <v>135</v>
      </c>
      <c r="F8379" t="s">
        <v>163</v>
      </c>
      <c r="G8379" t="s">
        <v>113</v>
      </c>
      <c r="H8379" t="s">
        <v>96</v>
      </c>
      <c r="I8379" t="s">
        <v>74</v>
      </c>
      <c r="J8379" t="s">
        <v>97</v>
      </c>
      <c r="K8379" s="23">
        <v>4.7300000000000004</v>
      </c>
      <c r="L8379" s="24">
        <v>3.6</v>
      </c>
      <c r="M8379" s="24">
        <v>17.03</v>
      </c>
      <c r="N8379" s="24">
        <v>11.92</v>
      </c>
      <c r="O8379" s="24">
        <v>5.1100000000000003</v>
      </c>
      <c r="P8379" s="25">
        <v>30</v>
      </c>
    </row>
    <row r="8380" spans="1:16" x14ac:dyDescent="0.3">
      <c r="A8380" s="22">
        <v>42688</v>
      </c>
      <c r="B8380">
        <v>2016</v>
      </c>
      <c r="C8380">
        <v>11</v>
      </c>
      <c r="D8380" t="s">
        <v>137</v>
      </c>
      <c r="E8380" t="s">
        <v>135</v>
      </c>
      <c r="F8380" t="s">
        <v>163</v>
      </c>
      <c r="G8380" t="s">
        <v>113</v>
      </c>
      <c r="H8380" t="s">
        <v>98</v>
      </c>
      <c r="I8380" t="s">
        <v>75</v>
      </c>
      <c r="J8380" t="s">
        <v>99</v>
      </c>
      <c r="K8380" s="23">
        <v>3.8</v>
      </c>
      <c r="L8380" s="24">
        <v>2.8</v>
      </c>
      <c r="M8380" s="24">
        <v>10.64</v>
      </c>
      <c r="N8380" s="24">
        <v>7.66</v>
      </c>
      <c r="O8380" s="24">
        <v>2.98</v>
      </c>
      <c r="P8380" s="25">
        <v>28</v>
      </c>
    </row>
    <row r="8381" spans="1:16" x14ac:dyDescent="0.3">
      <c r="A8381" s="22">
        <v>42688</v>
      </c>
      <c r="B8381">
        <v>2016</v>
      </c>
      <c r="C8381">
        <v>11</v>
      </c>
      <c r="D8381" t="s">
        <v>137</v>
      </c>
      <c r="E8381" t="s">
        <v>135</v>
      </c>
      <c r="F8381" t="s">
        <v>163</v>
      </c>
      <c r="G8381" t="s">
        <v>113</v>
      </c>
      <c r="H8381" t="s">
        <v>100</v>
      </c>
      <c r="I8381" t="s">
        <v>70</v>
      </c>
      <c r="J8381" t="s">
        <v>101</v>
      </c>
      <c r="K8381" s="23">
        <v>50.5</v>
      </c>
      <c r="L8381" s="24">
        <v>2.4</v>
      </c>
      <c r="M8381" s="24">
        <v>121.2</v>
      </c>
      <c r="N8381" s="24">
        <v>89.69</v>
      </c>
      <c r="O8381" s="24">
        <v>31.51</v>
      </c>
      <c r="P8381" s="25">
        <v>26</v>
      </c>
    </row>
    <row r="8382" spans="1:16" x14ac:dyDescent="0.3">
      <c r="A8382" s="22">
        <v>42688</v>
      </c>
      <c r="B8382">
        <v>2016</v>
      </c>
      <c r="C8382">
        <v>11</v>
      </c>
      <c r="D8382" t="s">
        <v>137</v>
      </c>
      <c r="E8382" t="s">
        <v>135</v>
      </c>
      <c r="F8382" t="s">
        <v>163</v>
      </c>
      <c r="G8382" t="s">
        <v>113</v>
      </c>
      <c r="H8382" t="s">
        <v>102</v>
      </c>
      <c r="I8382" t="s">
        <v>71</v>
      </c>
      <c r="J8382" t="s">
        <v>103</v>
      </c>
      <c r="K8382" s="23">
        <v>5</v>
      </c>
      <c r="L8382" s="24">
        <v>6.9</v>
      </c>
      <c r="M8382" s="24">
        <v>34.5</v>
      </c>
      <c r="N8382" s="24">
        <v>22.77</v>
      </c>
      <c r="O8382" s="24">
        <v>11.73</v>
      </c>
      <c r="P8382" s="25">
        <v>34</v>
      </c>
    </row>
    <row r="8383" spans="1:16" x14ac:dyDescent="0.3">
      <c r="A8383" s="22">
        <v>42688</v>
      </c>
      <c r="B8383">
        <v>2016</v>
      </c>
      <c r="C8383">
        <v>11</v>
      </c>
      <c r="D8383" t="s">
        <v>137</v>
      </c>
      <c r="E8383" t="s">
        <v>135</v>
      </c>
      <c r="F8383" t="s">
        <v>163</v>
      </c>
      <c r="G8383" t="s">
        <v>113</v>
      </c>
      <c r="H8383" t="s">
        <v>104</v>
      </c>
      <c r="I8383" t="s">
        <v>76</v>
      </c>
      <c r="J8383" t="s">
        <v>105</v>
      </c>
      <c r="K8383" s="23">
        <v>3</v>
      </c>
      <c r="L8383" s="24">
        <v>7.4</v>
      </c>
      <c r="M8383" s="24">
        <v>22.2</v>
      </c>
      <c r="N8383" s="24">
        <v>14.65</v>
      </c>
      <c r="O8383" s="24">
        <v>7.55</v>
      </c>
      <c r="P8383" s="25">
        <v>34</v>
      </c>
    </row>
    <row r="8384" spans="1:16" x14ac:dyDescent="0.3">
      <c r="A8384" s="22">
        <v>42688</v>
      </c>
      <c r="B8384">
        <v>2016</v>
      </c>
      <c r="C8384">
        <v>11</v>
      </c>
      <c r="D8384" t="s">
        <v>137</v>
      </c>
      <c r="E8384" t="s">
        <v>135</v>
      </c>
      <c r="F8384" t="s">
        <v>163</v>
      </c>
      <c r="G8384" t="s">
        <v>113</v>
      </c>
      <c r="H8384" t="s">
        <v>106</v>
      </c>
      <c r="I8384" t="s">
        <v>69</v>
      </c>
      <c r="J8384" t="s">
        <v>107</v>
      </c>
      <c r="K8384" s="23">
        <v>1</v>
      </c>
      <c r="L8384" s="24">
        <v>16.5</v>
      </c>
      <c r="M8384" s="24">
        <v>16.5</v>
      </c>
      <c r="N8384" s="24">
        <v>12.87</v>
      </c>
      <c r="O8384" s="24">
        <v>3.63</v>
      </c>
      <c r="P8384" s="25">
        <v>22</v>
      </c>
    </row>
    <row r="8385" spans="1:16" x14ac:dyDescent="0.3">
      <c r="A8385" s="22">
        <v>42688</v>
      </c>
      <c r="B8385">
        <v>2016</v>
      </c>
      <c r="C8385">
        <v>11</v>
      </c>
      <c r="D8385" t="s">
        <v>137</v>
      </c>
      <c r="E8385" t="s">
        <v>135</v>
      </c>
      <c r="F8385" t="s">
        <v>163</v>
      </c>
      <c r="G8385" t="s">
        <v>113</v>
      </c>
      <c r="H8385" t="s">
        <v>108</v>
      </c>
      <c r="I8385" t="s">
        <v>72</v>
      </c>
      <c r="J8385" t="s">
        <v>109</v>
      </c>
      <c r="K8385" s="23">
        <v>1</v>
      </c>
      <c r="L8385" s="24">
        <v>8.1999999999999993</v>
      </c>
      <c r="M8385" s="24">
        <v>8.1999999999999993</v>
      </c>
      <c r="N8385" s="24">
        <v>5.58</v>
      </c>
      <c r="O8385" s="24">
        <v>2.62</v>
      </c>
      <c r="P8385" s="25">
        <v>32</v>
      </c>
    </row>
    <row r="8386" spans="1:16" x14ac:dyDescent="0.3">
      <c r="A8386" s="22">
        <v>42689</v>
      </c>
      <c r="B8386">
        <v>2016</v>
      </c>
      <c r="C8386">
        <v>11</v>
      </c>
      <c r="D8386" t="s">
        <v>137</v>
      </c>
      <c r="E8386" t="s">
        <v>135</v>
      </c>
      <c r="F8386" t="s">
        <v>163</v>
      </c>
      <c r="G8386" t="s">
        <v>114</v>
      </c>
      <c r="H8386" t="s">
        <v>94</v>
      </c>
      <c r="I8386" t="s">
        <v>73</v>
      </c>
      <c r="J8386" t="s">
        <v>95</v>
      </c>
      <c r="K8386" s="23">
        <v>5.33</v>
      </c>
      <c r="L8386" s="24">
        <v>3.1</v>
      </c>
      <c r="M8386" s="24">
        <v>16.52</v>
      </c>
      <c r="N8386" s="24">
        <v>11.56</v>
      </c>
      <c r="O8386" s="24">
        <v>4.96</v>
      </c>
      <c r="P8386" s="25">
        <v>30</v>
      </c>
    </row>
    <row r="8387" spans="1:16" x14ac:dyDescent="0.3">
      <c r="A8387" s="22">
        <v>42689</v>
      </c>
      <c r="B8387">
        <v>2016</v>
      </c>
      <c r="C8387">
        <v>11</v>
      </c>
      <c r="D8387" t="s">
        <v>137</v>
      </c>
      <c r="E8387" t="s">
        <v>135</v>
      </c>
      <c r="F8387" t="s">
        <v>163</v>
      </c>
      <c r="G8387" t="s">
        <v>114</v>
      </c>
      <c r="H8387" t="s">
        <v>96</v>
      </c>
      <c r="I8387" t="s">
        <v>74</v>
      </c>
      <c r="J8387" t="s">
        <v>97</v>
      </c>
      <c r="K8387" s="23">
        <v>0.33</v>
      </c>
      <c r="L8387" s="24">
        <v>3.6</v>
      </c>
      <c r="M8387" s="24">
        <v>1.19</v>
      </c>
      <c r="N8387" s="24">
        <v>0.83</v>
      </c>
      <c r="O8387" s="24">
        <v>0.36</v>
      </c>
      <c r="P8387" s="25">
        <v>30</v>
      </c>
    </row>
    <row r="8388" spans="1:16" x14ac:dyDescent="0.3">
      <c r="A8388" s="22">
        <v>42689</v>
      </c>
      <c r="B8388">
        <v>2016</v>
      </c>
      <c r="C8388">
        <v>11</v>
      </c>
      <c r="D8388" t="s">
        <v>137</v>
      </c>
      <c r="E8388" t="s">
        <v>135</v>
      </c>
      <c r="F8388" t="s">
        <v>163</v>
      </c>
      <c r="G8388" t="s">
        <v>114</v>
      </c>
      <c r="H8388" t="s">
        <v>98</v>
      </c>
      <c r="I8388" t="s">
        <v>75</v>
      </c>
      <c r="J8388" t="s">
        <v>99</v>
      </c>
      <c r="K8388" s="23">
        <v>4</v>
      </c>
      <c r="L8388" s="24">
        <v>2.8</v>
      </c>
      <c r="M8388" s="24">
        <v>11.2</v>
      </c>
      <c r="N8388" s="24">
        <v>8.06</v>
      </c>
      <c r="O8388" s="24">
        <v>3.14</v>
      </c>
      <c r="P8388" s="25">
        <v>28</v>
      </c>
    </row>
    <row r="8389" spans="1:16" x14ac:dyDescent="0.3">
      <c r="A8389" s="22">
        <v>42689</v>
      </c>
      <c r="B8389">
        <v>2016</v>
      </c>
      <c r="C8389">
        <v>11</v>
      </c>
      <c r="D8389" t="s">
        <v>137</v>
      </c>
      <c r="E8389" t="s">
        <v>135</v>
      </c>
      <c r="F8389" t="s">
        <v>163</v>
      </c>
      <c r="G8389" t="s">
        <v>114</v>
      </c>
      <c r="H8389" t="s">
        <v>100</v>
      </c>
      <c r="I8389" t="s">
        <v>70</v>
      </c>
      <c r="J8389" t="s">
        <v>101</v>
      </c>
      <c r="K8389" s="23">
        <v>30.1</v>
      </c>
      <c r="L8389" s="24">
        <v>2.4</v>
      </c>
      <c r="M8389" s="24">
        <v>72.239999999999995</v>
      </c>
      <c r="N8389" s="24">
        <v>53.46</v>
      </c>
      <c r="O8389" s="24">
        <v>18.78</v>
      </c>
      <c r="P8389" s="25">
        <v>26</v>
      </c>
    </row>
    <row r="8390" spans="1:16" x14ac:dyDescent="0.3">
      <c r="A8390" s="22">
        <v>42689</v>
      </c>
      <c r="B8390">
        <v>2016</v>
      </c>
      <c r="C8390">
        <v>11</v>
      </c>
      <c r="D8390" t="s">
        <v>137</v>
      </c>
      <c r="E8390" t="s">
        <v>135</v>
      </c>
      <c r="F8390" t="s">
        <v>163</v>
      </c>
      <c r="G8390" t="s">
        <v>114</v>
      </c>
      <c r="H8390" t="s">
        <v>102</v>
      </c>
      <c r="I8390" t="s">
        <v>71</v>
      </c>
      <c r="J8390" t="s">
        <v>103</v>
      </c>
      <c r="K8390" s="23">
        <v>27</v>
      </c>
      <c r="L8390" s="24">
        <v>6.9</v>
      </c>
      <c r="M8390" s="24">
        <v>186.3</v>
      </c>
      <c r="N8390" s="24">
        <v>122.96</v>
      </c>
      <c r="O8390" s="24">
        <v>63.34</v>
      </c>
      <c r="P8390" s="25">
        <v>34</v>
      </c>
    </row>
    <row r="8391" spans="1:16" x14ac:dyDescent="0.3">
      <c r="A8391" s="22">
        <v>42689</v>
      </c>
      <c r="B8391">
        <v>2016</v>
      </c>
      <c r="C8391">
        <v>11</v>
      </c>
      <c r="D8391" t="s">
        <v>137</v>
      </c>
      <c r="E8391" t="s">
        <v>135</v>
      </c>
      <c r="F8391" t="s">
        <v>163</v>
      </c>
      <c r="G8391" t="s">
        <v>114</v>
      </c>
      <c r="H8391" t="s">
        <v>104</v>
      </c>
      <c r="I8391" t="s">
        <v>76</v>
      </c>
      <c r="J8391" t="s">
        <v>105</v>
      </c>
      <c r="K8391" s="23">
        <v>5</v>
      </c>
      <c r="L8391" s="24">
        <v>7.4</v>
      </c>
      <c r="M8391" s="24">
        <v>37</v>
      </c>
      <c r="N8391" s="24">
        <v>24.42</v>
      </c>
      <c r="O8391" s="24">
        <v>12.58</v>
      </c>
      <c r="P8391" s="25">
        <v>34</v>
      </c>
    </row>
    <row r="8392" spans="1:16" x14ac:dyDescent="0.3">
      <c r="A8392" s="22">
        <v>42689</v>
      </c>
      <c r="B8392">
        <v>2016</v>
      </c>
      <c r="C8392">
        <v>11</v>
      </c>
      <c r="D8392" t="s">
        <v>137</v>
      </c>
      <c r="E8392" t="s">
        <v>135</v>
      </c>
      <c r="F8392" t="s">
        <v>163</v>
      </c>
      <c r="G8392" t="s">
        <v>114</v>
      </c>
      <c r="H8392" t="s">
        <v>106</v>
      </c>
      <c r="I8392" t="s">
        <v>69</v>
      </c>
      <c r="J8392" t="s">
        <v>107</v>
      </c>
      <c r="K8392" s="23">
        <v>5</v>
      </c>
      <c r="L8392" s="24">
        <v>16.5</v>
      </c>
      <c r="M8392" s="24">
        <v>82.5</v>
      </c>
      <c r="N8392" s="24">
        <v>64.349999999999994</v>
      </c>
      <c r="O8392" s="24">
        <v>18.149999999999999</v>
      </c>
      <c r="P8392" s="25">
        <v>22</v>
      </c>
    </row>
    <row r="8393" spans="1:16" x14ac:dyDescent="0.3">
      <c r="A8393" s="22">
        <v>42689</v>
      </c>
      <c r="B8393">
        <v>2016</v>
      </c>
      <c r="C8393">
        <v>11</v>
      </c>
      <c r="D8393" t="s">
        <v>137</v>
      </c>
      <c r="E8393" t="s">
        <v>135</v>
      </c>
      <c r="F8393" t="s">
        <v>163</v>
      </c>
      <c r="G8393" t="s">
        <v>114</v>
      </c>
      <c r="H8393" t="s">
        <v>108</v>
      </c>
      <c r="I8393" t="s">
        <v>72</v>
      </c>
      <c r="J8393" t="s">
        <v>109</v>
      </c>
      <c r="K8393" s="23">
        <v>1</v>
      </c>
      <c r="L8393" s="24">
        <v>8.1999999999999993</v>
      </c>
      <c r="M8393" s="24">
        <v>8.1999999999999993</v>
      </c>
      <c r="N8393" s="24">
        <v>5.58</v>
      </c>
      <c r="O8393" s="24">
        <v>2.62</v>
      </c>
      <c r="P8393" s="25">
        <v>32</v>
      </c>
    </row>
    <row r="8394" spans="1:16" x14ac:dyDescent="0.3">
      <c r="A8394" s="22">
        <v>42690</v>
      </c>
      <c r="B8394">
        <v>2016</v>
      </c>
      <c r="C8394">
        <v>11</v>
      </c>
      <c r="D8394" t="s">
        <v>137</v>
      </c>
      <c r="E8394" t="s">
        <v>135</v>
      </c>
      <c r="F8394" t="s">
        <v>163</v>
      </c>
      <c r="G8394" t="s">
        <v>115</v>
      </c>
      <c r="H8394" t="s">
        <v>94</v>
      </c>
      <c r="I8394" t="s">
        <v>73</v>
      </c>
      <c r="J8394" t="s">
        <v>95</v>
      </c>
      <c r="K8394" s="23">
        <v>4</v>
      </c>
      <c r="L8394" s="24">
        <v>3.1</v>
      </c>
      <c r="M8394" s="24">
        <v>12.4</v>
      </c>
      <c r="N8394" s="24">
        <v>8.68</v>
      </c>
      <c r="O8394" s="24">
        <v>3.72</v>
      </c>
      <c r="P8394" s="25">
        <v>30</v>
      </c>
    </row>
    <row r="8395" spans="1:16" x14ac:dyDescent="0.3">
      <c r="A8395" s="22">
        <v>42690</v>
      </c>
      <c r="B8395">
        <v>2016</v>
      </c>
      <c r="C8395">
        <v>11</v>
      </c>
      <c r="D8395" t="s">
        <v>137</v>
      </c>
      <c r="E8395" t="s">
        <v>135</v>
      </c>
      <c r="F8395" t="s">
        <v>163</v>
      </c>
      <c r="G8395" t="s">
        <v>115</v>
      </c>
      <c r="H8395" t="s">
        <v>96</v>
      </c>
      <c r="I8395" t="s">
        <v>74</v>
      </c>
      <c r="J8395" t="s">
        <v>97</v>
      </c>
      <c r="K8395" s="23">
        <v>3.17</v>
      </c>
      <c r="L8395" s="24">
        <v>3.6</v>
      </c>
      <c r="M8395" s="24">
        <v>11.41</v>
      </c>
      <c r="N8395" s="24">
        <v>7.99</v>
      </c>
      <c r="O8395" s="24">
        <v>3.42</v>
      </c>
      <c r="P8395" s="25">
        <v>30</v>
      </c>
    </row>
    <row r="8396" spans="1:16" x14ac:dyDescent="0.3">
      <c r="A8396" s="22">
        <v>42690</v>
      </c>
      <c r="B8396">
        <v>2016</v>
      </c>
      <c r="C8396">
        <v>11</v>
      </c>
      <c r="D8396" t="s">
        <v>137</v>
      </c>
      <c r="E8396" t="s">
        <v>135</v>
      </c>
      <c r="F8396" t="s">
        <v>163</v>
      </c>
      <c r="G8396" t="s">
        <v>115</v>
      </c>
      <c r="H8396" t="s">
        <v>98</v>
      </c>
      <c r="I8396" t="s">
        <v>75</v>
      </c>
      <c r="J8396" t="s">
        <v>99</v>
      </c>
      <c r="K8396" s="23">
        <v>4</v>
      </c>
      <c r="L8396" s="24">
        <v>2.8</v>
      </c>
      <c r="M8396" s="24">
        <v>11.2</v>
      </c>
      <c r="N8396" s="24">
        <v>8.06</v>
      </c>
      <c r="O8396" s="24">
        <v>3.14</v>
      </c>
      <c r="P8396" s="25">
        <v>28</v>
      </c>
    </row>
    <row r="8397" spans="1:16" x14ac:dyDescent="0.3">
      <c r="A8397" s="22">
        <v>42690</v>
      </c>
      <c r="B8397">
        <v>2016</v>
      </c>
      <c r="C8397">
        <v>11</v>
      </c>
      <c r="D8397" t="s">
        <v>137</v>
      </c>
      <c r="E8397" t="s">
        <v>135</v>
      </c>
      <c r="F8397" t="s">
        <v>163</v>
      </c>
      <c r="G8397" t="s">
        <v>115</v>
      </c>
      <c r="H8397" t="s">
        <v>100</v>
      </c>
      <c r="I8397" t="s">
        <v>70</v>
      </c>
      <c r="J8397" t="s">
        <v>101</v>
      </c>
      <c r="K8397" s="23">
        <v>38.909999999999997</v>
      </c>
      <c r="L8397" s="24">
        <v>2.4</v>
      </c>
      <c r="M8397" s="24">
        <v>93.38</v>
      </c>
      <c r="N8397" s="24">
        <v>69.099999999999994</v>
      </c>
      <c r="O8397" s="24">
        <v>24.28</v>
      </c>
      <c r="P8397" s="25">
        <v>26</v>
      </c>
    </row>
    <row r="8398" spans="1:16" x14ac:dyDescent="0.3">
      <c r="A8398" s="22">
        <v>42690</v>
      </c>
      <c r="B8398">
        <v>2016</v>
      </c>
      <c r="C8398">
        <v>11</v>
      </c>
      <c r="D8398" t="s">
        <v>137</v>
      </c>
      <c r="E8398" t="s">
        <v>135</v>
      </c>
      <c r="F8398" t="s">
        <v>163</v>
      </c>
      <c r="G8398" t="s">
        <v>115</v>
      </c>
      <c r="H8398" t="s">
        <v>102</v>
      </c>
      <c r="I8398" t="s">
        <v>71</v>
      </c>
      <c r="J8398" t="s">
        <v>103</v>
      </c>
      <c r="K8398" s="23">
        <v>5</v>
      </c>
      <c r="L8398" s="24">
        <v>6.9</v>
      </c>
      <c r="M8398" s="24">
        <v>34.5</v>
      </c>
      <c r="N8398" s="24">
        <v>22.77</v>
      </c>
      <c r="O8398" s="24">
        <v>11.73</v>
      </c>
      <c r="P8398" s="25">
        <v>34</v>
      </c>
    </row>
    <row r="8399" spans="1:16" x14ac:dyDescent="0.3">
      <c r="A8399" s="22">
        <v>42690</v>
      </c>
      <c r="B8399">
        <v>2016</v>
      </c>
      <c r="C8399">
        <v>11</v>
      </c>
      <c r="D8399" t="s">
        <v>137</v>
      </c>
      <c r="E8399" t="s">
        <v>135</v>
      </c>
      <c r="F8399" t="s">
        <v>163</v>
      </c>
      <c r="G8399" t="s">
        <v>115</v>
      </c>
      <c r="H8399" t="s">
        <v>104</v>
      </c>
      <c r="I8399" t="s">
        <v>76</v>
      </c>
      <c r="J8399" t="s">
        <v>105</v>
      </c>
      <c r="K8399" s="23">
        <v>0</v>
      </c>
      <c r="L8399" s="24">
        <v>7.4</v>
      </c>
      <c r="M8399" s="24">
        <v>0</v>
      </c>
      <c r="N8399" s="24">
        <v>0</v>
      </c>
      <c r="O8399" s="24">
        <v>0</v>
      </c>
      <c r="P8399" s="25">
        <v>34</v>
      </c>
    </row>
    <row r="8400" spans="1:16" x14ac:dyDescent="0.3">
      <c r="A8400" s="22">
        <v>42690</v>
      </c>
      <c r="B8400">
        <v>2016</v>
      </c>
      <c r="C8400">
        <v>11</v>
      </c>
      <c r="D8400" t="s">
        <v>137</v>
      </c>
      <c r="E8400" t="s">
        <v>135</v>
      </c>
      <c r="F8400" t="s">
        <v>163</v>
      </c>
      <c r="G8400" t="s">
        <v>115</v>
      </c>
      <c r="H8400" t="s">
        <v>106</v>
      </c>
      <c r="I8400" t="s">
        <v>69</v>
      </c>
      <c r="J8400" t="s">
        <v>107</v>
      </c>
      <c r="K8400" s="23">
        <v>10</v>
      </c>
      <c r="L8400" s="24">
        <v>16.5</v>
      </c>
      <c r="M8400" s="24">
        <v>165</v>
      </c>
      <c r="N8400" s="24">
        <v>128.69999999999999</v>
      </c>
      <c r="O8400" s="24">
        <v>36.299999999999997</v>
      </c>
      <c r="P8400" s="25">
        <v>22</v>
      </c>
    </row>
    <row r="8401" spans="1:16" x14ac:dyDescent="0.3">
      <c r="A8401" s="22">
        <v>42690</v>
      </c>
      <c r="B8401">
        <v>2016</v>
      </c>
      <c r="C8401">
        <v>11</v>
      </c>
      <c r="D8401" t="s">
        <v>137</v>
      </c>
      <c r="E8401" t="s">
        <v>135</v>
      </c>
      <c r="F8401" t="s">
        <v>163</v>
      </c>
      <c r="G8401" t="s">
        <v>115</v>
      </c>
      <c r="H8401" t="s">
        <v>108</v>
      </c>
      <c r="I8401" t="s">
        <v>72</v>
      </c>
      <c r="J8401" t="s">
        <v>109</v>
      </c>
      <c r="K8401" s="23">
        <v>1</v>
      </c>
      <c r="L8401" s="24">
        <v>8.1999999999999993</v>
      </c>
      <c r="M8401" s="24">
        <v>8.1999999999999993</v>
      </c>
      <c r="N8401" s="24">
        <v>5.58</v>
      </c>
      <c r="O8401" s="24">
        <v>2.62</v>
      </c>
      <c r="P8401" s="25">
        <v>32</v>
      </c>
    </row>
    <row r="8402" spans="1:16" x14ac:dyDescent="0.3">
      <c r="A8402" s="22">
        <v>42691</v>
      </c>
      <c r="B8402">
        <v>2016</v>
      </c>
      <c r="C8402">
        <v>11</v>
      </c>
      <c r="D8402" t="s">
        <v>137</v>
      </c>
      <c r="E8402" t="s">
        <v>135</v>
      </c>
      <c r="F8402" t="s">
        <v>163</v>
      </c>
      <c r="G8402" t="s">
        <v>93</v>
      </c>
      <c r="H8402" t="s">
        <v>94</v>
      </c>
      <c r="I8402" t="s">
        <v>73</v>
      </c>
      <c r="J8402" t="s">
        <v>95</v>
      </c>
      <c r="K8402" s="23">
        <v>5</v>
      </c>
      <c r="L8402" s="24">
        <v>3.1</v>
      </c>
      <c r="M8402" s="24">
        <v>15.5</v>
      </c>
      <c r="N8402" s="24">
        <v>10.85</v>
      </c>
      <c r="O8402" s="24">
        <v>4.6500000000000004</v>
      </c>
      <c r="P8402" s="25">
        <v>30</v>
      </c>
    </row>
    <row r="8403" spans="1:16" x14ac:dyDescent="0.3">
      <c r="A8403" s="22">
        <v>42691</v>
      </c>
      <c r="B8403">
        <v>2016</v>
      </c>
      <c r="C8403">
        <v>11</v>
      </c>
      <c r="D8403" t="s">
        <v>137</v>
      </c>
      <c r="E8403" t="s">
        <v>135</v>
      </c>
      <c r="F8403" t="s">
        <v>163</v>
      </c>
      <c r="G8403" t="s">
        <v>93</v>
      </c>
      <c r="H8403" t="s">
        <v>96</v>
      </c>
      <c r="I8403" t="s">
        <v>74</v>
      </c>
      <c r="J8403" t="s">
        <v>97</v>
      </c>
      <c r="K8403" s="23">
        <v>2.73</v>
      </c>
      <c r="L8403" s="24">
        <v>3.6</v>
      </c>
      <c r="M8403" s="24">
        <v>9.83</v>
      </c>
      <c r="N8403" s="24">
        <v>6.88</v>
      </c>
      <c r="O8403" s="24">
        <v>2.95</v>
      </c>
      <c r="P8403" s="25">
        <v>30</v>
      </c>
    </row>
    <row r="8404" spans="1:16" x14ac:dyDescent="0.3">
      <c r="A8404" s="22">
        <v>42691</v>
      </c>
      <c r="B8404">
        <v>2016</v>
      </c>
      <c r="C8404">
        <v>11</v>
      </c>
      <c r="D8404" t="s">
        <v>137</v>
      </c>
      <c r="E8404" t="s">
        <v>135</v>
      </c>
      <c r="F8404" t="s">
        <v>163</v>
      </c>
      <c r="G8404" t="s">
        <v>93</v>
      </c>
      <c r="H8404" t="s">
        <v>98</v>
      </c>
      <c r="I8404" t="s">
        <v>75</v>
      </c>
      <c r="J8404" t="s">
        <v>99</v>
      </c>
      <c r="K8404" s="23">
        <v>5.7</v>
      </c>
      <c r="L8404" s="24">
        <v>2.8</v>
      </c>
      <c r="M8404" s="24">
        <v>15.96</v>
      </c>
      <c r="N8404" s="24">
        <v>11.49</v>
      </c>
      <c r="O8404" s="24">
        <v>4.47</v>
      </c>
      <c r="P8404" s="25">
        <v>28</v>
      </c>
    </row>
    <row r="8405" spans="1:16" x14ac:dyDescent="0.3">
      <c r="A8405" s="22">
        <v>42691</v>
      </c>
      <c r="B8405">
        <v>2016</v>
      </c>
      <c r="C8405">
        <v>11</v>
      </c>
      <c r="D8405" t="s">
        <v>137</v>
      </c>
      <c r="E8405" t="s">
        <v>135</v>
      </c>
      <c r="F8405" t="s">
        <v>163</v>
      </c>
      <c r="G8405" t="s">
        <v>93</v>
      </c>
      <c r="H8405" t="s">
        <v>100</v>
      </c>
      <c r="I8405" t="s">
        <v>70</v>
      </c>
      <c r="J8405" t="s">
        <v>101</v>
      </c>
      <c r="K8405" s="23">
        <v>41.4</v>
      </c>
      <c r="L8405" s="24">
        <v>2.4</v>
      </c>
      <c r="M8405" s="24">
        <v>99.36</v>
      </c>
      <c r="N8405" s="24">
        <v>73.53</v>
      </c>
      <c r="O8405" s="24">
        <v>25.83</v>
      </c>
      <c r="P8405" s="25">
        <v>26</v>
      </c>
    </row>
    <row r="8406" spans="1:16" x14ac:dyDescent="0.3">
      <c r="A8406" s="22">
        <v>42691</v>
      </c>
      <c r="B8406">
        <v>2016</v>
      </c>
      <c r="C8406">
        <v>11</v>
      </c>
      <c r="D8406" t="s">
        <v>137</v>
      </c>
      <c r="E8406" t="s">
        <v>135</v>
      </c>
      <c r="F8406" t="s">
        <v>163</v>
      </c>
      <c r="G8406" t="s">
        <v>93</v>
      </c>
      <c r="H8406" t="s">
        <v>102</v>
      </c>
      <c r="I8406" t="s">
        <v>71</v>
      </c>
      <c r="J8406" t="s">
        <v>103</v>
      </c>
      <c r="K8406" s="23">
        <v>0</v>
      </c>
      <c r="L8406" s="24">
        <v>6.9</v>
      </c>
      <c r="M8406" s="24">
        <v>0</v>
      </c>
      <c r="N8406" s="24">
        <v>0</v>
      </c>
      <c r="O8406" s="24">
        <v>0</v>
      </c>
      <c r="P8406" s="25">
        <v>34</v>
      </c>
    </row>
    <row r="8407" spans="1:16" x14ac:dyDescent="0.3">
      <c r="A8407" s="22">
        <v>42691</v>
      </c>
      <c r="B8407">
        <v>2016</v>
      </c>
      <c r="C8407">
        <v>11</v>
      </c>
      <c r="D8407" t="s">
        <v>137</v>
      </c>
      <c r="E8407" t="s">
        <v>135</v>
      </c>
      <c r="F8407" t="s">
        <v>163</v>
      </c>
      <c r="G8407" t="s">
        <v>93</v>
      </c>
      <c r="H8407" t="s">
        <v>104</v>
      </c>
      <c r="I8407" t="s">
        <v>76</v>
      </c>
      <c r="J8407" t="s">
        <v>105</v>
      </c>
      <c r="K8407" s="23">
        <v>0</v>
      </c>
      <c r="L8407" s="24">
        <v>7.4</v>
      </c>
      <c r="M8407" s="24">
        <v>0</v>
      </c>
      <c r="N8407" s="24">
        <v>0</v>
      </c>
      <c r="O8407" s="24">
        <v>0</v>
      </c>
      <c r="P8407" s="25">
        <v>34</v>
      </c>
    </row>
    <row r="8408" spans="1:16" x14ac:dyDescent="0.3">
      <c r="A8408" s="22">
        <v>42691</v>
      </c>
      <c r="B8408">
        <v>2016</v>
      </c>
      <c r="C8408">
        <v>11</v>
      </c>
      <c r="D8408" t="s">
        <v>137</v>
      </c>
      <c r="E8408" t="s">
        <v>135</v>
      </c>
      <c r="F8408" t="s">
        <v>163</v>
      </c>
      <c r="G8408" t="s">
        <v>93</v>
      </c>
      <c r="H8408" t="s">
        <v>106</v>
      </c>
      <c r="I8408" t="s">
        <v>69</v>
      </c>
      <c r="J8408" t="s">
        <v>107</v>
      </c>
      <c r="K8408" s="23">
        <v>1</v>
      </c>
      <c r="L8408" s="24">
        <v>16.5</v>
      </c>
      <c r="M8408" s="24">
        <v>16.5</v>
      </c>
      <c r="N8408" s="24">
        <v>12.87</v>
      </c>
      <c r="O8408" s="24">
        <v>3.63</v>
      </c>
      <c r="P8408" s="25">
        <v>22</v>
      </c>
    </row>
    <row r="8409" spans="1:16" x14ac:dyDescent="0.3">
      <c r="A8409" s="22">
        <v>42691</v>
      </c>
      <c r="B8409">
        <v>2016</v>
      </c>
      <c r="C8409">
        <v>11</v>
      </c>
      <c r="D8409" t="s">
        <v>137</v>
      </c>
      <c r="E8409" t="s">
        <v>135</v>
      </c>
      <c r="F8409" t="s">
        <v>163</v>
      </c>
      <c r="G8409" t="s">
        <v>93</v>
      </c>
      <c r="H8409" t="s">
        <v>108</v>
      </c>
      <c r="I8409" t="s">
        <v>72</v>
      </c>
      <c r="J8409" t="s">
        <v>109</v>
      </c>
      <c r="K8409" s="23">
        <v>1.4</v>
      </c>
      <c r="L8409" s="24">
        <v>8.1999999999999993</v>
      </c>
      <c r="M8409" s="24">
        <v>11.48</v>
      </c>
      <c r="N8409" s="24">
        <v>7.81</v>
      </c>
      <c r="O8409" s="24">
        <v>3.67</v>
      </c>
      <c r="P8409" s="25">
        <v>32</v>
      </c>
    </row>
    <row r="8410" spans="1:16" x14ac:dyDescent="0.3">
      <c r="A8410" s="22">
        <v>42692</v>
      </c>
      <c r="B8410">
        <v>2016</v>
      </c>
      <c r="C8410">
        <v>11</v>
      </c>
      <c r="D8410" t="s">
        <v>137</v>
      </c>
      <c r="E8410" t="s">
        <v>135</v>
      </c>
      <c r="F8410" t="s">
        <v>163</v>
      </c>
      <c r="G8410" t="s">
        <v>110</v>
      </c>
      <c r="H8410" t="s">
        <v>94</v>
      </c>
      <c r="I8410" t="s">
        <v>73</v>
      </c>
      <c r="J8410" t="s">
        <v>95</v>
      </c>
      <c r="K8410" s="23">
        <v>1.33</v>
      </c>
      <c r="L8410" s="24">
        <v>3.1</v>
      </c>
      <c r="M8410" s="24">
        <v>4.12</v>
      </c>
      <c r="N8410" s="24">
        <v>2.88</v>
      </c>
      <c r="O8410" s="24">
        <v>1.24</v>
      </c>
      <c r="P8410" s="25">
        <v>30</v>
      </c>
    </row>
    <row r="8411" spans="1:16" x14ac:dyDescent="0.3">
      <c r="A8411" s="22">
        <v>42692</v>
      </c>
      <c r="B8411">
        <v>2016</v>
      </c>
      <c r="C8411">
        <v>11</v>
      </c>
      <c r="D8411" t="s">
        <v>137</v>
      </c>
      <c r="E8411" t="s">
        <v>135</v>
      </c>
      <c r="F8411" t="s">
        <v>163</v>
      </c>
      <c r="G8411" t="s">
        <v>110</v>
      </c>
      <c r="H8411" t="s">
        <v>96</v>
      </c>
      <c r="I8411" t="s">
        <v>74</v>
      </c>
      <c r="J8411" t="s">
        <v>97</v>
      </c>
      <c r="K8411" s="23">
        <v>4.33</v>
      </c>
      <c r="L8411" s="24">
        <v>3.6</v>
      </c>
      <c r="M8411" s="24">
        <v>15.59</v>
      </c>
      <c r="N8411" s="24">
        <v>10.91</v>
      </c>
      <c r="O8411" s="24">
        <v>4.68</v>
      </c>
      <c r="P8411" s="25">
        <v>30</v>
      </c>
    </row>
    <row r="8412" spans="1:16" x14ac:dyDescent="0.3">
      <c r="A8412" s="22">
        <v>42692</v>
      </c>
      <c r="B8412">
        <v>2016</v>
      </c>
      <c r="C8412">
        <v>11</v>
      </c>
      <c r="D8412" t="s">
        <v>137</v>
      </c>
      <c r="E8412" t="s">
        <v>135</v>
      </c>
      <c r="F8412" t="s">
        <v>163</v>
      </c>
      <c r="G8412" t="s">
        <v>110</v>
      </c>
      <c r="H8412" t="s">
        <v>98</v>
      </c>
      <c r="I8412" t="s">
        <v>75</v>
      </c>
      <c r="J8412" t="s">
        <v>99</v>
      </c>
      <c r="K8412" s="23">
        <v>6.25</v>
      </c>
      <c r="L8412" s="24">
        <v>2.8</v>
      </c>
      <c r="M8412" s="24">
        <v>17.5</v>
      </c>
      <c r="N8412" s="24">
        <v>12.6</v>
      </c>
      <c r="O8412" s="24">
        <v>4.9000000000000004</v>
      </c>
      <c r="P8412" s="25">
        <v>28</v>
      </c>
    </row>
    <row r="8413" spans="1:16" x14ac:dyDescent="0.3">
      <c r="A8413" s="22">
        <v>42692</v>
      </c>
      <c r="B8413">
        <v>2016</v>
      </c>
      <c r="C8413">
        <v>11</v>
      </c>
      <c r="D8413" t="s">
        <v>137</v>
      </c>
      <c r="E8413" t="s">
        <v>135</v>
      </c>
      <c r="F8413" t="s">
        <v>163</v>
      </c>
      <c r="G8413" t="s">
        <v>110</v>
      </c>
      <c r="H8413" t="s">
        <v>100</v>
      </c>
      <c r="I8413" t="s">
        <v>70</v>
      </c>
      <c r="J8413" t="s">
        <v>101</v>
      </c>
      <c r="K8413" s="23">
        <v>31</v>
      </c>
      <c r="L8413" s="24">
        <v>2.4</v>
      </c>
      <c r="M8413" s="24">
        <v>74.400000000000006</v>
      </c>
      <c r="N8413" s="24">
        <v>55.06</v>
      </c>
      <c r="O8413" s="24">
        <v>19.34</v>
      </c>
      <c r="P8413" s="25">
        <v>26</v>
      </c>
    </row>
    <row r="8414" spans="1:16" x14ac:dyDescent="0.3">
      <c r="A8414" s="22">
        <v>42692</v>
      </c>
      <c r="B8414">
        <v>2016</v>
      </c>
      <c r="C8414">
        <v>11</v>
      </c>
      <c r="D8414" t="s">
        <v>137</v>
      </c>
      <c r="E8414" t="s">
        <v>135</v>
      </c>
      <c r="F8414" t="s">
        <v>163</v>
      </c>
      <c r="G8414" t="s">
        <v>110</v>
      </c>
      <c r="H8414" t="s">
        <v>102</v>
      </c>
      <c r="I8414" t="s">
        <v>71</v>
      </c>
      <c r="J8414" t="s">
        <v>103</v>
      </c>
      <c r="K8414" s="23">
        <v>7</v>
      </c>
      <c r="L8414" s="24">
        <v>6.9</v>
      </c>
      <c r="M8414" s="24">
        <v>48.3</v>
      </c>
      <c r="N8414" s="24">
        <v>31.88</v>
      </c>
      <c r="O8414" s="24">
        <v>16.420000000000002</v>
      </c>
      <c r="P8414" s="25">
        <v>34</v>
      </c>
    </row>
    <row r="8415" spans="1:16" x14ac:dyDescent="0.3">
      <c r="A8415" s="22">
        <v>42692</v>
      </c>
      <c r="B8415">
        <v>2016</v>
      </c>
      <c r="C8415">
        <v>11</v>
      </c>
      <c r="D8415" t="s">
        <v>137</v>
      </c>
      <c r="E8415" t="s">
        <v>135</v>
      </c>
      <c r="F8415" t="s">
        <v>163</v>
      </c>
      <c r="G8415" t="s">
        <v>110</v>
      </c>
      <c r="H8415" t="s">
        <v>104</v>
      </c>
      <c r="I8415" t="s">
        <v>76</v>
      </c>
      <c r="J8415" t="s">
        <v>105</v>
      </c>
      <c r="K8415" s="23">
        <v>1</v>
      </c>
      <c r="L8415" s="24">
        <v>7.4</v>
      </c>
      <c r="M8415" s="24">
        <v>7.4</v>
      </c>
      <c r="N8415" s="24">
        <v>4.88</v>
      </c>
      <c r="O8415" s="24">
        <v>2.52</v>
      </c>
      <c r="P8415" s="25">
        <v>34</v>
      </c>
    </row>
    <row r="8416" spans="1:16" x14ac:dyDescent="0.3">
      <c r="A8416" s="22">
        <v>42692</v>
      </c>
      <c r="B8416">
        <v>2016</v>
      </c>
      <c r="C8416">
        <v>11</v>
      </c>
      <c r="D8416" t="s">
        <v>137</v>
      </c>
      <c r="E8416" t="s">
        <v>135</v>
      </c>
      <c r="F8416" t="s">
        <v>163</v>
      </c>
      <c r="G8416" t="s">
        <v>110</v>
      </c>
      <c r="H8416" t="s">
        <v>106</v>
      </c>
      <c r="I8416" t="s">
        <v>69</v>
      </c>
      <c r="J8416" t="s">
        <v>107</v>
      </c>
      <c r="K8416" s="23">
        <v>2</v>
      </c>
      <c r="L8416" s="24">
        <v>16.5</v>
      </c>
      <c r="M8416" s="24">
        <v>33</v>
      </c>
      <c r="N8416" s="24">
        <v>25.74</v>
      </c>
      <c r="O8416" s="24">
        <v>7.26</v>
      </c>
      <c r="P8416" s="25">
        <v>22</v>
      </c>
    </row>
    <row r="8417" spans="1:16" x14ac:dyDescent="0.3">
      <c r="A8417" s="22">
        <v>42692</v>
      </c>
      <c r="B8417">
        <v>2016</v>
      </c>
      <c r="C8417">
        <v>11</v>
      </c>
      <c r="D8417" t="s">
        <v>137</v>
      </c>
      <c r="E8417" t="s">
        <v>135</v>
      </c>
      <c r="F8417" t="s">
        <v>163</v>
      </c>
      <c r="G8417" t="s">
        <v>110</v>
      </c>
      <c r="H8417" t="s">
        <v>108</v>
      </c>
      <c r="I8417" t="s">
        <v>72</v>
      </c>
      <c r="J8417" t="s">
        <v>109</v>
      </c>
      <c r="K8417" s="23">
        <v>2</v>
      </c>
      <c r="L8417" s="24">
        <v>8.1999999999999993</v>
      </c>
      <c r="M8417" s="24">
        <v>16.399999999999999</v>
      </c>
      <c r="N8417" s="24">
        <v>11.15</v>
      </c>
      <c r="O8417" s="24">
        <v>5.25</v>
      </c>
      <c r="P8417" s="25">
        <v>32</v>
      </c>
    </row>
    <row r="8418" spans="1:16" x14ac:dyDescent="0.3">
      <c r="A8418" s="22">
        <v>42693</v>
      </c>
      <c r="B8418">
        <v>2016</v>
      </c>
      <c r="C8418">
        <v>11</v>
      </c>
      <c r="D8418" t="s">
        <v>137</v>
      </c>
      <c r="E8418" t="s">
        <v>135</v>
      </c>
      <c r="F8418" t="s">
        <v>163</v>
      </c>
      <c r="G8418" t="s">
        <v>111</v>
      </c>
      <c r="H8418" t="s">
        <v>94</v>
      </c>
      <c r="I8418" t="s">
        <v>73</v>
      </c>
      <c r="J8418" t="s">
        <v>95</v>
      </c>
      <c r="K8418" s="23">
        <v>5</v>
      </c>
      <c r="L8418" s="24">
        <v>3.1</v>
      </c>
      <c r="M8418" s="24">
        <v>15.5</v>
      </c>
      <c r="N8418" s="24">
        <v>10.85</v>
      </c>
      <c r="O8418" s="24">
        <v>4.6500000000000004</v>
      </c>
      <c r="P8418" s="25">
        <v>30</v>
      </c>
    </row>
    <row r="8419" spans="1:16" x14ac:dyDescent="0.3">
      <c r="A8419" s="22">
        <v>42693</v>
      </c>
      <c r="B8419">
        <v>2016</v>
      </c>
      <c r="C8419">
        <v>11</v>
      </c>
      <c r="D8419" t="s">
        <v>137</v>
      </c>
      <c r="E8419" t="s">
        <v>135</v>
      </c>
      <c r="F8419" t="s">
        <v>163</v>
      </c>
      <c r="G8419" t="s">
        <v>111</v>
      </c>
      <c r="H8419" t="s">
        <v>96</v>
      </c>
      <c r="I8419" t="s">
        <v>74</v>
      </c>
      <c r="J8419" t="s">
        <v>97</v>
      </c>
      <c r="K8419" s="23">
        <v>2.7</v>
      </c>
      <c r="L8419" s="24">
        <v>3.6</v>
      </c>
      <c r="M8419" s="24">
        <v>9.7200000000000006</v>
      </c>
      <c r="N8419" s="24">
        <v>6.8</v>
      </c>
      <c r="O8419" s="24">
        <v>2.92</v>
      </c>
      <c r="P8419" s="25">
        <v>30</v>
      </c>
    </row>
    <row r="8420" spans="1:16" x14ac:dyDescent="0.3">
      <c r="A8420" s="22">
        <v>42693</v>
      </c>
      <c r="B8420">
        <v>2016</v>
      </c>
      <c r="C8420">
        <v>11</v>
      </c>
      <c r="D8420" t="s">
        <v>137</v>
      </c>
      <c r="E8420" t="s">
        <v>135</v>
      </c>
      <c r="F8420" t="s">
        <v>163</v>
      </c>
      <c r="G8420" t="s">
        <v>111</v>
      </c>
      <c r="H8420" t="s">
        <v>98</v>
      </c>
      <c r="I8420" t="s">
        <v>75</v>
      </c>
      <c r="J8420" t="s">
        <v>99</v>
      </c>
      <c r="K8420" s="23">
        <v>4</v>
      </c>
      <c r="L8420" s="24">
        <v>2.8</v>
      </c>
      <c r="M8420" s="24">
        <v>11.2</v>
      </c>
      <c r="N8420" s="24">
        <v>8.06</v>
      </c>
      <c r="O8420" s="24">
        <v>3.14</v>
      </c>
      <c r="P8420" s="25">
        <v>28</v>
      </c>
    </row>
    <row r="8421" spans="1:16" x14ac:dyDescent="0.3">
      <c r="A8421" s="22">
        <v>42693</v>
      </c>
      <c r="B8421">
        <v>2016</v>
      </c>
      <c r="C8421">
        <v>11</v>
      </c>
      <c r="D8421" t="s">
        <v>137</v>
      </c>
      <c r="E8421" t="s">
        <v>135</v>
      </c>
      <c r="F8421" t="s">
        <v>163</v>
      </c>
      <c r="G8421" t="s">
        <v>111</v>
      </c>
      <c r="H8421" t="s">
        <v>100</v>
      </c>
      <c r="I8421" t="s">
        <v>70</v>
      </c>
      <c r="J8421" t="s">
        <v>101</v>
      </c>
      <c r="K8421" s="23">
        <v>35.4</v>
      </c>
      <c r="L8421" s="24">
        <v>2.4</v>
      </c>
      <c r="M8421" s="24">
        <v>84.96</v>
      </c>
      <c r="N8421" s="24">
        <v>62.87</v>
      </c>
      <c r="O8421" s="24">
        <v>22.09</v>
      </c>
      <c r="P8421" s="25">
        <v>26</v>
      </c>
    </row>
    <row r="8422" spans="1:16" x14ac:dyDescent="0.3">
      <c r="A8422" s="22">
        <v>42693</v>
      </c>
      <c r="B8422">
        <v>2016</v>
      </c>
      <c r="C8422">
        <v>11</v>
      </c>
      <c r="D8422" t="s">
        <v>137</v>
      </c>
      <c r="E8422" t="s">
        <v>135</v>
      </c>
      <c r="F8422" t="s">
        <v>163</v>
      </c>
      <c r="G8422" t="s">
        <v>111</v>
      </c>
      <c r="H8422" t="s">
        <v>102</v>
      </c>
      <c r="I8422" t="s">
        <v>71</v>
      </c>
      <c r="J8422" t="s">
        <v>103</v>
      </c>
      <c r="K8422" s="23">
        <v>3</v>
      </c>
      <c r="L8422" s="24">
        <v>6.9</v>
      </c>
      <c r="M8422" s="24">
        <v>20.7</v>
      </c>
      <c r="N8422" s="24">
        <v>13.66</v>
      </c>
      <c r="O8422" s="24">
        <v>7.04</v>
      </c>
      <c r="P8422" s="25">
        <v>34</v>
      </c>
    </row>
    <row r="8423" spans="1:16" x14ac:dyDescent="0.3">
      <c r="A8423" s="22">
        <v>42693</v>
      </c>
      <c r="B8423">
        <v>2016</v>
      </c>
      <c r="C8423">
        <v>11</v>
      </c>
      <c r="D8423" t="s">
        <v>137</v>
      </c>
      <c r="E8423" t="s">
        <v>135</v>
      </c>
      <c r="F8423" t="s">
        <v>163</v>
      </c>
      <c r="G8423" t="s">
        <v>111</v>
      </c>
      <c r="H8423" t="s">
        <v>104</v>
      </c>
      <c r="I8423" t="s">
        <v>76</v>
      </c>
      <c r="J8423" t="s">
        <v>105</v>
      </c>
      <c r="K8423" s="23">
        <v>0</v>
      </c>
      <c r="L8423" s="24">
        <v>7.4</v>
      </c>
      <c r="M8423" s="24">
        <v>0</v>
      </c>
      <c r="N8423" s="24">
        <v>0</v>
      </c>
      <c r="O8423" s="24">
        <v>0</v>
      </c>
      <c r="P8423" s="25">
        <v>34</v>
      </c>
    </row>
    <row r="8424" spans="1:16" x14ac:dyDescent="0.3">
      <c r="A8424" s="22">
        <v>42693</v>
      </c>
      <c r="B8424">
        <v>2016</v>
      </c>
      <c r="C8424">
        <v>11</v>
      </c>
      <c r="D8424" t="s">
        <v>137</v>
      </c>
      <c r="E8424" t="s">
        <v>135</v>
      </c>
      <c r="F8424" t="s">
        <v>163</v>
      </c>
      <c r="G8424" t="s">
        <v>111</v>
      </c>
      <c r="H8424" t="s">
        <v>106</v>
      </c>
      <c r="I8424" t="s">
        <v>69</v>
      </c>
      <c r="J8424" t="s">
        <v>107</v>
      </c>
      <c r="K8424" s="23">
        <v>3</v>
      </c>
      <c r="L8424" s="24">
        <v>16.5</v>
      </c>
      <c r="M8424" s="24">
        <v>49.5</v>
      </c>
      <c r="N8424" s="24">
        <v>38.61</v>
      </c>
      <c r="O8424" s="24">
        <v>10.89</v>
      </c>
      <c r="P8424" s="25">
        <v>22</v>
      </c>
    </row>
    <row r="8425" spans="1:16" x14ac:dyDescent="0.3">
      <c r="A8425" s="22">
        <v>42693</v>
      </c>
      <c r="B8425">
        <v>2016</v>
      </c>
      <c r="C8425">
        <v>11</v>
      </c>
      <c r="D8425" t="s">
        <v>137</v>
      </c>
      <c r="E8425" t="s">
        <v>135</v>
      </c>
      <c r="F8425" t="s">
        <v>163</v>
      </c>
      <c r="G8425" t="s">
        <v>111</v>
      </c>
      <c r="H8425" t="s">
        <v>108</v>
      </c>
      <c r="I8425" t="s">
        <v>72</v>
      </c>
      <c r="J8425" t="s">
        <v>109</v>
      </c>
      <c r="K8425" s="23">
        <v>2</v>
      </c>
      <c r="L8425" s="24">
        <v>8.1999999999999993</v>
      </c>
      <c r="M8425" s="24">
        <v>16.399999999999999</v>
      </c>
      <c r="N8425" s="24">
        <v>11.15</v>
      </c>
      <c r="O8425" s="24">
        <v>5.25</v>
      </c>
      <c r="P8425" s="25">
        <v>32</v>
      </c>
    </row>
    <row r="8426" spans="1:16" x14ac:dyDescent="0.3">
      <c r="A8426" s="22">
        <v>42694</v>
      </c>
      <c r="B8426">
        <v>2016</v>
      </c>
      <c r="C8426">
        <v>11</v>
      </c>
      <c r="D8426" t="s">
        <v>137</v>
      </c>
      <c r="E8426" t="s">
        <v>135</v>
      </c>
      <c r="F8426" t="s">
        <v>163</v>
      </c>
      <c r="G8426" t="s">
        <v>112</v>
      </c>
      <c r="H8426" t="s">
        <v>94</v>
      </c>
      <c r="I8426" t="s">
        <v>73</v>
      </c>
      <c r="J8426" t="s">
        <v>95</v>
      </c>
      <c r="K8426" s="23">
        <v>7</v>
      </c>
      <c r="L8426" s="24">
        <v>3.1</v>
      </c>
      <c r="M8426" s="24">
        <v>21.7</v>
      </c>
      <c r="N8426" s="24">
        <v>15.19</v>
      </c>
      <c r="O8426" s="24">
        <v>6.51</v>
      </c>
      <c r="P8426" s="25">
        <v>30</v>
      </c>
    </row>
    <row r="8427" spans="1:16" x14ac:dyDescent="0.3">
      <c r="A8427" s="22">
        <v>42694</v>
      </c>
      <c r="B8427">
        <v>2016</v>
      </c>
      <c r="C8427">
        <v>11</v>
      </c>
      <c r="D8427" t="s">
        <v>137</v>
      </c>
      <c r="E8427" t="s">
        <v>135</v>
      </c>
      <c r="F8427" t="s">
        <v>163</v>
      </c>
      <c r="G8427" t="s">
        <v>112</v>
      </c>
      <c r="H8427" t="s">
        <v>96</v>
      </c>
      <c r="I8427" t="s">
        <v>74</v>
      </c>
      <c r="J8427" t="s">
        <v>97</v>
      </c>
      <c r="K8427" s="23">
        <v>4.34</v>
      </c>
      <c r="L8427" s="24">
        <v>3.6</v>
      </c>
      <c r="M8427" s="24">
        <v>15.62</v>
      </c>
      <c r="N8427" s="24">
        <v>10.93</v>
      </c>
      <c r="O8427" s="24">
        <v>4.6900000000000004</v>
      </c>
      <c r="P8427" s="25">
        <v>30</v>
      </c>
    </row>
    <row r="8428" spans="1:16" x14ac:dyDescent="0.3">
      <c r="A8428" s="22">
        <v>42694</v>
      </c>
      <c r="B8428">
        <v>2016</v>
      </c>
      <c r="C8428">
        <v>11</v>
      </c>
      <c r="D8428" t="s">
        <v>137</v>
      </c>
      <c r="E8428" t="s">
        <v>135</v>
      </c>
      <c r="F8428" t="s">
        <v>163</v>
      </c>
      <c r="G8428" t="s">
        <v>112</v>
      </c>
      <c r="H8428" t="s">
        <v>98</v>
      </c>
      <c r="I8428" t="s">
        <v>75</v>
      </c>
      <c r="J8428" t="s">
        <v>99</v>
      </c>
      <c r="K8428" s="23">
        <v>5</v>
      </c>
      <c r="L8428" s="24">
        <v>2.8</v>
      </c>
      <c r="M8428" s="24">
        <v>14</v>
      </c>
      <c r="N8428" s="24">
        <v>10.08</v>
      </c>
      <c r="O8428" s="24">
        <v>3.92</v>
      </c>
      <c r="P8428" s="25">
        <v>28</v>
      </c>
    </row>
    <row r="8429" spans="1:16" x14ac:dyDescent="0.3">
      <c r="A8429" s="22">
        <v>42694</v>
      </c>
      <c r="B8429">
        <v>2016</v>
      </c>
      <c r="C8429">
        <v>11</v>
      </c>
      <c r="D8429" t="s">
        <v>137</v>
      </c>
      <c r="E8429" t="s">
        <v>135</v>
      </c>
      <c r="F8429" t="s">
        <v>163</v>
      </c>
      <c r="G8429" t="s">
        <v>112</v>
      </c>
      <c r="H8429" t="s">
        <v>100</v>
      </c>
      <c r="I8429" t="s">
        <v>70</v>
      </c>
      <c r="J8429" t="s">
        <v>101</v>
      </c>
      <c r="K8429" s="23">
        <v>25.5</v>
      </c>
      <c r="L8429" s="24">
        <v>2.4</v>
      </c>
      <c r="M8429" s="24">
        <v>61.2</v>
      </c>
      <c r="N8429" s="24">
        <v>45.29</v>
      </c>
      <c r="O8429" s="24">
        <v>15.91</v>
      </c>
      <c r="P8429" s="25">
        <v>26</v>
      </c>
    </row>
    <row r="8430" spans="1:16" x14ac:dyDescent="0.3">
      <c r="A8430" s="22">
        <v>42694</v>
      </c>
      <c r="B8430">
        <v>2016</v>
      </c>
      <c r="C8430">
        <v>11</v>
      </c>
      <c r="D8430" t="s">
        <v>137</v>
      </c>
      <c r="E8430" t="s">
        <v>135</v>
      </c>
      <c r="F8430" t="s">
        <v>163</v>
      </c>
      <c r="G8430" t="s">
        <v>112</v>
      </c>
      <c r="H8430" t="s">
        <v>102</v>
      </c>
      <c r="I8430" t="s">
        <v>71</v>
      </c>
      <c r="J8430" t="s">
        <v>103</v>
      </c>
      <c r="K8430" s="23">
        <v>3</v>
      </c>
      <c r="L8430" s="24">
        <v>6.9</v>
      </c>
      <c r="M8430" s="24">
        <v>20.7</v>
      </c>
      <c r="N8430" s="24">
        <v>13.66</v>
      </c>
      <c r="O8430" s="24">
        <v>7.04</v>
      </c>
      <c r="P8430" s="25">
        <v>34</v>
      </c>
    </row>
    <row r="8431" spans="1:16" x14ac:dyDescent="0.3">
      <c r="A8431" s="22">
        <v>42694</v>
      </c>
      <c r="B8431">
        <v>2016</v>
      </c>
      <c r="C8431">
        <v>11</v>
      </c>
      <c r="D8431" t="s">
        <v>137</v>
      </c>
      <c r="E8431" t="s">
        <v>135</v>
      </c>
      <c r="F8431" t="s">
        <v>163</v>
      </c>
      <c r="G8431" t="s">
        <v>112</v>
      </c>
      <c r="H8431" t="s">
        <v>104</v>
      </c>
      <c r="I8431" t="s">
        <v>76</v>
      </c>
      <c r="J8431" t="s">
        <v>105</v>
      </c>
      <c r="K8431" s="23">
        <v>0</v>
      </c>
      <c r="L8431" s="24">
        <v>7.4</v>
      </c>
      <c r="M8431" s="24">
        <v>0</v>
      </c>
      <c r="N8431" s="24">
        <v>0</v>
      </c>
      <c r="O8431" s="24">
        <v>0</v>
      </c>
      <c r="P8431" s="25">
        <v>34</v>
      </c>
    </row>
    <row r="8432" spans="1:16" x14ac:dyDescent="0.3">
      <c r="A8432" s="22">
        <v>42694</v>
      </c>
      <c r="B8432">
        <v>2016</v>
      </c>
      <c r="C8432">
        <v>11</v>
      </c>
      <c r="D8432" t="s">
        <v>137</v>
      </c>
      <c r="E8432" t="s">
        <v>135</v>
      </c>
      <c r="F8432" t="s">
        <v>163</v>
      </c>
      <c r="G8432" t="s">
        <v>112</v>
      </c>
      <c r="H8432" t="s">
        <v>106</v>
      </c>
      <c r="I8432" t="s">
        <v>69</v>
      </c>
      <c r="J8432" t="s">
        <v>107</v>
      </c>
      <c r="K8432" s="23">
        <v>0</v>
      </c>
      <c r="L8432" s="24">
        <v>16.5</v>
      </c>
      <c r="M8432" s="24">
        <v>0</v>
      </c>
      <c r="N8432" s="24">
        <v>0</v>
      </c>
      <c r="O8432" s="24">
        <v>0</v>
      </c>
      <c r="P8432" s="25">
        <v>22</v>
      </c>
    </row>
    <row r="8433" spans="1:16" x14ac:dyDescent="0.3">
      <c r="A8433" s="22">
        <v>42694</v>
      </c>
      <c r="B8433">
        <v>2016</v>
      </c>
      <c r="C8433">
        <v>11</v>
      </c>
      <c r="D8433" t="s">
        <v>137</v>
      </c>
      <c r="E8433" t="s">
        <v>135</v>
      </c>
      <c r="F8433" t="s">
        <v>163</v>
      </c>
      <c r="G8433" t="s">
        <v>112</v>
      </c>
      <c r="H8433" t="s">
        <v>108</v>
      </c>
      <c r="I8433" t="s">
        <v>72</v>
      </c>
      <c r="J8433" t="s">
        <v>109</v>
      </c>
      <c r="K8433" s="23">
        <v>2</v>
      </c>
      <c r="L8433" s="24">
        <v>8.1999999999999993</v>
      </c>
      <c r="M8433" s="24">
        <v>16.399999999999999</v>
      </c>
      <c r="N8433" s="24">
        <v>11.15</v>
      </c>
      <c r="O8433" s="24">
        <v>5.25</v>
      </c>
      <c r="P8433" s="25">
        <v>32</v>
      </c>
    </row>
    <row r="8434" spans="1:16" x14ac:dyDescent="0.3">
      <c r="A8434" s="22">
        <v>42695</v>
      </c>
      <c r="B8434">
        <v>2016</v>
      </c>
      <c r="C8434">
        <v>11</v>
      </c>
      <c r="D8434" t="s">
        <v>137</v>
      </c>
      <c r="E8434" t="s">
        <v>135</v>
      </c>
      <c r="F8434" t="s">
        <v>163</v>
      </c>
      <c r="G8434" t="s">
        <v>113</v>
      </c>
      <c r="H8434" t="s">
        <v>94</v>
      </c>
      <c r="I8434" t="s">
        <v>73</v>
      </c>
      <c r="J8434" t="s">
        <v>95</v>
      </c>
      <c r="K8434" s="23">
        <v>1.34</v>
      </c>
      <c r="L8434" s="24">
        <v>3.1</v>
      </c>
      <c r="M8434" s="24">
        <v>4.1500000000000004</v>
      </c>
      <c r="N8434" s="24">
        <v>2.9</v>
      </c>
      <c r="O8434" s="24">
        <v>1.25</v>
      </c>
      <c r="P8434" s="25">
        <v>30</v>
      </c>
    </row>
    <row r="8435" spans="1:16" x14ac:dyDescent="0.3">
      <c r="A8435" s="22">
        <v>42695</v>
      </c>
      <c r="B8435">
        <v>2016</v>
      </c>
      <c r="C8435">
        <v>11</v>
      </c>
      <c r="D8435" t="s">
        <v>137</v>
      </c>
      <c r="E8435" t="s">
        <v>135</v>
      </c>
      <c r="F8435" t="s">
        <v>163</v>
      </c>
      <c r="G8435" t="s">
        <v>113</v>
      </c>
      <c r="H8435" t="s">
        <v>96</v>
      </c>
      <c r="I8435" t="s">
        <v>74</v>
      </c>
      <c r="J8435" t="s">
        <v>97</v>
      </c>
      <c r="K8435" s="23">
        <v>3.34</v>
      </c>
      <c r="L8435" s="24">
        <v>3.6</v>
      </c>
      <c r="M8435" s="24">
        <v>12.02</v>
      </c>
      <c r="N8435" s="24">
        <v>8.41</v>
      </c>
      <c r="O8435" s="24">
        <v>3.61</v>
      </c>
      <c r="P8435" s="25">
        <v>30</v>
      </c>
    </row>
    <row r="8436" spans="1:16" x14ac:dyDescent="0.3">
      <c r="A8436" s="22">
        <v>42695</v>
      </c>
      <c r="B8436">
        <v>2016</v>
      </c>
      <c r="C8436">
        <v>11</v>
      </c>
      <c r="D8436" t="s">
        <v>137</v>
      </c>
      <c r="E8436" t="s">
        <v>135</v>
      </c>
      <c r="F8436" t="s">
        <v>163</v>
      </c>
      <c r="G8436" t="s">
        <v>113</v>
      </c>
      <c r="H8436" t="s">
        <v>98</v>
      </c>
      <c r="I8436" t="s">
        <v>75</v>
      </c>
      <c r="J8436" t="s">
        <v>99</v>
      </c>
      <c r="K8436" s="23">
        <v>5.25</v>
      </c>
      <c r="L8436" s="24">
        <v>2.8</v>
      </c>
      <c r="M8436" s="24">
        <v>14.7</v>
      </c>
      <c r="N8436" s="24">
        <v>10.58</v>
      </c>
      <c r="O8436" s="24">
        <v>4.12</v>
      </c>
      <c r="P8436" s="25">
        <v>28</v>
      </c>
    </row>
    <row r="8437" spans="1:16" x14ac:dyDescent="0.3">
      <c r="A8437" s="22">
        <v>42695</v>
      </c>
      <c r="B8437">
        <v>2016</v>
      </c>
      <c r="C8437">
        <v>11</v>
      </c>
      <c r="D8437" t="s">
        <v>137</v>
      </c>
      <c r="E8437" t="s">
        <v>135</v>
      </c>
      <c r="F8437" t="s">
        <v>163</v>
      </c>
      <c r="G8437" t="s">
        <v>113</v>
      </c>
      <c r="H8437" t="s">
        <v>100</v>
      </c>
      <c r="I8437" t="s">
        <v>70</v>
      </c>
      <c r="J8437" t="s">
        <v>101</v>
      </c>
      <c r="K8437" s="23">
        <v>30</v>
      </c>
      <c r="L8437" s="24">
        <v>2.4</v>
      </c>
      <c r="M8437" s="24">
        <v>72</v>
      </c>
      <c r="N8437" s="24">
        <v>53.28</v>
      </c>
      <c r="O8437" s="24">
        <v>18.72</v>
      </c>
      <c r="P8437" s="25">
        <v>26</v>
      </c>
    </row>
    <row r="8438" spans="1:16" x14ac:dyDescent="0.3">
      <c r="A8438" s="22">
        <v>42695</v>
      </c>
      <c r="B8438">
        <v>2016</v>
      </c>
      <c r="C8438">
        <v>11</v>
      </c>
      <c r="D8438" t="s">
        <v>137</v>
      </c>
      <c r="E8438" t="s">
        <v>135</v>
      </c>
      <c r="F8438" t="s">
        <v>163</v>
      </c>
      <c r="G8438" t="s">
        <v>113</v>
      </c>
      <c r="H8438" t="s">
        <v>102</v>
      </c>
      <c r="I8438" t="s">
        <v>71</v>
      </c>
      <c r="J8438" t="s">
        <v>103</v>
      </c>
      <c r="K8438" s="23">
        <v>1</v>
      </c>
      <c r="L8438" s="24">
        <v>6.9</v>
      </c>
      <c r="M8438" s="24">
        <v>6.9</v>
      </c>
      <c r="N8438" s="24">
        <v>4.55</v>
      </c>
      <c r="O8438" s="24">
        <v>2.35</v>
      </c>
      <c r="P8438" s="25">
        <v>34</v>
      </c>
    </row>
    <row r="8439" spans="1:16" x14ac:dyDescent="0.3">
      <c r="A8439" s="22">
        <v>42695</v>
      </c>
      <c r="B8439">
        <v>2016</v>
      </c>
      <c r="C8439">
        <v>11</v>
      </c>
      <c r="D8439" t="s">
        <v>137</v>
      </c>
      <c r="E8439" t="s">
        <v>135</v>
      </c>
      <c r="F8439" t="s">
        <v>163</v>
      </c>
      <c r="G8439" t="s">
        <v>113</v>
      </c>
      <c r="H8439" t="s">
        <v>104</v>
      </c>
      <c r="I8439" t="s">
        <v>76</v>
      </c>
      <c r="J8439" t="s">
        <v>105</v>
      </c>
      <c r="K8439" s="23">
        <v>0</v>
      </c>
      <c r="L8439" s="24">
        <v>7.4</v>
      </c>
      <c r="M8439" s="24">
        <v>0</v>
      </c>
      <c r="N8439" s="24">
        <v>0</v>
      </c>
      <c r="O8439" s="24">
        <v>0</v>
      </c>
      <c r="P8439" s="25">
        <v>34</v>
      </c>
    </row>
    <row r="8440" spans="1:16" x14ac:dyDescent="0.3">
      <c r="A8440" s="22">
        <v>42695</v>
      </c>
      <c r="B8440">
        <v>2016</v>
      </c>
      <c r="C8440">
        <v>11</v>
      </c>
      <c r="D8440" t="s">
        <v>137</v>
      </c>
      <c r="E8440" t="s">
        <v>135</v>
      </c>
      <c r="F8440" t="s">
        <v>163</v>
      </c>
      <c r="G8440" t="s">
        <v>113</v>
      </c>
      <c r="H8440" t="s">
        <v>106</v>
      </c>
      <c r="I8440" t="s">
        <v>69</v>
      </c>
      <c r="J8440" t="s">
        <v>107</v>
      </c>
      <c r="K8440" s="23">
        <v>13</v>
      </c>
      <c r="L8440" s="24">
        <v>16.5</v>
      </c>
      <c r="M8440" s="24">
        <v>214.5</v>
      </c>
      <c r="N8440" s="24">
        <v>167.31</v>
      </c>
      <c r="O8440" s="24">
        <v>47.19</v>
      </c>
      <c r="P8440" s="25">
        <v>22</v>
      </c>
    </row>
    <row r="8441" spans="1:16" x14ac:dyDescent="0.3">
      <c r="A8441" s="22">
        <v>42695</v>
      </c>
      <c r="B8441">
        <v>2016</v>
      </c>
      <c r="C8441">
        <v>11</v>
      </c>
      <c r="D8441" t="s">
        <v>137</v>
      </c>
      <c r="E8441" t="s">
        <v>135</v>
      </c>
      <c r="F8441" t="s">
        <v>163</v>
      </c>
      <c r="G8441" t="s">
        <v>113</v>
      </c>
      <c r="H8441" t="s">
        <v>108</v>
      </c>
      <c r="I8441" t="s">
        <v>72</v>
      </c>
      <c r="J8441" t="s">
        <v>109</v>
      </c>
      <c r="K8441" s="23">
        <v>3</v>
      </c>
      <c r="L8441" s="24">
        <v>8.1999999999999993</v>
      </c>
      <c r="M8441" s="24">
        <v>24.6</v>
      </c>
      <c r="N8441" s="24">
        <v>16.73</v>
      </c>
      <c r="O8441" s="24">
        <v>7.87</v>
      </c>
      <c r="P8441" s="25">
        <v>32</v>
      </c>
    </row>
    <row r="8442" spans="1:16" x14ac:dyDescent="0.3">
      <c r="A8442" s="22">
        <v>42696</v>
      </c>
      <c r="B8442">
        <v>2016</v>
      </c>
      <c r="C8442">
        <v>11</v>
      </c>
      <c r="D8442" t="s">
        <v>137</v>
      </c>
      <c r="E8442" t="s">
        <v>135</v>
      </c>
      <c r="F8442" t="s">
        <v>163</v>
      </c>
      <c r="G8442" t="s">
        <v>114</v>
      </c>
      <c r="H8442" t="s">
        <v>94</v>
      </c>
      <c r="I8442" t="s">
        <v>73</v>
      </c>
      <c r="J8442" t="s">
        <v>95</v>
      </c>
      <c r="K8442" s="23">
        <v>4.01</v>
      </c>
      <c r="L8442" s="24">
        <v>3.1</v>
      </c>
      <c r="M8442" s="24">
        <v>12.43</v>
      </c>
      <c r="N8442" s="24">
        <v>8.6999999999999993</v>
      </c>
      <c r="O8442" s="24">
        <v>3.73</v>
      </c>
      <c r="P8442" s="25">
        <v>30</v>
      </c>
    </row>
    <row r="8443" spans="1:16" x14ac:dyDescent="0.3">
      <c r="A8443" s="22">
        <v>42696</v>
      </c>
      <c r="B8443">
        <v>2016</v>
      </c>
      <c r="C8443">
        <v>11</v>
      </c>
      <c r="D8443" t="s">
        <v>137</v>
      </c>
      <c r="E8443" t="s">
        <v>135</v>
      </c>
      <c r="F8443" t="s">
        <v>163</v>
      </c>
      <c r="G8443" t="s">
        <v>114</v>
      </c>
      <c r="H8443" t="s">
        <v>96</v>
      </c>
      <c r="I8443" t="s">
        <v>74</v>
      </c>
      <c r="J8443" t="s">
        <v>97</v>
      </c>
      <c r="K8443" s="23">
        <v>4.7</v>
      </c>
      <c r="L8443" s="24">
        <v>3.6</v>
      </c>
      <c r="M8443" s="24">
        <v>16.920000000000002</v>
      </c>
      <c r="N8443" s="24">
        <v>11.84</v>
      </c>
      <c r="O8443" s="24">
        <v>5.08</v>
      </c>
      <c r="P8443" s="25">
        <v>30</v>
      </c>
    </row>
    <row r="8444" spans="1:16" x14ac:dyDescent="0.3">
      <c r="A8444" s="22">
        <v>42696</v>
      </c>
      <c r="B8444">
        <v>2016</v>
      </c>
      <c r="C8444">
        <v>11</v>
      </c>
      <c r="D8444" t="s">
        <v>137</v>
      </c>
      <c r="E8444" t="s">
        <v>135</v>
      </c>
      <c r="F8444" t="s">
        <v>163</v>
      </c>
      <c r="G8444" t="s">
        <v>114</v>
      </c>
      <c r="H8444" t="s">
        <v>98</v>
      </c>
      <c r="I8444" t="s">
        <v>75</v>
      </c>
      <c r="J8444" t="s">
        <v>99</v>
      </c>
      <c r="K8444" s="23">
        <v>1.1000000000000001</v>
      </c>
      <c r="L8444" s="24">
        <v>2.8</v>
      </c>
      <c r="M8444" s="24">
        <v>3.08</v>
      </c>
      <c r="N8444" s="24">
        <v>2.2200000000000002</v>
      </c>
      <c r="O8444" s="24">
        <v>0.86</v>
      </c>
      <c r="P8444" s="25">
        <v>28</v>
      </c>
    </row>
    <row r="8445" spans="1:16" x14ac:dyDescent="0.3">
      <c r="A8445" s="22">
        <v>42696</v>
      </c>
      <c r="B8445">
        <v>2016</v>
      </c>
      <c r="C8445">
        <v>11</v>
      </c>
      <c r="D8445" t="s">
        <v>137</v>
      </c>
      <c r="E8445" t="s">
        <v>135</v>
      </c>
      <c r="F8445" t="s">
        <v>163</v>
      </c>
      <c r="G8445" t="s">
        <v>114</v>
      </c>
      <c r="H8445" t="s">
        <v>100</v>
      </c>
      <c r="I8445" t="s">
        <v>70</v>
      </c>
      <c r="J8445" t="s">
        <v>101</v>
      </c>
      <c r="K8445" s="23">
        <v>23</v>
      </c>
      <c r="L8445" s="24">
        <v>2.4</v>
      </c>
      <c r="M8445" s="24">
        <v>55.2</v>
      </c>
      <c r="N8445" s="24">
        <v>40.85</v>
      </c>
      <c r="O8445" s="24">
        <v>14.35</v>
      </c>
      <c r="P8445" s="25">
        <v>26</v>
      </c>
    </row>
    <row r="8446" spans="1:16" x14ac:dyDescent="0.3">
      <c r="A8446" s="22">
        <v>42696</v>
      </c>
      <c r="B8446">
        <v>2016</v>
      </c>
      <c r="C8446">
        <v>11</v>
      </c>
      <c r="D8446" t="s">
        <v>137</v>
      </c>
      <c r="E8446" t="s">
        <v>135</v>
      </c>
      <c r="F8446" t="s">
        <v>163</v>
      </c>
      <c r="G8446" t="s">
        <v>114</v>
      </c>
      <c r="H8446" t="s">
        <v>102</v>
      </c>
      <c r="I8446" t="s">
        <v>71</v>
      </c>
      <c r="J8446" t="s">
        <v>103</v>
      </c>
      <c r="K8446" s="23">
        <v>3</v>
      </c>
      <c r="L8446" s="24">
        <v>6.9</v>
      </c>
      <c r="M8446" s="24">
        <v>20.7</v>
      </c>
      <c r="N8446" s="24">
        <v>13.66</v>
      </c>
      <c r="O8446" s="24">
        <v>7.04</v>
      </c>
      <c r="P8446" s="25">
        <v>34</v>
      </c>
    </row>
    <row r="8447" spans="1:16" x14ac:dyDescent="0.3">
      <c r="A8447" s="22">
        <v>42696</v>
      </c>
      <c r="B8447">
        <v>2016</v>
      </c>
      <c r="C8447">
        <v>11</v>
      </c>
      <c r="D8447" t="s">
        <v>137</v>
      </c>
      <c r="E8447" t="s">
        <v>135</v>
      </c>
      <c r="F8447" t="s">
        <v>163</v>
      </c>
      <c r="G8447" t="s">
        <v>114</v>
      </c>
      <c r="H8447" t="s">
        <v>104</v>
      </c>
      <c r="I8447" t="s">
        <v>76</v>
      </c>
      <c r="J8447" t="s">
        <v>105</v>
      </c>
      <c r="K8447" s="23">
        <v>2</v>
      </c>
      <c r="L8447" s="24">
        <v>7.4</v>
      </c>
      <c r="M8447" s="24">
        <v>14.8</v>
      </c>
      <c r="N8447" s="24">
        <v>9.77</v>
      </c>
      <c r="O8447" s="24">
        <v>5.03</v>
      </c>
      <c r="P8447" s="25">
        <v>34</v>
      </c>
    </row>
    <row r="8448" spans="1:16" x14ac:dyDescent="0.3">
      <c r="A8448" s="22">
        <v>42696</v>
      </c>
      <c r="B8448">
        <v>2016</v>
      </c>
      <c r="C8448">
        <v>11</v>
      </c>
      <c r="D8448" t="s">
        <v>137</v>
      </c>
      <c r="E8448" t="s">
        <v>135</v>
      </c>
      <c r="F8448" t="s">
        <v>163</v>
      </c>
      <c r="G8448" t="s">
        <v>114</v>
      </c>
      <c r="H8448" t="s">
        <v>106</v>
      </c>
      <c r="I8448" t="s">
        <v>69</v>
      </c>
      <c r="J8448" t="s">
        <v>107</v>
      </c>
      <c r="K8448" s="23">
        <v>7</v>
      </c>
      <c r="L8448" s="24">
        <v>16.5</v>
      </c>
      <c r="M8448" s="24">
        <v>115.5</v>
      </c>
      <c r="N8448" s="24">
        <v>90.09</v>
      </c>
      <c r="O8448" s="24">
        <v>25.41</v>
      </c>
      <c r="P8448" s="25">
        <v>22</v>
      </c>
    </row>
    <row r="8449" spans="1:16" x14ac:dyDescent="0.3">
      <c r="A8449" s="22">
        <v>42696</v>
      </c>
      <c r="B8449">
        <v>2016</v>
      </c>
      <c r="C8449">
        <v>11</v>
      </c>
      <c r="D8449" t="s">
        <v>137</v>
      </c>
      <c r="E8449" t="s">
        <v>135</v>
      </c>
      <c r="F8449" t="s">
        <v>163</v>
      </c>
      <c r="G8449" t="s">
        <v>114</v>
      </c>
      <c r="H8449" t="s">
        <v>108</v>
      </c>
      <c r="I8449" t="s">
        <v>72</v>
      </c>
      <c r="J8449" t="s">
        <v>109</v>
      </c>
      <c r="K8449" s="23">
        <v>2</v>
      </c>
      <c r="L8449" s="24">
        <v>8.1999999999999993</v>
      </c>
      <c r="M8449" s="24">
        <v>16.399999999999999</v>
      </c>
      <c r="N8449" s="24">
        <v>11.15</v>
      </c>
      <c r="O8449" s="24">
        <v>5.25</v>
      </c>
      <c r="P8449" s="25">
        <v>32</v>
      </c>
    </row>
    <row r="8450" spans="1:16" x14ac:dyDescent="0.3">
      <c r="A8450" s="22">
        <v>42697</v>
      </c>
      <c r="B8450">
        <v>2016</v>
      </c>
      <c r="C8450">
        <v>11</v>
      </c>
      <c r="D8450" t="s">
        <v>137</v>
      </c>
      <c r="E8450" t="s">
        <v>135</v>
      </c>
      <c r="F8450" t="s">
        <v>163</v>
      </c>
      <c r="G8450" t="s">
        <v>115</v>
      </c>
      <c r="H8450" t="s">
        <v>94</v>
      </c>
      <c r="I8450" t="s">
        <v>73</v>
      </c>
      <c r="J8450" t="s">
        <v>95</v>
      </c>
      <c r="K8450" s="23">
        <v>3</v>
      </c>
      <c r="L8450" s="24">
        <v>3.1</v>
      </c>
      <c r="M8450" s="24">
        <v>9.3000000000000007</v>
      </c>
      <c r="N8450" s="24">
        <v>6.51</v>
      </c>
      <c r="O8450" s="24">
        <v>2.79</v>
      </c>
      <c r="P8450" s="25">
        <v>30</v>
      </c>
    </row>
    <row r="8451" spans="1:16" x14ac:dyDescent="0.3">
      <c r="A8451" s="22">
        <v>42697</v>
      </c>
      <c r="B8451">
        <v>2016</v>
      </c>
      <c r="C8451">
        <v>11</v>
      </c>
      <c r="D8451" t="s">
        <v>137</v>
      </c>
      <c r="E8451" t="s">
        <v>135</v>
      </c>
      <c r="F8451" t="s">
        <v>163</v>
      </c>
      <c r="G8451" t="s">
        <v>115</v>
      </c>
      <c r="H8451" t="s">
        <v>96</v>
      </c>
      <c r="I8451" t="s">
        <v>74</v>
      </c>
      <c r="J8451" t="s">
        <v>97</v>
      </c>
      <c r="K8451" s="23">
        <v>4.33</v>
      </c>
      <c r="L8451" s="24">
        <v>3.6</v>
      </c>
      <c r="M8451" s="24">
        <v>15.59</v>
      </c>
      <c r="N8451" s="24">
        <v>10.91</v>
      </c>
      <c r="O8451" s="24">
        <v>4.68</v>
      </c>
      <c r="P8451" s="25">
        <v>30</v>
      </c>
    </row>
    <row r="8452" spans="1:16" x14ac:dyDescent="0.3">
      <c r="A8452" s="22">
        <v>42697</v>
      </c>
      <c r="B8452">
        <v>2016</v>
      </c>
      <c r="C8452">
        <v>11</v>
      </c>
      <c r="D8452" t="s">
        <v>137</v>
      </c>
      <c r="E8452" t="s">
        <v>135</v>
      </c>
      <c r="F8452" t="s">
        <v>163</v>
      </c>
      <c r="G8452" t="s">
        <v>115</v>
      </c>
      <c r="H8452" t="s">
        <v>98</v>
      </c>
      <c r="I8452" t="s">
        <v>75</v>
      </c>
      <c r="J8452" t="s">
        <v>99</v>
      </c>
      <c r="K8452" s="23">
        <v>3.7</v>
      </c>
      <c r="L8452" s="24">
        <v>2.8</v>
      </c>
      <c r="M8452" s="24">
        <v>10.36</v>
      </c>
      <c r="N8452" s="24">
        <v>7.46</v>
      </c>
      <c r="O8452" s="24">
        <v>2.9</v>
      </c>
      <c r="P8452" s="25">
        <v>28</v>
      </c>
    </row>
    <row r="8453" spans="1:16" x14ac:dyDescent="0.3">
      <c r="A8453" s="22">
        <v>42697</v>
      </c>
      <c r="B8453">
        <v>2016</v>
      </c>
      <c r="C8453">
        <v>11</v>
      </c>
      <c r="D8453" t="s">
        <v>137</v>
      </c>
      <c r="E8453" t="s">
        <v>135</v>
      </c>
      <c r="F8453" t="s">
        <v>163</v>
      </c>
      <c r="G8453" t="s">
        <v>115</v>
      </c>
      <c r="H8453" t="s">
        <v>100</v>
      </c>
      <c r="I8453" t="s">
        <v>70</v>
      </c>
      <c r="J8453" t="s">
        <v>101</v>
      </c>
      <c r="K8453" s="23">
        <v>44.12</v>
      </c>
      <c r="L8453" s="24">
        <v>2.4</v>
      </c>
      <c r="M8453" s="24">
        <v>105.89</v>
      </c>
      <c r="N8453" s="24">
        <v>78.36</v>
      </c>
      <c r="O8453" s="24">
        <v>27.53</v>
      </c>
      <c r="P8453" s="25">
        <v>26</v>
      </c>
    </row>
    <row r="8454" spans="1:16" x14ac:dyDescent="0.3">
      <c r="A8454" s="22">
        <v>42697</v>
      </c>
      <c r="B8454">
        <v>2016</v>
      </c>
      <c r="C8454">
        <v>11</v>
      </c>
      <c r="D8454" t="s">
        <v>137</v>
      </c>
      <c r="E8454" t="s">
        <v>135</v>
      </c>
      <c r="F8454" t="s">
        <v>163</v>
      </c>
      <c r="G8454" t="s">
        <v>115</v>
      </c>
      <c r="H8454" t="s">
        <v>102</v>
      </c>
      <c r="I8454" t="s">
        <v>71</v>
      </c>
      <c r="J8454" t="s">
        <v>103</v>
      </c>
      <c r="K8454" s="23">
        <v>5</v>
      </c>
      <c r="L8454" s="24">
        <v>6.9</v>
      </c>
      <c r="M8454" s="24">
        <v>34.5</v>
      </c>
      <c r="N8454" s="24">
        <v>22.77</v>
      </c>
      <c r="O8454" s="24">
        <v>11.73</v>
      </c>
      <c r="P8454" s="25">
        <v>34</v>
      </c>
    </row>
    <row r="8455" spans="1:16" x14ac:dyDescent="0.3">
      <c r="A8455" s="22">
        <v>42697</v>
      </c>
      <c r="B8455">
        <v>2016</v>
      </c>
      <c r="C8455">
        <v>11</v>
      </c>
      <c r="D8455" t="s">
        <v>137</v>
      </c>
      <c r="E8455" t="s">
        <v>135</v>
      </c>
      <c r="F8455" t="s">
        <v>163</v>
      </c>
      <c r="G8455" t="s">
        <v>115</v>
      </c>
      <c r="H8455" t="s">
        <v>104</v>
      </c>
      <c r="I8455" t="s">
        <v>76</v>
      </c>
      <c r="J8455" t="s">
        <v>105</v>
      </c>
      <c r="K8455" s="23">
        <v>0</v>
      </c>
      <c r="L8455" s="24">
        <v>7.4</v>
      </c>
      <c r="M8455" s="24">
        <v>0</v>
      </c>
      <c r="N8455" s="24">
        <v>0</v>
      </c>
      <c r="O8455" s="24">
        <v>0</v>
      </c>
      <c r="P8455" s="25">
        <v>34</v>
      </c>
    </row>
    <row r="8456" spans="1:16" x14ac:dyDescent="0.3">
      <c r="A8456" s="22">
        <v>42697</v>
      </c>
      <c r="B8456">
        <v>2016</v>
      </c>
      <c r="C8456">
        <v>11</v>
      </c>
      <c r="D8456" t="s">
        <v>137</v>
      </c>
      <c r="E8456" t="s">
        <v>135</v>
      </c>
      <c r="F8456" t="s">
        <v>163</v>
      </c>
      <c r="G8456" t="s">
        <v>115</v>
      </c>
      <c r="H8456" t="s">
        <v>106</v>
      </c>
      <c r="I8456" t="s">
        <v>69</v>
      </c>
      <c r="J8456" t="s">
        <v>107</v>
      </c>
      <c r="K8456" s="23">
        <v>0</v>
      </c>
      <c r="L8456" s="24">
        <v>16.5</v>
      </c>
      <c r="M8456" s="24">
        <v>0</v>
      </c>
      <c r="N8456" s="24">
        <v>0</v>
      </c>
      <c r="O8456" s="24">
        <v>0</v>
      </c>
      <c r="P8456" s="25">
        <v>22</v>
      </c>
    </row>
    <row r="8457" spans="1:16" x14ac:dyDescent="0.3">
      <c r="A8457" s="22">
        <v>42697</v>
      </c>
      <c r="B8457">
        <v>2016</v>
      </c>
      <c r="C8457">
        <v>11</v>
      </c>
      <c r="D8457" t="s">
        <v>137</v>
      </c>
      <c r="E8457" t="s">
        <v>135</v>
      </c>
      <c r="F8457" t="s">
        <v>163</v>
      </c>
      <c r="G8457" t="s">
        <v>115</v>
      </c>
      <c r="H8457" t="s">
        <v>108</v>
      </c>
      <c r="I8457" t="s">
        <v>72</v>
      </c>
      <c r="J8457" t="s">
        <v>109</v>
      </c>
      <c r="K8457" s="23">
        <v>1</v>
      </c>
      <c r="L8457" s="24">
        <v>8.1999999999999993</v>
      </c>
      <c r="M8457" s="24">
        <v>8.1999999999999993</v>
      </c>
      <c r="N8457" s="24">
        <v>5.58</v>
      </c>
      <c r="O8457" s="24">
        <v>2.62</v>
      </c>
      <c r="P8457" s="25">
        <v>32</v>
      </c>
    </row>
    <row r="8458" spans="1:16" x14ac:dyDescent="0.3">
      <c r="A8458" s="22">
        <v>42698</v>
      </c>
      <c r="B8458">
        <v>2016</v>
      </c>
      <c r="C8458">
        <v>11</v>
      </c>
      <c r="D8458" t="s">
        <v>137</v>
      </c>
      <c r="E8458" t="s">
        <v>135</v>
      </c>
      <c r="F8458" t="s">
        <v>163</v>
      </c>
      <c r="G8458" t="s">
        <v>93</v>
      </c>
      <c r="H8458" t="s">
        <v>94</v>
      </c>
      <c r="I8458" t="s">
        <v>73</v>
      </c>
      <c r="J8458" t="s">
        <v>95</v>
      </c>
      <c r="K8458" s="23">
        <v>8.67</v>
      </c>
      <c r="L8458" s="24">
        <v>3.1</v>
      </c>
      <c r="M8458" s="24">
        <v>26.88</v>
      </c>
      <c r="N8458" s="24">
        <v>18.82</v>
      </c>
      <c r="O8458" s="24">
        <v>8.06</v>
      </c>
      <c r="P8458" s="25">
        <v>30</v>
      </c>
    </row>
    <row r="8459" spans="1:16" x14ac:dyDescent="0.3">
      <c r="A8459" s="22">
        <v>42698</v>
      </c>
      <c r="B8459">
        <v>2016</v>
      </c>
      <c r="C8459">
        <v>11</v>
      </c>
      <c r="D8459" t="s">
        <v>137</v>
      </c>
      <c r="E8459" t="s">
        <v>135</v>
      </c>
      <c r="F8459" t="s">
        <v>163</v>
      </c>
      <c r="G8459" t="s">
        <v>93</v>
      </c>
      <c r="H8459" t="s">
        <v>96</v>
      </c>
      <c r="I8459" t="s">
        <v>74</v>
      </c>
      <c r="J8459" t="s">
        <v>97</v>
      </c>
      <c r="K8459" s="23">
        <v>4.33</v>
      </c>
      <c r="L8459" s="24">
        <v>3.6</v>
      </c>
      <c r="M8459" s="24">
        <v>15.59</v>
      </c>
      <c r="N8459" s="24">
        <v>10.91</v>
      </c>
      <c r="O8459" s="24">
        <v>4.68</v>
      </c>
      <c r="P8459" s="25">
        <v>30</v>
      </c>
    </row>
    <row r="8460" spans="1:16" x14ac:dyDescent="0.3">
      <c r="A8460" s="22">
        <v>42698</v>
      </c>
      <c r="B8460">
        <v>2016</v>
      </c>
      <c r="C8460">
        <v>11</v>
      </c>
      <c r="D8460" t="s">
        <v>137</v>
      </c>
      <c r="E8460" t="s">
        <v>135</v>
      </c>
      <c r="F8460" t="s">
        <v>163</v>
      </c>
      <c r="G8460" t="s">
        <v>93</v>
      </c>
      <c r="H8460" t="s">
        <v>98</v>
      </c>
      <c r="I8460" t="s">
        <v>75</v>
      </c>
      <c r="J8460" t="s">
        <v>99</v>
      </c>
      <c r="K8460" s="23">
        <v>6</v>
      </c>
      <c r="L8460" s="24">
        <v>2.8</v>
      </c>
      <c r="M8460" s="24">
        <v>16.8</v>
      </c>
      <c r="N8460" s="24">
        <v>12.1</v>
      </c>
      <c r="O8460" s="24">
        <v>4.7</v>
      </c>
      <c r="P8460" s="25">
        <v>28</v>
      </c>
    </row>
    <row r="8461" spans="1:16" x14ac:dyDescent="0.3">
      <c r="A8461" s="22">
        <v>42698</v>
      </c>
      <c r="B8461">
        <v>2016</v>
      </c>
      <c r="C8461">
        <v>11</v>
      </c>
      <c r="D8461" t="s">
        <v>137</v>
      </c>
      <c r="E8461" t="s">
        <v>135</v>
      </c>
      <c r="F8461" t="s">
        <v>163</v>
      </c>
      <c r="G8461" t="s">
        <v>93</v>
      </c>
      <c r="H8461" t="s">
        <v>100</v>
      </c>
      <c r="I8461" t="s">
        <v>70</v>
      </c>
      <c r="J8461" t="s">
        <v>101</v>
      </c>
      <c r="K8461" s="23">
        <v>28</v>
      </c>
      <c r="L8461" s="24">
        <v>2.4</v>
      </c>
      <c r="M8461" s="24">
        <v>67.2</v>
      </c>
      <c r="N8461" s="24">
        <v>49.73</v>
      </c>
      <c r="O8461" s="24">
        <v>17.47</v>
      </c>
      <c r="P8461" s="25">
        <v>26</v>
      </c>
    </row>
    <row r="8462" spans="1:16" x14ac:dyDescent="0.3">
      <c r="A8462" s="22">
        <v>42698</v>
      </c>
      <c r="B8462">
        <v>2016</v>
      </c>
      <c r="C8462">
        <v>11</v>
      </c>
      <c r="D8462" t="s">
        <v>137</v>
      </c>
      <c r="E8462" t="s">
        <v>135</v>
      </c>
      <c r="F8462" t="s">
        <v>163</v>
      </c>
      <c r="G8462" t="s">
        <v>93</v>
      </c>
      <c r="H8462" t="s">
        <v>102</v>
      </c>
      <c r="I8462" t="s">
        <v>71</v>
      </c>
      <c r="J8462" t="s">
        <v>103</v>
      </c>
      <c r="K8462" s="23">
        <v>2</v>
      </c>
      <c r="L8462" s="24">
        <v>6.9</v>
      </c>
      <c r="M8462" s="24">
        <v>13.8</v>
      </c>
      <c r="N8462" s="24">
        <v>9.11</v>
      </c>
      <c r="O8462" s="24">
        <v>4.6900000000000004</v>
      </c>
      <c r="P8462" s="25">
        <v>34</v>
      </c>
    </row>
    <row r="8463" spans="1:16" x14ac:dyDescent="0.3">
      <c r="A8463" s="22">
        <v>42698</v>
      </c>
      <c r="B8463">
        <v>2016</v>
      </c>
      <c r="C8463">
        <v>11</v>
      </c>
      <c r="D8463" t="s">
        <v>137</v>
      </c>
      <c r="E8463" t="s">
        <v>135</v>
      </c>
      <c r="F8463" t="s">
        <v>163</v>
      </c>
      <c r="G8463" t="s">
        <v>93</v>
      </c>
      <c r="H8463" t="s">
        <v>104</v>
      </c>
      <c r="I8463" t="s">
        <v>76</v>
      </c>
      <c r="J8463" t="s">
        <v>105</v>
      </c>
      <c r="K8463" s="23">
        <v>0</v>
      </c>
      <c r="L8463" s="24">
        <v>7.4</v>
      </c>
      <c r="M8463" s="24">
        <v>0</v>
      </c>
      <c r="N8463" s="24">
        <v>0</v>
      </c>
      <c r="O8463" s="24">
        <v>0</v>
      </c>
      <c r="P8463" s="25">
        <v>34</v>
      </c>
    </row>
    <row r="8464" spans="1:16" x14ac:dyDescent="0.3">
      <c r="A8464" s="22">
        <v>42698</v>
      </c>
      <c r="B8464">
        <v>2016</v>
      </c>
      <c r="C8464">
        <v>11</v>
      </c>
      <c r="D8464" t="s">
        <v>137</v>
      </c>
      <c r="E8464" t="s">
        <v>135</v>
      </c>
      <c r="F8464" t="s">
        <v>163</v>
      </c>
      <c r="G8464" t="s">
        <v>93</v>
      </c>
      <c r="H8464" t="s">
        <v>106</v>
      </c>
      <c r="I8464" t="s">
        <v>69</v>
      </c>
      <c r="J8464" t="s">
        <v>107</v>
      </c>
      <c r="K8464" s="23">
        <v>10</v>
      </c>
      <c r="L8464" s="24">
        <v>16.5</v>
      </c>
      <c r="M8464" s="24">
        <v>165</v>
      </c>
      <c r="N8464" s="24">
        <v>128.69999999999999</v>
      </c>
      <c r="O8464" s="24">
        <v>36.299999999999997</v>
      </c>
      <c r="P8464" s="25">
        <v>22</v>
      </c>
    </row>
    <row r="8465" spans="1:16" x14ac:dyDescent="0.3">
      <c r="A8465" s="22">
        <v>42698</v>
      </c>
      <c r="B8465">
        <v>2016</v>
      </c>
      <c r="C8465">
        <v>11</v>
      </c>
      <c r="D8465" t="s">
        <v>137</v>
      </c>
      <c r="E8465" t="s">
        <v>135</v>
      </c>
      <c r="F8465" t="s">
        <v>163</v>
      </c>
      <c r="G8465" t="s">
        <v>93</v>
      </c>
      <c r="H8465" t="s">
        <v>108</v>
      </c>
      <c r="I8465" t="s">
        <v>72</v>
      </c>
      <c r="J8465" t="s">
        <v>109</v>
      </c>
      <c r="K8465" s="23">
        <v>3</v>
      </c>
      <c r="L8465" s="24">
        <v>8.1999999999999993</v>
      </c>
      <c r="M8465" s="24">
        <v>24.6</v>
      </c>
      <c r="N8465" s="24">
        <v>16.73</v>
      </c>
      <c r="O8465" s="24">
        <v>7.87</v>
      </c>
      <c r="P8465" s="25">
        <v>32</v>
      </c>
    </row>
    <row r="8466" spans="1:16" x14ac:dyDescent="0.3">
      <c r="A8466" s="22">
        <v>42699</v>
      </c>
      <c r="B8466">
        <v>2016</v>
      </c>
      <c r="C8466">
        <v>11</v>
      </c>
      <c r="D8466" t="s">
        <v>137</v>
      </c>
      <c r="E8466" t="s">
        <v>135</v>
      </c>
      <c r="F8466" t="s">
        <v>163</v>
      </c>
      <c r="G8466" t="s">
        <v>110</v>
      </c>
      <c r="H8466" t="s">
        <v>94</v>
      </c>
      <c r="I8466" t="s">
        <v>73</v>
      </c>
      <c r="J8466" t="s">
        <v>95</v>
      </c>
      <c r="K8466" s="23">
        <v>7.34</v>
      </c>
      <c r="L8466" s="24">
        <v>3.1</v>
      </c>
      <c r="M8466" s="24">
        <v>22.75</v>
      </c>
      <c r="N8466" s="24">
        <v>15.92</v>
      </c>
      <c r="O8466" s="24">
        <v>6.83</v>
      </c>
      <c r="P8466" s="25">
        <v>30</v>
      </c>
    </row>
    <row r="8467" spans="1:16" x14ac:dyDescent="0.3">
      <c r="A8467" s="22">
        <v>42699</v>
      </c>
      <c r="B8467">
        <v>2016</v>
      </c>
      <c r="C8467">
        <v>11</v>
      </c>
      <c r="D8467" t="s">
        <v>137</v>
      </c>
      <c r="E8467" t="s">
        <v>135</v>
      </c>
      <c r="F8467" t="s">
        <v>163</v>
      </c>
      <c r="G8467" t="s">
        <v>110</v>
      </c>
      <c r="H8467" t="s">
        <v>96</v>
      </c>
      <c r="I8467" t="s">
        <v>74</v>
      </c>
      <c r="J8467" t="s">
        <v>97</v>
      </c>
      <c r="K8467" s="23">
        <v>5</v>
      </c>
      <c r="L8467" s="24">
        <v>3.6</v>
      </c>
      <c r="M8467" s="24">
        <v>18</v>
      </c>
      <c r="N8467" s="24">
        <v>12.6</v>
      </c>
      <c r="O8467" s="24">
        <v>5.4</v>
      </c>
      <c r="P8467" s="25">
        <v>30</v>
      </c>
    </row>
    <row r="8468" spans="1:16" x14ac:dyDescent="0.3">
      <c r="A8468" s="22">
        <v>42699</v>
      </c>
      <c r="B8468">
        <v>2016</v>
      </c>
      <c r="C8468">
        <v>11</v>
      </c>
      <c r="D8468" t="s">
        <v>137</v>
      </c>
      <c r="E8468" t="s">
        <v>135</v>
      </c>
      <c r="F8468" t="s">
        <v>163</v>
      </c>
      <c r="G8468" t="s">
        <v>110</v>
      </c>
      <c r="H8468" t="s">
        <v>98</v>
      </c>
      <c r="I8468" t="s">
        <v>75</v>
      </c>
      <c r="J8468" t="s">
        <v>99</v>
      </c>
      <c r="K8468" s="23">
        <v>7</v>
      </c>
      <c r="L8468" s="24">
        <v>2.8</v>
      </c>
      <c r="M8468" s="24">
        <v>19.600000000000001</v>
      </c>
      <c r="N8468" s="24">
        <v>14.11</v>
      </c>
      <c r="O8468" s="24">
        <v>5.49</v>
      </c>
      <c r="P8468" s="25">
        <v>28</v>
      </c>
    </row>
    <row r="8469" spans="1:16" x14ac:dyDescent="0.3">
      <c r="A8469" s="22">
        <v>42699</v>
      </c>
      <c r="B8469">
        <v>2016</v>
      </c>
      <c r="C8469">
        <v>11</v>
      </c>
      <c r="D8469" t="s">
        <v>137</v>
      </c>
      <c r="E8469" t="s">
        <v>135</v>
      </c>
      <c r="F8469" t="s">
        <v>163</v>
      </c>
      <c r="G8469" t="s">
        <v>110</v>
      </c>
      <c r="H8469" t="s">
        <v>100</v>
      </c>
      <c r="I8469" t="s">
        <v>70</v>
      </c>
      <c r="J8469" t="s">
        <v>101</v>
      </c>
      <c r="K8469" s="23">
        <v>21</v>
      </c>
      <c r="L8469" s="24">
        <v>2.4</v>
      </c>
      <c r="M8469" s="24">
        <v>50.4</v>
      </c>
      <c r="N8469" s="24">
        <v>37.299999999999997</v>
      </c>
      <c r="O8469" s="24">
        <v>13.1</v>
      </c>
      <c r="P8469" s="25">
        <v>26</v>
      </c>
    </row>
    <row r="8470" spans="1:16" x14ac:dyDescent="0.3">
      <c r="A8470" s="22">
        <v>42699</v>
      </c>
      <c r="B8470">
        <v>2016</v>
      </c>
      <c r="C8470">
        <v>11</v>
      </c>
      <c r="D8470" t="s">
        <v>137</v>
      </c>
      <c r="E8470" t="s">
        <v>135</v>
      </c>
      <c r="F8470" t="s">
        <v>163</v>
      </c>
      <c r="G8470" t="s">
        <v>110</v>
      </c>
      <c r="H8470" t="s">
        <v>102</v>
      </c>
      <c r="I8470" t="s">
        <v>71</v>
      </c>
      <c r="J8470" t="s">
        <v>103</v>
      </c>
      <c r="K8470" s="23">
        <v>20</v>
      </c>
      <c r="L8470" s="24">
        <v>6.9</v>
      </c>
      <c r="M8470" s="24">
        <v>138</v>
      </c>
      <c r="N8470" s="24">
        <v>91.08</v>
      </c>
      <c r="O8470" s="24">
        <v>46.92</v>
      </c>
      <c r="P8470" s="25">
        <v>34</v>
      </c>
    </row>
    <row r="8471" spans="1:16" x14ac:dyDescent="0.3">
      <c r="A8471" s="22">
        <v>42699</v>
      </c>
      <c r="B8471">
        <v>2016</v>
      </c>
      <c r="C8471">
        <v>11</v>
      </c>
      <c r="D8471" t="s">
        <v>137</v>
      </c>
      <c r="E8471" t="s">
        <v>135</v>
      </c>
      <c r="F8471" t="s">
        <v>163</v>
      </c>
      <c r="G8471" t="s">
        <v>110</v>
      </c>
      <c r="H8471" t="s">
        <v>104</v>
      </c>
      <c r="I8471" t="s">
        <v>76</v>
      </c>
      <c r="J8471" t="s">
        <v>105</v>
      </c>
      <c r="K8471" s="23">
        <v>4</v>
      </c>
      <c r="L8471" s="24">
        <v>7.4</v>
      </c>
      <c r="M8471" s="24">
        <v>29.6</v>
      </c>
      <c r="N8471" s="24">
        <v>19.54</v>
      </c>
      <c r="O8471" s="24">
        <v>10.06</v>
      </c>
      <c r="P8471" s="25">
        <v>34</v>
      </c>
    </row>
    <row r="8472" spans="1:16" x14ac:dyDescent="0.3">
      <c r="A8472" s="22">
        <v>42699</v>
      </c>
      <c r="B8472">
        <v>2016</v>
      </c>
      <c r="C8472">
        <v>11</v>
      </c>
      <c r="D8472" t="s">
        <v>137</v>
      </c>
      <c r="E8472" t="s">
        <v>135</v>
      </c>
      <c r="F8472" t="s">
        <v>163</v>
      </c>
      <c r="G8472" t="s">
        <v>110</v>
      </c>
      <c r="H8472" t="s">
        <v>106</v>
      </c>
      <c r="I8472" t="s">
        <v>69</v>
      </c>
      <c r="J8472" t="s">
        <v>107</v>
      </c>
      <c r="K8472" s="23">
        <v>5</v>
      </c>
      <c r="L8472" s="24">
        <v>16.5</v>
      </c>
      <c r="M8472" s="24">
        <v>82.5</v>
      </c>
      <c r="N8472" s="24">
        <v>64.349999999999994</v>
      </c>
      <c r="O8472" s="24">
        <v>18.149999999999999</v>
      </c>
      <c r="P8472" s="25">
        <v>22</v>
      </c>
    </row>
    <row r="8473" spans="1:16" x14ac:dyDescent="0.3">
      <c r="A8473" s="22">
        <v>42699</v>
      </c>
      <c r="B8473">
        <v>2016</v>
      </c>
      <c r="C8473">
        <v>11</v>
      </c>
      <c r="D8473" t="s">
        <v>137</v>
      </c>
      <c r="E8473" t="s">
        <v>135</v>
      </c>
      <c r="F8473" t="s">
        <v>163</v>
      </c>
      <c r="G8473" t="s">
        <v>110</v>
      </c>
      <c r="H8473" t="s">
        <v>108</v>
      </c>
      <c r="I8473" t="s">
        <v>72</v>
      </c>
      <c r="J8473" t="s">
        <v>109</v>
      </c>
      <c r="K8473" s="23">
        <v>1</v>
      </c>
      <c r="L8473" s="24">
        <v>8.1999999999999993</v>
      </c>
      <c r="M8473" s="24">
        <v>8.1999999999999993</v>
      </c>
      <c r="N8473" s="24">
        <v>5.58</v>
      </c>
      <c r="O8473" s="24">
        <v>2.62</v>
      </c>
      <c r="P8473" s="25">
        <v>32</v>
      </c>
    </row>
    <row r="8474" spans="1:16" x14ac:dyDescent="0.3">
      <c r="A8474" s="22">
        <v>42700</v>
      </c>
      <c r="B8474">
        <v>2016</v>
      </c>
      <c r="C8474">
        <v>11</v>
      </c>
      <c r="D8474" t="s">
        <v>137</v>
      </c>
      <c r="E8474" t="s">
        <v>135</v>
      </c>
      <c r="F8474" t="s">
        <v>163</v>
      </c>
      <c r="G8474" t="s">
        <v>111</v>
      </c>
      <c r="H8474" t="s">
        <v>94</v>
      </c>
      <c r="I8474" t="s">
        <v>73</v>
      </c>
      <c r="J8474" t="s">
        <v>95</v>
      </c>
      <c r="K8474" s="23">
        <v>3.33</v>
      </c>
      <c r="L8474" s="24">
        <v>3.1</v>
      </c>
      <c r="M8474" s="24">
        <v>10.32</v>
      </c>
      <c r="N8474" s="24">
        <v>7.22</v>
      </c>
      <c r="O8474" s="24">
        <v>3.1</v>
      </c>
      <c r="P8474" s="25">
        <v>30</v>
      </c>
    </row>
    <row r="8475" spans="1:16" x14ac:dyDescent="0.3">
      <c r="A8475" s="22">
        <v>42700</v>
      </c>
      <c r="B8475">
        <v>2016</v>
      </c>
      <c r="C8475">
        <v>11</v>
      </c>
      <c r="D8475" t="s">
        <v>137</v>
      </c>
      <c r="E8475" t="s">
        <v>135</v>
      </c>
      <c r="F8475" t="s">
        <v>163</v>
      </c>
      <c r="G8475" t="s">
        <v>111</v>
      </c>
      <c r="H8475" t="s">
        <v>96</v>
      </c>
      <c r="I8475" t="s">
        <v>74</v>
      </c>
      <c r="J8475" t="s">
        <v>97</v>
      </c>
      <c r="K8475" s="23">
        <v>5</v>
      </c>
      <c r="L8475" s="24">
        <v>3.6</v>
      </c>
      <c r="M8475" s="24">
        <v>18</v>
      </c>
      <c r="N8475" s="24">
        <v>12.6</v>
      </c>
      <c r="O8475" s="24">
        <v>5.4</v>
      </c>
      <c r="P8475" s="25">
        <v>30</v>
      </c>
    </row>
    <row r="8476" spans="1:16" x14ac:dyDescent="0.3">
      <c r="A8476" s="22">
        <v>42700</v>
      </c>
      <c r="B8476">
        <v>2016</v>
      </c>
      <c r="C8476">
        <v>11</v>
      </c>
      <c r="D8476" t="s">
        <v>137</v>
      </c>
      <c r="E8476" t="s">
        <v>135</v>
      </c>
      <c r="F8476" t="s">
        <v>163</v>
      </c>
      <c r="G8476" t="s">
        <v>111</v>
      </c>
      <c r="H8476" t="s">
        <v>98</v>
      </c>
      <c r="I8476" t="s">
        <v>75</v>
      </c>
      <c r="J8476" t="s">
        <v>99</v>
      </c>
      <c r="K8476" s="23">
        <v>4</v>
      </c>
      <c r="L8476" s="24">
        <v>2.8</v>
      </c>
      <c r="M8476" s="24">
        <v>11.2</v>
      </c>
      <c r="N8476" s="24">
        <v>8.06</v>
      </c>
      <c r="O8476" s="24">
        <v>3.14</v>
      </c>
      <c r="P8476" s="25">
        <v>28</v>
      </c>
    </row>
    <row r="8477" spans="1:16" x14ac:dyDescent="0.3">
      <c r="A8477" s="22">
        <v>42700</v>
      </c>
      <c r="B8477">
        <v>2016</v>
      </c>
      <c r="C8477">
        <v>11</v>
      </c>
      <c r="D8477" t="s">
        <v>137</v>
      </c>
      <c r="E8477" t="s">
        <v>135</v>
      </c>
      <c r="F8477" t="s">
        <v>163</v>
      </c>
      <c r="G8477" t="s">
        <v>111</v>
      </c>
      <c r="H8477" t="s">
        <v>100</v>
      </c>
      <c r="I8477" t="s">
        <v>70</v>
      </c>
      <c r="J8477" t="s">
        <v>101</v>
      </c>
      <c r="K8477" s="23">
        <v>36</v>
      </c>
      <c r="L8477" s="24">
        <v>2.4</v>
      </c>
      <c r="M8477" s="24">
        <v>86.4</v>
      </c>
      <c r="N8477" s="24">
        <v>63.94</v>
      </c>
      <c r="O8477" s="24">
        <v>22.46</v>
      </c>
      <c r="P8477" s="25">
        <v>26</v>
      </c>
    </row>
    <row r="8478" spans="1:16" x14ac:dyDescent="0.3">
      <c r="A8478" s="22">
        <v>42700</v>
      </c>
      <c r="B8478">
        <v>2016</v>
      </c>
      <c r="C8478">
        <v>11</v>
      </c>
      <c r="D8478" t="s">
        <v>137</v>
      </c>
      <c r="E8478" t="s">
        <v>135</v>
      </c>
      <c r="F8478" t="s">
        <v>163</v>
      </c>
      <c r="G8478" t="s">
        <v>111</v>
      </c>
      <c r="H8478" t="s">
        <v>102</v>
      </c>
      <c r="I8478" t="s">
        <v>71</v>
      </c>
      <c r="J8478" t="s">
        <v>103</v>
      </c>
      <c r="K8478" s="23">
        <v>9</v>
      </c>
      <c r="L8478" s="24">
        <v>6.9</v>
      </c>
      <c r="M8478" s="24">
        <v>62.1</v>
      </c>
      <c r="N8478" s="24">
        <v>40.99</v>
      </c>
      <c r="O8478" s="24">
        <v>21.11</v>
      </c>
      <c r="P8478" s="25">
        <v>34</v>
      </c>
    </row>
    <row r="8479" spans="1:16" x14ac:dyDescent="0.3">
      <c r="A8479" s="22">
        <v>42700</v>
      </c>
      <c r="B8479">
        <v>2016</v>
      </c>
      <c r="C8479">
        <v>11</v>
      </c>
      <c r="D8479" t="s">
        <v>137</v>
      </c>
      <c r="E8479" t="s">
        <v>135</v>
      </c>
      <c r="F8479" t="s">
        <v>163</v>
      </c>
      <c r="G8479" t="s">
        <v>111</v>
      </c>
      <c r="H8479" t="s">
        <v>104</v>
      </c>
      <c r="I8479" t="s">
        <v>76</v>
      </c>
      <c r="J8479" t="s">
        <v>105</v>
      </c>
      <c r="K8479" s="23">
        <v>3</v>
      </c>
      <c r="L8479" s="24">
        <v>7.4</v>
      </c>
      <c r="M8479" s="24">
        <v>22.2</v>
      </c>
      <c r="N8479" s="24">
        <v>14.65</v>
      </c>
      <c r="O8479" s="24">
        <v>7.55</v>
      </c>
      <c r="P8479" s="25">
        <v>34</v>
      </c>
    </row>
    <row r="8480" spans="1:16" x14ac:dyDescent="0.3">
      <c r="A8480" s="22">
        <v>42700</v>
      </c>
      <c r="B8480">
        <v>2016</v>
      </c>
      <c r="C8480">
        <v>11</v>
      </c>
      <c r="D8480" t="s">
        <v>137</v>
      </c>
      <c r="E8480" t="s">
        <v>135</v>
      </c>
      <c r="F8480" t="s">
        <v>163</v>
      </c>
      <c r="G8480" t="s">
        <v>111</v>
      </c>
      <c r="H8480" t="s">
        <v>106</v>
      </c>
      <c r="I8480" t="s">
        <v>69</v>
      </c>
      <c r="J8480" t="s">
        <v>107</v>
      </c>
      <c r="K8480" s="23">
        <v>12</v>
      </c>
      <c r="L8480" s="24">
        <v>16.5</v>
      </c>
      <c r="M8480" s="24">
        <v>198</v>
      </c>
      <c r="N8480" s="24">
        <v>154.44</v>
      </c>
      <c r="O8480" s="24">
        <v>43.56</v>
      </c>
      <c r="P8480" s="25">
        <v>22</v>
      </c>
    </row>
    <row r="8481" spans="1:16" x14ac:dyDescent="0.3">
      <c r="A8481" s="22">
        <v>42700</v>
      </c>
      <c r="B8481">
        <v>2016</v>
      </c>
      <c r="C8481">
        <v>11</v>
      </c>
      <c r="D8481" t="s">
        <v>137</v>
      </c>
      <c r="E8481" t="s">
        <v>135</v>
      </c>
      <c r="F8481" t="s">
        <v>163</v>
      </c>
      <c r="G8481" t="s">
        <v>111</v>
      </c>
      <c r="H8481" t="s">
        <v>108</v>
      </c>
      <c r="I8481" t="s">
        <v>72</v>
      </c>
      <c r="J8481" t="s">
        <v>109</v>
      </c>
      <c r="K8481" s="23">
        <v>2</v>
      </c>
      <c r="L8481" s="24">
        <v>8.1999999999999993</v>
      </c>
      <c r="M8481" s="24">
        <v>16.399999999999999</v>
      </c>
      <c r="N8481" s="24">
        <v>11.15</v>
      </c>
      <c r="O8481" s="24">
        <v>5.25</v>
      </c>
      <c r="P8481" s="25">
        <v>32</v>
      </c>
    </row>
    <row r="8482" spans="1:16" x14ac:dyDescent="0.3">
      <c r="A8482" s="22">
        <v>42701</v>
      </c>
      <c r="B8482">
        <v>2016</v>
      </c>
      <c r="C8482">
        <v>11</v>
      </c>
      <c r="D8482" t="s">
        <v>137</v>
      </c>
      <c r="E8482" t="s">
        <v>135</v>
      </c>
      <c r="F8482" t="s">
        <v>163</v>
      </c>
      <c r="G8482" t="s">
        <v>112</v>
      </c>
      <c r="H8482" t="s">
        <v>94</v>
      </c>
      <c r="I8482" t="s">
        <v>73</v>
      </c>
      <c r="J8482" t="s">
        <v>95</v>
      </c>
      <c r="K8482" s="23">
        <v>9.33</v>
      </c>
      <c r="L8482" s="24">
        <v>3.1</v>
      </c>
      <c r="M8482" s="24">
        <v>28.92</v>
      </c>
      <c r="N8482" s="24">
        <v>20.239999999999998</v>
      </c>
      <c r="O8482" s="24">
        <v>8.68</v>
      </c>
      <c r="P8482" s="25">
        <v>30</v>
      </c>
    </row>
    <row r="8483" spans="1:16" x14ac:dyDescent="0.3">
      <c r="A8483" s="22">
        <v>42701</v>
      </c>
      <c r="B8483">
        <v>2016</v>
      </c>
      <c r="C8483">
        <v>11</v>
      </c>
      <c r="D8483" t="s">
        <v>137</v>
      </c>
      <c r="E8483" t="s">
        <v>135</v>
      </c>
      <c r="F8483" t="s">
        <v>163</v>
      </c>
      <c r="G8483" t="s">
        <v>112</v>
      </c>
      <c r="H8483" t="s">
        <v>96</v>
      </c>
      <c r="I8483" t="s">
        <v>74</v>
      </c>
      <c r="J8483" t="s">
        <v>97</v>
      </c>
      <c r="K8483" s="23">
        <v>5.69</v>
      </c>
      <c r="L8483" s="24">
        <v>3.6</v>
      </c>
      <c r="M8483" s="24">
        <v>20.48</v>
      </c>
      <c r="N8483" s="24">
        <v>14.34</v>
      </c>
      <c r="O8483" s="24">
        <v>6.14</v>
      </c>
      <c r="P8483" s="25">
        <v>30</v>
      </c>
    </row>
    <row r="8484" spans="1:16" x14ac:dyDescent="0.3">
      <c r="A8484" s="22">
        <v>42701</v>
      </c>
      <c r="B8484">
        <v>2016</v>
      </c>
      <c r="C8484">
        <v>11</v>
      </c>
      <c r="D8484" t="s">
        <v>137</v>
      </c>
      <c r="E8484" t="s">
        <v>135</v>
      </c>
      <c r="F8484" t="s">
        <v>163</v>
      </c>
      <c r="G8484" t="s">
        <v>112</v>
      </c>
      <c r="H8484" t="s">
        <v>98</v>
      </c>
      <c r="I8484" t="s">
        <v>75</v>
      </c>
      <c r="J8484" t="s">
        <v>99</v>
      </c>
      <c r="K8484" s="23">
        <v>3.9</v>
      </c>
      <c r="L8484" s="24">
        <v>2.8</v>
      </c>
      <c r="M8484" s="24">
        <v>10.92</v>
      </c>
      <c r="N8484" s="24">
        <v>7.86</v>
      </c>
      <c r="O8484" s="24">
        <v>3.06</v>
      </c>
      <c r="P8484" s="25">
        <v>28</v>
      </c>
    </row>
    <row r="8485" spans="1:16" x14ac:dyDescent="0.3">
      <c r="A8485" s="22">
        <v>42701</v>
      </c>
      <c r="B8485">
        <v>2016</v>
      </c>
      <c r="C8485">
        <v>11</v>
      </c>
      <c r="D8485" t="s">
        <v>137</v>
      </c>
      <c r="E8485" t="s">
        <v>135</v>
      </c>
      <c r="F8485" t="s">
        <v>163</v>
      </c>
      <c r="G8485" t="s">
        <v>112</v>
      </c>
      <c r="H8485" t="s">
        <v>100</v>
      </c>
      <c r="I8485" t="s">
        <v>70</v>
      </c>
      <c r="J8485" t="s">
        <v>101</v>
      </c>
      <c r="K8485" s="23">
        <v>61</v>
      </c>
      <c r="L8485" s="24">
        <v>2.4</v>
      </c>
      <c r="M8485" s="24">
        <v>146.4</v>
      </c>
      <c r="N8485" s="24">
        <v>108.34</v>
      </c>
      <c r="O8485" s="24">
        <v>38.06</v>
      </c>
      <c r="P8485" s="25">
        <v>26</v>
      </c>
    </row>
    <row r="8486" spans="1:16" x14ac:dyDescent="0.3">
      <c r="A8486" s="22">
        <v>42701</v>
      </c>
      <c r="B8486">
        <v>2016</v>
      </c>
      <c r="C8486">
        <v>11</v>
      </c>
      <c r="D8486" t="s">
        <v>137</v>
      </c>
      <c r="E8486" t="s">
        <v>135</v>
      </c>
      <c r="F8486" t="s">
        <v>163</v>
      </c>
      <c r="G8486" t="s">
        <v>112</v>
      </c>
      <c r="H8486" t="s">
        <v>102</v>
      </c>
      <c r="I8486" t="s">
        <v>71</v>
      </c>
      <c r="J8486" t="s">
        <v>103</v>
      </c>
      <c r="K8486" s="23">
        <v>5</v>
      </c>
      <c r="L8486" s="24">
        <v>6.9</v>
      </c>
      <c r="M8486" s="24">
        <v>34.5</v>
      </c>
      <c r="N8486" s="24">
        <v>22.77</v>
      </c>
      <c r="O8486" s="24">
        <v>11.73</v>
      </c>
      <c r="P8486" s="25">
        <v>34</v>
      </c>
    </row>
    <row r="8487" spans="1:16" x14ac:dyDescent="0.3">
      <c r="A8487" s="22">
        <v>42701</v>
      </c>
      <c r="B8487">
        <v>2016</v>
      </c>
      <c r="C8487">
        <v>11</v>
      </c>
      <c r="D8487" t="s">
        <v>137</v>
      </c>
      <c r="E8487" t="s">
        <v>135</v>
      </c>
      <c r="F8487" t="s">
        <v>163</v>
      </c>
      <c r="G8487" t="s">
        <v>112</v>
      </c>
      <c r="H8487" t="s">
        <v>104</v>
      </c>
      <c r="I8487" t="s">
        <v>76</v>
      </c>
      <c r="J8487" t="s">
        <v>105</v>
      </c>
      <c r="K8487" s="23">
        <v>0</v>
      </c>
      <c r="L8487" s="24">
        <v>7.4</v>
      </c>
      <c r="M8487" s="24">
        <v>0</v>
      </c>
      <c r="N8487" s="24">
        <v>0</v>
      </c>
      <c r="O8487" s="24">
        <v>0</v>
      </c>
      <c r="P8487" s="25">
        <v>34</v>
      </c>
    </row>
    <row r="8488" spans="1:16" x14ac:dyDescent="0.3">
      <c r="A8488" s="22">
        <v>42701</v>
      </c>
      <c r="B8488">
        <v>2016</v>
      </c>
      <c r="C8488">
        <v>11</v>
      </c>
      <c r="D8488" t="s">
        <v>137</v>
      </c>
      <c r="E8488" t="s">
        <v>135</v>
      </c>
      <c r="F8488" t="s">
        <v>163</v>
      </c>
      <c r="G8488" t="s">
        <v>112</v>
      </c>
      <c r="H8488" t="s">
        <v>106</v>
      </c>
      <c r="I8488" t="s">
        <v>69</v>
      </c>
      <c r="J8488" t="s">
        <v>107</v>
      </c>
      <c r="K8488" s="23">
        <v>1</v>
      </c>
      <c r="L8488" s="24">
        <v>16.5</v>
      </c>
      <c r="M8488" s="24">
        <v>16.5</v>
      </c>
      <c r="N8488" s="24">
        <v>12.87</v>
      </c>
      <c r="O8488" s="24">
        <v>3.63</v>
      </c>
      <c r="P8488" s="25">
        <v>22</v>
      </c>
    </row>
    <row r="8489" spans="1:16" x14ac:dyDescent="0.3">
      <c r="A8489" s="22">
        <v>42701</v>
      </c>
      <c r="B8489">
        <v>2016</v>
      </c>
      <c r="C8489">
        <v>11</v>
      </c>
      <c r="D8489" t="s">
        <v>137</v>
      </c>
      <c r="E8489" t="s">
        <v>135</v>
      </c>
      <c r="F8489" t="s">
        <v>163</v>
      </c>
      <c r="G8489" t="s">
        <v>112</v>
      </c>
      <c r="H8489" t="s">
        <v>108</v>
      </c>
      <c r="I8489" t="s">
        <v>72</v>
      </c>
      <c r="J8489" t="s">
        <v>109</v>
      </c>
      <c r="K8489" s="23">
        <v>0</v>
      </c>
      <c r="L8489" s="24">
        <v>8.1999999999999993</v>
      </c>
      <c r="M8489" s="24">
        <v>0</v>
      </c>
      <c r="N8489" s="24">
        <v>0</v>
      </c>
      <c r="O8489" s="24">
        <v>0</v>
      </c>
      <c r="P8489" s="25">
        <v>32</v>
      </c>
    </row>
    <row r="8490" spans="1:16" x14ac:dyDescent="0.3">
      <c r="A8490" s="22">
        <v>42702</v>
      </c>
      <c r="B8490">
        <v>2016</v>
      </c>
      <c r="C8490">
        <v>11</v>
      </c>
      <c r="D8490" t="s">
        <v>137</v>
      </c>
      <c r="E8490" t="s">
        <v>135</v>
      </c>
      <c r="F8490" t="s">
        <v>163</v>
      </c>
      <c r="G8490" t="s">
        <v>113</v>
      </c>
      <c r="H8490" t="s">
        <v>94</v>
      </c>
      <c r="I8490" t="s">
        <v>73</v>
      </c>
      <c r="J8490" t="s">
        <v>95</v>
      </c>
      <c r="K8490" s="23">
        <v>4.5</v>
      </c>
      <c r="L8490" s="24">
        <v>3.1</v>
      </c>
      <c r="M8490" s="24">
        <v>13.95</v>
      </c>
      <c r="N8490" s="24">
        <v>9.76</v>
      </c>
      <c r="O8490" s="24">
        <v>4.1900000000000004</v>
      </c>
      <c r="P8490" s="25">
        <v>30</v>
      </c>
    </row>
    <row r="8491" spans="1:16" x14ac:dyDescent="0.3">
      <c r="A8491" s="22">
        <v>42702</v>
      </c>
      <c r="B8491">
        <v>2016</v>
      </c>
      <c r="C8491">
        <v>11</v>
      </c>
      <c r="D8491" t="s">
        <v>137</v>
      </c>
      <c r="E8491" t="s">
        <v>135</v>
      </c>
      <c r="F8491" t="s">
        <v>163</v>
      </c>
      <c r="G8491" t="s">
        <v>113</v>
      </c>
      <c r="H8491" t="s">
        <v>96</v>
      </c>
      <c r="I8491" t="s">
        <v>74</v>
      </c>
      <c r="J8491" t="s">
        <v>97</v>
      </c>
      <c r="K8491" s="23">
        <v>1.36</v>
      </c>
      <c r="L8491" s="24">
        <v>3.6</v>
      </c>
      <c r="M8491" s="24">
        <v>4.9000000000000004</v>
      </c>
      <c r="N8491" s="24">
        <v>3.43</v>
      </c>
      <c r="O8491" s="24">
        <v>1.47</v>
      </c>
      <c r="P8491" s="25">
        <v>30</v>
      </c>
    </row>
    <row r="8492" spans="1:16" x14ac:dyDescent="0.3">
      <c r="A8492" s="22">
        <v>42702</v>
      </c>
      <c r="B8492">
        <v>2016</v>
      </c>
      <c r="C8492">
        <v>11</v>
      </c>
      <c r="D8492" t="s">
        <v>137</v>
      </c>
      <c r="E8492" t="s">
        <v>135</v>
      </c>
      <c r="F8492" t="s">
        <v>163</v>
      </c>
      <c r="G8492" t="s">
        <v>113</v>
      </c>
      <c r="H8492" t="s">
        <v>98</v>
      </c>
      <c r="I8492" t="s">
        <v>75</v>
      </c>
      <c r="J8492" t="s">
        <v>99</v>
      </c>
      <c r="K8492" s="23">
        <v>2.0499999999999998</v>
      </c>
      <c r="L8492" s="24">
        <v>2.8</v>
      </c>
      <c r="M8492" s="24">
        <v>5.74</v>
      </c>
      <c r="N8492" s="24">
        <v>4.13</v>
      </c>
      <c r="O8492" s="24">
        <v>1.61</v>
      </c>
      <c r="P8492" s="25">
        <v>28</v>
      </c>
    </row>
    <row r="8493" spans="1:16" x14ac:dyDescent="0.3">
      <c r="A8493" s="22">
        <v>42702</v>
      </c>
      <c r="B8493">
        <v>2016</v>
      </c>
      <c r="C8493">
        <v>11</v>
      </c>
      <c r="D8493" t="s">
        <v>137</v>
      </c>
      <c r="E8493" t="s">
        <v>135</v>
      </c>
      <c r="F8493" t="s">
        <v>163</v>
      </c>
      <c r="G8493" t="s">
        <v>113</v>
      </c>
      <c r="H8493" t="s">
        <v>100</v>
      </c>
      <c r="I8493" t="s">
        <v>70</v>
      </c>
      <c r="J8493" t="s">
        <v>101</v>
      </c>
      <c r="K8493" s="23">
        <v>23</v>
      </c>
      <c r="L8493" s="24">
        <v>2.4</v>
      </c>
      <c r="M8493" s="24">
        <v>55.2</v>
      </c>
      <c r="N8493" s="24">
        <v>40.85</v>
      </c>
      <c r="O8493" s="24">
        <v>14.35</v>
      </c>
      <c r="P8493" s="25">
        <v>26</v>
      </c>
    </row>
    <row r="8494" spans="1:16" x14ac:dyDescent="0.3">
      <c r="A8494" s="22">
        <v>42702</v>
      </c>
      <c r="B8494">
        <v>2016</v>
      </c>
      <c r="C8494">
        <v>11</v>
      </c>
      <c r="D8494" t="s">
        <v>137</v>
      </c>
      <c r="E8494" t="s">
        <v>135</v>
      </c>
      <c r="F8494" t="s">
        <v>163</v>
      </c>
      <c r="G8494" t="s">
        <v>113</v>
      </c>
      <c r="H8494" t="s">
        <v>102</v>
      </c>
      <c r="I8494" t="s">
        <v>71</v>
      </c>
      <c r="J8494" t="s">
        <v>103</v>
      </c>
      <c r="K8494" s="23">
        <v>5</v>
      </c>
      <c r="L8494" s="24">
        <v>6.9</v>
      </c>
      <c r="M8494" s="24">
        <v>34.5</v>
      </c>
      <c r="N8494" s="24">
        <v>22.77</v>
      </c>
      <c r="O8494" s="24">
        <v>11.73</v>
      </c>
      <c r="P8494" s="25">
        <v>34</v>
      </c>
    </row>
    <row r="8495" spans="1:16" x14ac:dyDescent="0.3">
      <c r="A8495" s="22">
        <v>42702</v>
      </c>
      <c r="B8495">
        <v>2016</v>
      </c>
      <c r="C8495">
        <v>11</v>
      </c>
      <c r="D8495" t="s">
        <v>137</v>
      </c>
      <c r="E8495" t="s">
        <v>135</v>
      </c>
      <c r="F8495" t="s">
        <v>163</v>
      </c>
      <c r="G8495" t="s">
        <v>113</v>
      </c>
      <c r="H8495" t="s">
        <v>104</v>
      </c>
      <c r="I8495" t="s">
        <v>76</v>
      </c>
      <c r="J8495" t="s">
        <v>105</v>
      </c>
      <c r="K8495" s="23">
        <v>0</v>
      </c>
      <c r="L8495" s="24">
        <v>7.4</v>
      </c>
      <c r="M8495" s="24">
        <v>0</v>
      </c>
      <c r="N8495" s="24">
        <v>0</v>
      </c>
      <c r="O8495" s="24">
        <v>0</v>
      </c>
      <c r="P8495" s="25">
        <v>34</v>
      </c>
    </row>
    <row r="8496" spans="1:16" x14ac:dyDescent="0.3">
      <c r="A8496" s="22">
        <v>42702</v>
      </c>
      <c r="B8496">
        <v>2016</v>
      </c>
      <c r="C8496">
        <v>11</v>
      </c>
      <c r="D8496" t="s">
        <v>137</v>
      </c>
      <c r="E8496" t="s">
        <v>135</v>
      </c>
      <c r="F8496" t="s">
        <v>163</v>
      </c>
      <c r="G8496" t="s">
        <v>113</v>
      </c>
      <c r="H8496" t="s">
        <v>106</v>
      </c>
      <c r="I8496" t="s">
        <v>69</v>
      </c>
      <c r="J8496" t="s">
        <v>107</v>
      </c>
      <c r="K8496" s="23">
        <v>12</v>
      </c>
      <c r="L8496" s="24">
        <v>16.5</v>
      </c>
      <c r="M8496" s="24">
        <v>198</v>
      </c>
      <c r="N8496" s="24">
        <v>154.44</v>
      </c>
      <c r="O8496" s="24">
        <v>43.56</v>
      </c>
      <c r="P8496" s="25">
        <v>22</v>
      </c>
    </row>
    <row r="8497" spans="1:16" x14ac:dyDescent="0.3">
      <c r="A8497" s="22">
        <v>42702</v>
      </c>
      <c r="B8497">
        <v>2016</v>
      </c>
      <c r="C8497">
        <v>11</v>
      </c>
      <c r="D8497" t="s">
        <v>137</v>
      </c>
      <c r="E8497" t="s">
        <v>135</v>
      </c>
      <c r="F8497" t="s">
        <v>163</v>
      </c>
      <c r="G8497" t="s">
        <v>113</v>
      </c>
      <c r="H8497" t="s">
        <v>108</v>
      </c>
      <c r="I8497" t="s">
        <v>72</v>
      </c>
      <c r="J8497" t="s">
        <v>109</v>
      </c>
      <c r="K8497" s="23">
        <v>0</v>
      </c>
      <c r="L8497" s="24">
        <v>8.1999999999999993</v>
      </c>
      <c r="M8497" s="24">
        <v>0</v>
      </c>
      <c r="N8497" s="24">
        <v>0</v>
      </c>
      <c r="O8497" s="24">
        <v>0</v>
      </c>
      <c r="P8497" s="25">
        <v>32</v>
      </c>
    </row>
    <row r="8498" spans="1:16" x14ac:dyDescent="0.3">
      <c r="A8498" s="22">
        <v>42703</v>
      </c>
      <c r="B8498">
        <v>2016</v>
      </c>
      <c r="C8498">
        <v>11</v>
      </c>
      <c r="D8498" t="s">
        <v>137</v>
      </c>
      <c r="E8498" t="s">
        <v>135</v>
      </c>
      <c r="F8498" t="s">
        <v>163</v>
      </c>
      <c r="G8498" t="s">
        <v>114</v>
      </c>
      <c r="H8498" t="s">
        <v>94</v>
      </c>
      <c r="I8498" t="s">
        <v>73</v>
      </c>
      <c r="J8498" t="s">
        <v>95</v>
      </c>
      <c r="K8498" s="23">
        <v>5.68</v>
      </c>
      <c r="L8498" s="24">
        <v>3.1</v>
      </c>
      <c r="M8498" s="24">
        <v>17.61</v>
      </c>
      <c r="N8498" s="24">
        <v>12.33</v>
      </c>
      <c r="O8498" s="24">
        <v>5.28</v>
      </c>
      <c r="P8498" s="25">
        <v>30</v>
      </c>
    </row>
    <row r="8499" spans="1:16" x14ac:dyDescent="0.3">
      <c r="A8499" s="22">
        <v>42703</v>
      </c>
      <c r="B8499">
        <v>2016</v>
      </c>
      <c r="C8499">
        <v>11</v>
      </c>
      <c r="D8499" t="s">
        <v>137</v>
      </c>
      <c r="E8499" t="s">
        <v>135</v>
      </c>
      <c r="F8499" t="s">
        <v>163</v>
      </c>
      <c r="G8499" t="s">
        <v>114</v>
      </c>
      <c r="H8499" t="s">
        <v>96</v>
      </c>
      <c r="I8499" t="s">
        <v>74</v>
      </c>
      <c r="J8499" t="s">
        <v>97</v>
      </c>
      <c r="K8499" s="23">
        <v>5.67</v>
      </c>
      <c r="L8499" s="24">
        <v>3.6</v>
      </c>
      <c r="M8499" s="24">
        <v>20.41</v>
      </c>
      <c r="N8499" s="24">
        <v>14.29</v>
      </c>
      <c r="O8499" s="24">
        <v>6.12</v>
      </c>
      <c r="P8499" s="25">
        <v>30</v>
      </c>
    </row>
    <row r="8500" spans="1:16" x14ac:dyDescent="0.3">
      <c r="A8500" s="22">
        <v>42703</v>
      </c>
      <c r="B8500">
        <v>2016</v>
      </c>
      <c r="C8500">
        <v>11</v>
      </c>
      <c r="D8500" t="s">
        <v>137</v>
      </c>
      <c r="E8500" t="s">
        <v>135</v>
      </c>
      <c r="F8500" t="s">
        <v>163</v>
      </c>
      <c r="G8500" t="s">
        <v>114</v>
      </c>
      <c r="H8500" t="s">
        <v>98</v>
      </c>
      <c r="I8500" t="s">
        <v>75</v>
      </c>
      <c r="J8500" t="s">
        <v>99</v>
      </c>
      <c r="K8500" s="23">
        <v>3</v>
      </c>
      <c r="L8500" s="24">
        <v>2.8</v>
      </c>
      <c r="M8500" s="24">
        <v>8.4</v>
      </c>
      <c r="N8500" s="24">
        <v>6.05</v>
      </c>
      <c r="O8500" s="24">
        <v>2.35</v>
      </c>
      <c r="P8500" s="25">
        <v>28</v>
      </c>
    </row>
    <row r="8501" spans="1:16" x14ac:dyDescent="0.3">
      <c r="A8501" s="22">
        <v>42703</v>
      </c>
      <c r="B8501">
        <v>2016</v>
      </c>
      <c r="C8501">
        <v>11</v>
      </c>
      <c r="D8501" t="s">
        <v>137</v>
      </c>
      <c r="E8501" t="s">
        <v>135</v>
      </c>
      <c r="F8501" t="s">
        <v>163</v>
      </c>
      <c r="G8501" t="s">
        <v>114</v>
      </c>
      <c r="H8501" t="s">
        <v>100</v>
      </c>
      <c r="I8501" t="s">
        <v>70</v>
      </c>
      <c r="J8501" t="s">
        <v>101</v>
      </c>
      <c r="K8501" s="23">
        <v>45.6</v>
      </c>
      <c r="L8501" s="24">
        <v>2.4</v>
      </c>
      <c r="M8501" s="24">
        <v>109.44</v>
      </c>
      <c r="N8501" s="24">
        <v>80.989999999999995</v>
      </c>
      <c r="O8501" s="24">
        <v>28.45</v>
      </c>
      <c r="P8501" s="25">
        <v>26</v>
      </c>
    </row>
    <row r="8502" spans="1:16" x14ac:dyDescent="0.3">
      <c r="A8502" s="22">
        <v>42703</v>
      </c>
      <c r="B8502">
        <v>2016</v>
      </c>
      <c r="C8502">
        <v>11</v>
      </c>
      <c r="D8502" t="s">
        <v>137</v>
      </c>
      <c r="E8502" t="s">
        <v>135</v>
      </c>
      <c r="F8502" t="s">
        <v>163</v>
      </c>
      <c r="G8502" t="s">
        <v>114</v>
      </c>
      <c r="H8502" t="s">
        <v>102</v>
      </c>
      <c r="I8502" t="s">
        <v>71</v>
      </c>
      <c r="J8502" t="s">
        <v>103</v>
      </c>
      <c r="K8502" s="23">
        <v>6</v>
      </c>
      <c r="L8502" s="24">
        <v>6.9</v>
      </c>
      <c r="M8502" s="24">
        <v>41.4</v>
      </c>
      <c r="N8502" s="24">
        <v>27.32</v>
      </c>
      <c r="O8502" s="24">
        <v>14.08</v>
      </c>
      <c r="P8502" s="25">
        <v>34</v>
      </c>
    </row>
    <row r="8503" spans="1:16" x14ac:dyDescent="0.3">
      <c r="A8503" s="22">
        <v>42703</v>
      </c>
      <c r="B8503">
        <v>2016</v>
      </c>
      <c r="C8503">
        <v>11</v>
      </c>
      <c r="D8503" t="s">
        <v>137</v>
      </c>
      <c r="E8503" t="s">
        <v>135</v>
      </c>
      <c r="F8503" t="s">
        <v>163</v>
      </c>
      <c r="G8503" t="s">
        <v>114</v>
      </c>
      <c r="H8503" t="s">
        <v>104</v>
      </c>
      <c r="I8503" t="s">
        <v>76</v>
      </c>
      <c r="J8503" t="s">
        <v>105</v>
      </c>
      <c r="K8503" s="23">
        <v>2</v>
      </c>
      <c r="L8503" s="24">
        <v>7.4</v>
      </c>
      <c r="M8503" s="24">
        <v>14.8</v>
      </c>
      <c r="N8503" s="24">
        <v>9.77</v>
      </c>
      <c r="O8503" s="24">
        <v>5.03</v>
      </c>
      <c r="P8503" s="25">
        <v>34</v>
      </c>
    </row>
    <row r="8504" spans="1:16" x14ac:dyDescent="0.3">
      <c r="A8504" s="22">
        <v>42703</v>
      </c>
      <c r="B8504">
        <v>2016</v>
      </c>
      <c r="C8504">
        <v>11</v>
      </c>
      <c r="D8504" t="s">
        <v>137</v>
      </c>
      <c r="E8504" t="s">
        <v>135</v>
      </c>
      <c r="F8504" t="s">
        <v>163</v>
      </c>
      <c r="G8504" t="s">
        <v>114</v>
      </c>
      <c r="H8504" t="s">
        <v>106</v>
      </c>
      <c r="I8504" t="s">
        <v>69</v>
      </c>
      <c r="J8504" t="s">
        <v>107</v>
      </c>
      <c r="K8504" s="23">
        <v>0</v>
      </c>
      <c r="L8504" s="24">
        <v>16.5</v>
      </c>
      <c r="M8504" s="24">
        <v>0</v>
      </c>
      <c r="N8504" s="24">
        <v>0</v>
      </c>
      <c r="O8504" s="24">
        <v>0</v>
      </c>
      <c r="P8504" s="25">
        <v>22</v>
      </c>
    </row>
    <row r="8505" spans="1:16" x14ac:dyDescent="0.3">
      <c r="A8505" s="22">
        <v>42703</v>
      </c>
      <c r="B8505">
        <v>2016</v>
      </c>
      <c r="C8505">
        <v>11</v>
      </c>
      <c r="D8505" t="s">
        <v>137</v>
      </c>
      <c r="E8505" t="s">
        <v>135</v>
      </c>
      <c r="F8505" t="s">
        <v>163</v>
      </c>
      <c r="G8505" t="s">
        <v>114</v>
      </c>
      <c r="H8505" t="s">
        <v>108</v>
      </c>
      <c r="I8505" t="s">
        <v>72</v>
      </c>
      <c r="J8505" t="s">
        <v>109</v>
      </c>
      <c r="K8505" s="23">
        <v>0</v>
      </c>
      <c r="L8505" s="24">
        <v>8.1999999999999993</v>
      </c>
      <c r="M8505" s="24">
        <v>0</v>
      </c>
      <c r="N8505" s="24">
        <v>0</v>
      </c>
      <c r="O8505" s="24">
        <v>0</v>
      </c>
      <c r="P8505" s="25">
        <v>32</v>
      </c>
    </row>
    <row r="8506" spans="1:16" x14ac:dyDescent="0.3">
      <c r="A8506" s="22">
        <v>42704</v>
      </c>
      <c r="B8506">
        <v>2016</v>
      </c>
      <c r="C8506">
        <v>11</v>
      </c>
      <c r="D8506" t="s">
        <v>137</v>
      </c>
      <c r="E8506" t="s">
        <v>135</v>
      </c>
      <c r="F8506" t="s">
        <v>163</v>
      </c>
      <c r="G8506" t="s">
        <v>115</v>
      </c>
      <c r="H8506" t="s">
        <v>94</v>
      </c>
      <c r="I8506" t="s">
        <v>73</v>
      </c>
      <c r="J8506" t="s">
        <v>95</v>
      </c>
      <c r="K8506" s="23">
        <v>3.33</v>
      </c>
      <c r="L8506" s="24">
        <v>3.1</v>
      </c>
      <c r="M8506" s="24">
        <v>10.32</v>
      </c>
      <c r="N8506" s="24">
        <v>7.22</v>
      </c>
      <c r="O8506" s="24">
        <v>3.1</v>
      </c>
      <c r="P8506" s="25">
        <v>30</v>
      </c>
    </row>
    <row r="8507" spans="1:16" x14ac:dyDescent="0.3">
      <c r="A8507" s="22">
        <v>42704</v>
      </c>
      <c r="B8507">
        <v>2016</v>
      </c>
      <c r="C8507">
        <v>11</v>
      </c>
      <c r="D8507" t="s">
        <v>137</v>
      </c>
      <c r="E8507" t="s">
        <v>135</v>
      </c>
      <c r="F8507" t="s">
        <v>163</v>
      </c>
      <c r="G8507" t="s">
        <v>115</v>
      </c>
      <c r="H8507" t="s">
        <v>96</v>
      </c>
      <c r="I8507" t="s">
        <v>74</v>
      </c>
      <c r="J8507" t="s">
        <v>97</v>
      </c>
      <c r="K8507" s="23">
        <v>2.99</v>
      </c>
      <c r="L8507" s="24">
        <v>3.6</v>
      </c>
      <c r="M8507" s="24">
        <v>10.76</v>
      </c>
      <c r="N8507" s="24">
        <v>7.53</v>
      </c>
      <c r="O8507" s="24">
        <v>3.23</v>
      </c>
      <c r="P8507" s="25">
        <v>30</v>
      </c>
    </row>
    <row r="8508" spans="1:16" x14ac:dyDescent="0.3">
      <c r="A8508" s="22">
        <v>42704</v>
      </c>
      <c r="B8508">
        <v>2016</v>
      </c>
      <c r="C8508">
        <v>11</v>
      </c>
      <c r="D8508" t="s">
        <v>137</v>
      </c>
      <c r="E8508" t="s">
        <v>135</v>
      </c>
      <c r="F8508" t="s">
        <v>163</v>
      </c>
      <c r="G8508" t="s">
        <v>115</v>
      </c>
      <c r="H8508" t="s">
        <v>98</v>
      </c>
      <c r="I8508" t="s">
        <v>75</v>
      </c>
      <c r="J8508" t="s">
        <v>99</v>
      </c>
      <c r="K8508" s="23">
        <v>4.3</v>
      </c>
      <c r="L8508" s="24">
        <v>2.8</v>
      </c>
      <c r="M8508" s="24">
        <v>12.04</v>
      </c>
      <c r="N8508" s="24">
        <v>8.67</v>
      </c>
      <c r="O8508" s="24">
        <v>3.37</v>
      </c>
      <c r="P8508" s="25">
        <v>28</v>
      </c>
    </row>
    <row r="8509" spans="1:16" x14ac:dyDescent="0.3">
      <c r="A8509" s="22">
        <v>42704</v>
      </c>
      <c r="B8509">
        <v>2016</v>
      </c>
      <c r="C8509">
        <v>11</v>
      </c>
      <c r="D8509" t="s">
        <v>137</v>
      </c>
      <c r="E8509" t="s">
        <v>135</v>
      </c>
      <c r="F8509" t="s">
        <v>163</v>
      </c>
      <c r="G8509" t="s">
        <v>115</v>
      </c>
      <c r="H8509" t="s">
        <v>100</v>
      </c>
      <c r="I8509" t="s">
        <v>70</v>
      </c>
      <c r="J8509" t="s">
        <v>101</v>
      </c>
      <c r="K8509" s="23">
        <v>24.6</v>
      </c>
      <c r="L8509" s="24">
        <v>2.4</v>
      </c>
      <c r="M8509" s="24">
        <v>59.04</v>
      </c>
      <c r="N8509" s="24">
        <v>43.69</v>
      </c>
      <c r="O8509" s="24">
        <v>15.35</v>
      </c>
      <c r="P8509" s="25">
        <v>26</v>
      </c>
    </row>
    <row r="8510" spans="1:16" x14ac:dyDescent="0.3">
      <c r="A8510" s="22">
        <v>42704</v>
      </c>
      <c r="B8510">
        <v>2016</v>
      </c>
      <c r="C8510">
        <v>11</v>
      </c>
      <c r="D8510" t="s">
        <v>137</v>
      </c>
      <c r="E8510" t="s">
        <v>135</v>
      </c>
      <c r="F8510" t="s">
        <v>163</v>
      </c>
      <c r="G8510" t="s">
        <v>115</v>
      </c>
      <c r="H8510" t="s">
        <v>102</v>
      </c>
      <c r="I8510" t="s">
        <v>71</v>
      </c>
      <c r="J8510" t="s">
        <v>103</v>
      </c>
      <c r="K8510" s="23">
        <v>13</v>
      </c>
      <c r="L8510" s="24">
        <v>6.9</v>
      </c>
      <c r="M8510" s="24">
        <v>89.7</v>
      </c>
      <c r="N8510" s="24">
        <v>59.2</v>
      </c>
      <c r="O8510" s="24">
        <v>30.5</v>
      </c>
      <c r="P8510" s="25">
        <v>34</v>
      </c>
    </row>
    <row r="8511" spans="1:16" x14ac:dyDescent="0.3">
      <c r="A8511" s="22">
        <v>42704</v>
      </c>
      <c r="B8511">
        <v>2016</v>
      </c>
      <c r="C8511">
        <v>11</v>
      </c>
      <c r="D8511" t="s">
        <v>137</v>
      </c>
      <c r="E8511" t="s">
        <v>135</v>
      </c>
      <c r="F8511" t="s">
        <v>163</v>
      </c>
      <c r="G8511" t="s">
        <v>115</v>
      </c>
      <c r="H8511" t="s">
        <v>104</v>
      </c>
      <c r="I8511" t="s">
        <v>76</v>
      </c>
      <c r="J8511" t="s">
        <v>105</v>
      </c>
      <c r="K8511" s="23">
        <v>0</v>
      </c>
      <c r="L8511" s="24">
        <v>7.4</v>
      </c>
      <c r="M8511" s="24">
        <v>0</v>
      </c>
      <c r="N8511" s="24">
        <v>0</v>
      </c>
      <c r="O8511" s="24">
        <v>0</v>
      </c>
      <c r="P8511" s="25">
        <v>34</v>
      </c>
    </row>
    <row r="8512" spans="1:16" x14ac:dyDescent="0.3">
      <c r="A8512" s="22">
        <v>42704</v>
      </c>
      <c r="B8512">
        <v>2016</v>
      </c>
      <c r="C8512">
        <v>11</v>
      </c>
      <c r="D8512" t="s">
        <v>137</v>
      </c>
      <c r="E8512" t="s">
        <v>135</v>
      </c>
      <c r="F8512" t="s">
        <v>163</v>
      </c>
      <c r="G8512" t="s">
        <v>115</v>
      </c>
      <c r="H8512" t="s">
        <v>106</v>
      </c>
      <c r="I8512" t="s">
        <v>69</v>
      </c>
      <c r="J8512" t="s">
        <v>107</v>
      </c>
      <c r="K8512" s="23">
        <v>7</v>
      </c>
      <c r="L8512" s="24">
        <v>16.5</v>
      </c>
      <c r="M8512" s="24">
        <v>115.5</v>
      </c>
      <c r="N8512" s="24">
        <v>90.09</v>
      </c>
      <c r="O8512" s="24">
        <v>25.41</v>
      </c>
      <c r="P8512" s="25">
        <v>22</v>
      </c>
    </row>
    <row r="8513" spans="1:16" x14ac:dyDescent="0.3">
      <c r="A8513" s="22">
        <v>42704</v>
      </c>
      <c r="B8513">
        <v>2016</v>
      </c>
      <c r="C8513">
        <v>11</v>
      </c>
      <c r="D8513" t="s">
        <v>137</v>
      </c>
      <c r="E8513" t="s">
        <v>135</v>
      </c>
      <c r="F8513" t="s">
        <v>163</v>
      </c>
      <c r="G8513" t="s">
        <v>115</v>
      </c>
      <c r="H8513" t="s">
        <v>108</v>
      </c>
      <c r="I8513" t="s">
        <v>72</v>
      </c>
      <c r="J8513" t="s">
        <v>109</v>
      </c>
      <c r="K8513" s="23">
        <v>0</v>
      </c>
      <c r="L8513" s="24">
        <v>8.1999999999999993</v>
      </c>
      <c r="M8513" s="24">
        <v>0</v>
      </c>
      <c r="N8513" s="24">
        <v>0</v>
      </c>
      <c r="O8513" s="24">
        <v>0</v>
      </c>
      <c r="P8513" s="25">
        <v>32</v>
      </c>
    </row>
    <row r="8514" spans="1:16" x14ac:dyDescent="0.3">
      <c r="A8514" s="22">
        <v>42705</v>
      </c>
      <c r="B8514">
        <v>2016</v>
      </c>
      <c r="C8514">
        <v>12</v>
      </c>
      <c r="D8514" t="s">
        <v>139</v>
      </c>
      <c r="E8514" t="s">
        <v>135</v>
      </c>
      <c r="F8514" t="s">
        <v>164</v>
      </c>
      <c r="G8514" t="s">
        <v>93</v>
      </c>
      <c r="H8514" t="s">
        <v>94</v>
      </c>
      <c r="I8514" t="s">
        <v>73</v>
      </c>
      <c r="J8514" t="s">
        <v>95</v>
      </c>
      <c r="K8514" s="23">
        <v>4.5</v>
      </c>
      <c r="L8514" s="24">
        <v>3.1</v>
      </c>
      <c r="M8514" s="24">
        <v>13.95</v>
      </c>
      <c r="N8514" s="24">
        <v>9.76</v>
      </c>
      <c r="O8514" s="24">
        <v>4.1900000000000004</v>
      </c>
      <c r="P8514" s="25">
        <v>30</v>
      </c>
    </row>
    <row r="8515" spans="1:16" x14ac:dyDescent="0.3">
      <c r="A8515" s="22">
        <v>42705</v>
      </c>
      <c r="B8515">
        <v>2016</v>
      </c>
      <c r="C8515">
        <v>12</v>
      </c>
      <c r="D8515" t="s">
        <v>139</v>
      </c>
      <c r="E8515" t="s">
        <v>135</v>
      </c>
      <c r="F8515" t="s">
        <v>164</v>
      </c>
      <c r="G8515" t="s">
        <v>93</v>
      </c>
      <c r="H8515" t="s">
        <v>96</v>
      </c>
      <c r="I8515" t="s">
        <v>74</v>
      </c>
      <c r="J8515" t="s">
        <v>97</v>
      </c>
      <c r="K8515" s="23">
        <v>2.36</v>
      </c>
      <c r="L8515" s="24">
        <v>3.6</v>
      </c>
      <c r="M8515" s="24">
        <v>8.5</v>
      </c>
      <c r="N8515" s="24">
        <v>5.95</v>
      </c>
      <c r="O8515" s="24">
        <v>2.5499999999999998</v>
      </c>
      <c r="P8515" s="25">
        <v>30</v>
      </c>
    </row>
    <row r="8516" spans="1:16" x14ac:dyDescent="0.3">
      <c r="A8516" s="22">
        <v>42705</v>
      </c>
      <c r="B8516">
        <v>2016</v>
      </c>
      <c r="C8516">
        <v>12</v>
      </c>
      <c r="D8516" t="s">
        <v>139</v>
      </c>
      <c r="E8516" t="s">
        <v>135</v>
      </c>
      <c r="F8516" t="s">
        <v>164</v>
      </c>
      <c r="G8516" t="s">
        <v>93</v>
      </c>
      <c r="H8516" t="s">
        <v>98</v>
      </c>
      <c r="I8516" t="s">
        <v>75</v>
      </c>
      <c r="J8516" t="s">
        <v>99</v>
      </c>
      <c r="K8516" s="23">
        <v>1.5</v>
      </c>
      <c r="L8516" s="24">
        <v>2.8</v>
      </c>
      <c r="M8516" s="24">
        <v>4.2</v>
      </c>
      <c r="N8516" s="24">
        <v>3.02</v>
      </c>
      <c r="O8516" s="24">
        <v>1.18</v>
      </c>
      <c r="P8516" s="25">
        <v>28</v>
      </c>
    </row>
    <row r="8517" spans="1:16" x14ac:dyDescent="0.3">
      <c r="A8517" s="22">
        <v>42705</v>
      </c>
      <c r="B8517">
        <v>2016</v>
      </c>
      <c r="C8517">
        <v>12</v>
      </c>
      <c r="D8517" t="s">
        <v>139</v>
      </c>
      <c r="E8517" t="s">
        <v>135</v>
      </c>
      <c r="F8517" t="s">
        <v>164</v>
      </c>
      <c r="G8517" t="s">
        <v>93</v>
      </c>
      <c r="H8517" t="s">
        <v>100</v>
      </c>
      <c r="I8517" t="s">
        <v>70</v>
      </c>
      <c r="J8517" t="s">
        <v>101</v>
      </c>
      <c r="K8517" s="23">
        <v>55.66</v>
      </c>
      <c r="L8517" s="24">
        <v>2.4</v>
      </c>
      <c r="M8517" s="24">
        <v>133.58000000000001</v>
      </c>
      <c r="N8517" s="24">
        <v>98.85</v>
      </c>
      <c r="O8517" s="24">
        <v>34.729999999999997</v>
      </c>
      <c r="P8517" s="25">
        <v>26</v>
      </c>
    </row>
    <row r="8518" spans="1:16" x14ac:dyDescent="0.3">
      <c r="A8518" s="22">
        <v>42705</v>
      </c>
      <c r="B8518">
        <v>2016</v>
      </c>
      <c r="C8518">
        <v>12</v>
      </c>
      <c r="D8518" t="s">
        <v>139</v>
      </c>
      <c r="E8518" t="s">
        <v>135</v>
      </c>
      <c r="F8518" t="s">
        <v>164</v>
      </c>
      <c r="G8518" t="s">
        <v>93</v>
      </c>
      <c r="H8518" t="s">
        <v>102</v>
      </c>
      <c r="I8518" t="s">
        <v>71</v>
      </c>
      <c r="J8518" t="s">
        <v>103</v>
      </c>
      <c r="K8518" s="23">
        <v>8</v>
      </c>
      <c r="L8518" s="24">
        <v>6.9</v>
      </c>
      <c r="M8518" s="24">
        <v>55.2</v>
      </c>
      <c r="N8518" s="24">
        <v>36.43</v>
      </c>
      <c r="O8518" s="24">
        <v>18.77</v>
      </c>
      <c r="P8518" s="25">
        <v>34</v>
      </c>
    </row>
    <row r="8519" spans="1:16" x14ac:dyDescent="0.3">
      <c r="A8519" s="22">
        <v>42705</v>
      </c>
      <c r="B8519">
        <v>2016</v>
      </c>
      <c r="C8519">
        <v>12</v>
      </c>
      <c r="D8519" t="s">
        <v>139</v>
      </c>
      <c r="E8519" t="s">
        <v>135</v>
      </c>
      <c r="F8519" t="s">
        <v>164</v>
      </c>
      <c r="G8519" t="s">
        <v>93</v>
      </c>
      <c r="H8519" t="s">
        <v>104</v>
      </c>
      <c r="I8519" t="s">
        <v>76</v>
      </c>
      <c r="J8519" t="s">
        <v>105</v>
      </c>
      <c r="K8519" s="23">
        <v>0</v>
      </c>
      <c r="L8519" s="24">
        <v>7.4</v>
      </c>
      <c r="M8519" s="24">
        <v>0</v>
      </c>
      <c r="N8519" s="24">
        <v>0</v>
      </c>
      <c r="O8519" s="24">
        <v>0</v>
      </c>
      <c r="P8519" s="25">
        <v>34</v>
      </c>
    </row>
    <row r="8520" spans="1:16" x14ac:dyDescent="0.3">
      <c r="A8520" s="22">
        <v>42705</v>
      </c>
      <c r="B8520">
        <v>2016</v>
      </c>
      <c r="C8520">
        <v>12</v>
      </c>
      <c r="D8520" t="s">
        <v>139</v>
      </c>
      <c r="E8520" t="s">
        <v>135</v>
      </c>
      <c r="F8520" t="s">
        <v>164</v>
      </c>
      <c r="G8520" t="s">
        <v>93</v>
      </c>
      <c r="H8520" t="s">
        <v>106</v>
      </c>
      <c r="I8520" t="s">
        <v>69</v>
      </c>
      <c r="J8520" t="s">
        <v>107</v>
      </c>
      <c r="K8520" s="23">
        <v>9</v>
      </c>
      <c r="L8520" s="24">
        <v>16.5</v>
      </c>
      <c r="M8520" s="24">
        <v>148.5</v>
      </c>
      <c r="N8520" s="24">
        <v>115.83</v>
      </c>
      <c r="O8520" s="24">
        <v>32.67</v>
      </c>
      <c r="P8520" s="25">
        <v>22</v>
      </c>
    </row>
    <row r="8521" spans="1:16" x14ac:dyDescent="0.3">
      <c r="A8521" s="22">
        <v>42705</v>
      </c>
      <c r="B8521">
        <v>2016</v>
      </c>
      <c r="C8521">
        <v>12</v>
      </c>
      <c r="D8521" t="s">
        <v>139</v>
      </c>
      <c r="E8521" t="s">
        <v>135</v>
      </c>
      <c r="F8521" t="s">
        <v>164</v>
      </c>
      <c r="G8521" t="s">
        <v>93</v>
      </c>
      <c r="H8521" t="s">
        <v>108</v>
      </c>
      <c r="I8521" t="s">
        <v>72</v>
      </c>
      <c r="J8521" t="s">
        <v>109</v>
      </c>
      <c r="K8521" s="23">
        <v>0</v>
      </c>
      <c r="L8521" s="24">
        <v>8.1999999999999993</v>
      </c>
      <c r="M8521" s="24">
        <v>0</v>
      </c>
      <c r="N8521" s="24">
        <v>0</v>
      </c>
      <c r="O8521" s="24">
        <v>0</v>
      </c>
      <c r="P8521" s="25">
        <v>32</v>
      </c>
    </row>
    <row r="8522" spans="1:16" x14ac:dyDescent="0.3">
      <c r="A8522" s="22">
        <v>42706</v>
      </c>
      <c r="B8522">
        <v>2016</v>
      </c>
      <c r="C8522">
        <v>12</v>
      </c>
      <c r="D8522" t="s">
        <v>139</v>
      </c>
      <c r="E8522" t="s">
        <v>135</v>
      </c>
      <c r="F8522" t="s">
        <v>164</v>
      </c>
      <c r="G8522" t="s">
        <v>110</v>
      </c>
      <c r="H8522" t="s">
        <v>94</v>
      </c>
      <c r="I8522" t="s">
        <v>73</v>
      </c>
      <c r="J8522" t="s">
        <v>95</v>
      </c>
      <c r="K8522" s="23">
        <v>6</v>
      </c>
      <c r="L8522" s="24">
        <v>3.1</v>
      </c>
      <c r="M8522" s="24">
        <v>18.600000000000001</v>
      </c>
      <c r="N8522" s="24">
        <v>13.02</v>
      </c>
      <c r="O8522" s="24">
        <v>5.58</v>
      </c>
      <c r="P8522" s="25">
        <v>30</v>
      </c>
    </row>
    <row r="8523" spans="1:16" x14ac:dyDescent="0.3">
      <c r="A8523" s="22">
        <v>42706</v>
      </c>
      <c r="B8523">
        <v>2016</v>
      </c>
      <c r="C8523">
        <v>12</v>
      </c>
      <c r="D8523" t="s">
        <v>139</v>
      </c>
      <c r="E8523" t="s">
        <v>135</v>
      </c>
      <c r="F8523" t="s">
        <v>164</v>
      </c>
      <c r="G8523" t="s">
        <v>110</v>
      </c>
      <c r="H8523" t="s">
        <v>96</v>
      </c>
      <c r="I8523" t="s">
        <v>74</v>
      </c>
      <c r="J8523" t="s">
        <v>97</v>
      </c>
      <c r="K8523" s="23">
        <v>1.08</v>
      </c>
      <c r="L8523" s="24">
        <v>3.6</v>
      </c>
      <c r="M8523" s="24">
        <v>3.89</v>
      </c>
      <c r="N8523" s="24">
        <v>2.72</v>
      </c>
      <c r="O8523" s="24">
        <v>1.17</v>
      </c>
      <c r="P8523" s="25">
        <v>30</v>
      </c>
    </row>
    <row r="8524" spans="1:16" x14ac:dyDescent="0.3">
      <c r="A8524" s="22">
        <v>42706</v>
      </c>
      <c r="B8524">
        <v>2016</v>
      </c>
      <c r="C8524">
        <v>12</v>
      </c>
      <c r="D8524" t="s">
        <v>139</v>
      </c>
      <c r="E8524" t="s">
        <v>135</v>
      </c>
      <c r="F8524" t="s">
        <v>164</v>
      </c>
      <c r="G8524" t="s">
        <v>110</v>
      </c>
      <c r="H8524" t="s">
        <v>98</v>
      </c>
      <c r="I8524" t="s">
        <v>75</v>
      </c>
      <c r="J8524" t="s">
        <v>99</v>
      </c>
      <c r="K8524" s="23">
        <v>3.2</v>
      </c>
      <c r="L8524" s="24">
        <v>2.8</v>
      </c>
      <c r="M8524" s="24">
        <v>8.9600000000000009</v>
      </c>
      <c r="N8524" s="24">
        <v>6.45</v>
      </c>
      <c r="O8524" s="24">
        <v>2.5099999999999998</v>
      </c>
      <c r="P8524" s="25">
        <v>28</v>
      </c>
    </row>
    <row r="8525" spans="1:16" x14ac:dyDescent="0.3">
      <c r="A8525" s="22">
        <v>42706</v>
      </c>
      <c r="B8525">
        <v>2016</v>
      </c>
      <c r="C8525">
        <v>12</v>
      </c>
      <c r="D8525" t="s">
        <v>139</v>
      </c>
      <c r="E8525" t="s">
        <v>135</v>
      </c>
      <c r="F8525" t="s">
        <v>164</v>
      </c>
      <c r="G8525" t="s">
        <v>110</v>
      </c>
      <c r="H8525" t="s">
        <v>100</v>
      </c>
      <c r="I8525" t="s">
        <v>70</v>
      </c>
      <c r="J8525" t="s">
        <v>101</v>
      </c>
      <c r="K8525" s="23">
        <v>43</v>
      </c>
      <c r="L8525" s="24">
        <v>2.4</v>
      </c>
      <c r="M8525" s="24">
        <v>103.2</v>
      </c>
      <c r="N8525" s="24">
        <v>76.37</v>
      </c>
      <c r="O8525" s="24">
        <v>26.83</v>
      </c>
      <c r="P8525" s="25">
        <v>26</v>
      </c>
    </row>
    <row r="8526" spans="1:16" x14ac:dyDescent="0.3">
      <c r="A8526" s="22">
        <v>42706</v>
      </c>
      <c r="B8526">
        <v>2016</v>
      </c>
      <c r="C8526">
        <v>12</v>
      </c>
      <c r="D8526" t="s">
        <v>139</v>
      </c>
      <c r="E8526" t="s">
        <v>135</v>
      </c>
      <c r="F8526" t="s">
        <v>164</v>
      </c>
      <c r="G8526" t="s">
        <v>110</v>
      </c>
      <c r="H8526" t="s">
        <v>102</v>
      </c>
      <c r="I8526" t="s">
        <v>71</v>
      </c>
      <c r="J8526" t="s">
        <v>103</v>
      </c>
      <c r="K8526" s="23">
        <v>14</v>
      </c>
      <c r="L8526" s="24">
        <v>6.9</v>
      </c>
      <c r="M8526" s="24">
        <v>96.6</v>
      </c>
      <c r="N8526" s="24">
        <v>63.76</v>
      </c>
      <c r="O8526" s="24">
        <v>32.840000000000003</v>
      </c>
      <c r="P8526" s="25">
        <v>34</v>
      </c>
    </row>
    <row r="8527" spans="1:16" x14ac:dyDescent="0.3">
      <c r="A8527" s="22">
        <v>42706</v>
      </c>
      <c r="B8527">
        <v>2016</v>
      </c>
      <c r="C8527">
        <v>12</v>
      </c>
      <c r="D8527" t="s">
        <v>139</v>
      </c>
      <c r="E8527" t="s">
        <v>135</v>
      </c>
      <c r="F8527" t="s">
        <v>164</v>
      </c>
      <c r="G8527" t="s">
        <v>110</v>
      </c>
      <c r="H8527" t="s">
        <v>104</v>
      </c>
      <c r="I8527" t="s">
        <v>76</v>
      </c>
      <c r="J8527" t="s">
        <v>105</v>
      </c>
      <c r="K8527" s="23">
        <v>0</v>
      </c>
      <c r="L8527" s="24">
        <v>7.4</v>
      </c>
      <c r="M8527" s="24">
        <v>0</v>
      </c>
      <c r="N8527" s="24">
        <v>0</v>
      </c>
      <c r="O8527" s="24">
        <v>0</v>
      </c>
      <c r="P8527" s="25">
        <v>34</v>
      </c>
    </row>
    <row r="8528" spans="1:16" x14ac:dyDescent="0.3">
      <c r="A8528" s="22">
        <v>42706</v>
      </c>
      <c r="B8528">
        <v>2016</v>
      </c>
      <c r="C8528">
        <v>12</v>
      </c>
      <c r="D8528" t="s">
        <v>139</v>
      </c>
      <c r="E8528" t="s">
        <v>135</v>
      </c>
      <c r="F8528" t="s">
        <v>164</v>
      </c>
      <c r="G8528" t="s">
        <v>110</v>
      </c>
      <c r="H8528" t="s">
        <v>106</v>
      </c>
      <c r="I8528" t="s">
        <v>69</v>
      </c>
      <c r="J8528" t="s">
        <v>107</v>
      </c>
      <c r="K8528" s="23">
        <v>26</v>
      </c>
      <c r="L8528" s="24">
        <v>16.5</v>
      </c>
      <c r="M8528" s="24">
        <v>429</v>
      </c>
      <c r="N8528" s="24">
        <v>334.62</v>
      </c>
      <c r="O8528" s="24">
        <v>94.38</v>
      </c>
      <c r="P8528" s="25">
        <v>22</v>
      </c>
    </row>
    <row r="8529" spans="1:16" x14ac:dyDescent="0.3">
      <c r="A8529" s="22">
        <v>42706</v>
      </c>
      <c r="B8529">
        <v>2016</v>
      </c>
      <c r="C8529">
        <v>12</v>
      </c>
      <c r="D8529" t="s">
        <v>139</v>
      </c>
      <c r="E8529" t="s">
        <v>135</v>
      </c>
      <c r="F8529" t="s">
        <v>164</v>
      </c>
      <c r="G8529" t="s">
        <v>110</v>
      </c>
      <c r="H8529" t="s">
        <v>108</v>
      </c>
      <c r="I8529" t="s">
        <v>72</v>
      </c>
      <c r="J8529" t="s">
        <v>109</v>
      </c>
      <c r="K8529" s="23">
        <v>0.2</v>
      </c>
      <c r="L8529" s="24">
        <v>8.1999999999999993</v>
      </c>
      <c r="M8529" s="24">
        <v>1.64</v>
      </c>
      <c r="N8529" s="24">
        <v>1.1200000000000001</v>
      </c>
      <c r="O8529" s="24">
        <v>0.52</v>
      </c>
      <c r="P8529" s="25">
        <v>32</v>
      </c>
    </row>
    <row r="8530" spans="1:16" x14ac:dyDescent="0.3">
      <c r="A8530" s="22">
        <v>42707</v>
      </c>
      <c r="B8530">
        <v>2016</v>
      </c>
      <c r="C8530">
        <v>12</v>
      </c>
      <c r="D8530" t="s">
        <v>139</v>
      </c>
      <c r="E8530" t="s">
        <v>135</v>
      </c>
      <c r="F8530" t="s">
        <v>164</v>
      </c>
      <c r="G8530" t="s">
        <v>111</v>
      </c>
      <c r="H8530" t="s">
        <v>94</v>
      </c>
      <c r="I8530" t="s">
        <v>73</v>
      </c>
      <c r="J8530" t="s">
        <v>95</v>
      </c>
      <c r="K8530" s="23">
        <v>3.17</v>
      </c>
      <c r="L8530" s="24">
        <v>3.1</v>
      </c>
      <c r="M8530" s="24">
        <v>9.83</v>
      </c>
      <c r="N8530" s="24">
        <v>6.88</v>
      </c>
      <c r="O8530" s="24">
        <v>2.95</v>
      </c>
      <c r="P8530" s="25">
        <v>30</v>
      </c>
    </row>
    <row r="8531" spans="1:16" x14ac:dyDescent="0.3">
      <c r="A8531" s="22">
        <v>42707</v>
      </c>
      <c r="B8531">
        <v>2016</v>
      </c>
      <c r="C8531">
        <v>12</v>
      </c>
      <c r="D8531" t="s">
        <v>139</v>
      </c>
      <c r="E8531" t="s">
        <v>135</v>
      </c>
      <c r="F8531" t="s">
        <v>164</v>
      </c>
      <c r="G8531" t="s">
        <v>111</v>
      </c>
      <c r="H8531" t="s">
        <v>96</v>
      </c>
      <c r="I8531" t="s">
        <v>74</v>
      </c>
      <c r="J8531" t="s">
        <v>97</v>
      </c>
      <c r="K8531" s="23">
        <v>2.68</v>
      </c>
      <c r="L8531" s="24">
        <v>3.6</v>
      </c>
      <c r="M8531" s="24">
        <v>9.65</v>
      </c>
      <c r="N8531" s="24">
        <v>6.76</v>
      </c>
      <c r="O8531" s="24">
        <v>2.89</v>
      </c>
      <c r="P8531" s="25">
        <v>30</v>
      </c>
    </row>
    <row r="8532" spans="1:16" x14ac:dyDescent="0.3">
      <c r="A8532" s="22">
        <v>42707</v>
      </c>
      <c r="B8532">
        <v>2016</v>
      </c>
      <c r="C8532">
        <v>12</v>
      </c>
      <c r="D8532" t="s">
        <v>139</v>
      </c>
      <c r="E8532" t="s">
        <v>135</v>
      </c>
      <c r="F8532" t="s">
        <v>164</v>
      </c>
      <c r="G8532" t="s">
        <v>111</v>
      </c>
      <c r="H8532" t="s">
        <v>98</v>
      </c>
      <c r="I8532" t="s">
        <v>75</v>
      </c>
      <c r="J8532" t="s">
        <v>99</v>
      </c>
      <c r="K8532" s="23">
        <v>3</v>
      </c>
      <c r="L8532" s="24">
        <v>2.8</v>
      </c>
      <c r="M8532" s="24">
        <v>8.4</v>
      </c>
      <c r="N8532" s="24">
        <v>6.05</v>
      </c>
      <c r="O8532" s="24">
        <v>2.35</v>
      </c>
      <c r="P8532" s="25">
        <v>28</v>
      </c>
    </row>
    <row r="8533" spans="1:16" x14ac:dyDescent="0.3">
      <c r="A8533" s="22">
        <v>42707</v>
      </c>
      <c r="B8533">
        <v>2016</v>
      </c>
      <c r="C8533">
        <v>12</v>
      </c>
      <c r="D8533" t="s">
        <v>139</v>
      </c>
      <c r="E8533" t="s">
        <v>135</v>
      </c>
      <c r="F8533" t="s">
        <v>164</v>
      </c>
      <c r="G8533" t="s">
        <v>111</v>
      </c>
      <c r="H8533" t="s">
        <v>100</v>
      </c>
      <c r="I8533" t="s">
        <v>70</v>
      </c>
      <c r="J8533" t="s">
        <v>101</v>
      </c>
      <c r="K8533" s="23">
        <v>43.3</v>
      </c>
      <c r="L8533" s="24">
        <v>2.4</v>
      </c>
      <c r="M8533" s="24">
        <v>103.92</v>
      </c>
      <c r="N8533" s="24">
        <v>76.900000000000006</v>
      </c>
      <c r="O8533" s="24">
        <v>27.02</v>
      </c>
      <c r="P8533" s="25">
        <v>26</v>
      </c>
    </row>
    <row r="8534" spans="1:16" x14ac:dyDescent="0.3">
      <c r="A8534" s="22">
        <v>42707</v>
      </c>
      <c r="B8534">
        <v>2016</v>
      </c>
      <c r="C8534">
        <v>12</v>
      </c>
      <c r="D8534" t="s">
        <v>139</v>
      </c>
      <c r="E8534" t="s">
        <v>135</v>
      </c>
      <c r="F8534" t="s">
        <v>164</v>
      </c>
      <c r="G8534" t="s">
        <v>111</v>
      </c>
      <c r="H8534" t="s">
        <v>102</v>
      </c>
      <c r="I8534" t="s">
        <v>71</v>
      </c>
      <c r="J8534" t="s">
        <v>103</v>
      </c>
      <c r="K8534" s="23">
        <v>2</v>
      </c>
      <c r="L8534" s="24">
        <v>6.9</v>
      </c>
      <c r="M8534" s="24">
        <v>13.8</v>
      </c>
      <c r="N8534" s="24">
        <v>9.11</v>
      </c>
      <c r="O8534" s="24">
        <v>4.6900000000000004</v>
      </c>
      <c r="P8534" s="25">
        <v>34</v>
      </c>
    </row>
    <row r="8535" spans="1:16" x14ac:dyDescent="0.3">
      <c r="A8535" s="22">
        <v>42707</v>
      </c>
      <c r="B8535">
        <v>2016</v>
      </c>
      <c r="C8535">
        <v>12</v>
      </c>
      <c r="D8535" t="s">
        <v>139</v>
      </c>
      <c r="E8535" t="s">
        <v>135</v>
      </c>
      <c r="F8535" t="s">
        <v>164</v>
      </c>
      <c r="G8535" t="s">
        <v>111</v>
      </c>
      <c r="H8535" t="s">
        <v>104</v>
      </c>
      <c r="I8535" t="s">
        <v>76</v>
      </c>
      <c r="J8535" t="s">
        <v>105</v>
      </c>
      <c r="K8535" s="23">
        <v>0</v>
      </c>
      <c r="L8535" s="24">
        <v>7.4</v>
      </c>
      <c r="M8535" s="24">
        <v>0</v>
      </c>
      <c r="N8535" s="24">
        <v>0</v>
      </c>
      <c r="O8535" s="24">
        <v>0</v>
      </c>
      <c r="P8535" s="25">
        <v>34</v>
      </c>
    </row>
    <row r="8536" spans="1:16" x14ac:dyDescent="0.3">
      <c r="A8536" s="22">
        <v>42707</v>
      </c>
      <c r="B8536">
        <v>2016</v>
      </c>
      <c r="C8536">
        <v>12</v>
      </c>
      <c r="D8536" t="s">
        <v>139</v>
      </c>
      <c r="E8536" t="s">
        <v>135</v>
      </c>
      <c r="F8536" t="s">
        <v>164</v>
      </c>
      <c r="G8536" t="s">
        <v>111</v>
      </c>
      <c r="H8536" t="s">
        <v>106</v>
      </c>
      <c r="I8536" t="s">
        <v>69</v>
      </c>
      <c r="J8536" t="s">
        <v>107</v>
      </c>
      <c r="K8536" s="23">
        <v>1</v>
      </c>
      <c r="L8536" s="24">
        <v>16.5</v>
      </c>
      <c r="M8536" s="24">
        <v>16.5</v>
      </c>
      <c r="N8536" s="24">
        <v>12.87</v>
      </c>
      <c r="O8536" s="24">
        <v>3.63</v>
      </c>
      <c r="P8536" s="25">
        <v>22</v>
      </c>
    </row>
    <row r="8537" spans="1:16" x14ac:dyDescent="0.3">
      <c r="A8537" s="22">
        <v>42707</v>
      </c>
      <c r="B8537">
        <v>2016</v>
      </c>
      <c r="C8537">
        <v>12</v>
      </c>
      <c r="D8537" t="s">
        <v>139</v>
      </c>
      <c r="E8537" t="s">
        <v>135</v>
      </c>
      <c r="F8537" t="s">
        <v>164</v>
      </c>
      <c r="G8537" t="s">
        <v>111</v>
      </c>
      <c r="H8537" t="s">
        <v>108</v>
      </c>
      <c r="I8537" t="s">
        <v>72</v>
      </c>
      <c r="J8537" t="s">
        <v>109</v>
      </c>
      <c r="K8537" s="23">
        <v>4</v>
      </c>
      <c r="L8537" s="24">
        <v>8.1999999999999993</v>
      </c>
      <c r="M8537" s="24">
        <v>32.799999999999997</v>
      </c>
      <c r="N8537" s="24">
        <v>22.3</v>
      </c>
      <c r="O8537" s="24">
        <v>10.5</v>
      </c>
      <c r="P8537" s="25">
        <v>32</v>
      </c>
    </row>
    <row r="8538" spans="1:16" x14ac:dyDescent="0.3">
      <c r="A8538" s="22">
        <v>42708</v>
      </c>
      <c r="B8538">
        <v>2016</v>
      </c>
      <c r="C8538">
        <v>12</v>
      </c>
      <c r="D8538" t="s">
        <v>139</v>
      </c>
      <c r="E8538" t="s">
        <v>135</v>
      </c>
      <c r="F8538" t="s">
        <v>164</v>
      </c>
      <c r="G8538" t="s">
        <v>112</v>
      </c>
      <c r="H8538" t="s">
        <v>94</v>
      </c>
      <c r="I8538" t="s">
        <v>73</v>
      </c>
      <c r="J8538" t="s">
        <v>95</v>
      </c>
      <c r="K8538" s="23">
        <v>7</v>
      </c>
      <c r="L8538" s="24">
        <v>3.1</v>
      </c>
      <c r="M8538" s="24">
        <v>21.7</v>
      </c>
      <c r="N8538" s="24">
        <v>15.19</v>
      </c>
      <c r="O8538" s="24">
        <v>6.51</v>
      </c>
      <c r="P8538" s="25">
        <v>30</v>
      </c>
    </row>
    <row r="8539" spans="1:16" x14ac:dyDescent="0.3">
      <c r="A8539" s="22">
        <v>42708</v>
      </c>
      <c r="B8539">
        <v>2016</v>
      </c>
      <c r="C8539">
        <v>12</v>
      </c>
      <c r="D8539" t="s">
        <v>139</v>
      </c>
      <c r="E8539" t="s">
        <v>135</v>
      </c>
      <c r="F8539" t="s">
        <v>164</v>
      </c>
      <c r="G8539" t="s">
        <v>112</v>
      </c>
      <c r="H8539" t="s">
        <v>96</v>
      </c>
      <c r="I8539" t="s">
        <v>74</v>
      </c>
      <c r="J8539" t="s">
        <v>97</v>
      </c>
      <c r="K8539" s="23">
        <v>9.1199999999999992</v>
      </c>
      <c r="L8539" s="24">
        <v>3.6</v>
      </c>
      <c r="M8539" s="24">
        <v>32.83</v>
      </c>
      <c r="N8539" s="24">
        <v>22.98</v>
      </c>
      <c r="O8539" s="24">
        <v>9.85</v>
      </c>
      <c r="P8539" s="25">
        <v>30</v>
      </c>
    </row>
    <row r="8540" spans="1:16" x14ac:dyDescent="0.3">
      <c r="A8540" s="22">
        <v>42708</v>
      </c>
      <c r="B8540">
        <v>2016</v>
      </c>
      <c r="C8540">
        <v>12</v>
      </c>
      <c r="D8540" t="s">
        <v>139</v>
      </c>
      <c r="E8540" t="s">
        <v>135</v>
      </c>
      <c r="F8540" t="s">
        <v>164</v>
      </c>
      <c r="G8540" t="s">
        <v>112</v>
      </c>
      <c r="H8540" t="s">
        <v>98</v>
      </c>
      <c r="I8540" t="s">
        <v>75</v>
      </c>
      <c r="J8540" t="s">
        <v>99</v>
      </c>
      <c r="K8540" s="23">
        <v>2.9</v>
      </c>
      <c r="L8540" s="24">
        <v>2.8</v>
      </c>
      <c r="M8540" s="24">
        <v>8.1199999999999992</v>
      </c>
      <c r="N8540" s="24">
        <v>5.85</v>
      </c>
      <c r="O8540" s="24">
        <v>2.27</v>
      </c>
      <c r="P8540" s="25">
        <v>28</v>
      </c>
    </row>
    <row r="8541" spans="1:16" x14ac:dyDescent="0.3">
      <c r="A8541" s="22">
        <v>42708</v>
      </c>
      <c r="B8541">
        <v>2016</v>
      </c>
      <c r="C8541">
        <v>12</v>
      </c>
      <c r="D8541" t="s">
        <v>139</v>
      </c>
      <c r="E8541" t="s">
        <v>135</v>
      </c>
      <c r="F8541" t="s">
        <v>164</v>
      </c>
      <c r="G8541" t="s">
        <v>112</v>
      </c>
      <c r="H8541" t="s">
        <v>100</v>
      </c>
      <c r="I8541" t="s">
        <v>70</v>
      </c>
      <c r="J8541" t="s">
        <v>101</v>
      </c>
      <c r="K8541" s="23">
        <v>67</v>
      </c>
      <c r="L8541" s="24">
        <v>2.4</v>
      </c>
      <c r="M8541" s="24">
        <v>160.80000000000001</v>
      </c>
      <c r="N8541" s="24">
        <v>118.99</v>
      </c>
      <c r="O8541" s="24">
        <v>41.81</v>
      </c>
      <c r="P8541" s="25">
        <v>26</v>
      </c>
    </row>
    <row r="8542" spans="1:16" x14ac:dyDescent="0.3">
      <c r="A8542" s="22">
        <v>42708</v>
      </c>
      <c r="B8542">
        <v>2016</v>
      </c>
      <c r="C8542">
        <v>12</v>
      </c>
      <c r="D8542" t="s">
        <v>139</v>
      </c>
      <c r="E8542" t="s">
        <v>135</v>
      </c>
      <c r="F8542" t="s">
        <v>164</v>
      </c>
      <c r="G8542" t="s">
        <v>112</v>
      </c>
      <c r="H8542" t="s">
        <v>102</v>
      </c>
      <c r="I8542" t="s">
        <v>71</v>
      </c>
      <c r="J8542" t="s">
        <v>103</v>
      </c>
      <c r="K8542" s="23">
        <v>4</v>
      </c>
      <c r="L8542" s="24">
        <v>6.9</v>
      </c>
      <c r="M8542" s="24">
        <v>27.6</v>
      </c>
      <c r="N8542" s="24">
        <v>18.22</v>
      </c>
      <c r="O8542" s="24">
        <v>9.3800000000000008</v>
      </c>
      <c r="P8542" s="25">
        <v>34</v>
      </c>
    </row>
    <row r="8543" spans="1:16" x14ac:dyDescent="0.3">
      <c r="A8543" s="22">
        <v>42708</v>
      </c>
      <c r="B8543">
        <v>2016</v>
      </c>
      <c r="C8543">
        <v>12</v>
      </c>
      <c r="D8543" t="s">
        <v>139</v>
      </c>
      <c r="E8543" t="s">
        <v>135</v>
      </c>
      <c r="F8543" t="s">
        <v>164</v>
      </c>
      <c r="G8543" t="s">
        <v>112</v>
      </c>
      <c r="H8543" t="s">
        <v>104</v>
      </c>
      <c r="I8543" t="s">
        <v>76</v>
      </c>
      <c r="J8543" t="s">
        <v>105</v>
      </c>
      <c r="K8543" s="23">
        <v>0</v>
      </c>
      <c r="L8543" s="24">
        <v>7.4</v>
      </c>
      <c r="M8543" s="24">
        <v>0</v>
      </c>
      <c r="N8543" s="24">
        <v>0</v>
      </c>
      <c r="O8543" s="24">
        <v>0</v>
      </c>
      <c r="P8543" s="25">
        <v>34</v>
      </c>
    </row>
    <row r="8544" spans="1:16" x14ac:dyDescent="0.3">
      <c r="A8544" s="22">
        <v>42708</v>
      </c>
      <c r="B8544">
        <v>2016</v>
      </c>
      <c r="C8544">
        <v>12</v>
      </c>
      <c r="D8544" t="s">
        <v>139</v>
      </c>
      <c r="E8544" t="s">
        <v>135</v>
      </c>
      <c r="F8544" t="s">
        <v>164</v>
      </c>
      <c r="G8544" t="s">
        <v>112</v>
      </c>
      <c r="H8544" t="s">
        <v>106</v>
      </c>
      <c r="I8544" t="s">
        <v>69</v>
      </c>
      <c r="J8544" t="s">
        <v>107</v>
      </c>
      <c r="K8544" s="23">
        <v>0</v>
      </c>
      <c r="L8544" s="24">
        <v>16.5</v>
      </c>
      <c r="M8544" s="24">
        <v>0</v>
      </c>
      <c r="N8544" s="24">
        <v>0</v>
      </c>
      <c r="O8544" s="24">
        <v>0</v>
      </c>
      <c r="P8544" s="25">
        <v>22</v>
      </c>
    </row>
    <row r="8545" spans="1:16" x14ac:dyDescent="0.3">
      <c r="A8545" s="22">
        <v>42708</v>
      </c>
      <c r="B8545">
        <v>2016</v>
      </c>
      <c r="C8545">
        <v>12</v>
      </c>
      <c r="D8545" t="s">
        <v>139</v>
      </c>
      <c r="E8545" t="s">
        <v>135</v>
      </c>
      <c r="F8545" t="s">
        <v>164</v>
      </c>
      <c r="G8545" t="s">
        <v>112</v>
      </c>
      <c r="H8545" t="s">
        <v>108</v>
      </c>
      <c r="I8545" t="s">
        <v>72</v>
      </c>
      <c r="J8545" t="s">
        <v>109</v>
      </c>
      <c r="K8545" s="23">
        <v>0</v>
      </c>
      <c r="L8545" s="24">
        <v>8.1999999999999993</v>
      </c>
      <c r="M8545" s="24">
        <v>0</v>
      </c>
      <c r="N8545" s="24">
        <v>0</v>
      </c>
      <c r="O8545" s="24">
        <v>0</v>
      </c>
      <c r="P8545" s="25">
        <v>32</v>
      </c>
    </row>
    <row r="8546" spans="1:16" x14ac:dyDescent="0.3">
      <c r="A8546" s="22">
        <v>42709</v>
      </c>
      <c r="B8546">
        <v>2016</v>
      </c>
      <c r="C8546">
        <v>12</v>
      </c>
      <c r="D8546" t="s">
        <v>139</v>
      </c>
      <c r="E8546" t="s">
        <v>135</v>
      </c>
      <c r="F8546" t="s">
        <v>164</v>
      </c>
      <c r="G8546" t="s">
        <v>113</v>
      </c>
      <c r="H8546" t="s">
        <v>94</v>
      </c>
      <c r="I8546" t="s">
        <v>73</v>
      </c>
      <c r="J8546" t="s">
        <v>95</v>
      </c>
      <c r="K8546" s="23">
        <v>9.5</v>
      </c>
      <c r="L8546" s="24">
        <v>3.1</v>
      </c>
      <c r="M8546" s="24">
        <v>29.45</v>
      </c>
      <c r="N8546" s="24">
        <v>20.62</v>
      </c>
      <c r="O8546" s="24">
        <v>8.83</v>
      </c>
      <c r="P8546" s="25">
        <v>30</v>
      </c>
    </row>
    <row r="8547" spans="1:16" x14ac:dyDescent="0.3">
      <c r="A8547" s="22">
        <v>42709</v>
      </c>
      <c r="B8547">
        <v>2016</v>
      </c>
      <c r="C8547">
        <v>12</v>
      </c>
      <c r="D8547" t="s">
        <v>139</v>
      </c>
      <c r="E8547" t="s">
        <v>135</v>
      </c>
      <c r="F8547" t="s">
        <v>164</v>
      </c>
      <c r="G8547" t="s">
        <v>113</v>
      </c>
      <c r="H8547" t="s">
        <v>96</v>
      </c>
      <c r="I8547" t="s">
        <v>74</v>
      </c>
      <c r="J8547" t="s">
        <v>97</v>
      </c>
      <c r="K8547" s="23">
        <v>1.68</v>
      </c>
      <c r="L8547" s="24">
        <v>3.6</v>
      </c>
      <c r="M8547" s="24">
        <v>6.05</v>
      </c>
      <c r="N8547" s="24">
        <v>4.2300000000000004</v>
      </c>
      <c r="O8547" s="24">
        <v>1.82</v>
      </c>
      <c r="P8547" s="25">
        <v>30</v>
      </c>
    </row>
    <row r="8548" spans="1:16" x14ac:dyDescent="0.3">
      <c r="A8548" s="22">
        <v>42709</v>
      </c>
      <c r="B8548">
        <v>2016</v>
      </c>
      <c r="C8548">
        <v>12</v>
      </c>
      <c r="D8548" t="s">
        <v>139</v>
      </c>
      <c r="E8548" t="s">
        <v>135</v>
      </c>
      <c r="F8548" t="s">
        <v>164</v>
      </c>
      <c r="G8548" t="s">
        <v>113</v>
      </c>
      <c r="H8548" t="s">
        <v>98</v>
      </c>
      <c r="I8548" t="s">
        <v>75</v>
      </c>
      <c r="J8548" t="s">
        <v>99</v>
      </c>
      <c r="K8548" s="23">
        <v>4</v>
      </c>
      <c r="L8548" s="24">
        <v>2.8</v>
      </c>
      <c r="M8548" s="24">
        <v>11.2</v>
      </c>
      <c r="N8548" s="24">
        <v>8.06</v>
      </c>
      <c r="O8548" s="24">
        <v>3.14</v>
      </c>
      <c r="P8548" s="25">
        <v>28</v>
      </c>
    </row>
    <row r="8549" spans="1:16" x14ac:dyDescent="0.3">
      <c r="A8549" s="22">
        <v>42709</v>
      </c>
      <c r="B8549">
        <v>2016</v>
      </c>
      <c r="C8549">
        <v>12</v>
      </c>
      <c r="D8549" t="s">
        <v>139</v>
      </c>
      <c r="E8549" t="s">
        <v>135</v>
      </c>
      <c r="F8549" t="s">
        <v>164</v>
      </c>
      <c r="G8549" t="s">
        <v>113</v>
      </c>
      <c r="H8549" t="s">
        <v>100</v>
      </c>
      <c r="I8549" t="s">
        <v>70</v>
      </c>
      <c r="J8549" t="s">
        <v>101</v>
      </c>
      <c r="K8549" s="23">
        <v>23</v>
      </c>
      <c r="L8549" s="24">
        <v>2.4</v>
      </c>
      <c r="M8549" s="24">
        <v>55.2</v>
      </c>
      <c r="N8549" s="24">
        <v>40.85</v>
      </c>
      <c r="O8549" s="24">
        <v>14.35</v>
      </c>
      <c r="P8549" s="25">
        <v>26</v>
      </c>
    </row>
    <row r="8550" spans="1:16" x14ac:dyDescent="0.3">
      <c r="A8550" s="22">
        <v>42709</v>
      </c>
      <c r="B8550">
        <v>2016</v>
      </c>
      <c r="C8550">
        <v>12</v>
      </c>
      <c r="D8550" t="s">
        <v>139</v>
      </c>
      <c r="E8550" t="s">
        <v>135</v>
      </c>
      <c r="F8550" t="s">
        <v>164</v>
      </c>
      <c r="G8550" t="s">
        <v>113</v>
      </c>
      <c r="H8550" t="s">
        <v>102</v>
      </c>
      <c r="I8550" t="s">
        <v>71</v>
      </c>
      <c r="J8550" t="s">
        <v>103</v>
      </c>
      <c r="K8550" s="23">
        <v>6</v>
      </c>
      <c r="L8550" s="24">
        <v>6.9</v>
      </c>
      <c r="M8550" s="24">
        <v>41.4</v>
      </c>
      <c r="N8550" s="24">
        <v>27.32</v>
      </c>
      <c r="O8550" s="24">
        <v>14.08</v>
      </c>
      <c r="P8550" s="25">
        <v>34</v>
      </c>
    </row>
    <row r="8551" spans="1:16" x14ac:dyDescent="0.3">
      <c r="A8551" s="22">
        <v>42709</v>
      </c>
      <c r="B8551">
        <v>2016</v>
      </c>
      <c r="C8551">
        <v>12</v>
      </c>
      <c r="D8551" t="s">
        <v>139</v>
      </c>
      <c r="E8551" t="s">
        <v>135</v>
      </c>
      <c r="F8551" t="s">
        <v>164</v>
      </c>
      <c r="G8551" t="s">
        <v>113</v>
      </c>
      <c r="H8551" t="s">
        <v>104</v>
      </c>
      <c r="I8551" t="s">
        <v>76</v>
      </c>
      <c r="J8551" t="s">
        <v>105</v>
      </c>
      <c r="K8551" s="23">
        <v>1</v>
      </c>
      <c r="L8551" s="24">
        <v>7.4</v>
      </c>
      <c r="M8551" s="24">
        <v>7.4</v>
      </c>
      <c r="N8551" s="24">
        <v>4.88</v>
      </c>
      <c r="O8551" s="24">
        <v>2.52</v>
      </c>
      <c r="P8551" s="25">
        <v>34</v>
      </c>
    </row>
    <row r="8552" spans="1:16" x14ac:dyDescent="0.3">
      <c r="A8552" s="22">
        <v>42709</v>
      </c>
      <c r="B8552">
        <v>2016</v>
      </c>
      <c r="C8552">
        <v>12</v>
      </c>
      <c r="D8552" t="s">
        <v>139</v>
      </c>
      <c r="E8552" t="s">
        <v>135</v>
      </c>
      <c r="F8552" t="s">
        <v>164</v>
      </c>
      <c r="G8552" t="s">
        <v>113</v>
      </c>
      <c r="H8552" t="s">
        <v>106</v>
      </c>
      <c r="I8552" t="s">
        <v>69</v>
      </c>
      <c r="J8552" t="s">
        <v>107</v>
      </c>
      <c r="K8552" s="23">
        <v>13</v>
      </c>
      <c r="L8552" s="24">
        <v>16.5</v>
      </c>
      <c r="M8552" s="24">
        <v>214.5</v>
      </c>
      <c r="N8552" s="24">
        <v>167.31</v>
      </c>
      <c r="O8552" s="24">
        <v>47.19</v>
      </c>
      <c r="P8552" s="25">
        <v>22</v>
      </c>
    </row>
    <row r="8553" spans="1:16" x14ac:dyDescent="0.3">
      <c r="A8553" s="22">
        <v>42709</v>
      </c>
      <c r="B8553">
        <v>2016</v>
      </c>
      <c r="C8553">
        <v>12</v>
      </c>
      <c r="D8553" t="s">
        <v>139</v>
      </c>
      <c r="E8553" t="s">
        <v>135</v>
      </c>
      <c r="F8553" t="s">
        <v>164</v>
      </c>
      <c r="G8553" t="s">
        <v>113</v>
      </c>
      <c r="H8553" t="s">
        <v>108</v>
      </c>
      <c r="I8553" t="s">
        <v>72</v>
      </c>
      <c r="J8553" t="s">
        <v>109</v>
      </c>
      <c r="K8553" s="23">
        <v>2</v>
      </c>
      <c r="L8553" s="24">
        <v>8.1999999999999993</v>
      </c>
      <c r="M8553" s="24">
        <v>16.399999999999999</v>
      </c>
      <c r="N8553" s="24">
        <v>11.15</v>
      </c>
      <c r="O8553" s="24">
        <v>5.25</v>
      </c>
      <c r="P8553" s="25">
        <v>32</v>
      </c>
    </row>
    <row r="8554" spans="1:16" x14ac:dyDescent="0.3">
      <c r="A8554" s="22">
        <v>42710</v>
      </c>
      <c r="B8554">
        <v>2016</v>
      </c>
      <c r="C8554">
        <v>12</v>
      </c>
      <c r="D8554" t="s">
        <v>139</v>
      </c>
      <c r="E8554" t="s">
        <v>135</v>
      </c>
      <c r="F8554" t="s">
        <v>164</v>
      </c>
      <c r="G8554" t="s">
        <v>114</v>
      </c>
      <c r="H8554" t="s">
        <v>94</v>
      </c>
      <c r="I8554" t="s">
        <v>73</v>
      </c>
      <c r="J8554" t="s">
        <v>95</v>
      </c>
      <c r="K8554" s="23">
        <v>6</v>
      </c>
      <c r="L8554" s="24">
        <v>3.1</v>
      </c>
      <c r="M8554" s="24">
        <v>18.600000000000001</v>
      </c>
      <c r="N8554" s="24">
        <v>13.02</v>
      </c>
      <c r="O8554" s="24">
        <v>5.58</v>
      </c>
      <c r="P8554" s="25">
        <v>30</v>
      </c>
    </row>
    <row r="8555" spans="1:16" x14ac:dyDescent="0.3">
      <c r="A8555" s="22">
        <v>42710</v>
      </c>
      <c r="B8555">
        <v>2016</v>
      </c>
      <c r="C8555">
        <v>12</v>
      </c>
      <c r="D8555" t="s">
        <v>139</v>
      </c>
      <c r="E8555" t="s">
        <v>135</v>
      </c>
      <c r="F8555" t="s">
        <v>164</v>
      </c>
      <c r="G8555" t="s">
        <v>114</v>
      </c>
      <c r="H8555" t="s">
        <v>96</v>
      </c>
      <c r="I8555" t="s">
        <v>74</v>
      </c>
      <c r="J8555" t="s">
        <v>97</v>
      </c>
      <c r="K8555" s="23">
        <v>5.09</v>
      </c>
      <c r="L8555" s="24">
        <v>3.6</v>
      </c>
      <c r="M8555" s="24">
        <v>18.32</v>
      </c>
      <c r="N8555" s="24">
        <v>12.82</v>
      </c>
      <c r="O8555" s="24">
        <v>5.5</v>
      </c>
      <c r="P8555" s="25">
        <v>30</v>
      </c>
    </row>
    <row r="8556" spans="1:16" x14ac:dyDescent="0.3">
      <c r="A8556" s="22">
        <v>42710</v>
      </c>
      <c r="B8556">
        <v>2016</v>
      </c>
      <c r="C8556">
        <v>12</v>
      </c>
      <c r="D8556" t="s">
        <v>139</v>
      </c>
      <c r="E8556" t="s">
        <v>135</v>
      </c>
      <c r="F8556" t="s">
        <v>164</v>
      </c>
      <c r="G8556" t="s">
        <v>114</v>
      </c>
      <c r="H8556" t="s">
        <v>98</v>
      </c>
      <c r="I8556" t="s">
        <v>75</v>
      </c>
      <c r="J8556" t="s">
        <v>99</v>
      </c>
      <c r="K8556" s="23">
        <v>4.4000000000000004</v>
      </c>
      <c r="L8556" s="24">
        <v>2.8</v>
      </c>
      <c r="M8556" s="24">
        <v>12.32</v>
      </c>
      <c r="N8556" s="24">
        <v>8.8699999999999992</v>
      </c>
      <c r="O8556" s="24">
        <v>3.45</v>
      </c>
      <c r="P8556" s="25">
        <v>28</v>
      </c>
    </row>
    <row r="8557" spans="1:16" x14ac:dyDescent="0.3">
      <c r="A8557" s="22">
        <v>42710</v>
      </c>
      <c r="B8557">
        <v>2016</v>
      </c>
      <c r="C8557">
        <v>12</v>
      </c>
      <c r="D8557" t="s">
        <v>139</v>
      </c>
      <c r="E8557" t="s">
        <v>135</v>
      </c>
      <c r="F8557" t="s">
        <v>164</v>
      </c>
      <c r="G8557" t="s">
        <v>114</v>
      </c>
      <c r="H8557" t="s">
        <v>100</v>
      </c>
      <c r="I8557" t="s">
        <v>70</v>
      </c>
      <c r="J8557" t="s">
        <v>101</v>
      </c>
      <c r="K8557" s="23">
        <v>27.2</v>
      </c>
      <c r="L8557" s="24">
        <v>2.4</v>
      </c>
      <c r="M8557" s="24">
        <v>65.28</v>
      </c>
      <c r="N8557" s="24">
        <v>48.31</v>
      </c>
      <c r="O8557" s="24">
        <v>16.97</v>
      </c>
      <c r="P8557" s="25">
        <v>26</v>
      </c>
    </row>
    <row r="8558" spans="1:16" x14ac:dyDescent="0.3">
      <c r="A8558" s="22">
        <v>42710</v>
      </c>
      <c r="B8558">
        <v>2016</v>
      </c>
      <c r="C8558">
        <v>12</v>
      </c>
      <c r="D8558" t="s">
        <v>139</v>
      </c>
      <c r="E8558" t="s">
        <v>135</v>
      </c>
      <c r="F8558" t="s">
        <v>164</v>
      </c>
      <c r="G8558" t="s">
        <v>114</v>
      </c>
      <c r="H8558" t="s">
        <v>102</v>
      </c>
      <c r="I8558" t="s">
        <v>71</v>
      </c>
      <c r="J8558" t="s">
        <v>103</v>
      </c>
      <c r="K8558" s="23">
        <v>4</v>
      </c>
      <c r="L8558" s="24">
        <v>6.9</v>
      </c>
      <c r="M8558" s="24">
        <v>27.6</v>
      </c>
      <c r="N8558" s="24">
        <v>18.22</v>
      </c>
      <c r="O8558" s="24">
        <v>9.3800000000000008</v>
      </c>
      <c r="P8558" s="25">
        <v>34</v>
      </c>
    </row>
    <row r="8559" spans="1:16" x14ac:dyDescent="0.3">
      <c r="A8559" s="22">
        <v>42710</v>
      </c>
      <c r="B8559">
        <v>2016</v>
      </c>
      <c r="C8559">
        <v>12</v>
      </c>
      <c r="D8559" t="s">
        <v>139</v>
      </c>
      <c r="E8559" t="s">
        <v>135</v>
      </c>
      <c r="F8559" t="s">
        <v>164</v>
      </c>
      <c r="G8559" t="s">
        <v>114</v>
      </c>
      <c r="H8559" t="s">
        <v>104</v>
      </c>
      <c r="I8559" t="s">
        <v>76</v>
      </c>
      <c r="J8559" t="s">
        <v>105</v>
      </c>
      <c r="K8559" s="23">
        <v>0</v>
      </c>
      <c r="L8559" s="24">
        <v>7.4</v>
      </c>
      <c r="M8559" s="24">
        <v>0</v>
      </c>
      <c r="N8559" s="24">
        <v>0</v>
      </c>
      <c r="O8559" s="24">
        <v>0</v>
      </c>
      <c r="P8559" s="25">
        <v>34</v>
      </c>
    </row>
    <row r="8560" spans="1:16" x14ac:dyDescent="0.3">
      <c r="A8560" s="22">
        <v>42710</v>
      </c>
      <c r="B8560">
        <v>2016</v>
      </c>
      <c r="C8560">
        <v>12</v>
      </c>
      <c r="D8560" t="s">
        <v>139</v>
      </c>
      <c r="E8560" t="s">
        <v>135</v>
      </c>
      <c r="F8560" t="s">
        <v>164</v>
      </c>
      <c r="G8560" t="s">
        <v>114</v>
      </c>
      <c r="H8560" t="s">
        <v>106</v>
      </c>
      <c r="I8560" t="s">
        <v>69</v>
      </c>
      <c r="J8560" t="s">
        <v>107</v>
      </c>
      <c r="K8560" s="23">
        <v>20</v>
      </c>
      <c r="L8560" s="24">
        <v>16.5</v>
      </c>
      <c r="M8560" s="24">
        <v>330</v>
      </c>
      <c r="N8560" s="24">
        <v>257.39999999999998</v>
      </c>
      <c r="O8560" s="24">
        <v>72.599999999999994</v>
      </c>
      <c r="P8560" s="25">
        <v>22</v>
      </c>
    </row>
    <row r="8561" spans="1:16" x14ac:dyDescent="0.3">
      <c r="A8561" s="22">
        <v>42710</v>
      </c>
      <c r="B8561">
        <v>2016</v>
      </c>
      <c r="C8561">
        <v>12</v>
      </c>
      <c r="D8561" t="s">
        <v>139</v>
      </c>
      <c r="E8561" t="s">
        <v>135</v>
      </c>
      <c r="F8561" t="s">
        <v>164</v>
      </c>
      <c r="G8561" t="s">
        <v>114</v>
      </c>
      <c r="H8561" t="s">
        <v>108</v>
      </c>
      <c r="I8561" t="s">
        <v>72</v>
      </c>
      <c r="J8561" t="s">
        <v>109</v>
      </c>
      <c r="K8561" s="23">
        <v>1</v>
      </c>
      <c r="L8561" s="24">
        <v>8.1999999999999993</v>
      </c>
      <c r="M8561" s="24">
        <v>8.1999999999999993</v>
      </c>
      <c r="N8561" s="24">
        <v>5.58</v>
      </c>
      <c r="O8561" s="24">
        <v>2.62</v>
      </c>
      <c r="P8561" s="25">
        <v>32</v>
      </c>
    </row>
    <row r="8562" spans="1:16" x14ac:dyDescent="0.3">
      <c r="A8562" s="22">
        <v>42711</v>
      </c>
      <c r="B8562">
        <v>2016</v>
      </c>
      <c r="C8562">
        <v>12</v>
      </c>
      <c r="D8562" t="s">
        <v>139</v>
      </c>
      <c r="E8562" t="s">
        <v>135</v>
      </c>
      <c r="F8562" t="s">
        <v>164</v>
      </c>
      <c r="G8562" t="s">
        <v>115</v>
      </c>
      <c r="H8562" t="s">
        <v>94</v>
      </c>
      <c r="I8562" t="s">
        <v>73</v>
      </c>
      <c r="J8562" t="s">
        <v>95</v>
      </c>
      <c r="K8562" s="23">
        <v>4.34</v>
      </c>
      <c r="L8562" s="24">
        <v>3.1</v>
      </c>
      <c r="M8562" s="24">
        <v>13.45</v>
      </c>
      <c r="N8562" s="24">
        <v>9.41</v>
      </c>
      <c r="O8562" s="24">
        <v>4.04</v>
      </c>
      <c r="P8562" s="25">
        <v>30</v>
      </c>
    </row>
    <row r="8563" spans="1:16" x14ac:dyDescent="0.3">
      <c r="A8563" s="22">
        <v>42711</v>
      </c>
      <c r="B8563">
        <v>2016</v>
      </c>
      <c r="C8563">
        <v>12</v>
      </c>
      <c r="D8563" t="s">
        <v>139</v>
      </c>
      <c r="E8563" t="s">
        <v>135</v>
      </c>
      <c r="F8563" t="s">
        <v>164</v>
      </c>
      <c r="G8563" t="s">
        <v>115</v>
      </c>
      <c r="H8563" t="s">
        <v>96</v>
      </c>
      <c r="I8563" t="s">
        <v>74</v>
      </c>
      <c r="J8563" t="s">
        <v>97</v>
      </c>
      <c r="K8563" s="23">
        <v>2.73</v>
      </c>
      <c r="L8563" s="24">
        <v>3.6</v>
      </c>
      <c r="M8563" s="24">
        <v>9.83</v>
      </c>
      <c r="N8563" s="24">
        <v>6.88</v>
      </c>
      <c r="O8563" s="24">
        <v>2.95</v>
      </c>
      <c r="P8563" s="25">
        <v>30</v>
      </c>
    </row>
    <row r="8564" spans="1:16" x14ac:dyDescent="0.3">
      <c r="A8564" s="22">
        <v>42711</v>
      </c>
      <c r="B8564">
        <v>2016</v>
      </c>
      <c r="C8564">
        <v>12</v>
      </c>
      <c r="D8564" t="s">
        <v>139</v>
      </c>
      <c r="E8564" t="s">
        <v>135</v>
      </c>
      <c r="F8564" t="s">
        <v>164</v>
      </c>
      <c r="G8564" t="s">
        <v>115</v>
      </c>
      <c r="H8564" t="s">
        <v>98</v>
      </c>
      <c r="I8564" t="s">
        <v>75</v>
      </c>
      <c r="J8564" t="s">
        <v>99</v>
      </c>
      <c r="K8564" s="23">
        <v>1.7</v>
      </c>
      <c r="L8564" s="24">
        <v>2.8</v>
      </c>
      <c r="M8564" s="24">
        <v>4.76</v>
      </c>
      <c r="N8564" s="24">
        <v>3.43</v>
      </c>
      <c r="O8564" s="24">
        <v>1.33</v>
      </c>
      <c r="P8564" s="25">
        <v>28</v>
      </c>
    </row>
    <row r="8565" spans="1:16" x14ac:dyDescent="0.3">
      <c r="A8565" s="22">
        <v>42711</v>
      </c>
      <c r="B8565">
        <v>2016</v>
      </c>
      <c r="C8565">
        <v>12</v>
      </c>
      <c r="D8565" t="s">
        <v>139</v>
      </c>
      <c r="E8565" t="s">
        <v>135</v>
      </c>
      <c r="F8565" t="s">
        <v>164</v>
      </c>
      <c r="G8565" t="s">
        <v>115</v>
      </c>
      <c r="H8565" t="s">
        <v>100</v>
      </c>
      <c r="I8565" t="s">
        <v>70</v>
      </c>
      <c r="J8565" t="s">
        <v>101</v>
      </c>
      <c r="K8565" s="23">
        <v>47</v>
      </c>
      <c r="L8565" s="24">
        <v>2.4</v>
      </c>
      <c r="M8565" s="24">
        <v>112.8</v>
      </c>
      <c r="N8565" s="24">
        <v>83.47</v>
      </c>
      <c r="O8565" s="24">
        <v>29.33</v>
      </c>
      <c r="P8565" s="25">
        <v>26</v>
      </c>
    </row>
    <row r="8566" spans="1:16" x14ac:dyDescent="0.3">
      <c r="A8566" s="22">
        <v>42711</v>
      </c>
      <c r="B8566">
        <v>2016</v>
      </c>
      <c r="C8566">
        <v>12</v>
      </c>
      <c r="D8566" t="s">
        <v>139</v>
      </c>
      <c r="E8566" t="s">
        <v>135</v>
      </c>
      <c r="F8566" t="s">
        <v>164</v>
      </c>
      <c r="G8566" t="s">
        <v>115</v>
      </c>
      <c r="H8566" t="s">
        <v>102</v>
      </c>
      <c r="I8566" t="s">
        <v>71</v>
      </c>
      <c r="J8566" t="s">
        <v>103</v>
      </c>
      <c r="K8566" s="23">
        <v>8</v>
      </c>
      <c r="L8566" s="24">
        <v>6.9</v>
      </c>
      <c r="M8566" s="24">
        <v>55.2</v>
      </c>
      <c r="N8566" s="24">
        <v>36.43</v>
      </c>
      <c r="O8566" s="24">
        <v>18.77</v>
      </c>
      <c r="P8566" s="25">
        <v>34</v>
      </c>
    </row>
    <row r="8567" spans="1:16" x14ac:dyDescent="0.3">
      <c r="A8567" s="22">
        <v>42711</v>
      </c>
      <c r="B8567">
        <v>2016</v>
      </c>
      <c r="C8567">
        <v>12</v>
      </c>
      <c r="D8567" t="s">
        <v>139</v>
      </c>
      <c r="E8567" t="s">
        <v>135</v>
      </c>
      <c r="F8567" t="s">
        <v>164</v>
      </c>
      <c r="G8567" t="s">
        <v>115</v>
      </c>
      <c r="H8567" t="s">
        <v>104</v>
      </c>
      <c r="I8567" t="s">
        <v>76</v>
      </c>
      <c r="J8567" t="s">
        <v>105</v>
      </c>
      <c r="K8567" s="23">
        <v>3</v>
      </c>
      <c r="L8567" s="24">
        <v>7.4</v>
      </c>
      <c r="M8567" s="24">
        <v>22.2</v>
      </c>
      <c r="N8567" s="24">
        <v>14.65</v>
      </c>
      <c r="O8567" s="24">
        <v>7.55</v>
      </c>
      <c r="P8567" s="25">
        <v>34</v>
      </c>
    </row>
    <row r="8568" spans="1:16" x14ac:dyDescent="0.3">
      <c r="A8568" s="22">
        <v>42711</v>
      </c>
      <c r="B8568">
        <v>2016</v>
      </c>
      <c r="C8568">
        <v>12</v>
      </c>
      <c r="D8568" t="s">
        <v>139</v>
      </c>
      <c r="E8568" t="s">
        <v>135</v>
      </c>
      <c r="F8568" t="s">
        <v>164</v>
      </c>
      <c r="G8568" t="s">
        <v>115</v>
      </c>
      <c r="H8568" t="s">
        <v>106</v>
      </c>
      <c r="I8568" t="s">
        <v>69</v>
      </c>
      <c r="J8568" t="s">
        <v>107</v>
      </c>
      <c r="K8568" s="23">
        <v>7</v>
      </c>
      <c r="L8568" s="24">
        <v>16.5</v>
      </c>
      <c r="M8568" s="24">
        <v>115.5</v>
      </c>
      <c r="N8568" s="24">
        <v>90.09</v>
      </c>
      <c r="O8568" s="24">
        <v>25.41</v>
      </c>
      <c r="P8568" s="25">
        <v>22</v>
      </c>
    </row>
    <row r="8569" spans="1:16" x14ac:dyDescent="0.3">
      <c r="A8569" s="22">
        <v>42711</v>
      </c>
      <c r="B8569">
        <v>2016</v>
      </c>
      <c r="C8569">
        <v>12</v>
      </c>
      <c r="D8569" t="s">
        <v>139</v>
      </c>
      <c r="E8569" t="s">
        <v>135</v>
      </c>
      <c r="F8569" t="s">
        <v>164</v>
      </c>
      <c r="G8569" t="s">
        <v>115</v>
      </c>
      <c r="H8569" t="s">
        <v>108</v>
      </c>
      <c r="I8569" t="s">
        <v>72</v>
      </c>
      <c r="J8569" t="s">
        <v>109</v>
      </c>
      <c r="K8569" s="23">
        <v>3</v>
      </c>
      <c r="L8569" s="24">
        <v>8.1999999999999993</v>
      </c>
      <c r="M8569" s="24">
        <v>24.6</v>
      </c>
      <c r="N8569" s="24">
        <v>16.73</v>
      </c>
      <c r="O8569" s="24">
        <v>7.87</v>
      </c>
      <c r="P8569" s="25">
        <v>32</v>
      </c>
    </row>
    <row r="8570" spans="1:16" x14ac:dyDescent="0.3">
      <c r="A8570" s="22">
        <v>42712</v>
      </c>
      <c r="B8570">
        <v>2016</v>
      </c>
      <c r="C8570">
        <v>12</v>
      </c>
      <c r="D8570" t="s">
        <v>139</v>
      </c>
      <c r="E8570" t="s">
        <v>135</v>
      </c>
      <c r="F8570" t="s">
        <v>164</v>
      </c>
      <c r="G8570" t="s">
        <v>93</v>
      </c>
      <c r="H8570" t="s">
        <v>94</v>
      </c>
      <c r="I8570" t="s">
        <v>73</v>
      </c>
      <c r="J8570" t="s">
        <v>95</v>
      </c>
      <c r="K8570" s="23">
        <v>5.67</v>
      </c>
      <c r="L8570" s="24">
        <v>3.1</v>
      </c>
      <c r="M8570" s="24">
        <v>17.579999999999998</v>
      </c>
      <c r="N8570" s="24">
        <v>12.31</v>
      </c>
      <c r="O8570" s="24">
        <v>5.27</v>
      </c>
      <c r="P8570" s="25">
        <v>30</v>
      </c>
    </row>
    <row r="8571" spans="1:16" x14ac:dyDescent="0.3">
      <c r="A8571" s="22">
        <v>42712</v>
      </c>
      <c r="B8571">
        <v>2016</v>
      </c>
      <c r="C8571">
        <v>12</v>
      </c>
      <c r="D8571" t="s">
        <v>139</v>
      </c>
      <c r="E8571" t="s">
        <v>135</v>
      </c>
      <c r="F8571" t="s">
        <v>164</v>
      </c>
      <c r="G8571" t="s">
        <v>93</v>
      </c>
      <c r="H8571" t="s">
        <v>96</v>
      </c>
      <c r="I8571" t="s">
        <v>74</v>
      </c>
      <c r="J8571" t="s">
        <v>97</v>
      </c>
      <c r="K8571" s="23">
        <v>1.67</v>
      </c>
      <c r="L8571" s="24">
        <v>3.6</v>
      </c>
      <c r="M8571" s="24">
        <v>6.01</v>
      </c>
      <c r="N8571" s="24">
        <v>4.21</v>
      </c>
      <c r="O8571" s="24">
        <v>1.8</v>
      </c>
      <c r="P8571" s="25">
        <v>30</v>
      </c>
    </row>
    <row r="8572" spans="1:16" x14ac:dyDescent="0.3">
      <c r="A8572" s="22">
        <v>42712</v>
      </c>
      <c r="B8572">
        <v>2016</v>
      </c>
      <c r="C8572">
        <v>12</v>
      </c>
      <c r="D8572" t="s">
        <v>139</v>
      </c>
      <c r="E8572" t="s">
        <v>135</v>
      </c>
      <c r="F8572" t="s">
        <v>164</v>
      </c>
      <c r="G8572" t="s">
        <v>93</v>
      </c>
      <c r="H8572" t="s">
        <v>98</v>
      </c>
      <c r="I8572" t="s">
        <v>75</v>
      </c>
      <c r="J8572" t="s">
        <v>99</v>
      </c>
      <c r="K8572" s="23">
        <v>5</v>
      </c>
      <c r="L8572" s="24">
        <v>2.8</v>
      </c>
      <c r="M8572" s="24">
        <v>14</v>
      </c>
      <c r="N8572" s="24">
        <v>10.08</v>
      </c>
      <c r="O8572" s="24">
        <v>3.92</v>
      </c>
      <c r="P8572" s="25">
        <v>28</v>
      </c>
    </row>
    <row r="8573" spans="1:16" x14ac:dyDescent="0.3">
      <c r="A8573" s="22">
        <v>42712</v>
      </c>
      <c r="B8573">
        <v>2016</v>
      </c>
      <c r="C8573">
        <v>12</v>
      </c>
      <c r="D8573" t="s">
        <v>139</v>
      </c>
      <c r="E8573" t="s">
        <v>135</v>
      </c>
      <c r="F8573" t="s">
        <v>164</v>
      </c>
      <c r="G8573" t="s">
        <v>93</v>
      </c>
      <c r="H8573" t="s">
        <v>100</v>
      </c>
      <c r="I8573" t="s">
        <v>70</v>
      </c>
      <c r="J8573" t="s">
        <v>101</v>
      </c>
      <c r="K8573" s="23">
        <v>35.700000000000003</v>
      </c>
      <c r="L8573" s="24">
        <v>2.4</v>
      </c>
      <c r="M8573" s="24">
        <v>85.68</v>
      </c>
      <c r="N8573" s="24">
        <v>63.4</v>
      </c>
      <c r="O8573" s="24">
        <v>22.28</v>
      </c>
      <c r="P8573" s="25">
        <v>26</v>
      </c>
    </row>
    <row r="8574" spans="1:16" x14ac:dyDescent="0.3">
      <c r="A8574" s="22">
        <v>42712</v>
      </c>
      <c r="B8574">
        <v>2016</v>
      </c>
      <c r="C8574">
        <v>12</v>
      </c>
      <c r="D8574" t="s">
        <v>139</v>
      </c>
      <c r="E8574" t="s">
        <v>135</v>
      </c>
      <c r="F8574" t="s">
        <v>164</v>
      </c>
      <c r="G8574" t="s">
        <v>93</v>
      </c>
      <c r="H8574" t="s">
        <v>102</v>
      </c>
      <c r="I8574" t="s">
        <v>71</v>
      </c>
      <c r="J8574" t="s">
        <v>103</v>
      </c>
      <c r="K8574" s="23">
        <v>9</v>
      </c>
      <c r="L8574" s="24">
        <v>6.9</v>
      </c>
      <c r="M8574" s="24">
        <v>62.1</v>
      </c>
      <c r="N8574" s="24">
        <v>40.99</v>
      </c>
      <c r="O8574" s="24">
        <v>21.11</v>
      </c>
      <c r="P8574" s="25">
        <v>34</v>
      </c>
    </row>
    <row r="8575" spans="1:16" x14ac:dyDescent="0.3">
      <c r="A8575" s="22">
        <v>42712</v>
      </c>
      <c r="B8575">
        <v>2016</v>
      </c>
      <c r="C8575">
        <v>12</v>
      </c>
      <c r="D8575" t="s">
        <v>139</v>
      </c>
      <c r="E8575" t="s">
        <v>135</v>
      </c>
      <c r="F8575" t="s">
        <v>164</v>
      </c>
      <c r="G8575" t="s">
        <v>93</v>
      </c>
      <c r="H8575" t="s">
        <v>104</v>
      </c>
      <c r="I8575" t="s">
        <v>76</v>
      </c>
      <c r="J8575" t="s">
        <v>105</v>
      </c>
      <c r="K8575" s="23">
        <v>0</v>
      </c>
      <c r="L8575" s="24">
        <v>7.4</v>
      </c>
      <c r="M8575" s="24">
        <v>0</v>
      </c>
      <c r="N8575" s="24">
        <v>0</v>
      </c>
      <c r="O8575" s="24">
        <v>0</v>
      </c>
      <c r="P8575" s="25">
        <v>34</v>
      </c>
    </row>
    <row r="8576" spans="1:16" x14ac:dyDescent="0.3">
      <c r="A8576" s="22">
        <v>42712</v>
      </c>
      <c r="B8576">
        <v>2016</v>
      </c>
      <c r="C8576">
        <v>12</v>
      </c>
      <c r="D8576" t="s">
        <v>139</v>
      </c>
      <c r="E8576" t="s">
        <v>135</v>
      </c>
      <c r="F8576" t="s">
        <v>164</v>
      </c>
      <c r="G8576" t="s">
        <v>93</v>
      </c>
      <c r="H8576" t="s">
        <v>106</v>
      </c>
      <c r="I8576" t="s">
        <v>69</v>
      </c>
      <c r="J8576" t="s">
        <v>107</v>
      </c>
      <c r="K8576" s="23">
        <v>2</v>
      </c>
      <c r="L8576" s="24">
        <v>16.5</v>
      </c>
      <c r="M8576" s="24">
        <v>33</v>
      </c>
      <c r="N8576" s="24">
        <v>25.74</v>
      </c>
      <c r="O8576" s="24">
        <v>7.26</v>
      </c>
      <c r="P8576" s="25">
        <v>22</v>
      </c>
    </row>
    <row r="8577" spans="1:16" x14ac:dyDescent="0.3">
      <c r="A8577" s="22">
        <v>42712</v>
      </c>
      <c r="B8577">
        <v>2016</v>
      </c>
      <c r="C8577">
        <v>12</v>
      </c>
      <c r="D8577" t="s">
        <v>139</v>
      </c>
      <c r="E8577" t="s">
        <v>135</v>
      </c>
      <c r="F8577" t="s">
        <v>164</v>
      </c>
      <c r="G8577" t="s">
        <v>93</v>
      </c>
      <c r="H8577" t="s">
        <v>108</v>
      </c>
      <c r="I8577" t="s">
        <v>72</v>
      </c>
      <c r="J8577" t="s">
        <v>109</v>
      </c>
      <c r="K8577" s="23">
        <v>0</v>
      </c>
      <c r="L8577" s="24">
        <v>8.1999999999999993</v>
      </c>
      <c r="M8577" s="24">
        <v>0</v>
      </c>
      <c r="N8577" s="24">
        <v>0</v>
      </c>
      <c r="O8577" s="24">
        <v>0</v>
      </c>
      <c r="P8577" s="25">
        <v>32</v>
      </c>
    </row>
    <row r="8578" spans="1:16" x14ac:dyDescent="0.3">
      <c r="A8578" s="22">
        <v>42713</v>
      </c>
      <c r="B8578">
        <v>2016</v>
      </c>
      <c r="C8578">
        <v>12</v>
      </c>
      <c r="D8578" t="s">
        <v>139</v>
      </c>
      <c r="E8578" t="s">
        <v>135</v>
      </c>
      <c r="F8578" t="s">
        <v>164</v>
      </c>
      <c r="G8578" t="s">
        <v>110</v>
      </c>
      <c r="H8578" t="s">
        <v>94</v>
      </c>
      <c r="I8578" t="s">
        <v>73</v>
      </c>
      <c r="J8578" t="s">
        <v>95</v>
      </c>
      <c r="K8578" s="23">
        <v>5.66</v>
      </c>
      <c r="L8578" s="24">
        <v>3.1</v>
      </c>
      <c r="M8578" s="24">
        <v>17.55</v>
      </c>
      <c r="N8578" s="24">
        <v>12.28</v>
      </c>
      <c r="O8578" s="24">
        <v>5.27</v>
      </c>
      <c r="P8578" s="25">
        <v>30</v>
      </c>
    </row>
    <row r="8579" spans="1:16" x14ac:dyDescent="0.3">
      <c r="A8579" s="22">
        <v>42713</v>
      </c>
      <c r="B8579">
        <v>2016</v>
      </c>
      <c r="C8579">
        <v>12</v>
      </c>
      <c r="D8579" t="s">
        <v>139</v>
      </c>
      <c r="E8579" t="s">
        <v>135</v>
      </c>
      <c r="F8579" t="s">
        <v>164</v>
      </c>
      <c r="G8579" t="s">
        <v>110</v>
      </c>
      <c r="H8579" t="s">
        <v>96</v>
      </c>
      <c r="I8579" t="s">
        <v>74</v>
      </c>
      <c r="J8579" t="s">
        <v>97</v>
      </c>
      <c r="K8579" s="23">
        <v>1.67</v>
      </c>
      <c r="L8579" s="24">
        <v>3.6</v>
      </c>
      <c r="M8579" s="24">
        <v>6.01</v>
      </c>
      <c r="N8579" s="24">
        <v>4.21</v>
      </c>
      <c r="O8579" s="24">
        <v>1.8</v>
      </c>
      <c r="P8579" s="25">
        <v>30</v>
      </c>
    </row>
    <row r="8580" spans="1:16" x14ac:dyDescent="0.3">
      <c r="A8580" s="22">
        <v>42713</v>
      </c>
      <c r="B8580">
        <v>2016</v>
      </c>
      <c r="C8580">
        <v>12</v>
      </c>
      <c r="D8580" t="s">
        <v>139</v>
      </c>
      <c r="E8580" t="s">
        <v>135</v>
      </c>
      <c r="F8580" t="s">
        <v>164</v>
      </c>
      <c r="G8580" t="s">
        <v>110</v>
      </c>
      <c r="H8580" t="s">
        <v>98</v>
      </c>
      <c r="I8580" t="s">
        <v>75</v>
      </c>
      <c r="J8580" t="s">
        <v>99</v>
      </c>
      <c r="K8580" s="23">
        <v>4</v>
      </c>
      <c r="L8580" s="24">
        <v>2.8</v>
      </c>
      <c r="M8580" s="24">
        <v>11.2</v>
      </c>
      <c r="N8580" s="24">
        <v>8.06</v>
      </c>
      <c r="O8580" s="24">
        <v>3.14</v>
      </c>
      <c r="P8580" s="25">
        <v>28</v>
      </c>
    </row>
    <row r="8581" spans="1:16" x14ac:dyDescent="0.3">
      <c r="A8581" s="22">
        <v>42713</v>
      </c>
      <c r="B8581">
        <v>2016</v>
      </c>
      <c r="C8581">
        <v>12</v>
      </c>
      <c r="D8581" t="s">
        <v>139</v>
      </c>
      <c r="E8581" t="s">
        <v>135</v>
      </c>
      <c r="F8581" t="s">
        <v>164</v>
      </c>
      <c r="G8581" t="s">
        <v>110</v>
      </c>
      <c r="H8581" t="s">
        <v>100</v>
      </c>
      <c r="I8581" t="s">
        <v>70</v>
      </c>
      <c r="J8581" t="s">
        <v>101</v>
      </c>
      <c r="K8581" s="23">
        <v>35.06</v>
      </c>
      <c r="L8581" s="24">
        <v>2.4</v>
      </c>
      <c r="M8581" s="24">
        <v>84.14</v>
      </c>
      <c r="N8581" s="24">
        <v>62.26</v>
      </c>
      <c r="O8581" s="24">
        <v>21.88</v>
      </c>
      <c r="P8581" s="25">
        <v>26</v>
      </c>
    </row>
    <row r="8582" spans="1:16" x14ac:dyDescent="0.3">
      <c r="A8582" s="22">
        <v>42713</v>
      </c>
      <c r="B8582">
        <v>2016</v>
      </c>
      <c r="C8582">
        <v>12</v>
      </c>
      <c r="D8582" t="s">
        <v>139</v>
      </c>
      <c r="E8582" t="s">
        <v>135</v>
      </c>
      <c r="F8582" t="s">
        <v>164</v>
      </c>
      <c r="G8582" t="s">
        <v>110</v>
      </c>
      <c r="H8582" t="s">
        <v>102</v>
      </c>
      <c r="I8582" t="s">
        <v>71</v>
      </c>
      <c r="J8582" t="s">
        <v>103</v>
      </c>
      <c r="K8582" s="23">
        <v>2</v>
      </c>
      <c r="L8582" s="24">
        <v>6.9</v>
      </c>
      <c r="M8582" s="24">
        <v>13.8</v>
      </c>
      <c r="N8582" s="24">
        <v>9.11</v>
      </c>
      <c r="O8582" s="24">
        <v>4.6900000000000004</v>
      </c>
      <c r="P8582" s="25">
        <v>34</v>
      </c>
    </row>
    <row r="8583" spans="1:16" x14ac:dyDescent="0.3">
      <c r="A8583" s="22">
        <v>42713</v>
      </c>
      <c r="B8583">
        <v>2016</v>
      </c>
      <c r="C8583">
        <v>12</v>
      </c>
      <c r="D8583" t="s">
        <v>139</v>
      </c>
      <c r="E8583" t="s">
        <v>135</v>
      </c>
      <c r="F8583" t="s">
        <v>164</v>
      </c>
      <c r="G8583" t="s">
        <v>110</v>
      </c>
      <c r="H8583" t="s">
        <v>104</v>
      </c>
      <c r="I8583" t="s">
        <v>76</v>
      </c>
      <c r="J8583" t="s">
        <v>105</v>
      </c>
      <c r="K8583" s="23">
        <v>0</v>
      </c>
      <c r="L8583" s="24">
        <v>7.4</v>
      </c>
      <c r="M8583" s="24">
        <v>0</v>
      </c>
      <c r="N8583" s="24">
        <v>0</v>
      </c>
      <c r="O8583" s="24">
        <v>0</v>
      </c>
      <c r="P8583" s="25">
        <v>34</v>
      </c>
    </row>
    <row r="8584" spans="1:16" x14ac:dyDescent="0.3">
      <c r="A8584" s="22">
        <v>42713</v>
      </c>
      <c r="B8584">
        <v>2016</v>
      </c>
      <c r="C8584">
        <v>12</v>
      </c>
      <c r="D8584" t="s">
        <v>139</v>
      </c>
      <c r="E8584" t="s">
        <v>135</v>
      </c>
      <c r="F8584" t="s">
        <v>164</v>
      </c>
      <c r="G8584" t="s">
        <v>110</v>
      </c>
      <c r="H8584" t="s">
        <v>106</v>
      </c>
      <c r="I8584" t="s">
        <v>69</v>
      </c>
      <c r="J8584" t="s">
        <v>107</v>
      </c>
      <c r="K8584" s="23">
        <v>0</v>
      </c>
      <c r="L8584" s="24">
        <v>16.5</v>
      </c>
      <c r="M8584" s="24">
        <v>0</v>
      </c>
      <c r="N8584" s="24">
        <v>0</v>
      </c>
      <c r="O8584" s="24">
        <v>0</v>
      </c>
      <c r="P8584" s="25">
        <v>22</v>
      </c>
    </row>
    <row r="8585" spans="1:16" x14ac:dyDescent="0.3">
      <c r="A8585" s="22">
        <v>42713</v>
      </c>
      <c r="B8585">
        <v>2016</v>
      </c>
      <c r="C8585">
        <v>12</v>
      </c>
      <c r="D8585" t="s">
        <v>139</v>
      </c>
      <c r="E8585" t="s">
        <v>135</v>
      </c>
      <c r="F8585" t="s">
        <v>164</v>
      </c>
      <c r="G8585" t="s">
        <v>110</v>
      </c>
      <c r="H8585" t="s">
        <v>108</v>
      </c>
      <c r="I8585" t="s">
        <v>72</v>
      </c>
      <c r="J8585" t="s">
        <v>109</v>
      </c>
      <c r="K8585" s="23">
        <v>2</v>
      </c>
      <c r="L8585" s="24">
        <v>8.1999999999999993</v>
      </c>
      <c r="M8585" s="24">
        <v>16.399999999999999</v>
      </c>
      <c r="N8585" s="24">
        <v>11.15</v>
      </c>
      <c r="O8585" s="24">
        <v>5.25</v>
      </c>
      <c r="P8585" s="25">
        <v>32</v>
      </c>
    </row>
    <row r="8586" spans="1:16" x14ac:dyDescent="0.3">
      <c r="A8586" s="22">
        <v>42714</v>
      </c>
      <c r="B8586">
        <v>2016</v>
      </c>
      <c r="C8586">
        <v>12</v>
      </c>
      <c r="D8586" t="s">
        <v>139</v>
      </c>
      <c r="E8586" t="s">
        <v>135</v>
      </c>
      <c r="F8586" t="s">
        <v>164</v>
      </c>
      <c r="G8586" t="s">
        <v>111</v>
      </c>
      <c r="H8586" t="s">
        <v>94</v>
      </c>
      <c r="I8586" t="s">
        <v>73</v>
      </c>
      <c r="J8586" t="s">
        <v>95</v>
      </c>
      <c r="K8586" s="23">
        <v>7.34</v>
      </c>
      <c r="L8586" s="24">
        <v>3.1</v>
      </c>
      <c r="M8586" s="24">
        <v>22.75</v>
      </c>
      <c r="N8586" s="24">
        <v>15.92</v>
      </c>
      <c r="O8586" s="24">
        <v>6.83</v>
      </c>
      <c r="P8586" s="25">
        <v>30</v>
      </c>
    </row>
    <row r="8587" spans="1:16" x14ac:dyDescent="0.3">
      <c r="A8587" s="22">
        <v>42714</v>
      </c>
      <c r="B8587">
        <v>2016</v>
      </c>
      <c r="C8587">
        <v>12</v>
      </c>
      <c r="D8587" t="s">
        <v>139</v>
      </c>
      <c r="E8587" t="s">
        <v>135</v>
      </c>
      <c r="F8587" t="s">
        <v>164</v>
      </c>
      <c r="G8587" t="s">
        <v>111</v>
      </c>
      <c r="H8587" t="s">
        <v>96</v>
      </c>
      <c r="I8587" t="s">
        <v>74</v>
      </c>
      <c r="J8587" t="s">
        <v>97</v>
      </c>
      <c r="K8587" s="23">
        <v>6.33</v>
      </c>
      <c r="L8587" s="24">
        <v>3.6</v>
      </c>
      <c r="M8587" s="24">
        <v>22.79</v>
      </c>
      <c r="N8587" s="24">
        <v>15.95</v>
      </c>
      <c r="O8587" s="24">
        <v>6.84</v>
      </c>
      <c r="P8587" s="25">
        <v>30</v>
      </c>
    </row>
    <row r="8588" spans="1:16" x14ac:dyDescent="0.3">
      <c r="A8588" s="22">
        <v>42714</v>
      </c>
      <c r="B8588">
        <v>2016</v>
      </c>
      <c r="C8588">
        <v>12</v>
      </c>
      <c r="D8588" t="s">
        <v>139</v>
      </c>
      <c r="E8588" t="s">
        <v>135</v>
      </c>
      <c r="F8588" t="s">
        <v>164</v>
      </c>
      <c r="G8588" t="s">
        <v>111</v>
      </c>
      <c r="H8588" t="s">
        <v>98</v>
      </c>
      <c r="I8588" t="s">
        <v>75</v>
      </c>
      <c r="J8588" t="s">
        <v>99</v>
      </c>
      <c r="K8588" s="23">
        <v>10.1</v>
      </c>
      <c r="L8588" s="24">
        <v>2.8</v>
      </c>
      <c r="M8588" s="24">
        <v>28.28</v>
      </c>
      <c r="N8588" s="24">
        <v>20.36</v>
      </c>
      <c r="O8588" s="24">
        <v>7.92</v>
      </c>
      <c r="P8588" s="25">
        <v>28</v>
      </c>
    </row>
    <row r="8589" spans="1:16" x14ac:dyDescent="0.3">
      <c r="A8589" s="22">
        <v>42714</v>
      </c>
      <c r="B8589">
        <v>2016</v>
      </c>
      <c r="C8589">
        <v>12</v>
      </c>
      <c r="D8589" t="s">
        <v>139</v>
      </c>
      <c r="E8589" t="s">
        <v>135</v>
      </c>
      <c r="F8589" t="s">
        <v>164</v>
      </c>
      <c r="G8589" t="s">
        <v>111</v>
      </c>
      <c r="H8589" t="s">
        <v>100</v>
      </c>
      <c r="I8589" t="s">
        <v>70</v>
      </c>
      <c r="J8589" t="s">
        <v>101</v>
      </c>
      <c r="K8589" s="23">
        <v>45.4</v>
      </c>
      <c r="L8589" s="24">
        <v>2.4</v>
      </c>
      <c r="M8589" s="24">
        <v>108.96</v>
      </c>
      <c r="N8589" s="24">
        <v>80.63</v>
      </c>
      <c r="O8589" s="24">
        <v>28.33</v>
      </c>
      <c r="P8589" s="25">
        <v>26</v>
      </c>
    </row>
    <row r="8590" spans="1:16" x14ac:dyDescent="0.3">
      <c r="A8590" s="22">
        <v>42714</v>
      </c>
      <c r="B8590">
        <v>2016</v>
      </c>
      <c r="C8590">
        <v>12</v>
      </c>
      <c r="D8590" t="s">
        <v>139</v>
      </c>
      <c r="E8590" t="s">
        <v>135</v>
      </c>
      <c r="F8590" t="s">
        <v>164</v>
      </c>
      <c r="G8590" t="s">
        <v>111</v>
      </c>
      <c r="H8590" t="s">
        <v>102</v>
      </c>
      <c r="I8590" t="s">
        <v>71</v>
      </c>
      <c r="J8590" t="s">
        <v>103</v>
      </c>
      <c r="K8590" s="23">
        <v>1</v>
      </c>
      <c r="L8590" s="24">
        <v>6.9</v>
      </c>
      <c r="M8590" s="24">
        <v>6.9</v>
      </c>
      <c r="N8590" s="24">
        <v>4.55</v>
      </c>
      <c r="O8590" s="24">
        <v>2.35</v>
      </c>
      <c r="P8590" s="25">
        <v>34</v>
      </c>
    </row>
    <row r="8591" spans="1:16" x14ac:dyDescent="0.3">
      <c r="A8591" s="22">
        <v>42714</v>
      </c>
      <c r="B8591">
        <v>2016</v>
      </c>
      <c r="C8591">
        <v>12</v>
      </c>
      <c r="D8591" t="s">
        <v>139</v>
      </c>
      <c r="E8591" t="s">
        <v>135</v>
      </c>
      <c r="F8591" t="s">
        <v>164</v>
      </c>
      <c r="G8591" t="s">
        <v>111</v>
      </c>
      <c r="H8591" t="s">
        <v>104</v>
      </c>
      <c r="I8591" t="s">
        <v>76</v>
      </c>
      <c r="J8591" t="s">
        <v>105</v>
      </c>
      <c r="K8591" s="23">
        <v>0</v>
      </c>
      <c r="L8591" s="24">
        <v>7.4</v>
      </c>
      <c r="M8591" s="24">
        <v>0</v>
      </c>
      <c r="N8591" s="24">
        <v>0</v>
      </c>
      <c r="O8591" s="24">
        <v>0</v>
      </c>
      <c r="P8591" s="25">
        <v>34</v>
      </c>
    </row>
    <row r="8592" spans="1:16" x14ac:dyDescent="0.3">
      <c r="A8592" s="22">
        <v>42714</v>
      </c>
      <c r="B8592">
        <v>2016</v>
      </c>
      <c r="C8592">
        <v>12</v>
      </c>
      <c r="D8592" t="s">
        <v>139</v>
      </c>
      <c r="E8592" t="s">
        <v>135</v>
      </c>
      <c r="F8592" t="s">
        <v>164</v>
      </c>
      <c r="G8592" t="s">
        <v>111</v>
      </c>
      <c r="H8592" t="s">
        <v>106</v>
      </c>
      <c r="I8592" t="s">
        <v>69</v>
      </c>
      <c r="J8592" t="s">
        <v>107</v>
      </c>
      <c r="K8592" s="23">
        <v>15</v>
      </c>
      <c r="L8592" s="24">
        <v>16.5</v>
      </c>
      <c r="M8592" s="24">
        <v>247.5</v>
      </c>
      <c r="N8592" s="24">
        <v>193.05</v>
      </c>
      <c r="O8592" s="24">
        <v>54.45</v>
      </c>
      <c r="P8592" s="25">
        <v>22</v>
      </c>
    </row>
    <row r="8593" spans="1:16" x14ac:dyDescent="0.3">
      <c r="A8593" s="22">
        <v>42714</v>
      </c>
      <c r="B8593">
        <v>2016</v>
      </c>
      <c r="C8593">
        <v>12</v>
      </c>
      <c r="D8593" t="s">
        <v>139</v>
      </c>
      <c r="E8593" t="s">
        <v>135</v>
      </c>
      <c r="F8593" t="s">
        <v>164</v>
      </c>
      <c r="G8593" t="s">
        <v>111</v>
      </c>
      <c r="H8593" t="s">
        <v>108</v>
      </c>
      <c r="I8593" t="s">
        <v>72</v>
      </c>
      <c r="J8593" t="s">
        <v>109</v>
      </c>
      <c r="K8593" s="23">
        <v>2</v>
      </c>
      <c r="L8593" s="24">
        <v>8.1999999999999993</v>
      </c>
      <c r="M8593" s="24">
        <v>16.399999999999999</v>
      </c>
      <c r="N8593" s="24">
        <v>11.15</v>
      </c>
      <c r="O8593" s="24">
        <v>5.25</v>
      </c>
      <c r="P8593" s="25">
        <v>32</v>
      </c>
    </row>
    <row r="8594" spans="1:16" x14ac:dyDescent="0.3">
      <c r="A8594" s="22">
        <v>42715</v>
      </c>
      <c r="B8594">
        <v>2016</v>
      </c>
      <c r="C8594">
        <v>12</v>
      </c>
      <c r="D8594" t="s">
        <v>139</v>
      </c>
      <c r="E8594" t="s">
        <v>135</v>
      </c>
      <c r="F8594" t="s">
        <v>164</v>
      </c>
      <c r="G8594" t="s">
        <v>112</v>
      </c>
      <c r="H8594" t="s">
        <v>94</v>
      </c>
      <c r="I8594" t="s">
        <v>73</v>
      </c>
      <c r="J8594" t="s">
        <v>95</v>
      </c>
      <c r="K8594" s="23">
        <v>3.34</v>
      </c>
      <c r="L8594" s="24">
        <v>3.1</v>
      </c>
      <c r="M8594" s="24">
        <v>10.35</v>
      </c>
      <c r="N8594" s="24">
        <v>7.24</v>
      </c>
      <c r="O8594" s="24">
        <v>3.11</v>
      </c>
      <c r="P8594" s="25">
        <v>30</v>
      </c>
    </row>
    <row r="8595" spans="1:16" x14ac:dyDescent="0.3">
      <c r="A8595" s="22">
        <v>42715</v>
      </c>
      <c r="B8595">
        <v>2016</v>
      </c>
      <c r="C8595">
        <v>12</v>
      </c>
      <c r="D8595" t="s">
        <v>139</v>
      </c>
      <c r="E8595" t="s">
        <v>135</v>
      </c>
      <c r="F8595" t="s">
        <v>164</v>
      </c>
      <c r="G8595" t="s">
        <v>112</v>
      </c>
      <c r="H8595" t="s">
        <v>96</v>
      </c>
      <c r="I8595" t="s">
        <v>74</v>
      </c>
      <c r="J8595" t="s">
        <v>97</v>
      </c>
      <c r="K8595" s="23">
        <v>4.7300000000000004</v>
      </c>
      <c r="L8595" s="24">
        <v>3.6</v>
      </c>
      <c r="M8595" s="24">
        <v>17.03</v>
      </c>
      <c r="N8595" s="24">
        <v>11.92</v>
      </c>
      <c r="O8595" s="24">
        <v>5.1100000000000003</v>
      </c>
      <c r="P8595" s="25">
        <v>30</v>
      </c>
    </row>
    <row r="8596" spans="1:16" x14ac:dyDescent="0.3">
      <c r="A8596" s="22">
        <v>42715</v>
      </c>
      <c r="B8596">
        <v>2016</v>
      </c>
      <c r="C8596">
        <v>12</v>
      </c>
      <c r="D8596" t="s">
        <v>139</v>
      </c>
      <c r="E8596" t="s">
        <v>135</v>
      </c>
      <c r="F8596" t="s">
        <v>164</v>
      </c>
      <c r="G8596" t="s">
        <v>112</v>
      </c>
      <c r="H8596" t="s">
        <v>98</v>
      </c>
      <c r="I8596" t="s">
        <v>75</v>
      </c>
      <c r="J8596" t="s">
        <v>99</v>
      </c>
      <c r="K8596" s="23">
        <v>8.5500000000000007</v>
      </c>
      <c r="L8596" s="24">
        <v>2.8</v>
      </c>
      <c r="M8596" s="24">
        <v>23.94</v>
      </c>
      <c r="N8596" s="24">
        <v>17.239999999999998</v>
      </c>
      <c r="O8596" s="24">
        <v>6.7</v>
      </c>
      <c r="P8596" s="25">
        <v>28</v>
      </c>
    </row>
    <row r="8597" spans="1:16" x14ac:dyDescent="0.3">
      <c r="A8597" s="22">
        <v>42715</v>
      </c>
      <c r="B8597">
        <v>2016</v>
      </c>
      <c r="C8597">
        <v>12</v>
      </c>
      <c r="D8597" t="s">
        <v>139</v>
      </c>
      <c r="E8597" t="s">
        <v>135</v>
      </c>
      <c r="F8597" t="s">
        <v>164</v>
      </c>
      <c r="G8597" t="s">
        <v>112</v>
      </c>
      <c r="H8597" t="s">
        <v>100</v>
      </c>
      <c r="I8597" t="s">
        <v>70</v>
      </c>
      <c r="J8597" t="s">
        <v>101</v>
      </c>
      <c r="K8597" s="23">
        <v>62.06</v>
      </c>
      <c r="L8597" s="24">
        <v>2.4</v>
      </c>
      <c r="M8597" s="24">
        <v>148.94</v>
      </c>
      <c r="N8597" s="24">
        <v>110.22</v>
      </c>
      <c r="O8597" s="24">
        <v>38.72</v>
      </c>
      <c r="P8597" s="25">
        <v>26</v>
      </c>
    </row>
    <row r="8598" spans="1:16" x14ac:dyDescent="0.3">
      <c r="A8598" s="22">
        <v>42715</v>
      </c>
      <c r="B8598">
        <v>2016</v>
      </c>
      <c r="C8598">
        <v>12</v>
      </c>
      <c r="D8598" t="s">
        <v>139</v>
      </c>
      <c r="E8598" t="s">
        <v>135</v>
      </c>
      <c r="F8598" t="s">
        <v>164</v>
      </c>
      <c r="G8598" t="s">
        <v>112</v>
      </c>
      <c r="H8598" t="s">
        <v>102</v>
      </c>
      <c r="I8598" t="s">
        <v>71</v>
      </c>
      <c r="J8598" t="s">
        <v>103</v>
      </c>
      <c r="K8598" s="23">
        <v>7</v>
      </c>
      <c r="L8598" s="24">
        <v>6.9</v>
      </c>
      <c r="M8598" s="24">
        <v>48.3</v>
      </c>
      <c r="N8598" s="24">
        <v>31.88</v>
      </c>
      <c r="O8598" s="24">
        <v>16.420000000000002</v>
      </c>
      <c r="P8598" s="25">
        <v>34</v>
      </c>
    </row>
    <row r="8599" spans="1:16" x14ac:dyDescent="0.3">
      <c r="A8599" s="22">
        <v>42715</v>
      </c>
      <c r="B8599">
        <v>2016</v>
      </c>
      <c r="C8599">
        <v>12</v>
      </c>
      <c r="D8599" t="s">
        <v>139</v>
      </c>
      <c r="E8599" t="s">
        <v>135</v>
      </c>
      <c r="F8599" t="s">
        <v>164</v>
      </c>
      <c r="G8599" t="s">
        <v>112</v>
      </c>
      <c r="H8599" t="s">
        <v>104</v>
      </c>
      <c r="I8599" t="s">
        <v>76</v>
      </c>
      <c r="J8599" t="s">
        <v>105</v>
      </c>
      <c r="K8599" s="23">
        <v>0</v>
      </c>
      <c r="L8599" s="24">
        <v>7.4</v>
      </c>
      <c r="M8599" s="24">
        <v>0</v>
      </c>
      <c r="N8599" s="24">
        <v>0</v>
      </c>
      <c r="O8599" s="24">
        <v>0</v>
      </c>
      <c r="P8599" s="25">
        <v>34</v>
      </c>
    </row>
    <row r="8600" spans="1:16" x14ac:dyDescent="0.3">
      <c r="A8600" s="22">
        <v>42715</v>
      </c>
      <c r="B8600">
        <v>2016</v>
      </c>
      <c r="C8600">
        <v>12</v>
      </c>
      <c r="D8600" t="s">
        <v>139</v>
      </c>
      <c r="E8600" t="s">
        <v>135</v>
      </c>
      <c r="F8600" t="s">
        <v>164</v>
      </c>
      <c r="G8600" t="s">
        <v>112</v>
      </c>
      <c r="H8600" t="s">
        <v>106</v>
      </c>
      <c r="I8600" t="s">
        <v>69</v>
      </c>
      <c r="J8600" t="s">
        <v>107</v>
      </c>
      <c r="K8600" s="23">
        <v>14</v>
      </c>
      <c r="L8600" s="24">
        <v>16.5</v>
      </c>
      <c r="M8600" s="24">
        <v>231</v>
      </c>
      <c r="N8600" s="24">
        <v>180.18</v>
      </c>
      <c r="O8600" s="24">
        <v>50.82</v>
      </c>
      <c r="P8600" s="25">
        <v>22</v>
      </c>
    </row>
    <row r="8601" spans="1:16" x14ac:dyDescent="0.3">
      <c r="A8601" s="22">
        <v>42715</v>
      </c>
      <c r="B8601">
        <v>2016</v>
      </c>
      <c r="C8601">
        <v>12</v>
      </c>
      <c r="D8601" t="s">
        <v>139</v>
      </c>
      <c r="E8601" t="s">
        <v>135</v>
      </c>
      <c r="F8601" t="s">
        <v>164</v>
      </c>
      <c r="G8601" t="s">
        <v>112</v>
      </c>
      <c r="H8601" t="s">
        <v>108</v>
      </c>
      <c r="I8601" t="s">
        <v>72</v>
      </c>
      <c r="J8601" t="s">
        <v>109</v>
      </c>
      <c r="K8601" s="23">
        <v>1</v>
      </c>
      <c r="L8601" s="24">
        <v>8.1999999999999993</v>
      </c>
      <c r="M8601" s="24">
        <v>8.1999999999999993</v>
      </c>
      <c r="N8601" s="24">
        <v>5.58</v>
      </c>
      <c r="O8601" s="24">
        <v>2.62</v>
      </c>
      <c r="P8601" s="25">
        <v>32</v>
      </c>
    </row>
    <row r="8602" spans="1:16" x14ac:dyDescent="0.3">
      <c r="A8602" s="22">
        <v>42716</v>
      </c>
      <c r="B8602">
        <v>2016</v>
      </c>
      <c r="C8602">
        <v>12</v>
      </c>
      <c r="D8602" t="s">
        <v>139</v>
      </c>
      <c r="E8602" t="s">
        <v>135</v>
      </c>
      <c r="F8602" t="s">
        <v>164</v>
      </c>
      <c r="G8602" t="s">
        <v>113</v>
      </c>
      <c r="H8602" t="s">
        <v>94</v>
      </c>
      <c r="I8602" t="s">
        <v>73</v>
      </c>
      <c r="J8602" t="s">
        <v>95</v>
      </c>
      <c r="K8602" s="23">
        <v>3.66</v>
      </c>
      <c r="L8602" s="24">
        <v>3.1</v>
      </c>
      <c r="M8602" s="24">
        <v>11.35</v>
      </c>
      <c r="N8602" s="24">
        <v>7.94</v>
      </c>
      <c r="O8602" s="24">
        <v>3.41</v>
      </c>
      <c r="P8602" s="25">
        <v>30</v>
      </c>
    </row>
    <row r="8603" spans="1:16" x14ac:dyDescent="0.3">
      <c r="A8603" s="22">
        <v>42716</v>
      </c>
      <c r="B8603">
        <v>2016</v>
      </c>
      <c r="C8603">
        <v>12</v>
      </c>
      <c r="D8603" t="s">
        <v>139</v>
      </c>
      <c r="E8603" t="s">
        <v>135</v>
      </c>
      <c r="F8603" t="s">
        <v>164</v>
      </c>
      <c r="G8603" t="s">
        <v>113</v>
      </c>
      <c r="H8603" t="s">
        <v>96</v>
      </c>
      <c r="I8603" t="s">
        <v>74</v>
      </c>
      <c r="J8603" t="s">
        <v>97</v>
      </c>
      <c r="K8603" s="23">
        <v>2.4300000000000002</v>
      </c>
      <c r="L8603" s="24">
        <v>3.6</v>
      </c>
      <c r="M8603" s="24">
        <v>8.75</v>
      </c>
      <c r="N8603" s="24">
        <v>6.12</v>
      </c>
      <c r="O8603" s="24">
        <v>2.63</v>
      </c>
      <c r="P8603" s="25">
        <v>30</v>
      </c>
    </row>
    <row r="8604" spans="1:16" x14ac:dyDescent="0.3">
      <c r="A8604" s="22">
        <v>42716</v>
      </c>
      <c r="B8604">
        <v>2016</v>
      </c>
      <c r="C8604">
        <v>12</v>
      </c>
      <c r="D8604" t="s">
        <v>139</v>
      </c>
      <c r="E8604" t="s">
        <v>135</v>
      </c>
      <c r="F8604" t="s">
        <v>164</v>
      </c>
      <c r="G8604" t="s">
        <v>113</v>
      </c>
      <c r="H8604" t="s">
        <v>98</v>
      </c>
      <c r="I8604" t="s">
        <v>75</v>
      </c>
      <c r="J8604" t="s">
        <v>99</v>
      </c>
      <c r="K8604" s="23">
        <v>3.1</v>
      </c>
      <c r="L8604" s="24">
        <v>2.8</v>
      </c>
      <c r="M8604" s="24">
        <v>8.68</v>
      </c>
      <c r="N8604" s="24">
        <v>6.25</v>
      </c>
      <c r="O8604" s="24">
        <v>2.4300000000000002</v>
      </c>
      <c r="P8604" s="25">
        <v>28</v>
      </c>
    </row>
    <row r="8605" spans="1:16" x14ac:dyDescent="0.3">
      <c r="A8605" s="22">
        <v>42716</v>
      </c>
      <c r="B8605">
        <v>2016</v>
      </c>
      <c r="C8605">
        <v>12</v>
      </c>
      <c r="D8605" t="s">
        <v>139</v>
      </c>
      <c r="E8605" t="s">
        <v>135</v>
      </c>
      <c r="F8605" t="s">
        <v>164</v>
      </c>
      <c r="G8605" t="s">
        <v>113</v>
      </c>
      <c r="H8605" t="s">
        <v>100</v>
      </c>
      <c r="I8605" t="s">
        <v>70</v>
      </c>
      <c r="J8605" t="s">
        <v>101</v>
      </c>
      <c r="K8605" s="23">
        <v>44.5</v>
      </c>
      <c r="L8605" s="24">
        <v>2.4</v>
      </c>
      <c r="M8605" s="24">
        <v>106.8</v>
      </c>
      <c r="N8605" s="24">
        <v>79.03</v>
      </c>
      <c r="O8605" s="24">
        <v>27.77</v>
      </c>
      <c r="P8605" s="25">
        <v>26</v>
      </c>
    </row>
    <row r="8606" spans="1:16" x14ac:dyDescent="0.3">
      <c r="A8606" s="22">
        <v>42716</v>
      </c>
      <c r="B8606">
        <v>2016</v>
      </c>
      <c r="C8606">
        <v>12</v>
      </c>
      <c r="D8606" t="s">
        <v>139</v>
      </c>
      <c r="E8606" t="s">
        <v>135</v>
      </c>
      <c r="F8606" t="s">
        <v>164</v>
      </c>
      <c r="G8606" t="s">
        <v>113</v>
      </c>
      <c r="H8606" t="s">
        <v>102</v>
      </c>
      <c r="I8606" t="s">
        <v>71</v>
      </c>
      <c r="J8606" t="s">
        <v>103</v>
      </c>
      <c r="K8606" s="23">
        <v>28.33</v>
      </c>
      <c r="L8606" s="24">
        <v>6.9</v>
      </c>
      <c r="M8606" s="24">
        <v>195.48</v>
      </c>
      <c r="N8606" s="24">
        <v>129.02000000000001</v>
      </c>
      <c r="O8606" s="24">
        <v>66.459999999999994</v>
      </c>
      <c r="P8606" s="25">
        <v>34</v>
      </c>
    </row>
    <row r="8607" spans="1:16" x14ac:dyDescent="0.3">
      <c r="A8607" s="22">
        <v>42716</v>
      </c>
      <c r="B8607">
        <v>2016</v>
      </c>
      <c r="C8607">
        <v>12</v>
      </c>
      <c r="D8607" t="s">
        <v>139</v>
      </c>
      <c r="E8607" t="s">
        <v>135</v>
      </c>
      <c r="F8607" t="s">
        <v>164</v>
      </c>
      <c r="G8607" t="s">
        <v>113</v>
      </c>
      <c r="H8607" t="s">
        <v>104</v>
      </c>
      <c r="I8607" t="s">
        <v>76</v>
      </c>
      <c r="J8607" t="s">
        <v>105</v>
      </c>
      <c r="K8607" s="23">
        <v>3</v>
      </c>
      <c r="L8607" s="24">
        <v>7.4</v>
      </c>
      <c r="M8607" s="24">
        <v>22.2</v>
      </c>
      <c r="N8607" s="24">
        <v>14.65</v>
      </c>
      <c r="O8607" s="24">
        <v>7.55</v>
      </c>
      <c r="P8607" s="25">
        <v>34</v>
      </c>
    </row>
    <row r="8608" spans="1:16" x14ac:dyDescent="0.3">
      <c r="A8608" s="22">
        <v>42716</v>
      </c>
      <c r="B8608">
        <v>2016</v>
      </c>
      <c r="C8608">
        <v>12</v>
      </c>
      <c r="D8608" t="s">
        <v>139</v>
      </c>
      <c r="E8608" t="s">
        <v>135</v>
      </c>
      <c r="F8608" t="s">
        <v>164</v>
      </c>
      <c r="G8608" t="s">
        <v>113</v>
      </c>
      <c r="H8608" t="s">
        <v>106</v>
      </c>
      <c r="I8608" t="s">
        <v>69</v>
      </c>
      <c r="J8608" t="s">
        <v>107</v>
      </c>
      <c r="K8608" s="23">
        <v>21</v>
      </c>
      <c r="L8608" s="24">
        <v>16.5</v>
      </c>
      <c r="M8608" s="24">
        <v>346.5</v>
      </c>
      <c r="N8608" s="24">
        <v>270.27</v>
      </c>
      <c r="O8608" s="24">
        <v>76.23</v>
      </c>
      <c r="P8608" s="25">
        <v>22</v>
      </c>
    </row>
    <row r="8609" spans="1:16" x14ac:dyDescent="0.3">
      <c r="A8609" s="22">
        <v>42716</v>
      </c>
      <c r="B8609">
        <v>2016</v>
      </c>
      <c r="C8609">
        <v>12</v>
      </c>
      <c r="D8609" t="s">
        <v>139</v>
      </c>
      <c r="E8609" t="s">
        <v>135</v>
      </c>
      <c r="F8609" t="s">
        <v>164</v>
      </c>
      <c r="G8609" t="s">
        <v>113</v>
      </c>
      <c r="H8609" t="s">
        <v>108</v>
      </c>
      <c r="I8609" t="s">
        <v>72</v>
      </c>
      <c r="J8609" t="s">
        <v>109</v>
      </c>
      <c r="K8609" s="23">
        <v>4</v>
      </c>
      <c r="L8609" s="24">
        <v>8.1999999999999993</v>
      </c>
      <c r="M8609" s="24">
        <v>32.799999999999997</v>
      </c>
      <c r="N8609" s="24">
        <v>22.3</v>
      </c>
      <c r="O8609" s="24">
        <v>10.5</v>
      </c>
      <c r="P8609" s="25">
        <v>32</v>
      </c>
    </row>
    <row r="8610" spans="1:16" x14ac:dyDescent="0.3">
      <c r="A8610" s="22">
        <v>42717</v>
      </c>
      <c r="B8610">
        <v>2016</v>
      </c>
      <c r="C8610">
        <v>12</v>
      </c>
      <c r="D8610" t="s">
        <v>139</v>
      </c>
      <c r="E8610" t="s">
        <v>135</v>
      </c>
      <c r="F8610" t="s">
        <v>164</v>
      </c>
      <c r="G8610" t="s">
        <v>114</v>
      </c>
      <c r="H8610" t="s">
        <v>94</v>
      </c>
      <c r="I8610" t="s">
        <v>73</v>
      </c>
      <c r="J8610" t="s">
        <v>95</v>
      </c>
      <c r="K8610" s="23">
        <v>1</v>
      </c>
      <c r="L8610" s="24">
        <v>3.1</v>
      </c>
      <c r="M8610" s="24">
        <v>3.1</v>
      </c>
      <c r="N8610" s="24">
        <v>2.17</v>
      </c>
      <c r="O8610" s="24">
        <v>0.93</v>
      </c>
      <c r="P8610" s="25">
        <v>30</v>
      </c>
    </row>
    <row r="8611" spans="1:16" x14ac:dyDescent="0.3">
      <c r="A8611" s="22">
        <v>42717</v>
      </c>
      <c r="B8611">
        <v>2016</v>
      </c>
      <c r="C8611">
        <v>12</v>
      </c>
      <c r="D8611" t="s">
        <v>139</v>
      </c>
      <c r="E8611" t="s">
        <v>135</v>
      </c>
      <c r="F8611" t="s">
        <v>164</v>
      </c>
      <c r="G8611" t="s">
        <v>114</v>
      </c>
      <c r="H8611" t="s">
        <v>96</v>
      </c>
      <c r="I8611" t="s">
        <v>74</v>
      </c>
      <c r="J8611" t="s">
        <v>97</v>
      </c>
      <c r="K8611" s="23">
        <v>4</v>
      </c>
      <c r="L8611" s="24">
        <v>3.6</v>
      </c>
      <c r="M8611" s="24">
        <v>14.4</v>
      </c>
      <c r="N8611" s="24">
        <v>10.08</v>
      </c>
      <c r="O8611" s="24">
        <v>4.32</v>
      </c>
      <c r="P8611" s="25">
        <v>30</v>
      </c>
    </row>
    <row r="8612" spans="1:16" x14ac:dyDescent="0.3">
      <c r="A8612" s="22">
        <v>42717</v>
      </c>
      <c r="B8612">
        <v>2016</v>
      </c>
      <c r="C8612">
        <v>12</v>
      </c>
      <c r="D8612" t="s">
        <v>139</v>
      </c>
      <c r="E8612" t="s">
        <v>135</v>
      </c>
      <c r="F8612" t="s">
        <v>164</v>
      </c>
      <c r="G8612" t="s">
        <v>114</v>
      </c>
      <c r="H8612" t="s">
        <v>98</v>
      </c>
      <c r="I8612" t="s">
        <v>75</v>
      </c>
      <c r="J8612" t="s">
        <v>99</v>
      </c>
      <c r="K8612" s="23">
        <v>5.0999999999999996</v>
      </c>
      <c r="L8612" s="24">
        <v>2.8</v>
      </c>
      <c r="M8612" s="24">
        <v>14.28</v>
      </c>
      <c r="N8612" s="24">
        <v>10.28</v>
      </c>
      <c r="O8612" s="24">
        <v>4</v>
      </c>
      <c r="P8612" s="25">
        <v>28</v>
      </c>
    </row>
    <row r="8613" spans="1:16" x14ac:dyDescent="0.3">
      <c r="A8613" s="22">
        <v>42717</v>
      </c>
      <c r="B8613">
        <v>2016</v>
      </c>
      <c r="C8613">
        <v>12</v>
      </c>
      <c r="D8613" t="s">
        <v>139</v>
      </c>
      <c r="E8613" t="s">
        <v>135</v>
      </c>
      <c r="F8613" t="s">
        <v>164</v>
      </c>
      <c r="G8613" t="s">
        <v>114</v>
      </c>
      <c r="H8613" t="s">
        <v>100</v>
      </c>
      <c r="I8613" t="s">
        <v>70</v>
      </c>
      <c r="J8613" t="s">
        <v>101</v>
      </c>
      <c r="K8613" s="23">
        <v>43.6</v>
      </c>
      <c r="L8613" s="24">
        <v>2.4</v>
      </c>
      <c r="M8613" s="24">
        <v>104.64</v>
      </c>
      <c r="N8613" s="24">
        <v>77.430000000000007</v>
      </c>
      <c r="O8613" s="24">
        <v>27.21</v>
      </c>
      <c r="P8613" s="25">
        <v>26</v>
      </c>
    </row>
    <row r="8614" spans="1:16" x14ac:dyDescent="0.3">
      <c r="A8614" s="22">
        <v>42717</v>
      </c>
      <c r="B8614">
        <v>2016</v>
      </c>
      <c r="C8614">
        <v>12</v>
      </c>
      <c r="D8614" t="s">
        <v>139</v>
      </c>
      <c r="E8614" t="s">
        <v>135</v>
      </c>
      <c r="F8614" t="s">
        <v>164</v>
      </c>
      <c r="G8614" t="s">
        <v>114</v>
      </c>
      <c r="H8614" t="s">
        <v>102</v>
      </c>
      <c r="I8614" t="s">
        <v>71</v>
      </c>
      <c r="J8614" t="s">
        <v>103</v>
      </c>
      <c r="K8614" s="23">
        <v>0</v>
      </c>
      <c r="L8614" s="24">
        <v>6.9</v>
      </c>
      <c r="M8614" s="24">
        <v>0</v>
      </c>
      <c r="N8614" s="24">
        <v>0</v>
      </c>
      <c r="O8614" s="24">
        <v>0</v>
      </c>
      <c r="P8614" s="25">
        <v>34</v>
      </c>
    </row>
    <row r="8615" spans="1:16" x14ac:dyDescent="0.3">
      <c r="A8615" s="22">
        <v>42717</v>
      </c>
      <c r="B8615">
        <v>2016</v>
      </c>
      <c r="C8615">
        <v>12</v>
      </c>
      <c r="D8615" t="s">
        <v>139</v>
      </c>
      <c r="E8615" t="s">
        <v>135</v>
      </c>
      <c r="F8615" t="s">
        <v>164</v>
      </c>
      <c r="G8615" t="s">
        <v>114</v>
      </c>
      <c r="H8615" t="s">
        <v>104</v>
      </c>
      <c r="I8615" t="s">
        <v>76</v>
      </c>
      <c r="J8615" t="s">
        <v>105</v>
      </c>
      <c r="K8615" s="23">
        <v>0</v>
      </c>
      <c r="L8615" s="24">
        <v>7.4</v>
      </c>
      <c r="M8615" s="24">
        <v>0</v>
      </c>
      <c r="N8615" s="24">
        <v>0</v>
      </c>
      <c r="O8615" s="24">
        <v>0</v>
      </c>
      <c r="P8615" s="25">
        <v>34</v>
      </c>
    </row>
    <row r="8616" spans="1:16" x14ac:dyDescent="0.3">
      <c r="A8616" s="22">
        <v>42717</v>
      </c>
      <c r="B8616">
        <v>2016</v>
      </c>
      <c r="C8616">
        <v>12</v>
      </c>
      <c r="D8616" t="s">
        <v>139</v>
      </c>
      <c r="E8616" t="s">
        <v>135</v>
      </c>
      <c r="F8616" t="s">
        <v>164</v>
      </c>
      <c r="G8616" t="s">
        <v>114</v>
      </c>
      <c r="H8616" t="s">
        <v>106</v>
      </c>
      <c r="I8616" t="s">
        <v>69</v>
      </c>
      <c r="J8616" t="s">
        <v>107</v>
      </c>
      <c r="K8616" s="23">
        <v>18</v>
      </c>
      <c r="L8616" s="24">
        <v>16.5</v>
      </c>
      <c r="M8616" s="24">
        <v>297</v>
      </c>
      <c r="N8616" s="24">
        <v>231.66</v>
      </c>
      <c r="O8616" s="24">
        <v>65.34</v>
      </c>
      <c r="P8616" s="25">
        <v>22</v>
      </c>
    </row>
    <row r="8617" spans="1:16" x14ac:dyDescent="0.3">
      <c r="A8617" s="22">
        <v>42717</v>
      </c>
      <c r="B8617">
        <v>2016</v>
      </c>
      <c r="C8617">
        <v>12</v>
      </c>
      <c r="D8617" t="s">
        <v>139</v>
      </c>
      <c r="E8617" t="s">
        <v>135</v>
      </c>
      <c r="F8617" t="s">
        <v>164</v>
      </c>
      <c r="G8617" t="s">
        <v>114</v>
      </c>
      <c r="H8617" t="s">
        <v>108</v>
      </c>
      <c r="I8617" t="s">
        <v>72</v>
      </c>
      <c r="J8617" t="s">
        <v>109</v>
      </c>
      <c r="K8617" s="23">
        <v>0</v>
      </c>
      <c r="L8617" s="24">
        <v>8.1999999999999993</v>
      </c>
      <c r="M8617" s="24">
        <v>0</v>
      </c>
      <c r="N8617" s="24">
        <v>0</v>
      </c>
      <c r="O8617" s="24">
        <v>0</v>
      </c>
      <c r="P8617" s="25">
        <v>32</v>
      </c>
    </row>
    <row r="8618" spans="1:16" x14ac:dyDescent="0.3">
      <c r="A8618" s="22">
        <v>42718</v>
      </c>
      <c r="B8618">
        <v>2016</v>
      </c>
      <c r="C8618">
        <v>12</v>
      </c>
      <c r="D8618" t="s">
        <v>139</v>
      </c>
      <c r="E8618" t="s">
        <v>135</v>
      </c>
      <c r="F8618" t="s">
        <v>164</v>
      </c>
      <c r="G8618" t="s">
        <v>115</v>
      </c>
      <c r="H8618" t="s">
        <v>94</v>
      </c>
      <c r="I8618" t="s">
        <v>73</v>
      </c>
      <c r="J8618" t="s">
        <v>95</v>
      </c>
      <c r="K8618" s="23">
        <v>5.83</v>
      </c>
      <c r="L8618" s="24">
        <v>3.1</v>
      </c>
      <c r="M8618" s="24">
        <v>18.07</v>
      </c>
      <c r="N8618" s="24">
        <v>12.65</v>
      </c>
      <c r="O8618" s="24">
        <v>5.42</v>
      </c>
      <c r="P8618" s="25">
        <v>30</v>
      </c>
    </row>
    <row r="8619" spans="1:16" x14ac:dyDescent="0.3">
      <c r="A8619" s="22">
        <v>42718</v>
      </c>
      <c r="B8619">
        <v>2016</v>
      </c>
      <c r="C8619">
        <v>12</v>
      </c>
      <c r="D8619" t="s">
        <v>139</v>
      </c>
      <c r="E8619" t="s">
        <v>135</v>
      </c>
      <c r="F8619" t="s">
        <v>164</v>
      </c>
      <c r="G8619" t="s">
        <v>115</v>
      </c>
      <c r="H8619" t="s">
        <v>96</v>
      </c>
      <c r="I8619" t="s">
        <v>74</v>
      </c>
      <c r="J8619" t="s">
        <v>97</v>
      </c>
      <c r="K8619" s="23">
        <v>3.78</v>
      </c>
      <c r="L8619" s="24">
        <v>3.6</v>
      </c>
      <c r="M8619" s="24">
        <v>13.61</v>
      </c>
      <c r="N8619" s="24">
        <v>9.5299999999999994</v>
      </c>
      <c r="O8619" s="24">
        <v>4.08</v>
      </c>
      <c r="P8619" s="25">
        <v>30</v>
      </c>
    </row>
    <row r="8620" spans="1:16" x14ac:dyDescent="0.3">
      <c r="A8620" s="22">
        <v>42718</v>
      </c>
      <c r="B8620">
        <v>2016</v>
      </c>
      <c r="C8620">
        <v>12</v>
      </c>
      <c r="D8620" t="s">
        <v>139</v>
      </c>
      <c r="E8620" t="s">
        <v>135</v>
      </c>
      <c r="F8620" t="s">
        <v>164</v>
      </c>
      <c r="G8620" t="s">
        <v>115</v>
      </c>
      <c r="H8620" t="s">
        <v>98</v>
      </c>
      <c r="I8620" t="s">
        <v>75</v>
      </c>
      <c r="J8620" t="s">
        <v>99</v>
      </c>
      <c r="K8620" s="23">
        <v>5.65</v>
      </c>
      <c r="L8620" s="24">
        <v>2.8</v>
      </c>
      <c r="M8620" s="24">
        <v>15.82</v>
      </c>
      <c r="N8620" s="24">
        <v>11.39</v>
      </c>
      <c r="O8620" s="24">
        <v>4.43</v>
      </c>
      <c r="P8620" s="25">
        <v>28</v>
      </c>
    </row>
    <row r="8621" spans="1:16" x14ac:dyDescent="0.3">
      <c r="A8621" s="22">
        <v>42718</v>
      </c>
      <c r="B8621">
        <v>2016</v>
      </c>
      <c r="C8621">
        <v>12</v>
      </c>
      <c r="D8621" t="s">
        <v>139</v>
      </c>
      <c r="E8621" t="s">
        <v>135</v>
      </c>
      <c r="F8621" t="s">
        <v>164</v>
      </c>
      <c r="G8621" t="s">
        <v>115</v>
      </c>
      <c r="H8621" t="s">
        <v>100</v>
      </c>
      <c r="I8621" t="s">
        <v>70</v>
      </c>
      <c r="J8621" t="s">
        <v>101</v>
      </c>
      <c r="K8621" s="23">
        <v>32.200000000000003</v>
      </c>
      <c r="L8621" s="24">
        <v>2.4</v>
      </c>
      <c r="M8621" s="24">
        <v>77.28</v>
      </c>
      <c r="N8621" s="24">
        <v>57.19</v>
      </c>
      <c r="O8621" s="24">
        <v>20.09</v>
      </c>
      <c r="P8621" s="25">
        <v>26</v>
      </c>
    </row>
    <row r="8622" spans="1:16" x14ac:dyDescent="0.3">
      <c r="A8622" s="22">
        <v>42718</v>
      </c>
      <c r="B8622">
        <v>2016</v>
      </c>
      <c r="C8622">
        <v>12</v>
      </c>
      <c r="D8622" t="s">
        <v>139</v>
      </c>
      <c r="E8622" t="s">
        <v>135</v>
      </c>
      <c r="F8622" t="s">
        <v>164</v>
      </c>
      <c r="G8622" t="s">
        <v>115</v>
      </c>
      <c r="H8622" t="s">
        <v>102</v>
      </c>
      <c r="I8622" t="s">
        <v>71</v>
      </c>
      <c r="J8622" t="s">
        <v>103</v>
      </c>
      <c r="K8622" s="23">
        <v>21</v>
      </c>
      <c r="L8622" s="24">
        <v>6.9</v>
      </c>
      <c r="M8622" s="24">
        <v>144.9</v>
      </c>
      <c r="N8622" s="24">
        <v>95.63</v>
      </c>
      <c r="O8622" s="24">
        <v>49.27</v>
      </c>
      <c r="P8622" s="25">
        <v>34</v>
      </c>
    </row>
    <row r="8623" spans="1:16" x14ac:dyDescent="0.3">
      <c r="A8623" s="22">
        <v>42718</v>
      </c>
      <c r="B8623">
        <v>2016</v>
      </c>
      <c r="C8623">
        <v>12</v>
      </c>
      <c r="D8623" t="s">
        <v>139</v>
      </c>
      <c r="E8623" t="s">
        <v>135</v>
      </c>
      <c r="F8623" t="s">
        <v>164</v>
      </c>
      <c r="G8623" t="s">
        <v>115</v>
      </c>
      <c r="H8623" t="s">
        <v>104</v>
      </c>
      <c r="I8623" t="s">
        <v>76</v>
      </c>
      <c r="J8623" t="s">
        <v>105</v>
      </c>
      <c r="K8623" s="23">
        <v>0</v>
      </c>
      <c r="L8623" s="24">
        <v>7.4</v>
      </c>
      <c r="M8623" s="24">
        <v>0</v>
      </c>
      <c r="N8623" s="24">
        <v>0</v>
      </c>
      <c r="O8623" s="24">
        <v>0</v>
      </c>
      <c r="P8623" s="25">
        <v>34</v>
      </c>
    </row>
    <row r="8624" spans="1:16" x14ac:dyDescent="0.3">
      <c r="A8624" s="22">
        <v>42718</v>
      </c>
      <c r="B8624">
        <v>2016</v>
      </c>
      <c r="C8624">
        <v>12</v>
      </c>
      <c r="D8624" t="s">
        <v>139</v>
      </c>
      <c r="E8624" t="s">
        <v>135</v>
      </c>
      <c r="F8624" t="s">
        <v>164</v>
      </c>
      <c r="G8624" t="s">
        <v>115</v>
      </c>
      <c r="H8624" t="s">
        <v>106</v>
      </c>
      <c r="I8624" t="s">
        <v>69</v>
      </c>
      <c r="J8624" t="s">
        <v>107</v>
      </c>
      <c r="K8624" s="23">
        <v>10</v>
      </c>
      <c r="L8624" s="24">
        <v>16.5</v>
      </c>
      <c r="M8624" s="24">
        <v>165</v>
      </c>
      <c r="N8624" s="24">
        <v>128.69999999999999</v>
      </c>
      <c r="O8624" s="24">
        <v>36.299999999999997</v>
      </c>
      <c r="P8624" s="25">
        <v>22</v>
      </c>
    </row>
    <row r="8625" spans="1:16" x14ac:dyDescent="0.3">
      <c r="A8625" s="22">
        <v>42718</v>
      </c>
      <c r="B8625">
        <v>2016</v>
      </c>
      <c r="C8625">
        <v>12</v>
      </c>
      <c r="D8625" t="s">
        <v>139</v>
      </c>
      <c r="E8625" t="s">
        <v>135</v>
      </c>
      <c r="F8625" t="s">
        <v>164</v>
      </c>
      <c r="G8625" t="s">
        <v>115</v>
      </c>
      <c r="H8625" t="s">
        <v>108</v>
      </c>
      <c r="I8625" t="s">
        <v>72</v>
      </c>
      <c r="J8625" t="s">
        <v>109</v>
      </c>
      <c r="K8625" s="23">
        <v>1.2</v>
      </c>
      <c r="L8625" s="24">
        <v>8.1999999999999993</v>
      </c>
      <c r="M8625" s="24">
        <v>9.84</v>
      </c>
      <c r="N8625" s="24">
        <v>6.69</v>
      </c>
      <c r="O8625" s="24">
        <v>3.15</v>
      </c>
      <c r="P8625" s="25">
        <v>32</v>
      </c>
    </row>
    <row r="8626" spans="1:16" x14ac:dyDescent="0.3">
      <c r="A8626" s="22">
        <v>42719</v>
      </c>
      <c r="B8626">
        <v>2016</v>
      </c>
      <c r="C8626">
        <v>12</v>
      </c>
      <c r="D8626" t="s">
        <v>139</v>
      </c>
      <c r="E8626" t="s">
        <v>135</v>
      </c>
      <c r="F8626" t="s">
        <v>164</v>
      </c>
      <c r="G8626" t="s">
        <v>93</v>
      </c>
      <c r="H8626" t="s">
        <v>94</v>
      </c>
      <c r="I8626" t="s">
        <v>73</v>
      </c>
      <c r="J8626" t="s">
        <v>95</v>
      </c>
      <c r="K8626" s="23">
        <v>9.66</v>
      </c>
      <c r="L8626" s="24">
        <v>3.1</v>
      </c>
      <c r="M8626" s="24">
        <v>29.95</v>
      </c>
      <c r="N8626" s="24">
        <v>20.96</v>
      </c>
      <c r="O8626" s="24">
        <v>8.99</v>
      </c>
      <c r="P8626" s="25">
        <v>30</v>
      </c>
    </row>
    <row r="8627" spans="1:16" x14ac:dyDescent="0.3">
      <c r="A8627" s="22">
        <v>42719</v>
      </c>
      <c r="B8627">
        <v>2016</v>
      </c>
      <c r="C8627">
        <v>12</v>
      </c>
      <c r="D8627" t="s">
        <v>139</v>
      </c>
      <c r="E8627" t="s">
        <v>135</v>
      </c>
      <c r="F8627" t="s">
        <v>164</v>
      </c>
      <c r="G8627" t="s">
        <v>93</v>
      </c>
      <c r="H8627" t="s">
        <v>96</v>
      </c>
      <c r="I8627" t="s">
        <v>74</v>
      </c>
      <c r="J8627" t="s">
        <v>97</v>
      </c>
      <c r="K8627" s="23">
        <v>3.33</v>
      </c>
      <c r="L8627" s="24">
        <v>3.6</v>
      </c>
      <c r="M8627" s="24">
        <v>11.99</v>
      </c>
      <c r="N8627" s="24">
        <v>8.39</v>
      </c>
      <c r="O8627" s="24">
        <v>3.6</v>
      </c>
      <c r="P8627" s="25">
        <v>30</v>
      </c>
    </row>
    <row r="8628" spans="1:16" x14ac:dyDescent="0.3">
      <c r="A8628" s="22">
        <v>42719</v>
      </c>
      <c r="B8628">
        <v>2016</v>
      </c>
      <c r="C8628">
        <v>12</v>
      </c>
      <c r="D8628" t="s">
        <v>139</v>
      </c>
      <c r="E8628" t="s">
        <v>135</v>
      </c>
      <c r="F8628" t="s">
        <v>164</v>
      </c>
      <c r="G8628" t="s">
        <v>93</v>
      </c>
      <c r="H8628" t="s">
        <v>98</v>
      </c>
      <c r="I8628" t="s">
        <v>75</v>
      </c>
      <c r="J8628" t="s">
        <v>99</v>
      </c>
      <c r="K8628" s="23">
        <v>1</v>
      </c>
      <c r="L8628" s="24">
        <v>2.8</v>
      </c>
      <c r="M8628" s="24">
        <v>2.8</v>
      </c>
      <c r="N8628" s="24">
        <v>2.02</v>
      </c>
      <c r="O8628" s="24">
        <v>0.78</v>
      </c>
      <c r="P8628" s="25">
        <v>28</v>
      </c>
    </row>
    <row r="8629" spans="1:16" x14ac:dyDescent="0.3">
      <c r="A8629" s="22">
        <v>42719</v>
      </c>
      <c r="B8629">
        <v>2016</v>
      </c>
      <c r="C8629">
        <v>12</v>
      </c>
      <c r="D8629" t="s">
        <v>139</v>
      </c>
      <c r="E8629" t="s">
        <v>135</v>
      </c>
      <c r="F8629" t="s">
        <v>164</v>
      </c>
      <c r="G8629" t="s">
        <v>93</v>
      </c>
      <c r="H8629" t="s">
        <v>100</v>
      </c>
      <c r="I8629" t="s">
        <v>70</v>
      </c>
      <c r="J8629" t="s">
        <v>101</v>
      </c>
      <c r="K8629" s="23">
        <v>22.8</v>
      </c>
      <c r="L8629" s="24">
        <v>2.4</v>
      </c>
      <c r="M8629" s="24">
        <v>54.72</v>
      </c>
      <c r="N8629" s="24">
        <v>40.49</v>
      </c>
      <c r="O8629" s="24">
        <v>14.23</v>
      </c>
      <c r="P8629" s="25">
        <v>26</v>
      </c>
    </row>
    <row r="8630" spans="1:16" x14ac:dyDescent="0.3">
      <c r="A8630" s="22">
        <v>42719</v>
      </c>
      <c r="B8630">
        <v>2016</v>
      </c>
      <c r="C8630">
        <v>12</v>
      </c>
      <c r="D8630" t="s">
        <v>139</v>
      </c>
      <c r="E8630" t="s">
        <v>135</v>
      </c>
      <c r="F8630" t="s">
        <v>164</v>
      </c>
      <c r="G8630" t="s">
        <v>93</v>
      </c>
      <c r="H8630" t="s">
        <v>102</v>
      </c>
      <c r="I8630" t="s">
        <v>71</v>
      </c>
      <c r="J8630" t="s">
        <v>103</v>
      </c>
      <c r="K8630" s="23">
        <v>8</v>
      </c>
      <c r="L8630" s="24">
        <v>6.9</v>
      </c>
      <c r="M8630" s="24">
        <v>55.2</v>
      </c>
      <c r="N8630" s="24">
        <v>36.43</v>
      </c>
      <c r="O8630" s="24">
        <v>18.77</v>
      </c>
      <c r="P8630" s="25">
        <v>34</v>
      </c>
    </row>
    <row r="8631" spans="1:16" x14ac:dyDescent="0.3">
      <c r="A8631" s="22">
        <v>42719</v>
      </c>
      <c r="B8631">
        <v>2016</v>
      </c>
      <c r="C8631">
        <v>12</v>
      </c>
      <c r="D8631" t="s">
        <v>139</v>
      </c>
      <c r="E8631" t="s">
        <v>135</v>
      </c>
      <c r="F8631" t="s">
        <v>164</v>
      </c>
      <c r="G8631" t="s">
        <v>93</v>
      </c>
      <c r="H8631" t="s">
        <v>104</v>
      </c>
      <c r="I8631" t="s">
        <v>76</v>
      </c>
      <c r="J8631" t="s">
        <v>105</v>
      </c>
      <c r="K8631" s="23">
        <v>0</v>
      </c>
      <c r="L8631" s="24">
        <v>7.4</v>
      </c>
      <c r="M8631" s="24">
        <v>0</v>
      </c>
      <c r="N8631" s="24">
        <v>0</v>
      </c>
      <c r="O8631" s="24">
        <v>0</v>
      </c>
      <c r="P8631" s="25">
        <v>34</v>
      </c>
    </row>
    <row r="8632" spans="1:16" x14ac:dyDescent="0.3">
      <c r="A8632" s="22">
        <v>42719</v>
      </c>
      <c r="B8632">
        <v>2016</v>
      </c>
      <c r="C8632">
        <v>12</v>
      </c>
      <c r="D8632" t="s">
        <v>139</v>
      </c>
      <c r="E8632" t="s">
        <v>135</v>
      </c>
      <c r="F8632" t="s">
        <v>164</v>
      </c>
      <c r="G8632" t="s">
        <v>93</v>
      </c>
      <c r="H8632" t="s">
        <v>106</v>
      </c>
      <c r="I8632" t="s">
        <v>69</v>
      </c>
      <c r="J8632" t="s">
        <v>107</v>
      </c>
      <c r="K8632" s="23">
        <v>5</v>
      </c>
      <c r="L8632" s="24">
        <v>16.5</v>
      </c>
      <c r="M8632" s="24">
        <v>82.5</v>
      </c>
      <c r="N8632" s="24">
        <v>64.349999999999994</v>
      </c>
      <c r="O8632" s="24">
        <v>18.149999999999999</v>
      </c>
      <c r="P8632" s="25">
        <v>22</v>
      </c>
    </row>
    <row r="8633" spans="1:16" x14ac:dyDescent="0.3">
      <c r="A8633" s="22">
        <v>42719</v>
      </c>
      <c r="B8633">
        <v>2016</v>
      </c>
      <c r="C8633">
        <v>12</v>
      </c>
      <c r="D8633" t="s">
        <v>139</v>
      </c>
      <c r="E8633" t="s">
        <v>135</v>
      </c>
      <c r="F8633" t="s">
        <v>164</v>
      </c>
      <c r="G8633" t="s">
        <v>93</v>
      </c>
      <c r="H8633" t="s">
        <v>108</v>
      </c>
      <c r="I8633" t="s">
        <v>72</v>
      </c>
      <c r="J8633" t="s">
        <v>109</v>
      </c>
      <c r="K8633" s="23">
        <v>1</v>
      </c>
      <c r="L8633" s="24">
        <v>8.1999999999999993</v>
      </c>
      <c r="M8633" s="24">
        <v>8.1999999999999993</v>
      </c>
      <c r="N8633" s="24">
        <v>5.58</v>
      </c>
      <c r="O8633" s="24">
        <v>2.62</v>
      </c>
      <c r="P8633" s="25">
        <v>32</v>
      </c>
    </row>
    <row r="8634" spans="1:16" x14ac:dyDescent="0.3">
      <c r="A8634" s="22">
        <v>42720</v>
      </c>
      <c r="B8634">
        <v>2016</v>
      </c>
      <c r="C8634">
        <v>12</v>
      </c>
      <c r="D8634" t="s">
        <v>139</v>
      </c>
      <c r="E8634" t="s">
        <v>135</v>
      </c>
      <c r="F8634" t="s">
        <v>164</v>
      </c>
      <c r="G8634" t="s">
        <v>110</v>
      </c>
      <c r="H8634" t="s">
        <v>94</v>
      </c>
      <c r="I8634" t="s">
        <v>73</v>
      </c>
      <c r="J8634" t="s">
        <v>95</v>
      </c>
      <c r="K8634" s="23">
        <v>7.33</v>
      </c>
      <c r="L8634" s="24">
        <v>3.1</v>
      </c>
      <c r="M8634" s="24">
        <v>22.72</v>
      </c>
      <c r="N8634" s="24">
        <v>15.9</v>
      </c>
      <c r="O8634" s="24">
        <v>6.82</v>
      </c>
      <c r="P8634" s="25">
        <v>30</v>
      </c>
    </row>
    <row r="8635" spans="1:16" x14ac:dyDescent="0.3">
      <c r="A8635" s="22">
        <v>42720</v>
      </c>
      <c r="B8635">
        <v>2016</v>
      </c>
      <c r="C8635">
        <v>12</v>
      </c>
      <c r="D8635" t="s">
        <v>139</v>
      </c>
      <c r="E8635" t="s">
        <v>135</v>
      </c>
      <c r="F8635" t="s">
        <v>164</v>
      </c>
      <c r="G8635" t="s">
        <v>110</v>
      </c>
      <c r="H8635" t="s">
        <v>96</v>
      </c>
      <c r="I8635" t="s">
        <v>74</v>
      </c>
      <c r="J8635" t="s">
        <v>97</v>
      </c>
      <c r="K8635" s="23">
        <v>6.32</v>
      </c>
      <c r="L8635" s="24">
        <v>3.6</v>
      </c>
      <c r="M8635" s="24">
        <v>22.75</v>
      </c>
      <c r="N8635" s="24">
        <v>15.92</v>
      </c>
      <c r="O8635" s="24">
        <v>6.83</v>
      </c>
      <c r="P8635" s="25">
        <v>30</v>
      </c>
    </row>
    <row r="8636" spans="1:16" x14ac:dyDescent="0.3">
      <c r="A8636" s="22">
        <v>42720</v>
      </c>
      <c r="B8636">
        <v>2016</v>
      </c>
      <c r="C8636">
        <v>12</v>
      </c>
      <c r="D8636" t="s">
        <v>139</v>
      </c>
      <c r="E8636" t="s">
        <v>135</v>
      </c>
      <c r="F8636" t="s">
        <v>164</v>
      </c>
      <c r="G8636" t="s">
        <v>110</v>
      </c>
      <c r="H8636" t="s">
        <v>98</v>
      </c>
      <c r="I8636" t="s">
        <v>75</v>
      </c>
      <c r="J8636" t="s">
        <v>99</v>
      </c>
      <c r="K8636" s="23">
        <v>2.2000000000000002</v>
      </c>
      <c r="L8636" s="24">
        <v>2.8</v>
      </c>
      <c r="M8636" s="24">
        <v>6.16</v>
      </c>
      <c r="N8636" s="24">
        <v>4.4400000000000004</v>
      </c>
      <c r="O8636" s="24">
        <v>1.72</v>
      </c>
      <c r="P8636" s="25">
        <v>28</v>
      </c>
    </row>
    <row r="8637" spans="1:16" x14ac:dyDescent="0.3">
      <c r="A8637" s="22">
        <v>42720</v>
      </c>
      <c r="B8637">
        <v>2016</v>
      </c>
      <c r="C8637">
        <v>12</v>
      </c>
      <c r="D8637" t="s">
        <v>139</v>
      </c>
      <c r="E8637" t="s">
        <v>135</v>
      </c>
      <c r="F8637" t="s">
        <v>164</v>
      </c>
      <c r="G8637" t="s">
        <v>110</v>
      </c>
      <c r="H8637" t="s">
        <v>100</v>
      </c>
      <c r="I8637" t="s">
        <v>70</v>
      </c>
      <c r="J8637" t="s">
        <v>101</v>
      </c>
      <c r="K8637" s="23">
        <v>39.78</v>
      </c>
      <c r="L8637" s="24">
        <v>2.4</v>
      </c>
      <c r="M8637" s="24">
        <v>95.47</v>
      </c>
      <c r="N8637" s="24">
        <v>70.650000000000006</v>
      </c>
      <c r="O8637" s="24">
        <v>24.82</v>
      </c>
      <c r="P8637" s="25">
        <v>26</v>
      </c>
    </row>
    <row r="8638" spans="1:16" x14ac:dyDescent="0.3">
      <c r="A8638" s="22">
        <v>42720</v>
      </c>
      <c r="B8638">
        <v>2016</v>
      </c>
      <c r="C8638">
        <v>12</v>
      </c>
      <c r="D8638" t="s">
        <v>139</v>
      </c>
      <c r="E8638" t="s">
        <v>135</v>
      </c>
      <c r="F8638" t="s">
        <v>164</v>
      </c>
      <c r="G8638" t="s">
        <v>110</v>
      </c>
      <c r="H8638" t="s">
        <v>102</v>
      </c>
      <c r="I8638" t="s">
        <v>71</v>
      </c>
      <c r="J8638" t="s">
        <v>103</v>
      </c>
      <c r="K8638" s="23">
        <v>8</v>
      </c>
      <c r="L8638" s="24">
        <v>6.9</v>
      </c>
      <c r="M8638" s="24">
        <v>55.2</v>
      </c>
      <c r="N8638" s="24">
        <v>36.43</v>
      </c>
      <c r="O8638" s="24">
        <v>18.77</v>
      </c>
      <c r="P8638" s="25">
        <v>34</v>
      </c>
    </row>
    <row r="8639" spans="1:16" x14ac:dyDescent="0.3">
      <c r="A8639" s="22">
        <v>42720</v>
      </c>
      <c r="B8639">
        <v>2016</v>
      </c>
      <c r="C8639">
        <v>12</v>
      </c>
      <c r="D8639" t="s">
        <v>139</v>
      </c>
      <c r="E8639" t="s">
        <v>135</v>
      </c>
      <c r="F8639" t="s">
        <v>164</v>
      </c>
      <c r="G8639" t="s">
        <v>110</v>
      </c>
      <c r="H8639" t="s">
        <v>104</v>
      </c>
      <c r="I8639" t="s">
        <v>76</v>
      </c>
      <c r="J8639" t="s">
        <v>105</v>
      </c>
      <c r="K8639" s="23">
        <v>3</v>
      </c>
      <c r="L8639" s="24">
        <v>7.4</v>
      </c>
      <c r="M8639" s="24">
        <v>22.2</v>
      </c>
      <c r="N8639" s="24">
        <v>14.65</v>
      </c>
      <c r="O8639" s="24">
        <v>7.55</v>
      </c>
      <c r="P8639" s="25">
        <v>34</v>
      </c>
    </row>
    <row r="8640" spans="1:16" x14ac:dyDescent="0.3">
      <c r="A8640" s="22">
        <v>42720</v>
      </c>
      <c r="B8640">
        <v>2016</v>
      </c>
      <c r="C8640">
        <v>12</v>
      </c>
      <c r="D8640" t="s">
        <v>139</v>
      </c>
      <c r="E8640" t="s">
        <v>135</v>
      </c>
      <c r="F8640" t="s">
        <v>164</v>
      </c>
      <c r="G8640" t="s">
        <v>110</v>
      </c>
      <c r="H8640" t="s">
        <v>106</v>
      </c>
      <c r="I8640" t="s">
        <v>69</v>
      </c>
      <c r="J8640" t="s">
        <v>107</v>
      </c>
      <c r="K8640" s="23">
        <v>23</v>
      </c>
      <c r="L8640" s="24">
        <v>16.5</v>
      </c>
      <c r="M8640" s="24">
        <v>379.5</v>
      </c>
      <c r="N8640" s="24">
        <v>296.01</v>
      </c>
      <c r="O8640" s="24">
        <v>83.49</v>
      </c>
      <c r="P8640" s="25">
        <v>22</v>
      </c>
    </row>
    <row r="8641" spans="1:16" x14ac:dyDescent="0.3">
      <c r="A8641" s="22">
        <v>42720</v>
      </c>
      <c r="B8641">
        <v>2016</v>
      </c>
      <c r="C8641">
        <v>12</v>
      </c>
      <c r="D8641" t="s">
        <v>139</v>
      </c>
      <c r="E8641" t="s">
        <v>135</v>
      </c>
      <c r="F8641" t="s">
        <v>164</v>
      </c>
      <c r="G8641" t="s">
        <v>110</v>
      </c>
      <c r="H8641" t="s">
        <v>108</v>
      </c>
      <c r="I8641" t="s">
        <v>72</v>
      </c>
      <c r="J8641" t="s">
        <v>109</v>
      </c>
      <c r="K8641" s="23">
        <v>1</v>
      </c>
      <c r="L8641" s="24">
        <v>8.1999999999999993</v>
      </c>
      <c r="M8641" s="24">
        <v>8.1999999999999993</v>
      </c>
      <c r="N8641" s="24">
        <v>5.58</v>
      </c>
      <c r="O8641" s="24">
        <v>2.62</v>
      </c>
      <c r="P8641" s="25">
        <v>32</v>
      </c>
    </row>
    <row r="8642" spans="1:16" x14ac:dyDescent="0.3">
      <c r="A8642" s="22">
        <v>42721</v>
      </c>
      <c r="B8642">
        <v>2016</v>
      </c>
      <c r="C8642">
        <v>12</v>
      </c>
      <c r="D8642" t="s">
        <v>139</v>
      </c>
      <c r="E8642" t="s">
        <v>135</v>
      </c>
      <c r="F8642" t="s">
        <v>164</v>
      </c>
      <c r="G8642" t="s">
        <v>111</v>
      </c>
      <c r="H8642" t="s">
        <v>94</v>
      </c>
      <c r="I8642" t="s">
        <v>73</v>
      </c>
      <c r="J8642" t="s">
        <v>95</v>
      </c>
      <c r="K8642" s="23">
        <v>5.99</v>
      </c>
      <c r="L8642" s="24">
        <v>3.1</v>
      </c>
      <c r="M8642" s="24">
        <v>18.57</v>
      </c>
      <c r="N8642" s="24">
        <v>13</v>
      </c>
      <c r="O8642" s="24">
        <v>5.57</v>
      </c>
      <c r="P8642" s="25">
        <v>30</v>
      </c>
    </row>
    <row r="8643" spans="1:16" x14ac:dyDescent="0.3">
      <c r="A8643" s="22">
        <v>42721</v>
      </c>
      <c r="B8643">
        <v>2016</v>
      </c>
      <c r="C8643">
        <v>12</v>
      </c>
      <c r="D8643" t="s">
        <v>139</v>
      </c>
      <c r="E8643" t="s">
        <v>135</v>
      </c>
      <c r="F8643" t="s">
        <v>164</v>
      </c>
      <c r="G8643" t="s">
        <v>111</v>
      </c>
      <c r="H8643" t="s">
        <v>96</v>
      </c>
      <c r="I8643" t="s">
        <v>74</v>
      </c>
      <c r="J8643" t="s">
        <v>97</v>
      </c>
      <c r="K8643" s="23">
        <v>2.66</v>
      </c>
      <c r="L8643" s="24">
        <v>3.6</v>
      </c>
      <c r="M8643" s="24">
        <v>9.58</v>
      </c>
      <c r="N8643" s="24">
        <v>6.71</v>
      </c>
      <c r="O8643" s="24">
        <v>2.87</v>
      </c>
      <c r="P8643" s="25">
        <v>30</v>
      </c>
    </row>
    <row r="8644" spans="1:16" x14ac:dyDescent="0.3">
      <c r="A8644" s="22">
        <v>42721</v>
      </c>
      <c r="B8644">
        <v>2016</v>
      </c>
      <c r="C8644">
        <v>12</v>
      </c>
      <c r="D8644" t="s">
        <v>139</v>
      </c>
      <c r="E8644" t="s">
        <v>135</v>
      </c>
      <c r="F8644" t="s">
        <v>164</v>
      </c>
      <c r="G8644" t="s">
        <v>111</v>
      </c>
      <c r="H8644" t="s">
        <v>98</v>
      </c>
      <c r="I8644" t="s">
        <v>75</v>
      </c>
      <c r="J8644" t="s">
        <v>99</v>
      </c>
      <c r="K8644" s="23">
        <v>4.1500000000000004</v>
      </c>
      <c r="L8644" s="24">
        <v>2.8</v>
      </c>
      <c r="M8644" s="24">
        <v>11.62</v>
      </c>
      <c r="N8644" s="24">
        <v>8.3699999999999992</v>
      </c>
      <c r="O8644" s="24">
        <v>3.25</v>
      </c>
      <c r="P8644" s="25">
        <v>28</v>
      </c>
    </row>
    <row r="8645" spans="1:16" x14ac:dyDescent="0.3">
      <c r="A8645" s="22">
        <v>42721</v>
      </c>
      <c r="B8645">
        <v>2016</v>
      </c>
      <c r="C8645">
        <v>12</v>
      </c>
      <c r="D8645" t="s">
        <v>139</v>
      </c>
      <c r="E8645" t="s">
        <v>135</v>
      </c>
      <c r="F8645" t="s">
        <v>164</v>
      </c>
      <c r="G8645" t="s">
        <v>111</v>
      </c>
      <c r="H8645" t="s">
        <v>100</v>
      </c>
      <c r="I8645" t="s">
        <v>70</v>
      </c>
      <c r="J8645" t="s">
        <v>101</v>
      </c>
      <c r="K8645" s="23">
        <v>59.95</v>
      </c>
      <c r="L8645" s="24">
        <v>2.4</v>
      </c>
      <c r="M8645" s="24">
        <v>143.88</v>
      </c>
      <c r="N8645" s="24">
        <v>106.47</v>
      </c>
      <c r="O8645" s="24">
        <v>37.409999999999997</v>
      </c>
      <c r="P8645" s="25">
        <v>26</v>
      </c>
    </row>
    <row r="8646" spans="1:16" x14ac:dyDescent="0.3">
      <c r="A8646" s="22">
        <v>42721</v>
      </c>
      <c r="B8646">
        <v>2016</v>
      </c>
      <c r="C8646">
        <v>12</v>
      </c>
      <c r="D8646" t="s">
        <v>139</v>
      </c>
      <c r="E8646" t="s">
        <v>135</v>
      </c>
      <c r="F8646" t="s">
        <v>164</v>
      </c>
      <c r="G8646" t="s">
        <v>111</v>
      </c>
      <c r="H8646" t="s">
        <v>102</v>
      </c>
      <c r="I8646" t="s">
        <v>71</v>
      </c>
      <c r="J8646" t="s">
        <v>103</v>
      </c>
      <c r="K8646" s="23">
        <v>10</v>
      </c>
      <c r="L8646" s="24">
        <v>6.9</v>
      </c>
      <c r="M8646" s="24">
        <v>69</v>
      </c>
      <c r="N8646" s="24">
        <v>45.54</v>
      </c>
      <c r="O8646" s="24">
        <v>23.46</v>
      </c>
      <c r="P8646" s="25">
        <v>34</v>
      </c>
    </row>
    <row r="8647" spans="1:16" x14ac:dyDescent="0.3">
      <c r="A8647" s="22">
        <v>42721</v>
      </c>
      <c r="B8647">
        <v>2016</v>
      </c>
      <c r="C8647">
        <v>12</v>
      </c>
      <c r="D8647" t="s">
        <v>139</v>
      </c>
      <c r="E8647" t="s">
        <v>135</v>
      </c>
      <c r="F8647" t="s">
        <v>164</v>
      </c>
      <c r="G8647" t="s">
        <v>111</v>
      </c>
      <c r="H8647" t="s">
        <v>104</v>
      </c>
      <c r="I8647" t="s">
        <v>76</v>
      </c>
      <c r="J8647" t="s">
        <v>105</v>
      </c>
      <c r="K8647" s="23">
        <v>0</v>
      </c>
      <c r="L8647" s="24">
        <v>7.4</v>
      </c>
      <c r="M8647" s="24">
        <v>0</v>
      </c>
      <c r="N8647" s="24">
        <v>0</v>
      </c>
      <c r="O8647" s="24">
        <v>0</v>
      </c>
      <c r="P8647" s="25">
        <v>34</v>
      </c>
    </row>
    <row r="8648" spans="1:16" x14ac:dyDescent="0.3">
      <c r="A8648" s="22">
        <v>42721</v>
      </c>
      <c r="B8648">
        <v>2016</v>
      </c>
      <c r="C8648">
        <v>12</v>
      </c>
      <c r="D8648" t="s">
        <v>139</v>
      </c>
      <c r="E8648" t="s">
        <v>135</v>
      </c>
      <c r="F8648" t="s">
        <v>164</v>
      </c>
      <c r="G8648" t="s">
        <v>111</v>
      </c>
      <c r="H8648" t="s">
        <v>106</v>
      </c>
      <c r="I8648" t="s">
        <v>69</v>
      </c>
      <c r="J8648" t="s">
        <v>107</v>
      </c>
      <c r="K8648" s="23">
        <v>6</v>
      </c>
      <c r="L8648" s="24">
        <v>16.5</v>
      </c>
      <c r="M8648" s="24">
        <v>99</v>
      </c>
      <c r="N8648" s="24">
        <v>77.22</v>
      </c>
      <c r="O8648" s="24">
        <v>21.78</v>
      </c>
      <c r="P8648" s="25">
        <v>22</v>
      </c>
    </row>
    <row r="8649" spans="1:16" x14ac:dyDescent="0.3">
      <c r="A8649" s="22">
        <v>42721</v>
      </c>
      <c r="B8649">
        <v>2016</v>
      </c>
      <c r="C8649">
        <v>12</v>
      </c>
      <c r="D8649" t="s">
        <v>139</v>
      </c>
      <c r="E8649" t="s">
        <v>135</v>
      </c>
      <c r="F8649" t="s">
        <v>164</v>
      </c>
      <c r="G8649" t="s">
        <v>111</v>
      </c>
      <c r="H8649" t="s">
        <v>108</v>
      </c>
      <c r="I8649" t="s">
        <v>72</v>
      </c>
      <c r="J8649" t="s">
        <v>109</v>
      </c>
      <c r="K8649" s="23">
        <v>1</v>
      </c>
      <c r="L8649" s="24">
        <v>8.1999999999999993</v>
      </c>
      <c r="M8649" s="24">
        <v>8.1999999999999993</v>
      </c>
      <c r="N8649" s="24">
        <v>5.58</v>
      </c>
      <c r="O8649" s="24">
        <v>2.62</v>
      </c>
      <c r="P8649" s="25">
        <v>32</v>
      </c>
    </row>
    <row r="8650" spans="1:16" x14ac:dyDescent="0.3">
      <c r="A8650" s="22">
        <v>42722</v>
      </c>
      <c r="B8650">
        <v>2016</v>
      </c>
      <c r="C8650">
        <v>12</v>
      </c>
      <c r="D8650" t="s">
        <v>139</v>
      </c>
      <c r="E8650" t="s">
        <v>135</v>
      </c>
      <c r="F8650" t="s">
        <v>164</v>
      </c>
      <c r="G8650" t="s">
        <v>112</v>
      </c>
      <c r="H8650" t="s">
        <v>94</v>
      </c>
      <c r="I8650" t="s">
        <v>73</v>
      </c>
      <c r="J8650" t="s">
        <v>95</v>
      </c>
      <c r="K8650" s="23">
        <v>1.67</v>
      </c>
      <c r="L8650" s="24">
        <v>3.1</v>
      </c>
      <c r="M8650" s="24">
        <v>5.18</v>
      </c>
      <c r="N8650" s="24">
        <v>3.63</v>
      </c>
      <c r="O8650" s="24">
        <v>1.55</v>
      </c>
      <c r="P8650" s="25">
        <v>30</v>
      </c>
    </row>
    <row r="8651" spans="1:16" x14ac:dyDescent="0.3">
      <c r="A8651" s="22">
        <v>42722</v>
      </c>
      <c r="B8651">
        <v>2016</v>
      </c>
      <c r="C8651">
        <v>12</v>
      </c>
      <c r="D8651" t="s">
        <v>139</v>
      </c>
      <c r="E8651" t="s">
        <v>135</v>
      </c>
      <c r="F8651" t="s">
        <v>164</v>
      </c>
      <c r="G8651" t="s">
        <v>112</v>
      </c>
      <c r="H8651" t="s">
        <v>96</v>
      </c>
      <c r="I8651" t="s">
        <v>74</v>
      </c>
      <c r="J8651" t="s">
        <v>97</v>
      </c>
      <c r="K8651" s="23">
        <v>5.0199999999999996</v>
      </c>
      <c r="L8651" s="24">
        <v>3.6</v>
      </c>
      <c r="M8651" s="24">
        <v>18.07</v>
      </c>
      <c r="N8651" s="24">
        <v>12.65</v>
      </c>
      <c r="O8651" s="24">
        <v>5.42</v>
      </c>
      <c r="P8651" s="25">
        <v>30</v>
      </c>
    </row>
    <row r="8652" spans="1:16" x14ac:dyDescent="0.3">
      <c r="A8652" s="22">
        <v>42722</v>
      </c>
      <c r="B8652">
        <v>2016</v>
      </c>
      <c r="C8652">
        <v>12</v>
      </c>
      <c r="D8652" t="s">
        <v>139</v>
      </c>
      <c r="E8652" t="s">
        <v>135</v>
      </c>
      <c r="F8652" t="s">
        <v>164</v>
      </c>
      <c r="G8652" t="s">
        <v>112</v>
      </c>
      <c r="H8652" t="s">
        <v>98</v>
      </c>
      <c r="I8652" t="s">
        <v>75</v>
      </c>
      <c r="J8652" t="s">
        <v>99</v>
      </c>
      <c r="K8652" s="23">
        <v>4.2</v>
      </c>
      <c r="L8652" s="24">
        <v>2.8</v>
      </c>
      <c r="M8652" s="24">
        <v>11.76</v>
      </c>
      <c r="N8652" s="24">
        <v>8.4700000000000006</v>
      </c>
      <c r="O8652" s="24">
        <v>3.29</v>
      </c>
      <c r="P8652" s="25">
        <v>28</v>
      </c>
    </row>
    <row r="8653" spans="1:16" x14ac:dyDescent="0.3">
      <c r="A8653" s="22">
        <v>42722</v>
      </c>
      <c r="B8653">
        <v>2016</v>
      </c>
      <c r="C8653">
        <v>12</v>
      </c>
      <c r="D8653" t="s">
        <v>139</v>
      </c>
      <c r="E8653" t="s">
        <v>135</v>
      </c>
      <c r="F8653" t="s">
        <v>164</v>
      </c>
      <c r="G8653" t="s">
        <v>112</v>
      </c>
      <c r="H8653" t="s">
        <v>100</v>
      </c>
      <c r="I8653" t="s">
        <v>70</v>
      </c>
      <c r="J8653" t="s">
        <v>101</v>
      </c>
      <c r="K8653" s="23">
        <v>60.7</v>
      </c>
      <c r="L8653" s="24">
        <v>2.4</v>
      </c>
      <c r="M8653" s="24">
        <v>145.68</v>
      </c>
      <c r="N8653" s="24">
        <v>107.8</v>
      </c>
      <c r="O8653" s="24">
        <v>37.880000000000003</v>
      </c>
      <c r="P8653" s="25">
        <v>26</v>
      </c>
    </row>
    <row r="8654" spans="1:16" x14ac:dyDescent="0.3">
      <c r="A8654" s="22">
        <v>42722</v>
      </c>
      <c r="B8654">
        <v>2016</v>
      </c>
      <c r="C8654">
        <v>12</v>
      </c>
      <c r="D8654" t="s">
        <v>139</v>
      </c>
      <c r="E8654" t="s">
        <v>135</v>
      </c>
      <c r="F8654" t="s">
        <v>164</v>
      </c>
      <c r="G8654" t="s">
        <v>112</v>
      </c>
      <c r="H8654" t="s">
        <v>102</v>
      </c>
      <c r="I8654" t="s">
        <v>71</v>
      </c>
      <c r="J8654" t="s">
        <v>103</v>
      </c>
      <c r="K8654" s="23">
        <v>13</v>
      </c>
      <c r="L8654" s="24">
        <v>6.9</v>
      </c>
      <c r="M8654" s="24">
        <v>89.7</v>
      </c>
      <c r="N8654" s="24">
        <v>59.2</v>
      </c>
      <c r="O8654" s="24">
        <v>30.5</v>
      </c>
      <c r="P8654" s="25">
        <v>34</v>
      </c>
    </row>
    <row r="8655" spans="1:16" x14ac:dyDescent="0.3">
      <c r="A8655" s="22">
        <v>42722</v>
      </c>
      <c r="B8655">
        <v>2016</v>
      </c>
      <c r="C8655">
        <v>12</v>
      </c>
      <c r="D8655" t="s">
        <v>139</v>
      </c>
      <c r="E8655" t="s">
        <v>135</v>
      </c>
      <c r="F8655" t="s">
        <v>164</v>
      </c>
      <c r="G8655" t="s">
        <v>112</v>
      </c>
      <c r="H8655" t="s">
        <v>104</v>
      </c>
      <c r="I8655" t="s">
        <v>76</v>
      </c>
      <c r="J8655" t="s">
        <v>105</v>
      </c>
      <c r="K8655" s="23">
        <v>0</v>
      </c>
      <c r="L8655" s="24">
        <v>7.4</v>
      </c>
      <c r="M8655" s="24">
        <v>0</v>
      </c>
      <c r="N8655" s="24">
        <v>0</v>
      </c>
      <c r="O8655" s="24">
        <v>0</v>
      </c>
      <c r="P8655" s="25">
        <v>34</v>
      </c>
    </row>
    <row r="8656" spans="1:16" x14ac:dyDescent="0.3">
      <c r="A8656" s="22">
        <v>42722</v>
      </c>
      <c r="B8656">
        <v>2016</v>
      </c>
      <c r="C8656">
        <v>12</v>
      </c>
      <c r="D8656" t="s">
        <v>139</v>
      </c>
      <c r="E8656" t="s">
        <v>135</v>
      </c>
      <c r="F8656" t="s">
        <v>164</v>
      </c>
      <c r="G8656" t="s">
        <v>112</v>
      </c>
      <c r="H8656" t="s">
        <v>106</v>
      </c>
      <c r="I8656" t="s">
        <v>69</v>
      </c>
      <c r="J8656" t="s">
        <v>107</v>
      </c>
      <c r="K8656" s="23">
        <v>5</v>
      </c>
      <c r="L8656" s="24">
        <v>16.5</v>
      </c>
      <c r="M8656" s="24">
        <v>82.5</v>
      </c>
      <c r="N8656" s="24">
        <v>64.349999999999994</v>
      </c>
      <c r="O8656" s="24">
        <v>18.149999999999999</v>
      </c>
      <c r="P8656" s="25">
        <v>22</v>
      </c>
    </row>
    <row r="8657" spans="1:16" x14ac:dyDescent="0.3">
      <c r="A8657" s="22">
        <v>42722</v>
      </c>
      <c r="B8657">
        <v>2016</v>
      </c>
      <c r="C8657">
        <v>12</v>
      </c>
      <c r="D8657" t="s">
        <v>139</v>
      </c>
      <c r="E8657" t="s">
        <v>135</v>
      </c>
      <c r="F8657" t="s">
        <v>164</v>
      </c>
      <c r="G8657" t="s">
        <v>112</v>
      </c>
      <c r="H8657" t="s">
        <v>108</v>
      </c>
      <c r="I8657" t="s">
        <v>72</v>
      </c>
      <c r="J8657" t="s">
        <v>109</v>
      </c>
      <c r="K8657" s="23">
        <v>1</v>
      </c>
      <c r="L8657" s="24">
        <v>8.1999999999999993</v>
      </c>
      <c r="M8657" s="24">
        <v>8.1999999999999993</v>
      </c>
      <c r="N8657" s="24">
        <v>5.58</v>
      </c>
      <c r="O8657" s="24">
        <v>2.62</v>
      </c>
      <c r="P8657" s="25">
        <v>32</v>
      </c>
    </row>
    <row r="8658" spans="1:16" x14ac:dyDescent="0.3">
      <c r="A8658" s="22">
        <v>42723</v>
      </c>
      <c r="B8658">
        <v>2016</v>
      </c>
      <c r="C8658">
        <v>12</v>
      </c>
      <c r="D8658" t="s">
        <v>139</v>
      </c>
      <c r="E8658" t="s">
        <v>135</v>
      </c>
      <c r="F8658" t="s">
        <v>164</v>
      </c>
      <c r="G8658" t="s">
        <v>113</v>
      </c>
      <c r="H8658" t="s">
        <v>94</v>
      </c>
      <c r="I8658" t="s">
        <v>73</v>
      </c>
      <c r="J8658" t="s">
        <v>95</v>
      </c>
      <c r="K8658" s="23">
        <v>0</v>
      </c>
      <c r="L8658" s="24">
        <v>3.1</v>
      </c>
      <c r="M8658" s="24">
        <v>0</v>
      </c>
      <c r="N8658" s="24">
        <v>0</v>
      </c>
      <c r="O8658" s="24">
        <v>0</v>
      </c>
      <c r="P8658" s="25">
        <v>30</v>
      </c>
    </row>
    <row r="8659" spans="1:16" x14ac:dyDescent="0.3">
      <c r="A8659" s="22">
        <v>42723</v>
      </c>
      <c r="B8659">
        <v>2016</v>
      </c>
      <c r="C8659">
        <v>12</v>
      </c>
      <c r="D8659" t="s">
        <v>139</v>
      </c>
      <c r="E8659" t="s">
        <v>135</v>
      </c>
      <c r="F8659" t="s">
        <v>164</v>
      </c>
      <c r="G8659" t="s">
        <v>113</v>
      </c>
      <c r="H8659" t="s">
        <v>96</v>
      </c>
      <c r="I8659" t="s">
        <v>74</v>
      </c>
      <c r="J8659" t="s">
        <v>97</v>
      </c>
      <c r="K8659" s="23">
        <v>0</v>
      </c>
      <c r="L8659" s="24">
        <v>3.6</v>
      </c>
      <c r="M8659" s="24">
        <v>0</v>
      </c>
      <c r="N8659" s="24">
        <v>0</v>
      </c>
      <c r="O8659" s="24">
        <v>0</v>
      </c>
      <c r="P8659" s="25">
        <v>30</v>
      </c>
    </row>
    <row r="8660" spans="1:16" x14ac:dyDescent="0.3">
      <c r="A8660" s="22">
        <v>42723</v>
      </c>
      <c r="B8660">
        <v>2016</v>
      </c>
      <c r="C8660">
        <v>12</v>
      </c>
      <c r="D8660" t="s">
        <v>139</v>
      </c>
      <c r="E8660" t="s">
        <v>135</v>
      </c>
      <c r="F8660" t="s">
        <v>164</v>
      </c>
      <c r="G8660" t="s">
        <v>113</v>
      </c>
      <c r="H8660" t="s">
        <v>98</v>
      </c>
      <c r="I8660" t="s">
        <v>75</v>
      </c>
      <c r="J8660" t="s">
        <v>99</v>
      </c>
      <c r="K8660" s="23">
        <v>0</v>
      </c>
      <c r="L8660" s="24">
        <v>2.8</v>
      </c>
      <c r="M8660" s="24">
        <v>0</v>
      </c>
      <c r="N8660" s="24">
        <v>0</v>
      </c>
      <c r="O8660" s="24">
        <v>0</v>
      </c>
      <c r="P8660" s="25">
        <v>28</v>
      </c>
    </row>
    <row r="8661" spans="1:16" x14ac:dyDescent="0.3">
      <c r="A8661" s="22">
        <v>42723</v>
      </c>
      <c r="B8661">
        <v>2016</v>
      </c>
      <c r="C8661">
        <v>12</v>
      </c>
      <c r="D8661" t="s">
        <v>139</v>
      </c>
      <c r="E8661" t="s">
        <v>135</v>
      </c>
      <c r="F8661" t="s">
        <v>164</v>
      </c>
      <c r="G8661" t="s">
        <v>113</v>
      </c>
      <c r="H8661" t="s">
        <v>100</v>
      </c>
      <c r="I8661" t="s">
        <v>70</v>
      </c>
      <c r="J8661" t="s">
        <v>101</v>
      </c>
      <c r="K8661" s="23">
        <v>0</v>
      </c>
      <c r="L8661" s="24">
        <v>2.4</v>
      </c>
      <c r="M8661" s="24">
        <v>0</v>
      </c>
      <c r="N8661" s="24">
        <v>0</v>
      </c>
      <c r="O8661" s="24">
        <v>0</v>
      </c>
      <c r="P8661" s="25">
        <v>26</v>
      </c>
    </row>
    <row r="8662" spans="1:16" x14ac:dyDescent="0.3">
      <c r="A8662" s="22">
        <v>42723</v>
      </c>
      <c r="B8662">
        <v>2016</v>
      </c>
      <c r="C8662">
        <v>12</v>
      </c>
      <c r="D8662" t="s">
        <v>139</v>
      </c>
      <c r="E8662" t="s">
        <v>135</v>
      </c>
      <c r="F8662" t="s">
        <v>164</v>
      </c>
      <c r="G8662" t="s">
        <v>113</v>
      </c>
      <c r="H8662" t="s">
        <v>102</v>
      </c>
      <c r="I8662" t="s">
        <v>71</v>
      </c>
      <c r="J8662" t="s">
        <v>103</v>
      </c>
      <c r="K8662" s="23">
        <v>0</v>
      </c>
      <c r="L8662" s="24">
        <v>6.9</v>
      </c>
      <c r="M8662" s="24">
        <v>0</v>
      </c>
      <c r="N8662" s="24">
        <v>0</v>
      </c>
      <c r="O8662" s="24">
        <v>0</v>
      </c>
      <c r="P8662" s="25">
        <v>34</v>
      </c>
    </row>
    <row r="8663" spans="1:16" x14ac:dyDescent="0.3">
      <c r="A8663" s="22">
        <v>42723</v>
      </c>
      <c r="B8663">
        <v>2016</v>
      </c>
      <c r="C8663">
        <v>12</v>
      </c>
      <c r="D8663" t="s">
        <v>139</v>
      </c>
      <c r="E8663" t="s">
        <v>135</v>
      </c>
      <c r="F8663" t="s">
        <v>164</v>
      </c>
      <c r="G8663" t="s">
        <v>113</v>
      </c>
      <c r="H8663" t="s">
        <v>104</v>
      </c>
      <c r="I8663" t="s">
        <v>76</v>
      </c>
      <c r="J8663" t="s">
        <v>105</v>
      </c>
      <c r="K8663" s="23">
        <v>0</v>
      </c>
      <c r="L8663" s="24">
        <v>7.4</v>
      </c>
      <c r="M8663" s="24">
        <v>0</v>
      </c>
      <c r="N8663" s="24">
        <v>0</v>
      </c>
      <c r="O8663" s="24">
        <v>0</v>
      </c>
      <c r="P8663" s="25">
        <v>34</v>
      </c>
    </row>
    <row r="8664" spans="1:16" x14ac:dyDescent="0.3">
      <c r="A8664" s="22">
        <v>42723</v>
      </c>
      <c r="B8664">
        <v>2016</v>
      </c>
      <c r="C8664">
        <v>12</v>
      </c>
      <c r="D8664" t="s">
        <v>139</v>
      </c>
      <c r="E8664" t="s">
        <v>135</v>
      </c>
      <c r="F8664" t="s">
        <v>164</v>
      </c>
      <c r="G8664" t="s">
        <v>113</v>
      </c>
      <c r="H8664" t="s">
        <v>106</v>
      </c>
      <c r="I8664" t="s">
        <v>69</v>
      </c>
      <c r="J8664" t="s">
        <v>107</v>
      </c>
      <c r="K8664" s="23">
        <v>0</v>
      </c>
      <c r="L8664" s="24">
        <v>16.5</v>
      </c>
      <c r="M8664" s="24">
        <v>0</v>
      </c>
      <c r="N8664" s="24">
        <v>0</v>
      </c>
      <c r="O8664" s="24">
        <v>0</v>
      </c>
      <c r="P8664" s="25">
        <v>22</v>
      </c>
    </row>
    <row r="8665" spans="1:16" x14ac:dyDescent="0.3">
      <c r="A8665" s="22">
        <v>42723</v>
      </c>
      <c r="B8665">
        <v>2016</v>
      </c>
      <c r="C8665">
        <v>12</v>
      </c>
      <c r="D8665" t="s">
        <v>139</v>
      </c>
      <c r="E8665" t="s">
        <v>135</v>
      </c>
      <c r="F8665" t="s">
        <v>164</v>
      </c>
      <c r="G8665" t="s">
        <v>113</v>
      </c>
      <c r="H8665" t="s">
        <v>108</v>
      </c>
      <c r="I8665" t="s">
        <v>72</v>
      </c>
      <c r="J8665" t="s">
        <v>109</v>
      </c>
      <c r="K8665" s="23">
        <v>0</v>
      </c>
      <c r="L8665" s="24">
        <v>8.1999999999999993</v>
      </c>
      <c r="M8665" s="24">
        <v>0</v>
      </c>
      <c r="N8665" s="24">
        <v>0</v>
      </c>
      <c r="O8665" s="24">
        <v>0</v>
      </c>
      <c r="P8665" s="25">
        <v>32</v>
      </c>
    </row>
    <row r="8666" spans="1:16" x14ac:dyDescent="0.3">
      <c r="A8666" s="22">
        <v>42724</v>
      </c>
      <c r="B8666">
        <v>2016</v>
      </c>
      <c r="C8666">
        <v>12</v>
      </c>
      <c r="D8666" t="s">
        <v>139</v>
      </c>
      <c r="E8666" t="s">
        <v>135</v>
      </c>
      <c r="F8666" t="s">
        <v>164</v>
      </c>
      <c r="G8666" t="s">
        <v>114</v>
      </c>
      <c r="H8666" t="s">
        <v>94</v>
      </c>
      <c r="I8666" t="s">
        <v>73</v>
      </c>
      <c r="J8666" t="s">
        <v>95</v>
      </c>
      <c r="K8666" s="23">
        <v>6.33</v>
      </c>
      <c r="L8666" s="24">
        <v>3.1</v>
      </c>
      <c r="M8666" s="24">
        <v>19.62</v>
      </c>
      <c r="N8666" s="24">
        <v>13.73</v>
      </c>
      <c r="O8666" s="24">
        <v>5.89</v>
      </c>
      <c r="P8666" s="25">
        <v>30</v>
      </c>
    </row>
    <row r="8667" spans="1:16" x14ac:dyDescent="0.3">
      <c r="A8667" s="22">
        <v>42724</v>
      </c>
      <c r="B8667">
        <v>2016</v>
      </c>
      <c r="C8667">
        <v>12</v>
      </c>
      <c r="D8667" t="s">
        <v>139</v>
      </c>
      <c r="E8667" t="s">
        <v>135</v>
      </c>
      <c r="F8667" t="s">
        <v>164</v>
      </c>
      <c r="G8667" t="s">
        <v>114</v>
      </c>
      <c r="H8667" t="s">
        <v>96</v>
      </c>
      <c r="I8667" t="s">
        <v>74</v>
      </c>
      <c r="J8667" t="s">
        <v>97</v>
      </c>
      <c r="K8667" s="23">
        <v>3.66</v>
      </c>
      <c r="L8667" s="24">
        <v>3.6</v>
      </c>
      <c r="M8667" s="24">
        <v>13.18</v>
      </c>
      <c r="N8667" s="24">
        <v>9.23</v>
      </c>
      <c r="O8667" s="24">
        <v>3.95</v>
      </c>
      <c r="P8667" s="25">
        <v>30</v>
      </c>
    </row>
    <row r="8668" spans="1:16" x14ac:dyDescent="0.3">
      <c r="A8668" s="22">
        <v>42724</v>
      </c>
      <c r="B8668">
        <v>2016</v>
      </c>
      <c r="C8668">
        <v>12</v>
      </c>
      <c r="D8668" t="s">
        <v>139</v>
      </c>
      <c r="E8668" t="s">
        <v>135</v>
      </c>
      <c r="F8668" t="s">
        <v>164</v>
      </c>
      <c r="G8668" t="s">
        <v>114</v>
      </c>
      <c r="H8668" t="s">
        <v>98</v>
      </c>
      <c r="I8668" t="s">
        <v>75</v>
      </c>
      <c r="J8668" t="s">
        <v>99</v>
      </c>
      <c r="K8668" s="23">
        <v>4</v>
      </c>
      <c r="L8668" s="24">
        <v>2.8</v>
      </c>
      <c r="M8668" s="24">
        <v>11.2</v>
      </c>
      <c r="N8668" s="24">
        <v>8.06</v>
      </c>
      <c r="O8668" s="24">
        <v>3.14</v>
      </c>
      <c r="P8668" s="25">
        <v>28</v>
      </c>
    </row>
    <row r="8669" spans="1:16" x14ac:dyDescent="0.3">
      <c r="A8669" s="22">
        <v>42724</v>
      </c>
      <c r="B8669">
        <v>2016</v>
      </c>
      <c r="C8669">
        <v>12</v>
      </c>
      <c r="D8669" t="s">
        <v>139</v>
      </c>
      <c r="E8669" t="s">
        <v>135</v>
      </c>
      <c r="F8669" t="s">
        <v>164</v>
      </c>
      <c r="G8669" t="s">
        <v>114</v>
      </c>
      <c r="H8669" t="s">
        <v>100</v>
      </c>
      <c r="I8669" t="s">
        <v>70</v>
      </c>
      <c r="J8669" t="s">
        <v>101</v>
      </c>
      <c r="K8669" s="23">
        <v>46</v>
      </c>
      <c r="L8669" s="24">
        <v>2.4</v>
      </c>
      <c r="M8669" s="24">
        <v>110.4</v>
      </c>
      <c r="N8669" s="24">
        <v>81.7</v>
      </c>
      <c r="O8669" s="24">
        <v>28.7</v>
      </c>
      <c r="P8669" s="25">
        <v>26</v>
      </c>
    </row>
    <row r="8670" spans="1:16" x14ac:dyDescent="0.3">
      <c r="A8670" s="22">
        <v>42724</v>
      </c>
      <c r="B8670">
        <v>2016</v>
      </c>
      <c r="C8670">
        <v>12</v>
      </c>
      <c r="D8670" t="s">
        <v>139</v>
      </c>
      <c r="E8670" t="s">
        <v>135</v>
      </c>
      <c r="F8670" t="s">
        <v>164</v>
      </c>
      <c r="G8670" t="s">
        <v>114</v>
      </c>
      <c r="H8670" t="s">
        <v>102</v>
      </c>
      <c r="I8670" t="s">
        <v>71</v>
      </c>
      <c r="J8670" t="s">
        <v>103</v>
      </c>
      <c r="K8670" s="23">
        <v>12</v>
      </c>
      <c r="L8670" s="24">
        <v>6.9</v>
      </c>
      <c r="M8670" s="24">
        <v>82.8</v>
      </c>
      <c r="N8670" s="24">
        <v>54.65</v>
      </c>
      <c r="O8670" s="24">
        <v>28.15</v>
      </c>
      <c r="P8670" s="25">
        <v>34</v>
      </c>
    </row>
    <row r="8671" spans="1:16" x14ac:dyDescent="0.3">
      <c r="A8671" s="22">
        <v>42724</v>
      </c>
      <c r="B8671">
        <v>2016</v>
      </c>
      <c r="C8671">
        <v>12</v>
      </c>
      <c r="D8671" t="s">
        <v>139</v>
      </c>
      <c r="E8671" t="s">
        <v>135</v>
      </c>
      <c r="F8671" t="s">
        <v>164</v>
      </c>
      <c r="G8671" t="s">
        <v>114</v>
      </c>
      <c r="H8671" t="s">
        <v>104</v>
      </c>
      <c r="I8671" t="s">
        <v>76</v>
      </c>
      <c r="J8671" t="s">
        <v>105</v>
      </c>
      <c r="K8671" s="23">
        <v>2</v>
      </c>
      <c r="L8671" s="24">
        <v>7.4</v>
      </c>
      <c r="M8671" s="24">
        <v>14.8</v>
      </c>
      <c r="N8671" s="24">
        <v>9.77</v>
      </c>
      <c r="O8671" s="24">
        <v>5.03</v>
      </c>
      <c r="P8671" s="25">
        <v>34</v>
      </c>
    </row>
    <row r="8672" spans="1:16" x14ac:dyDescent="0.3">
      <c r="A8672" s="22">
        <v>42724</v>
      </c>
      <c r="B8672">
        <v>2016</v>
      </c>
      <c r="C8672">
        <v>12</v>
      </c>
      <c r="D8672" t="s">
        <v>139</v>
      </c>
      <c r="E8672" t="s">
        <v>135</v>
      </c>
      <c r="F8672" t="s">
        <v>164</v>
      </c>
      <c r="G8672" t="s">
        <v>114</v>
      </c>
      <c r="H8672" t="s">
        <v>106</v>
      </c>
      <c r="I8672" t="s">
        <v>69</v>
      </c>
      <c r="J8672" t="s">
        <v>107</v>
      </c>
      <c r="K8672" s="23">
        <v>1</v>
      </c>
      <c r="L8672" s="24">
        <v>16.5</v>
      </c>
      <c r="M8672" s="24">
        <v>16.5</v>
      </c>
      <c r="N8672" s="24">
        <v>12.87</v>
      </c>
      <c r="O8672" s="24">
        <v>3.63</v>
      </c>
      <c r="P8672" s="25">
        <v>22</v>
      </c>
    </row>
    <row r="8673" spans="1:16" x14ac:dyDescent="0.3">
      <c r="A8673" s="22">
        <v>42724</v>
      </c>
      <c r="B8673">
        <v>2016</v>
      </c>
      <c r="C8673">
        <v>12</v>
      </c>
      <c r="D8673" t="s">
        <v>139</v>
      </c>
      <c r="E8673" t="s">
        <v>135</v>
      </c>
      <c r="F8673" t="s">
        <v>164</v>
      </c>
      <c r="G8673" t="s">
        <v>114</v>
      </c>
      <c r="H8673" t="s">
        <v>108</v>
      </c>
      <c r="I8673" t="s">
        <v>72</v>
      </c>
      <c r="J8673" t="s">
        <v>109</v>
      </c>
      <c r="K8673" s="23">
        <v>0</v>
      </c>
      <c r="L8673" s="24">
        <v>8.1999999999999993</v>
      </c>
      <c r="M8673" s="24">
        <v>0</v>
      </c>
      <c r="N8673" s="24">
        <v>0</v>
      </c>
      <c r="O8673" s="24">
        <v>0</v>
      </c>
      <c r="P8673" s="25">
        <v>32</v>
      </c>
    </row>
    <row r="8674" spans="1:16" x14ac:dyDescent="0.3">
      <c r="A8674" s="22">
        <v>42725</v>
      </c>
      <c r="B8674">
        <v>2016</v>
      </c>
      <c r="C8674">
        <v>12</v>
      </c>
      <c r="D8674" t="s">
        <v>139</v>
      </c>
      <c r="E8674" t="s">
        <v>135</v>
      </c>
      <c r="F8674" t="s">
        <v>164</v>
      </c>
      <c r="G8674" t="s">
        <v>115</v>
      </c>
      <c r="H8674" t="s">
        <v>94</v>
      </c>
      <c r="I8674" t="s">
        <v>73</v>
      </c>
      <c r="J8674" t="s">
        <v>95</v>
      </c>
      <c r="K8674" s="23">
        <v>1.34</v>
      </c>
      <c r="L8674" s="24">
        <v>3.1</v>
      </c>
      <c r="M8674" s="24">
        <v>4.1500000000000004</v>
      </c>
      <c r="N8674" s="24">
        <v>2.9</v>
      </c>
      <c r="O8674" s="24">
        <v>1.25</v>
      </c>
      <c r="P8674" s="25">
        <v>30</v>
      </c>
    </row>
    <row r="8675" spans="1:16" x14ac:dyDescent="0.3">
      <c r="A8675" s="22">
        <v>42725</v>
      </c>
      <c r="B8675">
        <v>2016</v>
      </c>
      <c r="C8675">
        <v>12</v>
      </c>
      <c r="D8675" t="s">
        <v>139</v>
      </c>
      <c r="E8675" t="s">
        <v>135</v>
      </c>
      <c r="F8675" t="s">
        <v>164</v>
      </c>
      <c r="G8675" t="s">
        <v>115</v>
      </c>
      <c r="H8675" t="s">
        <v>96</v>
      </c>
      <c r="I8675" t="s">
        <v>74</v>
      </c>
      <c r="J8675" t="s">
        <v>97</v>
      </c>
      <c r="K8675" s="23">
        <v>2.81</v>
      </c>
      <c r="L8675" s="24">
        <v>3.6</v>
      </c>
      <c r="M8675" s="24">
        <v>10.119999999999999</v>
      </c>
      <c r="N8675" s="24">
        <v>7.08</v>
      </c>
      <c r="O8675" s="24">
        <v>3.04</v>
      </c>
      <c r="P8675" s="25">
        <v>30</v>
      </c>
    </row>
    <row r="8676" spans="1:16" x14ac:dyDescent="0.3">
      <c r="A8676" s="22">
        <v>42725</v>
      </c>
      <c r="B8676">
        <v>2016</v>
      </c>
      <c r="C8676">
        <v>12</v>
      </c>
      <c r="D8676" t="s">
        <v>139</v>
      </c>
      <c r="E8676" t="s">
        <v>135</v>
      </c>
      <c r="F8676" t="s">
        <v>164</v>
      </c>
      <c r="G8676" t="s">
        <v>115</v>
      </c>
      <c r="H8676" t="s">
        <v>98</v>
      </c>
      <c r="I8676" t="s">
        <v>75</v>
      </c>
      <c r="J8676" t="s">
        <v>99</v>
      </c>
      <c r="K8676" s="23">
        <v>0.25</v>
      </c>
      <c r="L8676" s="24">
        <v>2.8</v>
      </c>
      <c r="M8676" s="24">
        <v>0.7</v>
      </c>
      <c r="N8676" s="24">
        <v>0.5</v>
      </c>
      <c r="O8676" s="24">
        <v>0.2</v>
      </c>
      <c r="P8676" s="25">
        <v>28</v>
      </c>
    </row>
    <row r="8677" spans="1:16" x14ac:dyDescent="0.3">
      <c r="A8677" s="22">
        <v>42725</v>
      </c>
      <c r="B8677">
        <v>2016</v>
      </c>
      <c r="C8677">
        <v>12</v>
      </c>
      <c r="D8677" t="s">
        <v>139</v>
      </c>
      <c r="E8677" t="s">
        <v>135</v>
      </c>
      <c r="F8677" t="s">
        <v>164</v>
      </c>
      <c r="G8677" t="s">
        <v>115</v>
      </c>
      <c r="H8677" t="s">
        <v>100</v>
      </c>
      <c r="I8677" t="s">
        <v>70</v>
      </c>
      <c r="J8677" t="s">
        <v>101</v>
      </c>
      <c r="K8677" s="23">
        <v>37</v>
      </c>
      <c r="L8677" s="24">
        <v>2.4</v>
      </c>
      <c r="M8677" s="24">
        <v>88.8</v>
      </c>
      <c r="N8677" s="24">
        <v>65.709999999999994</v>
      </c>
      <c r="O8677" s="24">
        <v>23.09</v>
      </c>
      <c r="P8677" s="25">
        <v>26</v>
      </c>
    </row>
    <row r="8678" spans="1:16" x14ac:dyDescent="0.3">
      <c r="A8678" s="22">
        <v>42725</v>
      </c>
      <c r="B8678">
        <v>2016</v>
      </c>
      <c r="C8678">
        <v>12</v>
      </c>
      <c r="D8678" t="s">
        <v>139</v>
      </c>
      <c r="E8678" t="s">
        <v>135</v>
      </c>
      <c r="F8678" t="s">
        <v>164</v>
      </c>
      <c r="G8678" t="s">
        <v>115</v>
      </c>
      <c r="H8678" t="s">
        <v>102</v>
      </c>
      <c r="I8678" t="s">
        <v>71</v>
      </c>
      <c r="J8678" t="s">
        <v>103</v>
      </c>
      <c r="K8678" s="23">
        <v>5</v>
      </c>
      <c r="L8678" s="24">
        <v>6.9</v>
      </c>
      <c r="M8678" s="24">
        <v>34.5</v>
      </c>
      <c r="N8678" s="24">
        <v>22.77</v>
      </c>
      <c r="O8678" s="24">
        <v>11.73</v>
      </c>
      <c r="P8678" s="25">
        <v>34</v>
      </c>
    </row>
    <row r="8679" spans="1:16" x14ac:dyDescent="0.3">
      <c r="A8679" s="22">
        <v>42725</v>
      </c>
      <c r="B8679">
        <v>2016</v>
      </c>
      <c r="C8679">
        <v>12</v>
      </c>
      <c r="D8679" t="s">
        <v>139</v>
      </c>
      <c r="E8679" t="s">
        <v>135</v>
      </c>
      <c r="F8679" t="s">
        <v>164</v>
      </c>
      <c r="G8679" t="s">
        <v>115</v>
      </c>
      <c r="H8679" t="s">
        <v>104</v>
      </c>
      <c r="I8679" t="s">
        <v>76</v>
      </c>
      <c r="J8679" t="s">
        <v>105</v>
      </c>
      <c r="K8679" s="23">
        <v>0</v>
      </c>
      <c r="L8679" s="24">
        <v>7.4</v>
      </c>
      <c r="M8679" s="24">
        <v>0</v>
      </c>
      <c r="N8679" s="24">
        <v>0</v>
      </c>
      <c r="O8679" s="24">
        <v>0</v>
      </c>
      <c r="P8679" s="25">
        <v>34</v>
      </c>
    </row>
    <row r="8680" spans="1:16" x14ac:dyDescent="0.3">
      <c r="A8680" s="22">
        <v>42725</v>
      </c>
      <c r="B8680">
        <v>2016</v>
      </c>
      <c r="C8680">
        <v>12</v>
      </c>
      <c r="D8680" t="s">
        <v>139</v>
      </c>
      <c r="E8680" t="s">
        <v>135</v>
      </c>
      <c r="F8680" t="s">
        <v>164</v>
      </c>
      <c r="G8680" t="s">
        <v>115</v>
      </c>
      <c r="H8680" t="s">
        <v>106</v>
      </c>
      <c r="I8680" t="s">
        <v>69</v>
      </c>
      <c r="J8680" t="s">
        <v>107</v>
      </c>
      <c r="K8680" s="23">
        <v>6</v>
      </c>
      <c r="L8680" s="24">
        <v>16.5</v>
      </c>
      <c r="M8680" s="24">
        <v>99</v>
      </c>
      <c r="N8680" s="24">
        <v>77.22</v>
      </c>
      <c r="O8680" s="24">
        <v>21.78</v>
      </c>
      <c r="P8680" s="25">
        <v>22</v>
      </c>
    </row>
    <row r="8681" spans="1:16" x14ac:dyDescent="0.3">
      <c r="A8681" s="22">
        <v>42725</v>
      </c>
      <c r="B8681">
        <v>2016</v>
      </c>
      <c r="C8681">
        <v>12</v>
      </c>
      <c r="D8681" t="s">
        <v>139</v>
      </c>
      <c r="E8681" t="s">
        <v>135</v>
      </c>
      <c r="F8681" t="s">
        <v>164</v>
      </c>
      <c r="G8681" t="s">
        <v>115</v>
      </c>
      <c r="H8681" t="s">
        <v>108</v>
      </c>
      <c r="I8681" t="s">
        <v>72</v>
      </c>
      <c r="J8681" t="s">
        <v>109</v>
      </c>
      <c r="K8681" s="23">
        <v>2.5</v>
      </c>
      <c r="L8681" s="24">
        <v>8.1999999999999993</v>
      </c>
      <c r="M8681" s="24">
        <v>20.5</v>
      </c>
      <c r="N8681" s="24">
        <v>13.94</v>
      </c>
      <c r="O8681" s="24">
        <v>6.56</v>
      </c>
      <c r="P8681" s="25">
        <v>32</v>
      </c>
    </row>
    <row r="8682" spans="1:16" x14ac:dyDescent="0.3">
      <c r="A8682" s="22">
        <v>42726</v>
      </c>
      <c r="B8682">
        <v>2016</v>
      </c>
      <c r="C8682">
        <v>12</v>
      </c>
      <c r="D8682" t="s">
        <v>139</v>
      </c>
      <c r="E8682" t="s">
        <v>135</v>
      </c>
      <c r="F8682" t="s">
        <v>164</v>
      </c>
      <c r="G8682" t="s">
        <v>93</v>
      </c>
      <c r="H8682" t="s">
        <v>94</v>
      </c>
      <c r="I8682" t="s">
        <v>73</v>
      </c>
      <c r="J8682" t="s">
        <v>95</v>
      </c>
      <c r="K8682" s="23">
        <v>4.34</v>
      </c>
      <c r="L8682" s="24">
        <v>3.1</v>
      </c>
      <c r="M8682" s="24">
        <v>13.45</v>
      </c>
      <c r="N8682" s="24">
        <v>9.41</v>
      </c>
      <c r="O8682" s="24">
        <v>4.04</v>
      </c>
      <c r="P8682" s="25">
        <v>30</v>
      </c>
    </row>
    <row r="8683" spans="1:16" x14ac:dyDescent="0.3">
      <c r="A8683" s="22">
        <v>42726</v>
      </c>
      <c r="B8683">
        <v>2016</v>
      </c>
      <c r="C8683">
        <v>12</v>
      </c>
      <c r="D8683" t="s">
        <v>139</v>
      </c>
      <c r="E8683" t="s">
        <v>135</v>
      </c>
      <c r="F8683" t="s">
        <v>164</v>
      </c>
      <c r="G8683" t="s">
        <v>93</v>
      </c>
      <c r="H8683" t="s">
        <v>96</v>
      </c>
      <c r="I8683" t="s">
        <v>74</v>
      </c>
      <c r="J8683" t="s">
        <v>97</v>
      </c>
      <c r="K8683" s="23">
        <v>4.16</v>
      </c>
      <c r="L8683" s="24">
        <v>3.6</v>
      </c>
      <c r="M8683" s="24">
        <v>14.98</v>
      </c>
      <c r="N8683" s="24">
        <v>10.49</v>
      </c>
      <c r="O8683" s="24">
        <v>4.49</v>
      </c>
      <c r="P8683" s="25">
        <v>30</v>
      </c>
    </row>
    <row r="8684" spans="1:16" x14ac:dyDescent="0.3">
      <c r="A8684" s="22">
        <v>42726</v>
      </c>
      <c r="B8684">
        <v>2016</v>
      </c>
      <c r="C8684">
        <v>12</v>
      </c>
      <c r="D8684" t="s">
        <v>139</v>
      </c>
      <c r="E8684" t="s">
        <v>135</v>
      </c>
      <c r="F8684" t="s">
        <v>164</v>
      </c>
      <c r="G8684" t="s">
        <v>93</v>
      </c>
      <c r="H8684" t="s">
        <v>98</v>
      </c>
      <c r="I8684" t="s">
        <v>75</v>
      </c>
      <c r="J8684" t="s">
        <v>99</v>
      </c>
      <c r="K8684" s="23">
        <v>3.8</v>
      </c>
      <c r="L8684" s="24">
        <v>2.8</v>
      </c>
      <c r="M8684" s="24">
        <v>10.64</v>
      </c>
      <c r="N8684" s="24">
        <v>7.66</v>
      </c>
      <c r="O8684" s="24">
        <v>2.98</v>
      </c>
      <c r="P8684" s="25">
        <v>28</v>
      </c>
    </row>
    <row r="8685" spans="1:16" x14ac:dyDescent="0.3">
      <c r="A8685" s="22">
        <v>42726</v>
      </c>
      <c r="B8685">
        <v>2016</v>
      </c>
      <c r="C8685">
        <v>12</v>
      </c>
      <c r="D8685" t="s">
        <v>139</v>
      </c>
      <c r="E8685" t="s">
        <v>135</v>
      </c>
      <c r="F8685" t="s">
        <v>164</v>
      </c>
      <c r="G8685" t="s">
        <v>93</v>
      </c>
      <c r="H8685" t="s">
        <v>100</v>
      </c>
      <c r="I8685" t="s">
        <v>70</v>
      </c>
      <c r="J8685" t="s">
        <v>101</v>
      </c>
      <c r="K8685" s="23">
        <v>38.4</v>
      </c>
      <c r="L8685" s="24">
        <v>2.4</v>
      </c>
      <c r="M8685" s="24">
        <v>92.16</v>
      </c>
      <c r="N8685" s="24">
        <v>68.2</v>
      </c>
      <c r="O8685" s="24">
        <v>23.96</v>
      </c>
      <c r="P8685" s="25">
        <v>26</v>
      </c>
    </row>
    <row r="8686" spans="1:16" x14ac:dyDescent="0.3">
      <c r="A8686" s="22">
        <v>42726</v>
      </c>
      <c r="B8686">
        <v>2016</v>
      </c>
      <c r="C8686">
        <v>12</v>
      </c>
      <c r="D8686" t="s">
        <v>139</v>
      </c>
      <c r="E8686" t="s">
        <v>135</v>
      </c>
      <c r="F8686" t="s">
        <v>164</v>
      </c>
      <c r="G8686" t="s">
        <v>93</v>
      </c>
      <c r="H8686" t="s">
        <v>102</v>
      </c>
      <c r="I8686" t="s">
        <v>71</v>
      </c>
      <c r="J8686" t="s">
        <v>103</v>
      </c>
      <c r="K8686" s="23">
        <v>1</v>
      </c>
      <c r="L8686" s="24">
        <v>6.9</v>
      </c>
      <c r="M8686" s="24">
        <v>6.9</v>
      </c>
      <c r="N8686" s="24">
        <v>4.55</v>
      </c>
      <c r="O8686" s="24">
        <v>2.35</v>
      </c>
      <c r="P8686" s="25">
        <v>34</v>
      </c>
    </row>
    <row r="8687" spans="1:16" x14ac:dyDescent="0.3">
      <c r="A8687" s="22">
        <v>42726</v>
      </c>
      <c r="B8687">
        <v>2016</v>
      </c>
      <c r="C8687">
        <v>12</v>
      </c>
      <c r="D8687" t="s">
        <v>139</v>
      </c>
      <c r="E8687" t="s">
        <v>135</v>
      </c>
      <c r="F8687" t="s">
        <v>164</v>
      </c>
      <c r="G8687" t="s">
        <v>93</v>
      </c>
      <c r="H8687" t="s">
        <v>104</v>
      </c>
      <c r="I8687" t="s">
        <v>76</v>
      </c>
      <c r="J8687" t="s">
        <v>105</v>
      </c>
      <c r="K8687" s="23">
        <v>0</v>
      </c>
      <c r="L8687" s="24">
        <v>7.4</v>
      </c>
      <c r="M8687" s="24">
        <v>0</v>
      </c>
      <c r="N8687" s="24">
        <v>0</v>
      </c>
      <c r="O8687" s="24">
        <v>0</v>
      </c>
      <c r="P8687" s="25">
        <v>34</v>
      </c>
    </row>
    <row r="8688" spans="1:16" x14ac:dyDescent="0.3">
      <c r="A8688" s="22">
        <v>42726</v>
      </c>
      <c r="B8688">
        <v>2016</v>
      </c>
      <c r="C8688">
        <v>12</v>
      </c>
      <c r="D8688" t="s">
        <v>139</v>
      </c>
      <c r="E8688" t="s">
        <v>135</v>
      </c>
      <c r="F8688" t="s">
        <v>164</v>
      </c>
      <c r="G8688" t="s">
        <v>93</v>
      </c>
      <c r="H8688" t="s">
        <v>106</v>
      </c>
      <c r="I8688" t="s">
        <v>69</v>
      </c>
      <c r="J8688" t="s">
        <v>107</v>
      </c>
      <c r="K8688" s="23">
        <v>5</v>
      </c>
      <c r="L8688" s="24">
        <v>16.5</v>
      </c>
      <c r="M8688" s="24">
        <v>82.5</v>
      </c>
      <c r="N8688" s="24">
        <v>64.349999999999994</v>
      </c>
      <c r="O8688" s="24">
        <v>18.149999999999999</v>
      </c>
      <c r="P8688" s="25">
        <v>22</v>
      </c>
    </row>
    <row r="8689" spans="1:16" x14ac:dyDescent="0.3">
      <c r="A8689" s="22">
        <v>42726</v>
      </c>
      <c r="B8689">
        <v>2016</v>
      </c>
      <c r="C8689">
        <v>12</v>
      </c>
      <c r="D8689" t="s">
        <v>139</v>
      </c>
      <c r="E8689" t="s">
        <v>135</v>
      </c>
      <c r="F8689" t="s">
        <v>164</v>
      </c>
      <c r="G8689" t="s">
        <v>93</v>
      </c>
      <c r="H8689" t="s">
        <v>108</v>
      </c>
      <c r="I8689" t="s">
        <v>72</v>
      </c>
      <c r="J8689" t="s">
        <v>109</v>
      </c>
      <c r="K8689" s="23">
        <v>0</v>
      </c>
      <c r="L8689" s="24">
        <v>8.1999999999999993</v>
      </c>
      <c r="M8689" s="24">
        <v>0</v>
      </c>
      <c r="N8689" s="24">
        <v>0</v>
      </c>
      <c r="O8689" s="24">
        <v>0</v>
      </c>
      <c r="P8689" s="25">
        <v>32</v>
      </c>
    </row>
    <row r="8690" spans="1:16" x14ac:dyDescent="0.3">
      <c r="A8690" s="22">
        <v>42727</v>
      </c>
      <c r="B8690">
        <v>2016</v>
      </c>
      <c r="C8690">
        <v>12</v>
      </c>
      <c r="D8690" t="s">
        <v>139</v>
      </c>
      <c r="E8690" t="s">
        <v>135</v>
      </c>
      <c r="F8690" t="s">
        <v>164</v>
      </c>
      <c r="G8690" t="s">
        <v>110</v>
      </c>
      <c r="H8690" t="s">
        <v>94</v>
      </c>
      <c r="I8690" t="s">
        <v>73</v>
      </c>
      <c r="J8690" t="s">
        <v>95</v>
      </c>
      <c r="K8690" s="23">
        <v>5.33</v>
      </c>
      <c r="L8690" s="24">
        <v>3.1</v>
      </c>
      <c r="M8690" s="24">
        <v>16.52</v>
      </c>
      <c r="N8690" s="24">
        <v>11.56</v>
      </c>
      <c r="O8690" s="24">
        <v>4.96</v>
      </c>
      <c r="P8690" s="25">
        <v>30</v>
      </c>
    </row>
    <row r="8691" spans="1:16" x14ac:dyDescent="0.3">
      <c r="A8691" s="22">
        <v>42727</v>
      </c>
      <c r="B8691">
        <v>2016</v>
      </c>
      <c r="C8691">
        <v>12</v>
      </c>
      <c r="D8691" t="s">
        <v>139</v>
      </c>
      <c r="E8691" t="s">
        <v>135</v>
      </c>
      <c r="F8691" t="s">
        <v>164</v>
      </c>
      <c r="G8691" t="s">
        <v>110</v>
      </c>
      <c r="H8691" t="s">
        <v>96</v>
      </c>
      <c r="I8691" t="s">
        <v>74</v>
      </c>
      <c r="J8691" t="s">
        <v>97</v>
      </c>
      <c r="K8691" s="23">
        <v>4.67</v>
      </c>
      <c r="L8691" s="24">
        <v>3.6</v>
      </c>
      <c r="M8691" s="24">
        <v>16.809999999999999</v>
      </c>
      <c r="N8691" s="24">
        <v>11.77</v>
      </c>
      <c r="O8691" s="24">
        <v>5.04</v>
      </c>
      <c r="P8691" s="25">
        <v>30</v>
      </c>
    </row>
    <row r="8692" spans="1:16" x14ac:dyDescent="0.3">
      <c r="A8692" s="22">
        <v>42727</v>
      </c>
      <c r="B8692">
        <v>2016</v>
      </c>
      <c r="C8692">
        <v>12</v>
      </c>
      <c r="D8692" t="s">
        <v>139</v>
      </c>
      <c r="E8692" t="s">
        <v>135</v>
      </c>
      <c r="F8692" t="s">
        <v>164</v>
      </c>
      <c r="G8692" t="s">
        <v>110</v>
      </c>
      <c r="H8692" t="s">
        <v>98</v>
      </c>
      <c r="I8692" t="s">
        <v>75</v>
      </c>
      <c r="J8692" t="s">
        <v>99</v>
      </c>
      <c r="K8692" s="23">
        <v>1.1499999999999999</v>
      </c>
      <c r="L8692" s="24">
        <v>2.8</v>
      </c>
      <c r="M8692" s="24">
        <v>3.22</v>
      </c>
      <c r="N8692" s="24">
        <v>2.3199999999999998</v>
      </c>
      <c r="O8692" s="24">
        <v>0.9</v>
      </c>
      <c r="P8692" s="25">
        <v>28</v>
      </c>
    </row>
    <row r="8693" spans="1:16" x14ac:dyDescent="0.3">
      <c r="A8693" s="22">
        <v>42727</v>
      </c>
      <c r="B8693">
        <v>2016</v>
      </c>
      <c r="C8693">
        <v>12</v>
      </c>
      <c r="D8693" t="s">
        <v>139</v>
      </c>
      <c r="E8693" t="s">
        <v>135</v>
      </c>
      <c r="F8693" t="s">
        <v>164</v>
      </c>
      <c r="G8693" t="s">
        <v>110</v>
      </c>
      <c r="H8693" t="s">
        <v>100</v>
      </c>
      <c r="I8693" t="s">
        <v>70</v>
      </c>
      <c r="J8693" t="s">
        <v>101</v>
      </c>
      <c r="K8693" s="23">
        <v>32</v>
      </c>
      <c r="L8693" s="24">
        <v>2.4</v>
      </c>
      <c r="M8693" s="24">
        <v>76.8</v>
      </c>
      <c r="N8693" s="24">
        <v>56.83</v>
      </c>
      <c r="O8693" s="24">
        <v>19.97</v>
      </c>
      <c r="P8693" s="25">
        <v>26</v>
      </c>
    </row>
    <row r="8694" spans="1:16" x14ac:dyDescent="0.3">
      <c r="A8694" s="22">
        <v>42727</v>
      </c>
      <c r="B8694">
        <v>2016</v>
      </c>
      <c r="C8694">
        <v>12</v>
      </c>
      <c r="D8694" t="s">
        <v>139</v>
      </c>
      <c r="E8694" t="s">
        <v>135</v>
      </c>
      <c r="F8694" t="s">
        <v>164</v>
      </c>
      <c r="G8694" t="s">
        <v>110</v>
      </c>
      <c r="H8694" t="s">
        <v>102</v>
      </c>
      <c r="I8694" t="s">
        <v>71</v>
      </c>
      <c r="J8694" t="s">
        <v>103</v>
      </c>
      <c r="K8694" s="23">
        <v>6</v>
      </c>
      <c r="L8694" s="24">
        <v>6.9</v>
      </c>
      <c r="M8694" s="24">
        <v>41.4</v>
      </c>
      <c r="N8694" s="24">
        <v>27.32</v>
      </c>
      <c r="O8694" s="24">
        <v>14.08</v>
      </c>
      <c r="P8694" s="25">
        <v>34</v>
      </c>
    </row>
    <row r="8695" spans="1:16" x14ac:dyDescent="0.3">
      <c r="A8695" s="22">
        <v>42727</v>
      </c>
      <c r="B8695">
        <v>2016</v>
      </c>
      <c r="C8695">
        <v>12</v>
      </c>
      <c r="D8695" t="s">
        <v>139</v>
      </c>
      <c r="E8695" t="s">
        <v>135</v>
      </c>
      <c r="F8695" t="s">
        <v>164</v>
      </c>
      <c r="G8695" t="s">
        <v>110</v>
      </c>
      <c r="H8695" t="s">
        <v>104</v>
      </c>
      <c r="I8695" t="s">
        <v>76</v>
      </c>
      <c r="J8695" t="s">
        <v>105</v>
      </c>
      <c r="K8695" s="23">
        <v>0</v>
      </c>
      <c r="L8695" s="24">
        <v>7.4</v>
      </c>
      <c r="M8695" s="24">
        <v>0</v>
      </c>
      <c r="N8695" s="24">
        <v>0</v>
      </c>
      <c r="O8695" s="24">
        <v>0</v>
      </c>
      <c r="P8695" s="25">
        <v>34</v>
      </c>
    </row>
    <row r="8696" spans="1:16" x14ac:dyDescent="0.3">
      <c r="A8696" s="22">
        <v>42727</v>
      </c>
      <c r="B8696">
        <v>2016</v>
      </c>
      <c r="C8696">
        <v>12</v>
      </c>
      <c r="D8696" t="s">
        <v>139</v>
      </c>
      <c r="E8696" t="s">
        <v>135</v>
      </c>
      <c r="F8696" t="s">
        <v>164</v>
      </c>
      <c r="G8696" t="s">
        <v>110</v>
      </c>
      <c r="H8696" t="s">
        <v>106</v>
      </c>
      <c r="I8696" t="s">
        <v>69</v>
      </c>
      <c r="J8696" t="s">
        <v>107</v>
      </c>
      <c r="K8696" s="23">
        <v>8</v>
      </c>
      <c r="L8696" s="24">
        <v>16.5</v>
      </c>
      <c r="M8696" s="24">
        <v>132</v>
      </c>
      <c r="N8696" s="24">
        <v>102.96</v>
      </c>
      <c r="O8696" s="24">
        <v>29.04</v>
      </c>
      <c r="P8696" s="25">
        <v>22</v>
      </c>
    </row>
    <row r="8697" spans="1:16" x14ac:dyDescent="0.3">
      <c r="A8697" s="22">
        <v>42727</v>
      </c>
      <c r="B8697">
        <v>2016</v>
      </c>
      <c r="C8697">
        <v>12</v>
      </c>
      <c r="D8697" t="s">
        <v>139</v>
      </c>
      <c r="E8697" t="s">
        <v>135</v>
      </c>
      <c r="F8697" t="s">
        <v>164</v>
      </c>
      <c r="G8697" t="s">
        <v>110</v>
      </c>
      <c r="H8697" t="s">
        <v>108</v>
      </c>
      <c r="I8697" t="s">
        <v>72</v>
      </c>
      <c r="J8697" t="s">
        <v>109</v>
      </c>
      <c r="K8697" s="23">
        <v>2</v>
      </c>
      <c r="L8697" s="24">
        <v>8.1999999999999993</v>
      </c>
      <c r="M8697" s="24">
        <v>16.399999999999999</v>
      </c>
      <c r="N8697" s="24">
        <v>11.15</v>
      </c>
      <c r="O8697" s="24">
        <v>5.25</v>
      </c>
      <c r="P8697" s="25">
        <v>32</v>
      </c>
    </row>
    <row r="8698" spans="1:16" x14ac:dyDescent="0.3">
      <c r="A8698" s="22">
        <v>42728</v>
      </c>
      <c r="B8698">
        <v>2016</v>
      </c>
      <c r="C8698">
        <v>12</v>
      </c>
      <c r="D8698" t="s">
        <v>139</v>
      </c>
      <c r="E8698" t="s">
        <v>135</v>
      </c>
      <c r="F8698" t="s">
        <v>164</v>
      </c>
      <c r="G8698" t="s">
        <v>111</v>
      </c>
      <c r="H8698" t="s">
        <v>94</v>
      </c>
      <c r="I8698" t="s">
        <v>73</v>
      </c>
      <c r="J8698" t="s">
        <v>95</v>
      </c>
      <c r="K8698" s="23">
        <v>6.33</v>
      </c>
      <c r="L8698" s="24">
        <v>3.1</v>
      </c>
      <c r="M8698" s="24">
        <v>19.62</v>
      </c>
      <c r="N8698" s="24">
        <v>13.73</v>
      </c>
      <c r="O8698" s="24">
        <v>5.89</v>
      </c>
      <c r="P8698" s="25">
        <v>30</v>
      </c>
    </row>
    <row r="8699" spans="1:16" x14ac:dyDescent="0.3">
      <c r="A8699" s="22">
        <v>42728</v>
      </c>
      <c r="B8699">
        <v>2016</v>
      </c>
      <c r="C8699">
        <v>12</v>
      </c>
      <c r="D8699" t="s">
        <v>139</v>
      </c>
      <c r="E8699" t="s">
        <v>135</v>
      </c>
      <c r="F8699" t="s">
        <v>164</v>
      </c>
      <c r="G8699" t="s">
        <v>111</v>
      </c>
      <c r="H8699" t="s">
        <v>96</v>
      </c>
      <c r="I8699" t="s">
        <v>74</v>
      </c>
      <c r="J8699" t="s">
        <v>97</v>
      </c>
      <c r="K8699" s="23">
        <v>6.7</v>
      </c>
      <c r="L8699" s="24">
        <v>3.6</v>
      </c>
      <c r="M8699" s="24">
        <v>24.12</v>
      </c>
      <c r="N8699" s="24">
        <v>16.88</v>
      </c>
      <c r="O8699" s="24">
        <v>7.24</v>
      </c>
      <c r="P8699" s="25">
        <v>30</v>
      </c>
    </row>
    <row r="8700" spans="1:16" x14ac:dyDescent="0.3">
      <c r="A8700" s="22">
        <v>42728</v>
      </c>
      <c r="B8700">
        <v>2016</v>
      </c>
      <c r="C8700">
        <v>12</v>
      </c>
      <c r="D8700" t="s">
        <v>139</v>
      </c>
      <c r="E8700" t="s">
        <v>135</v>
      </c>
      <c r="F8700" t="s">
        <v>164</v>
      </c>
      <c r="G8700" t="s">
        <v>111</v>
      </c>
      <c r="H8700" t="s">
        <v>98</v>
      </c>
      <c r="I8700" t="s">
        <v>75</v>
      </c>
      <c r="J8700" t="s">
        <v>99</v>
      </c>
      <c r="K8700" s="23">
        <v>4.2</v>
      </c>
      <c r="L8700" s="24">
        <v>2.8</v>
      </c>
      <c r="M8700" s="24">
        <v>11.76</v>
      </c>
      <c r="N8700" s="24">
        <v>8.4700000000000006</v>
      </c>
      <c r="O8700" s="24">
        <v>3.29</v>
      </c>
      <c r="P8700" s="25">
        <v>28</v>
      </c>
    </row>
    <row r="8701" spans="1:16" x14ac:dyDescent="0.3">
      <c r="A8701" s="22">
        <v>42728</v>
      </c>
      <c r="B8701">
        <v>2016</v>
      </c>
      <c r="C8701">
        <v>12</v>
      </c>
      <c r="D8701" t="s">
        <v>139</v>
      </c>
      <c r="E8701" t="s">
        <v>135</v>
      </c>
      <c r="F8701" t="s">
        <v>164</v>
      </c>
      <c r="G8701" t="s">
        <v>111</v>
      </c>
      <c r="H8701" t="s">
        <v>100</v>
      </c>
      <c r="I8701" t="s">
        <v>70</v>
      </c>
      <c r="J8701" t="s">
        <v>101</v>
      </c>
      <c r="K8701" s="23">
        <v>82</v>
      </c>
      <c r="L8701" s="24">
        <v>2.4</v>
      </c>
      <c r="M8701" s="24">
        <v>196.8</v>
      </c>
      <c r="N8701" s="24">
        <v>145.63</v>
      </c>
      <c r="O8701" s="24">
        <v>51.17</v>
      </c>
      <c r="P8701" s="25">
        <v>26</v>
      </c>
    </row>
    <row r="8702" spans="1:16" x14ac:dyDescent="0.3">
      <c r="A8702" s="22">
        <v>42728</v>
      </c>
      <c r="B8702">
        <v>2016</v>
      </c>
      <c r="C8702">
        <v>12</v>
      </c>
      <c r="D8702" t="s">
        <v>139</v>
      </c>
      <c r="E8702" t="s">
        <v>135</v>
      </c>
      <c r="F8702" t="s">
        <v>164</v>
      </c>
      <c r="G8702" t="s">
        <v>111</v>
      </c>
      <c r="H8702" t="s">
        <v>102</v>
      </c>
      <c r="I8702" t="s">
        <v>71</v>
      </c>
      <c r="J8702" t="s">
        <v>103</v>
      </c>
      <c r="K8702" s="23">
        <v>4</v>
      </c>
      <c r="L8702" s="24">
        <v>6.9</v>
      </c>
      <c r="M8702" s="24">
        <v>27.6</v>
      </c>
      <c r="N8702" s="24">
        <v>18.22</v>
      </c>
      <c r="O8702" s="24">
        <v>9.3800000000000008</v>
      </c>
      <c r="P8702" s="25">
        <v>34</v>
      </c>
    </row>
    <row r="8703" spans="1:16" x14ac:dyDescent="0.3">
      <c r="A8703" s="22">
        <v>42728</v>
      </c>
      <c r="B8703">
        <v>2016</v>
      </c>
      <c r="C8703">
        <v>12</v>
      </c>
      <c r="D8703" t="s">
        <v>139</v>
      </c>
      <c r="E8703" t="s">
        <v>135</v>
      </c>
      <c r="F8703" t="s">
        <v>164</v>
      </c>
      <c r="G8703" t="s">
        <v>111</v>
      </c>
      <c r="H8703" t="s">
        <v>104</v>
      </c>
      <c r="I8703" t="s">
        <v>76</v>
      </c>
      <c r="J8703" t="s">
        <v>105</v>
      </c>
      <c r="K8703" s="23">
        <v>1</v>
      </c>
      <c r="L8703" s="24">
        <v>7.4</v>
      </c>
      <c r="M8703" s="24">
        <v>7.4</v>
      </c>
      <c r="N8703" s="24">
        <v>4.88</v>
      </c>
      <c r="O8703" s="24">
        <v>2.52</v>
      </c>
      <c r="P8703" s="25">
        <v>34</v>
      </c>
    </row>
    <row r="8704" spans="1:16" x14ac:dyDescent="0.3">
      <c r="A8704" s="22">
        <v>42728</v>
      </c>
      <c r="B8704">
        <v>2016</v>
      </c>
      <c r="C8704">
        <v>12</v>
      </c>
      <c r="D8704" t="s">
        <v>139</v>
      </c>
      <c r="E8704" t="s">
        <v>135</v>
      </c>
      <c r="F8704" t="s">
        <v>164</v>
      </c>
      <c r="G8704" t="s">
        <v>111</v>
      </c>
      <c r="H8704" t="s">
        <v>106</v>
      </c>
      <c r="I8704" t="s">
        <v>69</v>
      </c>
      <c r="J8704" t="s">
        <v>107</v>
      </c>
      <c r="K8704" s="23">
        <v>2</v>
      </c>
      <c r="L8704" s="24">
        <v>16.5</v>
      </c>
      <c r="M8704" s="24">
        <v>33</v>
      </c>
      <c r="N8704" s="24">
        <v>25.74</v>
      </c>
      <c r="O8704" s="24">
        <v>7.26</v>
      </c>
      <c r="P8704" s="25">
        <v>22</v>
      </c>
    </row>
    <row r="8705" spans="1:16" x14ac:dyDescent="0.3">
      <c r="A8705" s="22">
        <v>42728</v>
      </c>
      <c r="B8705">
        <v>2016</v>
      </c>
      <c r="C8705">
        <v>12</v>
      </c>
      <c r="D8705" t="s">
        <v>139</v>
      </c>
      <c r="E8705" t="s">
        <v>135</v>
      </c>
      <c r="F8705" t="s">
        <v>164</v>
      </c>
      <c r="G8705" t="s">
        <v>111</v>
      </c>
      <c r="H8705" t="s">
        <v>108</v>
      </c>
      <c r="I8705" t="s">
        <v>72</v>
      </c>
      <c r="J8705" t="s">
        <v>109</v>
      </c>
      <c r="K8705" s="23">
        <v>1</v>
      </c>
      <c r="L8705" s="24">
        <v>8.1999999999999993</v>
      </c>
      <c r="M8705" s="24">
        <v>8.1999999999999993</v>
      </c>
      <c r="N8705" s="24">
        <v>5.58</v>
      </c>
      <c r="O8705" s="24">
        <v>2.62</v>
      </c>
      <c r="P8705" s="25">
        <v>32</v>
      </c>
    </row>
    <row r="8706" spans="1:16" x14ac:dyDescent="0.3">
      <c r="A8706" s="22">
        <v>42729</v>
      </c>
      <c r="B8706">
        <v>2016</v>
      </c>
      <c r="C8706">
        <v>12</v>
      </c>
      <c r="D8706" t="s">
        <v>139</v>
      </c>
      <c r="E8706" t="s">
        <v>135</v>
      </c>
      <c r="F8706" t="s">
        <v>164</v>
      </c>
      <c r="G8706" t="s">
        <v>112</v>
      </c>
      <c r="H8706" t="s">
        <v>94</v>
      </c>
      <c r="I8706" t="s">
        <v>73</v>
      </c>
      <c r="J8706" t="s">
        <v>95</v>
      </c>
      <c r="K8706" s="23">
        <v>2.33</v>
      </c>
      <c r="L8706" s="24">
        <v>3.1</v>
      </c>
      <c r="M8706" s="24">
        <v>7.22</v>
      </c>
      <c r="N8706" s="24">
        <v>5.05</v>
      </c>
      <c r="O8706" s="24">
        <v>2.17</v>
      </c>
      <c r="P8706" s="25">
        <v>30</v>
      </c>
    </row>
    <row r="8707" spans="1:16" x14ac:dyDescent="0.3">
      <c r="A8707" s="22">
        <v>42729</v>
      </c>
      <c r="B8707">
        <v>2016</v>
      </c>
      <c r="C8707">
        <v>12</v>
      </c>
      <c r="D8707" t="s">
        <v>139</v>
      </c>
      <c r="E8707" t="s">
        <v>135</v>
      </c>
      <c r="F8707" t="s">
        <v>164</v>
      </c>
      <c r="G8707" t="s">
        <v>112</v>
      </c>
      <c r="H8707" t="s">
        <v>96</v>
      </c>
      <c r="I8707" t="s">
        <v>74</v>
      </c>
      <c r="J8707" t="s">
        <v>97</v>
      </c>
      <c r="K8707" s="23">
        <v>7.63</v>
      </c>
      <c r="L8707" s="24">
        <v>3.6</v>
      </c>
      <c r="M8707" s="24">
        <v>27.47</v>
      </c>
      <c r="N8707" s="24">
        <v>19.23</v>
      </c>
      <c r="O8707" s="24">
        <v>8.24</v>
      </c>
      <c r="P8707" s="25">
        <v>30</v>
      </c>
    </row>
    <row r="8708" spans="1:16" x14ac:dyDescent="0.3">
      <c r="A8708" s="22">
        <v>42729</v>
      </c>
      <c r="B8708">
        <v>2016</v>
      </c>
      <c r="C8708">
        <v>12</v>
      </c>
      <c r="D8708" t="s">
        <v>139</v>
      </c>
      <c r="E8708" t="s">
        <v>135</v>
      </c>
      <c r="F8708" t="s">
        <v>164</v>
      </c>
      <c r="G8708" t="s">
        <v>112</v>
      </c>
      <c r="H8708" t="s">
        <v>98</v>
      </c>
      <c r="I8708" t="s">
        <v>75</v>
      </c>
      <c r="J8708" t="s">
        <v>99</v>
      </c>
      <c r="K8708" s="23">
        <v>5.7</v>
      </c>
      <c r="L8708" s="24">
        <v>2.8</v>
      </c>
      <c r="M8708" s="24">
        <v>15.96</v>
      </c>
      <c r="N8708" s="24">
        <v>11.49</v>
      </c>
      <c r="O8708" s="24">
        <v>4.47</v>
      </c>
      <c r="P8708" s="25">
        <v>28</v>
      </c>
    </row>
    <row r="8709" spans="1:16" x14ac:dyDescent="0.3">
      <c r="A8709" s="22">
        <v>42729</v>
      </c>
      <c r="B8709">
        <v>2016</v>
      </c>
      <c r="C8709">
        <v>12</v>
      </c>
      <c r="D8709" t="s">
        <v>139</v>
      </c>
      <c r="E8709" t="s">
        <v>135</v>
      </c>
      <c r="F8709" t="s">
        <v>164</v>
      </c>
      <c r="G8709" t="s">
        <v>112</v>
      </c>
      <c r="H8709" t="s">
        <v>100</v>
      </c>
      <c r="I8709" t="s">
        <v>70</v>
      </c>
      <c r="J8709" t="s">
        <v>101</v>
      </c>
      <c r="K8709" s="23">
        <v>79.8</v>
      </c>
      <c r="L8709" s="24">
        <v>2.4</v>
      </c>
      <c r="M8709" s="24">
        <v>191.52</v>
      </c>
      <c r="N8709" s="24">
        <v>141.72</v>
      </c>
      <c r="O8709" s="24">
        <v>49.8</v>
      </c>
      <c r="P8709" s="25">
        <v>26</v>
      </c>
    </row>
    <row r="8710" spans="1:16" x14ac:dyDescent="0.3">
      <c r="A8710" s="22">
        <v>42729</v>
      </c>
      <c r="B8710">
        <v>2016</v>
      </c>
      <c r="C8710">
        <v>12</v>
      </c>
      <c r="D8710" t="s">
        <v>139</v>
      </c>
      <c r="E8710" t="s">
        <v>135</v>
      </c>
      <c r="F8710" t="s">
        <v>164</v>
      </c>
      <c r="G8710" t="s">
        <v>112</v>
      </c>
      <c r="H8710" t="s">
        <v>102</v>
      </c>
      <c r="I8710" t="s">
        <v>71</v>
      </c>
      <c r="J8710" t="s">
        <v>103</v>
      </c>
      <c r="K8710" s="23">
        <v>0</v>
      </c>
      <c r="L8710" s="24">
        <v>6.9</v>
      </c>
      <c r="M8710" s="24">
        <v>0</v>
      </c>
      <c r="N8710" s="24">
        <v>0</v>
      </c>
      <c r="O8710" s="24">
        <v>0</v>
      </c>
      <c r="P8710" s="25">
        <v>34</v>
      </c>
    </row>
    <row r="8711" spans="1:16" x14ac:dyDescent="0.3">
      <c r="A8711" s="22">
        <v>42729</v>
      </c>
      <c r="B8711">
        <v>2016</v>
      </c>
      <c r="C8711">
        <v>12</v>
      </c>
      <c r="D8711" t="s">
        <v>139</v>
      </c>
      <c r="E8711" t="s">
        <v>135</v>
      </c>
      <c r="F8711" t="s">
        <v>164</v>
      </c>
      <c r="G8711" t="s">
        <v>112</v>
      </c>
      <c r="H8711" t="s">
        <v>104</v>
      </c>
      <c r="I8711" t="s">
        <v>76</v>
      </c>
      <c r="J8711" t="s">
        <v>105</v>
      </c>
      <c r="K8711" s="23">
        <v>0</v>
      </c>
      <c r="L8711" s="24">
        <v>7.4</v>
      </c>
      <c r="M8711" s="24">
        <v>0</v>
      </c>
      <c r="N8711" s="24">
        <v>0</v>
      </c>
      <c r="O8711" s="24">
        <v>0</v>
      </c>
      <c r="P8711" s="25">
        <v>34</v>
      </c>
    </row>
    <row r="8712" spans="1:16" x14ac:dyDescent="0.3">
      <c r="A8712" s="22">
        <v>42729</v>
      </c>
      <c r="B8712">
        <v>2016</v>
      </c>
      <c r="C8712">
        <v>12</v>
      </c>
      <c r="D8712" t="s">
        <v>139</v>
      </c>
      <c r="E8712" t="s">
        <v>135</v>
      </c>
      <c r="F8712" t="s">
        <v>164</v>
      </c>
      <c r="G8712" t="s">
        <v>112</v>
      </c>
      <c r="H8712" t="s">
        <v>106</v>
      </c>
      <c r="I8712" t="s">
        <v>69</v>
      </c>
      <c r="J8712" t="s">
        <v>107</v>
      </c>
      <c r="K8712" s="23">
        <v>9</v>
      </c>
      <c r="L8712" s="24">
        <v>16.5</v>
      </c>
      <c r="M8712" s="24">
        <v>148.5</v>
      </c>
      <c r="N8712" s="24">
        <v>115.83</v>
      </c>
      <c r="O8712" s="24">
        <v>32.67</v>
      </c>
      <c r="P8712" s="25">
        <v>22</v>
      </c>
    </row>
    <row r="8713" spans="1:16" x14ac:dyDescent="0.3">
      <c r="A8713" s="22">
        <v>42729</v>
      </c>
      <c r="B8713">
        <v>2016</v>
      </c>
      <c r="C8713">
        <v>12</v>
      </c>
      <c r="D8713" t="s">
        <v>139</v>
      </c>
      <c r="E8713" t="s">
        <v>135</v>
      </c>
      <c r="F8713" t="s">
        <v>164</v>
      </c>
      <c r="G8713" t="s">
        <v>112</v>
      </c>
      <c r="H8713" t="s">
        <v>108</v>
      </c>
      <c r="I8713" t="s">
        <v>72</v>
      </c>
      <c r="J8713" t="s">
        <v>109</v>
      </c>
      <c r="K8713" s="23">
        <v>1</v>
      </c>
      <c r="L8713" s="24">
        <v>8.1999999999999993</v>
      </c>
      <c r="M8713" s="24">
        <v>8.1999999999999993</v>
      </c>
      <c r="N8713" s="24">
        <v>5.58</v>
      </c>
      <c r="O8713" s="24">
        <v>2.62</v>
      </c>
      <c r="P8713" s="25">
        <v>32</v>
      </c>
    </row>
    <row r="8714" spans="1:16" x14ac:dyDescent="0.3">
      <c r="A8714" s="22">
        <v>42730</v>
      </c>
      <c r="B8714">
        <v>2016</v>
      </c>
      <c r="C8714">
        <v>12</v>
      </c>
      <c r="D8714" t="s">
        <v>139</v>
      </c>
      <c r="E8714" t="s">
        <v>135</v>
      </c>
      <c r="F8714" t="s">
        <v>164</v>
      </c>
      <c r="G8714" t="s">
        <v>113</v>
      </c>
      <c r="H8714" t="s">
        <v>94</v>
      </c>
      <c r="I8714" t="s">
        <v>73</v>
      </c>
      <c r="J8714" t="s">
        <v>95</v>
      </c>
      <c r="K8714" s="23">
        <v>10.33</v>
      </c>
      <c r="L8714" s="24">
        <v>3.1</v>
      </c>
      <c r="M8714" s="24">
        <v>32.020000000000003</v>
      </c>
      <c r="N8714" s="24">
        <v>22.41</v>
      </c>
      <c r="O8714" s="24">
        <v>9.61</v>
      </c>
      <c r="P8714" s="25">
        <v>30</v>
      </c>
    </row>
    <row r="8715" spans="1:16" x14ac:dyDescent="0.3">
      <c r="A8715" s="22">
        <v>42730</v>
      </c>
      <c r="B8715">
        <v>2016</v>
      </c>
      <c r="C8715">
        <v>12</v>
      </c>
      <c r="D8715" t="s">
        <v>139</v>
      </c>
      <c r="E8715" t="s">
        <v>135</v>
      </c>
      <c r="F8715" t="s">
        <v>164</v>
      </c>
      <c r="G8715" t="s">
        <v>113</v>
      </c>
      <c r="H8715" t="s">
        <v>96</v>
      </c>
      <c r="I8715" t="s">
        <v>74</v>
      </c>
      <c r="J8715" t="s">
        <v>97</v>
      </c>
      <c r="K8715" s="23">
        <v>4.66</v>
      </c>
      <c r="L8715" s="24">
        <v>3.6</v>
      </c>
      <c r="M8715" s="24">
        <v>16.78</v>
      </c>
      <c r="N8715" s="24">
        <v>11.75</v>
      </c>
      <c r="O8715" s="24">
        <v>5.03</v>
      </c>
      <c r="P8715" s="25">
        <v>30</v>
      </c>
    </row>
    <row r="8716" spans="1:16" x14ac:dyDescent="0.3">
      <c r="A8716" s="22">
        <v>42730</v>
      </c>
      <c r="B8716">
        <v>2016</v>
      </c>
      <c r="C8716">
        <v>12</v>
      </c>
      <c r="D8716" t="s">
        <v>139</v>
      </c>
      <c r="E8716" t="s">
        <v>135</v>
      </c>
      <c r="F8716" t="s">
        <v>164</v>
      </c>
      <c r="G8716" t="s">
        <v>113</v>
      </c>
      <c r="H8716" t="s">
        <v>98</v>
      </c>
      <c r="I8716" t="s">
        <v>75</v>
      </c>
      <c r="J8716" t="s">
        <v>99</v>
      </c>
      <c r="K8716" s="23">
        <v>2</v>
      </c>
      <c r="L8716" s="24">
        <v>2.8</v>
      </c>
      <c r="M8716" s="24">
        <v>5.6</v>
      </c>
      <c r="N8716" s="24">
        <v>4.03</v>
      </c>
      <c r="O8716" s="24">
        <v>1.57</v>
      </c>
      <c r="P8716" s="25">
        <v>28</v>
      </c>
    </row>
    <row r="8717" spans="1:16" x14ac:dyDescent="0.3">
      <c r="A8717" s="22">
        <v>42730</v>
      </c>
      <c r="B8717">
        <v>2016</v>
      </c>
      <c r="C8717">
        <v>12</v>
      </c>
      <c r="D8717" t="s">
        <v>139</v>
      </c>
      <c r="E8717" t="s">
        <v>135</v>
      </c>
      <c r="F8717" t="s">
        <v>164</v>
      </c>
      <c r="G8717" t="s">
        <v>113</v>
      </c>
      <c r="H8717" t="s">
        <v>100</v>
      </c>
      <c r="I8717" t="s">
        <v>70</v>
      </c>
      <c r="J8717" t="s">
        <v>101</v>
      </c>
      <c r="K8717" s="23">
        <v>58.92</v>
      </c>
      <c r="L8717" s="24">
        <v>2.4</v>
      </c>
      <c r="M8717" s="24">
        <v>141.41</v>
      </c>
      <c r="N8717" s="24">
        <v>104.64</v>
      </c>
      <c r="O8717" s="24">
        <v>36.770000000000003</v>
      </c>
      <c r="P8717" s="25">
        <v>26</v>
      </c>
    </row>
    <row r="8718" spans="1:16" x14ac:dyDescent="0.3">
      <c r="A8718" s="22">
        <v>42730</v>
      </c>
      <c r="B8718">
        <v>2016</v>
      </c>
      <c r="C8718">
        <v>12</v>
      </c>
      <c r="D8718" t="s">
        <v>139</v>
      </c>
      <c r="E8718" t="s">
        <v>135</v>
      </c>
      <c r="F8718" t="s">
        <v>164</v>
      </c>
      <c r="G8718" t="s">
        <v>113</v>
      </c>
      <c r="H8718" t="s">
        <v>102</v>
      </c>
      <c r="I8718" t="s">
        <v>71</v>
      </c>
      <c r="J8718" t="s">
        <v>103</v>
      </c>
      <c r="K8718" s="23">
        <v>6</v>
      </c>
      <c r="L8718" s="24">
        <v>6.9</v>
      </c>
      <c r="M8718" s="24">
        <v>41.4</v>
      </c>
      <c r="N8718" s="24">
        <v>27.32</v>
      </c>
      <c r="O8718" s="24">
        <v>14.08</v>
      </c>
      <c r="P8718" s="25">
        <v>34</v>
      </c>
    </row>
    <row r="8719" spans="1:16" x14ac:dyDescent="0.3">
      <c r="A8719" s="22">
        <v>42730</v>
      </c>
      <c r="B8719">
        <v>2016</v>
      </c>
      <c r="C8719">
        <v>12</v>
      </c>
      <c r="D8719" t="s">
        <v>139</v>
      </c>
      <c r="E8719" t="s">
        <v>135</v>
      </c>
      <c r="F8719" t="s">
        <v>164</v>
      </c>
      <c r="G8719" t="s">
        <v>113</v>
      </c>
      <c r="H8719" t="s">
        <v>104</v>
      </c>
      <c r="I8719" t="s">
        <v>76</v>
      </c>
      <c r="J8719" t="s">
        <v>105</v>
      </c>
      <c r="K8719" s="23">
        <v>0</v>
      </c>
      <c r="L8719" s="24">
        <v>7.4</v>
      </c>
      <c r="M8719" s="24">
        <v>0</v>
      </c>
      <c r="N8719" s="24">
        <v>0</v>
      </c>
      <c r="O8719" s="24">
        <v>0</v>
      </c>
      <c r="P8719" s="25">
        <v>34</v>
      </c>
    </row>
    <row r="8720" spans="1:16" x14ac:dyDescent="0.3">
      <c r="A8720" s="22">
        <v>42730</v>
      </c>
      <c r="B8720">
        <v>2016</v>
      </c>
      <c r="C8720">
        <v>12</v>
      </c>
      <c r="D8720" t="s">
        <v>139</v>
      </c>
      <c r="E8720" t="s">
        <v>135</v>
      </c>
      <c r="F8720" t="s">
        <v>164</v>
      </c>
      <c r="G8720" t="s">
        <v>113</v>
      </c>
      <c r="H8720" t="s">
        <v>106</v>
      </c>
      <c r="I8720" t="s">
        <v>69</v>
      </c>
      <c r="J8720" t="s">
        <v>107</v>
      </c>
      <c r="K8720" s="23">
        <v>2</v>
      </c>
      <c r="L8720" s="24">
        <v>16.5</v>
      </c>
      <c r="M8720" s="24">
        <v>33</v>
      </c>
      <c r="N8720" s="24">
        <v>25.74</v>
      </c>
      <c r="O8720" s="24">
        <v>7.26</v>
      </c>
      <c r="P8720" s="25">
        <v>22</v>
      </c>
    </row>
    <row r="8721" spans="1:16" x14ac:dyDescent="0.3">
      <c r="A8721" s="22">
        <v>42730</v>
      </c>
      <c r="B8721">
        <v>2016</v>
      </c>
      <c r="C8721">
        <v>12</v>
      </c>
      <c r="D8721" t="s">
        <v>139</v>
      </c>
      <c r="E8721" t="s">
        <v>135</v>
      </c>
      <c r="F8721" t="s">
        <v>164</v>
      </c>
      <c r="G8721" t="s">
        <v>113</v>
      </c>
      <c r="H8721" t="s">
        <v>108</v>
      </c>
      <c r="I8721" t="s">
        <v>72</v>
      </c>
      <c r="J8721" t="s">
        <v>109</v>
      </c>
      <c r="K8721" s="23">
        <v>2</v>
      </c>
      <c r="L8721" s="24">
        <v>8.1999999999999993</v>
      </c>
      <c r="M8721" s="24">
        <v>16.399999999999999</v>
      </c>
      <c r="N8721" s="24">
        <v>11.15</v>
      </c>
      <c r="O8721" s="24">
        <v>5.25</v>
      </c>
      <c r="P8721" s="25">
        <v>32</v>
      </c>
    </row>
    <row r="8722" spans="1:16" x14ac:dyDescent="0.3">
      <c r="A8722" s="22">
        <v>42731</v>
      </c>
      <c r="B8722">
        <v>2016</v>
      </c>
      <c r="C8722">
        <v>12</v>
      </c>
      <c r="D8722" t="s">
        <v>139</v>
      </c>
      <c r="E8722" t="s">
        <v>135</v>
      </c>
      <c r="F8722" t="s">
        <v>164</v>
      </c>
      <c r="G8722" t="s">
        <v>114</v>
      </c>
      <c r="H8722" t="s">
        <v>94</v>
      </c>
      <c r="I8722" t="s">
        <v>73</v>
      </c>
      <c r="J8722" t="s">
        <v>95</v>
      </c>
      <c r="K8722" s="23">
        <v>6</v>
      </c>
      <c r="L8722" s="24">
        <v>3.1</v>
      </c>
      <c r="M8722" s="24">
        <v>18.600000000000001</v>
      </c>
      <c r="N8722" s="24">
        <v>13.02</v>
      </c>
      <c r="O8722" s="24">
        <v>5.58</v>
      </c>
      <c r="P8722" s="25">
        <v>30</v>
      </c>
    </row>
    <row r="8723" spans="1:16" x14ac:dyDescent="0.3">
      <c r="A8723" s="22">
        <v>42731</v>
      </c>
      <c r="B8723">
        <v>2016</v>
      </c>
      <c r="C8723">
        <v>12</v>
      </c>
      <c r="D8723" t="s">
        <v>139</v>
      </c>
      <c r="E8723" t="s">
        <v>135</v>
      </c>
      <c r="F8723" t="s">
        <v>164</v>
      </c>
      <c r="G8723" t="s">
        <v>114</v>
      </c>
      <c r="H8723" t="s">
        <v>96</v>
      </c>
      <c r="I8723" t="s">
        <v>74</v>
      </c>
      <c r="J8723" t="s">
        <v>97</v>
      </c>
      <c r="K8723" s="23">
        <v>5</v>
      </c>
      <c r="L8723" s="24">
        <v>3.6</v>
      </c>
      <c r="M8723" s="24">
        <v>18</v>
      </c>
      <c r="N8723" s="24">
        <v>12.6</v>
      </c>
      <c r="O8723" s="24">
        <v>5.4</v>
      </c>
      <c r="P8723" s="25">
        <v>30</v>
      </c>
    </row>
    <row r="8724" spans="1:16" x14ac:dyDescent="0.3">
      <c r="A8724" s="22">
        <v>42731</v>
      </c>
      <c r="B8724">
        <v>2016</v>
      </c>
      <c r="C8724">
        <v>12</v>
      </c>
      <c r="D8724" t="s">
        <v>139</v>
      </c>
      <c r="E8724" t="s">
        <v>135</v>
      </c>
      <c r="F8724" t="s">
        <v>164</v>
      </c>
      <c r="G8724" t="s">
        <v>114</v>
      </c>
      <c r="H8724" t="s">
        <v>98</v>
      </c>
      <c r="I8724" t="s">
        <v>75</v>
      </c>
      <c r="J8724" t="s">
        <v>99</v>
      </c>
      <c r="K8724" s="23">
        <v>0.42</v>
      </c>
      <c r="L8724" s="24">
        <v>2.8</v>
      </c>
      <c r="M8724" s="24">
        <v>1.18</v>
      </c>
      <c r="N8724" s="24">
        <v>0.85</v>
      </c>
      <c r="O8724" s="24">
        <v>0.33</v>
      </c>
      <c r="P8724" s="25">
        <v>28</v>
      </c>
    </row>
    <row r="8725" spans="1:16" x14ac:dyDescent="0.3">
      <c r="A8725" s="22">
        <v>42731</v>
      </c>
      <c r="B8725">
        <v>2016</v>
      </c>
      <c r="C8725">
        <v>12</v>
      </c>
      <c r="D8725" t="s">
        <v>139</v>
      </c>
      <c r="E8725" t="s">
        <v>135</v>
      </c>
      <c r="F8725" t="s">
        <v>164</v>
      </c>
      <c r="G8725" t="s">
        <v>114</v>
      </c>
      <c r="H8725" t="s">
        <v>100</v>
      </c>
      <c r="I8725" t="s">
        <v>70</v>
      </c>
      <c r="J8725" t="s">
        <v>101</v>
      </c>
      <c r="K8725" s="23">
        <v>54.2</v>
      </c>
      <c r="L8725" s="24">
        <v>2.4</v>
      </c>
      <c r="M8725" s="24">
        <v>130.08000000000001</v>
      </c>
      <c r="N8725" s="24">
        <v>96.26</v>
      </c>
      <c r="O8725" s="24">
        <v>33.82</v>
      </c>
      <c r="P8725" s="25">
        <v>26</v>
      </c>
    </row>
    <row r="8726" spans="1:16" x14ac:dyDescent="0.3">
      <c r="A8726" s="22">
        <v>42731</v>
      </c>
      <c r="B8726">
        <v>2016</v>
      </c>
      <c r="C8726">
        <v>12</v>
      </c>
      <c r="D8726" t="s">
        <v>139</v>
      </c>
      <c r="E8726" t="s">
        <v>135</v>
      </c>
      <c r="F8726" t="s">
        <v>164</v>
      </c>
      <c r="G8726" t="s">
        <v>114</v>
      </c>
      <c r="H8726" t="s">
        <v>102</v>
      </c>
      <c r="I8726" t="s">
        <v>71</v>
      </c>
      <c r="J8726" t="s">
        <v>103</v>
      </c>
      <c r="K8726" s="23">
        <v>8</v>
      </c>
      <c r="L8726" s="24">
        <v>6.9</v>
      </c>
      <c r="M8726" s="24">
        <v>55.2</v>
      </c>
      <c r="N8726" s="24">
        <v>36.43</v>
      </c>
      <c r="O8726" s="24">
        <v>18.77</v>
      </c>
      <c r="P8726" s="25">
        <v>34</v>
      </c>
    </row>
    <row r="8727" spans="1:16" x14ac:dyDescent="0.3">
      <c r="A8727" s="22">
        <v>42731</v>
      </c>
      <c r="B8727">
        <v>2016</v>
      </c>
      <c r="C8727">
        <v>12</v>
      </c>
      <c r="D8727" t="s">
        <v>139</v>
      </c>
      <c r="E8727" t="s">
        <v>135</v>
      </c>
      <c r="F8727" t="s">
        <v>164</v>
      </c>
      <c r="G8727" t="s">
        <v>114</v>
      </c>
      <c r="H8727" t="s">
        <v>104</v>
      </c>
      <c r="I8727" t="s">
        <v>76</v>
      </c>
      <c r="J8727" t="s">
        <v>105</v>
      </c>
      <c r="K8727" s="23">
        <v>2</v>
      </c>
      <c r="L8727" s="24">
        <v>7.4</v>
      </c>
      <c r="M8727" s="24">
        <v>14.8</v>
      </c>
      <c r="N8727" s="24">
        <v>9.77</v>
      </c>
      <c r="O8727" s="24">
        <v>5.03</v>
      </c>
      <c r="P8727" s="25">
        <v>34</v>
      </c>
    </row>
    <row r="8728" spans="1:16" x14ac:dyDescent="0.3">
      <c r="A8728" s="22">
        <v>42731</v>
      </c>
      <c r="B8728">
        <v>2016</v>
      </c>
      <c r="C8728">
        <v>12</v>
      </c>
      <c r="D8728" t="s">
        <v>139</v>
      </c>
      <c r="E8728" t="s">
        <v>135</v>
      </c>
      <c r="F8728" t="s">
        <v>164</v>
      </c>
      <c r="G8728" t="s">
        <v>114</v>
      </c>
      <c r="H8728" t="s">
        <v>106</v>
      </c>
      <c r="I8728" t="s">
        <v>69</v>
      </c>
      <c r="J8728" t="s">
        <v>107</v>
      </c>
      <c r="K8728" s="23">
        <v>13</v>
      </c>
      <c r="L8728" s="24">
        <v>16.5</v>
      </c>
      <c r="M8728" s="24">
        <v>214.5</v>
      </c>
      <c r="N8728" s="24">
        <v>167.31</v>
      </c>
      <c r="O8728" s="24">
        <v>47.19</v>
      </c>
      <c r="P8728" s="25">
        <v>22</v>
      </c>
    </row>
    <row r="8729" spans="1:16" x14ac:dyDescent="0.3">
      <c r="A8729" s="22">
        <v>42731</v>
      </c>
      <c r="B8729">
        <v>2016</v>
      </c>
      <c r="C8729">
        <v>12</v>
      </c>
      <c r="D8729" t="s">
        <v>139</v>
      </c>
      <c r="E8729" t="s">
        <v>135</v>
      </c>
      <c r="F8729" t="s">
        <v>164</v>
      </c>
      <c r="G8729" t="s">
        <v>114</v>
      </c>
      <c r="H8729" t="s">
        <v>108</v>
      </c>
      <c r="I8729" t="s">
        <v>72</v>
      </c>
      <c r="J8729" t="s">
        <v>109</v>
      </c>
      <c r="K8729" s="23">
        <v>0</v>
      </c>
      <c r="L8729" s="24">
        <v>8.1999999999999993</v>
      </c>
      <c r="M8729" s="24">
        <v>0</v>
      </c>
      <c r="N8729" s="24">
        <v>0</v>
      </c>
      <c r="O8729" s="24">
        <v>0</v>
      </c>
      <c r="P8729" s="25">
        <v>32</v>
      </c>
    </row>
    <row r="8730" spans="1:16" x14ac:dyDescent="0.3">
      <c r="A8730" s="22">
        <v>42732</v>
      </c>
      <c r="B8730">
        <v>2016</v>
      </c>
      <c r="C8730">
        <v>12</v>
      </c>
      <c r="D8730" t="s">
        <v>139</v>
      </c>
      <c r="E8730" t="s">
        <v>135</v>
      </c>
      <c r="F8730" t="s">
        <v>164</v>
      </c>
      <c r="G8730" t="s">
        <v>115</v>
      </c>
      <c r="H8730" t="s">
        <v>94</v>
      </c>
      <c r="I8730" t="s">
        <v>73</v>
      </c>
      <c r="J8730" t="s">
        <v>95</v>
      </c>
      <c r="K8730" s="23">
        <v>4.34</v>
      </c>
      <c r="L8730" s="24">
        <v>3.1</v>
      </c>
      <c r="M8730" s="24">
        <v>13.45</v>
      </c>
      <c r="N8730" s="24">
        <v>9.41</v>
      </c>
      <c r="O8730" s="24">
        <v>4.04</v>
      </c>
      <c r="P8730" s="25">
        <v>30</v>
      </c>
    </row>
    <row r="8731" spans="1:16" x14ac:dyDescent="0.3">
      <c r="A8731" s="22">
        <v>42732</v>
      </c>
      <c r="B8731">
        <v>2016</v>
      </c>
      <c r="C8731">
        <v>12</v>
      </c>
      <c r="D8731" t="s">
        <v>139</v>
      </c>
      <c r="E8731" t="s">
        <v>135</v>
      </c>
      <c r="F8731" t="s">
        <v>164</v>
      </c>
      <c r="G8731" t="s">
        <v>115</v>
      </c>
      <c r="H8731" t="s">
        <v>96</v>
      </c>
      <c r="I8731" t="s">
        <v>74</v>
      </c>
      <c r="J8731" t="s">
        <v>97</v>
      </c>
      <c r="K8731" s="23">
        <v>6.33</v>
      </c>
      <c r="L8731" s="24">
        <v>3.6</v>
      </c>
      <c r="M8731" s="24">
        <v>22.79</v>
      </c>
      <c r="N8731" s="24">
        <v>15.95</v>
      </c>
      <c r="O8731" s="24">
        <v>6.84</v>
      </c>
      <c r="P8731" s="25">
        <v>30</v>
      </c>
    </row>
    <row r="8732" spans="1:16" x14ac:dyDescent="0.3">
      <c r="A8732" s="22">
        <v>42732</v>
      </c>
      <c r="B8732">
        <v>2016</v>
      </c>
      <c r="C8732">
        <v>12</v>
      </c>
      <c r="D8732" t="s">
        <v>139</v>
      </c>
      <c r="E8732" t="s">
        <v>135</v>
      </c>
      <c r="F8732" t="s">
        <v>164</v>
      </c>
      <c r="G8732" t="s">
        <v>115</v>
      </c>
      <c r="H8732" t="s">
        <v>98</v>
      </c>
      <c r="I8732" t="s">
        <v>75</v>
      </c>
      <c r="J8732" t="s">
        <v>99</v>
      </c>
      <c r="K8732" s="23">
        <v>6.45</v>
      </c>
      <c r="L8732" s="24">
        <v>2.8</v>
      </c>
      <c r="M8732" s="24">
        <v>18.059999999999999</v>
      </c>
      <c r="N8732" s="24">
        <v>13</v>
      </c>
      <c r="O8732" s="24">
        <v>5.0599999999999996</v>
      </c>
      <c r="P8732" s="25">
        <v>28</v>
      </c>
    </row>
    <row r="8733" spans="1:16" x14ac:dyDescent="0.3">
      <c r="A8733" s="22">
        <v>42732</v>
      </c>
      <c r="B8733">
        <v>2016</v>
      </c>
      <c r="C8733">
        <v>12</v>
      </c>
      <c r="D8733" t="s">
        <v>139</v>
      </c>
      <c r="E8733" t="s">
        <v>135</v>
      </c>
      <c r="F8733" t="s">
        <v>164</v>
      </c>
      <c r="G8733" t="s">
        <v>115</v>
      </c>
      <c r="H8733" t="s">
        <v>100</v>
      </c>
      <c r="I8733" t="s">
        <v>70</v>
      </c>
      <c r="J8733" t="s">
        <v>101</v>
      </c>
      <c r="K8733" s="23">
        <v>57.2</v>
      </c>
      <c r="L8733" s="24">
        <v>2.4</v>
      </c>
      <c r="M8733" s="24">
        <v>137.28</v>
      </c>
      <c r="N8733" s="24">
        <v>101.59</v>
      </c>
      <c r="O8733" s="24">
        <v>35.69</v>
      </c>
      <c r="P8733" s="25">
        <v>26</v>
      </c>
    </row>
    <row r="8734" spans="1:16" x14ac:dyDescent="0.3">
      <c r="A8734" s="22">
        <v>42732</v>
      </c>
      <c r="B8734">
        <v>2016</v>
      </c>
      <c r="C8734">
        <v>12</v>
      </c>
      <c r="D8734" t="s">
        <v>139</v>
      </c>
      <c r="E8734" t="s">
        <v>135</v>
      </c>
      <c r="F8734" t="s">
        <v>164</v>
      </c>
      <c r="G8734" t="s">
        <v>115</v>
      </c>
      <c r="H8734" t="s">
        <v>102</v>
      </c>
      <c r="I8734" t="s">
        <v>71</v>
      </c>
      <c r="J8734" t="s">
        <v>103</v>
      </c>
      <c r="K8734" s="23">
        <v>7</v>
      </c>
      <c r="L8734" s="24">
        <v>6.9</v>
      </c>
      <c r="M8734" s="24">
        <v>48.3</v>
      </c>
      <c r="N8734" s="24">
        <v>31.88</v>
      </c>
      <c r="O8734" s="24">
        <v>16.420000000000002</v>
      </c>
      <c r="P8734" s="25">
        <v>34</v>
      </c>
    </row>
    <row r="8735" spans="1:16" x14ac:dyDescent="0.3">
      <c r="A8735" s="22">
        <v>42732</v>
      </c>
      <c r="B8735">
        <v>2016</v>
      </c>
      <c r="C8735">
        <v>12</v>
      </c>
      <c r="D8735" t="s">
        <v>139</v>
      </c>
      <c r="E8735" t="s">
        <v>135</v>
      </c>
      <c r="F8735" t="s">
        <v>164</v>
      </c>
      <c r="G8735" t="s">
        <v>115</v>
      </c>
      <c r="H8735" t="s">
        <v>104</v>
      </c>
      <c r="I8735" t="s">
        <v>76</v>
      </c>
      <c r="J8735" t="s">
        <v>105</v>
      </c>
      <c r="K8735" s="23">
        <v>0</v>
      </c>
      <c r="L8735" s="24">
        <v>7.4</v>
      </c>
      <c r="M8735" s="24">
        <v>0</v>
      </c>
      <c r="N8735" s="24">
        <v>0</v>
      </c>
      <c r="O8735" s="24">
        <v>0</v>
      </c>
      <c r="P8735" s="25">
        <v>34</v>
      </c>
    </row>
    <row r="8736" spans="1:16" x14ac:dyDescent="0.3">
      <c r="A8736" s="22">
        <v>42732</v>
      </c>
      <c r="B8736">
        <v>2016</v>
      </c>
      <c r="C8736">
        <v>12</v>
      </c>
      <c r="D8736" t="s">
        <v>139</v>
      </c>
      <c r="E8736" t="s">
        <v>135</v>
      </c>
      <c r="F8736" t="s">
        <v>164</v>
      </c>
      <c r="G8736" t="s">
        <v>115</v>
      </c>
      <c r="H8736" t="s">
        <v>106</v>
      </c>
      <c r="I8736" t="s">
        <v>69</v>
      </c>
      <c r="J8736" t="s">
        <v>107</v>
      </c>
      <c r="K8736" s="23">
        <v>13</v>
      </c>
      <c r="L8736" s="24">
        <v>16.5</v>
      </c>
      <c r="M8736" s="24">
        <v>214.5</v>
      </c>
      <c r="N8736" s="24">
        <v>167.31</v>
      </c>
      <c r="O8736" s="24">
        <v>47.19</v>
      </c>
      <c r="P8736" s="25">
        <v>22</v>
      </c>
    </row>
    <row r="8737" spans="1:16" x14ac:dyDescent="0.3">
      <c r="A8737" s="22">
        <v>42732</v>
      </c>
      <c r="B8737">
        <v>2016</v>
      </c>
      <c r="C8737">
        <v>12</v>
      </c>
      <c r="D8737" t="s">
        <v>139</v>
      </c>
      <c r="E8737" t="s">
        <v>135</v>
      </c>
      <c r="F8737" t="s">
        <v>164</v>
      </c>
      <c r="G8737" t="s">
        <v>115</v>
      </c>
      <c r="H8737" t="s">
        <v>108</v>
      </c>
      <c r="I8737" t="s">
        <v>72</v>
      </c>
      <c r="J8737" t="s">
        <v>109</v>
      </c>
      <c r="K8737" s="23">
        <v>0</v>
      </c>
      <c r="L8737" s="24">
        <v>8.1999999999999993</v>
      </c>
      <c r="M8737" s="24">
        <v>0</v>
      </c>
      <c r="N8737" s="24">
        <v>0</v>
      </c>
      <c r="O8737" s="24">
        <v>0</v>
      </c>
      <c r="P8737" s="25">
        <v>32</v>
      </c>
    </row>
    <row r="8738" spans="1:16" x14ac:dyDescent="0.3">
      <c r="A8738" s="22">
        <v>42733</v>
      </c>
      <c r="B8738">
        <v>2016</v>
      </c>
      <c r="C8738">
        <v>12</v>
      </c>
      <c r="D8738" t="s">
        <v>139</v>
      </c>
      <c r="E8738" t="s">
        <v>135</v>
      </c>
      <c r="F8738" t="s">
        <v>164</v>
      </c>
      <c r="G8738" t="s">
        <v>93</v>
      </c>
      <c r="H8738" t="s">
        <v>94</v>
      </c>
      <c r="I8738" t="s">
        <v>73</v>
      </c>
      <c r="J8738" t="s">
        <v>95</v>
      </c>
      <c r="K8738" s="23">
        <v>11</v>
      </c>
      <c r="L8738" s="24">
        <v>3.1</v>
      </c>
      <c r="M8738" s="24">
        <v>34.1</v>
      </c>
      <c r="N8738" s="24">
        <v>23.87</v>
      </c>
      <c r="O8738" s="24">
        <v>10.23</v>
      </c>
      <c r="P8738" s="25">
        <v>30</v>
      </c>
    </row>
    <row r="8739" spans="1:16" x14ac:dyDescent="0.3">
      <c r="A8739" s="22">
        <v>42733</v>
      </c>
      <c r="B8739">
        <v>2016</v>
      </c>
      <c r="C8739">
        <v>12</v>
      </c>
      <c r="D8739" t="s">
        <v>139</v>
      </c>
      <c r="E8739" t="s">
        <v>135</v>
      </c>
      <c r="F8739" t="s">
        <v>164</v>
      </c>
      <c r="G8739" t="s">
        <v>93</v>
      </c>
      <c r="H8739" t="s">
        <v>96</v>
      </c>
      <c r="I8739" t="s">
        <v>74</v>
      </c>
      <c r="J8739" t="s">
        <v>97</v>
      </c>
      <c r="K8739" s="23">
        <v>6.01</v>
      </c>
      <c r="L8739" s="24">
        <v>3.6</v>
      </c>
      <c r="M8739" s="24">
        <v>21.64</v>
      </c>
      <c r="N8739" s="24">
        <v>15.15</v>
      </c>
      <c r="O8739" s="24">
        <v>6.49</v>
      </c>
      <c r="P8739" s="25">
        <v>30</v>
      </c>
    </row>
    <row r="8740" spans="1:16" x14ac:dyDescent="0.3">
      <c r="A8740" s="22">
        <v>42733</v>
      </c>
      <c r="B8740">
        <v>2016</v>
      </c>
      <c r="C8740">
        <v>12</v>
      </c>
      <c r="D8740" t="s">
        <v>139</v>
      </c>
      <c r="E8740" t="s">
        <v>135</v>
      </c>
      <c r="F8740" t="s">
        <v>164</v>
      </c>
      <c r="G8740" t="s">
        <v>93</v>
      </c>
      <c r="H8740" t="s">
        <v>98</v>
      </c>
      <c r="I8740" t="s">
        <v>75</v>
      </c>
      <c r="J8740" t="s">
        <v>99</v>
      </c>
      <c r="K8740" s="23">
        <v>6.35</v>
      </c>
      <c r="L8740" s="24">
        <v>2.8</v>
      </c>
      <c r="M8740" s="24">
        <v>17.78</v>
      </c>
      <c r="N8740" s="24">
        <v>12.8</v>
      </c>
      <c r="O8740" s="24">
        <v>4.9800000000000004</v>
      </c>
      <c r="P8740" s="25">
        <v>28</v>
      </c>
    </row>
    <row r="8741" spans="1:16" x14ac:dyDescent="0.3">
      <c r="A8741" s="22">
        <v>42733</v>
      </c>
      <c r="B8741">
        <v>2016</v>
      </c>
      <c r="C8741">
        <v>12</v>
      </c>
      <c r="D8741" t="s">
        <v>139</v>
      </c>
      <c r="E8741" t="s">
        <v>135</v>
      </c>
      <c r="F8741" t="s">
        <v>164</v>
      </c>
      <c r="G8741" t="s">
        <v>93</v>
      </c>
      <c r="H8741" t="s">
        <v>100</v>
      </c>
      <c r="I8741" t="s">
        <v>70</v>
      </c>
      <c r="J8741" t="s">
        <v>101</v>
      </c>
      <c r="K8741" s="23">
        <v>81.2</v>
      </c>
      <c r="L8741" s="24">
        <v>2.4</v>
      </c>
      <c r="M8741" s="24">
        <v>194.88</v>
      </c>
      <c r="N8741" s="24">
        <v>144.21</v>
      </c>
      <c r="O8741" s="24">
        <v>50.67</v>
      </c>
      <c r="P8741" s="25">
        <v>26</v>
      </c>
    </row>
    <row r="8742" spans="1:16" x14ac:dyDescent="0.3">
      <c r="A8742" s="22">
        <v>42733</v>
      </c>
      <c r="B8742">
        <v>2016</v>
      </c>
      <c r="C8742">
        <v>12</v>
      </c>
      <c r="D8742" t="s">
        <v>139</v>
      </c>
      <c r="E8742" t="s">
        <v>135</v>
      </c>
      <c r="F8742" t="s">
        <v>164</v>
      </c>
      <c r="G8742" t="s">
        <v>93</v>
      </c>
      <c r="H8742" t="s">
        <v>102</v>
      </c>
      <c r="I8742" t="s">
        <v>71</v>
      </c>
      <c r="J8742" t="s">
        <v>103</v>
      </c>
      <c r="K8742" s="23">
        <v>4</v>
      </c>
      <c r="L8742" s="24">
        <v>6.9</v>
      </c>
      <c r="M8742" s="24">
        <v>27.6</v>
      </c>
      <c r="N8742" s="24">
        <v>18.22</v>
      </c>
      <c r="O8742" s="24">
        <v>9.3800000000000008</v>
      </c>
      <c r="P8742" s="25">
        <v>34</v>
      </c>
    </row>
    <row r="8743" spans="1:16" x14ac:dyDescent="0.3">
      <c r="A8743" s="22">
        <v>42733</v>
      </c>
      <c r="B8743">
        <v>2016</v>
      </c>
      <c r="C8743">
        <v>12</v>
      </c>
      <c r="D8743" t="s">
        <v>139</v>
      </c>
      <c r="E8743" t="s">
        <v>135</v>
      </c>
      <c r="F8743" t="s">
        <v>164</v>
      </c>
      <c r="G8743" t="s">
        <v>93</v>
      </c>
      <c r="H8743" t="s">
        <v>104</v>
      </c>
      <c r="I8743" t="s">
        <v>76</v>
      </c>
      <c r="J8743" t="s">
        <v>105</v>
      </c>
      <c r="K8743" s="23">
        <v>3</v>
      </c>
      <c r="L8743" s="24">
        <v>7.4</v>
      </c>
      <c r="M8743" s="24">
        <v>22.2</v>
      </c>
      <c r="N8743" s="24">
        <v>14.65</v>
      </c>
      <c r="O8743" s="24">
        <v>7.55</v>
      </c>
      <c r="P8743" s="25">
        <v>34</v>
      </c>
    </row>
    <row r="8744" spans="1:16" x14ac:dyDescent="0.3">
      <c r="A8744" s="22">
        <v>42733</v>
      </c>
      <c r="B8744">
        <v>2016</v>
      </c>
      <c r="C8744">
        <v>12</v>
      </c>
      <c r="D8744" t="s">
        <v>139</v>
      </c>
      <c r="E8744" t="s">
        <v>135</v>
      </c>
      <c r="F8744" t="s">
        <v>164</v>
      </c>
      <c r="G8744" t="s">
        <v>93</v>
      </c>
      <c r="H8744" t="s">
        <v>106</v>
      </c>
      <c r="I8744" t="s">
        <v>69</v>
      </c>
      <c r="J8744" t="s">
        <v>107</v>
      </c>
      <c r="K8744" s="23">
        <v>6</v>
      </c>
      <c r="L8744" s="24">
        <v>16.5</v>
      </c>
      <c r="M8744" s="24">
        <v>99</v>
      </c>
      <c r="N8744" s="24">
        <v>77.22</v>
      </c>
      <c r="O8744" s="24">
        <v>21.78</v>
      </c>
      <c r="P8744" s="25">
        <v>22</v>
      </c>
    </row>
    <row r="8745" spans="1:16" x14ac:dyDescent="0.3">
      <c r="A8745" s="22">
        <v>42733</v>
      </c>
      <c r="B8745">
        <v>2016</v>
      </c>
      <c r="C8745">
        <v>12</v>
      </c>
      <c r="D8745" t="s">
        <v>139</v>
      </c>
      <c r="E8745" t="s">
        <v>135</v>
      </c>
      <c r="F8745" t="s">
        <v>164</v>
      </c>
      <c r="G8745" t="s">
        <v>93</v>
      </c>
      <c r="H8745" t="s">
        <v>108</v>
      </c>
      <c r="I8745" t="s">
        <v>72</v>
      </c>
      <c r="J8745" t="s">
        <v>109</v>
      </c>
      <c r="K8745" s="23">
        <v>2</v>
      </c>
      <c r="L8745" s="24">
        <v>8.1999999999999993</v>
      </c>
      <c r="M8745" s="24">
        <v>16.399999999999999</v>
      </c>
      <c r="N8745" s="24">
        <v>11.15</v>
      </c>
      <c r="O8745" s="24">
        <v>5.25</v>
      </c>
      <c r="P8745" s="25">
        <v>32</v>
      </c>
    </row>
    <row r="8746" spans="1:16" x14ac:dyDescent="0.3">
      <c r="A8746" s="22">
        <v>42734</v>
      </c>
      <c r="B8746">
        <v>2016</v>
      </c>
      <c r="C8746">
        <v>12</v>
      </c>
      <c r="D8746" t="s">
        <v>139</v>
      </c>
      <c r="E8746" t="s">
        <v>135</v>
      </c>
      <c r="F8746" t="s">
        <v>164</v>
      </c>
      <c r="G8746" t="s">
        <v>110</v>
      </c>
      <c r="H8746" t="s">
        <v>94</v>
      </c>
      <c r="I8746" t="s">
        <v>73</v>
      </c>
      <c r="J8746" t="s">
        <v>95</v>
      </c>
      <c r="K8746" s="23">
        <v>5.66</v>
      </c>
      <c r="L8746" s="24">
        <v>3.1</v>
      </c>
      <c r="M8746" s="24">
        <v>17.55</v>
      </c>
      <c r="N8746" s="24">
        <v>12.28</v>
      </c>
      <c r="O8746" s="24">
        <v>5.27</v>
      </c>
      <c r="P8746" s="25">
        <v>30</v>
      </c>
    </row>
    <row r="8747" spans="1:16" x14ac:dyDescent="0.3">
      <c r="A8747" s="22">
        <v>42734</v>
      </c>
      <c r="B8747">
        <v>2016</v>
      </c>
      <c r="C8747">
        <v>12</v>
      </c>
      <c r="D8747" t="s">
        <v>139</v>
      </c>
      <c r="E8747" t="s">
        <v>135</v>
      </c>
      <c r="F8747" t="s">
        <v>164</v>
      </c>
      <c r="G8747" t="s">
        <v>110</v>
      </c>
      <c r="H8747" t="s">
        <v>96</v>
      </c>
      <c r="I8747" t="s">
        <v>74</v>
      </c>
      <c r="J8747" t="s">
        <v>97</v>
      </c>
      <c r="K8747" s="23">
        <v>8.99</v>
      </c>
      <c r="L8747" s="24">
        <v>3.6</v>
      </c>
      <c r="M8747" s="24">
        <v>32.36</v>
      </c>
      <c r="N8747" s="24">
        <v>22.65</v>
      </c>
      <c r="O8747" s="24">
        <v>9.7100000000000009</v>
      </c>
      <c r="P8747" s="25">
        <v>30</v>
      </c>
    </row>
    <row r="8748" spans="1:16" x14ac:dyDescent="0.3">
      <c r="A8748" s="22">
        <v>42734</v>
      </c>
      <c r="B8748">
        <v>2016</v>
      </c>
      <c r="C8748">
        <v>12</v>
      </c>
      <c r="D8748" t="s">
        <v>139</v>
      </c>
      <c r="E8748" t="s">
        <v>135</v>
      </c>
      <c r="F8748" t="s">
        <v>164</v>
      </c>
      <c r="G8748" t="s">
        <v>110</v>
      </c>
      <c r="H8748" t="s">
        <v>98</v>
      </c>
      <c r="I8748" t="s">
        <v>75</v>
      </c>
      <c r="J8748" t="s">
        <v>99</v>
      </c>
      <c r="K8748" s="23">
        <v>7.3</v>
      </c>
      <c r="L8748" s="24">
        <v>2.8</v>
      </c>
      <c r="M8748" s="24">
        <v>20.440000000000001</v>
      </c>
      <c r="N8748" s="24">
        <v>14.72</v>
      </c>
      <c r="O8748" s="24">
        <v>5.72</v>
      </c>
      <c r="P8748" s="25">
        <v>28</v>
      </c>
    </row>
    <row r="8749" spans="1:16" x14ac:dyDescent="0.3">
      <c r="A8749" s="22">
        <v>42734</v>
      </c>
      <c r="B8749">
        <v>2016</v>
      </c>
      <c r="C8749">
        <v>12</v>
      </c>
      <c r="D8749" t="s">
        <v>139</v>
      </c>
      <c r="E8749" t="s">
        <v>135</v>
      </c>
      <c r="F8749" t="s">
        <v>164</v>
      </c>
      <c r="G8749" t="s">
        <v>110</v>
      </c>
      <c r="H8749" t="s">
        <v>100</v>
      </c>
      <c r="I8749" t="s">
        <v>70</v>
      </c>
      <c r="J8749" t="s">
        <v>101</v>
      </c>
      <c r="K8749" s="23">
        <v>161</v>
      </c>
      <c r="L8749" s="24">
        <v>2.4</v>
      </c>
      <c r="M8749" s="24">
        <v>386.4</v>
      </c>
      <c r="N8749" s="24">
        <v>285.94</v>
      </c>
      <c r="O8749" s="24">
        <v>100.46</v>
      </c>
      <c r="P8749" s="25">
        <v>26</v>
      </c>
    </row>
    <row r="8750" spans="1:16" x14ac:dyDescent="0.3">
      <c r="A8750" s="22">
        <v>42734</v>
      </c>
      <c r="B8750">
        <v>2016</v>
      </c>
      <c r="C8750">
        <v>12</v>
      </c>
      <c r="D8750" t="s">
        <v>139</v>
      </c>
      <c r="E8750" t="s">
        <v>135</v>
      </c>
      <c r="F8750" t="s">
        <v>164</v>
      </c>
      <c r="G8750" t="s">
        <v>110</v>
      </c>
      <c r="H8750" t="s">
        <v>102</v>
      </c>
      <c r="I8750" t="s">
        <v>71</v>
      </c>
      <c r="J8750" t="s">
        <v>103</v>
      </c>
      <c r="K8750" s="23">
        <v>13</v>
      </c>
      <c r="L8750" s="24">
        <v>6.9</v>
      </c>
      <c r="M8750" s="24">
        <v>89.7</v>
      </c>
      <c r="N8750" s="24">
        <v>59.2</v>
      </c>
      <c r="O8750" s="24">
        <v>30.5</v>
      </c>
      <c r="P8750" s="25">
        <v>34</v>
      </c>
    </row>
    <row r="8751" spans="1:16" x14ac:dyDescent="0.3">
      <c r="A8751" s="22">
        <v>42734</v>
      </c>
      <c r="B8751">
        <v>2016</v>
      </c>
      <c r="C8751">
        <v>12</v>
      </c>
      <c r="D8751" t="s">
        <v>139</v>
      </c>
      <c r="E8751" t="s">
        <v>135</v>
      </c>
      <c r="F8751" t="s">
        <v>164</v>
      </c>
      <c r="G8751" t="s">
        <v>110</v>
      </c>
      <c r="H8751" t="s">
        <v>104</v>
      </c>
      <c r="I8751" t="s">
        <v>76</v>
      </c>
      <c r="J8751" t="s">
        <v>105</v>
      </c>
      <c r="K8751" s="23">
        <v>0</v>
      </c>
      <c r="L8751" s="24">
        <v>7.4</v>
      </c>
      <c r="M8751" s="24">
        <v>0</v>
      </c>
      <c r="N8751" s="24">
        <v>0</v>
      </c>
      <c r="O8751" s="24">
        <v>0</v>
      </c>
      <c r="P8751" s="25">
        <v>34</v>
      </c>
    </row>
    <row r="8752" spans="1:16" x14ac:dyDescent="0.3">
      <c r="A8752" s="22">
        <v>42734</v>
      </c>
      <c r="B8752">
        <v>2016</v>
      </c>
      <c r="C8752">
        <v>12</v>
      </c>
      <c r="D8752" t="s">
        <v>139</v>
      </c>
      <c r="E8752" t="s">
        <v>135</v>
      </c>
      <c r="F8752" t="s">
        <v>164</v>
      </c>
      <c r="G8752" t="s">
        <v>110</v>
      </c>
      <c r="H8752" t="s">
        <v>106</v>
      </c>
      <c r="I8752" t="s">
        <v>69</v>
      </c>
      <c r="J8752" t="s">
        <v>107</v>
      </c>
      <c r="K8752" s="23">
        <v>3</v>
      </c>
      <c r="L8752" s="24">
        <v>16.5</v>
      </c>
      <c r="M8752" s="24">
        <v>49.5</v>
      </c>
      <c r="N8752" s="24">
        <v>38.61</v>
      </c>
      <c r="O8752" s="24">
        <v>10.89</v>
      </c>
      <c r="P8752" s="25">
        <v>22</v>
      </c>
    </row>
    <row r="8753" spans="1:16" x14ac:dyDescent="0.3">
      <c r="A8753" s="22">
        <v>42734</v>
      </c>
      <c r="B8753">
        <v>2016</v>
      </c>
      <c r="C8753">
        <v>12</v>
      </c>
      <c r="D8753" t="s">
        <v>139</v>
      </c>
      <c r="E8753" t="s">
        <v>135</v>
      </c>
      <c r="F8753" t="s">
        <v>164</v>
      </c>
      <c r="G8753" t="s">
        <v>110</v>
      </c>
      <c r="H8753" t="s">
        <v>108</v>
      </c>
      <c r="I8753" t="s">
        <v>72</v>
      </c>
      <c r="J8753" t="s">
        <v>109</v>
      </c>
      <c r="K8753" s="23">
        <v>0</v>
      </c>
      <c r="L8753" s="24">
        <v>8.1999999999999993</v>
      </c>
      <c r="M8753" s="24">
        <v>0</v>
      </c>
      <c r="N8753" s="24">
        <v>0</v>
      </c>
      <c r="O8753" s="24">
        <v>0</v>
      </c>
      <c r="P8753" s="25">
        <v>32</v>
      </c>
    </row>
    <row r="8754" spans="1:16" x14ac:dyDescent="0.3">
      <c r="A8754" s="22">
        <v>42735</v>
      </c>
      <c r="B8754">
        <v>2016</v>
      </c>
      <c r="C8754">
        <v>12</v>
      </c>
      <c r="D8754" t="s">
        <v>139</v>
      </c>
      <c r="E8754" t="s">
        <v>135</v>
      </c>
      <c r="F8754" t="s">
        <v>164</v>
      </c>
      <c r="G8754" t="s">
        <v>111</v>
      </c>
      <c r="H8754" t="s">
        <v>94</v>
      </c>
      <c r="I8754" t="s">
        <v>73</v>
      </c>
      <c r="J8754" t="s">
        <v>95</v>
      </c>
      <c r="K8754" s="23">
        <v>8.33</v>
      </c>
      <c r="L8754" s="24">
        <v>3.1</v>
      </c>
      <c r="M8754" s="24">
        <v>25.82</v>
      </c>
      <c r="N8754" s="24">
        <v>18.07</v>
      </c>
      <c r="O8754" s="24">
        <v>7.75</v>
      </c>
      <c r="P8754" s="25">
        <v>30</v>
      </c>
    </row>
    <row r="8755" spans="1:16" x14ac:dyDescent="0.3">
      <c r="A8755" s="22">
        <v>42735</v>
      </c>
      <c r="B8755">
        <v>2016</v>
      </c>
      <c r="C8755">
        <v>12</v>
      </c>
      <c r="D8755" t="s">
        <v>139</v>
      </c>
      <c r="E8755" t="s">
        <v>135</v>
      </c>
      <c r="F8755" t="s">
        <v>164</v>
      </c>
      <c r="G8755" t="s">
        <v>111</v>
      </c>
      <c r="H8755" t="s">
        <v>96</v>
      </c>
      <c r="I8755" t="s">
        <v>74</v>
      </c>
      <c r="J8755" t="s">
        <v>97</v>
      </c>
      <c r="K8755" s="23">
        <v>7.76</v>
      </c>
      <c r="L8755" s="24">
        <v>3.6</v>
      </c>
      <c r="M8755" s="24">
        <v>27.94</v>
      </c>
      <c r="N8755" s="24">
        <v>19.559999999999999</v>
      </c>
      <c r="O8755" s="24">
        <v>8.3800000000000008</v>
      </c>
      <c r="P8755" s="25">
        <v>30</v>
      </c>
    </row>
    <row r="8756" spans="1:16" x14ac:dyDescent="0.3">
      <c r="A8756" s="22">
        <v>42735</v>
      </c>
      <c r="B8756">
        <v>2016</v>
      </c>
      <c r="C8756">
        <v>12</v>
      </c>
      <c r="D8756" t="s">
        <v>139</v>
      </c>
      <c r="E8756" t="s">
        <v>135</v>
      </c>
      <c r="F8756" t="s">
        <v>164</v>
      </c>
      <c r="G8756" t="s">
        <v>111</v>
      </c>
      <c r="H8756" t="s">
        <v>98</v>
      </c>
      <c r="I8756" t="s">
        <v>75</v>
      </c>
      <c r="J8756" t="s">
        <v>99</v>
      </c>
      <c r="K8756" s="23">
        <v>7.45</v>
      </c>
      <c r="L8756" s="24">
        <v>2.8</v>
      </c>
      <c r="M8756" s="24">
        <v>20.86</v>
      </c>
      <c r="N8756" s="24">
        <v>15.02</v>
      </c>
      <c r="O8756" s="24">
        <v>5.84</v>
      </c>
      <c r="P8756" s="25">
        <v>28</v>
      </c>
    </row>
    <row r="8757" spans="1:16" x14ac:dyDescent="0.3">
      <c r="A8757" s="22">
        <v>42735</v>
      </c>
      <c r="B8757">
        <v>2016</v>
      </c>
      <c r="C8757">
        <v>12</v>
      </c>
      <c r="D8757" t="s">
        <v>139</v>
      </c>
      <c r="E8757" t="s">
        <v>135</v>
      </c>
      <c r="F8757" t="s">
        <v>164</v>
      </c>
      <c r="G8757" t="s">
        <v>111</v>
      </c>
      <c r="H8757" t="s">
        <v>100</v>
      </c>
      <c r="I8757" t="s">
        <v>70</v>
      </c>
      <c r="J8757" t="s">
        <v>101</v>
      </c>
      <c r="K8757" s="23">
        <v>108.7</v>
      </c>
      <c r="L8757" s="24">
        <v>2.4</v>
      </c>
      <c r="M8757" s="24">
        <v>260.88</v>
      </c>
      <c r="N8757" s="24">
        <v>193.05</v>
      </c>
      <c r="O8757" s="24">
        <v>67.83</v>
      </c>
      <c r="P8757" s="25">
        <v>26</v>
      </c>
    </row>
    <row r="8758" spans="1:16" x14ac:dyDescent="0.3">
      <c r="A8758" s="22">
        <v>42735</v>
      </c>
      <c r="B8758">
        <v>2016</v>
      </c>
      <c r="C8758">
        <v>12</v>
      </c>
      <c r="D8758" t="s">
        <v>139</v>
      </c>
      <c r="E8758" t="s">
        <v>135</v>
      </c>
      <c r="F8758" t="s">
        <v>164</v>
      </c>
      <c r="G8758" t="s">
        <v>111</v>
      </c>
      <c r="H8758" t="s">
        <v>102</v>
      </c>
      <c r="I8758" t="s">
        <v>71</v>
      </c>
      <c r="J8758" t="s">
        <v>103</v>
      </c>
      <c r="K8758" s="23">
        <v>7</v>
      </c>
      <c r="L8758" s="24">
        <v>6.9</v>
      </c>
      <c r="M8758" s="24">
        <v>48.3</v>
      </c>
      <c r="N8758" s="24">
        <v>31.88</v>
      </c>
      <c r="O8758" s="24">
        <v>16.420000000000002</v>
      </c>
      <c r="P8758" s="25">
        <v>34</v>
      </c>
    </row>
    <row r="8759" spans="1:16" x14ac:dyDescent="0.3">
      <c r="A8759" s="22">
        <v>42735</v>
      </c>
      <c r="B8759">
        <v>2016</v>
      </c>
      <c r="C8759">
        <v>12</v>
      </c>
      <c r="D8759" t="s">
        <v>139</v>
      </c>
      <c r="E8759" t="s">
        <v>135</v>
      </c>
      <c r="F8759" t="s">
        <v>164</v>
      </c>
      <c r="G8759" t="s">
        <v>111</v>
      </c>
      <c r="H8759" t="s">
        <v>104</v>
      </c>
      <c r="I8759" t="s">
        <v>76</v>
      </c>
      <c r="J8759" t="s">
        <v>105</v>
      </c>
      <c r="K8759" s="23">
        <v>0</v>
      </c>
      <c r="L8759" s="24">
        <v>7.4</v>
      </c>
      <c r="M8759" s="24">
        <v>0</v>
      </c>
      <c r="N8759" s="24">
        <v>0</v>
      </c>
      <c r="O8759" s="24">
        <v>0</v>
      </c>
      <c r="P8759" s="25">
        <v>34</v>
      </c>
    </row>
    <row r="8760" spans="1:16" x14ac:dyDescent="0.3">
      <c r="A8760" s="22">
        <v>42735</v>
      </c>
      <c r="B8760">
        <v>2016</v>
      </c>
      <c r="C8760">
        <v>12</v>
      </c>
      <c r="D8760" t="s">
        <v>139</v>
      </c>
      <c r="E8760" t="s">
        <v>135</v>
      </c>
      <c r="F8760" t="s">
        <v>164</v>
      </c>
      <c r="G8760" t="s">
        <v>111</v>
      </c>
      <c r="H8760" t="s">
        <v>106</v>
      </c>
      <c r="I8760" t="s">
        <v>69</v>
      </c>
      <c r="J8760" t="s">
        <v>107</v>
      </c>
      <c r="K8760" s="23">
        <v>12</v>
      </c>
      <c r="L8760" s="24">
        <v>16.5</v>
      </c>
      <c r="M8760" s="24">
        <v>198</v>
      </c>
      <c r="N8760" s="24">
        <v>154.44</v>
      </c>
      <c r="O8760" s="24">
        <v>43.56</v>
      </c>
      <c r="P8760" s="25">
        <v>22</v>
      </c>
    </row>
    <row r="8761" spans="1:16" x14ac:dyDescent="0.3">
      <c r="A8761" s="22">
        <v>42735</v>
      </c>
      <c r="B8761">
        <v>2016</v>
      </c>
      <c r="C8761">
        <v>12</v>
      </c>
      <c r="D8761" t="s">
        <v>139</v>
      </c>
      <c r="E8761" t="s">
        <v>135</v>
      </c>
      <c r="F8761" t="s">
        <v>164</v>
      </c>
      <c r="G8761" t="s">
        <v>111</v>
      </c>
      <c r="H8761" t="s">
        <v>108</v>
      </c>
      <c r="I8761" t="s">
        <v>72</v>
      </c>
      <c r="J8761" t="s">
        <v>109</v>
      </c>
      <c r="K8761" s="23">
        <v>0</v>
      </c>
      <c r="L8761" s="24">
        <v>8.1999999999999993</v>
      </c>
      <c r="M8761" s="24">
        <v>0</v>
      </c>
      <c r="N8761" s="24">
        <v>0</v>
      </c>
      <c r="O8761" s="24">
        <v>0</v>
      </c>
      <c r="P8761" s="25">
        <v>32</v>
      </c>
    </row>
    <row r="8762" spans="1:16" x14ac:dyDescent="0.3">
      <c r="A8762" s="22">
        <v>42736</v>
      </c>
      <c r="B8762">
        <v>2017</v>
      </c>
      <c r="C8762">
        <v>1</v>
      </c>
      <c r="D8762" t="s">
        <v>90</v>
      </c>
      <c r="E8762" t="s">
        <v>91</v>
      </c>
      <c r="F8762" t="s">
        <v>165</v>
      </c>
      <c r="G8762" t="s">
        <v>112</v>
      </c>
      <c r="H8762" t="s">
        <v>94</v>
      </c>
      <c r="I8762" t="s">
        <v>73</v>
      </c>
      <c r="J8762" t="s">
        <v>95</v>
      </c>
      <c r="K8762" s="23">
        <v>3.54</v>
      </c>
      <c r="L8762" s="24">
        <v>3.1</v>
      </c>
      <c r="M8762" s="24">
        <v>10.97</v>
      </c>
      <c r="N8762" s="24">
        <v>7.68</v>
      </c>
      <c r="O8762" s="24">
        <v>3.29</v>
      </c>
      <c r="P8762" s="25">
        <v>30</v>
      </c>
    </row>
    <row r="8763" spans="1:16" x14ac:dyDescent="0.3">
      <c r="A8763" s="22">
        <v>42736</v>
      </c>
      <c r="B8763">
        <v>2017</v>
      </c>
      <c r="C8763">
        <v>1</v>
      </c>
      <c r="D8763" t="s">
        <v>90</v>
      </c>
      <c r="E8763" t="s">
        <v>91</v>
      </c>
      <c r="F8763" t="s">
        <v>165</v>
      </c>
      <c r="G8763" t="s">
        <v>112</v>
      </c>
      <c r="H8763" t="s">
        <v>96</v>
      </c>
      <c r="I8763" t="s">
        <v>74</v>
      </c>
      <c r="J8763" t="s">
        <v>97</v>
      </c>
      <c r="K8763" s="23">
        <v>3.96</v>
      </c>
      <c r="L8763" s="24">
        <v>3.6</v>
      </c>
      <c r="M8763" s="24">
        <v>14.26</v>
      </c>
      <c r="N8763" s="24">
        <v>9.98</v>
      </c>
      <c r="O8763" s="24">
        <v>4.28</v>
      </c>
      <c r="P8763" s="25">
        <v>30</v>
      </c>
    </row>
    <row r="8764" spans="1:16" x14ac:dyDescent="0.3">
      <c r="A8764" s="22">
        <v>42736</v>
      </c>
      <c r="B8764">
        <v>2017</v>
      </c>
      <c r="C8764">
        <v>1</v>
      </c>
      <c r="D8764" t="s">
        <v>90</v>
      </c>
      <c r="E8764" t="s">
        <v>91</v>
      </c>
      <c r="F8764" t="s">
        <v>165</v>
      </c>
      <c r="G8764" t="s">
        <v>112</v>
      </c>
      <c r="H8764" t="s">
        <v>98</v>
      </c>
      <c r="I8764" t="s">
        <v>75</v>
      </c>
      <c r="J8764" t="s">
        <v>99</v>
      </c>
      <c r="K8764" s="23">
        <v>1.56</v>
      </c>
      <c r="L8764" s="24">
        <v>2.8</v>
      </c>
      <c r="M8764" s="24">
        <v>4.37</v>
      </c>
      <c r="N8764" s="24">
        <v>3.15</v>
      </c>
      <c r="O8764" s="24">
        <v>1.22</v>
      </c>
      <c r="P8764" s="25">
        <v>28</v>
      </c>
    </row>
    <row r="8765" spans="1:16" x14ac:dyDescent="0.3">
      <c r="A8765" s="22">
        <v>42736</v>
      </c>
      <c r="B8765">
        <v>2017</v>
      </c>
      <c r="C8765">
        <v>1</v>
      </c>
      <c r="D8765" t="s">
        <v>90</v>
      </c>
      <c r="E8765" t="s">
        <v>91</v>
      </c>
      <c r="F8765" t="s">
        <v>165</v>
      </c>
      <c r="G8765" t="s">
        <v>112</v>
      </c>
      <c r="H8765" t="s">
        <v>100</v>
      </c>
      <c r="I8765" t="s">
        <v>70</v>
      </c>
      <c r="J8765" t="s">
        <v>101</v>
      </c>
      <c r="K8765" s="23">
        <v>25.68</v>
      </c>
      <c r="L8765" s="24">
        <v>2.4</v>
      </c>
      <c r="M8765" s="24">
        <v>61.63</v>
      </c>
      <c r="N8765" s="24">
        <v>45.61</v>
      </c>
      <c r="O8765" s="24">
        <v>16.02</v>
      </c>
      <c r="P8765" s="25">
        <v>26</v>
      </c>
    </row>
    <row r="8766" spans="1:16" x14ac:dyDescent="0.3">
      <c r="A8766" s="22">
        <v>42736</v>
      </c>
      <c r="B8766">
        <v>2017</v>
      </c>
      <c r="C8766">
        <v>1</v>
      </c>
      <c r="D8766" t="s">
        <v>90</v>
      </c>
      <c r="E8766" t="s">
        <v>91</v>
      </c>
      <c r="F8766" t="s">
        <v>165</v>
      </c>
      <c r="G8766" t="s">
        <v>112</v>
      </c>
      <c r="H8766" t="s">
        <v>102</v>
      </c>
      <c r="I8766" t="s">
        <v>71</v>
      </c>
      <c r="J8766" t="s">
        <v>103</v>
      </c>
      <c r="K8766" s="23">
        <v>8.75</v>
      </c>
      <c r="L8766" s="24">
        <v>6.9</v>
      </c>
      <c r="M8766" s="24">
        <v>60.38</v>
      </c>
      <c r="N8766" s="24">
        <v>39.85</v>
      </c>
      <c r="O8766" s="24">
        <v>20.53</v>
      </c>
      <c r="P8766" s="25">
        <v>34</v>
      </c>
    </row>
    <row r="8767" spans="1:16" x14ac:dyDescent="0.3">
      <c r="A8767" s="22">
        <v>42736</v>
      </c>
      <c r="B8767">
        <v>2017</v>
      </c>
      <c r="C8767">
        <v>1</v>
      </c>
      <c r="D8767" t="s">
        <v>90</v>
      </c>
      <c r="E8767" t="s">
        <v>91</v>
      </c>
      <c r="F8767" t="s">
        <v>165</v>
      </c>
      <c r="G8767" t="s">
        <v>112</v>
      </c>
      <c r="H8767" t="s">
        <v>104</v>
      </c>
      <c r="I8767" t="s">
        <v>76</v>
      </c>
      <c r="J8767" t="s">
        <v>105</v>
      </c>
      <c r="K8767" s="23">
        <v>1.88</v>
      </c>
      <c r="L8767" s="24">
        <v>7.4</v>
      </c>
      <c r="M8767" s="24">
        <v>13.91</v>
      </c>
      <c r="N8767" s="24">
        <v>9.18</v>
      </c>
      <c r="O8767" s="24">
        <v>4.7300000000000004</v>
      </c>
      <c r="P8767" s="25">
        <v>34</v>
      </c>
    </row>
    <row r="8768" spans="1:16" x14ac:dyDescent="0.3">
      <c r="A8768" s="22">
        <v>42736</v>
      </c>
      <c r="B8768">
        <v>2017</v>
      </c>
      <c r="C8768">
        <v>1</v>
      </c>
      <c r="D8768" t="s">
        <v>90</v>
      </c>
      <c r="E8768" t="s">
        <v>91</v>
      </c>
      <c r="F8768" t="s">
        <v>165</v>
      </c>
      <c r="G8768" t="s">
        <v>112</v>
      </c>
      <c r="H8768" t="s">
        <v>106</v>
      </c>
      <c r="I8768" t="s">
        <v>69</v>
      </c>
      <c r="J8768" t="s">
        <v>107</v>
      </c>
      <c r="K8768" s="23">
        <v>6.25</v>
      </c>
      <c r="L8768" s="24">
        <v>16.5</v>
      </c>
      <c r="M8768" s="24">
        <v>103.12</v>
      </c>
      <c r="N8768" s="24">
        <v>80.430000000000007</v>
      </c>
      <c r="O8768" s="24">
        <v>22.69</v>
      </c>
      <c r="P8768" s="25">
        <v>22</v>
      </c>
    </row>
    <row r="8769" spans="1:16" x14ac:dyDescent="0.3">
      <c r="A8769" s="22">
        <v>42736</v>
      </c>
      <c r="B8769">
        <v>2017</v>
      </c>
      <c r="C8769">
        <v>1</v>
      </c>
      <c r="D8769" t="s">
        <v>90</v>
      </c>
      <c r="E8769" t="s">
        <v>91</v>
      </c>
      <c r="F8769" t="s">
        <v>165</v>
      </c>
      <c r="G8769" t="s">
        <v>112</v>
      </c>
      <c r="H8769" t="s">
        <v>108</v>
      </c>
      <c r="I8769" t="s">
        <v>72</v>
      </c>
      <c r="J8769" t="s">
        <v>109</v>
      </c>
      <c r="K8769" s="23">
        <v>0.62</v>
      </c>
      <c r="L8769" s="24">
        <v>8.1999999999999993</v>
      </c>
      <c r="M8769" s="24">
        <v>5.08</v>
      </c>
      <c r="N8769" s="24">
        <v>3.45</v>
      </c>
      <c r="O8769" s="24">
        <v>1.63</v>
      </c>
      <c r="P8769" s="25">
        <v>32</v>
      </c>
    </row>
    <row r="8770" spans="1:16" x14ac:dyDescent="0.3">
      <c r="A8770" s="22">
        <v>42737</v>
      </c>
      <c r="B8770">
        <v>2017</v>
      </c>
      <c r="C8770">
        <v>1</v>
      </c>
      <c r="D8770" t="s">
        <v>90</v>
      </c>
      <c r="E8770" t="s">
        <v>91</v>
      </c>
      <c r="F8770" t="s">
        <v>165</v>
      </c>
      <c r="G8770" t="s">
        <v>113</v>
      </c>
      <c r="H8770" t="s">
        <v>94</v>
      </c>
      <c r="I8770" t="s">
        <v>73</v>
      </c>
      <c r="J8770" t="s">
        <v>95</v>
      </c>
      <c r="K8770" s="23">
        <v>0.21</v>
      </c>
      <c r="L8770" s="24">
        <v>3.1</v>
      </c>
      <c r="M8770" s="24">
        <v>0.65</v>
      </c>
      <c r="N8770" s="24">
        <v>0.45</v>
      </c>
      <c r="O8770" s="24">
        <v>0.2</v>
      </c>
      <c r="P8770" s="25">
        <v>30</v>
      </c>
    </row>
    <row r="8771" spans="1:16" x14ac:dyDescent="0.3">
      <c r="A8771" s="22">
        <v>42737</v>
      </c>
      <c r="B8771">
        <v>2017</v>
      </c>
      <c r="C8771">
        <v>1</v>
      </c>
      <c r="D8771" t="s">
        <v>90</v>
      </c>
      <c r="E8771" t="s">
        <v>91</v>
      </c>
      <c r="F8771" t="s">
        <v>165</v>
      </c>
      <c r="G8771" t="s">
        <v>113</v>
      </c>
      <c r="H8771" t="s">
        <v>96</v>
      </c>
      <c r="I8771" t="s">
        <v>74</v>
      </c>
      <c r="J8771" t="s">
        <v>97</v>
      </c>
      <c r="K8771" s="23">
        <v>0.64</v>
      </c>
      <c r="L8771" s="24">
        <v>3.6</v>
      </c>
      <c r="M8771" s="24">
        <v>2.2999999999999998</v>
      </c>
      <c r="N8771" s="24">
        <v>1.61</v>
      </c>
      <c r="O8771" s="24">
        <v>0.69</v>
      </c>
      <c r="P8771" s="25">
        <v>30</v>
      </c>
    </row>
    <row r="8772" spans="1:16" x14ac:dyDescent="0.3">
      <c r="A8772" s="22">
        <v>42737</v>
      </c>
      <c r="B8772">
        <v>2017</v>
      </c>
      <c r="C8772">
        <v>1</v>
      </c>
      <c r="D8772" t="s">
        <v>90</v>
      </c>
      <c r="E8772" t="s">
        <v>91</v>
      </c>
      <c r="F8772" t="s">
        <v>165</v>
      </c>
      <c r="G8772" t="s">
        <v>113</v>
      </c>
      <c r="H8772" t="s">
        <v>98</v>
      </c>
      <c r="I8772" t="s">
        <v>75</v>
      </c>
      <c r="J8772" t="s">
        <v>99</v>
      </c>
      <c r="K8772" s="23">
        <v>0.62</v>
      </c>
      <c r="L8772" s="24">
        <v>2.8</v>
      </c>
      <c r="M8772" s="24">
        <v>1.74</v>
      </c>
      <c r="N8772" s="24">
        <v>1.25</v>
      </c>
      <c r="O8772" s="24">
        <v>0.49</v>
      </c>
      <c r="P8772" s="25">
        <v>28</v>
      </c>
    </row>
    <row r="8773" spans="1:16" x14ac:dyDescent="0.3">
      <c r="A8773" s="22">
        <v>42737</v>
      </c>
      <c r="B8773">
        <v>2017</v>
      </c>
      <c r="C8773">
        <v>1</v>
      </c>
      <c r="D8773" t="s">
        <v>90</v>
      </c>
      <c r="E8773" t="s">
        <v>91</v>
      </c>
      <c r="F8773" t="s">
        <v>165</v>
      </c>
      <c r="G8773" t="s">
        <v>113</v>
      </c>
      <c r="H8773" t="s">
        <v>100</v>
      </c>
      <c r="I8773" t="s">
        <v>70</v>
      </c>
      <c r="J8773" t="s">
        <v>101</v>
      </c>
      <c r="K8773" s="23">
        <v>32</v>
      </c>
      <c r="L8773" s="24">
        <v>2.4</v>
      </c>
      <c r="M8773" s="24">
        <v>76.8</v>
      </c>
      <c r="N8773" s="24">
        <v>56.83</v>
      </c>
      <c r="O8773" s="24">
        <v>19.97</v>
      </c>
      <c r="P8773" s="25">
        <v>26</v>
      </c>
    </row>
    <row r="8774" spans="1:16" x14ac:dyDescent="0.3">
      <c r="A8774" s="22">
        <v>42737</v>
      </c>
      <c r="B8774">
        <v>2017</v>
      </c>
      <c r="C8774">
        <v>1</v>
      </c>
      <c r="D8774" t="s">
        <v>90</v>
      </c>
      <c r="E8774" t="s">
        <v>91</v>
      </c>
      <c r="F8774" t="s">
        <v>165</v>
      </c>
      <c r="G8774" t="s">
        <v>113</v>
      </c>
      <c r="H8774" t="s">
        <v>102</v>
      </c>
      <c r="I8774" t="s">
        <v>71</v>
      </c>
      <c r="J8774" t="s">
        <v>103</v>
      </c>
      <c r="K8774" s="23">
        <v>0</v>
      </c>
      <c r="L8774" s="24">
        <v>6.9</v>
      </c>
      <c r="M8774" s="24">
        <v>0</v>
      </c>
      <c r="N8774" s="24">
        <v>0</v>
      </c>
      <c r="O8774" s="24">
        <v>0</v>
      </c>
      <c r="P8774" s="25">
        <v>34</v>
      </c>
    </row>
    <row r="8775" spans="1:16" x14ac:dyDescent="0.3">
      <c r="A8775" s="22">
        <v>42737</v>
      </c>
      <c r="B8775">
        <v>2017</v>
      </c>
      <c r="C8775">
        <v>1</v>
      </c>
      <c r="D8775" t="s">
        <v>90</v>
      </c>
      <c r="E8775" t="s">
        <v>91</v>
      </c>
      <c r="F8775" t="s">
        <v>165</v>
      </c>
      <c r="G8775" t="s">
        <v>113</v>
      </c>
      <c r="H8775" t="s">
        <v>104</v>
      </c>
      <c r="I8775" t="s">
        <v>76</v>
      </c>
      <c r="J8775" t="s">
        <v>105</v>
      </c>
      <c r="K8775" s="23">
        <v>0.62</v>
      </c>
      <c r="L8775" s="24">
        <v>7.4</v>
      </c>
      <c r="M8775" s="24">
        <v>4.59</v>
      </c>
      <c r="N8775" s="24">
        <v>3.03</v>
      </c>
      <c r="O8775" s="24">
        <v>1.56</v>
      </c>
      <c r="P8775" s="25">
        <v>34</v>
      </c>
    </row>
    <row r="8776" spans="1:16" x14ac:dyDescent="0.3">
      <c r="A8776" s="22">
        <v>42737</v>
      </c>
      <c r="B8776">
        <v>2017</v>
      </c>
      <c r="C8776">
        <v>1</v>
      </c>
      <c r="D8776" t="s">
        <v>90</v>
      </c>
      <c r="E8776" t="s">
        <v>91</v>
      </c>
      <c r="F8776" t="s">
        <v>165</v>
      </c>
      <c r="G8776" t="s">
        <v>113</v>
      </c>
      <c r="H8776" t="s">
        <v>106</v>
      </c>
      <c r="I8776" t="s">
        <v>69</v>
      </c>
      <c r="J8776" t="s">
        <v>107</v>
      </c>
      <c r="K8776" s="23">
        <v>3.12</v>
      </c>
      <c r="L8776" s="24">
        <v>16.5</v>
      </c>
      <c r="M8776" s="24">
        <v>51.48</v>
      </c>
      <c r="N8776" s="24">
        <v>40.15</v>
      </c>
      <c r="O8776" s="24">
        <v>11.33</v>
      </c>
      <c r="P8776" s="25">
        <v>22</v>
      </c>
    </row>
    <row r="8777" spans="1:16" x14ac:dyDescent="0.3">
      <c r="A8777" s="22">
        <v>42737</v>
      </c>
      <c r="B8777">
        <v>2017</v>
      </c>
      <c r="C8777">
        <v>1</v>
      </c>
      <c r="D8777" t="s">
        <v>90</v>
      </c>
      <c r="E8777" t="s">
        <v>91</v>
      </c>
      <c r="F8777" t="s">
        <v>165</v>
      </c>
      <c r="G8777" t="s">
        <v>113</v>
      </c>
      <c r="H8777" t="s">
        <v>108</v>
      </c>
      <c r="I8777" t="s">
        <v>72</v>
      </c>
      <c r="J8777" t="s">
        <v>109</v>
      </c>
      <c r="K8777" s="23">
        <v>3.12</v>
      </c>
      <c r="L8777" s="24">
        <v>8.1999999999999993</v>
      </c>
      <c r="M8777" s="24">
        <v>25.58</v>
      </c>
      <c r="N8777" s="24">
        <v>17.39</v>
      </c>
      <c r="O8777" s="24">
        <v>8.19</v>
      </c>
      <c r="P8777" s="25">
        <v>32</v>
      </c>
    </row>
    <row r="8778" spans="1:16" x14ac:dyDescent="0.3">
      <c r="A8778" s="22">
        <v>42738</v>
      </c>
      <c r="B8778">
        <v>2017</v>
      </c>
      <c r="C8778">
        <v>1</v>
      </c>
      <c r="D8778" t="s">
        <v>90</v>
      </c>
      <c r="E8778" t="s">
        <v>91</v>
      </c>
      <c r="F8778" t="s">
        <v>165</v>
      </c>
      <c r="G8778" t="s">
        <v>114</v>
      </c>
      <c r="H8778" t="s">
        <v>94</v>
      </c>
      <c r="I8778" t="s">
        <v>73</v>
      </c>
      <c r="J8778" t="s">
        <v>95</v>
      </c>
      <c r="K8778" s="23">
        <v>6.25</v>
      </c>
      <c r="L8778" s="24">
        <v>3.1</v>
      </c>
      <c r="M8778" s="24">
        <v>19.38</v>
      </c>
      <c r="N8778" s="24">
        <v>13.57</v>
      </c>
      <c r="O8778" s="24">
        <v>5.81</v>
      </c>
      <c r="P8778" s="25">
        <v>30</v>
      </c>
    </row>
    <row r="8779" spans="1:16" x14ac:dyDescent="0.3">
      <c r="A8779" s="22">
        <v>42738</v>
      </c>
      <c r="B8779">
        <v>2017</v>
      </c>
      <c r="C8779">
        <v>1</v>
      </c>
      <c r="D8779" t="s">
        <v>90</v>
      </c>
      <c r="E8779" t="s">
        <v>91</v>
      </c>
      <c r="F8779" t="s">
        <v>165</v>
      </c>
      <c r="G8779" t="s">
        <v>114</v>
      </c>
      <c r="H8779" t="s">
        <v>96</v>
      </c>
      <c r="I8779" t="s">
        <v>74</v>
      </c>
      <c r="J8779" t="s">
        <v>97</v>
      </c>
      <c r="K8779" s="23">
        <v>5.83</v>
      </c>
      <c r="L8779" s="24">
        <v>3.6</v>
      </c>
      <c r="M8779" s="24">
        <v>20.99</v>
      </c>
      <c r="N8779" s="24">
        <v>14.69</v>
      </c>
      <c r="O8779" s="24">
        <v>6.3</v>
      </c>
      <c r="P8779" s="25">
        <v>30</v>
      </c>
    </row>
    <row r="8780" spans="1:16" x14ac:dyDescent="0.3">
      <c r="A8780" s="22">
        <v>42738</v>
      </c>
      <c r="B8780">
        <v>2017</v>
      </c>
      <c r="C8780">
        <v>1</v>
      </c>
      <c r="D8780" t="s">
        <v>90</v>
      </c>
      <c r="E8780" t="s">
        <v>91</v>
      </c>
      <c r="F8780" t="s">
        <v>165</v>
      </c>
      <c r="G8780" t="s">
        <v>114</v>
      </c>
      <c r="H8780" t="s">
        <v>98</v>
      </c>
      <c r="I8780" t="s">
        <v>75</v>
      </c>
      <c r="J8780" t="s">
        <v>99</v>
      </c>
      <c r="K8780" s="23">
        <v>4.62</v>
      </c>
      <c r="L8780" s="24">
        <v>2.8</v>
      </c>
      <c r="M8780" s="24">
        <v>12.94</v>
      </c>
      <c r="N8780" s="24">
        <v>9.32</v>
      </c>
      <c r="O8780" s="24">
        <v>3.62</v>
      </c>
      <c r="P8780" s="25">
        <v>28</v>
      </c>
    </row>
    <row r="8781" spans="1:16" x14ac:dyDescent="0.3">
      <c r="A8781" s="22">
        <v>42738</v>
      </c>
      <c r="B8781">
        <v>2017</v>
      </c>
      <c r="C8781">
        <v>1</v>
      </c>
      <c r="D8781" t="s">
        <v>90</v>
      </c>
      <c r="E8781" t="s">
        <v>91</v>
      </c>
      <c r="F8781" t="s">
        <v>165</v>
      </c>
      <c r="G8781" t="s">
        <v>114</v>
      </c>
      <c r="H8781" t="s">
        <v>100</v>
      </c>
      <c r="I8781" t="s">
        <v>70</v>
      </c>
      <c r="J8781" t="s">
        <v>101</v>
      </c>
      <c r="K8781" s="23">
        <v>66.81</v>
      </c>
      <c r="L8781" s="24">
        <v>2.4</v>
      </c>
      <c r="M8781" s="24">
        <v>160.34</v>
      </c>
      <c r="N8781" s="24">
        <v>118.65</v>
      </c>
      <c r="O8781" s="24">
        <v>41.69</v>
      </c>
      <c r="P8781" s="25">
        <v>26</v>
      </c>
    </row>
    <row r="8782" spans="1:16" x14ac:dyDescent="0.3">
      <c r="A8782" s="22">
        <v>42738</v>
      </c>
      <c r="B8782">
        <v>2017</v>
      </c>
      <c r="C8782">
        <v>1</v>
      </c>
      <c r="D8782" t="s">
        <v>90</v>
      </c>
      <c r="E8782" t="s">
        <v>91</v>
      </c>
      <c r="F8782" t="s">
        <v>165</v>
      </c>
      <c r="G8782" t="s">
        <v>114</v>
      </c>
      <c r="H8782" t="s">
        <v>102</v>
      </c>
      <c r="I8782" t="s">
        <v>71</v>
      </c>
      <c r="J8782" t="s">
        <v>103</v>
      </c>
      <c r="K8782" s="23">
        <v>8.75</v>
      </c>
      <c r="L8782" s="24">
        <v>6.9</v>
      </c>
      <c r="M8782" s="24">
        <v>60.38</v>
      </c>
      <c r="N8782" s="24">
        <v>39.85</v>
      </c>
      <c r="O8782" s="24">
        <v>20.53</v>
      </c>
      <c r="P8782" s="25">
        <v>34</v>
      </c>
    </row>
    <row r="8783" spans="1:16" x14ac:dyDescent="0.3">
      <c r="A8783" s="22">
        <v>42738</v>
      </c>
      <c r="B8783">
        <v>2017</v>
      </c>
      <c r="C8783">
        <v>1</v>
      </c>
      <c r="D8783" t="s">
        <v>90</v>
      </c>
      <c r="E8783" t="s">
        <v>91</v>
      </c>
      <c r="F8783" t="s">
        <v>165</v>
      </c>
      <c r="G8783" t="s">
        <v>114</v>
      </c>
      <c r="H8783" t="s">
        <v>104</v>
      </c>
      <c r="I8783" t="s">
        <v>76</v>
      </c>
      <c r="J8783" t="s">
        <v>105</v>
      </c>
      <c r="K8783" s="23">
        <v>0</v>
      </c>
      <c r="L8783" s="24">
        <v>7.4</v>
      </c>
      <c r="M8783" s="24">
        <v>0</v>
      </c>
      <c r="N8783" s="24">
        <v>0</v>
      </c>
      <c r="O8783" s="24">
        <v>0</v>
      </c>
      <c r="P8783" s="25">
        <v>34</v>
      </c>
    </row>
    <row r="8784" spans="1:16" x14ac:dyDescent="0.3">
      <c r="A8784" s="22">
        <v>42738</v>
      </c>
      <c r="B8784">
        <v>2017</v>
      </c>
      <c r="C8784">
        <v>1</v>
      </c>
      <c r="D8784" t="s">
        <v>90</v>
      </c>
      <c r="E8784" t="s">
        <v>91</v>
      </c>
      <c r="F8784" t="s">
        <v>165</v>
      </c>
      <c r="G8784" t="s">
        <v>114</v>
      </c>
      <c r="H8784" t="s">
        <v>106</v>
      </c>
      <c r="I8784" t="s">
        <v>69</v>
      </c>
      <c r="J8784" t="s">
        <v>107</v>
      </c>
      <c r="K8784" s="23">
        <v>7.03</v>
      </c>
      <c r="L8784" s="24">
        <v>16.5</v>
      </c>
      <c r="M8784" s="24">
        <v>116</v>
      </c>
      <c r="N8784" s="24">
        <v>90.48</v>
      </c>
      <c r="O8784" s="24">
        <v>25.52</v>
      </c>
      <c r="P8784" s="25">
        <v>22</v>
      </c>
    </row>
    <row r="8785" spans="1:16" x14ac:dyDescent="0.3">
      <c r="A8785" s="22">
        <v>42738</v>
      </c>
      <c r="B8785">
        <v>2017</v>
      </c>
      <c r="C8785">
        <v>1</v>
      </c>
      <c r="D8785" t="s">
        <v>90</v>
      </c>
      <c r="E8785" t="s">
        <v>91</v>
      </c>
      <c r="F8785" t="s">
        <v>165</v>
      </c>
      <c r="G8785" t="s">
        <v>114</v>
      </c>
      <c r="H8785" t="s">
        <v>108</v>
      </c>
      <c r="I8785" t="s">
        <v>72</v>
      </c>
      <c r="J8785" t="s">
        <v>109</v>
      </c>
      <c r="K8785" s="23">
        <v>1.88</v>
      </c>
      <c r="L8785" s="24">
        <v>8.1999999999999993</v>
      </c>
      <c r="M8785" s="24">
        <v>15.42</v>
      </c>
      <c r="N8785" s="24">
        <v>10.49</v>
      </c>
      <c r="O8785" s="24">
        <v>4.93</v>
      </c>
      <c r="P8785" s="25">
        <v>32</v>
      </c>
    </row>
    <row r="8786" spans="1:16" x14ac:dyDescent="0.3">
      <c r="A8786" s="22">
        <v>42739</v>
      </c>
      <c r="B8786">
        <v>2017</v>
      </c>
      <c r="C8786">
        <v>1</v>
      </c>
      <c r="D8786" t="s">
        <v>90</v>
      </c>
      <c r="E8786" t="s">
        <v>91</v>
      </c>
      <c r="F8786" t="s">
        <v>165</v>
      </c>
      <c r="G8786" t="s">
        <v>115</v>
      </c>
      <c r="H8786" t="s">
        <v>94</v>
      </c>
      <c r="I8786" t="s">
        <v>73</v>
      </c>
      <c r="J8786" t="s">
        <v>95</v>
      </c>
      <c r="K8786" s="23">
        <v>6.8</v>
      </c>
      <c r="L8786" s="24">
        <v>3.1</v>
      </c>
      <c r="M8786" s="24">
        <v>21.08</v>
      </c>
      <c r="N8786" s="24">
        <v>14.76</v>
      </c>
      <c r="O8786" s="24">
        <v>6.32</v>
      </c>
      <c r="P8786" s="25">
        <v>30</v>
      </c>
    </row>
    <row r="8787" spans="1:16" x14ac:dyDescent="0.3">
      <c r="A8787" s="22">
        <v>42739</v>
      </c>
      <c r="B8787">
        <v>2017</v>
      </c>
      <c r="C8787">
        <v>1</v>
      </c>
      <c r="D8787" t="s">
        <v>90</v>
      </c>
      <c r="E8787" t="s">
        <v>91</v>
      </c>
      <c r="F8787" t="s">
        <v>165</v>
      </c>
      <c r="G8787" t="s">
        <v>115</v>
      </c>
      <c r="H8787" t="s">
        <v>96</v>
      </c>
      <c r="I8787" t="s">
        <v>74</v>
      </c>
      <c r="J8787" t="s">
        <v>97</v>
      </c>
      <c r="K8787" s="23">
        <v>5.97</v>
      </c>
      <c r="L8787" s="24">
        <v>3.6</v>
      </c>
      <c r="M8787" s="24">
        <v>21.49</v>
      </c>
      <c r="N8787" s="24">
        <v>15.04</v>
      </c>
      <c r="O8787" s="24">
        <v>6.45</v>
      </c>
      <c r="P8787" s="25">
        <v>30</v>
      </c>
    </row>
    <row r="8788" spans="1:16" x14ac:dyDescent="0.3">
      <c r="A8788" s="22">
        <v>42739</v>
      </c>
      <c r="B8788">
        <v>2017</v>
      </c>
      <c r="C8788">
        <v>1</v>
      </c>
      <c r="D8788" t="s">
        <v>90</v>
      </c>
      <c r="E8788" t="s">
        <v>91</v>
      </c>
      <c r="F8788" t="s">
        <v>165</v>
      </c>
      <c r="G8788" t="s">
        <v>115</v>
      </c>
      <c r="H8788" t="s">
        <v>98</v>
      </c>
      <c r="I8788" t="s">
        <v>75</v>
      </c>
      <c r="J8788" t="s">
        <v>99</v>
      </c>
      <c r="K8788" s="23">
        <v>6.42</v>
      </c>
      <c r="L8788" s="24">
        <v>2.8</v>
      </c>
      <c r="M8788" s="24">
        <v>17.98</v>
      </c>
      <c r="N8788" s="24">
        <v>12.95</v>
      </c>
      <c r="O8788" s="24">
        <v>5.03</v>
      </c>
      <c r="P8788" s="25">
        <v>28</v>
      </c>
    </row>
    <row r="8789" spans="1:16" x14ac:dyDescent="0.3">
      <c r="A8789" s="22">
        <v>42739</v>
      </c>
      <c r="B8789">
        <v>2017</v>
      </c>
      <c r="C8789">
        <v>1</v>
      </c>
      <c r="D8789" t="s">
        <v>90</v>
      </c>
      <c r="E8789" t="s">
        <v>91</v>
      </c>
      <c r="F8789" t="s">
        <v>165</v>
      </c>
      <c r="G8789" t="s">
        <v>115</v>
      </c>
      <c r="H8789" t="s">
        <v>100</v>
      </c>
      <c r="I8789" t="s">
        <v>70</v>
      </c>
      <c r="J8789" t="s">
        <v>101</v>
      </c>
      <c r="K8789" s="23">
        <v>56.77</v>
      </c>
      <c r="L8789" s="24">
        <v>2.4</v>
      </c>
      <c r="M8789" s="24">
        <v>136.25</v>
      </c>
      <c r="N8789" s="24">
        <v>100.82</v>
      </c>
      <c r="O8789" s="24">
        <v>35.43</v>
      </c>
      <c r="P8789" s="25">
        <v>26</v>
      </c>
    </row>
    <row r="8790" spans="1:16" x14ac:dyDescent="0.3">
      <c r="A8790" s="22">
        <v>42739</v>
      </c>
      <c r="B8790">
        <v>2017</v>
      </c>
      <c r="C8790">
        <v>1</v>
      </c>
      <c r="D8790" t="s">
        <v>90</v>
      </c>
      <c r="E8790" t="s">
        <v>91</v>
      </c>
      <c r="F8790" t="s">
        <v>165</v>
      </c>
      <c r="G8790" t="s">
        <v>115</v>
      </c>
      <c r="H8790" t="s">
        <v>102</v>
      </c>
      <c r="I8790" t="s">
        <v>71</v>
      </c>
      <c r="J8790" t="s">
        <v>103</v>
      </c>
      <c r="K8790" s="23">
        <v>10</v>
      </c>
      <c r="L8790" s="24">
        <v>6.9</v>
      </c>
      <c r="M8790" s="24">
        <v>69</v>
      </c>
      <c r="N8790" s="24">
        <v>45.54</v>
      </c>
      <c r="O8790" s="24">
        <v>23.46</v>
      </c>
      <c r="P8790" s="25">
        <v>34</v>
      </c>
    </row>
    <row r="8791" spans="1:16" x14ac:dyDescent="0.3">
      <c r="A8791" s="22">
        <v>42739</v>
      </c>
      <c r="B8791">
        <v>2017</v>
      </c>
      <c r="C8791">
        <v>1</v>
      </c>
      <c r="D8791" t="s">
        <v>90</v>
      </c>
      <c r="E8791" t="s">
        <v>91</v>
      </c>
      <c r="F8791" t="s">
        <v>165</v>
      </c>
      <c r="G8791" t="s">
        <v>115</v>
      </c>
      <c r="H8791" t="s">
        <v>104</v>
      </c>
      <c r="I8791" t="s">
        <v>76</v>
      </c>
      <c r="J8791" t="s">
        <v>105</v>
      </c>
      <c r="K8791" s="23">
        <v>1.25</v>
      </c>
      <c r="L8791" s="24">
        <v>7.4</v>
      </c>
      <c r="M8791" s="24">
        <v>9.25</v>
      </c>
      <c r="N8791" s="24">
        <v>6.1</v>
      </c>
      <c r="O8791" s="24">
        <v>3.15</v>
      </c>
      <c r="P8791" s="25">
        <v>34</v>
      </c>
    </row>
    <row r="8792" spans="1:16" x14ac:dyDescent="0.3">
      <c r="A8792" s="22">
        <v>42739</v>
      </c>
      <c r="B8792">
        <v>2017</v>
      </c>
      <c r="C8792">
        <v>1</v>
      </c>
      <c r="D8792" t="s">
        <v>90</v>
      </c>
      <c r="E8792" t="s">
        <v>91</v>
      </c>
      <c r="F8792" t="s">
        <v>165</v>
      </c>
      <c r="G8792" t="s">
        <v>115</v>
      </c>
      <c r="H8792" t="s">
        <v>106</v>
      </c>
      <c r="I8792" t="s">
        <v>69</v>
      </c>
      <c r="J8792" t="s">
        <v>107</v>
      </c>
      <c r="K8792" s="23">
        <v>5</v>
      </c>
      <c r="L8792" s="24">
        <v>16.5</v>
      </c>
      <c r="M8792" s="24">
        <v>82.5</v>
      </c>
      <c r="N8792" s="24">
        <v>64.349999999999994</v>
      </c>
      <c r="O8792" s="24">
        <v>18.149999999999999</v>
      </c>
      <c r="P8792" s="25">
        <v>22</v>
      </c>
    </row>
    <row r="8793" spans="1:16" x14ac:dyDescent="0.3">
      <c r="A8793" s="22">
        <v>42739</v>
      </c>
      <c r="B8793">
        <v>2017</v>
      </c>
      <c r="C8793">
        <v>1</v>
      </c>
      <c r="D8793" t="s">
        <v>90</v>
      </c>
      <c r="E8793" t="s">
        <v>91</v>
      </c>
      <c r="F8793" t="s">
        <v>165</v>
      </c>
      <c r="G8793" t="s">
        <v>115</v>
      </c>
      <c r="H8793" t="s">
        <v>108</v>
      </c>
      <c r="I8793" t="s">
        <v>72</v>
      </c>
      <c r="J8793" t="s">
        <v>109</v>
      </c>
      <c r="K8793" s="23">
        <v>2.92</v>
      </c>
      <c r="L8793" s="24">
        <v>8.1999999999999993</v>
      </c>
      <c r="M8793" s="24">
        <v>23.94</v>
      </c>
      <c r="N8793" s="24">
        <v>16.28</v>
      </c>
      <c r="O8793" s="24">
        <v>7.66</v>
      </c>
      <c r="P8793" s="25">
        <v>32</v>
      </c>
    </row>
    <row r="8794" spans="1:16" x14ac:dyDescent="0.3">
      <c r="A8794" s="22">
        <v>42740</v>
      </c>
      <c r="B8794">
        <v>2017</v>
      </c>
      <c r="C8794">
        <v>1</v>
      </c>
      <c r="D8794" t="s">
        <v>90</v>
      </c>
      <c r="E8794" t="s">
        <v>91</v>
      </c>
      <c r="F8794" t="s">
        <v>165</v>
      </c>
      <c r="G8794" t="s">
        <v>93</v>
      </c>
      <c r="H8794" t="s">
        <v>94</v>
      </c>
      <c r="I8794" t="s">
        <v>73</v>
      </c>
      <c r="J8794" t="s">
        <v>95</v>
      </c>
      <c r="K8794" s="23">
        <v>7.5</v>
      </c>
      <c r="L8794" s="24">
        <v>3.1</v>
      </c>
      <c r="M8794" s="24">
        <v>23.25</v>
      </c>
      <c r="N8794" s="24">
        <v>16.27</v>
      </c>
      <c r="O8794" s="24">
        <v>6.98</v>
      </c>
      <c r="P8794" s="25">
        <v>30</v>
      </c>
    </row>
    <row r="8795" spans="1:16" x14ac:dyDescent="0.3">
      <c r="A8795" s="22">
        <v>42740</v>
      </c>
      <c r="B8795">
        <v>2017</v>
      </c>
      <c r="C8795">
        <v>1</v>
      </c>
      <c r="D8795" t="s">
        <v>90</v>
      </c>
      <c r="E8795" t="s">
        <v>91</v>
      </c>
      <c r="F8795" t="s">
        <v>165</v>
      </c>
      <c r="G8795" t="s">
        <v>93</v>
      </c>
      <c r="H8795" t="s">
        <v>96</v>
      </c>
      <c r="I8795" t="s">
        <v>74</v>
      </c>
      <c r="J8795" t="s">
        <v>97</v>
      </c>
      <c r="K8795" s="23">
        <v>7.88</v>
      </c>
      <c r="L8795" s="24">
        <v>3.6</v>
      </c>
      <c r="M8795" s="24">
        <v>28.37</v>
      </c>
      <c r="N8795" s="24">
        <v>19.86</v>
      </c>
      <c r="O8795" s="24">
        <v>8.51</v>
      </c>
      <c r="P8795" s="25">
        <v>30</v>
      </c>
    </row>
    <row r="8796" spans="1:16" x14ac:dyDescent="0.3">
      <c r="A8796" s="22">
        <v>42740</v>
      </c>
      <c r="B8796">
        <v>2017</v>
      </c>
      <c r="C8796">
        <v>1</v>
      </c>
      <c r="D8796" t="s">
        <v>90</v>
      </c>
      <c r="E8796" t="s">
        <v>91</v>
      </c>
      <c r="F8796" t="s">
        <v>165</v>
      </c>
      <c r="G8796" t="s">
        <v>93</v>
      </c>
      <c r="H8796" t="s">
        <v>98</v>
      </c>
      <c r="I8796" t="s">
        <v>75</v>
      </c>
      <c r="J8796" t="s">
        <v>99</v>
      </c>
      <c r="K8796" s="23">
        <v>5.21</v>
      </c>
      <c r="L8796" s="24">
        <v>2.8</v>
      </c>
      <c r="M8796" s="24">
        <v>14.59</v>
      </c>
      <c r="N8796" s="24">
        <v>10.5</v>
      </c>
      <c r="O8796" s="24">
        <v>4.09</v>
      </c>
      <c r="P8796" s="25">
        <v>28</v>
      </c>
    </row>
    <row r="8797" spans="1:16" x14ac:dyDescent="0.3">
      <c r="A8797" s="22">
        <v>42740</v>
      </c>
      <c r="B8797">
        <v>2017</v>
      </c>
      <c r="C8797">
        <v>1</v>
      </c>
      <c r="D8797" t="s">
        <v>90</v>
      </c>
      <c r="E8797" t="s">
        <v>91</v>
      </c>
      <c r="F8797" t="s">
        <v>165</v>
      </c>
      <c r="G8797" t="s">
        <v>93</v>
      </c>
      <c r="H8797" t="s">
        <v>100</v>
      </c>
      <c r="I8797" t="s">
        <v>70</v>
      </c>
      <c r="J8797" t="s">
        <v>101</v>
      </c>
      <c r="K8797" s="23">
        <v>62.21</v>
      </c>
      <c r="L8797" s="24">
        <v>2.4</v>
      </c>
      <c r="M8797" s="24">
        <v>149.30000000000001</v>
      </c>
      <c r="N8797" s="24">
        <v>110.48</v>
      </c>
      <c r="O8797" s="24">
        <v>38.82</v>
      </c>
      <c r="P8797" s="25">
        <v>26</v>
      </c>
    </row>
    <row r="8798" spans="1:16" x14ac:dyDescent="0.3">
      <c r="A8798" s="22">
        <v>42740</v>
      </c>
      <c r="B8798">
        <v>2017</v>
      </c>
      <c r="C8798">
        <v>1</v>
      </c>
      <c r="D8798" t="s">
        <v>90</v>
      </c>
      <c r="E8798" t="s">
        <v>91</v>
      </c>
      <c r="F8798" t="s">
        <v>165</v>
      </c>
      <c r="G8798" t="s">
        <v>93</v>
      </c>
      <c r="H8798" t="s">
        <v>102</v>
      </c>
      <c r="I8798" t="s">
        <v>71</v>
      </c>
      <c r="J8798" t="s">
        <v>103</v>
      </c>
      <c r="K8798" s="23">
        <v>14.58</v>
      </c>
      <c r="L8798" s="24">
        <v>6.9</v>
      </c>
      <c r="M8798" s="24">
        <v>100.6</v>
      </c>
      <c r="N8798" s="24">
        <v>66.400000000000006</v>
      </c>
      <c r="O8798" s="24">
        <v>34.200000000000003</v>
      </c>
      <c r="P8798" s="25">
        <v>34</v>
      </c>
    </row>
    <row r="8799" spans="1:16" x14ac:dyDescent="0.3">
      <c r="A8799" s="22">
        <v>42740</v>
      </c>
      <c r="B8799">
        <v>2017</v>
      </c>
      <c r="C8799">
        <v>1</v>
      </c>
      <c r="D8799" t="s">
        <v>90</v>
      </c>
      <c r="E8799" t="s">
        <v>91</v>
      </c>
      <c r="F8799" t="s">
        <v>165</v>
      </c>
      <c r="G8799" t="s">
        <v>93</v>
      </c>
      <c r="H8799" t="s">
        <v>104</v>
      </c>
      <c r="I8799" t="s">
        <v>76</v>
      </c>
      <c r="J8799" t="s">
        <v>105</v>
      </c>
      <c r="K8799" s="23">
        <v>0</v>
      </c>
      <c r="L8799" s="24">
        <v>7.4</v>
      </c>
      <c r="M8799" s="24">
        <v>0</v>
      </c>
      <c r="N8799" s="24">
        <v>0</v>
      </c>
      <c r="O8799" s="24">
        <v>0</v>
      </c>
      <c r="P8799" s="25">
        <v>34</v>
      </c>
    </row>
    <row r="8800" spans="1:16" x14ac:dyDescent="0.3">
      <c r="A8800" s="22">
        <v>42740</v>
      </c>
      <c r="B8800">
        <v>2017</v>
      </c>
      <c r="C8800">
        <v>1</v>
      </c>
      <c r="D8800" t="s">
        <v>90</v>
      </c>
      <c r="E8800" t="s">
        <v>91</v>
      </c>
      <c r="F8800" t="s">
        <v>165</v>
      </c>
      <c r="G8800" t="s">
        <v>93</v>
      </c>
      <c r="H8800" t="s">
        <v>106</v>
      </c>
      <c r="I8800" t="s">
        <v>69</v>
      </c>
      <c r="J8800" t="s">
        <v>107</v>
      </c>
      <c r="K8800" s="23">
        <v>11.25</v>
      </c>
      <c r="L8800" s="24">
        <v>16.5</v>
      </c>
      <c r="M8800" s="24">
        <v>185.62</v>
      </c>
      <c r="N8800" s="24">
        <v>144.78</v>
      </c>
      <c r="O8800" s="24">
        <v>40.840000000000003</v>
      </c>
      <c r="P8800" s="25">
        <v>22</v>
      </c>
    </row>
    <row r="8801" spans="1:16" x14ac:dyDescent="0.3">
      <c r="A8801" s="22">
        <v>42740</v>
      </c>
      <c r="B8801">
        <v>2017</v>
      </c>
      <c r="C8801">
        <v>1</v>
      </c>
      <c r="D8801" t="s">
        <v>90</v>
      </c>
      <c r="E8801" t="s">
        <v>91</v>
      </c>
      <c r="F8801" t="s">
        <v>165</v>
      </c>
      <c r="G8801" t="s">
        <v>93</v>
      </c>
      <c r="H8801" t="s">
        <v>108</v>
      </c>
      <c r="I8801" t="s">
        <v>72</v>
      </c>
      <c r="J8801" t="s">
        <v>109</v>
      </c>
      <c r="K8801" s="23">
        <v>2.5</v>
      </c>
      <c r="L8801" s="24">
        <v>8.1999999999999993</v>
      </c>
      <c r="M8801" s="24">
        <v>20.5</v>
      </c>
      <c r="N8801" s="24">
        <v>13.94</v>
      </c>
      <c r="O8801" s="24">
        <v>6.56</v>
      </c>
      <c r="P8801" s="25">
        <v>32</v>
      </c>
    </row>
    <row r="8802" spans="1:16" x14ac:dyDescent="0.3">
      <c r="A8802" s="22">
        <v>42741</v>
      </c>
      <c r="B8802">
        <v>2017</v>
      </c>
      <c r="C8802">
        <v>1</v>
      </c>
      <c r="D8802" t="s">
        <v>90</v>
      </c>
      <c r="E8802" t="s">
        <v>91</v>
      </c>
      <c r="F8802" t="s">
        <v>165</v>
      </c>
      <c r="G8802" t="s">
        <v>110</v>
      </c>
      <c r="H8802" t="s">
        <v>94</v>
      </c>
      <c r="I8802" t="s">
        <v>73</v>
      </c>
      <c r="J8802" t="s">
        <v>95</v>
      </c>
      <c r="K8802" s="23">
        <v>4.58</v>
      </c>
      <c r="L8802" s="24">
        <v>3.1</v>
      </c>
      <c r="M8802" s="24">
        <v>14.2</v>
      </c>
      <c r="N8802" s="24">
        <v>9.94</v>
      </c>
      <c r="O8802" s="24">
        <v>4.26</v>
      </c>
      <c r="P8802" s="25">
        <v>30</v>
      </c>
    </row>
    <row r="8803" spans="1:16" x14ac:dyDescent="0.3">
      <c r="A8803" s="22">
        <v>42741</v>
      </c>
      <c r="B8803">
        <v>2017</v>
      </c>
      <c r="C8803">
        <v>1</v>
      </c>
      <c r="D8803" t="s">
        <v>90</v>
      </c>
      <c r="E8803" t="s">
        <v>91</v>
      </c>
      <c r="F8803" t="s">
        <v>165</v>
      </c>
      <c r="G8803" t="s">
        <v>110</v>
      </c>
      <c r="H8803" t="s">
        <v>96</v>
      </c>
      <c r="I8803" t="s">
        <v>74</v>
      </c>
      <c r="J8803" t="s">
        <v>97</v>
      </c>
      <c r="K8803" s="23">
        <v>3.05</v>
      </c>
      <c r="L8803" s="24">
        <v>3.6</v>
      </c>
      <c r="M8803" s="24">
        <v>10.98</v>
      </c>
      <c r="N8803" s="24">
        <v>7.69</v>
      </c>
      <c r="O8803" s="24">
        <v>3.29</v>
      </c>
      <c r="P8803" s="25">
        <v>30</v>
      </c>
    </row>
    <row r="8804" spans="1:16" x14ac:dyDescent="0.3">
      <c r="A8804" s="22">
        <v>42741</v>
      </c>
      <c r="B8804">
        <v>2017</v>
      </c>
      <c r="C8804">
        <v>1</v>
      </c>
      <c r="D8804" t="s">
        <v>90</v>
      </c>
      <c r="E8804" t="s">
        <v>91</v>
      </c>
      <c r="F8804" t="s">
        <v>165</v>
      </c>
      <c r="G8804" t="s">
        <v>110</v>
      </c>
      <c r="H8804" t="s">
        <v>98</v>
      </c>
      <c r="I8804" t="s">
        <v>75</v>
      </c>
      <c r="J8804" t="s">
        <v>99</v>
      </c>
      <c r="K8804" s="23">
        <v>5.62</v>
      </c>
      <c r="L8804" s="24">
        <v>2.8</v>
      </c>
      <c r="M8804" s="24">
        <v>15.74</v>
      </c>
      <c r="N8804" s="24">
        <v>11.33</v>
      </c>
      <c r="O8804" s="24">
        <v>4.41</v>
      </c>
      <c r="P8804" s="25">
        <v>28</v>
      </c>
    </row>
    <row r="8805" spans="1:16" x14ac:dyDescent="0.3">
      <c r="A8805" s="22">
        <v>42741</v>
      </c>
      <c r="B8805">
        <v>2017</v>
      </c>
      <c r="C8805">
        <v>1</v>
      </c>
      <c r="D8805" t="s">
        <v>90</v>
      </c>
      <c r="E8805" t="s">
        <v>91</v>
      </c>
      <c r="F8805" t="s">
        <v>165</v>
      </c>
      <c r="G8805" t="s">
        <v>110</v>
      </c>
      <c r="H8805" t="s">
        <v>100</v>
      </c>
      <c r="I8805" t="s">
        <v>70</v>
      </c>
      <c r="J8805" t="s">
        <v>101</v>
      </c>
      <c r="K8805" s="23">
        <v>65.56</v>
      </c>
      <c r="L8805" s="24">
        <v>2.4</v>
      </c>
      <c r="M8805" s="24">
        <v>157.34</v>
      </c>
      <c r="N8805" s="24">
        <v>116.43</v>
      </c>
      <c r="O8805" s="24">
        <v>40.909999999999997</v>
      </c>
      <c r="P8805" s="25">
        <v>26</v>
      </c>
    </row>
    <row r="8806" spans="1:16" x14ac:dyDescent="0.3">
      <c r="A8806" s="22">
        <v>42741</v>
      </c>
      <c r="B8806">
        <v>2017</v>
      </c>
      <c r="C8806">
        <v>1</v>
      </c>
      <c r="D8806" t="s">
        <v>90</v>
      </c>
      <c r="E8806" t="s">
        <v>91</v>
      </c>
      <c r="F8806" t="s">
        <v>165</v>
      </c>
      <c r="G8806" t="s">
        <v>110</v>
      </c>
      <c r="H8806" t="s">
        <v>102</v>
      </c>
      <c r="I8806" t="s">
        <v>71</v>
      </c>
      <c r="J8806" t="s">
        <v>103</v>
      </c>
      <c r="K8806" s="23">
        <v>10.83</v>
      </c>
      <c r="L8806" s="24">
        <v>6.9</v>
      </c>
      <c r="M8806" s="24">
        <v>74.73</v>
      </c>
      <c r="N8806" s="24">
        <v>49.32</v>
      </c>
      <c r="O8806" s="24">
        <v>25.41</v>
      </c>
      <c r="P8806" s="25">
        <v>34</v>
      </c>
    </row>
    <row r="8807" spans="1:16" x14ac:dyDescent="0.3">
      <c r="A8807" s="22">
        <v>42741</v>
      </c>
      <c r="B8807">
        <v>2017</v>
      </c>
      <c r="C8807">
        <v>1</v>
      </c>
      <c r="D8807" t="s">
        <v>90</v>
      </c>
      <c r="E8807" t="s">
        <v>91</v>
      </c>
      <c r="F8807" t="s">
        <v>165</v>
      </c>
      <c r="G8807" t="s">
        <v>110</v>
      </c>
      <c r="H8807" t="s">
        <v>104</v>
      </c>
      <c r="I8807" t="s">
        <v>76</v>
      </c>
      <c r="J8807" t="s">
        <v>105</v>
      </c>
      <c r="K8807" s="23">
        <v>0</v>
      </c>
      <c r="L8807" s="24">
        <v>7.4</v>
      </c>
      <c r="M8807" s="24">
        <v>0</v>
      </c>
      <c r="N8807" s="24">
        <v>0</v>
      </c>
      <c r="O8807" s="24">
        <v>0</v>
      </c>
      <c r="P8807" s="25">
        <v>34</v>
      </c>
    </row>
    <row r="8808" spans="1:16" x14ac:dyDescent="0.3">
      <c r="A8808" s="22">
        <v>42741</v>
      </c>
      <c r="B8808">
        <v>2017</v>
      </c>
      <c r="C8808">
        <v>1</v>
      </c>
      <c r="D8808" t="s">
        <v>90</v>
      </c>
      <c r="E8808" t="s">
        <v>91</v>
      </c>
      <c r="F8808" t="s">
        <v>165</v>
      </c>
      <c r="G8808" t="s">
        <v>110</v>
      </c>
      <c r="H8808" t="s">
        <v>106</v>
      </c>
      <c r="I8808" t="s">
        <v>69</v>
      </c>
      <c r="J8808" t="s">
        <v>107</v>
      </c>
      <c r="K8808" s="23">
        <v>15.42</v>
      </c>
      <c r="L8808" s="24">
        <v>16.5</v>
      </c>
      <c r="M8808" s="24">
        <v>254.43</v>
      </c>
      <c r="N8808" s="24">
        <v>198.46</v>
      </c>
      <c r="O8808" s="24">
        <v>55.97</v>
      </c>
      <c r="P8808" s="25">
        <v>22</v>
      </c>
    </row>
    <row r="8809" spans="1:16" x14ac:dyDescent="0.3">
      <c r="A8809" s="22">
        <v>42741</v>
      </c>
      <c r="B8809">
        <v>2017</v>
      </c>
      <c r="C8809">
        <v>1</v>
      </c>
      <c r="D8809" t="s">
        <v>90</v>
      </c>
      <c r="E8809" t="s">
        <v>91</v>
      </c>
      <c r="F8809" t="s">
        <v>165</v>
      </c>
      <c r="G8809" t="s">
        <v>110</v>
      </c>
      <c r="H8809" t="s">
        <v>108</v>
      </c>
      <c r="I8809" t="s">
        <v>72</v>
      </c>
      <c r="J8809" t="s">
        <v>109</v>
      </c>
      <c r="K8809" s="23">
        <v>2.5</v>
      </c>
      <c r="L8809" s="24">
        <v>8.1999999999999993</v>
      </c>
      <c r="M8809" s="24">
        <v>20.5</v>
      </c>
      <c r="N8809" s="24">
        <v>13.94</v>
      </c>
      <c r="O8809" s="24">
        <v>6.56</v>
      </c>
      <c r="P8809" s="25">
        <v>32</v>
      </c>
    </row>
    <row r="8810" spans="1:16" x14ac:dyDescent="0.3">
      <c r="A8810" s="22">
        <v>42742</v>
      </c>
      <c r="B8810">
        <v>2017</v>
      </c>
      <c r="C8810">
        <v>1</v>
      </c>
      <c r="D8810" t="s">
        <v>90</v>
      </c>
      <c r="E8810" t="s">
        <v>91</v>
      </c>
      <c r="F8810" t="s">
        <v>165</v>
      </c>
      <c r="G8810" t="s">
        <v>111</v>
      </c>
      <c r="H8810" t="s">
        <v>94</v>
      </c>
      <c r="I8810" t="s">
        <v>73</v>
      </c>
      <c r="J8810" t="s">
        <v>95</v>
      </c>
      <c r="K8810" s="23">
        <v>2.92</v>
      </c>
      <c r="L8810" s="24">
        <v>3.1</v>
      </c>
      <c r="M8810" s="24">
        <v>9.0500000000000007</v>
      </c>
      <c r="N8810" s="24">
        <v>6.34</v>
      </c>
      <c r="O8810" s="24">
        <v>2.71</v>
      </c>
      <c r="P8810" s="25">
        <v>30</v>
      </c>
    </row>
    <row r="8811" spans="1:16" x14ac:dyDescent="0.3">
      <c r="A8811" s="22">
        <v>42742</v>
      </c>
      <c r="B8811">
        <v>2017</v>
      </c>
      <c r="C8811">
        <v>1</v>
      </c>
      <c r="D8811" t="s">
        <v>90</v>
      </c>
      <c r="E8811" t="s">
        <v>91</v>
      </c>
      <c r="F8811" t="s">
        <v>165</v>
      </c>
      <c r="G8811" t="s">
        <v>111</v>
      </c>
      <c r="H8811" t="s">
        <v>96</v>
      </c>
      <c r="I8811" t="s">
        <v>74</v>
      </c>
      <c r="J8811" t="s">
        <v>97</v>
      </c>
      <c r="K8811" s="23">
        <v>5.15</v>
      </c>
      <c r="L8811" s="24">
        <v>3.6</v>
      </c>
      <c r="M8811" s="24">
        <v>18.54</v>
      </c>
      <c r="N8811" s="24">
        <v>12.98</v>
      </c>
      <c r="O8811" s="24">
        <v>5.56</v>
      </c>
      <c r="P8811" s="25">
        <v>30</v>
      </c>
    </row>
    <row r="8812" spans="1:16" x14ac:dyDescent="0.3">
      <c r="A8812" s="22">
        <v>42742</v>
      </c>
      <c r="B8812">
        <v>2017</v>
      </c>
      <c r="C8812">
        <v>1</v>
      </c>
      <c r="D8812" t="s">
        <v>90</v>
      </c>
      <c r="E8812" t="s">
        <v>91</v>
      </c>
      <c r="F8812" t="s">
        <v>165</v>
      </c>
      <c r="G8812" t="s">
        <v>111</v>
      </c>
      <c r="H8812" t="s">
        <v>98</v>
      </c>
      <c r="I8812" t="s">
        <v>75</v>
      </c>
      <c r="J8812" t="s">
        <v>99</v>
      </c>
      <c r="K8812" s="23">
        <v>5.96</v>
      </c>
      <c r="L8812" s="24">
        <v>2.8</v>
      </c>
      <c r="M8812" s="24">
        <v>16.690000000000001</v>
      </c>
      <c r="N8812" s="24">
        <v>12.02</v>
      </c>
      <c r="O8812" s="24">
        <v>4.67</v>
      </c>
      <c r="P8812" s="25">
        <v>28</v>
      </c>
    </row>
    <row r="8813" spans="1:16" x14ac:dyDescent="0.3">
      <c r="A8813" s="22">
        <v>42742</v>
      </c>
      <c r="B8813">
        <v>2017</v>
      </c>
      <c r="C8813">
        <v>1</v>
      </c>
      <c r="D8813" t="s">
        <v>90</v>
      </c>
      <c r="E8813" t="s">
        <v>91</v>
      </c>
      <c r="F8813" t="s">
        <v>165</v>
      </c>
      <c r="G8813" t="s">
        <v>111</v>
      </c>
      <c r="H8813" t="s">
        <v>100</v>
      </c>
      <c r="I8813" t="s">
        <v>70</v>
      </c>
      <c r="J8813" t="s">
        <v>101</v>
      </c>
      <c r="K8813" s="23">
        <v>34.619999999999997</v>
      </c>
      <c r="L8813" s="24">
        <v>2.4</v>
      </c>
      <c r="M8813" s="24">
        <v>83.09</v>
      </c>
      <c r="N8813" s="24">
        <v>61.49</v>
      </c>
      <c r="O8813" s="24">
        <v>21.6</v>
      </c>
      <c r="P8813" s="25">
        <v>26</v>
      </c>
    </row>
    <row r="8814" spans="1:16" x14ac:dyDescent="0.3">
      <c r="A8814" s="22">
        <v>42742</v>
      </c>
      <c r="B8814">
        <v>2017</v>
      </c>
      <c r="C8814">
        <v>1</v>
      </c>
      <c r="D8814" t="s">
        <v>90</v>
      </c>
      <c r="E8814" t="s">
        <v>91</v>
      </c>
      <c r="F8814" t="s">
        <v>165</v>
      </c>
      <c r="G8814" t="s">
        <v>111</v>
      </c>
      <c r="H8814" t="s">
        <v>102</v>
      </c>
      <c r="I8814" t="s">
        <v>71</v>
      </c>
      <c r="J8814" t="s">
        <v>103</v>
      </c>
      <c r="K8814" s="23">
        <v>8.75</v>
      </c>
      <c r="L8814" s="24">
        <v>6.9</v>
      </c>
      <c r="M8814" s="24">
        <v>60.38</v>
      </c>
      <c r="N8814" s="24">
        <v>39.85</v>
      </c>
      <c r="O8814" s="24">
        <v>20.53</v>
      </c>
      <c r="P8814" s="25">
        <v>34</v>
      </c>
    </row>
    <row r="8815" spans="1:16" x14ac:dyDescent="0.3">
      <c r="A8815" s="22">
        <v>42742</v>
      </c>
      <c r="B8815">
        <v>2017</v>
      </c>
      <c r="C8815">
        <v>1</v>
      </c>
      <c r="D8815" t="s">
        <v>90</v>
      </c>
      <c r="E8815" t="s">
        <v>91</v>
      </c>
      <c r="F8815" t="s">
        <v>165</v>
      </c>
      <c r="G8815" t="s">
        <v>111</v>
      </c>
      <c r="H8815" t="s">
        <v>104</v>
      </c>
      <c r="I8815" t="s">
        <v>76</v>
      </c>
      <c r="J8815" t="s">
        <v>105</v>
      </c>
      <c r="K8815" s="23">
        <v>0</v>
      </c>
      <c r="L8815" s="24">
        <v>7.4</v>
      </c>
      <c r="M8815" s="24">
        <v>0</v>
      </c>
      <c r="N8815" s="24">
        <v>0</v>
      </c>
      <c r="O8815" s="24">
        <v>0</v>
      </c>
      <c r="P8815" s="25">
        <v>34</v>
      </c>
    </row>
    <row r="8816" spans="1:16" x14ac:dyDescent="0.3">
      <c r="A8816" s="22">
        <v>42742</v>
      </c>
      <c r="B8816">
        <v>2017</v>
      </c>
      <c r="C8816">
        <v>1</v>
      </c>
      <c r="D8816" t="s">
        <v>90</v>
      </c>
      <c r="E8816" t="s">
        <v>91</v>
      </c>
      <c r="F8816" t="s">
        <v>165</v>
      </c>
      <c r="G8816" t="s">
        <v>111</v>
      </c>
      <c r="H8816" t="s">
        <v>106</v>
      </c>
      <c r="I8816" t="s">
        <v>69</v>
      </c>
      <c r="J8816" t="s">
        <v>107</v>
      </c>
      <c r="K8816" s="23">
        <v>2.5</v>
      </c>
      <c r="L8816" s="24">
        <v>16.5</v>
      </c>
      <c r="M8816" s="24">
        <v>41.25</v>
      </c>
      <c r="N8816" s="24">
        <v>32.18</v>
      </c>
      <c r="O8816" s="24">
        <v>9.07</v>
      </c>
      <c r="P8816" s="25">
        <v>22</v>
      </c>
    </row>
    <row r="8817" spans="1:16" x14ac:dyDescent="0.3">
      <c r="A8817" s="22">
        <v>42742</v>
      </c>
      <c r="B8817">
        <v>2017</v>
      </c>
      <c r="C8817">
        <v>1</v>
      </c>
      <c r="D8817" t="s">
        <v>90</v>
      </c>
      <c r="E8817" t="s">
        <v>91</v>
      </c>
      <c r="F8817" t="s">
        <v>165</v>
      </c>
      <c r="G8817" t="s">
        <v>111</v>
      </c>
      <c r="H8817" t="s">
        <v>108</v>
      </c>
      <c r="I8817" t="s">
        <v>72</v>
      </c>
      <c r="J8817" t="s">
        <v>109</v>
      </c>
      <c r="K8817" s="23">
        <v>0</v>
      </c>
      <c r="L8817" s="24">
        <v>8.1999999999999993</v>
      </c>
      <c r="M8817" s="24">
        <v>0</v>
      </c>
      <c r="N8817" s="24">
        <v>0</v>
      </c>
      <c r="O8817" s="24">
        <v>0</v>
      </c>
      <c r="P8817" s="25">
        <v>32</v>
      </c>
    </row>
    <row r="8818" spans="1:16" x14ac:dyDescent="0.3">
      <c r="A8818" s="22">
        <v>42743</v>
      </c>
      <c r="B8818">
        <v>2017</v>
      </c>
      <c r="C8818">
        <v>1</v>
      </c>
      <c r="D8818" t="s">
        <v>90</v>
      </c>
      <c r="E8818" t="s">
        <v>91</v>
      </c>
      <c r="F8818" t="s">
        <v>165</v>
      </c>
      <c r="G8818" t="s">
        <v>112</v>
      </c>
      <c r="H8818" t="s">
        <v>94</v>
      </c>
      <c r="I8818" t="s">
        <v>73</v>
      </c>
      <c r="J8818" t="s">
        <v>95</v>
      </c>
      <c r="K8818" s="23">
        <v>5.42</v>
      </c>
      <c r="L8818" s="24">
        <v>3.1</v>
      </c>
      <c r="M8818" s="24">
        <v>16.8</v>
      </c>
      <c r="N8818" s="24">
        <v>11.76</v>
      </c>
      <c r="O8818" s="24">
        <v>5.04</v>
      </c>
      <c r="P8818" s="25">
        <v>30</v>
      </c>
    </row>
    <row r="8819" spans="1:16" x14ac:dyDescent="0.3">
      <c r="A8819" s="22">
        <v>42743</v>
      </c>
      <c r="B8819">
        <v>2017</v>
      </c>
      <c r="C8819">
        <v>1</v>
      </c>
      <c r="D8819" t="s">
        <v>90</v>
      </c>
      <c r="E8819" t="s">
        <v>91</v>
      </c>
      <c r="F8819" t="s">
        <v>165</v>
      </c>
      <c r="G8819" t="s">
        <v>112</v>
      </c>
      <c r="H8819" t="s">
        <v>96</v>
      </c>
      <c r="I8819" t="s">
        <v>74</v>
      </c>
      <c r="J8819" t="s">
        <v>97</v>
      </c>
      <c r="K8819" s="23">
        <v>1.86</v>
      </c>
      <c r="L8819" s="24">
        <v>3.6</v>
      </c>
      <c r="M8819" s="24">
        <v>6.7</v>
      </c>
      <c r="N8819" s="24">
        <v>4.6900000000000004</v>
      </c>
      <c r="O8819" s="24">
        <v>2.0099999999999998</v>
      </c>
      <c r="P8819" s="25">
        <v>30</v>
      </c>
    </row>
    <row r="8820" spans="1:16" x14ac:dyDescent="0.3">
      <c r="A8820" s="22">
        <v>42743</v>
      </c>
      <c r="B8820">
        <v>2017</v>
      </c>
      <c r="C8820">
        <v>1</v>
      </c>
      <c r="D8820" t="s">
        <v>90</v>
      </c>
      <c r="E8820" t="s">
        <v>91</v>
      </c>
      <c r="F8820" t="s">
        <v>165</v>
      </c>
      <c r="G8820" t="s">
        <v>112</v>
      </c>
      <c r="H8820" t="s">
        <v>98</v>
      </c>
      <c r="I8820" t="s">
        <v>75</v>
      </c>
      <c r="J8820" t="s">
        <v>99</v>
      </c>
      <c r="K8820" s="23">
        <v>5.08</v>
      </c>
      <c r="L8820" s="24">
        <v>2.8</v>
      </c>
      <c r="M8820" s="24">
        <v>14.22</v>
      </c>
      <c r="N8820" s="24">
        <v>10.24</v>
      </c>
      <c r="O8820" s="24">
        <v>3.98</v>
      </c>
      <c r="P8820" s="25">
        <v>28</v>
      </c>
    </row>
    <row r="8821" spans="1:16" x14ac:dyDescent="0.3">
      <c r="A8821" s="22">
        <v>42743</v>
      </c>
      <c r="B8821">
        <v>2017</v>
      </c>
      <c r="C8821">
        <v>1</v>
      </c>
      <c r="D8821" t="s">
        <v>90</v>
      </c>
      <c r="E8821" t="s">
        <v>91</v>
      </c>
      <c r="F8821" t="s">
        <v>165</v>
      </c>
      <c r="G8821" t="s">
        <v>112</v>
      </c>
      <c r="H8821" t="s">
        <v>100</v>
      </c>
      <c r="I8821" t="s">
        <v>70</v>
      </c>
      <c r="J8821" t="s">
        <v>101</v>
      </c>
      <c r="K8821" s="23">
        <v>25.38</v>
      </c>
      <c r="L8821" s="24">
        <v>2.4</v>
      </c>
      <c r="M8821" s="24">
        <v>60.91</v>
      </c>
      <c r="N8821" s="24">
        <v>45.07</v>
      </c>
      <c r="O8821" s="24">
        <v>15.84</v>
      </c>
      <c r="P8821" s="25">
        <v>26</v>
      </c>
    </row>
    <row r="8822" spans="1:16" x14ac:dyDescent="0.3">
      <c r="A8822" s="22">
        <v>42743</v>
      </c>
      <c r="B8822">
        <v>2017</v>
      </c>
      <c r="C8822">
        <v>1</v>
      </c>
      <c r="D8822" t="s">
        <v>90</v>
      </c>
      <c r="E8822" t="s">
        <v>91</v>
      </c>
      <c r="F8822" t="s">
        <v>165</v>
      </c>
      <c r="G8822" t="s">
        <v>112</v>
      </c>
      <c r="H8822" t="s">
        <v>102</v>
      </c>
      <c r="I8822" t="s">
        <v>71</v>
      </c>
      <c r="J8822" t="s">
        <v>103</v>
      </c>
      <c r="K8822" s="23">
        <v>10</v>
      </c>
      <c r="L8822" s="24">
        <v>6.9</v>
      </c>
      <c r="M8822" s="24">
        <v>69</v>
      </c>
      <c r="N8822" s="24">
        <v>45.54</v>
      </c>
      <c r="O8822" s="24">
        <v>23.46</v>
      </c>
      <c r="P8822" s="25">
        <v>34</v>
      </c>
    </row>
    <row r="8823" spans="1:16" x14ac:dyDescent="0.3">
      <c r="A8823" s="22">
        <v>42743</v>
      </c>
      <c r="B8823">
        <v>2017</v>
      </c>
      <c r="C8823">
        <v>1</v>
      </c>
      <c r="D8823" t="s">
        <v>90</v>
      </c>
      <c r="E8823" t="s">
        <v>91</v>
      </c>
      <c r="F8823" t="s">
        <v>165</v>
      </c>
      <c r="G8823" t="s">
        <v>112</v>
      </c>
      <c r="H8823" t="s">
        <v>104</v>
      </c>
      <c r="I8823" t="s">
        <v>76</v>
      </c>
      <c r="J8823" t="s">
        <v>105</v>
      </c>
      <c r="K8823" s="23">
        <v>2.08</v>
      </c>
      <c r="L8823" s="24">
        <v>7.4</v>
      </c>
      <c r="M8823" s="24">
        <v>15.39</v>
      </c>
      <c r="N8823" s="24">
        <v>10.16</v>
      </c>
      <c r="O8823" s="24">
        <v>5.23</v>
      </c>
      <c r="P8823" s="25">
        <v>34</v>
      </c>
    </row>
    <row r="8824" spans="1:16" x14ac:dyDescent="0.3">
      <c r="A8824" s="22">
        <v>42743</v>
      </c>
      <c r="B8824">
        <v>2017</v>
      </c>
      <c r="C8824">
        <v>1</v>
      </c>
      <c r="D8824" t="s">
        <v>90</v>
      </c>
      <c r="E8824" t="s">
        <v>91</v>
      </c>
      <c r="F8824" t="s">
        <v>165</v>
      </c>
      <c r="G8824" t="s">
        <v>112</v>
      </c>
      <c r="H8824" t="s">
        <v>106</v>
      </c>
      <c r="I8824" t="s">
        <v>69</v>
      </c>
      <c r="J8824" t="s">
        <v>107</v>
      </c>
      <c r="K8824" s="23">
        <v>3.33</v>
      </c>
      <c r="L8824" s="24">
        <v>16.5</v>
      </c>
      <c r="M8824" s="24">
        <v>54.94</v>
      </c>
      <c r="N8824" s="24">
        <v>42.85</v>
      </c>
      <c r="O8824" s="24">
        <v>12.09</v>
      </c>
      <c r="P8824" s="25">
        <v>22</v>
      </c>
    </row>
    <row r="8825" spans="1:16" x14ac:dyDescent="0.3">
      <c r="A8825" s="22">
        <v>42743</v>
      </c>
      <c r="B8825">
        <v>2017</v>
      </c>
      <c r="C8825">
        <v>1</v>
      </c>
      <c r="D8825" t="s">
        <v>90</v>
      </c>
      <c r="E8825" t="s">
        <v>91</v>
      </c>
      <c r="F8825" t="s">
        <v>165</v>
      </c>
      <c r="G8825" t="s">
        <v>112</v>
      </c>
      <c r="H8825" t="s">
        <v>108</v>
      </c>
      <c r="I8825" t="s">
        <v>72</v>
      </c>
      <c r="J8825" t="s">
        <v>109</v>
      </c>
      <c r="K8825" s="23">
        <v>1.67</v>
      </c>
      <c r="L8825" s="24">
        <v>8.1999999999999993</v>
      </c>
      <c r="M8825" s="24">
        <v>13.69</v>
      </c>
      <c r="N8825" s="24">
        <v>9.31</v>
      </c>
      <c r="O8825" s="24">
        <v>4.38</v>
      </c>
      <c r="P8825" s="25">
        <v>32</v>
      </c>
    </row>
    <row r="8826" spans="1:16" x14ac:dyDescent="0.3">
      <c r="A8826" s="22">
        <v>42744</v>
      </c>
      <c r="B8826">
        <v>2017</v>
      </c>
      <c r="C8826">
        <v>1</v>
      </c>
      <c r="D8826" t="s">
        <v>90</v>
      </c>
      <c r="E8826" t="s">
        <v>91</v>
      </c>
      <c r="F8826" t="s">
        <v>165</v>
      </c>
      <c r="G8826" t="s">
        <v>113</v>
      </c>
      <c r="H8826" t="s">
        <v>94</v>
      </c>
      <c r="I8826" t="s">
        <v>73</v>
      </c>
      <c r="J8826" t="s">
        <v>95</v>
      </c>
      <c r="K8826" s="23">
        <v>3.89</v>
      </c>
      <c r="L8826" s="24">
        <v>3.1</v>
      </c>
      <c r="M8826" s="24">
        <v>12.06</v>
      </c>
      <c r="N8826" s="24">
        <v>8.44</v>
      </c>
      <c r="O8826" s="24">
        <v>3.62</v>
      </c>
      <c r="P8826" s="25">
        <v>30</v>
      </c>
    </row>
    <row r="8827" spans="1:16" x14ac:dyDescent="0.3">
      <c r="A8827" s="22">
        <v>42744</v>
      </c>
      <c r="B8827">
        <v>2017</v>
      </c>
      <c r="C8827">
        <v>1</v>
      </c>
      <c r="D8827" t="s">
        <v>90</v>
      </c>
      <c r="E8827" t="s">
        <v>91</v>
      </c>
      <c r="F8827" t="s">
        <v>165</v>
      </c>
      <c r="G8827" t="s">
        <v>113</v>
      </c>
      <c r="H8827" t="s">
        <v>96</v>
      </c>
      <c r="I8827" t="s">
        <v>74</v>
      </c>
      <c r="J8827" t="s">
        <v>97</v>
      </c>
      <c r="K8827" s="23">
        <v>4.0599999999999996</v>
      </c>
      <c r="L8827" s="24">
        <v>3.6</v>
      </c>
      <c r="M8827" s="24">
        <v>14.62</v>
      </c>
      <c r="N8827" s="24">
        <v>10.23</v>
      </c>
      <c r="O8827" s="24">
        <v>4.3899999999999997</v>
      </c>
      <c r="P8827" s="25">
        <v>30</v>
      </c>
    </row>
    <row r="8828" spans="1:16" x14ac:dyDescent="0.3">
      <c r="A8828" s="22">
        <v>42744</v>
      </c>
      <c r="B8828">
        <v>2017</v>
      </c>
      <c r="C8828">
        <v>1</v>
      </c>
      <c r="D8828" t="s">
        <v>90</v>
      </c>
      <c r="E8828" t="s">
        <v>91</v>
      </c>
      <c r="F8828" t="s">
        <v>165</v>
      </c>
      <c r="G8828" t="s">
        <v>113</v>
      </c>
      <c r="H8828" t="s">
        <v>98</v>
      </c>
      <c r="I8828" t="s">
        <v>75</v>
      </c>
      <c r="J8828" t="s">
        <v>99</v>
      </c>
      <c r="K8828" s="23">
        <v>2.58</v>
      </c>
      <c r="L8828" s="24">
        <v>2.8</v>
      </c>
      <c r="M8828" s="24">
        <v>7.22</v>
      </c>
      <c r="N8828" s="24">
        <v>5.2</v>
      </c>
      <c r="O8828" s="24">
        <v>2.02</v>
      </c>
      <c r="P8828" s="25">
        <v>28</v>
      </c>
    </row>
    <row r="8829" spans="1:16" x14ac:dyDescent="0.3">
      <c r="A8829" s="22">
        <v>42744</v>
      </c>
      <c r="B8829">
        <v>2017</v>
      </c>
      <c r="C8829">
        <v>1</v>
      </c>
      <c r="D8829" t="s">
        <v>90</v>
      </c>
      <c r="E8829" t="s">
        <v>91</v>
      </c>
      <c r="F8829" t="s">
        <v>165</v>
      </c>
      <c r="G8829" t="s">
        <v>113</v>
      </c>
      <c r="H8829" t="s">
        <v>100</v>
      </c>
      <c r="I8829" t="s">
        <v>70</v>
      </c>
      <c r="J8829" t="s">
        <v>101</v>
      </c>
      <c r="K8829" s="23">
        <v>56.12</v>
      </c>
      <c r="L8829" s="24">
        <v>2.4</v>
      </c>
      <c r="M8829" s="24">
        <v>134.69</v>
      </c>
      <c r="N8829" s="24">
        <v>99.67</v>
      </c>
      <c r="O8829" s="24">
        <v>35.020000000000003</v>
      </c>
      <c r="P8829" s="25">
        <v>26</v>
      </c>
    </row>
    <row r="8830" spans="1:16" x14ac:dyDescent="0.3">
      <c r="A8830" s="22">
        <v>42744</v>
      </c>
      <c r="B8830">
        <v>2017</v>
      </c>
      <c r="C8830">
        <v>1</v>
      </c>
      <c r="D8830" t="s">
        <v>90</v>
      </c>
      <c r="E8830" t="s">
        <v>91</v>
      </c>
      <c r="F8830" t="s">
        <v>165</v>
      </c>
      <c r="G8830" t="s">
        <v>113</v>
      </c>
      <c r="H8830" t="s">
        <v>102</v>
      </c>
      <c r="I8830" t="s">
        <v>71</v>
      </c>
      <c r="J8830" t="s">
        <v>103</v>
      </c>
      <c r="K8830" s="23">
        <v>9.17</v>
      </c>
      <c r="L8830" s="24">
        <v>6.9</v>
      </c>
      <c r="M8830" s="24">
        <v>63.27</v>
      </c>
      <c r="N8830" s="24">
        <v>41.76</v>
      </c>
      <c r="O8830" s="24">
        <v>21.51</v>
      </c>
      <c r="P8830" s="25">
        <v>34</v>
      </c>
    </row>
    <row r="8831" spans="1:16" x14ac:dyDescent="0.3">
      <c r="A8831" s="22">
        <v>42744</v>
      </c>
      <c r="B8831">
        <v>2017</v>
      </c>
      <c r="C8831">
        <v>1</v>
      </c>
      <c r="D8831" t="s">
        <v>90</v>
      </c>
      <c r="E8831" t="s">
        <v>91</v>
      </c>
      <c r="F8831" t="s">
        <v>165</v>
      </c>
      <c r="G8831" t="s">
        <v>113</v>
      </c>
      <c r="H8831" t="s">
        <v>104</v>
      </c>
      <c r="I8831" t="s">
        <v>76</v>
      </c>
      <c r="J8831" t="s">
        <v>105</v>
      </c>
      <c r="K8831" s="23">
        <v>0.42</v>
      </c>
      <c r="L8831" s="24">
        <v>7.4</v>
      </c>
      <c r="M8831" s="24">
        <v>3.11</v>
      </c>
      <c r="N8831" s="24">
        <v>2.0499999999999998</v>
      </c>
      <c r="O8831" s="24">
        <v>1.06</v>
      </c>
      <c r="P8831" s="25">
        <v>34</v>
      </c>
    </row>
    <row r="8832" spans="1:16" x14ac:dyDescent="0.3">
      <c r="A8832" s="22">
        <v>42744</v>
      </c>
      <c r="B8832">
        <v>2017</v>
      </c>
      <c r="C8832">
        <v>1</v>
      </c>
      <c r="D8832" t="s">
        <v>90</v>
      </c>
      <c r="E8832" t="s">
        <v>91</v>
      </c>
      <c r="F8832" t="s">
        <v>165</v>
      </c>
      <c r="G8832" t="s">
        <v>113</v>
      </c>
      <c r="H8832" t="s">
        <v>106</v>
      </c>
      <c r="I8832" t="s">
        <v>69</v>
      </c>
      <c r="J8832" t="s">
        <v>107</v>
      </c>
      <c r="K8832" s="23">
        <v>1.67</v>
      </c>
      <c r="L8832" s="24">
        <v>16.5</v>
      </c>
      <c r="M8832" s="24">
        <v>27.56</v>
      </c>
      <c r="N8832" s="24">
        <v>21.5</v>
      </c>
      <c r="O8832" s="24">
        <v>6.06</v>
      </c>
      <c r="P8832" s="25">
        <v>22</v>
      </c>
    </row>
    <row r="8833" spans="1:16" x14ac:dyDescent="0.3">
      <c r="A8833" s="22">
        <v>42744</v>
      </c>
      <c r="B8833">
        <v>2017</v>
      </c>
      <c r="C8833">
        <v>1</v>
      </c>
      <c r="D8833" t="s">
        <v>90</v>
      </c>
      <c r="E8833" t="s">
        <v>91</v>
      </c>
      <c r="F8833" t="s">
        <v>165</v>
      </c>
      <c r="G8833" t="s">
        <v>113</v>
      </c>
      <c r="H8833" t="s">
        <v>108</v>
      </c>
      <c r="I8833" t="s">
        <v>72</v>
      </c>
      <c r="J8833" t="s">
        <v>109</v>
      </c>
      <c r="K8833" s="23">
        <v>2.08</v>
      </c>
      <c r="L8833" s="24">
        <v>8.1999999999999993</v>
      </c>
      <c r="M8833" s="24">
        <v>17.059999999999999</v>
      </c>
      <c r="N8833" s="24">
        <v>11.6</v>
      </c>
      <c r="O8833" s="24">
        <v>5.46</v>
      </c>
      <c r="P8833" s="25">
        <v>32</v>
      </c>
    </row>
    <row r="8834" spans="1:16" x14ac:dyDescent="0.3">
      <c r="A8834" s="22">
        <v>42745</v>
      </c>
      <c r="B8834">
        <v>2017</v>
      </c>
      <c r="C8834">
        <v>1</v>
      </c>
      <c r="D8834" t="s">
        <v>90</v>
      </c>
      <c r="E8834" t="s">
        <v>91</v>
      </c>
      <c r="F8834" t="s">
        <v>165</v>
      </c>
      <c r="G8834" t="s">
        <v>114</v>
      </c>
      <c r="H8834" t="s">
        <v>94</v>
      </c>
      <c r="I8834" t="s">
        <v>73</v>
      </c>
      <c r="J8834" t="s">
        <v>95</v>
      </c>
      <c r="K8834" s="23">
        <v>6.39</v>
      </c>
      <c r="L8834" s="24">
        <v>3.1</v>
      </c>
      <c r="M8834" s="24">
        <v>19.809999999999999</v>
      </c>
      <c r="N8834" s="24">
        <v>13.87</v>
      </c>
      <c r="O8834" s="24">
        <v>5.94</v>
      </c>
      <c r="P8834" s="25">
        <v>30</v>
      </c>
    </row>
    <row r="8835" spans="1:16" x14ac:dyDescent="0.3">
      <c r="A8835" s="22">
        <v>42745</v>
      </c>
      <c r="B8835">
        <v>2017</v>
      </c>
      <c r="C8835">
        <v>1</v>
      </c>
      <c r="D8835" t="s">
        <v>90</v>
      </c>
      <c r="E8835" t="s">
        <v>91</v>
      </c>
      <c r="F8835" t="s">
        <v>165</v>
      </c>
      <c r="G8835" t="s">
        <v>114</v>
      </c>
      <c r="H8835" t="s">
        <v>96</v>
      </c>
      <c r="I8835" t="s">
        <v>74</v>
      </c>
      <c r="J8835" t="s">
        <v>97</v>
      </c>
      <c r="K8835" s="23">
        <v>4.74</v>
      </c>
      <c r="L8835" s="24">
        <v>3.6</v>
      </c>
      <c r="M8835" s="24">
        <v>17.059999999999999</v>
      </c>
      <c r="N8835" s="24">
        <v>11.94</v>
      </c>
      <c r="O8835" s="24">
        <v>5.12</v>
      </c>
      <c r="P8835" s="25">
        <v>30</v>
      </c>
    </row>
    <row r="8836" spans="1:16" x14ac:dyDescent="0.3">
      <c r="A8836" s="22">
        <v>42745</v>
      </c>
      <c r="B8836">
        <v>2017</v>
      </c>
      <c r="C8836">
        <v>1</v>
      </c>
      <c r="D8836" t="s">
        <v>90</v>
      </c>
      <c r="E8836" t="s">
        <v>91</v>
      </c>
      <c r="F8836" t="s">
        <v>165</v>
      </c>
      <c r="G8836" t="s">
        <v>114</v>
      </c>
      <c r="H8836" t="s">
        <v>98</v>
      </c>
      <c r="I8836" t="s">
        <v>75</v>
      </c>
      <c r="J8836" t="s">
        <v>99</v>
      </c>
      <c r="K8836" s="23">
        <v>13.29</v>
      </c>
      <c r="L8836" s="24">
        <v>2.8</v>
      </c>
      <c r="M8836" s="24">
        <v>37.21</v>
      </c>
      <c r="N8836" s="24">
        <v>26.79</v>
      </c>
      <c r="O8836" s="24">
        <v>10.42</v>
      </c>
      <c r="P8836" s="25">
        <v>28</v>
      </c>
    </row>
    <row r="8837" spans="1:16" x14ac:dyDescent="0.3">
      <c r="A8837" s="22">
        <v>42745</v>
      </c>
      <c r="B8837">
        <v>2017</v>
      </c>
      <c r="C8837">
        <v>1</v>
      </c>
      <c r="D8837" t="s">
        <v>90</v>
      </c>
      <c r="E8837" t="s">
        <v>91</v>
      </c>
      <c r="F8837" t="s">
        <v>165</v>
      </c>
      <c r="G8837" t="s">
        <v>114</v>
      </c>
      <c r="H8837" t="s">
        <v>100</v>
      </c>
      <c r="I8837" t="s">
        <v>70</v>
      </c>
      <c r="J8837" t="s">
        <v>101</v>
      </c>
      <c r="K8837" s="23">
        <v>54.25</v>
      </c>
      <c r="L8837" s="24">
        <v>2.4</v>
      </c>
      <c r="M8837" s="24">
        <v>130.19999999999999</v>
      </c>
      <c r="N8837" s="24">
        <v>96.35</v>
      </c>
      <c r="O8837" s="24">
        <v>33.85</v>
      </c>
      <c r="P8837" s="25">
        <v>26</v>
      </c>
    </row>
    <row r="8838" spans="1:16" x14ac:dyDescent="0.3">
      <c r="A8838" s="22">
        <v>42745</v>
      </c>
      <c r="B8838">
        <v>2017</v>
      </c>
      <c r="C8838">
        <v>1</v>
      </c>
      <c r="D8838" t="s">
        <v>90</v>
      </c>
      <c r="E8838" t="s">
        <v>91</v>
      </c>
      <c r="F8838" t="s">
        <v>165</v>
      </c>
      <c r="G8838" t="s">
        <v>114</v>
      </c>
      <c r="H8838" t="s">
        <v>102</v>
      </c>
      <c r="I8838" t="s">
        <v>71</v>
      </c>
      <c r="J8838" t="s">
        <v>103</v>
      </c>
      <c r="K8838" s="23">
        <v>25</v>
      </c>
      <c r="L8838" s="24">
        <v>6.9</v>
      </c>
      <c r="M8838" s="24">
        <v>172.5</v>
      </c>
      <c r="N8838" s="24">
        <v>113.85</v>
      </c>
      <c r="O8838" s="24">
        <v>58.65</v>
      </c>
      <c r="P8838" s="25">
        <v>34</v>
      </c>
    </row>
    <row r="8839" spans="1:16" x14ac:dyDescent="0.3">
      <c r="A8839" s="22">
        <v>42745</v>
      </c>
      <c r="B8839">
        <v>2017</v>
      </c>
      <c r="C8839">
        <v>1</v>
      </c>
      <c r="D8839" t="s">
        <v>90</v>
      </c>
      <c r="E8839" t="s">
        <v>91</v>
      </c>
      <c r="F8839" t="s">
        <v>165</v>
      </c>
      <c r="G8839" t="s">
        <v>114</v>
      </c>
      <c r="H8839" t="s">
        <v>104</v>
      </c>
      <c r="I8839" t="s">
        <v>76</v>
      </c>
      <c r="J8839" t="s">
        <v>105</v>
      </c>
      <c r="K8839" s="23">
        <v>1.67</v>
      </c>
      <c r="L8839" s="24">
        <v>7.4</v>
      </c>
      <c r="M8839" s="24">
        <v>12.36</v>
      </c>
      <c r="N8839" s="24">
        <v>8.16</v>
      </c>
      <c r="O8839" s="24">
        <v>4.2</v>
      </c>
      <c r="P8839" s="25">
        <v>34</v>
      </c>
    </row>
    <row r="8840" spans="1:16" x14ac:dyDescent="0.3">
      <c r="A8840" s="22">
        <v>42745</v>
      </c>
      <c r="B8840">
        <v>2017</v>
      </c>
      <c r="C8840">
        <v>1</v>
      </c>
      <c r="D8840" t="s">
        <v>90</v>
      </c>
      <c r="E8840" t="s">
        <v>91</v>
      </c>
      <c r="F8840" t="s">
        <v>165</v>
      </c>
      <c r="G8840" t="s">
        <v>114</v>
      </c>
      <c r="H8840" t="s">
        <v>106</v>
      </c>
      <c r="I8840" t="s">
        <v>69</v>
      </c>
      <c r="J8840" t="s">
        <v>107</v>
      </c>
      <c r="K8840" s="23">
        <v>7.5</v>
      </c>
      <c r="L8840" s="24">
        <v>16.5</v>
      </c>
      <c r="M8840" s="24">
        <v>123.75</v>
      </c>
      <c r="N8840" s="24">
        <v>96.52</v>
      </c>
      <c r="O8840" s="24">
        <v>27.23</v>
      </c>
      <c r="P8840" s="25">
        <v>22</v>
      </c>
    </row>
    <row r="8841" spans="1:16" x14ac:dyDescent="0.3">
      <c r="A8841" s="22">
        <v>42745</v>
      </c>
      <c r="B8841">
        <v>2017</v>
      </c>
      <c r="C8841">
        <v>1</v>
      </c>
      <c r="D8841" t="s">
        <v>90</v>
      </c>
      <c r="E8841" t="s">
        <v>91</v>
      </c>
      <c r="F8841" t="s">
        <v>165</v>
      </c>
      <c r="G8841" t="s">
        <v>114</v>
      </c>
      <c r="H8841" t="s">
        <v>108</v>
      </c>
      <c r="I8841" t="s">
        <v>72</v>
      </c>
      <c r="J8841" t="s">
        <v>109</v>
      </c>
      <c r="K8841" s="23">
        <v>0.83</v>
      </c>
      <c r="L8841" s="24">
        <v>8.1999999999999993</v>
      </c>
      <c r="M8841" s="24">
        <v>6.81</v>
      </c>
      <c r="N8841" s="24">
        <v>4.63</v>
      </c>
      <c r="O8841" s="24">
        <v>2.1800000000000002</v>
      </c>
      <c r="P8841" s="25">
        <v>32</v>
      </c>
    </row>
    <row r="8842" spans="1:16" x14ac:dyDescent="0.3">
      <c r="A8842" s="22">
        <v>42746</v>
      </c>
      <c r="B8842">
        <v>2017</v>
      </c>
      <c r="C8842">
        <v>1</v>
      </c>
      <c r="D8842" t="s">
        <v>90</v>
      </c>
      <c r="E8842" t="s">
        <v>91</v>
      </c>
      <c r="F8842" t="s">
        <v>165</v>
      </c>
      <c r="G8842" t="s">
        <v>115</v>
      </c>
      <c r="H8842" t="s">
        <v>94</v>
      </c>
      <c r="I8842" t="s">
        <v>73</v>
      </c>
      <c r="J8842" t="s">
        <v>95</v>
      </c>
      <c r="K8842" s="23">
        <v>9.31</v>
      </c>
      <c r="L8842" s="24">
        <v>3.1</v>
      </c>
      <c r="M8842" s="24">
        <v>28.86</v>
      </c>
      <c r="N8842" s="24">
        <v>20.2</v>
      </c>
      <c r="O8842" s="24">
        <v>8.66</v>
      </c>
      <c r="P8842" s="25">
        <v>30</v>
      </c>
    </row>
    <row r="8843" spans="1:16" x14ac:dyDescent="0.3">
      <c r="A8843" s="22">
        <v>42746</v>
      </c>
      <c r="B8843">
        <v>2017</v>
      </c>
      <c r="C8843">
        <v>1</v>
      </c>
      <c r="D8843" t="s">
        <v>90</v>
      </c>
      <c r="E8843" t="s">
        <v>91</v>
      </c>
      <c r="F8843" t="s">
        <v>165</v>
      </c>
      <c r="G8843" t="s">
        <v>115</v>
      </c>
      <c r="H8843" t="s">
        <v>96</v>
      </c>
      <c r="I8843" t="s">
        <v>74</v>
      </c>
      <c r="J8843" t="s">
        <v>97</v>
      </c>
      <c r="K8843" s="23">
        <v>5.5</v>
      </c>
      <c r="L8843" s="24">
        <v>3.6</v>
      </c>
      <c r="M8843" s="24">
        <v>19.8</v>
      </c>
      <c r="N8843" s="24">
        <v>13.86</v>
      </c>
      <c r="O8843" s="24">
        <v>5.94</v>
      </c>
      <c r="P8843" s="25">
        <v>30</v>
      </c>
    </row>
    <row r="8844" spans="1:16" x14ac:dyDescent="0.3">
      <c r="A8844" s="22">
        <v>42746</v>
      </c>
      <c r="B8844">
        <v>2017</v>
      </c>
      <c r="C8844">
        <v>1</v>
      </c>
      <c r="D8844" t="s">
        <v>90</v>
      </c>
      <c r="E8844" t="s">
        <v>91</v>
      </c>
      <c r="F8844" t="s">
        <v>165</v>
      </c>
      <c r="G8844" t="s">
        <v>115</v>
      </c>
      <c r="H8844" t="s">
        <v>98</v>
      </c>
      <c r="I8844" t="s">
        <v>75</v>
      </c>
      <c r="J8844" t="s">
        <v>99</v>
      </c>
      <c r="K8844" s="23">
        <v>9.17</v>
      </c>
      <c r="L8844" s="24">
        <v>2.8</v>
      </c>
      <c r="M8844" s="24">
        <v>25.68</v>
      </c>
      <c r="N8844" s="24">
        <v>18.489999999999998</v>
      </c>
      <c r="O8844" s="24">
        <v>7.19</v>
      </c>
      <c r="P8844" s="25">
        <v>28</v>
      </c>
    </row>
    <row r="8845" spans="1:16" x14ac:dyDescent="0.3">
      <c r="A8845" s="22">
        <v>42746</v>
      </c>
      <c r="B8845">
        <v>2017</v>
      </c>
      <c r="C8845">
        <v>1</v>
      </c>
      <c r="D8845" t="s">
        <v>90</v>
      </c>
      <c r="E8845" t="s">
        <v>91</v>
      </c>
      <c r="F8845" t="s">
        <v>165</v>
      </c>
      <c r="G8845" t="s">
        <v>115</v>
      </c>
      <c r="H8845" t="s">
        <v>100</v>
      </c>
      <c r="I8845" t="s">
        <v>70</v>
      </c>
      <c r="J8845" t="s">
        <v>101</v>
      </c>
      <c r="K8845" s="23">
        <v>51.04</v>
      </c>
      <c r="L8845" s="24">
        <v>2.4</v>
      </c>
      <c r="M8845" s="24">
        <v>122.5</v>
      </c>
      <c r="N8845" s="24">
        <v>90.65</v>
      </c>
      <c r="O8845" s="24">
        <v>31.85</v>
      </c>
      <c r="P8845" s="25">
        <v>26</v>
      </c>
    </row>
    <row r="8846" spans="1:16" x14ac:dyDescent="0.3">
      <c r="A8846" s="22">
        <v>42746</v>
      </c>
      <c r="B8846">
        <v>2017</v>
      </c>
      <c r="C8846">
        <v>1</v>
      </c>
      <c r="D8846" t="s">
        <v>90</v>
      </c>
      <c r="E8846" t="s">
        <v>91</v>
      </c>
      <c r="F8846" t="s">
        <v>165</v>
      </c>
      <c r="G8846" t="s">
        <v>115</v>
      </c>
      <c r="H8846" t="s">
        <v>102</v>
      </c>
      <c r="I8846" t="s">
        <v>71</v>
      </c>
      <c r="J8846" t="s">
        <v>103</v>
      </c>
      <c r="K8846" s="23">
        <v>20</v>
      </c>
      <c r="L8846" s="24">
        <v>6.9</v>
      </c>
      <c r="M8846" s="24">
        <v>138</v>
      </c>
      <c r="N8846" s="24">
        <v>91.08</v>
      </c>
      <c r="O8846" s="24">
        <v>46.92</v>
      </c>
      <c r="P8846" s="25">
        <v>34</v>
      </c>
    </row>
    <row r="8847" spans="1:16" x14ac:dyDescent="0.3">
      <c r="A8847" s="22">
        <v>42746</v>
      </c>
      <c r="B8847">
        <v>2017</v>
      </c>
      <c r="C8847">
        <v>1</v>
      </c>
      <c r="D8847" t="s">
        <v>90</v>
      </c>
      <c r="E8847" t="s">
        <v>91</v>
      </c>
      <c r="F8847" t="s">
        <v>165</v>
      </c>
      <c r="G8847" t="s">
        <v>115</v>
      </c>
      <c r="H8847" t="s">
        <v>104</v>
      </c>
      <c r="I8847" t="s">
        <v>76</v>
      </c>
      <c r="J8847" t="s">
        <v>105</v>
      </c>
      <c r="K8847" s="23">
        <v>1.25</v>
      </c>
      <c r="L8847" s="24">
        <v>7.4</v>
      </c>
      <c r="M8847" s="24">
        <v>9.25</v>
      </c>
      <c r="N8847" s="24">
        <v>6.1</v>
      </c>
      <c r="O8847" s="24">
        <v>3.15</v>
      </c>
      <c r="P8847" s="25">
        <v>34</v>
      </c>
    </row>
    <row r="8848" spans="1:16" x14ac:dyDescent="0.3">
      <c r="A8848" s="22">
        <v>42746</v>
      </c>
      <c r="B8848">
        <v>2017</v>
      </c>
      <c r="C8848">
        <v>1</v>
      </c>
      <c r="D8848" t="s">
        <v>90</v>
      </c>
      <c r="E8848" t="s">
        <v>91</v>
      </c>
      <c r="F8848" t="s">
        <v>165</v>
      </c>
      <c r="G8848" t="s">
        <v>115</v>
      </c>
      <c r="H8848" t="s">
        <v>106</v>
      </c>
      <c r="I8848" t="s">
        <v>69</v>
      </c>
      <c r="J8848" t="s">
        <v>107</v>
      </c>
      <c r="K8848" s="23">
        <v>1.67</v>
      </c>
      <c r="L8848" s="24">
        <v>16.5</v>
      </c>
      <c r="M8848" s="24">
        <v>27.56</v>
      </c>
      <c r="N8848" s="24">
        <v>21.5</v>
      </c>
      <c r="O8848" s="24">
        <v>6.06</v>
      </c>
      <c r="P8848" s="25">
        <v>22</v>
      </c>
    </row>
    <row r="8849" spans="1:16" x14ac:dyDescent="0.3">
      <c r="A8849" s="22">
        <v>42746</v>
      </c>
      <c r="B8849">
        <v>2017</v>
      </c>
      <c r="C8849">
        <v>1</v>
      </c>
      <c r="D8849" t="s">
        <v>90</v>
      </c>
      <c r="E8849" t="s">
        <v>91</v>
      </c>
      <c r="F8849" t="s">
        <v>165</v>
      </c>
      <c r="G8849" t="s">
        <v>115</v>
      </c>
      <c r="H8849" t="s">
        <v>108</v>
      </c>
      <c r="I8849" t="s">
        <v>72</v>
      </c>
      <c r="J8849" t="s">
        <v>109</v>
      </c>
      <c r="K8849" s="23">
        <v>2.92</v>
      </c>
      <c r="L8849" s="24">
        <v>8.1999999999999993</v>
      </c>
      <c r="M8849" s="24">
        <v>23.94</v>
      </c>
      <c r="N8849" s="24">
        <v>16.28</v>
      </c>
      <c r="O8849" s="24">
        <v>7.66</v>
      </c>
      <c r="P8849" s="25">
        <v>32</v>
      </c>
    </row>
    <row r="8850" spans="1:16" x14ac:dyDescent="0.3">
      <c r="A8850" s="22">
        <v>42747</v>
      </c>
      <c r="B8850">
        <v>2017</v>
      </c>
      <c r="C8850">
        <v>1</v>
      </c>
      <c r="D8850" t="s">
        <v>90</v>
      </c>
      <c r="E8850" t="s">
        <v>91</v>
      </c>
      <c r="F8850" t="s">
        <v>165</v>
      </c>
      <c r="G8850" t="s">
        <v>93</v>
      </c>
      <c r="H8850" t="s">
        <v>94</v>
      </c>
      <c r="I8850" t="s">
        <v>73</v>
      </c>
      <c r="J8850" t="s">
        <v>95</v>
      </c>
      <c r="K8850" s="23">
        <v>8.33</v>
      </c>
      <c r="L8850" s="24">
        <v>3.1</v>
      </c>
      <c r="M8850" s="24">
        <v>25.82</v>
      </c>
      <c r="N8850" s="24">
        <v>18.07</v>
      </c>
      <c r="O8850" s="24">
        <v>7.75</v>
      </c>
      <c r="P8850" s="25">
        <v>30</v>
      </c>
    </row>
    <row r="8851" spans="1:16" x14ac:dyDescent="0.3">
      <c r="A8851" s="22">
        <v>42747</v>
      </c>
      <c r="B8851">
        <v>2017</v>
      </c>
      <c r="C8851">
        <v>1</v>
      </c>
      <c r="D8851" t="s">
        <v>90</v>
      </c>
      <c r="E8851" t="s">
        <v>91</v>
      </c>
      <c r="F8851" t="s">
        <v>165</v>
      </c>
      <c r="G8851" t="s">
        <v>93</v>
      </c>
      <c r="H8851" t="s">
        <v>96</v>
      </c>
      <c r="I8851" t="s">
        <v>74</v>
      </c>
      <c r="J8851" t="s">
        <v>97</v>
      </c>
      <c r="K8851" s="23">
        <v>5.2</v>
      </c>
      <c r="L8851" s="24">
        <v>3.6</v>
      </c>
      <c r="M8851" s="24">
        <v>18.72</v>
      </c>
      <c r="N8851" s="24">
        <v>13.1</v>
      </c>
      <c r="O8851" s="24">
        <v>5.62</v>
      </c>
      <c r="P8851" s="25">
        <v>30</v>
      </c>
    </row>
    <row r="8852" spans="1:16" x14ac:dyDescent="0.3">
      <c r="A8852" s="22">
        <v>42747</v>
      </c>
      <c r="B8852">
        <v>2017</v>
      </c>
      <c r="C8852">
        <v>1</v>
      </c>
      <c r="D8852" t="s">
        <v>90</v>
      </c>
      <c r="E8852" t="s">
        <v>91</v>
      </c>
      <c r="F8852" t="s">
        <v>165</v>
      </c>
      <c r="G8852" t="s">
        <v>93</v>
      </c>
      <c r="H8852" t="s">
        <v>98</v>
      </c>
      <c r="I8852" t="s">
        <v>75</v>
      </c>
      <c r="J8852" t="s">
        <v>99</v>
      </c>
      <c r="K8852" s="23">
        <v>8.75</v>
      </c>
      <c r="L8852" s="24">
        <v>2.8</v>
      </c>
      <c r="M8852" s="24">
        <v>24.5</v>
      </c>
      <c r="N8852" s="24">
        <v>17.64</v>
      </c>
      <c r="O8852" s="24">
        <v>6.86</v>
      </c>
      <c r="P8852" s="25">
        <v>28</v>
      </c>
    </row>
    <row r="8853" spans="1:16" x14ac:dyDescent="0.3">
      <c r="A8853" s="22">
        <v>42747</v>
      </c>
      <c r="B8853">
        <v>2017</v>
      </c>
      <c r="C8853">
        <v>1</v>
      </c>
      <c r="D8853" t="s">
        <v>90</v>
      </c>
      <c r="E8853" t="s">
        <v>91</v>
      </c>
      <c r="F8853" t="s">
        <v>165</v>
      </c>
      <c r="G8853" t="s">
        <v>93</v>
      </c>
      <c r="H8853" t="s">
        <v>100</v>
      </c>
      <c r="I8853" t="s">
        <v>70</v>
      </c>
      <c r="J8853" t="s">
        <v>101</v>
      </c>
      <c r="K8853" s="23">
        <v>65.94</v>
      </c>
      <c r="L8853" s="24">
        <v>2.4</v>
      </c>
      <c r="M8853" s="24">
        <v>158.26</v>
      </c>
      <c r="N8853" s="24">
        <v>117.11</v>
      </c>
      <c r="O8853" s="24">
        <v>41.15</v>
      </c>
      <c r="P8853" s="25">
        <v>26</v>
      </c>
    </row>
    <row r="8854" spans="1:16" x14ac:dyDescent="0.3">
      <c r="A8854" s="22">
        <v>42747</v>
      </c>
      <c r="B8854">
        <v>2017</v>
      </c>
      <c r="C8854">
        <v>1</v>
      </c>
      <c r="D8854" t="s">
        <v>90</v>
      </c>
      <c r="E8854" t="s">
        <v>91</v>
      </c>
      <c r="F8854" t="s">
        <v>165</v>
      </c>
      <c r="G8854" t="s">
        <v>93</v>
      </c>
      <c r="H8854" t="s">
        <v>102</v>
      </c>
      <c r="I8854" t="s">
        <v>71</v>
      </c>
      <c r="J8854" t="s">
        <v>103</v>
      </c>
      <c r="K8854" s="23">
        <v>14.17</v>
      </c>
      <c r="L8854" s="24">
        <v>6.9</v>
      </c>
      <c r="M8854" s="24">
        <v>97.77</v>
      </c>
      <c r="N8854" s="24">
        <v>64.53</v>
      </c>
      <c r="O8854" s="24">
        <v>33.24</v>
      </c>
      <c r="P8854" s="25">
        <v>34</v>
      </c>
    </row>
    <row r="8855" spans="1:16" x14ac:dyDescent="0.3">
      <c r="A8855" s="22">
        <v>42747</v>
      </c>
      <c r="B8855">
        <v>2017</v>
      </c>
      <c r="C8855">
        <v>1</v>
      </c>
      <c r="D8855" t="s">
        <v>90</v>
      </c>
      <c r="E8855" t="s">
        <v>91</v>
      </c>
      <c r="F8855" t="s">
        <v>165</v>
      </c>
      <c r="G8855" t="s">
        <v>93</v>
      </c>
      <c r="H8855" t="s">
        <v>104</v>
      </c>
      <c r="I8855" t="s">
        <v>76</v>
      </c>
      <c r="J8855" t="s">
        <v>105</v>
      </c>
      <c r="K8855" s="23">
        <v>1.25</v>
      </c>
      <c r="L8855" s="24">
        <v>7.4</v>
      </c>
      <c r="M8855" s="24">
        <v>9.25</v>
      </c>
      <c r="N8855" s="24">
        <v>6.1</v>
      </c>
      <c r="O8855" s="24">
        <v>3.15</v>
      </c>
      <c r="P8855" s="25">
        <v>34</v>
      </c>
    </row>
    <row r="8856" spans="1:16" x14ac:dyDescent="0.3">
      <c r="A8856" s="22">
        <v>42747</v>
      </c>
      <c r="B8856">
        <v>2017</v>
      </c>
      <c r="C8856">
        <v>1</v>
      </c>
      <c r="D8856" t="s">
        <v>90</v>
      </c>
      <c r="E8856" t="s">
        <v>91</v>
      </c>
      <c r="F8856" t="s">
        <v>165</v>
      </c>
      <c r="G8856" t="s">
        <v>93</v>
      </c>
      <c r="H8856" t="s">
        <v>106</v>
      </c>
      <c r="I8856" t="s">
        <v>69</v>
      </c>
      <c r="J8856" t="s">
        <v>107</v>
      </c>
      <c r="K8856" s="23">
        <v>4.58</v>
      </c>
      <c r="L8856" s="24">
        <v>16.5</v>
      </c>
      <c r="M8856" s="24">
        <v>75.569999999999993</v>
      </c>
      <c r="N8856" s="24">
        <v>58.94</v>
      </c>
      <c r="O8856" s="24">
        <v>16.63</v>
      </c>
      <c r="P8856" s="25">
        <v>22</v>
      </c>
    </row>
    <row r="8857" spans="1:16" x14ac:dyDescent="0.3">
      <c r="A8857" s="22">
        <v>42747</v>
      </c>
      <c r="B8857">
        <v>2017</v>
      </c>
      <c r="C8857">
        <v>1</v>
      </c>
      <c r="D8857" t="s">
        <v>90</v>
      </c>
      <c r="E8857" t="s">
        <v>91</v>
      </c>
      <c r="F8857" t="s">
        <v>165</v>
      </c>
      <c r="G8857" t="s">
        <v>93</v>
      </c>
      <c r="H8857" t="s">
        <v>108</v>
      </c>
      <c r="I8857" t="s">
        <v>72</v>
      </c>
      <c r="J8857" t="s">
        <v>109</v>
      </c>
      <c r="K8857" s="23">
        <v>1.67</v>
      </c>
      <c r="L8857" s="24">
        <v>8.1999999999999993</v>
      </c>
      <c r="M8857" s="24">
        <v>13.69</v>
      </c>
      <c r="N8857" s="24">
        <v>9.31</v>
      </c>
      <c r="O8857" s="24">
        <v>4.38</v>
      </c>
      <c r="P8857" s="25">
        <v>32</v>
      </c>
    </row>
    <row r="8858" spans="1:16" x14ac:dyDescent="0.3">
      <c r="A8858" s="22">
        <v>42748</v>
      </c>
      <c r="B8858">
        <v>2017</v>
      </c>
      <c r="C8858">
        <v>1</v>
      </c>
      <c r="D8858" t="s">
        <v>90</v>
      </c>
      <c r="E8858" t="s">
        <v>91</v>
      </c>
      <c r="F8858" t="s">
        <v>165</v>
      </c>
      <c r="G8858" t="s">
        <v>110</v>
      </c>
      <c r="H8858" t="s">
        <v>94</v>
      </c>
      <c r="I8858" t="s">
        <v>73</v>
      </c>
      <c r="J8858" t="s">
        <v>95</v>
      </c>
      <c r="K8858" s="23">
        <v>6.8</v>
      </c>
      <c r="L8858" s="24">
        <v>3.1</v>
      </c>
      <c r="M8858" s="24">
        <v>21.08</v>
      </c>
      <c r="N8858" s="24">
        <v>14.76</v>
      </c>
      <c r="O8858" s="24">
        <v>6.32</v>
      </c>
      <c r="P8858" s="25">
        <v>30</v>
      </c>
    </row>
    <row r="8859" spans="1:16" x14ac:dyDescent="0.3">
      <c r="A8859" s="22">
        <v>42748</v>
      </c>
      <c r="B8859">
        <v>2017</v>
      </c>
      <c r="C8859">
        <v>1</v>
      </c>
      <c r="D8859" t="s">
        <v>90</v>
      </c>
      <c r="E8859" t="s">
        <v>91</v>
      </c>
      <c r="F8859" t="s">
        <v>165</v>
      </c>
      <c r="G8859" t="s">
        <v>110</v>
      </c>
      <c r="H8859" t="s">
        <v>96</v>
      </c>
      <c r="I8859" t="s">
        <v>74</v>
      </c>
      <c r="J8859" t="s">
        <v>97</v>
      </c>
      <c r="K8859" s="23">
        <v>3.89</v>
      </c>
      <c r="L8859" s="24">
        <v>3.6</v>
      </c>
      <c r="M8859" s="24">
        <v>14</v>
      </c>
      <c r="N8859" s="24">
        <v>9.8000000000000007</v>
      </c>
      <c r="O8859" s="24">
        <v>4.2</v>
      </c>
      <c r="P8859" s="25">
        <v>30</v>
      </c>
    </row>
    <row r="8860" spans="1:16" x14ac:dyDescent="0.3">
      <c r="A8860" s="22">
        <v>42748</v>
      </c>
      <c r="B8860">
        <v>2017</v>
      </c>
      <c r="C8860">
        <v>1</v>
      </c>
      <c r="D8860" t="s">
        <v>90</v>
      </c>
      <c r="E8860" t="s">
        <v>91</v>
      </c>
      <c r="F8860" t="s">
        <v>165</v>
      </c>
      <c r="G8860" t="s">
        <v>110</v>
      </c>
      <c r="H8860" t="s">
        <v>98</v>
      </c>
      <c r="I8860" t="s">
        <v>75</v>
      </c>
      <c r="J8860" t="s">
        <v>99</v>
      </c>
      <c r="K8860" s="23">
        <v>9.5399999999999991</v>
      </c>
      <c r="L8860" s="24">
        <v>2.8</v>
      </c>
      <c r="M8860" s="24">
        <v>26.71</v>
      </c>
      <c r="N8860" s="24">
        <v>19.23</v>
      </c>
      <c r="O8860" s="24">
        <v>7.48</v>
      </c>
      <c r="P8860" s="25">
        <v>28</v>
      </c>
    </row>
    <row r="8861" spans="1:16" x14ac:dyDescent="0.3">
      <c r="A8861" s="22">
        <v>42748</v>
      </c>
      <c r="B8861">
        <v>2017</v>
      </c>
      <c r="C8861">
        <v>1</v>
      </c>
      <c r="D8861" t="s">
        <v>90</v>
      </c>
      <c r="E8861" t="s">
        <v>91</v>
      </c>
      <c r="F8861" t="s">
        <v>165</v>
      </c>
      <c r="G8861" t="s">
        <v>110</v>
      </c>
      <c r="H8861" t="s">
        <v>100</v>
      </c>
      <c r="I8861" t="s">
        <v>70</v>
      </c>
      <c r="J8861" t="s">
        <v>101</v>
      </c>
      <c r="K8861" s="23">
        <v>54.42</v>
      </c>
      <c r="L8861" s="24">
        <v>2.4</v>
      </c>
      <c r="M8861" s="24">
        <v>130.61000000000001</v>
      </c>
      <c r="N8861" s="24">
        <v>96.65</v>
      </c>
      <c r="O8861" s="24">
        <v>33.96</v>
      </c>
      <c r="P8861" s="25">
        <v>26</v>
      </c>
    </row>
    <row r="8862" spans="1:16" x14ac:dyDescent="0.3">
      <c r="A8862" s="22">
        <v>42748</v>
      </c>
      <c r="B8862">
        <v>2017</v>
      </c>
      <c r="C8862">
        <v>1</v>
      </c>
      <c r="D8862" t="s">
        <v>90</v>
      </c>
      <c r="E8862" t="s">
        <v>91</v>
      </c>
      <c r="F8862" t="s">
        <v>165</v>
      </c>
      <c r="G8862" t="s">
        <v>110</v>
      </c>
      <c r="H8862" t="s">
        <v>102</v>
      </c>
      <c r="I8862" t="s">
        <v>71</v>
      </c>
      <c r="J8862" t="s">
        <v>103</v>
      </c>
      <c r="K8862" s="23">
        <v>19.579999999999998</v>
      </c>
      <c r="L8862" s="24">
        <v>6.9</v>
      </c>
      <c r="M8862" s="24">
        <v>135.1</v>
      </c>
      <c r="N8862" s="24">
        <v>89.17</v>
      </c>
      <c r="O8862" s="24">
        <v>45.93</v>
      </c>
      <c r="P8862" s="25">
        <v>34</v>
      </c>
    </row>
    <row r="8863" spans="1:16" x14ac:dyDescent="0.3">
      <c r="A8863" s="22">
        <v>42748</v>
      </c>
      <c r="B8863">
        <v>2017</v>
      </c>
      <c r="C8863">
        <v>1</v>
      </c>
      <c r="D8863" t="s">
        <v>90</v>
      </c>
      <c r="E8863" t="s">
        <v>91</v>
      </c>
      <c r="F8863" t="s">
        <v>165</v>
      </c>
      <c r="G8863" t="s">
        <v>110</v>
      </c>
      <c r="H8863" t="s">
        <v>104</v>
      </c>
      <c r="I8863" t="s">
        <v>76</v>
      </c>
      <c r="J8863" t="s">
        <v>105</v>
      </c>
      <c r="K8863" s="23">
        <v>0</v>
      </c>
      <c r="L8863" s="24">
        <v>7.4</v>
      </c>
      <c r="M8863" s="24">
        <v>0</v>
      </c>
      <c r="N8863" s="24">
        <v>0</v>
      </c>
      <c r="O8863" s="24">
        <v>0</v>
      </c>
      <c r="P8863" s="25">
        <v>34</v>
      </c>
    </row>
    <row r="8864" spans="1:16" x14ac:dyDescent="0.3">
      <c r="A8864" s="22">
        <v>42748</v>
      </c>
      <c r="B8864">
        <v>2017</v>
      </c>
      <c r="C8864">
        <v>1</v>
      </c>
      <c r="D8864" t="s">
        <v>90</v>
      </c>
      <c r="E8864" t="s">
        <v>91</v>
      </c>
      <c r="F8864" t="s">
        <v>165</v>
      </c>
      <c r="G8864" t="s">
        <v>110</v>
      </c>
      <c r="H8864" t="s">
        <v>106</v>
      </c>
      <c r="I8864" t="s">
        <v>69</v>
      </c>
      <c r="J8864" t="s">
        <v>107</v>
      </c>
      <c r="K8864" s="23">
        <v>3.33</v>
      </c>
      <c r="L8864" s="24">
        <v>16.5</v>
      </c>
      <c r="M8864" s="24">
        <v>54.94</v>
      </c>
      <c r="N8864" s="24">
        <v>42.85</v>
      </c>
      <c r="O8864" s="24">
        <v>12.09</v>
      </c>
      <c r="P8864" s="25">
        <v>22</v>
      </c>
    </row>
    <row r="8865" spans="1:16" x14ac:dyDescent="0.3">
      <c r="A8865" s="22">
        <v>42748</v>
      </c>
      <c r="B8865">
        <v>2017</v>
      </c>
      <c r="C8865">
        <v>1</v>
      </c>
      <c r="D8865" t="s">
        <v>90</v>
      </c>
      <c r="E8865" t="s">
        <v>91</v>
      </c>
      <c r="F8865" t="s">
        <v>165</v>
      </c>
      <c r="G8865" t="s">
        <v>110</v>
      </c>
      <c r="H8865" t="s">
        <v>108</v>
      </c>
      <c r="I8865" t="s">
        <v>72</v>
      </c>
      <c r="J8865" t="s">
        <v>109</v>
      </c>
      <c r="K8865" s="23">
        <v>1.33</v>
      </c>
      <c r="L8865" s="24">
        <v>8.1999999999999993</v>
      </c>
      <c r="M8865" s="24">
        <v>10.91</v>
      </c>
      <c r="N8865" s="24">
        <v>7.42</v>
      </c>
      <c r="O8865" s="24">
        <v>3.49</v>
      </c>
      <c r="P8865" s="25">
        <v>32</v>
      </c>
    </row>
    <row r="8866" spans="1:16" x14ac:dyDescent="0.3">
      <c r="A8866" s="22">
        <v>42749</v>
      </c>
      <c r="B8866">
        <v>2017</v>
      </c>
      <c r="C8866">
        <v>1</v>
      </c>
      <c r="D8866" t="s">
        <v>90</v>
      </c>
      <c r="E8866" t="s">
        <v>91</v>
      </c>
      <c r="F8866" t="s">
        <v>165</v>
      </c>
      <c r="G8866" t="s">
        <v>111</v>
      </c>
      <c r="H8866" t="s">
        <v>94</v>
      </c>
      <c r="I8866" t="s">
        <v>73</v>
      </c>
      <c r="J8866" t="s">
        <v>95</v>
      </c>
      <c r="K8866" s="23">
        <v>5.98</v>
      </c>
      <c r="L8866" s="24">
        <v>3.1</v>
      </c>
      <c r="M8866" s="24">
        <v>18.54</v>
      </c>
      <c r="N8866" s="24">
        <v>12.98</v>
      </c>
      <c r="O8866" s="24">
        <v>5.56</v>
      </c>
      <c r="P8866" s="25">
        <v>30</v>
      </c>
    </row>
    <row r="8867" spans="1:16" x14ac:dyDescent="0.3">
      <c r="A8867" s="22">
        <v>42749</v>
      </c>
      <c r="B8867">
        <v>2017</v>
      </c>
      <c r="C8867">
        <v>1</v>
      </c>
      <c r="D8867" t="s">
        <v>90</v>
      </c>
      <c r="E8867" t="s">
        <v>91</v>
      </c>
      <c r="F8867" t="s">
        <v>165</v>
      </c>
      <c r="G8867" t="s">
        <v>111</v>
      </c>
      <c r="H8867" t="s">
        <v>96</v>
      </c>
      <c r="I8867" t="s">
        <v>74</v>
      </c>
      <c r="J8867" t="s">
        <v>97</v>
      </c>
      <c r="K8867" s="23">
        <v>4.3600000000000003</v>
      </c>
      <c r="L8867" s="24">
        <v>3.6</v>
      </c>
      <c r="M8867" s="24">
        <v>15.7</v>
      </c>
      <c r="N8867" s="24">
        <v>10.99</v>
      </c>
      <c r="O8867" s="24">
        <v>4.71</v>
      </c>
      <c r="P8867" s="25">
        <v>30</v>
      </c>
    </row>
    <row r="8868" spans="1:16" x14ac:dyDescent="0.3">
      <c r="A8868" s="22">
        <v>42749</v>
      </c>
      <c r="B8868">
        <v>2017</v>
      </c>
      <c r="C8868">
        <v>1</v>
      </c>
      <c r="D8868" t="s">
        <v>90</v>
      </c>
      <c r="E8868" t="s">
        <v>91</v>
      </c>
      <c r="F8868" t="s">
        <v>165</v>
      </c>
      <c r="G8868" t="s">
        <v>111</v>
      </c>
      <c r="H8868" t="s">
        <v>98</v>
      </c>
      <c r="I8868" t="s">
        <v>75</v>
      </c>
      <c r="J8868" t="s">
        <v>99</v>
      </c>
      <c r="K8868" s="23">
        <v>7.71</v>
      </c>
      <c r="L8868" s="24">
        <v>2.8</v>
      </c>
      <c r="M8868" s="24">
        <v>21.59</v>
      </c>
      <c r="N8868" s="24">
        <v>15.54</v>
      </c>
      <c r="O8868" s="24">
        <v>6.05</v>
      </c>
      <c r="P8868" s="25">
        <v>28</v>
      </c>
    </row>
    <row r="8869" spans="1:16" x14ac:dyDescent="0.3">
      <c r="A8869" s="22">
        <v>42749</v>
      </c>
      <c r="B8869">
        <v>2017</v>
      </c>
      <c r="C8869">
        <v>1</v>
      </c>
      <c r="D8869" t="s">
        <v>90</v>
      </c>
      <c r="E8869" t="s">
        <v>91</v>
      </c>
      <c r="F8869" t="s">
        <v>165</v>
      </c>
      <c r="G8869" t="s">
        <v>111</v>
      </c>
      <c r="H8869" t="s">
        <v>100</v>
      </c>
      <c r="I8869" t="s">
        <v>70</v>
      </c>
      <c r="J8869" t="s">
        <v>101</v>
      </c>
      <c r="K8869" s="23">
        <v>47.92</v>
      </c>
      <c r="L8869" s="24">
        <v>2.4</v>
      </c>
      <c r="M8869" s="24">
        <v>115.01</v>
      </c>
      <c r="N8869" s="24">
        <v>85.11</v>
      </c>
      <c r="O8869" s="24">
        <v>29.9</v>
      </c>
      <c r="P8869" s="25">
        <v>26</v>
      </c>
    </row>
    <row r="8870" spans="1:16" x14ac:dyDescent="0.3">
      <c r="A8870" s="22">
        <v>42749</v>
      </c>
      <c r="B8870">
        <v>2017</v>
      </c>
      <c r="C8870">
        <v>1</v>
      </c>
      <c r="D8870" t="s">
        <v>90</v>
      </c>
      <c r="E8870" t="s">
        <v>91</v>
      </c>
      <c r="F8870" t="s">
        <v>165</v>
      </c>
      <c r="G8870" t="s">
        <v>111</v>
      </c>
      <c r="H8870" t="s">
        <v>102</v>
      </c>
      <c r="I8870" t="s">
        <v>71</v>
      </c>
      <c r="J8870" t="s">
        <v>103</v>
      </c>
      <c r="K8870" s="23">
        <v>16.670000000000002</v>
      </c>
      <c r="L8870" s="24">
        <v>6.9</v>
      </c>
      <c r="M8870" s="24">
        <v>115.02</v>
      </c>
      <c r="N8870" s="24">
        <v>75.91</v>
      </c>
      <c r="O8870" s="24">
        <v>39.11</v>
      </c>
      <c r="P8870" s="25">
        <v>34</v>
      </c>
    </row>
    <row r="8871" spans="1:16" x14ac:dyDescent="0.3">
      <c r="A8871" s="22">
        <v>42749</v>
      </c>
      <c r="B8871">
        <v>2017</v>
      </c>
      <c r="C8871">
        <v>1</v>
      </c>
      <c r="D8871" t="s">
        <v>90</v>
      </c>
      <c r="E8871" t="s">
        <v>91</v>
      </c>
      <c r="F8871" t="s">
        <v>165</v>
      </c>
      <c r="G8871" t="s">
        <v>111</v>
      </c>
      <c r="H8871" t="s">
        <v>104</v>
      </c>
      <c r="I8871" t="s">
        <v>76</v>
      </c>
      <c r="J8871" t="s">
        <v>105</v>
      </c>
      <c r="K8871" s="23">
        <v>0.83</v>
      </c>
      <c r="L8871" s="24">
        <v>7.4</v>
      </c>
      <c r="M8871" s="24">
        <v>6.14</v>
      </c>
      <c r="N8871" s="24">
        <v>4.05</v>
      </c>
      <c r="O8871" s="24">
        <v>2.09</v>
      </c>
      <c r="P8871" s="25">
        <v>34</v>
      </c>
    </row>
    <row r="8872" spans="1:16" x14ac:dyDescent="0.3">
      <c r="A8872" s="22">
        <v>42749</v>
      </c>
      <c r="B8872">
        <v>2017</v>
      </c>
      <c r="C8872">
        <v>1</v>
      </c>
      <c r="D8872" t="s">
        <v>90</v>
      </c>
      <c r="E8872" t="s">
        <v>91</v>
      </c>
      <c r="F8872" t="s">
        <v>165</v>
      </c>
      <c r="G8872" t="s">
        <v>111</v>
      </c>
      <c r="H8872" t="s">
        <v>106</v>
      </c>
      <c r="I8872" t="s">
        <v>69</v>
      </c>
      <c r="J8872" t="s">
        <v>107</v>
      </c>
      <c r="K8872" s="23">
        <v>5.42</v>
      </c>
      <c r="L8872" s="24">
        <v>16.5</v>
      </c>
      <c r="M8872" s="24">
        <v>89.43</v>
      </c>
      <c r="N8872" s="24">
        <v>69.760000000000005</v>
      </c>
      <c r="O8872" s="24">
        <v>19.670000000000002</v>
      </c>
      <c r="P8872" s="25">
        <v>22</v>
      </c>
    </row>
    <row r="8873" spans="1:16" x14ac:dyDescent="0.3">
      <c r="A8873" s="22">
        <v>42749</v>
      </c>
      <c r="B8873">
        <v>2017</v>
      </c>
      <c r="C8873">
        <v>1</v>
      </c>
      <c r="D8873" t="s">
        <v>90</v>
      </c>
      <c r="E8873" t="s">
        <v>91</v>
      </c>
      <c r="F8873" t="s">
        <v>165</v>
      </c>
      <c r="G8873" t="s">
        <v>111</v>
      </c>
      <c r="H8873" t="s">
        <v>108</v>
      </c>
      <c r="I8873" t="s">
        <v>72</v>
      </c>
      <c r="J8873" t="s">
        <v>109</v>
      </c>
      <c r="K8873" s="23">
        <v>2.08</v>
      </c>
      <c r="L8873" s="24">
        <v>8.1999999999999993</v>
      </c>
      <c r="M8873" s="24">
        <v>17.059999999999999</v>
      </c>
      <c r="N8873" s="24">
        <v>11.6</v>
      </c>
      <c r="O8873" s="24">
        <v>5.46</v>
      </c>
      <c r="P8873" s="25">
        <v>32</v>
      </c>
    </row>
    <row r="8874" spans="1:16" x14ac:dyDescent="0.3">
      <c r="A8874" s="22">
        <v>42750</v>
      </c>
      <c r="B8874">
        <v>2017</v>
      </c>
      <c r="C8874">
        <v>1</v>
      </c>
      <c r="D8874" t="s">
        <v>90</v>
      </c>
      <c r="E8874" t="s">
        <v>91</v>
      </c>
      <c r="F8874" t="s">
        <v>165</v>
      </c>
      <c r="G8874" t="s">
        <v>112</v>
      </c>
      <c r="H8874" t="s">
        <v>94</v>
      </c>
      <c r="I8874" t="s">
        <v>73</v>
      </c>
      <c r="J8874" t="s">
        <v>95</v>
      </c>
      <c r="K8874" s="23">
        <v>8.0500000000000007</v>
      </c>
      <c r="L8874" s="24">
        <v>3.1</v>
      </c>
      <c r="M8874" s="24">
        <v>24.96</v>
      </c>
      <c r="N8874" s="24">
        <v>17.47</v>
      </c>
      <c r="O8874" s="24">
        <v>7.49</v>
      </c>
      <c r="P8874" s="25">
        <v>30</v>
      </c>
    </row>
    <row r="8875" spans="1:16" x14ac:dyDescent="0.3">
      <c r="A8875" s="22">
        <v>42750</v>
      </c>
      <c r="B8875">
        <v>2017</v>
      </c>
      <c r="C8875">
        <v>1</v>
      </c>
      <c r="D8875" t="s">
        <v>90</v>
      </c>
      <c r="E8875" t="s">
        <v>91</v>
      </c>
      <c r="F8875" t="s">
        <v>165</v>
      </c>
      <c r="G8875" t="s">
        <v>112</v>
      </c>
      <c r="H8875" t="s">
        <v>96</v>
      </c>
      <c r="I8875" t="s">
        <v>74</v>
      </c>
      <c r="J8875" t="s">
        <v>97</v>
      </c>
      <c r="K8875" s="23">
        <v>6.52</v>
      </c>
      <c r="L8875" s="24">
        <v>3.6</v>
      </c>
      <c r="M8875" s="24">
        <v>23.47</v>
      </c>
      <c r="N8875" s="24">
        <v>16.43</v>
      </c>
      <c r="O8875" s="24">
        <v>7.04</v>
      </c>
      <c r="P8875" s="25">
        <v>30</v>
      </c>
    </row>
    <row r="8876" spans="1:16" x14ac:dyDescent="0.3">
      <c r="A8876" s="22">
        <v>42750</v>
      </c>
      <c r="B8876">
        <v>2017</v>
      </c>
      <c r="C8876">
        <v>1</v>
      </c>
      <c r="D8876" t="s">
        <v>90</v>
      </c>
      <c r="E8876" t="s">
        <v>91</v>
      </c>
      <c r="F8876" t="s">
        <v>165</v>
      </c>
      <c r="G8876" t="s">
        <v>112</v>
      </c>
      <c r="H8876" t="s">
        <v>98</v>
      </c>
      <c r="I8876" t="s">
        <v>75</v>
      </c>
      <c r="J8876" t="s">
        <v>99</v>
      </c>
      <c r="K8876" s="23">
        <v>9.08</v>
      </c>
      <c r="L8876" s="24">
        <v>2.8</v>
      </c>
      <c r="M8876" s="24">
        <v>25.42</v>
      </c>
      <c r="N8876" s="24">
        <v>18.3</v>
      </c>
      <c r="O8876" s="24">
        <v>7.12</v>
      </c>
      <c r="P8876" s="25">
        <v>28</v>
      </c>
    </row>
    <row r="8877" spans="1:16" x14ac:dyDescent="0.3">
      <c r="A8877" s="22">
        <v>42750</v>
      </c>
      <c r="B8877">
        <v>2017</v>
      </c>
      <c r="C8877">
        <v>1</v>
      </c>
      <c r="D8877" t="s">
        <v>90</v>
      </c>
      <c r="E8877" t="s">
        <v>91</v>
      </c>
      <c r="F8877" t="s">
        <v>165</v>
      </c>
      <c r="G8877" t="s">
        <v>112</v>
      </c>
      <c r="H8877" t="s">
        <v>100</v>
      </c>
      <c r="I8877" t="s">
        <v>70</v>
      </c>
      <c r="J8877" t="s">
        <v>101</v>
      </c>
      <c r="K8877" s="23">
        <v>38.79</v>
      </c>
      <c r="L8877" s="24">
        <v>2.4</v>
      </c>
      <c r="M8877" s="24">
        <v>93.1</v>
      </c>
      <c r="N8877" s="24">
        <v>68.89</v>
      </c>
      <c r="O8877" s="24">
        <v>24.21</v>
      </c>
      <c r="P8877" s="25">
        <v>26</v>
      </c>
    </row>
    <row r="8878" spans="1:16" x14ac:dyDescent="0.3">
      <c r="A8878" s="22">
        <v>42750</v>
      </c>
      <c r="B8878">
        <v>2017</v>
      </c>
      <c r="C8878">
        <v>1</v>
      </c>
      <c r="D8878" t="s">
        <v>90</v>
      </c>
      <c r="E8878" t="s">
        <v>91</v>
      </c>
      <c r="F8878" t="s">
        <v>165</v>
      </c>
      <c r="G8878" t="s">
        <v>112</v>
      </c>
      <c r="H8878" t="s">
        <v>102</v>
      </c>
      <c r="I8878" t="s">
        <v>71</v>
      </c>
      <c r="J8878" t="s">
        <v>103</v>
      </c>
      <c r="K8878" s="23">
        <v>15.42</v>
      </c>
      <c r="L8878" s="24">
        <v>6.9</v>
      </c>
      <c r="M8878" s="24">
        <v>106.4</v>
      </c>
      <c r="N8878" s="24">
        <v>70.22</v>
      </c>
      <c r="O8878" s="24">
        <v>36.18</v>
      </c>
      <c r="P8878" s="25">
        <v>34</v>
      </c>
    </row>
    <row r="8879" spans="1:16" x14ac:dyDescent="0.3">
      <c r="A8879" s="22">
        <v>42750</v>
      </c>
      <c r="B8879">
        <v>2017</v>
      </c>
      <c r="C8879">
        <v>1</v>
      </c>
      <c r="D8879" t="s">
        <v>90</v>
      </c>
      <c r="E8879" t="s">
        <v>91</v>
      </c>
      <c r="F8879" t="s">
        <v>165</v>
      </c>
      <c r="G8879" t="s">
        <v>112</v>
      </c>
      <c r="H8879" t="s">
        <v>104</v>
      </c>
      <c r="I8879" t="s">
        <v>76</v>
      </c>
      <c r="J8879" t="s">
        <v>105</v>
      </c>
      <c r="K8879" s="23">
        <v>0</v>
      </c>
      <c r="L8879" s="24">
        <v>7.4</v>
      </c>
      <c r="M8879" s="24">
        <v>0</v>
      </c>
      <c r="N8879" s="24">
        <v>0</v>
      </c>
      <c r="O8879" s="24">
        <v>0</v>
      </c>
      <c r="P8879" s="25">
        <v>34</v>
      </c>
    </row>
    <row r="8880" spans="1:16" x14ac:dyDescent="0.3">
      <c r="A8880" s="22">
        <v>42750</v>
      </c>
      <c r="B8880">
        <v>2017</v>
      </c>
      <c r="C8880">
        <v>1</v>
      </c>
      <c r="D8880" t="s">
        <v>90</v>
      </c>
      <c r="E8880" t="s">
        <v>91</v>
      </c>
      <c r="F8880" t="s">
        <v>165</v>
      </c>
      <c r="G8880" t="s">
        <v>112</v>
      </c>
      <c r="H8880" t="s">
        <v>106</v>
      </c>
      <c r="I8880" t="s">
        <v>69</v>
      </c>
      <c r="J8880" t="s">
        <v>107</v>
      </c>
      <c r="K8880" s="23">
        <v>7.5</v>
      </c>
      <c r="L8880" s="24">
        <v>16.5</v>
      </c>
      <c r="M8880" s="24">
        <v>123.75</v>
      </c>
      <c r="N8880" s="24">
        <v>96.52</v>
      </c>
      <c r="O8880" s="24">
        <v>27.23</v>
      </c>
      <c r="P8880" s="25">
        <v>22</v>
      </c>
    </row>
    <row r="8881" spans="1:16" x14ac:dyDescent="0.3">
      <c r="A8881" s="22">
        <v>42750</v>
      </c>
      <c r="B8881">
        <v>2017</v>
      </c>
      <c r="C8881">
        <v>1</v>
      </c>
      <c r="D8881" t="s">
        <v>90</v>
      </c>
      <c r="E8881" t="s">
        <v>91</v>
      </c>
      <c r="F8881" t="s">
        <v>165</v>
      </c>
      <c r="G8881" t="s">
        <v>112</v>
      </c>
      <c r="H8881" t="s">
        <v>108</v>
      </c>
      <c r="I8881" t="s">
        <v>72</v>
      </c>
      <c r="J8881" t="s">
        <v>109</v>
      </c>
      <c r="K8881" s="23">
        <v>1.25</v>
      </c>
      <c r="L8881" s="24">
        <v>8.1999999999999993</v>
      </c>
      <c r="M8881" s="24">
        <v>10.25</v>
      </c>
      <c r="N8881" s="24">
        <v>6.97</v>
      </c>
      <c r="O8881" s="24">
        <v>3.28</v>
      </c>
      <c r="P8881" s="25">
        <v>32</v>
      </c>
    </row>
    <row r="8882" spans="1:16" x14ac:dyDescent="0.3">
      <c r="A8882" s="22">
        <v>42751</v>
      </c>
      <c r="B8882">
        <v>2017</v>
      </c>
      <c r="C8882">
        <v>1</v>
      </c>
      <c r="D8882" t="s">
        <v>90</v>
      </c>
      <c r="E8882" t="s">
        <v>91</v>
      </c>
      <c r="F8882" t="s">
        <v>165</v>
      </c>
      <c r="G8882" t="s">
        <v>113</v>
      </c>
      <c r="H8882" t="s">
        <v>94</v>
      </c>
      <c r="I8882" t="s">
        <v>73</v>
      </c>
      <c r="J8882" t="s">
        <v>95</v>
      </c>
      <c r="K8882" s="23">
        <v>6.67</v>
      </c>
      <c r="L8882" s="24">
        <v>3.1</v>
      </c>
      <c r="M8882" s="24">
        <v>20.68</v>
      </c>
      <c r="N8882" s="24">
        <v>14.48</v>
      </c>
      <c r="O8882" s="24">
        <v>6.2</v>
      </c>
      <c r="P8882" s="25">
        <v>30</v>
      </c>
    </row>
    <row r="8883" spans="1:16" x14ac:dyDescent="0.3">
      <c r="A8883" s="22">
        <v>42751</v>
      </c>
      <c r="B8883">
        <v>2017</v>
      </c>
      <c r="C8883">
        <v>1</v>
      </c>
      <c r="D8883" t="s">
        <v>90</v>
      </c>
      <c r="E8883" t="s">
        <v>91</v>
      </c>
      <c r="F8883" t="s">
        <v>165</v>
      </c>
      <c r="G8883" t="s">
        <v>113</v>
      </c>
      <c r="H8883" t="s">
        <v>96</v>
      </c>
      <c r="I8883" t="s">
        <v>74</v>
      </c>
      <c r="J8883" t="s">
        <v>97</v>
      </c>
      <c r="K8883" s="23">
        <v>4.03</v>
      </c>
      <c r="L8883" s="24">
        <v>3.6</v>
      </c>
      <c r="M8883" s="24">
        <v>14.51</v>
      </c>
      <c r="N8883" s="24">
        <v>10.16</v>
      </c>
      <c r="O8883" s="24">
        <v>4.3499999999999996</v>
      </c>
      <c r="P8883" s="25">
        <v>30</v>
      </c>
    </row>
    <row r="8884" spans="1:16" x14ac:dyDescent="0.3">
      <c r="A8884" s="22">
        <v>42751</v>
      </c>
      <c r="B8884">
        <v>2017</v>
      </c>
      <c r="C8884">
        <v>1</v>
      </c>
      <c r="D8884" t="s">
        <v>90</v>
      </c>
      <c r="E8884" t="s">
        <v>91</v>
      </c>
      <c r="F8884" t="s">
        <v>165</v>
      </c>
      <c r="G8884" t="s">
        <v>113</v>
      </c>
      <c r="H8884" t="s">
        <v>98</v>
      </c>
      <c r="I8884" t="s">
        <v>75</v>
      </c>
      <c r="J8884" t="s">
        <v>99</v>
      </c>
      <c r="K8884" s="23">
        <v>8.0399999999999991</v>
      </c>
      <c r="L8884" s="24">
        <v>2.8</v>
      </c>
      <c r="M8884" s="24">
        <v>22.51</v>
      </c>
      <c r="N8884" s="24">
        <v>16.21</v>
      </c>
      <c r="O8884" s="24">
        <v>6.3</v>
      </c>
      <c r="P8884" s="25">
        <v>28</v>
      </c>
    </row>
    <row r="8885" spans="1:16" x14ac:dyDescent="0.3">
      <c r="A8885" s="22">
        <v>42751</v>
      </c>
      <c r="B8885">
        <v>2017</v>
      </c>
      <c r="C8885">
        <v>1</v>
      </c>
      <c r="D8885" t="s">
        <v>90</v>
      </c>
      <c r="E8885" t="s">
        <v>91</v>
      </c>
      <c r="F8885" t="s">
        <v>165</v>
      </c>
      <c r="G8885" t="s">
        <v>113</v>
      </c>
      <c r="H8885" t="s">
        <v>100</v>
      </c>
      <c r="I8885" t="s">
        <v>70</v>
      </c>
      <c r="J8885" t="s">
        <v>101</v>
      </c>
      <c r="K8885" s="23">
        <v>63.56</v>
      </c>
      <c r="L8885" s="24">
        <v>2.4</v>
      </c>
      <c r="M8885" s="24">
        <v>152.54</v>
      </c>
      <c r="N8885" s="24">
        <v>112.88</v>
      </c>
      <c r="O8885" s="24">
        <v>39.659999999999997</v>
      </c>
      <c r="P8885" s="25">
        <v>26</v>
      </c>
    </row>
    <row r="8886" spans="1:16" x14ac:dyDescent="0.3">
      <c r="A8886" s="22">
        <v>42751</v>
      </c>
      <c r="B8886">
        <v>2017</v>
      </c>
      <c r="C8886">
        <v>1</v>
      </c>
      <c r="D8886" t="s">
        <v>90</v>
      </c>
      <c r="E8886" t="s">
        <v>91</v>
      </c>
      <c r="F8886" t="s">
        <v>165</v>
      </c>
      <c r="G8886" t="s">
        <v>113</v>
      </c>
      <c r="H8886" t="s">
        <v>102</v>
      </c>
      <c r="I8886" t="s">
        <v>71</v>
      </c>
      <c r="J8886" t="s">
        <v>103</v>
      </c>
      <c r="K8886" s="23">
        <v>12.5</v>
      </c>
      <c r="L8886" s="24">
        <v>6.9</v>
      </c>
      <c r="M8886" s="24">
        <v>86.25</v>
      </c>
      <c r="N8886" s="24">
        <v>56.92</v>
      </c>
      <c r="O8886" s="24">
        <v>29.33</v>
      </c>
      <c r="P8886" s="25">
        <v>34</v>
      </c>
    </row>
    <row r="8887" spans="1:16" x14ac:dyDescent="0.3">
      <c r="A8887" s="22">
        <v>42751</v>
      </c>
      <c r="B8887">
        <v>2017</v>
      </c>
      <c r="C8887">
        <v>1</v>
      </c>
      <c r="D8887" t="s">
        <v>90</v>
      </c>
      <c r="E8887" t="s">
        <v>91</v>
      </c>
      <c r="F8887" t="s">
        <v>165</v>
      </c>
      <c r="G8887" t="s">
        <v>113</v>
      </c>
      <c r="H8887" t="s">
        <v>104</v>
      </c>
      <c r="I8887" t="s">
        <v>76</v>
      </c>
      <c r="J8887" t="s">
        <v>105</v>
      </c>
      <c r="K8887" s="23">
        <v>0.42</v>
      </c>
      <c r="L8887" s="24">
        <v>7.4</v>
      </c>
      <c r="M8887" s="24">
        <v>3.11</v>
      </c>
      <c r="N8887" s="24">
        <v>2.0499999999999998</v>
      </c>
      <c r="O8887" s="24">
        <v>1.06</v>
      </c>
      <c r="P8887" s="25">
        <v>34</v>
      </c>
    </row>
    <row r="8888" spans="1:16" x14ac:dyDescent="0.3">
      <c r="A8888" s="22">
        <v>42751</v>
      </c>
      <c r="B8888">
        <v>2017</v>
      </c>
      <c r="C8888">
        <v>1</v>
      </c>
      <c r="D8888" t="s">
        <v>90</v>
      </c>
      <c r="E8888" t="s">
        <v>91</v>
      </c>
      <c r="F8888" t="s">
        <v>165</v>
      </c>
      <c r="G8888" t="s">
        <v>113</v>
      </c>
      <c r="H8888" t="s">
        <v>106</v>
      </c>
      <c r="I8888" t="s">
        <v>69</v>
      </c>
      <c r="J8888" t="s">
        <v>107</v>
      </c>
      <c r="K8888" s="23">
        <v>7.08</v>
      </c>
      <c r="L8888" s="24">
        <v>16.5</v>
      </c>
      <c r="M8888" s="24">
        <v>116.82</v>
      </c>
      <c r="N8888" s="24">
        <v>91.12</v>
      </c>
      <c r="O8888" s="24">
        <v>25.7</v>
      </c>
      <c r="P8888" s="25">
        <v>22</v>
      </c>
    </row>
    <row r="8889" spans="1:16" x14ac:dyDescent="0.3">
      <c r="A8889" s="22">
        <v>42751</v>
      </c>
      <c r="B8889">
        <v>2017</v>
      </c>
      <c r="C8889">
        <v>1</v>
      </c>
      <c r="D8889" t="s">
        <v>90</v>
      </c>
      <c r="E8889" t="s">
        <v>91</v>
      </c>
      <c r="F8889" t="s">
        <v>165</v>
      </c>
      <c r="G8889" t="s">
        <v>113</v>
      </c>
      <c r="H8889" t="s">
        <v>108</v>
      </c>
      <c r="I8889" t="s">
        <v>72</v>
      </c>
      <c r="J8889" t="s">
        <v>109</v>
      </c>
      <c r="K8889" s="23">
        <v>2.08</v>
      </c>
      <c r="L8889" s="24">
        <v>8.1999999999999993</v>
      </c>
      <c r="M8889" s="24">
        <v>17.059999999999999</v>
      </c>
      <c r="N8889" s="24">
        <v>11.6</v>
      </c>
      <c r="O8889" s="24">
        <v>5.46</v>
      </c>
      <c r="P8889" s="25">
        <v>32</v>
      </c>
    </row>
    <row r="8890" spans="1:16" x14ac:dyDescent="0.3">
      <c r="A8890" s="22">
        <v>42752</v>
      </c>
      <c r="B8890">
        <v>2017</v>
      </c>
      <c r="C8890">
        <v>1</v>
      </c>
      <c r="D8890" t="s">
        <v>90</v>
      </c>
      <c r="E8890" t="s">
        <v>91</v>
      </c>
      <c r="F8890" t="s">
        <v>165</v>
      </c>
      <c r="G8890" t="s">
        <v>114</v>
      </c>
      <c r="H8890" t="s">
        <v>94</v>
      </c>
      <c r="I8890" t="s">
        <v>73</v>
      </c>
      <c r="J8890" t="s">
        <v>95</v>
      </c>
      <c r="K8890" s="23">
        <v>7.22</v>
      </c>
      <c r="L8890" s="24">
        <v>3.1</v>
      </c>
      <c r="M8890" s="24">
        <v>22.38</v>
      </c>
      <c r="N8890" s="24">
        <v>15.67</v>
      </c>
      <c r="O8890" s="24">
        <v>6.71</v>
      </c>
      <c r="P8890" s="25">
        <v>30</v>
      </c>
    </row>
    <row r="8891" spans="1:16" x14ac:dyDescent="0.3">
      <c r="A8891" s="22">
        <v>42752</v>
      </c>
      <c r="B8891">
        <v>2017</v>
      </c>
      <c r="C8891">
        <v>1</v>
      </c>
      <c r="D8891" t="s">
        <v>90</v>
      </c>
      <c r="E8891" t="s">
        <v>91</v>
      </c>
      <c r="F8891" t="s">
        <v>165</v>
      </c>
      <c r="G8891" t="s">
        <v>114</v>
      </c>
      <c r="H8891" t="s">
        <v>96</v>
      </c>
      <c r="I8891" t="s">
        <v>74</v>
      </c>
      <c r="J8891" t="s">
        <v>97</v>
      </c>
      <c r="K8891" s="23">
        <v>4.1399999999999997</v>
      </c>
      <c r="L8891" s="24">
        <v>3.6</v>
      </c>
      <c r="M8891" s="24">
        <v>14.9</v>
      </c>
      <c r="N8891" s="24">
        <v>10.43</v>
      </c>
      <c r="O8891" s="24">
        <v>4.47</v>
      </c>
      <c r="P8891" s="25">
        <v>30</v>
      </c>
    </row>
    <row r="8892" spans="1:16" x14ac:dyDescent="0.3">
      <c r="A8892" s="22">
        <v>42752</v>
      </c>
      <c r="B8892">
        <v>2017</v>
      </c>
      <c r="C8892">
        <v>1</v>
      </c>
      <c r="D8892" t="s">
        <v>90</v>
      </c>
      <c r="E8892" t="s">
        <v>91</v>
      </c>
      <c r="F8892" t="s">
        <v>165</v>
      </c>
      <c r="G8892" t="s">
        <v>114</v>
      </c>
      <c r="H8892" t="s">
        <v>98</v>
      </c>
      <c r="I8892" t="s">
        <v>75</v>
      </c>
      <c r="J8892" t="s">
        <v>99</v>
      </c>
      <c r="K8892" s="23">
        <v>5.29</v>
      </c>
      <c r="L8892" s="24">
        <v>2.8</v>
      </c>
      <c r="M8892" s="24">
        <v>14.81</v>
      </c>
      <c r="N8892" s="24">
        <v>10.66</v>
      </c>
      <c r="O8892" s="24">
        <v>4.1500000000000004</v>
      </c>
      <c r="P8892" s="25">
        <v>28</v>
      </c>
    </row>
    <row r="8893" spans="1:16" x14ac:dyDescent="0.3">
      <c r="A8893" s="22">
        <v>42752</v>
      </c>
      <c r="B8893">
        <v>2017</v>
      </c>
      <c r="C8893">
        <v>1</v>
      </c>
      <c r="D8893" t="s">
        <v>90</v>
      </c>
      <c r="E8893" t="s">
        <v>91</v>
      </c>
      <c r="F8893" t="s">
        <v>165</v>
      </c>
      <c r="G8893" t="s">
        <v>114</v>
      </c>
      <c r="H8893" t="s">
        <v>100</v>
      </c>
      <c r="I8893" t="s">
        <v>70</v>
      </c>
      <c r="J8893" t="s">
        <v>101</v>
      </c>
      <c r="K8893" s="23">
        <v>48.46</v>
      </c>
      <c r="L8893" s="24">
        <v>2.4</v>
      </c>
      <c r="M8893" s="24">
        <v>116.3</v>
      </c>
      <c r="N8893" s="24">
        <v>86.06</v>
      </c>
      <c r="O8893" s="24">
        <v>30.24</v>
      </c>
      <c r="P8893" s="25">
        <v>26</v>
      </c>
    </row>
    <row r="8894" spans="1:16" x14ac:dyDescent="0.3">
      <c r="A8894" s="22">
        <v>42752</v>
      </c>
      <c r="B8894">
        <v>2017</v>
      </c>
      <c r="C8894">
        <v>1</v>
      </c>
      <c r="D8894" t="s">
        <v>90</v>
      </c>
      <c r="E8894" t="s">
        <v>91</v>
      </c>
      <c r="F8894" t="s">
        <v>165</v>
      </c>
      <c r="G8894" t="s">
        <v>114</v>
      </c>
      <c r="H8894" t="s">
        <v>102</v>
      </c>
      <c r="I8894" t="s">
        <v>71</v>
      </c>
      <c r="J8894" t="s">
        <v>103</v>
      </c>
      <c r="K8894" s="23">
        <v>13.33</v>
      </c>
      <c r="L8894" s="24">
        <v>6.9</v>
      </c>
      <c r="M8894" s="24">
        <v>91.98</v>
      </c>
      <c r="N8894" s="24">
        <v>60.71</v>
      </c>
      <c r="O8894" s="24">
        <v>31.27</v>
      </c>
      <c r="P8894" s="25">
        <v>34</v>
      </c>
    </row>
    <row r="8895" spans="1:16" x14ac:dyDescent="0.3">
      <c r="A8895" s="22">
        <v>42752</v>
      </c>
      <c r="B8895">
        <v>2017</v>
      </c>
      <c r="C8895">
        <v>1</v>
      </c>
      <c r="D8895" t="s">
        <v>90</v>
      </c>
      <c r="E8895" t="s">
        <v>91</v>
      </c>
      <c r="F8895" t="s">
        <v>165</v>
      </c>
      <c r="G8895" t="s">
        <v>114</v>
      </c>
      <c r="H8895" t="s">
        <v>104</v>
      </c>
      <c r="I8895" t="s">
        <v>76</v>
      </c>
      <c r="J8895" t="s">
        <v>105</v>
      </c>
      <c r="K8895" s="23">
        <v>1.67</v>
      </c>
      <c r="L8895" s="24">
        <v>7.4</v>
      </c>
      <c r="M8895" s="24">
        <v>12.36</v>
      </c>
      <c r="N8895" s="24">
        <v>8.16</v>
      </c>
      <c r="O8895" s="24">
        <v>4.2</v>
      </c>
      <c r="P8895" s="25">
        <v>34</v>
      </c>
    </row>
    <row r="8896" spans="1:16" x14ac:dyDescent="0.3">
      <c r="A8896" s="22">
        <v>42752</v>
      </c>
      <c r="B8896">
        <v>2017</v>
      </c>
      <c r="C8896">
        <v>1</v>
      </c>
      <c r="D8896" t="s">
        <v>90</v>
      </c>
      <c r="E8896" t="s">
        <v>91</v>
      </c>
      <c r="F8896" t="s">
        <v>165</v>
      </c>
      <c r="G8896" t="s">
        <v>114</v>
      </c>
      <c r="H8896" t="s">
        <v>106</v>
      </c>
      <c r="I8896" t="s">
        <v>69</v>
      </c>
      <c r="J8896" t="s">
        <v>107</v>
      </c>
      <c r="K8896" s="23">
        <v>3.75</v>
      </c>
      <c r="L8896" s="24">
        <v>16.5</v>
      </c>
      <c r="M8896" s="24">
        <v>61.88</v>
      </c>
      <c r="N8896" s="24">
        <v>48.27</v>
      </c>
      <c r="O8896" s="24">
        <v>13.61</v>
      </c>
      <c r="P8896" s="25">
        <v>22</v>
      </c>
    </row>
    <row r="8897" spans="1:16" x14ac:dyDescent="0.3">
      <c r="A8897" s="22">
        <v>42752</v>
      </c>
      <c r="B8897">
        <v>2017</v>
      </c>
      <c r="C8897">
        <v>1</v>
      </c>
      <c r="D8897" t="s">
        <v>90</v>
      </c>
      <c r="E8897" t="s">
        <v>91</v>
      </c>
      <c r="F8897" t="s">
        <v>165</v>
      </c>
      <c r="G8897" t="s">
        <v>114</v>
      </c>
      <c r="H8897" t="s">
        <v>108</v>
      </c>
      <c r="I8897" t="s">
        <v>72</v>
      </c>
      <c r="J8897" t="s">
        <v>109</v>
      </c>
      <c r="K8897" s="23">
        <v>2.5</v>
      </c>
      <c r="L8897" s="24">
        <v>8.1999999999999993</v>
      </c>
      <c r="M8897" s="24">
        <v>20.5</v>
      </c>
      <c r="N8897" s="24">
        <v>13.94</v>
      </c>
      <c r="O8897" s="24">
        <v>6.56</v>
      </c>
      <c r="P8897" s="25">
        <v>32</v>
      </c>
    </row>
    <row r="8898" spans="1:16" x14ac:dyDescent="0.3">
      <c r="A8898" s="22">
        <v>42753</v>
      </c>
      <c r="B8898">
        <v>2017</v>
      </c>
      <c r="C8898">
        <v>1</v>
      </c>
      <c r="D8898" t="s">
        <v>90</v>
      </c>
      <c r="E8898" t="s">
        <v>91</v>
      </c>
      <c r="F8898" t="s">
        <v>165</v>
      </c>
      <c r="G8898" t="s">
        <v>115</v>
      </c>
      <c r="H8898" t="s">
        <v>94</v>
      </c>
      <c r="I8898" t="s">
        <v>73</v>
      </c>
      <c r="J8898" t="s">
        <v>95</v>
      </c>
      <c r="K8898" s="23">
        <v>6.74</v>
      </c>
      <c r="L8898" s="24">
        <v>3.1</v>
      </c>
      <c r="M8898" s="24">
        <v>20.89</v>
      </c>
      <c r="N8898" s="24">
        <v>14.62</v>
      </c>
      <c r="O8898" s="24">
        <v>6.27</v>
      </c>
      <c r="P8898" s="25">
        <v>30</v>
      </c>
    </row>
    <row r="8899" spans="1:16" x14ac:dyDescent="0.3">
      <c r="A8899" s="22">
        <v>42753</v>
      </c>
      <c r="B8899">
        <v>2017</v>
      </c>
      <c r="C8899">
        <v>1</v>
      </c>
      <c r="D8899" t="s">
        <v>90</v>
      </c>
      <c r="E8899" t="s">
        <v>91</v>
      </c>
      <c r="F8899" t="s">
        <v>165</v>
      </c>
      <c r="G8899" t="s">
        <v>115</v>
      </c>
      <c r="H8899" t="s">
        <v>96</v>
      </c>
      <c r="I8899" t="s">
        <v>74</v>
      </c>
      <c r="J8899" t="s">
        <v>97</v>
      </c>
      <c r="K8899" s="23">
        <v>4.45</v>
      </c>
      <c r="L8899" s="24">
        <v>3.6</v>
      </c>
      <c r="M8899" s="24">
        <v>16.02</v>
      </c>
      <c r="N8899" s="24">
        <v>11.21</v>
      </c>
      <c r="O8899" s="24">
        <v>4.8099999999999996</v>
      </c>
      <c r="P8899" s="25">
        <v>30</v>
      </c>
    </row>
    <row r="8900" spans="1:16" x14ac:dyDescent="0.3">
      <c r="A8900" s="22">
        <v>42753</v>
      </c>
      <c r="B8900">
        <v>2017</v>
      </c>
      <c r="C8900">
        <v>1</v>
      </c>
      <c r="D8900" t="s">
        <v>90</v>
      </c>
      <c r="E8900" t="s">
        <v>91</v>
      </c>
      <c r="F8900" t="s">
        <v>165</v>
      </c>
      <c r="G8900" t="s">
        <v>115</v>
      </c>
      <c r="H8900" t="s">
        <v>98</v>
      </c>
      <c r="I8900" t="s">
        <v>75</v>
      </c>
      <c r="J8900" t="s">
        <v>99</v>
      </c>
      <c r="K8900" s="23">
        <v>6.5</v>
      </c>
      <c r="L8900" s="24">
        <v>2.8</v>
      </c>
      <c r="M8900" s="24">
        <v>18.2</v>
      </c>
      <c r="N8900" s="24">
        <v>13.1</v>
      </c>
      <c r="O8900" s="24">
        <v>5.0999999999999996</v>
      </c>
      <c r="P8900" s="25">
        <v>28</v>
      </c>
    </row>
    <row r="8901" spans="1:16" x14ac:dyDescent="0.3">
      <c r="A8901" s="22">
        <v>42753</v>
      </c>
      <c r="B8901">
        <v>2017</v>
      </c>
      <c r="C8901">
        <v>1</v>
      </c>
      <c r="D8901" t="s">
        <v>90</v>
      </c>
      <c r="E8901" t="s">
        <v>91</v>
      </c>
      <c r="F8901" t="s">
        <v>165</v>
      </c>
      <c r="G8901" t="s">
        <v>115</v>
      </c>
      <c r="H8901" t="s">
        <v>100</v>
      </c>
      <c r="I8901" t="s">
        <v>70</v>
      </c>
      <c r="J8901" t="s">
        <v>101</v>
      </c>
      <c r="K8901" s="23">
        <v>45.96</v>
      </c>
      <c r="L8901" s="24">
        <v>2.4</v>
      </c>
      <c r="M8901" s="24">
        <v>110.3</v>
      </c>
      <c r="N8901" s="24">
        <v>81.62</v>
      </c>
      <c r="O8901" s="24">
        <v>28.68</v>
      </c>
      <c r="P8901" s="25">
        <v>26</v>
      </c>
    </row>
    <row r="8902" spans="1:16" x14ac:dyDescent="0.3">
      <c r="A8902" s="22">
        <v>42753</v>
      </c>
      <c r="B8902">
        <v>2017</v>
      </c>
      <c r="C8902">
        <v>1</v>
      </c>
      <c r="D8902" t="s">
        <v>90</v>
      </c>
      <c r="E8902" t="s">
        <v>91</v>
      </c>
      <c r="F8902" t="s">
        <v>165</v>
      </c>
      <c r="G8902" t="s">
        <v>115</v>
      </c>
      <c r="H8902" t="s">
        <v>102</v>
      </c>
      <c r="I8902" t="s">
        <v>71</v>
      </c>
      <c r="J8902" t="s">
        <v>103</v>
      </c>
      <c r="K8902" s="23">
        <v>16.670000000000002</v>
      </c>
      <c r="L8902" s="24">
        <v>6.9</v>
      </c>
      <c r="M8902" s="24">
        <v>115.02</v>
      </c>
      <c r="N8902" s="24">
        <v>75.91</v>
      </c>
      <c r="O8902" s="24">
        <v>39.11</v>
      </c>
      <c r="P8902" s="25">
        <v>34</v>
      </c>
    </row>
    <row r="8903" spans="1:16" x14ac:dyDescent="0.3">
      <c r="A8903" s="22">
        <v>42753</v>
      </c>
      <c r="B8903">
        <v>2017</v>
      </c>
      <c r="C8903">
        <v>1</v>
      </c>
      <c r="D8903" t="s">
        <v>90</v>
      </c>
      <c r="E8903" t="s">
        <v>91</v>
      </c>
      <c r="F8903" t="s">
        <v>165</v>
      </c>
      <c r="G8903" t="s">
        <v>115</v>
      </c>
      <c r="H8903" t="s">
        <v>104</v>
      </c>
      <c r="I8903" t="s">
        <v>76</v>
      </c>
      <c r="J8903" t="s">
        <v>105</v>
      </c>
      <c r="K8903" s="23">
        <v>1.25</v>
      </c>
      <c r="L8903" s="24">
        <v>7.4</v>
      </c>
      <c r="M8903" s="24">
        <v>9.25</v>
      </c>
      <c r="N8903" s="24">
        <v>6.1</v>
      </c>
      <c r="O8903" s="24">
        <v>3.15</v>
      </c>
      <c r="P8903" s="25">
        <v>34</v>
      </c>
    </row>
    <row r="8904" spans="1:16" x14ac:dyDescent="0.3">
      <c r="A8904" s="22">
        <v>42753</v>
      </c>
      <c r="B8904">
        <v>2017</v>
      </c>
      <c r="C8904">
        <v>1</v>
      </c>
      <c r="D8904" t="s">
        <v>90</v>
      </c>
      <c r="E8904" t="s">
        <v>91</v>
      </c>
      <c r="F8904" t="s">
        <v>165</v>
      </c>
      <c r="G8904" t="s">
        <v>115</v>
      </c>
      <c r="H8904" t="s">
        <v>106</v>
      </c>
      <c r="I8904" t="s">
        <v>69</v>
      </c>
      <c r="J8904" t="s">
        <v>107</v>
      </c>
      <c r="K8904" s="23">
        <v>5.83</v>
      </c>
      <c r="L8904" s="24">
        <v>16.5</v>
      </c>
      <c r="M8904" s="24">
        <v>96.2</v>
      </c>
      <c r="N8904" s="24">
        <v>75.040000000000006</v>
      </c>
      <c r="O8904" s="24">
        <v>21.16</v>
      </c>
      <c r="P8904" s="25">
        <v>22</v>
      </c>
    </row>
    <row r="8905" spans="1:16" x14ac:dyDescent="0.3">
      <c r="A8905" s="22">
        <v>42753</v>
      </c>
      <c r="B8905">
        <v>2017</v>
      </c>
      <c r="C8905">
        <v>1</v>
      </c>
      <c r="D8905" t="s">
        <v>90</v>
      </c>
      <c r="E8905" t="s">
        <v>91</v>
      </c>
      <c r="F8905" t="s">
        <v>165</v>
      </c>
      <c r="G8905" t="s">
        <v>115</v>
      </c>
      <c r="H8905" t="s">
        <v>108</v>
      </c>
      <c r="I8905" t="s">
        <v>72</v>
      </c>
      <c r="J8905" t="s">
        <v>109</v>
      </c>
      <c r="K8905" s="23">
        <v>0.83</v>
      </c>
      <c r="L8905" s="24">
        <v>8.1999999999999993</v>
      </c>
      <c r="M8905" s="24">
        <v>6.81</v>
      </c>
      <c r="N8905" s="24">
        <v>4.63</v>
      </c>
      <c r="O8905" s="24">
        <v>2.1800000000000002</v>
      </c>
      <c r="P8905" s="25">
        <v>32</v>
      </c>
    </row>
    <row r="8906" spans="1:16" x14ac:dyDescent="0.3">
      <c r="A8906" s="22">
        <v>42754</v>
      </c>
      <c r="B8906">
        <v>2017</v>
      </c>
      <c r="C8906">
        <v>1</v>
      </c>
      <c r="D8906" t="s">
        <v>90</v>
      </c>
      <c r="E8906" t="s">
        <v>91</v>
      </c>
      <c r="F8906" t="s">
        <v>165</v>
      </c>
      <c r="G8906" t="s">
        <v>93</v>
      </c>
      <c r="H8906" t="s">
        <v>94</v>
      </c>
      <c r="I8906" t="s">
        <v>73</v>
      </c>
      <c r="J8906" t="s">
        <v>95</v>
      </c>
      <c r="K8906" s="23">
        <v>5</v>
      </c>
      <c r="L8906" s="24">
        <v>3.1</v>
      </c>
      <c r="M8906" s="24">
        <v>15.5</v>
      </c>
      <c r="N8906" s="24">
        <v>10.85</v>
      </c>
      <c r="O8906" s="24">
        <v>4.6500000000000004</v>
      </c>
      <c r="P8906" s="25">
        <v>30</v>
      </c>
    </row>
    <row r="8907" spans="1:16" x14ac:dyDescent="0.3">
      <c r="A8907" s="22">
        <v>42754</v>
      </c>
      <c r="B8907">
        <v>2017</v>
      </c>
      <c r="C8907">
        <v>1</v>
      </c>
      <c r="D8907" t="s">
        <v>90</v>
      </c>
      <c r="E8907" t="s">
        <v>91</v>
      </c>
      <c r="F8907" t="s">
        <v>165</v>
      </c>
      <c r="G8907" t="s">
        <v>93</v>
      </c>
      <c r="H8907" t="s">
        <v>96</v>
      </c>
      <c r="I8907" t="s">
        <v>74</v>
      </c>
      <c r="J8907" t="s">
        <v>97</v>
      </c>
      <c r="K8907" s="23">
        <v>5.7</v>
      </c>
      <c r="L8907" s="24">
        <v>3.6</v>
      </c>
      <c r="M8907" s="24">
        <v>20.52</v>
      </c>
      <c r="N8907" s="24">
        <v>14.36</v>
      </c>
      <c r="O8907" s="24">
        <v>6.16</v>
      </c>
      <c r="P8907" s="25">
        <v>30</v>
      </c>
    </row>
    <row r="8908" spans="1:16" x14ac:dyDescent="0.3">
      <c r="A8908" s="22">
        <v>42754</v>
      </c>
      <c r="B8908">
        <v>2017</v>
      </c>
      <c r="C8908">
        <v>1</v>
      </c>
      <c r="D8908" t="s">
        <v>90</v>
      </c>
      <c r="E8908" t="s">
        <v>91</v>
      </c>
      <c r="F8908" t="s">
        <v>165</v>
      </c>
      <c r="G8908" t="s">
        <v>93</v>
      </c>
      <c r="H8908" t="s">
        <v>98</v>
      </c>
      <c r="I8908" t="s">
        <v>75</v>
      </c>
      <c r="J8908" t="s">
        <v>99</v>
      </c>
      <c r="K8908" s="23">
        <v>7.83</v>
      </c>
      <c r="L8908" s="24">
        <v>2.8</v>
      </c>
      <c r="M8908" s="24">
        <v>21.92</v>
      </c>
      <c r="N8908" s="24">
        <v>15.78</v>
      </c>
      <c r="O8908" s="24">
        <v>6.14</v>
      </c>
      <c r="P8908" s="25">
        <v>28</v>
      </c>
    </row>
    <row r="8909" spans="1:16" x14ac:dyDescent="0.3">
      <c r="A8909" s="22">
        <v>42754</v>
      </c>
      <c r="B8909">
        <v>2017</v>
      </c>
      <c r="C8909">
        <v>1</v>
      </c>
      <c r="D8909" t="s">
        <v>90</v>
      </c>
      <c r="E8909" t="s">
        <v>91</v>
      </c>
      <c r="F8909" t="s">
        <v>165</v>
      </c>
      <c r="G8909" t="s">
        <v>93</v>
      </c>
      <c r="H8909" t="s">
        <v>100</v>
      </c>
      <c r="I8909" t="s">
        <v>70</v>
      </c>
      <c r="J8909" t="s">
        <v>101</v>
      </c>
      <c r="K8909" s="23">
        <v>37.75</v>
      </c>
      <c r="L8909" s="24">
        <v>2.4</v>
      </c>
      <c r="M8909" s="24">
        <v>90.6</v>
      </c>
      <c r="N8909" s="24">
        <v>67.040000000000006</v>
      </c>
      <c r="O8909" s="24">
        <v>23.56</v>
      </c>
      <c r="P8909" s="25">
        <v>26</v>
      </c>
    </row>
    <row r="8910" spans="1:16" x14ac:dyDescent="0.3">
      <c r="A8910" s="22">
        <v>42754</v>
      </c>
      <c r="B8910">
        <v>2017</v>
      </c>
      <c r="C8910">
        <v>1</v>
      </c>
      <c r="D8910" t="s">
        <v>90</v>
      </c>
      <c r="E8910" t="s">
        <v>91</v>
      </c>
      <c r="F8910" t="s">
        <v>165</v>
      </c>
      <c r="G8910" t="s">
        <v>93</v>
      </c>
      <c r="H8910" t="s">
        <v>102</v>
      </c>
      <c r="I8910" t="s">
        <v>71</v>
      </c>
      <c r="J8910" t="s">
        <v>103</v>
      </c>
      <c r="K8910" s="23">
        <v>15.83</v>
      </c>
      <c r="L8910" s="24">
        <v>6.9</v>
      </c>
      <c r="M8910" s="24">
        <v>109.23</v>
      </c>
      <c r="N8910" s="24">
        <v>72.09</v>
      </c>
      <c r="O8910" s="24">
        <v>37.14</v>
      </c>
      <c r="P8910" s="25">
        <v>34</v>
      </c>
    </row>
    <row r="8911" spans="1:16" x14ac:dyDescent="0.3">
      <c r="A8911" s="22">
        <v>42754</v>
      </c>
      <c r="B8911">
        <v>2017</v>
      </c>
      <c r="C8911">
        <v>1</v>
      </c>
      <c r="D8911" t="s">
        <v>90</v>
      </c>
      <c r="E8911" t="s">
        <v>91</v>
      </c>
      <c r="F8911" t="s">
        <v>165</v>
      </c>
      <c r="G8911" t="s">
        <v>93</v>
      </c>
      <c r="H8911" t="s">
        <v>104</v>
      </c>
      <c r="I8911" t="s">
        <v>76</v>
      </c>
      <c r="J8911" t="s">
        <v>105</v>
      </c>
      <c r="K8911" s="23">
        <v>0</v>
      </c>
      <c r="L8911" s="24">
        <v>7.4</v>
      </c>
      <c r="M8911" s="24">
        <v>0</v>
      </c>
      <c r="N8911" s="24">
        <v>0</v>
      </c>
      <c r="O8911" s="24">
        <v>0</v>
      </c>
      <c r="P8911" s="25">
        <v>34</v>
      </c>
    </row>
    <row r="8912" spans="1:16" x14ac:dyDescent="0.3">
      <c r="A8912" s="22">
        <v>42754</v>
      </c>
      <c r="B8912">
        <v>2017</v>
      </c>
      <c r="C8912">
        <v>1</v>
      </c>
      <c r="D8912" t="s">
        <v>90</v>
      </c>
      <c r="E8912" t="s">
        <v>91</v>
      </c>
      <c r="F8912" t="s">
        <v>165</v>
      </c>
      <c r="G8912" t="s">
        <v>93</v>
      </c>
      <c r="H8912" t="s">
        <v>106</v>
      </c>
      <c r="I8912" t="s">
        <v>69</v>
      </c>
      <c r="J8912" t="s">
        <v>107</v>
      </c>
      <c r="K8912" s="23">
        <v>2.5</v>
      </c>
      <c r="L8912" s="24">
        <v>16.5</v>
      </c>
      <c r="M8912" s="24">
        <v>41.25</v>
      </c>
      <c r="N8912" s="24">
        <v>32.18</v>
      </c>
      <c r="O8912" s="24">
        <v>9.07</v>
      </c>
      <c r="P8912" s="25">
        <v>22</v>
      </c>
    </row>
    <row r="8913" spans="1:16" x14ac:dyDescent="0.3">
      <c r="A8913" s="22">
        <v>42754</v>
      </c>
      <c r="B8913">
        <v>2017</v>
      </c>
      <c r="C8913">
        <v>1</v>
      </c>
      <c r="D8913" t="s">
        <v>90</v>
      </c>
      <c r="E8913" t="s">
        <v>91</v>
      </c>
      <c r="F8913" t="s">
        <v>165</v>
      </c>
      <c r="G8913" t="s">
        <v>93</v>
      </c>
      <c r="H8913" t="s">
        <v>108</v>
      </c>
      <c r="I8913" t="s">
        <v>72</v>
      </c>
      <c r="J8913" t="s">
        <v>109</v>
      </c>
      <c r="K8913" s="23">
        <v>3.33</v>
      </c>
      <c r="L8913" s="24">
        <v>8.1999999999999993</v>
      </c>
      <c r="M8913" s="24">
        <v>27.31</v>
      </c>
      <c r="N8913" s="24">
        <v>18.57</v>
      </c>
      <c r="O8913" s="24">
        <v>8.74</v>
      </c>
      <c r="P8913" s="25">
        <v>32</v>
      </c>
    </row>
    <row r="8914" spans="1:16" x14ac:dyDescent="0.3">
      <c r="A8914" s="22">
        <v>42755</v>
      </c>
      <c r="B8914">
        <v>2017</v>
      </c>
      <c r="C8914">
        <v>1</v>
      </c>
      <c r="D8914" t="s">
        <v>90</v>
      </c>
      <c r="E8914" t="s">
        <v>91</v>
      </c>
      <c r="F8914" t="s">
        <v>165</v>
      </c>
      <c r="G8914" t="s">
        <v>110</v>
      </c>
      <c r="H8914" t="s">
        <v>94</v>
      </c>
      <c r="I8914" t="s">
        <v>73</v>
      </c>
      <c r="J8914" t="s">
        <v>95</v>
      </c>
      <c r="K8914" s="23">
        <v>3.61</v>
      </c>
      <c r="L8914" s="24">
        <v>3.1</v>
      </c>
      <c r="M8914" s="24">
        <v>11.19</v>
      </c>
      <c r="N8914" s="24">
        <v>7.83</v>
      </c>
      <c r="O8914" s="24">
        <v>3.36</v>
      </c>
      <c r="P8914" s="25">
        <v>30</v>
      </c>
    </row>
    <row r="8915" spans="1:16" x14ac:dyDescent="0.3">
      <c r="A8915" s="22">
        <v>42755</v>
      </c>
      <c r="B8915">
        <v>2017</v>
      </c>
      <c r="C8915">
        <v>1</v>
      </c>
      <c r="D8915" t="s">
        <v>90</v>
      </c>
      <c r="E8915" t="s">
        <v>91</v>
      </c>
      <c r="F8915" t="s">
        <v>165</v>
      </c>
      <c r="G8915" t="s">
        <v>110</v>
      </c>
      <c r="H8915" t="s">
        <v>96</v>
      </c>
      <c r="I8915" t="s">
        <v>74</v>
      </c>
      <c r="J8915" t="s">
        <v>97</v>
      </c>
      <c r="K8915" s="23">
        <v>4.74</v>
      </c>
      <c r="L8915" s="24">
        <v>3.6</v>
      </c>
      <c r="M8915" s="24">
        <v>17.059999999999999</v>
      </c>
      <c r="N8915" s="24">
        <v>11.94</v>
      </c>
      <c r="O8915" s="24">
        <v>5.12</v>
      </c>
      <c r="P8915" s="25">
        <v>30</v>
      </c>
    </row>
    <row r="8916" spans="1:16" x14ac:dyDescent="0.3">
      <c r="A8916" s="22">
        <v>42755</v>
      </c>
      <c r="B8916">
        <v>2017</v>
      </c>
      <c r="C8916">
        <v>1</v>
      </c>
      <c r="D8916" t="s">
        <v>90</v>
      </c>
      <c r="E8916" t="s">
        <v>91</v>
      </c>
      <c r="F8916" t="s">
        <v>165</v>
      </c>
      <c r="G8916" t="s">
        <v>110</v>
      </c>
      <c r="H8916" t="s">
        <v>98</v>
      </c>
      <c r="I8916" t="s">
        <v>75</v>
      </c>
      <c r="J8916" t="s">
        <v>99</v>
      </c>
      <c r="K8916" s="23">
        <v>4.12</v>
      </c>
      <c r="L8916" s="24">
        <v>2.8</v>
      </c>
      <c r="M8916" s="24">
        <v>11.54</v>
      </c>
      <c r="N8916" s="24">
        <v>8.31</v>
      </c>
      <c r="O8916" s="24">
        <v>3.23</v>
      </c>
      <c r="P8916" s="25">
        <v>28</v>
      </c>
    </row>
    <row r="8917" spans="1:16" x14ac:dyDescent="0.3">
      <c r="A8917" s="22">
        <v>42755</v>
      </c>
      <c r="B8917">
        <v>2017</v>
      </c>
      <c r="C8917">
        <v>1</v>
      </c>
      <c r="D8917" t="s">
        <v>90</v>
      </c>
      <c r="E8917" t="s">
        <v>91</v>
      </c>
      <c r="F8917" t="s">
        <v>165</v>
      </c>
      <c r="G8917" t="s">
        <v>110</v>
      </c>
      <c r="H8917" t="s">
        <v>100</v>
      </c>
      <c r="I8917" t="s">
        <v>70</v>
      </c>
      <c r="J8917" t="s">
        <v>101</v>
      </c>
      <c r="K8917" s="23">
        <v>37.619999999999997</v>
      </c>
      <c r="L8917" s="24">
        <v>2.4</v>
      </c>
      <c r="M8917" s="24">
        <v>90.29</v>
      </c>
      <c r="N8917" s="24">
        <v>66.81</v>
      </c>
      <c r="O8917" s="24">
        <v>23.48</v>
      </c>
      <c r="P8917" s="25">
        <v>26</v>
      </c>
    </row>
    <row r="8918" spans="1:16" x14ac:dyDescent="0.3">
      <c r="A8918" s="22">
        <v>42755</v>
      </c>
      <c r="B8918">
        <v>2017</v>
      </c>
      <c r="C8918">
        <v>1</v>
      </c>
      <c r="D8918" t="s">
        <v>90</v>
      </c>
      <c r="E8918" t="s">
        <v>91</v>
      </c>
      <c r="F8918" t="s">
        <v>165</v>
      </c>
      <c r="G8918" t="s">
        <v>110</v>
      </c>
      <c r="H8918" t="s">
        <v>102</v>
      </c>
      <c r="I8918" t="s">
        <v>71</v>
      </c>
      <c r="J8918" t="s">
        <v>103</v>
      </c>
      <c r="K8918" s="23">
        <v>23.33</v>
      </c>
      <c r="L8918" s="24">
        <v>6.9</v>
      </c>
      <c r="M8918" s="24">
        <v>160.97999999999999</v>
      </c>
      <c r="N8918" s="24">
        <v>106.25</v>
      </c>
      <c r="O8918" s="24">
        <v>54.73</v>
      </c>
      <c r="P8918" s="25">
        <v>34</v>
      </c>
    </row>
    <row r="8919" spans="1:16" x14ac:dyDescent="0.3">
      <c r="A8919" s="22">
        <v>42755</v>
      </c>
      <c r="B8919">
        <v>2017</v>
      </c>
      <c r="C8919">
        <v>1</v>
      </c>
      <c r="D8919" t="s">
        <v>90</v>
      </c>
      <c r="E8919" t="s">
        <v>91</v>
      </c>
      <c r="F8919" t="s">
        <v>165</v>
      </c>
      <c r="G8919" t="s">
        <v>110</v>
      </c>
      <c r="H8919" t="s">
        <v>104</v>
      </c>
      <c r="I8919" t="s">
        <v>76</v>
      </c>
      <c r="J8919" t="s">
        <v>105</v>
      </c>
      <c r="K8919" s="23">
        <v>2.92</v>
      </c>
      <c r="L8919" s="24">
        <v>7.4</v>
      </c>
      <c r="M8919" s="24">
        <v>21.61</v>
      </c>
      <c r="N8919" s="24">
        <v>14.26</v>
      </c>
      <c r="O8919" s="24">
        <v>7.35</v>
      </c>
      <c r="P8919" s="25">
        <v>34</v>
      </c>
    </row>
    <row r="8920" spans="1:16" x14ac:dyDescent="0.3">
      <c r="A8920" s="22">
        <v>42755</v>
      </c>
      <c r="B8920">
        <v>2017</v>
      </c>
      <c r="C8920">
        <v>1</v>
      </c>
      <c r="D8920" t="s">
        <v>90</v>
      </c>
      <c r="E8920" t="s">
        <v>91</v>
      </c>
      <c r="F8920" t="s">
        <v>165</v>
      </c>
      <c r="G8920" t="s">
        <v>110</v>
      </c>
      <c r="H8920" t="s">
        <v>106</v>
      </c>
      <c r="I8920" t="s">
        <v>69</v>
      </c>
      <c r="J8920" t="s">
        <v>107</v>
      </c>
      <c r="K8920" s="23">
        <v>12.5</v>
      </c>
      <c r="L8920" s="24">
        <v>16.5</v>
      </c>
      <c r="M8920" s="24">
        <v>206.25</v>
      </c>
      <c r="N8920" s="24">
        <v>160.88</v>
      </c>
      <c r="O8920" s="24">
        <v>45.37</v>
      </c>
      <c r="P8920" s="25">
        <v>22</v>
      </c>
    </row>
    <row r="8921" spans="1:16" x14ac:dyDescent="0.3">
      <c r="A8921" s="22">
        <v>42755</v>
      </c>
      <c r="B8921">
        <v>2017</v>
      </c>
      <c r="C8921">
        <v>1</v>
      </c>
      <c r="D8921" t="s">
        <v>90</v>
      </c>
      <c r="E8921" t="s">
        <v>91</v>
      </c>
      <c r="F8921" t="s">
        <v>165</v>
      </c>
      <c r="G8921" t="s">
        <v>110</v>
      </c>
      <c r="H8921" t="s">
        <v>108</v>
      </c>
      <c r="I8921" t="s">
        <v>72</v>
      </c>
      <c r="J8921" t="s">
        <v>109</v>
      </c>
      <c r="K8921" s="23">
        <v>2.5</v>
      </c>
      <c r="L8921" s="24">
        <v>8.1999999999999993</v>
      </c>
      <c r="M8921" s="24">
        <v>20.5</v>
      </c>
      <c r="N8921" s="24">
        <v>13.94</v>
      </c>
      <c r="O8921" s="24">
        <v>6.56</v>
      </c>
      <c r="P8921" s="25">
        <v>32</v>
      </c>
    </row>
    <row r="8922" spans="1:16" x14ac:dyDescent="0.3">
      <c r="A8922" s="22">
        <v>42756</v>
      </c>
      <c r="B8922">
        <v>2017</v>
      </c>
      <c r="C8922">
        <v>1</v>
      </c>
      <c r="D8922" t="s">
        <v>90</v>
      </c>
      <c r="E8922" t="s">
        <v>91</v>
      </c>
      <c r="F8922" t="s">
        <v>165</v>
      </c>
      <c r="G8922" t="s">
        <v>111</v>
      </c>
      <c r="H8922" t="s">
        <v>94</v>
      </c>
      <c r="I8922" t="s">
        <v>73</v>
      </c>
      <c r="J8922" t="s">
        <v>95</v>
      </c>
      <c r="K8922" s="23">
        <v>5.7</v>
      </c>
      <c r="L8922" s="24">
        <v>3.1</v>
      </c>
      <c r="M8922" s="24">
        <v>17.670000000000002</v>
      </c>
      <c r="N8922" s="24">
        <v>12.37</v>
      </c>
      <c r="O8922" s="24">
        <v>5.3</v>
      </c>
      <c r="P8922" s="25">
        <v>30</v>
      </c>
    </row>
    <row r="8923" spans="1:16" x14ac:dyDescent="0.3">
      <c r="A8923" s="22">
        <v>42756</v>
      </c>
      <c r="B8923">
        <v>2017</v>
      </c>
      <c r="C8923">
        <v>1</v>
      </c>
      <c r="D8923" t="s">
        <v>90</v>
      </c>
      <c r="E8923" t="s">
        <v>91</v>
      </c>
      <c r="F8923" t="s">
        <v>165</v>
      </c>
      <c r="G8923" t="s">
        <v>111</v>
      </c>
      <c r="H8923" t="s">
        <v>96</v>
      </c>
      <c r="I8923" t="s">
        <v>74</v>
      </c>
      <c r="J8923" t="s">
        <v>97</v>
      </c>
      <c r="K8923" s="23">
        <v>2.4</v>
      </c>
      <c r="L8923" s="24">
        <v>3.6</v>
      </c>
      <c r="M8923" s="24">
        <v>8.64</v>
      </c>
      <c r="N8923" s="24">
        <v>6.05</v>
      </c>
      <c r="O8923" s="24">
        <v>2.59</v>
      </c>
      <c r="P8923" s="25">
        <v>30</v>
      </c>
    </row>
    <row r="8924" spans="1:16" x14ac:dyDescent="0.3">
      <c r="A8924" s="22">
        <v>42756</v>
      </c>
      <c r="B8924">
        <v>2017</v>
      </c>
      <c r="C8924">
        <v>1</v>
      </c>
      <c r="D8924" t="s">
        <v>90</v>
      </c>
      <c r="E8924" t="s">
        <v>91</v>
      </c>
      <c r="F8924" t="s">
        <v>165</v>
      </c>
      <c r="G8924" t="s">
        <v>111</v>
      </c>
      <c r="H8924" t="s">
        <v>98</v>
      </c>
      <c r="I8924" t="s">
        <v>75</v>
      </c>
      <c r="J8924" t="s">
        <v>99</v>
      </c>
      <c r="K8924" s="23">
        <v>4.58</v>
      </c>
      <c r="L8924" s="24">
        <v>2.8</v>
      </c>
      <c r="M8924" s="24">
        <v>12.82</v>
      </c>
      <c r="N8924" s="24">
        <v>9.23</v>
      </c>
      <c r="O8924" s="24">
        <v>3.59</v>
      </c>
      <c r="P8924" s="25">
        <v>28</v>
      </c>
    </row>
    <row r="8925" spans="1:16" x14ac:dyDescent="0.3">
      <c r="A8925" s="22">
        <v>42756</v>
      </c>
      <c r="B8925">
        <v>2017</v>
      </c>
      <c r="C8925">
        <v>1</v>
      </c>
      <c r="D8925" t="s">
        <v>90</v>
      </c>
      <c r="E8925" t="s">
        <v>91</v>
      </c>
      <c r="F8925" t="s">
        <v>165</v>
      </c>
      <c r="G8925" t="s">
        <v>111</v>
      </c>
      <c r="H8925" t="s">
        <v>100</v>
      </c>
      <c r="I8925" t="s">
        <v>70</v>
      </c>
      <c r="J8925" t="s">
        <v>101</v>
      </c>
      <c r="K8925" s="23">
        <v>50.21</v>
      </c>
      <c r="L8925" s="24">
        <v>2.4</v>
      </c>
      <c r="M8925" s="24">
        <v>120.5</v>
      </c>
      <c r="N8925" s="24">
        <v>89.17</v>
      </c>
      <c r="O8925" s="24">
        <v>31.33</v>
      </c>
      <c r="P8925" s="25">
        <v>26</v>
      </c>
    </row>
    <row r="8926" spans="1:16" x14ac:dyDescent="0.3">
      <c r="A8926" s="22">
        <v>42756</v>
      </c>
      <c r="B8926">
        <v>2017</v>
      </c>
      <c r="C8926">
        <v>1</v>
      </c>
      <c r="D8926" t="s">
        <v>90</v>
      </c>
      <c r="E8926" t="s">
        <v>91</v>
      </c>
      <c r="F8926" t="s">
        <v>165</v>
      </c>
      <c r="G8926" t="s">
        <v>111</v>
      </c>
      <c r="H8926" t="s">
        <v>102</v>
      </c>
      <c r="I8926" t="s">
        <v>71</v>
      </c>
      <c r="J8926" t="s">
        <v>103</v>
      </c>
      <c r="K8926" s="23">
        <v>15</v>
      </c>
      <c r="L8926" s="24">
        <v>6.9</v>
      </c>
      <c r="M8926" s="24">
        <v>103.5</v>
      </c>
      <c r="N8926" s="24">
        <v>68.31</v>
      </c>
      <c r="O8926" s="24">
        <v>35.19</v>
      </c>
      <c r="P8926" s="25">
        <v>34</v>
      </c>
    </row>
    <row r="8927" spans="1:16" x14ac:dyDescent="0.3">
      <c r="A8927" s="22">
        <v>42756</v>
      </c>
      <c r="B8927">
        <v>2017</v>
      </c>
      <c r="C8927">
        <v>1</v>
      </c>
      <c r="D8927" t="s">
        <v>90</v>
      </c>
      <c r="E8927" t="s">
        <v>91</v>
      </c>
      <c r="F8927" t="s">
        <v>165</v>
      </c>
      <c r="G8927" t="s">
        <v>111</v>
      </c>
      <c r="H8927" t="s">
        <v>104</v>
      </c>
      <c r="I8927" t="s">
        <v>76</v>
      </c>
      <c r="J8927" t="s">
        <v>105</v>
      </c>
      <c r="K8927" s="23">
        <v>2.08</v>
      </c>
      <c r="L8927" s="24">
        <v>7.4</v>
      </c>
      <c r="M8927" s="24">
        <v>15.39</v>
      </c>
      <c r="N8927" s="24">
        <v>10.16</v>
      </c>
      <c r="O8927" s="24">
        <v>5.23</v>
      </c>
      <c r="P8927" s="25">
        <v>34</v>
      </c>
    </row>
    <row r="8928" spans="1:16" x14ac:dyDescent="0.3">
      <c r="A8928" s="22">
        <v>42756</v>
      </c>
      <c r="B8928">
        <v>2017</v>
      </c>
      <c r="C8928">
        <v>1</v>
      </c>
      <c r="D8928" t="s">
        <v>90</v>
      </c>
      <c r="E8928" t="s">
        <v>91</v>
      </c>
      <c r="F8928" t="s">
        <v>165</v>
      </c>
      <c r="G8928" t="s">
        <v>111</v>
      </c>
      <c r="H8928" t="s">
        <v>106</v>
      </c>
      <c r="I8928" t="s">
        <v>69</v>
      </c>
      <c r="J8928" t="s">
        <v>107</v>
      </c>
      <c r="K8928" s="23">
        <v>4.58</v>
      </c>
      <c r="L8928" s="24">
        <v>16.5</v>
      </c>
      <c r="M8928" s="24">
        <v>75.569999999999993</v>
      </c>
      <c r="N8928" s="24">
        <v>58.94</v>
      </c>
      <c r="O8928" s="24">
        <v>16.63</v>
      </c>
      <c r="P8928" s="25">
        <v>22</v>
      </c>
    </row>
    <row r="8929" spans="1:16" x14ac:dyDescent="0.3">
      <c r="A8929" s="22">
        <v>42756</v>
      </c>
      <c r="B8929">
        <v>2017</v>
      </c>
      <c r="C8929">
        <v>1</v>
      </c>
      <c r="D8929" t="s">
        <v>90</v>
      </c>
      <c r="E8929" t="s">
        <v>91</v>
      </c>
      <c r="F8929" t="s">
        <v>165</v>
      </c>
      <c r="G8929" t="s">
        <v>111</v>
      </c>
      <c r="H8929" t="s">
        <v>108</v>
      </c>
      <c r="I8929" t="s">
        <v>72</v>
      </c>
      <c r="J8929" t="s">
        <v>109</v>
      </c>
      <c r="K8929" s="23">
        <v>2.92</v>
      </c>
      <c r="L8929" s="24">
        <v>8.1999999999999993</v>
      </c>
      <c r="M8929" s="24">
        <v>23.94</v>
      </c>
      <c r="N8929" s="24">
        <v>16.28</v>
      </c>
      <c r="O8929" s="24">
        <v>7.66</v>
      </c>
      <c r="P8929" s="25">
        <v>32</v>
      </c>
    </row>
    <row r="8930" spans="1:16" x14ac:dyDescent="0.3">
      <c r="A8930" s="22">
        <v>42757</v>
      </c>
      <c r="B8930">
        <v>2017</v>
      </c>
      <c r="C8930">
        <v>1</v>
      </c>
      <c r="D8930" t="s">
        <v>90</v>
      </c>
      <c r="E8930" t="s">
        <v>91</v>
      </c>
      <c r="F8930" t="s">
        <v>165</v>
      </c>
      <c r="G8930" t="s">
        <v>112</v>
      </c>
      <c r="H8930" t="s">
        <v>94</v>
      </c>
      <c r="I8930" t="s">
        <v>73</v>
      </c>
      <c r="J8930" t="s">
        <v>95</v>
      </c>
      <c r="K8930" s="23">
        <v>4.51</v>
      </c>
      <c r="L8930" s="24">
        <v>3.1</v>
      </c>
      <c r="M8930" s="24">
        <v>13.98</v>
      </c>
      <c r="N8930" s="24">
        <v>9.7899999999999991</v>
      </c>
      <c r="O8930" s="24">
        <v>4.1900000000000004</v>
      </c>
      <c r="P8930" s="25">
        <v>30</v>
      </c>
    </row>
    <row r="8931" spans="1:16" x14ac:dyDescent="0.3">
      <c r="A8931" s="22">
        <v>42757</v>
      </c>
      <c r="B8931">
        <v>2017</v>
      </c>
      <c r="C8931">
        <v>1</v>
      </c>
      <c r="D8931" t="s">
        <v>90</v>
      </c>
      <c r="E8931" t="s">
        <v>91</v>
      </c>
      <c r="F8931" t="s">
        <v>165</v>
      </c>
      <c r="G8931" t="s">
        <v>112</v>
      </c>
      <c r="H8931" t="s">
        <v>96</v>
      </c>
      <c r="I8931" t="s">
        <v>74</v>
      </c>
      <c r="J8931" t="s">
        <v>97</v>
      </c>
      <c r="K8931" s="23">
        <v>5.01</v>
      </c>
      <c r="L8931" s="24">
        <v>3.6</v>
      </c>
      <c r="M8931" s="24">
        <v>18.04</v>
      </c>
      <c r="N8931" s="24">
        <v>12.63</v>
      </c>
      <c r="O8931" s="24">
        <v>5.41</v>
      </c>
      <c r="P8931" s="25">
        <v>30</v>
      </c>
    </row>
    <row r="8932" spans="1:16" x14ac:dyDescent="0.3">
      <c r="A8932" s="22">
        <v>42757</v>
      </c>
      <c r="B8932">
        <v>2017</v>
      </c>
      <c r="C8932">
        <v>1</v>
      </c>
      <c r="D8932" t="s">
        <v>90</v>
      </c>
      <c r="E8932" t="s">
        <v>91</v>
      </c>
      <c r="F8932" t="s">
        <v>165</v>
      </c>
      <c r="G8932" t="s">
        <v>112</v>
      </c>
      <c r="H8932" t="s">
        <v>98</v>
      </c>
      <c r="I8932" t="s">
        <v>75</v>
      </c>
      <c r="J8932" t="s">
        <v>99</v>
      </c>
      <c r="K8932" s="23">
        <v>5.12</v>
      </c>
      <c r="L8932" s="24">
        <v>2.8</v>
      </c>
      <c r="M8932" s="24">
        <v>14.34</v>
      </c>
      <c r="N8932" s="24">
        <v>10.32</v>
      </c>
      <c r="O8932" s="24">
        <v>4.0199999999999996</v>
      </c>
      <c r="P8932" s="25">
        <v>28</v>
      </c>
    </row>
    <row r="8933" spans="1:16" x14ac:dyDescent="0.3">
      <c r="A8933" s="22">
        <v>42757</v>
      </c>
      <c r="B8933">
        <v>2017</v>
      </c>
      <c r="C8933">
        <v>1</v>
      </c>
      <c r="D8933" t="s">
        <v>90</v>
      </c>
      <c r="E8933" t="s">
        <v>91</v>
      </c>
      <c r="F8933" t="s">
        <v>165</v>
      </c>
      <c r="G8933" t="s">
        <v>112</v>
      </c>
      <c r="H8933" t="s">
        <v>100</v>
      </c>
      <c r="I8933" t="s">
        <v>70</v>
      </c>
      <c r="J8933" t="s">
        <v>101</v>
      </c>
      <c r="K8933" s="23">
        <v>37.020000000000003</v>
      </c>
      <c r="L8933" s="24">
        <v>2.4</v>
      </c>
      <c r="M8933" s="24">
        <v>88.85</v>
      </c>
      <c r="N8933" s="24">
        <v>65.75</v>
      </c>
      <c r="O8933" s="24">
        <v>23.1</v>
      </c>
      <c r="P8933" s="25">
        <v>26</v>
      </c>
    </row>
    <row r="8934" spans="1:16" x14ac:dyDescent="0.3">
      <c r="A8934" s="22">
        <v>42757</v>
      </c>
      <c r="B8934">
        <v>2017</v>
      </c>
      <c r="C8934">
        <v>1</v>
      </c>
      <c r="D8934" t="s">
        <v>90</v>
      </c>
      <c r="E8934" t="s">
        <v>91</v>
      </c>
      <c r="F8934" t="s">
        <v>165</v>
      </c>
      <c r="G8934" t="s">
        <v>112</v>
      </c>
      <c r="H8934" t="s">
        <v>102</v>
      </c>
      <c r="I8934" t="s">
        <v>71</v>
      </c>
      <c r="J8934" t="s">
        <v>103</v>
      </c>
      <c r="K8934" s="23">
        <v>19.170000000000002</v>
      </c>
      <c r="L8934" s="24">
        <v>6.9</v>
      </c>
      <c r="M8934" s="24">
        <v>132.27000000000001</v>
      </c>
      <c r="N8934" s="24">
        <v>87.3</v>
      </c>
      <c r="O8934" s="24">
        <v>44.97</v>
      </c>
      <c r="P8934" s="25">
        <v>34</v>
      </c>
    </row>
    <row r="8935" spans="1:16" x14ac:dyDescent="0.3">
      <c r="A8935" s="22">
        <v>42757</v>
      </c>
      <c r="B8935">
        <v>2017</v>
      </c>
      <c r="C8935">
        <v>1</v>
      </c>
      <c r="D8935" t="s">
        <v>90</v>
      </c>
      <c r="E8935" t="s">
        <v>91</v>
      </c>
      <c r="F8935" t="s">
        <v>165</v>
      </c>
      <c r="G8935" t="s">
        <v>112</v>
      </c>
      <c r="H8935" t="s">
        <v>104</v>
      </c>
      <c r="I8935" t="s">
        <v>76</v>
      </c>
      <c r="J8935" t="s">
        <v>105</v>
      </c>
      <c r="K8935" s="23">
        <v>1.25</v>
      </c>
      <c r="L8935" s="24">
        <v>7.4</v>
      </c>
      <c r="M8935" s="24">
        <v>9.25</v>
      </c>
      <c r="N8935" s="24">
        <v>6.1</v>
      </c>
      <c r="O8935" s="24">
        <v>3.15</v>
      </c>
      <c r="P8935" s="25">
        <v>34</v>
      </c>
    </row>
    <row r="8936" spans="1:16" x14ac:dyDescent="0.3">
      <c r="A8936" s="22">
        <v>42757</v>
      </c>
      <c r="B8936">
        <v>2017</v>
      </c>
      <c r="C8936">
        <v>1</v>
      </c>
      <c r="D8936" t="s">
        <v>90</v>
      </c>
      <c r="E8936" t="s">
        <v>91</v>
      </c>
      <c r="F8936" t="s">
        <v>165</v>
      </c>
      <c r="G8936" t="s">
        <v>112</v>
      </c>
      <c r="H8936" t="s">
        <v>106</v>
      </c>
      <c r="I8936" t="s">
        <v>69</v>
      </c>
      <c r="J8936" t="s">
        <v>107</v>
      </c>
      <c r="K8936" s="23">
        <v>9.17</v>
      </c>
      <c r="L8936" s="24">
        <v>16.5</v>
      </c>
      <c r="M8936" s="24">
        <v>151.30000000000001</v>
      </c>
      <c r="N8936" s="24">
        <v>118.01</v>
      </c>
      <c r="O8936" s="24">
        <v>33.29</v>
      </c>
      <c r="P8936" s="25">
        <v>22</v>
      </c>
    </row>
    <row r="8937" spans="1:16" x14ac:dyDescent="0.3">
      <c r="A8937" s="22">
        <v>42757</v>
      </c>
      <c r="B8937">
        <v>2017</v>
      </c>
      <c r="C8937">
        <v>1</v>
      </c>
      <c r="D8937" t="s">
        <v>90</v>
      </c>
      <c r="E8937" t="s">
        <v>91</v>
      </c>
      <c r="F8937" t="s">
        <v>165</v>
      </c>
      <c r="G8937" t="s">
        <v>112</v>
      </c>
      <c r="H8937" t="s">
        <v>108</v>
      </c>
      <c r="I8937" t="s">
        <v>72</v>
      </c>
      <c r="J8937" t="s">
        <v>109</v>
      </c>
      <c r="K8937" s="23">
        <v>1.67</v>
      </c>
      <c r="L8937" s="24">
        <v>8.1999999999999993</v>
      </c>
      <c r="M8937" s="24">
        <v>13.69</v>
      </c>
      <c r="N8937" s="24">
        <v>9.31</v>
      </c>
      <c r="O8937" s="24">
        <v>4.38</v>
      </c>
      <c r="P8937" s="25">
        <v>32</v>
      </c>
    </row>
    <row r="8938" spans="1:16" x14ac:dyDescent="0.3">
      <c r="A8938" s="22">
        <v>42758</v>
      </c>
      <c r="B8938">
        <v>2017</v>
      </c>
      <c r="C8938">
        <v>1</v>
      </c>
      <c r="D8938" t="s">
        <v>90</v>
      </c>
      <c r="E8938" t="s">
        <v>91</v>
      </c>
      <c r="F8938" t="s">
        <v>165</v>
      </c>
      <c r="G8938" t="s">
        <v>113</v>
      </c>
      <c r="H8938" t="s">
        <v>94</v>
      </c>
      <c r="I8938" t="s">
        <v>73</v>
      </c>
      <c r="J8938" t="s">
        <v>95</v>
      </c>
      <c r="K8938" s="23">
        <v>5.14</v>
      </c>
      <c r="L8938" s="24">
        <v>3.1</v>
      </c>
      <c r="M8938" s="24">
        <v>15.93</v>
      </c>
      <c r="N8938" s="24">
        <v>11.15</v>
      </c>
      <c r="O8938" s="24">
        <v>4.78</v>
      </c>
      <c r="P8938" s="25">
        <v>30</v>
      </c>
    </row>
    <row r="8939" spans="1:16" x14ac:dyDescent="0.3">
      <c r="A8939" s="22">
        <v>42758</v>
      </c>
      <c r="B8939">
        <v>2017</v>
      </c>
      <c r="C8939">
        <v>1</v>
      </c>
      <c r="D8939" t="s">
        <v>90</v>
      </c>
      <c r="E8939" t="s">
        <v>91</v>
      </c>
      <c r="F8939" t="s">
        <v>165</v>
      </c>
      <c r="G8939" t="s">
        <v>113</v>
      </c>
      <c r="H8939" t="s">
        <v>96</v>
      </c>
      <c r="I8939" t="s">
        <v>74</v>
      </c>
      <c r="J8939" t="s">
        <v>97</v>
      </c>
      <c r="K8939" s="23">
        <v>4.5</v>
      </c>
      <c r="L8939" s="24">
        <v>3.6</v>
      </c>
      <c r="M8939" s="24">
        <v>16.2</v>
      </c>
      <c r="N8939" s="24">
        <v>11.34</v>
      </c>
      <c r="O8939" s="24">
        <v>4.8600000000000003</v>
      </c>
      <c r="P8939" s="25">
        <v>30</v>
      </c>
    </row>
    <row r="8940" spans="1:16" x14ac:dyDescent="0.3">
      <c r="A8940" s="22">
        <v>42758</v>
      </c>
      <c r="B8940">
        <v>2017</v>
      </c>
      <c r="C8940">
        <v>1</v>
      </c>
      <c r="D8940" t="s">
        <v>90</v>
      </c>
      <c r="E8940" t="s">
        <v>91</v>
      </c>
      <c r="F8940" t="s">
        <v>165</v>
      </c>
      <c r="G8940" t="s">
        <v>113</v>
      </c>
      <c r="H8940" t="s">
        <v>98</v>
      </c>
      <c r="I8940" t="s">
        <v>75</v>
      </c>
      <c r="J8940" t="s">
        <v>99</v>
      </c>
      <c r="K8940" s="23">
        <v>6.29</v>
      </c>
      <c r="L8940" s="24">
        <v>2.8</v>
      </c>
      <c r="M8940" s="24">
        <v>17.61</v>
      </c>
      <c r="N8940" s="24">
        <v>12.68</v>
      </c>
      <c r="O8940" s="24">
        <v>4.93</v>
      </c>
      <c r="P8940" s="25">
        <v>28</v>
      </c>
    </row>
    <row r="8941" spans="1:16" x14ac:dyDescent="0.3">
      <c r="A8941" s="22">
        <v>42758</v>
      </c>
      <c r="B8941">
        <v>2017</v>
      </c>
      <c r="C8941">
        <v>1</v>
      </c>
      <c r="D8941" t="s">
        <v>90</v>
      </c>
      <c r="E8941" t="s">
        <v>91</v>
      </c>
      <c r="F8941" t="s">
        <v>165</v>
      </c>
      <c r="G8941" t="s">
        <v>113</v>
      </c>
      <c r="H8941" t="s">
        <v>100</v>
      </c>
      <c r="I8941" t="s">
        <v>70</v>
      </c>
      <c r="J8941" t="s">
        <v>101</v>
      </c>
      <c r="K8941" s="23">
        <v>41.75</v>
      </c>
      <c r="L8941" s="24">
        <v>2.4</v>
      </c>
      <c r="M8941" s="24">
        <v>100.2</v>
      </c>
      <c r="N8941" s="24">
        <v>74.150000000000006</v>
      </c>
      <c r="O8941" s="24">
        <v>26.05</v>
      </c>
      <c r="P8941" s="25">
        <v>26</v>
      </c>
    </row>
    <row r="8942" spans="1:16" x14ac:dyDescent="0.3">
      <c r="A8942" s="22">
        <v>42758</v>
      </c>
      <c r="B8942">
        <v>2017</v>
      </c>
      <c r="C8942">
        <v>1</v>
      </c>
      <c r="D8942" t="s">
        <v>90</v>
      </c>
      <c r="E8942" t="s">
        <v>91</v>
      </c>
      <c r="F8942" t="s">
        <v>165</v>
      </c>
      <c r="G8942" t="s">
        <v>113</v>
      </c>
      <c r="H8942" t="s">
        <v>102</v>
      </c>
      <c r="I8942" t="s">
        <v>71</v>
      </c>
      <c r="J8942" t="s">
        <v>103</v>
      </c>
      <c r="K8942" s="23">
        <v>15.83</v>
      </c>
      <c r="L8942" s="24">
        <v>6.9</v>
      </c>
      <c r="M8942" s="24">
        <v>109.23</v>
      </c>
      <c r="N8942" s="24">
        <v>72.09</v>
      </c>
      <c r="O8942" s="24">
        <v>37.14</v>
      </c>
      <c r="P8942" s="25">
        <v>34</v>
      </c>
    </row>
    <row r="8943" spans="1:16" x14ac:dyDescent="0.3">
      <c r="A8943" s="22">
        <v>42758</v>
      </c>
      <c r="B8943">
        <v>2017</v>
      </c>
      <c r="C8943">
        <v>1</v>
      </c>
      <c r="D8943" t="s">
        <v>90</v>
      </c>
      <c r="E8943" t="s">
        <v>91</v>
      </c>
      <c r="F8943" t="s">
        <v>165</v>
      </c>
      <c r="G8943" t="s">
        <v>113</v>
      </c>
      <c r="H8943" t="s">
        <v>104</v>
      </c>
      <c r="I8943" t="s">
        <v>76</v>
      </c>
      <c r="J8943" t="s">
        <v>105</v>
      </c>
      <c r="K8943" s="23">
        <v>0.83</v>
      </c>
      <c r="L8943" s="24">
        <v>7.4</v>
      </c>
      <c r="M8943" s="24">
        <v>6.14</v>
      </c>
      <c r="N8943" s="24">
        <v>4.05</v>
      </c>
      <c r="O8943" s="24">
        <v>2.09</v>
      </c>
      <c r="P8943" s="25">
        <v>34</v>
      </c>
    </row>
    <row r="8944" spans="1:16" x14ac:dyDescent="0.3">
      <c r="A8944" s="22">
        <v>42758</v>
      </c>
      <c r="B8944">
        <v>2017</v>
      </c>
      <c r="C8944">
        <v>1</v>
      </c>
      <c r="D8944" t="s">
        <v>90</v>
      </c>
      <c r="E8944" t="s">
        <v>91</v>
      </c>
      <c r="F8944" t="s">
        <v>165</v>
      </c>
      <c r="G8944" t="s">
        <v>113</v>
      </c>
      <c r="H8944" t="s">
        <v>106</v>
      </c>
      <c r="I8944" t="s">
        <v>69</v>
      </c>
      <c r="J8944" t="s">
        <v>107</v>
      </c>
      <c r="K8944" s="23">
        <v>2.5</v>
      </c>
      <c r="L8944" s="24">
        <v>16.5</v>
      </c>
      <c r="M8944" s="24">
        <v>41.25</v>
      </c>
      <c r="N8944" s="24">
        <v>32.18</v>
      </c>
      <c r="O8944" s="24">
        <v>9.07</v>
      </c>
      <c r="P8944" s="25">
        <v>22</v>
      </c>
    </row>
    <row r="8945" spans="1:16" x14ac:dyDescent="0.3">
      <c r="A8945" s="22">
        <v>42758</v>
      </c>
      <c r="B8945">
        <v>2017</v>
      </c>
      <c r="C8945">
        <v>1</v>
      </c>
      <c r="D8945" t="s">
        <v>90</v>
      </c>
      <c r="E8945" t="s">
        <v>91</v>
      </c>
      <c r="F8945" t="s">
        <v>165</v>
      </c>
      <c r="G8945" t="s">
        <v>113</v>
      </c>
      <c r="H8945" t="s">
        <v>108</v>
      </c>
      <c r="I8945" t="s">
        <v>72</v>
      </c>
      <c r="J8945" t="s">
        <v>109</v>
      </c>
      <c r="K8945" s="23">
        <v>1.67</v>
      </c>
      <c r="L8945" s="24">
        <v>8.1999999999999993</v>
      </c>
      <c r="M8945" s="24">
        <v>13.69</v>
      </c>
      <c r="N8945" s="24">
        <v>9.31</v>
      </c>
      <c r="O8945" s="24">
        <v>4.38</v>
      </c>
      <c r="P8945" s="25">
        <v>32</v>
      </c>
    </row>
    <row r="8946" spans="1:16" x14ac:dyDescent="0.3">
      <c r="A8946" s="22">
        <v>42759</v>
      </c>
      <c r="B8946">
        <v>2017</v>
      </c>
      <c r="C8946">
        <v>1</v>
      </c>
      <c r="D8946" t="s">
        <v>90</v>
      </c>
      <c r="E8946" t="s">
        <v>91</v>
      </c>
      <c r="F8946" t="s">
        <v>165</v>
      </c>
      <c r="G8946" t="s">
        <v>114</v>
      </c>
      <c r="H8946" t="s">
        <v>94</v>
      </c>
      <c r="I8946" t="s">
        <v>73</v>
      </c>
      <c r="J8946" t="s">
        <v>95</v>
      </c>
      <c r="K8946" s="23">
        <v>6.11</v>
      </c>
      <c r="L8946" s="24">
        <v>3.1</v>
      </c>
      <c r="M8946" s="24">
        <v>18.940000000000001</v>
      </c>
      <c r="N8946" s="24">
        <v>13.26</v>
      </c>
      <c r="O8946" s="24">
        <v>5.68</v>
      </c>
      <c r="P8946" s="25">
        <v>30</v>
      </c>
    </row>
    <row r="8947" spans="1:16" x14ac:dyDescent="0.3">
      <c r="A8947" s="22">
        <v>42759</v>
      </c>
      <c r="B8947">
        <v>2017</v>
      </c>
      <c r="C8947">
        <v>1</v>
      </c>
      <c r="D8947" t="s">
        <v>90</v>
      </c>
      <c r="E8947" t="s">
        <v>91</v>
      </c>
      <c r="F8947" t="s">
        <v>165</v>
      </c>
      <c r="G8947" t="s">
        <v>114</v>
      </c>
      <c r="H8947" t="s">
        <v>96</v>
      </c>
      <c r="I8947" t="s">
        <v>74</v>
      </c>
      <c r="J8947" t="s">
        <v>97</v>
      </c>
      <c r="K8947" s="23">
        <v>5.77</v>
      </c>
      <c r="L8947" s="24">
        <v>3.6</v>
      </c>
      <c r="M8947" s="24">
        <v>20.77</v>
      </c>
      <c r="N8947" s="24">
        <v>14.54</v>
      </c>
      <c r="O8947" s="24">
        <v>6.23</v>
      </c>
      <c r="P8947" s="25">
        <v>30</v>
      </c>
    </row>
    <row r="8948" spans="1:16" x14ac:dyDescent="0.3">
      <c r="A8948" s="22">
        <v>42759</v>
      </c>
      <c r="B8948">
        <v>2017</v>
      </c>
      <c r="C8948">
        <v>1</v>
      </c>
      <c r="D8948" t="s">
        <v>90</v>
      </c>
      <c r="E8948" t="s">
        <v>91</v>
      </c>
      <c r="F8948" t="s">
        <v>165</v>
      </c>
      <c r="G8948" t="s">
        <v>114</v>
      </c>
      <c r="H8948" t="s">
        <v>98</v>
      </c>
      <c r="I8948" t="s">
        <v>75</v>
      </c>
      <c r="J8948" t="s">
        <v>99</v>
      </c>
      <c r="K8948" s="23">
        <v>10.96</v>
      </c>
      <c r="L8948" s="24">
        <v>2.8</v>
      </c>
      <c r="M8948" s="24">
        <v>30.69</v>
      </c>
      <c r="N8948" s="24">
        <v>22.1</v>
      </c>
      <c r="O8948" s="24">
        <v>8.59</v>
      </c>
      <c r="P8948" s="25">
        <v>28</v>
      </c>
    </row>
    <row r="8949" spans="1:16" x14ac:dyDescent="0.3">
      <c r="A8949" s="22">
        <v>42759</v>
      </c>
      <c r="B8949">
        <v>2017</v>
      </c>
      <c r="C8949">
        <v>1</v>
      </c>
      <c r="D8949" t="s">
        <v>90</v>
      </c>
      <c r="E8949" t="s">
        <v>91</v>
      </c>
      <c r="F8949" t="s">
        <v>165</v>
      </c>
      <c r="G8949" t="s">
        <v>114</v>
      </c>
      <c r="H8949" t="s">
        <v>100</v>
      </c>
      <c r="I8949" t="s">
        <v>70</v>
      </c>
      <c r="J8949" t="s">
        <v>101</v>
      </c>
      <c r="K8949" s="23">
        <v>40.08</v>
      </c>
      <c r="L8949" s="24">
        <v>2.4</v>
      </c>
      <c r="M8949" s="24">
        <v>96.19</v>
      </c>
      <c r="N8949" s="24">
        <v>71.180000000000007</v>
      </c>
      <c r="O8949" s="24">
        <v>25.01</v>
      </c>
      <c r="P8949" s="25">
        <v>26</v>
      </c>
    </row>
    <row r="8950" spans="1:16" x14ac:dyDescent="0.3">
      <c r="A8950" s="22">
        <v>42759</v>
      </c>
      <c r="B8950">
        <v>2017</v>
      </c>
      <c r="C8950">
        <v>1</v>
      </c>
      <c r="D8950" t="s">
        <v>90</v>
      </c>
      <c r="E8950" t="s">
        <v>91</v>
      </c>
      <c r="F8950" t="s">
        <v>165</v>
      </c>
      <c r="G8950" t="s">
        <v>114</v>
      </c>
      <c r="H8950" t="s">
        <v>102</v>
      </c>
      <c r="I8950" t="s">
        <v>71</v>
      </c>
      <c r="J8950" t="s">
        <v>103</v>
      </c>
      <c r="K8950" s="23">
        <v>11.25</v>
      </c>
      <c r="L8950" s="24">
        <v>6.9</v>
      </c>
      <c r="M8950" s="24">
        <v>77.62</v>
      </c>
      <c r="N8950" s="24">
        <v>51.23</v>
      </c>
      <c r="O8950" s="24">
        <v>26.39</v>
      </c>
      <c r="P8950" s="25">
        <v>34</v>
      </c>
    </row>
    <row r="8951" spans="1:16" x14ac:dyDescent="0.3">
      <c r="A8951" s="22">
        <v>42759</v>
      </c>
      <c r="B8951">
        <v>2017</v>
      </c>
      <c r="C8951">
        <v>1</v>
      </c>
      <c r="D8951" t="s">
        <v>90</v>
      </c>
      <c r="E8951" t="s">
        <v>91</v>
      </c>
      <c r="F8951" t="s">
        <v>165</v>
      </c>
      <c r="G8951" t="s">
        <v>114</v>
      </c>
      <c r="H8951" t="s">
        <v>104</v>
      </c>
      <c r="I8951" t="s">
        <v>76</v>
      </c>
      <c r="J8951" t="s">
        <v>105</v>
      </c>
      <c r="K8951" s="23">
        <v>0</v>
      </c>
      <c r="L8951" s="24">
        <v>7.4</v>
      </c>
      <c r="M8951" s="24">
        <v>0</v>
      </c>
      <c r="N8951" s="24">
        <v>0</v>
      </c>
      <c r="O8951" s="24">
        <v>0</v>
      </c>
      <c r="P8951" s="25">
        <v>34</v>
      </c>
    </row>
    <row r="8952" spans="1:16" x14ac:dyDescent="0.3">
      <c r="A8952" s="22">
        <v>42759</v>
      </c>
      <c r="B8952">
        <v>2017</v>
      </c>
      <c r="C8952">
        <v>1</v>
      </c>
      <c r="D8952" t="s">
        <v>90</v>
      </c>
      <c r="E8952" t="s">
        <v>91</v>
      </c>
      <c r="F8952" t="s">
        <v>165</v>
      </c>
      <c r="G8952" t="s">
        <v>114</v>
      </c>
      <c r="H8952" t="s">
        <v>106</v>
      </c>
      <c r="I8952" t="s">
        <v>69</v>
      </c>
      <c r="J8952" t="s">
        <v>107</v>
      </c>
      <c r="K8952" s="23">
        <v>10</v>
      </c>
      <c r="L8952" s="24">
        <v>16.5</v>
      </c>
      <c r="M8952" s="24">
        <v>165</v>
      </c>
      <c r="N8952" s="24">
        <v>128.69999999999999</v>
      </c>
      <c r="O8952" s="24">
        <v>36.299999999999997</v>
      </c>
      <c r="P8952" s="25">
        <v>22</v>
      </c>
    </row>
    <row r="8953" spans="1:16" x14ac:dyDescent="0.3">
      <c r="A8953" s="22">
        <v>42759</v>
      </c>
      <c r="B8953">
        <v>2017</v>
      </c>
      <c r="C8953">
        <v>1</v>
      </c>
      <c r="D8953" t="s">
        <v>90</v>
      </c>
      <c r="E8953" t="s">
        <v>91</v>
      </c>
      <c r="F8953" t="s">
        <v>165</v>
      </c>
      <c r="G8953" t="s">
        <v>114</v>
      </c>
      <c r="H8953" t="s">
        <v>108</v>
      </c>
      <c r="I8953" t="s">
        <v>72</v>
      </c>
      <c r="J8953" t="s">
        <v>109</v>
      </c>
      <c r="K8953" s="23">
        <v>2.92</v>
      </c>
      <c r="L8953" s="24">
        <v>8.1999999999999993</v>
      </c>
      <c r="M8953" s="24">
        <v>23.94</v>
      </c>
      <c r="N8953" s="24">
        <v>16.28</v>
      </c>
      <c r="O8953" s="24">
        <v>7.66</v>
      </c>
      <c r="P8953" s="25">
        <v>32</v>
      </c>
    </row>
    <row r="8954" spans="1:16" x14ac:dyDescent="0.3">
      <c r="A8954" s="22">
        <v>42760</v>
      </c>
      <c r="B8954">
        <v>2017</v>
      </c>
      <c r="C8954">
        <v>1</v>
      </c>
      <c r="D8954" t="s">
        <v>90</v>
      </c>
      <c r="E8954" t="s">
        <v>91</v>
      </c>
      <c r="F8954" t="s">
        <v>165</v>
      </c>
      <c r="G8954" t="s">
        <v>115</v>
      </c>
      <c r="H8954" t="s">
        <v>94</v>
      </c>
      <c r="I8954" t="s">
        <v>73</v>
      </c>
      <c r="J8954" t="s">
        <v>95</v>
      </c>
      <c r="K8954" s="23">
        <v>7.78</v>
      </c>
      <c r="L8954" s="24">
        <v>3.1</v>
      </c>
      <c r="M8954" s="24">
        <v>24.12</v>
      </c>
      <c r="N8954" s="24">
        <v>16.88</v>
      </c>
      <c r="O8954" s="24">
        <v>7.24</v>
      </c>
      <c r="P8954" s="25">
        <v>30</v>
      </c>
    </row>
    <row r="8955" spans="1:16" x14ac:dyDescent="0.3">
      <c r="A8955" s="22">
        <v>42760</v>
      </c>
      <c r="B8955">
        <v>2017</v>
      </c>
      <c r="C8955">
        <v>1</v>
      </c>
      <c r="D8955" t="s">
        <v>90</v>
      </c>
      <c r="E8955" t="s">
        <v>91</v>
      </c>
      <c r="F8955" t="s">
        <v>165</v>
      </c>
      <c r="G8955" t="s">
        <v>115</v>
      </c>
      <c r="H8955" t="s">
        <v>96</v>
      </c>
      <c r="I8955" t="s">
        <v>74</v>
      </c>
      <c r="J8955" t="s">
        <v>97</v>
      </c>
      <c r="K8955" s="23">
        <v>5.1100000000000003</v>
      </c>
      <c r="L8955" s="24">
        <v>3.6</v>
      </c>
      <c r="M8955" s="24">
        <v>18.399999999999999</v>
      </c>
      <c r="N8955" s="24">
        <v>12.88</v>
      </c>
      <c r="O8955" s="24">
        <v>5.52</v>
      </c>
      <c r="P8955" s="25">
        <v>30</v>
      </c>
    </row>
    <row r="8956" spans="1:16" x14ac:dyDescent="0.3">
      <c r="A8956" s="22">
        <v>42760</v>
      </c>
      <c r="B8956">
        <v>2017</v>
      </c>
      <c r="C8956">
        <v>1</v>
      </c>
      <c r="D8956" t="s">
        <v>90</v>
      </c>
      <c r="E8956" t="s">
        <v>91</v>
      </c>
      <c r="F8956" t="s">
        <v>165</v>
      </c>
      <c r="G8956" t="s">
        <v>115</v>
      </c>
      <c r="H8956" t="s">
        <v>98</v>
      </c>
      <c r="I8956" t="s">
        <v>75</v>
      </c>
      <c r="J8956" t="s">
        <v>99</v>
      </c>
      <c r="K8956" s="23">
        <v>7.67</v>
      </c>
      <c r="L8956" s="24">
        <v>2.8</v>
      </c>
      <c r="M8956" s="24">
        <v>21.48</v>
      </c>
      <c r="N8956" s="24">
        <v>15.47</v>
      </c>
      <c r="O8956" s="24">
        <v>6.01</v>
      </c>
      <c r="P8956" s="25">
        <v>28</v>
      </c>
    </row>
    <row r="8957" spans="1:16" x14ac:dyDescent="0.3">
      <c r="A8957" s="22">
        <v>42760</v>
      </c>
      <c r="B8957">
        <v>2017</v>
      </c>
      <c r="C8957">
        <v>1</v>
      </c>
      <c r="D8957" t="s">
        <v>90</v>
      </c>
      <c r="E8957" t="s">
        <v>91</v>
      </c>
      <c r="F8957" t="s">
        <v>165</v>
      </c>
      <c r="G8957" t="s">
        <v>115</v>
      </c>
      <c r="H8957" t="s">
        <v>100</v>
      </c>
      <c r="I8957" t="s">
        <v>70</v>
      </c>
      <c r="J8957" t="s">
        <v>101</v>
      </c>
      <c r="K8957" s="23">
        <v>51.19</v>
      </c>
      <c r="L8957" s="24">
        <v>2.4</v>
      </c>
      <c r="M8957" s="24">
        <v>122.86</v>
      </c>
      <c r="N8957" s="24">
        <v>90.92</v>
      </c>
      <c r="O8957" s="24">
        <v>31.94</v>
      </c>
      <c r="P8957" s="25">
        <v>26</v>
      </c>
    </row>
    <row r="8958" spans="1:16" x14ac:dyDescent="0.3">
      <c r="A8958" s="22">
        <v>42760</v>
      </c>
      <c r="B8958">
        <v>2017</v>
      </c>
      <c r="C8958">
        <v>1</v>
      </c>
      <c r="D8958" t="s">
        <v>90</v>
      </c>
      <c r="E8958" t="s">
        <v>91</v>
      </c>
      <c r="F8958" t="s">
        <v>165</v>
      </c>
      <c r="G8958" t="s">
        <v>115</v>
      </c>
      <c r="H8958" t="s">
        <v>102</v>
      </c>
      <c r="I8958" t="s">
        <v>71</v>
      </c>
      <c r="J8958" t="s">
        <v>103</v>
      </c>
      <c r="K8958" s="23">
        <v>18.75</v>
      </c>
      <c r="L8958" s="24">
        <v>6.9</v>
      </c>
      <c r="M8958" s="24">
        <v>129.38</v>
      </c>
      <c r="N8958" s="24">
        <v>85.39</v>
      </c>
      <c r="O8958" s="24">
        <v>43.99</v>
      </c>
      <c r="P8958" s="25">
        <v>34</v>
      </c>
    </row>
    <row r="8959" spans="1:16" x14ac:dyDescent="0.3">
      <c r="A8959" s="22">
        <v>42760</v>
      </c>
      <c r="B8959">
        <v>2017</v>
      </c>
      <c r="C8959">
        <v>1</v>
      </c>
      <c r="D8959" t="s">
        <v>90</v>
      </c>
      <c r="E8959" t="s">
        <v>91</v>
      </c>
      <c r="F8959" t="s">
        <v>165</v>
      </c>
      <c r="G8959" t="s">
        <v>115</v>
      </c>
      <c r="H8959" t="s">
        <v>104</v>
      </c>
      <c r="I8959" t="s">
        <v>76</v>
      </c>
      <c r="J8959" t="s">
        <v>105</v>
      </c>
      <c r="K8959" s="23">
        <v>2.08</v>
      </c>
      <c r="L8959" s="24">
        <v>7.4</v>
      </c>
      <c r="M8959" s="24">
        <v>15.39</v>
      </c>
      <c r="N8959" s="24">
        <v>10.16</v>
      </c>
      <c r="O8959" s="24">
        <v>5.23</v>
      </c>
      <c r="P8959" s="25">
        <v>34</v>
      </c>
    </row>
    <row r="8960" spans="1:16" x14ac:dyDescent="0.3">
      <c r="A8960" s="22">
        <v>42760</v>
      </c>
      <c r="B8960">
        <v>2017</v>
      </c>
      <c r="C8960">
        <v>1</v>
      </c>
      <c r="D8960" t="s">
        <v>90</v>
      </c>
      <c r="E8960" t="s">
        <v>91</v>
      </c>
      <c r="F8960" t="s">
        <v>165</v>
      </c>
      <c r="G8960" t="s">
        <v>115</v>
      </c>
      <c r="H8960" t="s">
        <v>106</v>
      </c>
      <c r="I8960" t="s">
        <v>69</v>
      </c>
      <c r="J8960" t="s">
        <v>107</v>
      </c>
      <c r="K8960" s="23">
        <v>13.75</v>
      </c>
      <c r="L8960" s="24">
        <v>16.5</v>
      </c>
      <c r="M8960" s="24">
        <v>226.88</v>
      </c>
      <c r="N8960" s="24">
        <v>176.97</v>
      </c>
      <c r="O8960" s="24">
        <v>49.91</v>
      </c>
      <c r="P8960" s="25">
        <v>22</v>
      </c>
    </row>
    <row r="8961" spans="1:16" x14ac:dyDescent="0.3">
      <c r="A8961" s="22">
        <v>42760</v>
      </c>
      <c r="B8961">
        <v>2017</v>
      </c>
      <c r="C8961">
        <v>1</v>
      </c>
      <c r="D8961" t="s">
        <v>90</v>
      </c>
      <c r="E8961" t="s">
        <v>91</v>
      </c>
      <c r="F8961" t="s">
        <v>165</v>
      </c>
      <c r="G8961" t="s">
        <v>115</v>
      </c>
      <c r="H8961" t="s">
        <v>108</v>
      </c>
      <c r="I8961" t="s">
        <v>72</v>
      </c>
      <c r="J8961" t="s">
        <v>109</v>
      </c>
      <c r="K8961" s="23">
        <v>2.29</v>
      </c>
      <c r="L8961" s="24">
        <v>8.1999999999999993</v>
      </c>
      <c r="M8961" s="24">
        <v>18.78</v>
      </c>
      <c r="N8961" s="24">
        <v>12.77</v>
      </c>
      <c r="O8961" s="24">
        <v>6.01</v>
      </c>
      <c r="P8961" s="25">
        <v>32</v>
      </c>
    </row>
    <row r="8962" spans="1:16" x14ac:dyDescent="0.3">
      <c r="A8962" s="22">
        <v>42761</v>
      </c>
      <c r="B8962">
        <v>2017</v>
      </c>
      <c r="C8962">
        <v>1</v>
      </c>
      <c r="D8962" t="s">
        <v>90</v>
      </c>
      <c r="E8962" t="s">
        <v>91</v>
      </c>
      <c r="F8962" t="s">
        <v>165</v>
      </c>
      <c r="G8962" t="s">
        <v>93</v>
      </c>
      <c r="H8962" t="s">
        <v>94</v>
      </c>
      <c r="I8962" t="s">
        <v>73</v>
      </c>
      <c r="J8962" t="s">
        <v>95</v>
      </c>
      <c r="K8962" s="23">
        <v>5.98</v>
      </c>
      <c r="L8962" s="24">
        <v>3.1</v>
      </c>
      <c r="M8962" s="24">
        <v>18.54</v>
      </c>
      <c r="N8962" s="24">
        <v>12.98</v>
      </c>
      <c r="O8962" s="24">
        <v>5.56</v>
      </c>
      <c r="P8962" s="25">
        <v>30</v>
      </c>
    </row>
    <row r="8963" spans="1:16" x14ac:dyDescent="0.3">
      <c r="A8963" s="22">
        <v>42761</v>
      </c>
      <c r="B8963">
        <v>2017</v>
      </c>
      <c r="C8963">
        <v>1</v>
      </c>
      <c r="D8963" t="s">
        <v>90</v>
      </c>
      <c r="E8963" t="s">
        <v>91</v>
      </c>
      <c r="F8963" t="s">
        <v>165</v>
      </c>
      <c r="G8963" t="s">
        <v>93</v>
      </c>
      <c r="H8963" t="s">
        <v>96</v>
      </c>
      <c r="I8963" t="s">
        <v>74</v>
      </c>
      <c r="J8963" t="s">
        <v>97</v>
      </c>
      <c r="K8963" s="23">
        <v>5.22</v>
      </c>
      <c r="L8963" s="24">
        <v>3.6</v>
      </c>
      <c r="M8963" s="24">
        <v>18.79</v>
      </c>
      <c r="N8963" s="24">
        <v>13.15</v>
      </c>
      <c r="O8963" s="24">
        <v>5.64</v>
      </c>
      <c r="P8963" s="25">
        <v>30</v>
      </c>
    </row>
    <row r="8964" spans="1:16" x14ac:dyDescent="0.3">
      <c r="A8964" s="22">
        <v>42761</v>
      </c>
      <c r="B8964">
        <v>2017</v>
      </c>
      <c r="C8964">
        <v>1</v>
      </c>
      <c r="D8964" t="s">
        <v>90</v>
      </c>
      <c r="E8964" t="s">
        <v>91</v>
      </c>
      <c r="F8964" t="s">
        <v>165</v>
      </c>
      <c r="G8964" t="s">
        <v>93</v>
      </c>
      <c r="H8964" t="s">
        <v>98</v>
      </c>
      <c r="I8964" t="s">
        <v>75</v>
      </c>
      <c r="J8964" t="s">
        <v>99</v>
      </c>
      <c r="K8964" s="23">
        <v>7.04</v>
      </c>
      <c r="L8964" s="24">
        <v>2.8</v>
      </c>
      <c r="M8964" s="24">
        <v>19.71</v>
      </c>
      <c r="N8964" s="24">
        <v>14.19</v>
      </c>
      <c r="O8964" s="24">
        <v>5.52</v>
      </c>
      <c r="P8964" s="25">
        <v>28</v>
      </c>
    </row>
    <row r="8965" spans="1:16" x14ac:dyDescent="0.3">
      <c r="A8965" s="22">
        <v>42761</v>
      </c>
      <c r="B8965">
        <v>2017</v>
      </c>
      <c r="C8965">
        <v>1</v>
      </c>
      <c r="D8965" t="s">
        <v>90</v>
      </c>
      <c r="E8965" t="s">
        <v>91</v>
      </c>
      <c r="F8965" t="s">
        <v>165</v>
      </c>
      <c r="G8965" t="s">
        <v>93</v>
      </c>
      <c r="H8965" t="s">
        <v>100</v>
      </c>
      <c r="I8965" t="s">
        <v>70</v>
      </c>
      <c r="J8965" t="s">
        <v>101</v>
      </c>
      <c r="K8965" s="23">
        <v>36.619999999999997</v>
      </c>
      <c r="L8965" s="24">
        <v>2.4</v>
      </c>
      <c r="M8965" s="24">
        <v>87.89</v>
      </c>
      <c r="N8965" s="24">
        <v>65.040000000000006</v>
      </c>
      <c r="O8965" s="24">
        <v>22.85</v>
      </c>
      <c r="P8965" s="25">
        <v>26</v>
      </c>
    </row>
    <row r="8966" spans="1:16" x14ac:dyDescent="0.3">
      <c r="A8966" s="22">
        <v>42761</v>
      </c>
      <c r="B8966">
        <v>2017</v>
      </c>
      <c r="C8966">
        <v>1</v>
      </c>
      <c r="D8966" t="s">
        <v>90</v>
      </c>
      <c r="E8966" t="s">
        <v>91</v>
      </c>
      <c r="F8966" t="s">
        <v>165</v>
      </c>
      <c r="G8966" t="s">
        <v>93</v>
      </c>
      <c r="H8966" t="s">
        <v>102</v>
      </c>
      <c r="I8966" t="s">
        <v>71</v>
      </c>
      <c r="J8966" t="s">
        <v>103</v>
      </c>
      <c r="K8966" s="23">
        <v>13.75</v>
      </c>
      <c r="L8966" s="24">
        <v>6.9</v>
      </c>
      <c r="M8966" s="24">
        <v>94.88</v>
      </c>
      <c r="N8966" s="24">
        <v>62.62</v>
      </c>
      <c r="O8966" s="24">
        <v>32.26</v>
      </c>
      <c r="P8966" s="25">
        <v>34</v>
      </c>
    </row>
    <row r="8967" spans="1:16" x14ac:dyDescent="0.3">
      <c r="A8967" s="22">
        <v>42761</v>
      </c>
      <c r="B8967">
        <v>2017</v>
      </c>
      <c r="C8967">
        <v>1</v>
      </c>
      <c r="D8967" t="s">
        <v>90</v>
      </c>
      <c r="E8967" t="s">
        <v>91</v>
      </c>
      <c r="F8967" t="s">
        <v>165</v>
      </c>
      <c r="G8967" t="s">
        <v>93</v>
      </c>
      <c r="H8967" t="s">
        <v>104</v>
      </c>
      <c r="I8967" t="s">
        <v>76</v>
      </c>
      <c r="J8967" t="s">
        <v>105</v>
      </c>
      <c r="K8967" s="23">
        <v>0.83</v>
      </c>
      <c r="L8967" s="24">
        <v>7.4</v>
      </c>
      <c r="M8967" s="24">
        <v>6.14</v>
      </c>
      <c r="N8967" s="24">
        <v>4.05</v>
      </c>
      <c r="O8967" s="24">
        <v>2.09</v>
      </c>
      <c r="P8967" s="25">
        <v>34</v>
      </c>
    </row>
    <row r="8968" spans="1:16" x14ac:dyDescent="0.3">
      <c r="A8968" s="22">
        <v>42761</v>
      </c>
      <c r="B8968">
        <v>2017</v>
      </c>
      <c r="C8968">
        <v>1</v>
      </c>
      <c r="D8968" t="s">
        <v>90</v>
      </c>
      <c r="E8968" t="s">
        <v>91</v>
      </c>
      <c r="F8968" t="s">
        <v>165</v>
      </c>
      <c r="G8968" t="s">
        <v>93</v>
      </c>
      <c r="H8968" t="s">
        <v>106</v>
      </c>
      <c r="I8968" t="s">
        <v>69</v>
      </c>
      <c r="J8968" t="s">
        <v>107</v>
      </c>
      <c r="K8968" s="23">
        <v>8.33</v>
      </c>
      <c r="L8968" s="24">
        <v>16.5</v>
      </c>
      <c r="M8968" s="24">
        <v>137.44</v>
      </c>
      <c r="N8968" s="24">
        <v>107.2</v>
      </c>
      <c r="O8968" s="24">
        <v>30.24</v>
      </c>
      <c r="P8968" s="25">
        <v>22</v>
      </c>
    </row>
    <row r="8969" spans="1:16" x14ac:dyDescent="0.3">
      <c r="A8969" s="22">
        <v>42761</v>
      </c>
      <c r="B8969">
        <v>2017</v>
      </c>
      <c r="C8969">
        <v>1</v>
      </c>
      <c r="D8969" t="s">
        <v>90</v>
      </c>
      <c r="E8969" t="s">
        <v>91</v>
      </c>
      <c r="F8969" t="s">
        <v>165</v>
      </c>
      <c r="G8969" t="s">
        <v>93</v>
      </c>
      <c r="H8969" t="s">
        <v>108</v>
      </c>
      <c r="I8969" t="s">
        <v>72</v>
      </c>
      <c r="J8969" t="s">
        <v>109</v>
      </c>
      <c r="K8969" s="23">
        <v>0</v>
      </c>
      <c r="L8969" s="24">
        <v>8.1999999999999993</v>
      </c>
      <c r="M8969" s="24">
        <v>0</v>
      </c>
      <c r="N8969" s="24">
        <v>0</v>
      </c>
      <c r="O8969" s="24">
        <v>0</v>
      </c>
      <c r="P8969" s="25">
        <v>32</v>
      </c>
    </row>
    <row r="8970" spans="1:16" x14ac:dyDescent="0.3">
      <c r="A8970" s="22">
        <v>42762</v>
      </c>
      <c r="B8970">
        <v>2017</v>
      </c>
      <c r="C8970">
        <v>1</v>
      </c>
      <c r="D8970" t="s">
        <v>90</v>
      </c>
      <c r="E8970" t="s">
        <v>91</v>
      </c>
      <c r="F8970" t="s">
        <v>165</v>
      </c>
      <c r="G8970" t="s">
        <v>110</v>
      </c>
      <c r="H8970" t="s">
        <v>94</v>
      </c>
      <c r="I8970" t="s">
        <v>73</v>
      </c>
      <c r="J8970" t="s">
        <v>95</v>
      </c>
      <c r="K8970" s="23">
        <v>7.85</v>
      </c>
      <c r="L8970" s="24">
        <v>3.1</v>
      </c>
      <c r="M8970" s="24">
        <v>24.34</v>
      </c>
      <c r="N8970" s="24">
        <v>17.04</v>
      </c>
      <c r="O8970" s="24">
        <v>7.3</v>
      </c>
      <c r="P8970" s="25">
        <v>30</v>
      </c>
    </row>
    <row r="8971" spans="1:16" x14ac:dyDescent="0.3">
      <c r="A8971" s="22">
        <v>42762</v>
      </c>
      <c r="B8971">
        <v>2017</v>
      </c>
      <c r="C8971">
        <v>1</v>
      </c>
      <c r="D8971" t="s">
        <v>90</v>
      </c>
      <c r="E8971" t="s">
        <v>91</v>
      </c>
      <c r="F8971" t="s">
        <v>165</v>
      </c>
      <c r="G8971" t="s">
        <v>110</v>
      </c>
      <c r="H8971" t="s">
        <v>96</v>
      </c>
      <c r="I8971" t="s">
        <v>74</v>
      </c>
      <c r="J8971" t="s">
        <v>97</v>
      </c>
      <c r="K8971" s="23">
        <v>7.54</v>
      </c>
      <c r="L8971" s="24">
        <v>3.6</v>
      </c>
      <c r="M8971" s="24">
        <v>27.14</v>
      </c>
      <c r="N8971" s="24">
        <v>19</v>
      </c>
      <c r="O8971" s="24">
        <v>8.14</v>
      </c>
      <c r="P8971" s="25">
        <v>30</v>
      </c>
    </row>
    <row r="8972" spans="1:16" x14ac:dyDescent="0.3">
      <c r="A8972" s="22">
        <v>42762</v>
      </c>
      <c r="B8972">
        <v>2017</v>
      </c>
      <c r="C8972">
        <v>1</v>
      </c>
      <c r="D8972" t="s">
        <v>90</v>
      </c>
      <c r="E8972" t="s">
        <v>91</v>
      </c>
      <c r="F8972" t="s">
        <v>165</v>
      </c>
      <c r="G8972" t="s">
        <v>110</v>
      </c>
      <c r="H8972" t="s">
        <v>98</v>
      </c>
      <c r="I8972" t="s">
        <v>75</v>
      </c>
      <c r="J8972" t="s">
        <v>99</v>
      </c>
      <c r="K8972" s="23">
        <v>5.17</v>
      </c>
      <c r="L8972" s="24">
        <v>2.8</v>
      </c>
      <c r="M8972" s="24">
        <v>14.48</v>
      </c>
      <c r="N8972" s="24">
        <v>10.43</v>
      </c>
      <c r="O8972" s="24">
        <v>4.05</v>
      </c>
      <c r="P8972" s="25">
        <v>28</v>
      </c>
    </row>
    <row r="8973" spans="1:16" x14ac:dyDescent="0.3">
      <c r="A8973" s="22">
        <v>42762</v>
      </c>
      <c r="B8973">
        <v>2017</v>
      </c>
      <c r="C8973">
        <v>1</v>
      </c>
      <c r="D8973" t="s">
        <v>90</v>
      </c>
      <c r="E8973" t="s">
        <v>91</v>
      </c>
      <c r="F8973" t="s">
        <v>165</v>
      </c>
      <c r="G8973" t="s">
        <v>110</v>
      </c>
      <c r="H8973" t="s">
        <v>100</v>
      </c>
      <c r="I8973" t="s">
        <v>70</v>
      </c>
      <c r="J8973" t="s">
        <v>101</v>
      </c>
      <c r="K8973" s="23">
        <v>42.61</v>
      </c>
      <c r="L8973" s="24">
        <v>2.4</v>
      </c>
      <c r="M8973" s="24">
        <v>102.26</v>
      </c>
      <c r="N8973" s="24">
        <v>75.67</v>
      </c>
      <c r="O8973" s="24">
        <v>26.59</v>
      </c>
      <c r="P8973" s="25">
        <v>26</v>
      </c>
    </row>
    <row r="8974" spans="1:16" x14ac:dyDescent="0.3">
      <c r="A8974" s="22">
        <v>42762</v>
      </c>
      <c r="B8974">
        <v>2017</v>
      </c>
      <c r="C8974">
        <v>1</v>
      </c>
      <c r="D8974" t="s">
        <v>90</v>
      </c>
      <c r="E8974" t="s">
        <v>91</v>
      </c>
      <c r="F8974" t="s">
        <v>165</v>
      </c>
      <c r="G8974" t="s">
        <v>110</v>
      </c>
      <c r="H8974" t="s">
        <v>102</v>
      </c>
      <c r="I8974" t="s">
        <v>71</v>
      </c>
      <c r="J8974" t="s">
        <v>103</v>
      </c>
      <c r="K8974" s="23">
        <v>21.25</v>
      </c>
      <c r="L8974" s="24">
        <v>6.9</v>
      </c>
      <c r="M8974" s="24">
        <v>146.62</v>
      </c>
      <c r="N8974" s="24">
        <v>96.77</v>
      </c>
      <c r="O8974" s="24">
        <v>49.85</v>
      </c>
      <c r="P8974" s="25">
        <v>34</v>
      </c>
    </row>
    <row r="8975" spans="1:16" x14ac:dyDescent="0.3">
      <c r="A8975" s="22">
        <v>42762</v>
      </c>
      <c r="B8975">
        <v>2017</v>
      </c>
      <c r="C8975">
        <v>1</v>
      </c>
      <c r="D8975" t="s">
        <v>90</v>
      </c>
      <c r="E8975" t="s">
        <v>91</v>
      </c>
      <c r="F8975" t="s">
        <v>165</v>
      </c>
      <c r="G8975" t="s">
        <v>110</v>
      </c>
      <c r="H8975" t="s">
        <v>104</v>
      </c>
      <c r="I8975" t="s">
        <v>76</v>
      </c>
      <c r="J8975" t="s">
        <v>105</v>
      </c>
      <c r="K8975" s="23">
        <v>2.08</v>
      </c>
      <c r="L8975" s="24">
        <v>7.4</v>
      </c>
      <c r="M8975" s="24">
        <v>15.39</v>
      </c>
      <c r="N8975" s="24">
        <v>10.16</v>
      </c>
      <c r="O8975" s="24">
        <v>5.23</v>
      </c>
      <c r="P8975" s="25">
        <v>34</v>
      </c>
    </row>
    <row r="8976" spans="1:16" x14ac:dyDescent="0.3">
      <c r="A8976" s="22">
        <v>42762</v>
      </c>
      <c r="B8976">
        <v>2017</v>
      </c>
      <c r="C8976">
        <v>1</v>
      </c>
      <c r="D8976" t="s">
        <v>90</v>
      </c>
      <c r="E8976" t="s">
        <v>91</v>
      </c>
      <c r="F8976" t="s">
        <v>165</v>
      </c>
      <c r="G8976" t="s">
        <v>110</v>
      </c>
      <c r="H8976" t="s">
        <v>106</v>
      </c>
      <c r="I8976" t="s">
        <v>69</v>
      </c>
      <c r="J8976" t="s">
        <v>107</v>
      </c>
      <c r="K8976" s="23">
        <v>9.58</v>
      </c>
      <c r="L8976" s="24">
        <v>16.5</v>
      </c>
      <c r="M8976" s="24">
        <v>158.07</v>
      </c>
      <c r="N8976" s="24">
        <v>123.29</v>
      </c>
      <c r="O8976" s="24">
        <v>34.78</v>
      </c>
      <c r="P8976" s="25">
        <v>22</v>
      </c>
    </row>
    <row r="8977" spans="1:16" x14ac:dyDescent="0.3">
      <c r="A8977" s="22">
        <v>42762</v>
      </c>
      <c r="B8977">
        <v>2017</v>
      </c>
      <c r="C8977">
        <v>1</v>
      </c>
      <c r="D8977" t="s">
        <v>90</v>
      </c>
      <c r="E8977" t="s">
        <v>91</v>
      </c>
      <c r="F8977" t="s">
        <v>165</v>
      </c>
      <c r="G8977" t="s">
        <v>110</v>
      </c>
      <c r="H8977" t="s">
        <v>108</v>
      </c>
      <c r="I8977" t="s">
        <v>72</v>
      </c>
      <c r="J8977" t="s">
        <v>109</v>
      </c>
      <c r="K8977" s="23">
        <v>1.25</v>
      </c>
      <c r="L8977" s="24">
        <v>8.1999999999999993</v>
      </c>
      <c r="M8977" s="24">
        <v>10.25</v>
      </c>
      <c r="N8977" s="24">
        <v>6.97</v>
      </c>
      <c r="O8977" s="24">
        <v>3.28</v>
      </c>
      <c r="P8977" s="25">
        <v>32</v>
      </c>
    </row>
    <row r="8978" spans="1:16" x14ac:dyDescent="0.3">
      <c r="A8978" s="22">
        <v>42763</v>
      </c>
      <c r="B8978">
        <v>2017</v>
      </c>
      <c r="C8978">
        <v>1</v>
      </c>
      <c r="D8978" t="s">
        <v>90</v>
      </c>
      <c r="E8978" t="s">
        <v>91</v>
      </c>
      <c r="F8978" t="s">
        <v>165</v>
      </c>
      <c r="G8978" t="s">
        <v>111</v>
      </c>
      <c r="H8978" t="s">
        <v>94</v>
      </c>
      <c r="I8978" t="s">
        <v>73</v>
      </c>
      <c r="J8978" t="s">
        <v>95</v>
      </c>
      <c r="K8978" s="23">
        <v>5.97</v>
      </c>
      <c r="L8978" s="24">
        <v>3.1</v>
      </c>
      <c r="M8978" s="24">
        <v>18.510000000000002</v>
      </c>
      <c r="N8978" s="24">
        <v>12.96</v>
      </c>
      <c r="O8978" s="24">
        <v>5.55</v>
      </c>
      <c r="P8978" s="25">
        <v>30</v>
      </c>
    </row>
    <row r="8979" spans="1:16" x14ac:dyDescent="0.3">
      <c r="A8979" s="22">
        <v>42763</v>
      </c>
      <c r="B8979">
        <v>2017</v>
      </c>
      <c r="C8979">
        <v>1</v>
      </c>
      <c r="D8979" t="s">
        <v>90</v>
      </c>
      <c r="E8979" t="s">
        <v>91</v>
      </c>
      <c r="F8979" t="s">
        <v>165</v>
      </c>
      <c r="G8979" t="s">
        <v>111</v>
      </c>
      <c r="H8979" t="s">
        <v>96</v>
      </c>
      <c r="I8979" t="s">
        <v>74</v>
      </c>
      <c r="J8979" t="s">
        <v>97</v>
      </c>
      <c r="K8979" s="23">
        <v>6.11</v>
      </c>
      <c r="L8979" s="24">
        <v>3.6</v>
      </c>
      <c r="M8979" s="24">
        <v>22</v>
      </c>
      <c r="N8979" s="24">
        <v>15.4</v>
      </c>
      <c r="O8979" s="24">
        <v>6.6</v>
      </c>
      <c r="P8979" s="25">
        <v>30</v>
      </c>
    </row>
    <row r="8980" spans="1:16" x14ac:dyDescent="0.3">
      <c r="A8980" s="22">
        <v>42763</v>
      </c>
      <c r="B8980">
        <v>2017</v>
      </c>
      <c r="C8980">
        <v>1</v>
      </c>
      <c r="D8980" t="s">
        <v>90</v>
      </c>
      <c r="E8980" t="s">
        <v>91</v>
      </c>
      <c r="F8980" t="s">
        <v>165</v>
      </c>
      <c r="G8980" t="s">
        <v>111</v>
      </c>
      <c r="H8980" t="s">
        <v>98</v>
      </c>
      <c r="I8980" t="s">
        <v>75</v>
      </c>
      <c r="J8980" t="s">
        <v>99</v>
      </c>
      <c r="K8980" s="23">
        <v>2.25</v>
      </c>
      <c r="L8980" s="24">
        <v>2.8</v>
      </c>
      <c r="M8980" s="24">
        <v>6.3</v>
      </c>
      <c r="N8980" s="24">
        <v>4.54</v>
      </c>
      <c r="O8980" s="24">
        <v>1.76</v>
      </c>
      <c r="P8980" s="25">
        <v>28</v>
      </c>
    </row>
    <row r="8981" spans="1:16" x14ac:dyDescent="0.3">
      <c r="A8981" s="22">
        <v>42763</v>
      </c>
      <c r="B8981">
        <v>2017</v>
      </c>
      <c r="C8981">
        <v>1</v>
      </c>
      <c r="D8981" t="s">
        <v>90</v>
      </c>
      <c r="E8981" t="s">
        <v>91</v>
      </c>
      <c r="F8981" t="s">
        <v>165</v>
      </c>
      <c r="G8981" t="s">
        <v>111</v>
      </c>
      <c r="H8981" t="s">
        <v>100</v>
      </c>
      <c r="I8981" t="s">
        <v>70</v>
      </c>
      <c r="J8981" t="s">
        <v>101</v>
      </c>
      <c r="K8981" s="23">
        <v>32.08</v>
      </c>
      <c r="L8981" s="24">
        <v>2.4</v>
      </c>
      <c r="M8981" s="24">
        <v>76.989999999999995</v>
      </c>
      <c r="N8981" s="24">
        <v>56.97</v>
      </c>
      <c r="O8981" s="24">
        <v>20.02</v>
      </c>
      <c r="P8981" s="25">
        <v>26</v>
      </c>
    </row>
    <row r="8982" spans="1:16" x14ac:dyDescent="0.3">
      <c r="A8982" s="22">
        <v>42763</v>
      </c>
      <c r="B8982">
        <v>2017</v>
      </c>
      <c r="C8982">
        <v>1</v>
      </c>
      <c r="D8982" t="s">
        <v>90</v>
      </c>
      <c r="E8982" t="s">
        <v>91</v>
      </c>
      <c r="F8982" t="s">
        <v>165</v>
      </c>
      <c r="G8982" t="s">
        <v>111</v>
      </c>
      <c r="H8982" t="s">
        <v>102</v>
      </c>
      <c r="I8982" t="s">
        <v>71</v>
      </c>
      <c r="J8982" t="s">
        <v>103</v>
      </c>
      <c r="K8982" s="23">
        <v>9.17</v>
      </c>
      <c r="L8982" s="24">
        <v>6.9</v>
      </c>
      <c r="M8982" s="24">
        <v>63.27</v>
      </c>
      <c r="N8982" s="24">
        <v>41.76</v>
      </c>
      <c r="O8982" s="24">
        <v>21.51</v>
      </c>
      <c r="P8982" s="25">
        <v>34</v>
      </c>
    </row>
    <row r="8983" spans="1:16" x14ac:dyDescent="0.3">
      <c r="A8983" s="22">
        <v>42763</v>
      </c>
      <c r="B8983">
        <v>2017</v>
      </c>
      <c r="C8983">
        <v>1</v>
      </c>
      <c r="D8983" t="s">
        <v>90</v>
      </c>
      <c r="E8983" t="s">
        <v>91</v>
      </c>
      <c r="F8983" t="s">
        <v>165</v>
      </c>
      <c r="G8983" t="s">
        <v>111</v>
      </c>
      <c r="H8983" t="s">
        <v>104</v>
      </c>
      <c r="I8983" t="s">
        <v>76</v>
      </c>
      <c r="J8983" t="s">
        <v>105</v>
      </c>
      <c r="K8983" s="23">
        <v>0</v>
      </c>
      <c r="L8983" s="24">
        <v>7.4</v>
      </c>
      <c r="M8983" s="24">
        <v>0</v>
      </c>
      <c r="N8983" s="24">
        <v>0</v>
      </c>
      <c r="O8983" s="24">
        <v>0</v>
      </c>
      <c r="P8983" s="25">
        <v>34</v>
      </c>
    </row>
    <row r="8984" spans="1:16" x14ac:dyDescent="0.3">
      <c r="A8984" s="22">
        <v>42763</v>
      </c>
      <c r="B8984">
        <v>2017</v>
      </c>
      <c r="C8984">
        <v>1</v>
      </c>
      <c r="D8984" t="s">
        <v>90</v>
      </c>
      <c r="E8984" t="s">
        <v>91</v>
      </c>
      <c r="F8984" t="s">
        <v>165</v>
      </c>
      <c r="G8984" t="s">
        <v>111</v>
      </c>
      <c r="H8984" t="s">
        <v>106</v>
      </c>
      <c r="I8984" t="s">
        <v>69</v>
      </c>
      <c r="J8984" t="s">
        <v>107</v>
      </c>
      <c r="K8984" s="23">
        <v>1.67</v>
      </c>
      <c r="L8984" s="24">
        <v>16.5</v>
      </c>
      <c r="M8984" s="24">
        <v>27.56</v>
      </c>
      <c r="N8984" s="24">
        <v>21.5</v>
      </c>
      <c r="O8984" s="24">
        <v>6.06</v>
      </c>
      <c r="P8984" s="25">
        <v>22</v>
      </c>
    </row>
    <row r="8985" spans="1:16" x14ac:dyDescent="0.3">
      <c r="A8985" s="22">
        <v>42763</v>
      </c>
      <c r="B8985">
        <v>2017</v>
      </c>
      <c r="C8985">
        <v>1</v>
      </c>
      <c r="D8985" t="s">
        <v>90</v>
      </c>
      <c r="E8985" t="s">
        <v>91</v>
      </c>
      <c r="F8985" t="s">
        <v>165</v>
      </c>
      <c r="G8985" t="s">
        <v>111</v>
      </c>
      <c r="H8985" t="s">
        <v>108</v>
      </c>
      <c r="I8985" t="s">
        <v>72</v>
      </c>
      <c r="J8985" t="s">
        <v>109</v>
      </c>
      <c r="K8985" s="23">
        <v>1.25</v>
      </c>
      <c r="L8985" s="24">
        <v>8.1999999999999993</v>
      </c>
      <c r="M8985" s="24">
        <v>10.25</v>
      </c>
      <c r="N8985" s="24">
        <v>6.97</v>
      </c>
      <c r="O8985" s="24">
        <v>3.28</v>
      </c>
      <c r="P8985" s="25">
        <v>32</v>
      </c>
    </row>
    <row r="8986" spans="1:16" x14ac:dyDescent="0.3">
      <c r="A8986" s="22">
        <v>42764</v>
      </c>
      <c r="B8986">
        <v>2017</v>
      </c>
      <c r="C8986">
        <v>1</v>
      </c>
      <c r="D8986" t="s">
        <v>90</v>
      </c>
      <c r="E8986" t="s">
        <v>91</v>
      </c>
      <c r="F8986" t="s">
        <v>165</v>
      </c>
      <c r="G8986" t="s">
        <v>112</v>
      </c>
      <c r="H8986" t="s">
        <v>94</v>
      </c>
      <c r="I8986" t="s">
        <v>73</v>
      </c>
      <c r="J8986" t="s">
        <v>95</v>
      </c>
      <c r="K8986" s="23">
        <v>5.14</v>
      </c>
      <c r="L8986" s="24">
        <v>3.1</v>
      </c>
      <c r="M8986" s="24">
        <v>15.93</v>
      </c>
      <c r="N8986" s="24">
        <v>11.15</v>
      </c>
      <c r="O8986" s="24">
        <v>4.78</v>
      </c>
      <c r="P8986" s="25">
        <v>30</v>
      </c>
    </row>
    <row r="8987" spans="1:16" x14ac:dyDescent="0.3">
      <c r="A8987" s="22">
        <v>42764</v>
      </c>
      <c r="B8987">
        <v>2017</v>
      </c>
      <c r="C8987">
        <v>1</v>
      </c>
      <c r="D8987" t="s">
        <v>90</v>
      </c>
      <c r="E8987" t="s">
        <v>91</v>
      </c>
      <c r="F8987" t="s">
        <v>165</v>
      </c>
      <c r="G8987" t="s">
        <v>112</v>
      </c>
      <c r="H8987" t="s">
        <v>96</v>
      </c>
      <c r="I8987" t="s">
        <v>74</v>
      </c>
      <c r="J8987" t="s">
        <v>97</v>
      </c>
      <c r="K8987" s="23">
        <v>7.78</v>
      </c>
      <c r="L8987" s="24">
        <v>3.6</v>
      </c>
      <c r="M8987" s="24">
        <v>28.01</v>
      </c>
      <c r="N8987" s="24">
        <v>19.61</v>
      </c>
      <c r="O8987" s="24">
        <v>8.4</v>
      </c>
      <c r="P8987" s="25">
        <v>30</v>
      </c>
    </row>
    <row r="8988" spans="1:16" x14ac:dyDescent="0.3">
      <c r="A8988" s="22">
        <v>42764</v>
      </c>
      <c r="B8988">
        <v>2017</v>
      </c>
      <c r="C8988">
        <v>1</v>
      </c>
      <c r="D8988" t="s">
        <v>90</v>
      </c>
      <c r="E8988" t="s">
        <v>91</v>
      </c>
      <c r="F8988" t="s">
        <v>165</v>
      </c>
      <c r="G8988" t="s">
        <v>112</v>
      </c>
      <c r="H8988" t="s">
        <v>98</v>
      </c>
      <c r="I8988" t="s">
        <v>75</v>
      </c>
      <c r="J8988" t="s">
        <v>99</v>
      </c>
      <c r="K8988" s="23">
        <v>5.33</v>
      </c>
      <c r="L8988" s="24">
        <v>2.8</v>
      </c>
      <c r="M8988" s="24">
        <v>14.92</v>
      </c>
      <c r="N8988" s="24">
        <v>10.74</v>
      </c>
      <c r="O8988" s="24">
        <v>4.18</v>
      </c>
      <c r="P8988" s="25">
        <v>28</v>
      </c>
    </row>
    <row r="8989" spans="1:16" x14ac:dyDescent="0.3">
      <c r="A8989" s="22">
        <v>42764</v>
      </c>
      <c r="B8989">
        <v>2017</v>
      </c>
      <c r="C8989">
        <v>1</v>
      </c>
      <c r="D8989" t="s">
        <v>90</v>
      </c>
      <c r="E8989" t="s">
        <v>91</v>
      </c>
      <c r="F8989" t="s">
        <v>165</v>
      </c>
      <c r="G8989" t="s">
        <v>112</v>
      </c>
      <c r="H8989" t="s">
        <v>100</v>
      </c>
      <c r="I8989" t="s">
        <v>70</v>
      </c>
      <c r="J8989" t="s">
        <v>101</v>
      </c>
      <c r="K8989" s="23">
        <v>54.17</v>
      </c>
      <c r="L8989" s="24">
        <v>2.4</v>
      </c>
      <c r="M8989" s="24">
        <v>130.01</v>
      </c>
      <c r="N8989" s="24">
        <v>96.21</v>
      </c>
      <c r="O8989" s="24">
        <v>33.799999999999997</v>
      </c>
      <c r="P8989" s="25">
        <v>26</v>
      </c>
    </row>
    <row r="8990" spans="1:16" x14ac:dyDescent="0.3">
      <c r="A8990" s="22">
        <v>42764</v>
      </c>
      <c r="B8990">
        <v>2017</v>
      </c>
      <c r="C8990">
        <v>1</v>
      </c>
      <c r="D8990" t="s">
        <v>90</v>
      </c>
      <c r="E8990" t="s">
        <v>91</v>
      </c>
      <c r="F8990" t="s">
        <v>165</v>
      </c>
      <c r="G8990" t="s">
        <v>112</v>
      </c>
      <c r="H8990" t="s">
        <v>102</v>
      </c>
      <c r="I8990" t="s">
        <v>71</v>
      </c>
      <c r="J8990" t="s">
        <v>103</v>
      </c>
      <c r="K8990" s="23">
        <v>15.83</v>
      </c>
      <c r="L8990" s="24">
        <v>6.9</v>
      </c>
      <c r="M8990" s="24">
        <v>109.23</v>
      </c>
      <c r="N8990" s="24">
        <v>72.09</v>
      </c>
      <c r="O8990" s="24">
        <v>37.14</v>
      </c>
      <c r="P8990" s="25">
        <v>34</v>
      </c>
    </row>
    <row r="8991" spans="1:16" x14ac:dyDescent="0.3">
      <c r="A8991" s="22">
        <v>42764</v>
      </c>
      <c r="B8991">
        <v>2017</v>
      </c>
      <c r="C8991">
        <v>1</v>
      </c>
      <c r="D8991" t="s">
        <v>90</v>
      </c>
      <c r="E8991" t="s">
        <v>91</v>
      </c>
      <c r="F8991" t="s">
        <v>165</v>
      </c>
      <c r="G8991" t="s">
        <v>112</v>
      </c>
      <c r="H8991" t="s">
        <v>104</v>
      </c>
      <c r="I8991" t="s">
        <v>76</v>
      </c>
      <c r="J8991" t="s">
        <v>105</v>
      </c>
      <c r="K8991" s="23">
        <v>2.5</v>
      </c>
      <c r="L8991" s="24">
        <v>7.4</v>
      </c>
      <c r="M8991" s="24">
        <v>18.5</v>
      </c>
      <c r="N8991" s="24">
        <v>12.21</v>
      </c>
      <c r="O8991" s="24">
        <v>6.29</v>
      </c>
      <c r="P8991" s="25">
        <v>34</v>
      </c>
    </row>
    <row r="8992" spans="1:16" x14ac:dyDescent="0.3">
      <c r="A8992" s="22">
        <v>42764</v>
      </c>
      <c r="B8992">
        <v>2017</v>
      </c>
      <c r="C8992">
        <v>1</v>
      </c>
      <c r="D8992" t="s">
        <v>90</v>
      </c>
      <c r="E8992" t="s">
        <v>91</v>
      </c>
      <c r="F8992" t="s">
        <v>165</v>
      </c>
      <c r="G8992" t="s">
        <v>112</v>
      </c>
      <c r="H8992" t="s">
        <v>106</v>
      </c>
      <c r="I8992" t="s">
        <v>69</v>
      </c>
      <c r="J8992" t="s">
        <v>107</v>
      </c>
      <c r="K8992" s="23">
        <v>9.58</v>
      </c>
      <c r="L8992" s="24">
        <v>16.5</v>
      </c>
      <c r="M8992" s="24">
        <v>158.07</v>
      </c>
      <c r="N8992" s="24">
        <v>123.29</v>
      </c>
      <c r="O8992" s="24">
        <v>34.78</v>
      </c>
      <c r="P8992" s="25">
        <v>22</v>
      </c>
    </row>
    <row r="8993" spans="1:16" x14ac:dyDescent="0.3">
      <c r="A8993" s="22">
        <v>42764</v>
      </c>
      <c r="B8993">
        <v>2017</v>
      </c>
      <c r="C8993">
        <v>1</v>
      </c>
      <c r="D8993" t="s">
        <v>90</v>
      </c>
      <c r="E8993" t="s">
        <v>91</v>
      </c>
      <c r="F8993" t="s">
        <v>165</v>
      </c>
      <c r="G8993" t="s">
        <v>112</v>
      </c>
      <c r="H8993" t="s">
        <v>108</v>
      </c>
      <c r="I8993" t="s">
        <v>72</v>
      </c>
      <c r="J8993" t="s">
        <v>109</v>
      </c>
      <c r="K8993" s="23">
        <v>3.33</v>
      </c>
      <c r="L8993" s="24">
        <v>8.1999999999999993</v>
      </c>
      <c r="M8993" s="24">
        <v>27.31</v>
      </c>
      <c r="N8993" s="24">
        <v>18.57</v>
      </c>
      <c r="O8993" s="24">
        <v>8.74</v>
      </c>
      <c r="P8993" s="25">
        <v>32</v>
      </c>
    </row>
    <row r="8994" spans="1:16" x14ac:dyDescent="0.3">
      <c r="A8994" s="22">
        <v>42765</v>
      </c>
      <c r="B8994">
        <v>2017</v>
      </c>
      <c r="C8994">
        <v>1</v>
      </c>
      <c r="D8994" t="s">
        <v>90</v>
      </c>
      <c r="E8994" t="s">
        <v>91</v>
      </c>
      <c r="F8994" t="s">
        <v>165</v>
      </c>
      <c r="G8994" t="s">
        <v>113</v>
      </c>
      <c r="H8994" t="s">
        <v>94</v>
      </c>
      <c r="I8994" t="s">
        <v>73</v>
      </c>
      <c r="J8994" t="s">
        <v>95</v>
      </c>
      <c r="K8994" s="23">
        <v>8.06</v>
      </c>
      <c r="L8994" s="24">
        <v>3.1</v>
      </c>
      <c r="M8994" s="24">
        <v>24.99</v>
      </c>
      <c r="N8994" s="24">
        <v>17.489999999999998</v>
      </c>
      <c r="O8994" s="24">
        <v>7.5</v>
      </c>
      <c r="P8994" s="25">
        <v>30</v>
      </c>
    </row>
    <row r="8995" spans="1:16" x14ac:dyDescent="0.3">
      <c r="A8995" s="22">
        <v>42765</v>
      </c>
      <c r="B8995">
        <v>2017</v>
      </c>
      <c r="C8995">
        <v>1</v>
      </c>
      <c r="D8995" t="s">
        <v>90</v>
      </c>
      <c r="E8995" t="s">
        <v>91</v>
      </c>
      <c r="F8995" t="s">
        <v>165</v>
      </c>
      <c r="G8995" t="s">
        <v>113</v>
      </c>
      <c r="H8995" t="s">
        <v>96</v>
      </c>
      <c r="I8995" t="s">
        <v>74</v>
      </c>
      <c r="J8995" t="s">
        <v>97</v>
      </c>
      <c r="K8995" s="23">
        <v>5.62</v>
      </c>
      <c r="L8995" s="24">
        <v>3.6</v>
      </c>
      <c r="M8995" s="24">
        <v>20.23</v>
      </c>
      <c r="N8995" s="24">
        <v>14.16</v>
      </c>
      <c r="O8995" s="24">
        <v>6.07</v>
      </c>
      <c r="P8995" s="25">
        <v>30</v>
      </c>
    </row>
    <row r="8996" spans="1:16" x14ac:dyDescent="0.3">
      <c r="A8996" s="22">
        <v>42765</v>
      </c>
      <c r="B8996">
        <v>2017</v>
      </c>
      <c r="C8996">
        <v>1</v>
      </c>
      <c r="D8996" t="s">
        <v>90</v>
      </c>
      <c r="E8996" t="s">
        <v>91</v>
      </c>
      <c r="F8996" t="s">
        <v>165</v>
      </c>
      <c r="G8996" t="s">
        <v>113</v>
      </c>
      <c r="H8996" t="s">
        <v>98</v>
      </c>
      <c r="I8996" t="s">
        <v>75</v>
      </c>
      <c r="J8996" t="s">
        <v>99</v>
      </c>
      <c r="K8996" s="23">
        <v>7</v>
      </c>
      <c r="L8996" s="24">
        <v>2.8</v>
      </c>
      <c r="M8996" s="24">
        <v>19.600000000000001</v>
      </c>
      <c r="N8996" s="24">
        <v>14.11</v>
      </c>
      <c r="O8996" s="24">
        <v>5.49</v>
      </c>
      <c r="P8996" s="25">
        <v>28</v>
      </c>
    </row>
    <row r="8997" spans="1:16" x14ac:dyDescent="0.3">
      <c r="A8997" s="22">
        <v>42765</v>
      </c>
      <c r="B8997">
        <v>2017</v>
      </c>
      <c r="C8997">
        <v>1</v>
      </c>
      <c r="D8997" t="s">
        <v>90</v>
      </c>
      <c r="E8997" t="s">
        <v>91</v>
      </c>
      <c r="F8997" t="s">
        <v>165</v>
      </c>
      <c r="G8997" t="s">
        <v>113</v>
      </c>
      <c r="H8997" t="s">
        <v>100</v>
      </c>
      <c r="I8997" t="s">
        <v>70</v>
      </c>
      <c r="J8997" t="s">
        <v>101</v>
      </c>
      <c r="K8997" s="23">
        <v>35.520000000000003</v>
      </c>
      <c r="L8997" s="24">
        <v>2.4</v>
      </c>
      <c r="M8997" s="24">
        <v>85.25</v>
      </c>
      <c r="N8997" s="24">
        <v>63.08</v>
      </c>
      <c r="O8997" s="24">
        <v>22.17</v>
      </c>
      <c r="P8997" s="25">
        <v>26</v>
      </c>
    </row>
    <row r="8998" spans="1:16" x14ac:dyDescent="0.3">
      <c r="A8998" s="22">
        <v>42765</v>
      </c>
      <c r="B8998">
        <v>2017</v>
      </c>
      <c r="C8998">
        <v>1</v>
      </c>
      <c r="D8998" t="s">
        <v>90</v>
      </c>
      <c r="E8998" t="s">
        <v>91</v>
      </c>
      <c r="F8998" t="s">
        <v>165</v>
      </c>
      <c r="G8998" t="s">
        <v>113</v>
      </c>
      <c r="H8998" t="s">
        <v>102</v>
      </c>
      <c r="I8998" t="s">
        <v>71</v>
      </c>
      <c r="J8998" t="s">
        <v>103</v>
      </c>
      <c r="K8998" s="23">
        <v>17.079999999999998</v>
      </c>
      <c r="L8998" s="24">
        <v>6.9</v>
      </c>
      <c r="M8998" s="24">
        <v>117.85</v>
      </c>
      <c r="N8998" s="24">
        <v>77.78</v>
      </c>
      <c r="O8998" s="24">
        <v>40.07</v>
      </c>
      <c r="P8998" s="25">
        <v>34</v>
      </c>
    </row>
    <row r="8999" spans="1:16" x14ac:dyDescent="0.3">
      <c r="A8999" s="22">
        <v>42765</v>
      </c>
      <c r="B8999">
        <v>2017</v>
      </c>
      <c r="C8999">
        <v>1</v>
      </c>
      <c r="D8999" t="s">
        <v>90</v>
      </c>
      <c r="E8999" t="s">
        <v>91</v>
      </c>
      <c r="F8999" t="s">
        <v>165</v>
      </c>
      <c r="G8999" t="s">
        <v>113</v>
      </c>
      <c r="H8999" t="s">
        <v>104</v>
      </c>
      <c r="I8999" t="s">
        <v>76</v>
      </c>
      <c r="J8999" t="s">
        <v>105</v>
      </c>
      <c r="K8999" s="23">
        <v>4.17</v>
      </c>
      <c r="L8999" s="24">
        <v>7.4</v>
      </c>
      <c r="M8999" s="24">
        <v>30.86</v>
      </c>
      <c r="N8999" s="24">
        <v>20.37</v>
      </c>
      <c r="O8999" s="24">
        <v>10.49</v>
      </c>
      <c r="P8999" s="25">
        <v>34</v>
      </c>
    </row>
    <row r="9000" spans="1:16" x14ac:dyDescent="0.3">
      <c r="A9000" s="22">
        <v>42765</v>
      </c>
      <c r="B9000">
        <v>2017</v>
      </c>
      <c r="C9000">
        <v>1</v>
      </c>
      <c r="D9000" t="s">
        <v>90</v>
      </c>
      <c r="E9000" t="s">
        <v>91</v>
      </c>
      <c r="F9000" t="s">
        <v>165</v>
      </c>
      <c r="G9000" t="s">
        <v>113</v>
      </c>
      <c r="H9000" t="s">
        <v>106</v>
      </c>
      <c r="I9000" t="s">
        <v>69</v>
      </c>
      <c r="J9000" t="s">
        <v>107</v>
      </c>
      <c r="K9000" s="23">
        <v>7.08</v>
      </c>
      <c r="L9000" s="24">
        <v>16.5</v>
      </c>
      <c r="M9000" s="24">
        <v>116.82</v>
      </c>
      <c r="N9000" s="24">
        <v>91.12</v>
      </c>
      <c r="O9000" s="24">
        <v>25.7</v>
      </c>
      <c r="P9000" s="25">
        <v>22</v>
      </c>
    </row>
    <row r="9001" spans="1:16" x14ac:dyDescent="0.3">
      <c r="A9001" s="22">
        <v>42765</v>
      </c>
      <c r="B9001">
        <v>2017</v>
      </c>
      <c r="C9001">
        <v>1</v>
      </c>
      <c r="D9001" t="s">
        <v>90</v>
      </c>
      <c r="E9001" t="s">
        <v>91</v>
      </c>
      <c r="F9001" t="s">
        <v>165</v>
      </c>
      <c r="G9001" t="s">
        <v>113</v>
      </c>
      <c r="H9001" t="s">
        <v>108</v>
      </c>
      <c r="I9001" t="s">
        <v>72</v>
      </c>
      <c r="J9001" t="s">
        <v>109</v>
      </c>
      <c r="K9001" s="23">
        <v>4.17</v>
      </c>
      <c r="L9001" s="24">
        <v>8.1999999999999993</v>
      </c>
      <c r="M9001" s="24">
        <v>34.19</v>
      </c>
      <c r="N9001" s="24">
        <v>23.25</v>
      </c>
      <c r="O9001" s="24">
        <v>10.94</v>
      </c>
      <c r="P9001" s="25">
        <v>32</v>
      </c>
    </row>
    <row r="9002" spans="1:16" x14ac:dyDescent="0.3">
      <c r="A9002" s="22">
        <v>42766</v>
      </c>
      <c r="B9002">
        <v>2017</v>
      </c>
      <c r="C9002">
        <v>1</v>
      </c>
      <c r="D9002" t="s">
        <v>90</v>
      </c>
      <c r="E9002" t="s">
        <v>91</v>
      </c>
      <c r="F9002" t="s">
        <v>165</v>
      </c>
      <c r="G9002" t="s">
        <v>114</v>
      </c>
      <c r="H9002" t="s">
        <v>94</v>
      </c>
      <c r="I9002" t="s">
        <v>73</v>
      </c>
      <c r="J9002" t="s">
        <v>95</v>
      </c>
      <c r="K9002" s="23">
        <v>4.4400000000000004</v>
      </c>
      <c r="L9002" s="24">
        <v>3.1</v>
      </c>
      <c r="M9002" s="24">
        <v>13.76</v>
      </c>
      <c r="N9002" s="24">
        <v>9.6300000000000008</v>
      </c>
      <c r="O9002" s="24">
        <v>4.13</v>
      </c>
      <c r="P9002" s="25">
        <v>30</v>
      </c>
    </row>
    <row r="9003" spans="1:16" x14ac:dyDescent="0.3">
      <c r="A9003" s="22">
        <v>42766</v>
      </c>
      <c r="B9003">
        <v>2017</v>
      </c>
      <c r="C9003">
        <v>1</v>
      </c>
      <c r="D9003" t="s">
        <v>90</v>
      </c>
      <c r="E9003" t="s">
        <v>91</v>
      </c>
      <c r="F9003" t="s">
        <v>165</v>
      </c>
      <c r="G9003" t="s">
        <v>114</v>
      </c>
      <c r="H9003" t="s">
        <v>96</v>
      </c>
      <c r="I9003" t="s">
        <v>74</v>
      </c>
      <c r="J9003" t="s">
        <v>97</v>
      </c>
      <c r="K9003" s="23">
        <v>4.25</v>
      </c>
      <c r="L9003" s="24">
        <v>3.6</v>
      </c>
      <c r="M9003" s="24">
        <v>15.3</v>
      </c>
      <c r="N9003" s="24">
        <v>10.71</v>
      </c>
      <c r="O9003" s="24">
        <v>4.59</v>
      </c>
      <c r="P9003" s="25">
        <v>30</v>
      </c>
    </row>
    <row r="9004" spans="1:16" x14ac:dyDescent="0.3">
      <c r="A9004" s="22">
        <v>42766</v>
      </c>
      <c r="B9004">
        <v>2017</v>
      </c>
      <c r="C9004">
        <v>1</v>
      </c>
      <c r="D9004" t="s">
        <v>90</v>
      </c>
      <c r="E9004" t="s">
        <v>91</v>
      </c>
      <c r="F9004" t="s">
        <v>165</v>
      </c>
      <c r="G9004" t="s">
        <v>114</v>
      </c>
      <c r="H9004" t="s">
        <v>98</v>
      </c>
      <c r="I9004" t="s">
        <v>75</v>
      </c>
      <c r="J9004" t="s">
        <v>99</v>
      </c>
      <c r="K9004" s="23">
        <v>2.83</v>
      </c>
      <c r="L9004" s="24">
        <v>2.8</v>
      </c>
      <c r="M9004" s="24">
        <v>7.92</v>
      </c>
      <c r="N9004" s="24">
        <v>5.7</v>
      </c>
      <c r="O9004" s="24">
        <v>2.2200000000000002</v>
      </c>
      <c r="P9004" s="25">
        <v>28</v>
      </c>
    </row>
    <row r="9005" spans="1:16" x14ac:dyDescent="0.3">
      <c r="A9005" s="22">
        <v>42766</v>
      </c>
      <c r="B9005">
        <v>2017</v>
      </c>
      <c r="C9005">
        <v>1</v>
      </c>
      <c r="D9005" t="s">
        <v>90</v>
      </c>
      <c r="E9005" t="s">
        <v>91</v>
      </c>
      <c r="F9005" t="s">
        <v>165</v>
      </c>
      <c r="G9005" t="s">
        <v>114</v>
      </c>
      <c r="H9005" t="s">
        <v>100</v>
      </c>
      <c r="I9005" t="s">
        <v>70</v>
      </c>
      <c r="J9005" t="s">
        <v>101</v>
      </c>
      <c r="K9005" s="23">
        <v>47.25</v>
      </c>
      <c r="L9005" s="24">
        <v>2.4</v>
      </c>
      <c r="M9005" s="24">
        <v>113.4</v>
      </c>
      <c r="N9005" s="24">
        <v>83.92</v>
      </c>
      <c r="O9005" s="24">
        <v>29.48</v>
      </c>
      <c r="P9005" s="25">
        <v>26</v>
      </c>
    </row>
    <row r="9006" spans="1:16" x14ac:dyDescent="0.3">
      <c r="A9006" s="22">
        <v>42766</v>
      </c>
      <c r="B9006">
        <v>2017</v>
      </c>
      <c r="C9006">
        <v>1</v>
      </c>
      <c r="D9006" t="s">
        <v>90</v>
      </c>
      <c r="E9006" t="s">
        <v>91</v>
      </c>
      <c r="F9006" t="s">
        <v>165</v>
      </c>
      <c r="G9006" t="s">
        <v>114</v>
      </c>
      <c r="H9006" t="s">
        <v>102</v>
      </c>
      <c r="I9006" t="s">
        <v>71</v>
      </c>
      <c r="J9006" t="s">
        <v>103</v>
      </c>
      <c r="K9006" s="23">
        <v>13.33</v>
      </c>
      <c r="L9006" s="24">
        <v>6.9</v>
      </c>
      <c r="M9006" s="24">
        <v>91.98</v>
      </c>
      <c r="N9006" s="24">
        <v>60.71</v>
      </c>
      <c r="O9006" s="24">
        <v>31.27</v>
      </c>
      <c r="P9006" s="25">
        <v>34</v>
      </c>
    </row>
    <row r="9007" spans="1:16" x14ac:dyDescent="0.3">
      <c r="A9007" s="22">
        <v>42766</v>
      </c>
      <c r="B9007">
        <v>2017</v>
      </c>
      <c r="C9007">
        <v>1</v>
      </c>
      <c r="D9007" t="s">
        <v>90</v>
      </c>
      <c r="E9007" t="s">
        <v>91</v>
      </c>
      <c r="F9007" t="s">
        <v>165</v>
      </c>
      <c r="G9007" t="s">
        <v>114</v>
      </c>
      <c r="H9007" t="s">
        <v>104</v>
      </c>
      <c r="I9007" t="s">
        <v>76</v>
      </c>
      <c r="J9007" t="s">
        <v>105</v>
      </c>
      <c r="K9007" s="23">
        <v>0.83</v>
      </c>
      <c r="L9007" s="24">
        <v>7.4</v>
      </c>
      <c r="M9007" s="24">
        <v>6.14</v>
      </c>
      <c r="N9007" s="24">
        <v>4.05</v>
      </c>
      <c r="O9007" s="24">
        <v>2.09</v>
      </c>
      <c r="P9007" s="25">
        <v>34</v>
      </c>
    </row>
    <row r="9008" spans="1:16" x14ac:dyDescent="0.3">
      <c r="A9008" s="22">
        <v>42766</v>
      </c>
      <c r="B9008">
        <v>2017</v>
      </c>
      <c r="C9008">
        <v>1</v>
      </c>
      <c r="D9008" t="s">
        <v>90</v>
      </c>
      <c r="E9008" t="s">
        <v>91</v>
      </c>
      <c r="F9008" t="s">
        <v>165</v>
      </c>
      <c r="G9008" t="s">
        <v>114</v>
      </c>
      <c r="H9008" t="s">
        <v>106</v>
      </c>
      <c r="I9008" t="s">
        <v>69</v>
      </c>
      <c r="J9008" t="s">
        <v>107</v>
      </c>
      <c r="K9008" s="23">
        <v>2.92</v>
      </c>
      <c r="L9008" s="24">
        <v>16.5</v>
      </c>
      <c r="M9008" s="24">
        <v>48.18</v>
      </c>
      <c r="N9008" s="24">
        <v>37.58</v>
      </c>
      <c r="O9008" s="24">
        <v>10.6</v>
      </c>
      <c r="P9008" s="25">
        <v>22</v>
      </c>
    </row>
    <row r="9009" spans="1:16" x14ac:dyDescent="0.3">
      <c r="A9009" s="22">
        <v>42766</v>
      </c>
      <c r="B9009">
        <v>2017</v>
      </c>
      <c r="C9009">
        <v>1</v>
      </c>
      <c r="D9009" t="s">
        <v>90</v>
      </c>
      <c r="E9009" t="s">
        <v>91</v>
      </c>
      <c r="F9009" t="s">
        <v>165</v>
      </c>
      <c r="G9009" t="s">
        <v>114</v>
      </c>
      <c r="H9009" t="s">
        <v>108</v>
      </c>
      <c r="I9009" t="s">
        <v>72</v>
      </c>
      <c r="J9009" t="s">
        <v>109</v>
      </c>
      <c r="K9009" s="23">
        <v>1.67</v>
      </c>
      <c r="L9009" s="24">
        <v>8.1999999999999993</v>
      </c>
      <c r="M9009" s="24">
        <v>13.69</v>
      </c>
      <c r="N9009" s="24">
        <v>9.31</v>
      </c>
      <c r="O9009" s="24">
        <v>4.38</v>
      </c>
      <c r="P9009" s="25">
        <v>32</v>
      </c>
    </row>
    <row r="9010" spans="1:16" x14ac:dyDescent="0.3">
      <c r="A9010" s="22">
        <v>42767</v>
      </c>
      <c r="B9010">
        <v>2017</v>
      </c>
      <c r="C9010">
        <v>2</v>
      </c>
      <c r="D9010" t="s">
        <v>116</v>
      </c>
      <c r="E9010" t="s">
        <v>91</v>
      </c>
      <c r="F9010" t="s">
        <v>166</v>
      </c>
      <c r="G9010" t="s">
        <v>115</v>
      </c>
      <c r="H9010" t="s">
        <v>94</v>
      </c>
      <c r="I9010" t="s">
        <v>73</v>
      </c>
      <c r="J9010" t="s">
        <v>95</v>
      </c>
      <c r="K9010" s="23">
        <v>7.38</v>
      </c>
      <c r="L9010" s="24">
        <v>3.1</v>
      </c>
      <c r="M9010" s="24">
        <v>22.88</v>
      </c>
      <c r="N9010" s="24">
        <v>16.02</v>
      </c>
      <c r="O9010" s="24">
        <v>6.86</v>
      </c>
      <c r="P9010" s="25">
        <v>30</v>
      </c>
    </row>
    <row r="9011" spans="1:16" x14ac:dyDescent="0.3">
      <c r="A9011" s="22">
        <v>42767</v>
      </c>
      <c r="B9011">
        <v>2017</v>
      </c>
      <c r="C9011">
        <v>2</v>
      </c>
      <c r="D9011" t="s">
        <v>116</v>
      </c>
      <c r="E9011" t="s">
        <v>91</v>
      </c>
      <c r="F9011" t="s">
        <v>166</v>
      </c>
      <c r="G9011" t="s">
        <v>115</v>
      </c>
      <c r="H9011" t="s">
        <v>96</v>
      </c>
      <c r="I9011" t="s">
        <v>74</v>
      </c>
      <c r="J9011" t="s">
        <v>97</v>
      </c>
      <c r="K9011" s="23">
        <v>5.19</v>
      </c>
      <c r="L9011" s="24">
        <v>3.6</v>
      </c>
      <c r="M9011" s="24">
        <v>18.68</v>
      </c>
      <c r="N9011" s="24">
        <v>13.08</v>
      </c>
      <c r="O9011" s="24">
        <v>5.6</v>
      </c>
      <c r="P9011" s="25">
        <v>30</v>
      </c>
    </row>
    <row r="9012" spans="1:16" x14ac:dyDescent="0.3">
      <c r="A9012" s="22">
        <v>42767</v>
      </c>
      <c r="B9012">
        <v>2017</v>
      </c>
      <c r="C9012">
        <v>2</v>
      </c>
      <c r="D9012" t="s">
        <v>116</v>
      </c>
      <c r="E9012" t="s">
        <v>91</v>
      </c>
      <c r="F9012" t="s">
        <v>166</v>
      </c>
      <c r="G9012" t="s">
        <v>115</v>
      </c>
      <c r="H9012" t="s">
        <v>98</v>
      </c>
      <c r="I9012" t="s">
        <v>75</v>
      </c>
      <c r="J9012" t="s">
        <v>99</v>
      </c>
      <c r="K9012" s="23">
        <v>6.04</v>
      </c>
      <c r="L9012" s="24">
        <v>2.8</v>
      </c>
      <c r="M9012" s="24">
        <v>16.91</v>
      </c>
      <c r="N9012" s="24">
        <v>12.18</v>
      </c>
      <c r="O9012" s="24">
        <v>4.7300000000000004</v>
      </c>
      <c r="P9012" s="25">
        <v>28</v>
      </c>
    </row>
    <row r="9013" spans="1:16" x14ac:dyDescent="0.3">
      <c r="A9013" s="22">
        <v>42767</v>
      </c>
      <c r="B9013">
        <v>2017</v>
      </c>
      <c r="C9013">
        <v>2</v>
      </c>
      <c r="D9013" t="s">
        <v>116</v>
      </c>
      <c r="E9013" t="s">
        <v>91</v>
      </c>
      <c r="F9013" t="s">
        <v>166</v>
      </c>
      <c r="G9013" t="s">
        <v>115</v>
      </c>
      <c r="H9013" t="s">
        <v>100</v>
      </c>
      <c r="I9013" t="s">
        <v>70</v>
      </c>
      <c r="J9013" t="s">
        <v>101</v>
      </c>
      <c r="K9013" s="23">
        <v>31.62</v>
      </c>
      <c r="L9013" s="24">
        <v>2.4</v>
      </c>
      <c r="M9013" s="24">
        <v>75.89</v>
      </c>
      <c r="N9013" s="24">
        <v>56.16</v>
      </c>
      <c r="O9013" s="24">
        <v>19.73</v>
      </c>
      <c r="P9013" s="25">
        <v>26</v>
      </c>
    </row>
    <row r="9014" spans="1:16" x14ac:dyDescent="0.3">
      <c r="A9014" s="22">
        <v>42767</v>
      </c>
      <c r="B9014">
        <v>2017</v>
      </c>
      <c r="C9014">
        <v>2</v>
      </c>
      <c r="D9014" t="s">
        <v>116</v>
      </c>
      <c r="E9014" t="s">
        <v>91</v>
      </c>
      <c r="F9014" t="s">
        <v>166</v>
      </c>
      <c r="G9014" t="s">
        <v>115</v>
      </c>
      <c r="H9014" t="s">
        <v>102</v>
      </c>
      <c r="I9014" t="s">
        <v>71</v>
      </c>
      <c r="J9014" t="s">
        <v>103</v>
      </c>
      <c r="K9014" s="23">
        <v>10.83</v>
      </c>
      <c r="L9014" s="24">
        <v>6.9</v>
      </c>
      <c r="M9014" s="24">
        <v>74.73</v>
      </c>
      <c r="N9014" s="24">
        <v>49.32</v>
      </c>
      <c r="O9014" s="24">
        <v>25.41</v>
      </c>
      <c r="P9014" s="25">
        <v>34</v>
      </c>
    </row>
    <row r="9015" spans="1:16" x14ac:dyDescent="0.3">
      <c r="A9015" s="22">
        <v>42767</v>
      </c>
      <c r="B9015">
        <v>2017</v>
      </c>
      <c r="C9015">
        <v>2</v>
      </c>
      <c r="D9015" t="s">
        <v>116</v>
      </c>
      <c r="E9015" t="s">
        <v>91</v>
      </c>
      <c r="F9015" t="s">
        <v>166</v>
      </c>
      <c r="G9015" t="s">
        <v>115</v>
      </c>
      <c r="H9015" t="s">
        <v>104</v>
      </c>
      <c r="I9015" t="s">
        <v>76</v>
      </c>
      <c r="J9015" t="s">
        <v>105</v>
      </c>
      <c r="K9015" s="23">
        <v>0.42</v>
      </c>
      <c r="L9015" s="24">
        <v>7.4</v>
      </c>
      <c r="M9015" s="24">
        <v>3.11</v>
      </c>
      <c r="N9015" s="24">
        <v>2.0499999999999998</v>
      </c>
      <c r="O9015" s="24">
        <v>1.06</v>
      </c>
      <c r="P9015" s="25">
        <v>34</v>
      </c>
    </row>
    <row r="9016" spans="1:16" x14ac:dyDescent="0.3">
      <c r="A9016" s="22">
        <v>42767</v>
      </c>
      <c r="B9016">
        <v>2017</v>
      </c>
      <c r="C9016">
        <v>2</v>
      </c>
      <c r="D9016" t="s">
        <v>116</v>
      </c>
      <c r="E9016" t="s">
        <v>91</v>
      </c>
      <c r="F9016" t="s">
        <v>166</v>
      </c>
      <c r="G9016" t="s">
        <v>115</v>
      </c>
      <c r="H9016" t="s">
        <v>106</v>
      </c>
      <c r="I9016" t="s">
        <v>69</v>
      </c>
      <c r="J9016" t="s">
        <v>107</v>
      </c>
      <c r="K9016" s="23">
        <v>8.33</v>
      </c>
      <c r="L9016" s="24">
        <v>16.5</v>
      </c>
      <c r="M9016" s="24">
        <v>137.44</v>
      </c>
      <c r="N9016" s="24">
        <v>107.2</v>
      </c>
      <c r="O9016" s="24">
        <v>30.24</v>
      </c>
      <c r="P9016" s="25">
        <v>22</v>
      </c>
    </row>
    <row r="9017" spans="1:16" x14ac:dyDescent="0.3">
      <c r="A9017" s="22">
        <v>42767</v>
      </c>
      <c r="B9017">
        <v>2017</v>
      </c>
      <c r="C9017">
        <v>2</v>
      </c>
      <c r="D9017" t="s">
        <v>116</v>
      </c>
      <c r="E9017" t="s">
        <v>91</v>
      </c>
      <c r="F9017" t="s">
        <v>166</v>
      </c>
      <c r="G9017" t="s">
        <v>115</v>
      </c>
      <c r="H9017" t="s">
        <v>108</v>
      </c>
      <c r="I9017" t="s">
        <v>72</v>
      </c>
      <c r="J9017" t="s">
        <v>109</v>
      </c>
      <c r="K9017" s="23">
        <v>2.08</v>
      </c>
      <c r="L9017" s="24">
        <v>8.1999999999999993</v>
      </c>
      <c r="M9017" s="24">
        <v>17.059999999999999</v>
      </c>
      <c r="N9017" s="24">
        <v>11.6</v>
      </c>
      <c r="O9017" s="24">
        <v>5.46</v>
      </c>
      <c r="P9017" s="25">
        <v>32</v>
      </c>
    </row>
    <row r="9018" spans="1:16" x14ac:dyDescent="0.3">
      <c r="A9018" s="22">
        <v>42768</v>
      </c>
      <c r="B9018">
        <v>2017</v>
      </c>
      <c r="C9018">
        <v>2</v>
      </c>
      <c r="D9018" t="s">
        <v>116</v>
      </c>
      <c r="E9018" t="s">
        <v>91</v>
      </c>
      <c r="F9018" t="s">
        <v>166</v>
      </c>
      <c r="G9018" t="s">
        <v>93</v>
      </c>
      <c r="H9018" t="s">
        <v>94</v>
      </c>
      <c r="I9018" t="s">
        <v>73</v>
      </c>
      <c r="J9018" t="s">
        <v>95</v>
      </c>
      <c r="K9018" s="23">
        <v>8.1999999999999993</v>
      </c>
      <c r="L9018" s="24">
        <v>3.1</v>
      </c>
      <c r="M9018" s="24">
        <v>25.42</v>
      </c>
      <c r="N9018" s="24">
        <v>17.79</v>
      </c>
      <c r="O9018" s="24">
        <v>7.63</v>
      </c>
      <c r="P9018" s="25">
        <v>30</v>
      </c>
    </row>
    <row r="9019" spans="1:16" x14ac:dyDescent="0.3">
      <c r="A9019" s="22">
        <v>42768</v>
      </c>
      <c r="B9019">
        <v>2017</v>
      </c>
      <c r="C9019">
        <v>2</v>
      </c>
      <c r="D9019" t="s">
        <v>116</v>
      </c>
      <c r="E9019" t="s">
        <v>91</v>
      </c>
      <c r="F9019" t="s">
        <v>166</v>
      </c>
      <c r="G9019" t="s">
        <v>93</v>
      </c>
      <c r="H9019" t="s">
        <v>96</v>
      </c>
      <c r="I9019" t="s">
        <v>74</v>
      </c>
      <c r="J9019" t="s">
        <v>97</v>
      </c>
      <c r="K9019" s="23">
        <v>6.21</v>
      </c>
      <c r="L9019" s="24">
        <v>3.6</v>
      </c>
      <c r="M9019" s="24">
        <v>22.36</v>
      </c>
      <c r="N9019" s="24">
        <v>15.65</v>
      </c>
      <c r="O9019" s="24">
        <v>6.71</v>
      </c>
      <c r="P9019" s="25">
        <v>30</v>
      </c>
    </row>
    <row r="9020" spans="1:16" x14ac:dyDescent="0.3">
      <c r="A9020" s="22">
        <v>42768</v>
      </c>
      <c r="B9020">
        <v>2017</v>
      </c>
      <c r="C9020">
        <v>2</v>
      </c>
      <c r="D9020" t="s">
        <v>116</v>
      </c>
      <c r="E9020" t="s">
        <v>91</v>
      </c>
      <c r="F9020" t="s">
        <v>166</v>
      </c>
      <c r="G9020" t="s">
        <v>93</v>
      </c>
      <c r="H9020" t="s">
        <v>98</v>
      </c>
      <c r="I9020" t="s">
        <v>75</v>
      </c>
      <c r="J9020" t="s">
        <v>99</v>
      </c>
      <c r="K9020" s="23">
        <v>6.42</v>
      </c>
      <c r="L9020" s="24">
        <v>2.8</v>
      </c>
      <c r="M9020" s="24">
        <v>17.98</v>
      </c>
      <c r="N9020" s="24">
        <v>12.95</v>
      </c>
      <c r="O9020" s="24">
        <v>5.03</v>
      </c>
      <c r="P9020" s="25">
        <v>28</v>
      </c>
    </row>
    <row r="9021" spans="1:16" x14ac:dyDescent="0.3">
      <c r="A9021" s="22">
        <v>42768</v>
      </c>
      <c r="B9021">
        <v>2017</v>
      </c>
      <c r="C9021">
        <v>2</v>
      </c>
      <c r="D9021" t="s">
        <v>116</v>
      </c>
      <c r="E9021" t="s">
        <v>91</v>
      </c>
      <c r="F9021" t="s">
        <v>166</v>
      </c>
      <c r="G9021" t="s">
        <v>93</v>
      </c>
      <c r="H9021" t="s">
        <v>100</v>
      </c>
      <c r="I9021" t="s">
        <v>70</v>
      </c>
      <c r="J9021" t="s">
        <v>101</v>
      </c>
      <c r="K9021" s="23">
        <v>42.29</v>
      </c>
      <c r="L9021" s="24">
        <v>2.4</v>
      </c>
      <c r="M9021" s="24">
        <v>101.5</v>
      </c>
      <c r="N9021" s="24">
        <v>75.11</v>
      </c>
      <c r="O9021" s="24">
        <v>26.39</v>
      </c>
      <c r="P9021" s="25">
        <v>26</v>
      </c>
    </row>
    <row r="9022" spans="1:16" x14ac:dyDescent="0.3">
      <c r="A9022" s="22">
        <v>42768</v>
      </c>
      <c r="B9022">
        <v>2017</v>
      </c>
      <c r="C9022">
        <v>2</v>
      </c>
      <c r="D9022" t="s">
        <v>116</v>
      </c>
      <c r="E9022" t="s">
        <v>91</v>
      </c>
      <c r="F9022" t="s">
        <v>166</v>
      </c>
      <c r="G9022" t="s">
        <v>93</v>
      </c>
      <c r="H9022" t="s">
        <v>102</v>
      </c>
      <c r="I9022" t="s">
        <v>71</v>
      </c>
      <c r="J9022" t="s">
        <v>103</v>
      </c>
      <c r="K9022" s="23">
        <v>9.17</v>
      </c>
      <c r="L9022" s="24">
        <v>6.9</v>
      </c>
      <c r="M9022" s="24">
        <v>63.27</v>
      </c>
      <c r="N9022" s="24">
        <v>41.76</v>
      </c>
      <c r="O9022" s="24">
        <v>21.51</v>
      </c>
      <c r="P9022" s="25">
        <v>34</v>
      </c>
    </row>
    <row r="9023" spans="1:16" x14ac:dyDescent="0.3">
      <c r="A9023" s="22">
        <v>42768</v>
      </c>
      <c r="B9023">
        <v>2017</v>
      </c>
      <c r="C9023">
        <v>2</v>
      </c>
      <c r="D9023" t="s">
        <v>116</v>
      </c>
      <c r="E9023" t="s">
        <v>91</v>
      </c>
      <c r="F9023" t="s">
        <v>166</v>
      </c>
      <c r="G9023" t="s">
        <v>93</v>
      </c>
      <c r="H9023" t="s">
        <v>104</v>
      </c>
      <c r="I9023" t="s">
        <v>76</v>
      </c>
      <c r="J9023" t="s">
        <v>105</v>
      </c>
      <c r="K9023" s="23">
        <v>0.42</v>
      </c>
      <c r="L9023" s="24">
        <v>7.4</v>
      </c>
      <c r="M9023" s="24">
        <v>3.11</v>
      </c>
      <c r="N9023" s="24">
        <v>2.0499999999999998</v>
      </c>
      <c r="O9023" s="24">
        <v>1.06</v>
      </c>
      <c r="P9023" s="25">
        <v>34</v>
      </c>
    </row>
    <row r="9024" spans="1:16" x14ac:dyDescent="0.3">
      <c r="A9024" s="22">
        <v>42768</v>
      </c>
      <c r="B9024">
        <v>2017</v>
      </c>
      <c r="C9024">
        <v>2</v>
      </c>
      <c r="D9024" t="s">
        <v>116</v>
      </c>
      <c r="E9024" t="s">
        <v>91</v>
      </c>
      <c r="F9024" t="s">
        <v>166</v>
      </c>
      <c r="G9024" t="s">
        <v>93</v>
      </c>
      <c r="H9024" t="s">
        <v>106</v>
      </c>
      <c r="I9024" t="s">
        <v>69</v>
      </c>
      <c r="J9024" t="s">
        <v>107</v>
      </c>
      <c r="K9024" s="23">
        <v>0.42</v>
      </c>
      <c r="L9024" s="24">
        <v>16.5</v>
      </c>
      <c r="M9024" s="24">
        <v>6.93</v>
      </c>
      <c r="N9024" s="24">
        <v>5.41</v>
      </c>
      <c r="O9024" s="24">
        <v>1.52</v>
      </c>
      <c r="P9024" s="25">
        <v>22</v>
      </c>
    </row>
    <row r="9025" spans="1:16" x14ac:dyDescent="0.3">
      <c r="A9025" s="22">
        <v>42768</v>
      </c>
      <c r="B9025">
        <v>2017</v>
      </c>
      <c r="C9025">
        <v>2</v>
      </c>
      <c r="D9025" t="s">
        <v>116</v>
      </c>
      <c r="E9025" t="s">
        <v>91</v>
      </c>
      <c r="F9025" t="s">
        <v>166</v>
      </c>
      <c r="G9025" t="s">
        <v>93</v>
      </c>
      <c r="H9025" t="s">
        <v>108</v>
      </c>
      <c r="I9025" t="s">
        <v>72</v>
      </c>
      <c r="J9025" t="s">
        <v>109</v>
      </c>
      <c r="K9025" s="23">
        <v>0.83</v>
      </c>
      <c r="L9025" s="24">
        <v>8.1999999999999993</v>
      </c>
      <c r="M9025" s="24">
        <v>6.81</v>
      </c>
      <c r="N9025" s="24">
        <v>4.63</v>
      </c>
      <c r="O9025" s="24">
        <v>2.1800000000000002</v>
      </c>
      <c r="P9025" s="25">
        <v>32</v>
      </c>
    </row>
    <row r="9026" spans="1:16" x14ac:dyDescent="0.3">
      <c r="A9026" s="22">
        <v>42769</v>
      </c>
      <c r="B9026">
        <v>2017</v>
      </c>
      <c r="C9026">
        <v>2</v>
      </c>
      <c r="D9026" t="s">
        <v>116</v>
      </c>
      <c r="E9026" t="s">
        <v>91</v>
      </c>
      <c r="F9026" t="s">
        <v>166</v>
      </c>
      <c r="G9026" t="s">
        <v>110</v>
      </c>
      <c r="H9026" t="s">
        <v>94</v>
      </c>
      <c r="I9026" t="s">
        <v>73</v>
      </c>
      <c r="J9026" t="s">
        <v>95</v>
      </c>
      <c r="K9026" s="23">
        <v>7.64</v>
      </c>
      <c r="L9026" s="24">
        <v>3.1</v>
      </c>
      <c r="M9026" s="24">
        <v>23.68</v>
      </c>
      <c r="N9026" s="24">
        <v>16.579999999999998</v>
      </c>
      <c r="O9026" s="24">
        <v>7.1</v>
      </c>
      <c r="P9026" s="25">
        <v>30</v>
      </c>
    </row>
    <row r="9027" spans="1:16" x14ac:dyDescent="0.3">
      <c r="A9027" s="22">
        <v>42769</v>
      </c>
      <c r="B9027">
        <v>2017</v>
      </c>
      <c r="C9027">
        <v>2</v>
      </c>
      <c r="D9027" t="s">
        <v>116</v>
      </c>
      <c r="E9027" t="s">
        <v>91</v>
      </c>
      <c r="F9027" t="s">
        <v>166</v>
      </c>
      <c r="G9027" t="s">
        <v>110</v>
      </c>
      <c r="H9027" t="s">
        <v>96</v>
      </c>
      <c r="I9027" t="s">
        <v>74</v>
      </c>
      <c r="J9027" t="s">
        <v>97</v>
      </c>
      <c r="K9027" s="23">
        <v>6.26</v>
      </c>
      <c r="L9027" s="24">
        <v>3.6</v>
      </c>
      <c r="M9027" s="24">
        <v>22.54</v>
      </c>
      <c r="N9027" s="24">
        <v>15.78</v>
      </c>
      <c r="O9027" s="24">
        <v>6.76</v>
      </c>
      <c r="P9027" s="25">
        <v>30</v>
      </c>
    </row>
    <row r="9028" spans="1:16" x14ac:dyDescent="0.3">
      <c r="A9028" s="22">
        <v>42769</v>
      </c>
      <c r="B9028">
        <v>2017</v>
      </c>
      <c r="C9028">
        <v>2</v>
      </c>
      <c r="D9028" t="s">
        <v>116</v>
      </c>
      <c r="E9028" t="s">
        <v>91</v>
      </c>
      <c r="F9028" t="s">
        <v>166</v>
      </c>
      <c r="G9028" t="s">
        <v>110</v>
      </c>
      <c r="H9028" t="s">
        <v>98</v>
      </c>
      <c r="I9028" t="s">
        <v>75</v>
      </c>
      <c r="J9028" t="s">
        <v>99</v>
      </c>
      <c r="K9028" s="23">
        <v>9</v>
      </c>
      <c r="L9028" s="24">
        <v>2.8</v>
      </c>
      <c r="M9028" s="24">
        <v>25.2</v>
      </c>
      <c r="N9028" s="24">
        <v>18.14</v>
      </c>
      <c r="O9028" s="24">
        <v>7.06</v>
      </c>
      <c r="P9028" s="25">
        <v>28</v>
      </c>
    </row>
    <row r="9029" spans="1:16" x14ac:dyDescent="0.3">
      <c r="A9029" s="22">
        <v>42769</v>
      </c>
      <c r="B9029">
        <v>2017</v>
      </c>
      <c r="C9029">
        <v>2</v>
      </c>
      <c r="D9029" t="s">
        <v>116</v>
      </c>
      <c r="E9029" t="s">
        <v>91</v>
      </c>
      <c r="F9029" t="s">
        <v>166</v>
      </c>
      <c r="G9029" t="s">
        <v>110</v>
      </c>
      <c r="H9029" t="s">
        <v>100</v>
      </c>
      <c r="I9029" t="s">
        <v>70</v>
      </c>
      <c r="J9029" t="s">
        <v>101</v>
      </c>
      <c r="K9029" s="23">
        <v>42.9</v>
      </c>
      <c r="L9029" s="24">
        <v>2.4</v>
      </c>
      <c r="M9029" s="24">
        <v>102.96</v>
      </c>
      <c r="N9029" s="24">
        <v>76.19</v>
      </c>
      <c r="O9029" s="24">
        <v>26.77</v>
      </c>
      <c r="P9029" s="25">
        <v>26</v>
      </c>
    </row>
    <row r="9030" spans="1:16" x14ac:dyDescent="0.3">
      <c r="A9030" s="22">
        <v>42769</v>
      </c>
      <c r="B9030">
        <v>2017</v>
      </c>
      <c r="C9030">
        <v>2</v>
      </c>
      <c r="D9030" t="s">
        <v>116</v>
      </c>
      <c r="E9030" t="s">
        <v>91</v>
      </c>
      <c r="F9030" t="s">
        <v>166</v>
      </c>
      <c r="G9030" t="s">
        <v>110</v>
      </c>
      <c r="H9030" t="s">
        <v>102</v>
      </c>
      <c r="I9030" t="s">
        <v>71</v>
      </c>
      <c r="J9030" t="s">
        <v>103</v>
      </c>
      <c r="K9030" s="23">
        <v>15.83</v>
      </c>
      <c r="L9030" s="24">
        <v>6.9</v>
      </c>
      <c r="M9030" s="24">
        <v>109.23</v>
      </c>
      <c r="N9030" s="24">
        <v>72.09</v>
      </c>
      <c r="O9030" s="24">
        <v>37.14</v>
      </c>
      <c r="P9030" s="25">
        <v>34</v>
      </c>
    </row>
    <row r="9031" spans="1:16" x14ac:dyDescent="0.3">
      <c r="A9031" s="22">
        <v>42769</v>
      </c>
      <c r="B9031">
        <v>2017</v>
      </c>
      <c r="C9031">
        <v>2</v>
      </c>
      <c r="D9031" t="s">
        <v>116</v>
      </c>
      <c r="E9031" t="s">
        <v>91</v>
      </c>
      <c r="F9031" t="s">
        <v>166</v>
      </c>
      <c r="G9031" t="s">
        <v>110</v>
      </c>
      <c r="H9031" t="s">
        <v>104</v>
      </c>
      <c r="I9031" t="s">
        <v>76</v>
      </c>
      <c r="J9031" t="s">
        <v>105</v>
      </c>
      <c r="K9031" s="23">
        <v>2.5</v>
      </c>
      <c r="L9031" s="24">
        <v>7.4</v>
      </c>
      <c r="M9031" s="24">
        <v>18.5</v>
      </c>
      <c r="N9031" s="24">
        <v>12.21</v>
      </c>
      <c r="O9031" s="24">
        <v>6.29</v>
      </c>
      <c r="P9031" s="25">
        <v>34</v>
      </c>
    </row>
    <row r="9032" spans="1:16" x14ac:dyDescent="0.3">
      <c r="A9032" s="22">
        <v>42769</v>
      </c>
      <c r="B9032">
        <v>2017</v>
      </c>
      <c r="C9032">
        <v>2</v>
      </c>
      <c r="D9032" t="s">
        <v>116</v>
      </c>
      <c r="E9032" t="s">
        <v>91</v>
      </c>
      <c r="F9032" t="s">
        <v>166</v>
      </c>
      <c r="G9032" t="s">
        <v>110</v>
      </c>
      <c r="H9032" t="s">
        <v>106</v>
      </c>
      <c r="I9032" t="s">
        <v>69</v>
      </c>
      <c r="J9032" t="s">
        <v>107</v>
      </c>
      <c r="K9032" s="23">
        <v>7.08</v>
      </c>
      <c r="L9032" s="24">
        <v>16.5</v>
      </c>
      <c r="M9032" s="24">
        <v>116.82</v>
      </c>
      <c r="N9032" s="24">
        <v>91.12</v>
      </c>
      <c r="O9032" s="24">
        <v>25.7</v>
      </c>
      <c r="P9032" s="25">
        <v>22</v>
      </c>
    </row>
    <row r="9033" spans="1:16" x14ac:dyDescent="0.3">
      <c r="A9033" s="22">
        <v>42769</v>
      </c>
      <c r="B9033">
        <v>2017</v>
      </c>
      <c r="C9033">
        <v>2</v>
      </c>
      <c r="D9033" t="s">
        <v>116</v>
      </c>
      <c r="E9033" t="s">
        <v>91</v>
      </c>
      <c r="F9033" t="s">
        <v>166</v>
      </c>
      <c r="G9033" t="s">
        <v>110</v>
      </c>
      <c r="H9033" t="s">
        <v>108</v>
      </c>
      <c r="I9033" t="s">
        <v>72</v>
      </c>
      <c r="J9033" t="s">
        <v>109</v>
      </c>
      <c r="K9033" s="23">
        <v>0.83</v>
      </c>
      <c r="L9033" s="24">
        <v>8.1999999999999993</v>
      </c>
      <c r="M9033" s="24">
        <v>6.81</v>
      </c>
      <c r="N9033" s="24">
        <v>4.63</v>
      </c>
      <c r="O9033" s="24">
        <v>2.1800000000000002</v>
      </c>
      <c r="P9033" s="25">
        <v>32</v>
      </c>
    </row>
    <row r="9034" spans="1:16" x14ac:dyDescent="0.3">
      <c r="A9034" s="22">
        <v>42770</v>
      </c>
      <c r="B9034">
        <v>2017</v>
      </c>
      <c r="C9034">
        <v>2</v>
      </c>
      <c r="D9034" t="s">
        <v>116</v>
      </c>
      <c r="E9034" t="s">
        <v>91</v>
      </c>
      <c r="F9034" t="s">
        <v>166</v>
      </c>
      <c r="G9034" t="s">
        <v>111</v>
      </c>
      <c r="H9034" t="s">
        <v>94</v>
      </c>
      <c r="I9034" t="s">
        <v>73</v>
      </c>
      <c r="J9034" t="s">
        <v>95</v>
      </c>
      <c r="K9034" s="23">
        <v>7.78</v>
      </c>
      <c r="L9034" s="24">
        <v>3.1</v>
      </c>
      <c r="M9034" s="24">
        <v>24.12</v>
      </c>
      <c r="N9034" s="24">
        <v>16.88</v>
      </c>
      <c r="O9034" s="24">
        <v>7.24</v>
      </c>
      <c r="P9034" s="25">
        <v>30</v>
      </c>
    </row>
    <row r="9035" spans="1:16" x14ac:dyDescent="0.3">
      <c r="A9035" s="22">
        <v>42770</v>
      </c>
      <c r="B9035">
        <v>2017</v>
      </c>
      <c r="C9035">
        <v>2</v>
      </c>
      <c r="D9035" t="s">
        <v>116</v>
      </c>
      <c r="E9035" t="s">
        <v>91</v>
      </c>
      <c r="F9035" t="s">
        <v>166</v>
      </c>
      <c r="G9035" t="s">
        <v>111</v>
      </c>
      <c r="H9035" t="s">
        <v>96</v>
      </c>
      <c r="I9035" t="s">
        <v>74</v>
      </c>
      <c r="J9035" t="s">
        <v>97</v>
      </c>
      <c r="K9035" s="23">
        <v>4.17</v>
      </c>
      <c r="L9035" s="24">
        <v>3.6</v>
      </c>
      <c r="M9035" s="24">
        <v>15.01</v>
      </c>
      <c r="N9035" s="24">
        <v>10.51</v>
      </c>
      <c r="O9035" s="24">
        <v>4.5</v>
      </c>
      <c r="P9035" s="25">
        <v>30</v>
      </c>
    </row>
    <row r="9036" spans="1:16" x14ac:dyDescent="0.3">
      <c r="A9036" s="22">
        <v>42770</v>
      </c>
      <c r="B9036">
        <v>2017</v>
      </c>
      <c r="C9036">
        <v>2</v>
      </c>
      <c r="D9036" t="s">
        <v>116</v>
      </c>
      <c r="E9036" t="s">
        <v>91</v>
      </c>
      <c r="F9036" t="s">
        <v>166</v>
      </c>
      <c r="G9036" t="s">
        <v>111</v>
      </c>
      <c r="H9036" t="s">
        <v>98</v>
      </c>
      <c r="I9036" t="s">
        <v>75</v>
      </c>
      <c r="J9036" t="s">
        <v>99</v>
      </c>
      <c r="K9036" s="23">
        <v>4.42</v>
      </c>
      <c r="L9036" s="24">
        <v>2.8</v>
      </c>
      <c r="M9036" s="24">
        <v>12.38</v>
      </c>
      <c r="N9036" s="24">
        <v>8.91</v>
      </c>
      <c r="O9036" s="24">
        <v>3.47</v>
      </c>
      <c r="P9036" s="25">
        <v>28</v>
      </c>
    </row>
    <row r="9037" spans="1:16" x14ac:dyDescent="0.3">
      <c r="A9037" s="22">
        <v>42770</v>
      </c>
      <c r="B9037">
        <v>2017</v>
      </c>
      <c r="C9037">
        <v>2</v>
      </c>
      <c r="D9037" t="s">
        <v>116</v>
      </c>
      <c r="E9037" t="s">
        <v>91</v>
      </c>
      <c r="F9037" t="s">
        <v>166</v>
      </c>
      <c r="G9037" t="s">
        <v>111</v>
      </c>
      <c r="H9037" t="s">
        <v>100</v>
      </c>
      <c r="I9037" t="s">
        <v>70</v>
      </c>
      <c r="J9037" t="s">
        <v>101</v>
      </c>
      <c r="K9037" s="23">
        <v>27.71</v>
      </c>
      <c r="L9037" s="24">
        <v>2.4</v>
      </c>
      <c r="M9037" s="24">
        <v>66.5</v>
      </c>
      <c r="N9037" s="24">
        <v>49.21</v>
      </c>
      <c r="O9037" s="24">
        <v>17.29</v>
      </c>
      <c r="P9037" s="25">
        <v>26</v>
      </c>
    </row>
    <row r="9038" spans="1:16" x14ac:dyDescent="0.3">
      <c r="A9038" s="22">
        <v>42770</v>
      </c>
      <c r="B9038">
        <v>2017</v>
      </c>
      <c r="C9038">
        <v>2</v>
      </c>
      <c r="D9038" t="s">
        <v>116</v>
      </c>
      <c r="E9038" t="s">
        <v>91</v>
      </c>
      <c r="F9038" t="s">
        <v>166</v>
      </c>
      <c r="G9038" t="s">
        <v>111</v>
      </c>
      <c r="H9038" t="s">
        <v>102</v>
      </c>
      <c r="I9038" t="s">
        <v>71</v>
      </c>
      <c r="J9038" t="s">
        <v>103</v>
      </c>
      <c r="K9038" s="23">
        <v>12.08</v>
      </c>
      <c r="L9038" s="24">
        <v>6.9</v>
      </c>
      <c r="M9038" s="24">
        <v>83.35</v>
      </c>
      <c r="N9038" s="24">
        <v>55.01</v>
      </c>
      <c r="O9038" s="24">
        <v>28.34</v>
      </c>
      <c r="P9038" s="25">
        <v>34</v>
      </c>
    </row>
    <row r="9039" spans="1:16" x14ac:dyDescent="0.3">
      <c r="A9039" s="22">
        <v>42770</v>
      </c>
      <c r="B9039">
        <v>2017</v>
      </c>
      <c r="C9039">
        <v>2</v>
      </c>
      <c r="D9039" t="s">
        <v>116</v>
      </c>
      <c r="E9039" t="s">
        <v>91</v>
      </c>
      <c r="F9039" t="s">
        <v>166</v>
      </c>
      <c r="G9039" t="s">
        <v>111</v>
      </c>
      <c r="H9039" t="s">
        <v>104</v>
      </c>
      <c r="I9039" t="s">
        <v>76</v>
      </c>
      <c r="J9039" t="s">
        <v>105</v>
      </c>
      <c r="K9039" s="23">
        <v>0.83</v>
      </c>
      <c r="L9039" s="24">
        <v>7.4</v>
      </c>
      <c r="M9039" s="24">
        <v>6.14</v>
      </c>
      <c r="N9039" s="24">
        <v>4.05</v>
      </c>
      <c r="O9039" s="24">
        <v>2.09</v>
      </c>
      <c r="P9039" s="25">
        <v>34</v>
      </c>
    </row>
    <row r="9040" spans="1:16" x14ac:dyDescent="0.3">
      <c r="A9040" s="22">
        <v>42770</v>
      </c>
      <c r="B9040">
        <v>2017</v>
      </c>
      <c r="C9040">
        <v>2</v>
      </c>
      <c r="D9040" t="s">
        <v>116</v>
      </c>
      <c r="E9040" t="s">
        <v>91</v>
      </c>
      <c r="F9040" t="s">
        <v>166</v>
      </c>
      <c r="G9040" t="s">
        <v>111</v>
      </c>
      <c r="H9040" t="s">
        <v>106</v>
      </c>
      <c r="I9040" t="s">
        <v>69</v>
      </c>
      <c r="J9040" t="s">
        <v>107</v>
      </c>
      <c r="K9040" s="23">
        <v>7.5</v>
      </c>
      <c r="L9040" s="24">
        <v>16.5</v>
      </c>
      <c r="M9040" s="24">
        <v>123.75</v>
      </c>
      <c r="N9040" s="24">
        <v>96.52</v>
      </c>
      <c r="O9040" s="24">
        <v>27.23</v>
      </c>
      <c r="P9040" s="25">
        <v>22</v>
      </c>
    </row>
    <row r="9041" spans="1:16" x14ac:dyDescent="0.3">
      <c r="A9041" s="22">
        <v>42770</v>
      </c>
      <c r="B9041">
        <v>2017</v>
      </c>
      <c r="C9041">
        <v>2</v>
      </c>
      <c r="D9041" t="s">
        <v>116</v>
      </c>
      <c r="E9041" t="s">
        <v>91</v>
      </c>
      <c r="F9041" t="s">
        <v>166</v>
      </c>
      <c r="G9041" t="s">
        <v>111</v>
      </c>
      <c r="H9041" t="s">
        <v>108</v>
      </c>
      <c r="I9041" t="s">
        <v>72</v>
      </c>
      <c r="J9041" t="s">
        <v>109</v>
      </c>
      <c r="K9041" s="23">
        <v>3.75</v>
      </c>
      <c r="L9041" s="24">
        <v>8.1999999999999993</v>
      </c>
      <c r="M9041" s="24">
        <v>30.75</v>
      </c>
      <c r="N9041" s="24">
        <v>20.91</v>
      </c>
      <c r="O9041" s="24">
        <v>9.84</v>
      </c>
      <c r="P9041" s="25">
        <v>32</v>
      </c>
    </row>
    <row r="9042" spans="1:16" x14ac:dyDescent="0.3">
      <c r="A9042" s="22">
        <v>42771</v>
      </c>
      <c r="B9042">
        <v>2017</v>
      </c>
      <c r="C9042">
        <v>2</v>
      </c>
      <c r="D9042" t="s">
        <v>116</v>
      </c>
      <c r="E9042" t="s">
        <v>91</v>
      </c>
      <c r="F9042" t="s">
        <v>166</v>
      </c>
      <c r="G9042" t="s">
        <v>112</v>
      </c>
      <c r="H9042" t="s">
        <v>94</v>
      </c>
      <c r="I9042" t="s">
        <v>73</v>
      </c>
      <c r="J9042" t="s">
        <v>95</v>
      </c>
      <c r="K9042" s="23">
        <v>10.67</v>
      </c>
      <c r="L9042" s="24">
        <v>3.1</v>
      </c>
      <c r="M9042" s="24">
        <v>33.08</v>
      </c>
      <c r="N9042" s="24">
        <v>23.16</v>
      </c>
      <c r="O9042" s="24">
        <v>9.92</v>
      </c>
      <c r="P9042" s="25">
        <v>30</v>
      </c>
    </row>
    <row r="9043" spans="1:16" x14ac:dyDescent="0.3">
      <c r="A9043" s="22">
        <v>42771</v>
      </c>
      <c r="B9043">
        <v>2017</v>
      </c>
      <c r="C9043">
        <v>2</v>
      </c>
      <c r="D9043" t="s">
        <v>116</v>
      </c>
      <c r="E9043" t="s">
        <v>91</v>
      </c>
      <c r="F9043" t="s">
        <v>166</v>
      </c>
      <c r="G9043" t="s">
        <v>112</v>
      </c>
      <c r="H9043" t="s">
        <v>96</v>
      </c>
      <c r="I9043" t="s">
        <v>74</v>
      </c>
      <c r="J9043" t="s">
        <v>97</v>
      </c>
      <c r="K9043" s="23">
        <v>10.72</v>
      </c>
      <c r="L9043" s="24">
        <v>3.6</v>
      </c>
      <c r="M9043" s="24">
        <v>38.590000000000003</v>
      </c>
      <c r="N9043" s="24">
        <v>27.01</v>
      </c>
      <c r="O9043" s="24">
        <v>11.58</v>
      </c>
      <c r="P9043" s="25">
        <v>30</v>
      </c>
    </row>
    <row r="9044" spans="1:16" x14ac:dyDescent="0.3">
      <c r="A9044" s="22">
        <v>42771</v>
      </c>
      <c r="B9044">
        <v>2017</v>
      </c>
      <c r="C9044">
        <v>2</v>
      </c>
      <c r="D9044" t="s">
        <v>116</v>
      </c>
      <c r="E9044" t="s">
        <v>91</v>
      </c>
      <c r="F9044" t="s">
        <v>166</v>
      </c>
      <c r="G9044" t="s">
        <v>112</v>
      </c>
      <c r="H9044" t="s">
        <v>98</v>
      </c>
      <c r="I9044" t="s">
        <v>75</v>
      </c>
      <c r="J9044" t="s">
        <v>99</v>
      </c>
      <c r="K9044" s="23">
        <v>5</v>
      </c>
      <c r="L9044" s="24">
        <v>2.8</v>
      </c>
      <c r="M9044" s="24">
        <v>14</v>
      </c>
      <c r="N9044" s="24">
        <v>10.08</v>
      </c>
      <c r="O9044" s="24">
        <v>3.92</v>
      </c>
      <c r="P9044" s="25">
        <v>28</v>
      </c>
    </row>
    <row r="9045" spans="1:16" x14ac:dyDescent="0.3">
      <c r="A9045" s="22">
        <v>42771</v>
      </c>
      <c r="B9045">
        <v>2017</v>
      </c>
      <c r="C9045">
        <v>2</v>
      </c>
      <c r="D9045" t="s">
        <v>116</v>
      </c>
      <c r="E9045" t="s">
        <v>91</v>
      </c>
      <c r="F9045" t="s">
        <v>166</v>
      </c>
      <c r="G9045" t="s">
        <v>112</v>
      </c>
      <c r="H9045" t="s">
        <v>100</v>
      </c>
      <c r="I9045" t="s">
        <v>70</v>
      </c>
      <c r="J9045" t="s">
        <v>101</v>
      </c>
      <c r="K9045" s="23">
        <v>38.6</v>
      </c>
      <c r="L9045" s="24">
        <v>2.4</v>
      </c>
      <c r="M9045" s="24">
        <v>92.64</v>
      </c>
      <c r="N9045" s="24">
        <v>68.55</v>
      </c>
      <c r="O9045" s="24">
        <v>24.09</v>
      </c>
      <c r="P9045" s="25">
        <v>26</v>
      </c>
    </row>
    <row r="9046" spans="1:16" x14ac:dyDescent="0.3">
      <c r="A9046" s="22">
        <v>42771</v>
      </c>
      <c r="B9046">
        <v>2017</v>
      </c>
      <c r="C9046">
        <v>2</v>
      </c>
      <c r="D9046" t="s">
        <v>116</v>
      </c>
      <c r="E9046" t="s">
        <v>91</v>
      </c>
      <c r="F9046" t="s">
        <v>166</v>
      </c>
      <c r="G9046" t="s">
        <v>112</v>
      </c>
      <c r="H9046" t="s">
        <v>102</v>
      </c>
      <c r="I9046" t="s">
        <v>71</v>
      </c>
      <c r="J9046" t="s">
        <v>103</v>
      </c>
      <c r="K9046" s="23">
        <v>1</v>
      </c>
      <c r="L9046" s="24">
        <v>6.9</v>
      </c>
      <c r="M9046" s="24">
        <v>6.9</v>
      </c>
      <c r="N9046" s="24">
        <v>4.55</v>
      </c>
      <c r="O9046" s="24">
        <v>2.35</v>
      </c>
      <c r="P9046" s="25">
        <v>34</v>
      </c>
    </row>
    <row r="9047" spans="1:16" x14ac:dyDescent="0.3">
      <c r="A9047" s="22">
        <v>42771</v>
      </c>
      <c r="B9047">
        <v>2017</v>
      </c>
      <c r="C9047">
        <v>2</v>
      </c>
      <c r="D9047" t="s">
        <v>116</v>
      </c>
      <c r="E9047" t="s">
        <v>91</v>
      </c>
      <c r="F9047" t="s">
        <v>166</v>
      </c>
      <c r="G9047" t="s">
        <v>112</v>
      </c>
      <c r="H9047" t="s">
        <v>104</v>
      </c>
      <c r="I9047" t="s">
        <v>76</v>
      </c>
      <c r="J9047" t="s">
        <v>105</v>
      </c>
      <c r="K9047" s="23">
        <v>0</v>
      </c>
      <c r="L9047" s="24">
        <v>7.4</v>
      </c>
      <c r="M9047" s="24">
        <v>0</v>
      </c>
      <c r="N9047" s="24">
        <v>0</v>
      </c>
      <c r="O9047" s="24">
        <v>0</v>
      </c>
      <c r="P9047" s="25">
        <v>34</v>
      </c>
    </row>
    <row r="9048" spans="1:16" x14ac:dyDescent="0.3">
      <c r="A9048" s="22">
        <v>42771</v>
      </c>
      <c r="B9048">
        <v>2017</v>
      </c>
      <c r="C9048">
        <v>2</v>
      </c>
      <c r="D9048" t="s">
        <v>116</v>
      </c>
      <c r="E9048" t="s">
        <v>91</v>
      </c>
      <c r="F9048" t="s">
        <v>166</v>
      </c>
      <c r="G9048" t="s">
        <v>112</v>
      </c>
      <c r="H9048" t="s">
        <v>106</v>
      </c>
      <c r="I9048" t="s">
        <v>69</v>
      </c>
      <c r="J9048" t="s">
        <v>107</v>
      </c>
      <c r="K9048" s="23">
        <v>11</v>
      </c>
      <c r="L9048" s="24">
        <v>16.5</v>
      </c>
      <c r="M9048" s="24">
        <v>181.5</v>
      </c>
      <c r="N9048" s="24">
        <v>141.57</v>
      </c>
      <c r="O9048" s="24">
        <v>39.93</v>
      </c>
      <c r="P9048" s="25">
        <v>22</v>
      </c>
    </row>
    <row r="9049" spans="1:16" x14ac:dyDescent="0.3">
      <c r="A9049" s="22">
        <v>42771</v>
      </c>
      <c r="B9049">
        <v>2017</v>
      </c>
      <c r="C9049">
        <v>2</v>
      </c>
      <c r="D9049" t="s">
        <v>116</v>
      </c>
      <c r="E9049" t="s">
        <v>91</v>
      </c>
      <c r="F9049" t="s">
        <v>166</v>
      </c>
      <c r="G9049" t="s">
        <v>112</v>
      </c>
      <c r="H9049" t="s">
        <v>108</v>
      </c>
      <c r="I9049" t="s">
        <v>72</v>
      </c>
      <c r="J9049" t="s">
        <v>109</v>
      </c>
      <c r="K9049" s="23">
        <v>1.1000000000000001</v>
      </c>
      <c r="L9049" s="24">
        <v>8.1999999999999993</v>
      </c>
      <c r="M9049" s="24">
        <v>9.02</v>
      </c>
      <c r="N9049" s="24">
        <v>6.13</v>
      </c>
      <c r="O9049" s="24">
        <v>2.89</v>
      </c>
      <c r="P9049" s="25">
        <v>32</v>
      </c>
    </row>
    <row r="9050" spans="1:16" x14ac:dyDescent="0.3">
      <c r="A9050" s="22">
        <v>42772</v>
      </c>
      <c r="B9050">
        <v>2017</v>
      </c>
      <c r="C9050">
        <v>2</v>
      </c>
      <c r="D9050" t="s">
        <v>116</v>
      </c>
      <c r="E9050" t="s">
        <v>91</v>
      </c>
      <c r="F9050" t="s">
        <v>166</v>
      </c>
      <c r="G9050" t="s">
        <v>113</v>
      </c>
      <c r="H9050" t="s">
        <v>94</v>
      </c>
      <c r="I9050" t="s">
        <v>73</v>
      </c>
      <c r="J9050" t="s">
        <v>95</v>
      </c>
      <c r="K9050" s="23">
        <v>10</v>
      </c>
      <c r="L9050" s="24">
        <v>3.1</v>
      </c>
      <c r="M9050" s="24">
        <v>31</v>
      </c>
      <c r="N9050" s="24">
        <v>21.7</v>
      </c>
      <c r="O9050" s="24">
        <v>9.3000000000000007</v>
      </c>
      <c r="P9050" s="25">
        <v>30</v>
      </c>
    </row>
    <row r="9051" spans="1:16" x14ac:dyDescent="0.3">
      <c r="A9051" s="22">
        <v>42772</v>
      </c>
      <c r="B9051">
        <v>2017</v>
      </c>
      <c r="C9051">
        <v>2</v>
      </c>
      <c r="D9051" t="s">
        <v>116</v>
      </c>
      <c r="E9051" t="s">
        <v>91</v>
      </c>
      <c r="F9051" t="s">
        <v>166</v>
      </c>
      <c r="G9051" t="s">
        <v>113</v>
      </c>
      <c r="H9051" t="s">
        <v>96</v>
      </c>
      <c r="I9051" t="s">
        <v>74</v>
      </c>
      <c r="J9051" t="s">
        <v>97</v>
      </c>
      <c r="K9051" s="23">
        <v>5</v>
      </c>
      <c r="L9051" s="24">
        <v>3.6</v>
      </c>
      <c r="M9051" s="24">
        <v>18</v>
      </c>
      <c r="N9051" s="24">
        <v>12.6</v>
      </c>
      <c r="O9051" s="24">
        <v>5.4</v>
      </c>
      <c r="P9051" s="25">
        <v>30</v>
      </c>
    </row>
    <row r="9052" spans="1:16" x14ac:dyDescent="0.3">
      <c r="A9052" s="22">
        <v>42772</v>
      </c>
      <c r="B9052">
        <v>2017</v>
      </c>
      <c r="C9052">
        <v>2</v>
      </c>
      <c r="D9052" t="s">
        <v>116</v>
      </c>
      <c r="E9052" t="s">
        <v>91</v>
      </c>
      <c r="F9052" t="s">
        <v>166</v>
      </c>
      <c r="G9052" t="s">
        <v>113</v>
      </c>
      <c r="H9052" t="s">
        <v>98</v>
      </c>
      <c r="I9052" t="s">
        <v>75</v>
      </c>
      <c r="J9052" t="s">
        <v>99</v>
      </c>
      <c r="K9052" s="23">
        <v>4.4000000000000004</v>
      </c>
      <c r="L9052" s="24">
        <v>2.8</v>
      </c>
      <c r="M9052" s="24">
        <v>12.32</v>
      </c>
      <c r="N9052" s="24">
        <v>8.8699999999999992</v>
      </c>
      <c r="O9052" s="24">
        <v>3.45</v>
      </c>
      <c r="P9052" s="25">
        <v>28</v>
      </c>
    </row>
    <row r="9053" spans="1:16" x14ac:dyDescent="0.3">
      <c r="A9053" s="22">
        <v>42772</v>
      </c>
      <c r="B9053">
        <v>2017</v>
      </c>
      <c r="C9053">
        <v>2</v>
      </c>
      <c r="D9053" t="s">
        <v>116</v>
      </c>
      <c r="E9053" t="s">
        <v>91</v>
      </c>
      <c r="F9053" t="s">
        <v>166</v>
      </c>
      <c r="G9053" t="s">
        <v>113</v>
      </c>
      <c r="H9053" t="s">
        <v>100</v>
      </c>
      <c r="I9053" t="s">
        <v>70</v>
      </c>
      <c r="J9053" t="s">
        <v>101</v>
      </c>
      <c r="K9053" s="23">
        <v>13</v>
      </c>
      <c r="L9053" s="24">
        <v>2.4</v>
      </c>
      <c r="M9053" s="24">
        <v>31.2</v>
      </c>
      <c r="N9053" s="24">
        <v>23.09</v>
      </c>
      <c r="O9053" s="24">
        <v>8.11</v>
      </c>
      <c r="P9053" s="25">
        <v>26</v>
      </c>
    </row>
    <row r="9054" spans="1:16" x14ac:dyDescent="0.3">
      <c r="A9054" s="22">
        <v>42772</v>
      </c>
      <c r="B9054">
        <v>2017</v>
      </c>
      <c r="C9054">
        <v>2</v>
      </c>
      <c r="D9054" t="s">
        <v>116</v>
      </c>
      <c r="E9054" t="s">
        <v>91</v>
      </c>
      <c r="F9054" t="s">
        <v>166</v>
      </c>
      <c r="G9054" t="s">
        <v>113</v>
      </c>
      <c r="H9054" t="s">
        <v>102</v>
      </c>
      <c r="I9054" t="s">
        <v>71</v>
      </c>
      <c r="J9054" t="s">
        <v>103</v>
      </c>
      <c r="K9054" s="23">
        <v>3</v>
      </c>
      <c r="L9054" s="24">
        <v>6.9</v>
      </c>
      <c r="M9054" s="24">
        <v>20.7</v>
      </c>
      <c r="N9054" s="24">
        <v>13.66</v>
      </c>
      <c r="O9054" s="24">
        <v>7.04</v>
      </c>
      <c r="P9054" s="25">
        <v>34</v>
      </c>
    </row>
    <row r="9055" spans="1:16" x14ac:dyDescent="0.3">
      <c r="A9055" s="22">
        <v>42772</v>
      </c>
      <c r="B9055">
        <v>2017</v>
      </c>
      <c r="C9055">
        <v>2</v>
      </c>
      <c r="D9055" t="s">
        <v>116</v>
      </c>
      <c r="E9055" t="s">
        <v>91</v>
      </c>
      <c r="F9055" t="s">
        <v>166</v>
      </c>
      <c r="G9055" t="s">
        <v>113</v>
      </c>
      <c r="H9055" t="s">
        <v>104</v>
      </c>
      <c r="I9055" t="s">
        <v>76</v>
      </c>
      <c r="J9055" t="s">
        <v>105</v>
      </c>
      <c r="K9055" s="23">
        <v>2</v>
      </c>
      <c r="L9055" s="24">
        <v>7.4</v>
      </c>
      <c r="M9055" s="24">
        <v>14.8</v>
      </c>
      <c r="N9055" s="24">
        <v>9.77</v>
      </c>
      <c r="O9055" s="24">
        <v>5.03</v>
      </c>
      <c r="P9055" s="25">
        <v>34</v>
      </c>
    </row>
    <row r="9056" spans="1:16" x14ac:dyDescent="0.3">
      <c r="A9056" s="22">
        <v>42772</v>
      </c>
      <c r="B9056">
        <v>2017</v>
      </c>
      <c r="C9056">
        <v>2</v>
      </c>
      <c r="D9056" t="s">
        <v>116</v>
      </c>
      <c r="E9056" t="s">
        <v>91</v>
      </c>
      <c r="F9056" t="s">
        <v>166</v>
      </c>
      <c r="G9056" t="s">
        <v>113</v>
      </c>
      <c r="H9056" t="s">
        <v>106</v>
      </c>
      <c r="I9056" t="s">
        <v>69</v>
      </c>
      <c r="J9056" t="s">
        <v>107</v>
      </c>
      <c r="K9056" s="23">
        <v>5</v>
      </c>
      <c r="L9056" s="24">
        <v>16.5</v>
      </c>
      <c r="M9056" s="24">
        <v>82.5</v>
      </c>
      <c r="N9056" s="24">
        <v>64.349999999999994</v>
      </c>
      <c r="O9056" s="24">
        <v>18.149999999999999</v>
      </c>
      <c r="P9056" s="25">
        <v>22</v>
      </c>
    </row>
    <row r="9057" spans="1:16" x14ac:dyDescent="0.3">
      <c r="A9057" s="22">
        <v>42772</v>
      </c>
      <c r="B9057">
        <v>2017</v>
      </c>
      <c r="C9057">
        <v>2</v>
      </c>
      <c r="D9057" t="s">
        <v>116</v>
      </c>
      <c r="E9057" t="s">
        <v>91</v>
      </c>
      <c r="F9057" t="s">
        <v>166</v>
      </c>
      <c r="G9057" t="s">
        <v>113</v>
      </c>
      <c r="H9057" t="s">
        <v>108</v>
      </c>
      <c r="I9057" t="s">
        <v>72</v>
      </c>
      <c r="J9057" t="s">
        <v>109</v>
      </c>
      <c r="K9057" s="23">
        <v>0</v>
      </c>
      <c r="L9057" s="24">
        <v>8.1999999999999993</v>
      </c>
      <c r="M9057" s="24">
        <v>0</v>
      </c>
      <c r="N9057" s="24">
        <v>0</v>
      </c>
      <c r="O9057" s="24">
        <v>0</v>
      </c>
      <c r="P9057" s="25">
        <v>32</v>
      </c>
    </row>
    <row r="9058" spans="1:16" x14ac:dyDescent="0.3">
      <c r="A9058" s="22">
        <v>42773</v>
      </c>
      <c r="B9058">
        <v>2017</v>
      </c>
      <c r="C9058">
        <v>2</v>
      </c>
      <c r="D9058" t="s">
        <v>116</v>
      </c>
      <c r="E9058" t="s">
        <v>91</v>
      </c>
      <c r="F9058" t="s">
        <v>166</v>
      </c>
      <c r="G9058" t="s">
        <v>114</v>
      </c>
      <c r="H9058" t="s">
        <v>94</v>
      </c>
      <c r="I9058" t="s">
        <v>73</v>
      </c>
      <c r="J9058" t="s">
        <v>95</v>
      </c>
      <c r="K9058" s="23">
        <v>3</v>
      </c>
      <c r="L9058" s="24">
        <v>3.1</v>
      </c>
      <c r="M9058" s="24">
        <v>9.3000000000000007</v>
      </c>
      <c r="N9058" s="24">
        <v>6.51</v>
      </c>
      <c r="O9058" s="24">
        <v>2.79</v>
      </c>
      <c r="P9058" s="25">
        <v>30</v>
      </c>
    </row>
    <row r="9059" spans="1:16" x14ac:dyDescent="0.3">
      <c r="A9059" s="22">
        <v>42773</v>
      </c>
      <c r="B9059">
        <v>2017</v>
      </c>
      <c r="C9059">
        <v>2</v>
      </c>
      <c r="D9059" t="s">
        <v>116</v>
      </c>
      <c r="E9059" t="s">
        <v>91</v>
      </c>
      <c r="F9059" t="s">
        <v>166</v>
      </c>
      <c r="G9059" t="s">
        <v>114</v>
      </c>
      <c r="H9059" t="s">
        <v>96</v>
      </c>
      <c r="I9059" t="s">
        <v>74</v>
      </c>
      <c r="J9059" t="s">
        <v>97</v>
      </c>
      <c r="K9059" s="23">
        <v>0.33</v>
      </c>
      <c r="L9059" s="24">
        <v>3.6</v>
      </c>
      <c r="M9059" s="24">
        <v>1.19</v>
      </c>
      <c r="N9059" s="24">
        <v>0.83</v>
      </c>
      <c r="O9059" s="24">
        <v>0.36</v>
      </c>
      <c r="P9059" s="25">
        <v>30</v>
      </c>
    </row>
    <row r="9060" spans="1:16" x14ac:dyDescent="0.3">
      <c r="A9060" s="22">
        <v>42773</v>
      </c>
      <c r="B9060">
        <v>2017</v>
      </c>
      <c r="C9060">
        <v>2</v>
      </c>
      <c r="D9060" t="s">
        <v>116</v>
      </c>
      <c r="E9060" t="s">
        <v>91</v>
      </c>
      <c r="F9060" t="s">
        <v>166</v>
      </c>
      <c r="G9060" t="s">
        <v>114</v>
      </c>
      <c r="H9060" t="s">
        <v>98</v>
      </c>
      <c r="I9060" t="s">
        <v>75</v>
      </c>
      <c r="J9060" t="s">
        <v>99</v>
      </c>
      <c r="K9060" s="23">
        <v>3.5</v>
      </c>
      <c r="L9060" s="24">
        <v>2.8</v>
      </c>
      <c r="M9060" s="24">
        <v>9.8000000000000007</v>
      </c>
      <c r="N9060" s="24">
        <v>7.06</v>
      </c>
      <c r="O9060" s="24">
        <v>2.74</v>
      </c>
      <c r="P9060" s="25">
        <v>28</v>
      </c>
    </row>
    <row r="9061" spans="1:16" x14ac:dyDescent="0.3">
      <c r="A9061" s="22">
        <v>42773</v>
      </c>
      <c r="B9061">
        <v>2017</v>
      </c>
      <c r="C9061">
        <v>2</v>
      </c>
      <c r="D9061" t="s">
        <v>116</v>
      </c>
      <c r="E9061" t="s">
        <v>91</v>
      </c>
      <c r="F9061" t="s">
        <v>166</v>
      </c>
      <c r="G9061" t="s">
        <v>114</v>
      </c>
      <c r="H9061" t="s">
        <v>100</v>
      </c>
      <c r="I9061" t="s">
        <v>70</v>
      </c>
      <c r="J9061" t="s">
        <v>101</v>
      </c>
      <c r="K9061" s="23">
        <v>13.8</v>
      </c>
      <c r="L9061" s="24">
        <v>2.4</v>
      </c>
      <c r="M9061" s="24">
        <v>33.119999999999997</v>
      </c>
      <c r="N9061" s="24">
        <v>24.51</v>
      </c>
      <c r="O9061" s="24">
        <v>8.61</v>
      </c>
      <c r="P9061" s="25">
        <v>26</v>
      </c>
    </row>
    <row r="9062" spans="1:16" x14ac:dyDescent="0.3">
      <c r="A9062" s="22">
        <v>42773</v>
      </c>
      <c r="B9062">
        <v>2017</v>
      </c>
      <c r="C9062">
        <v>2</v>
      </c>
      <c r="D9062" t="s">
        <v>116</v>
      </c>
      <c r="E9062" t="s">
        <v>91</v>
      </c>
      <c r="F9062" t="s">
        <v>166</v>
      </c>
      <c r="G9062" t="s">
        <v>114</v>
      </c>
      <c r="H9062" t="s">
        <v>102</v>
      </c>
      <c r="I9062" t="s">
        <v>71</v>
      </c>
      <c r="J9062" t="s">
        <v>103</v>
      </c>
      <c r="K9062" s="23">
        <v>3</v>
      </c>
      <c r="L9062" s="24">
        <v>6.9</v>
      </c>
      <c r="M9062" s="24">
        <v>20.7</v>
      </c>
      <c r="N9062" s="24">
        <v>13.66</v>
      </c>
      <c r="O9062" s="24">
        <v>7.04</v>
      </c>
      <c r="P9062" s="25">
        <v>34</v>
      </c>
    </row>
    <row r="9063" spans="1:16" x14ac:dyDescent="0.3">
      <c r="A9063" s="22">
        <v>42773</v>
      </c>
      <c r="B9063">
        <v>2017</v>
      </c>
      <c r="C9063">
        <v>2</v>
      </c>
      <c r="D9063" t="s">
        <v>116</v>
      </c>
      <c r="E9063" t="s">
        <v>91</v>
      </c>
      <c r="F9063" t="s">
        <v>166</v>
      </c>
      <c r="G9063" t="s">
        <v>114</v>
      </c>
      <c r="H9063" t="s">
        <v>104</v>
      </c>
      <c r="I9063" t="s">
        <v>76</v>
      </c>
      <c r="J9063" t="s">
        <v>105</v>
      </c>
      <c r="K9063" s="23">
        <v>0</v>
      </c>
      <c r="L9063" s="24">
        <v>7.4</v>
      </c>
      <c r="M9063" s="24">
        <v>0</v>
      </c>
      <c r="N9063" s="24">
        <v>0</v>
      </c>
      <c r="O9063" s="24">
        <v>0</v>
      </c>
      <c r="P9063" s="25">
        <v>34</v>
      </c>
    </row>
    <row r="9064" spans="1:16" x14ac:dyDescent="0.3">
      <c r="A9064" s="22">
        <v>42773</v>
      </c>
      <c r="B9064">
        <v>2017</v>
      </c>
      <c r="C9064">
        <v>2</v>
      </c>
      <c r="D9064" t="s">
        <v>116</v>
      </c>
      <c r="E9064" t="s">
        <v>91</v>
      </c>
      <c r="F9064" t="s">
        <v>166</v>
      </c>
      <c r="G9064" t="s">
        <v>114</v>
      </c>
      <c r="H9064" t="s">
        <v>106</v>
      </c>
      <c r="I9064" t="s">
        <v>69</v>
      </c>
      <c r="J9064" t="s">
        <v>107</v>
      </c>
      <c r="K9064" s="23">
        <v>7</v>
      </c>
      <c r="L9064" s="24">
        <v>16.5</v>
      </c>
      <c r="M9064" s="24">
        <v>115.5</v>
      </c>
      <c r="N9064" s="24">
        <v>90.09</v>
      </c>
      <c r="O9064" s="24">
        <v>25.41</v>
      </c>
      <c r="P9064" s="25">
        <v>22</v>
      </c>
    </row>
    <row r="9065" spans="1:16" x14ac:dyDescent="0.3">
      <c r="A9065" s="22">
        <v>42773</v>
      </c>
      <c r="B9065">
        <v>2017</v>
      </c>
      <c r="C9065">
        <v>2</v>
      </c>
      <c r="D9065" t="s">
        <v>116</v>
      </c>
      <c r="E9065" t="s">
        <v>91</v>
      </c>
      <c r="F9065" t="s">
        <v>166</v>
      </c>
      <c r="G9065" t="s">
        <v>114</v>
      </c>
      <c r="H9065" t="s">
        <v>108</v>
      </c>
      <c r="I9065" t="s">
        <v>72</v>
      </c>
      <c r="J9065" t="s">
        <v>109</v>
      </c>
      <c r="K9065" s="23">
        <v>2</v>
      </c>
      <c r="L9065" s="24">
        <v>8.1999999999999993</v>
      </c>
      <c r="M9065" s="24">
        <v>16.399999999999999</v>
      </c>
      <c r="N9065" s="24">
        <v>11.15</v>
      </c>
      <c r="O9065" s="24">
        <v>5.25</v>
      </c>
      <c r="P9065" s="25">
        <v>32</v>
      </c>
    </row>
    <row r="9066" spans="1:16" x14ac:dyDescent="0.3">
      <c r="A9066" s="22">
        <v>42774</v>
      </c>
      <c r="B9066">
        <v>2017</v>
      </c>
      <c r="C9066">
        <v>2</v>
      </c>
      <c r="D9066" t="s">
        <v>116</v>
      </c>
      <c r="E9066" t="s">
        <v>91</v>
      </c>
      <c r="F9066" t="s">
        <v>166</v>
      </c>
      <c r="G9066" t="s">
        <v>115</v>
      </c>
      <c r="H9066" t="s">
        <v>94</v>
      </c>
      <c r="I9066" t="s">
        <v>73</v>
      </c>
      <c r="J9066" t="s">
        <v>95</v>
      </c>
      <c r="K9066" s="23">
        <v>11</v>
      </c>
      <c r="L9066" s="24">
        <v>3.1</v>
      </c>
      <c r="M9066" s="24">
        <v>34.1</v>
      </c>
      <c r="N9066" s="24">
        <v>23.87</v>
      </c>
      <c r="O9066" s="24">
        <v>10.23</v>
      </c>
      <c r="P9066" s="25">
        <v>30</v>
      </c>
    </row>
    <row r="9067" spans="1:16" x14ac:dyDescent="0.3">
      <c r="A9067" s="22">
        <v>42774</v>
      </c>
      <c r="B9067">
        <v>2017</v>
      </c>
      <c r="C9067">
        <v>2</v>
      </c>
      <c r="D9067" t="s">
        <v>116</v>
      </c>
      <c r="E9067" t="s">
        <v>91</v>
      </c>
      <c r="F9067" t="s">
        <v>166</v>
      </c>
      <c r="G9067" t="s">
        <v>115</v>
      </c>
      <c r="H9067" t="s">
        <v>96</v>
      </c>
      <c r="I9067" t="s">
        <v>74</v>
      </c>
      <c r="J9067" t="s">
        <v>97</v>
      </c>
      <c r="K9067" s="23">
        <v>1.67</v>
      </c>
      <c r="L9067" s="24">
        <v>3.6</v>
      </c>
      <c r="M9067" s="24">
        <v>6.01</v>
      </c>
      <c r="N9067" s="24">
        <v>4.21</v>
      </c>
      <c r="O9067" s="24">
        <v>1.8</v>
      </c>
      <c r="P9067" s="25">
        <v>30</v>
      </c>
    </row>
    <row r="9068" spans="1:16" x14ac:dyDescent="0.3">
      <c r="A9068" s="22">
        <v>42774</v>
      </c>
      <c r="B9068">
        <v>2017</v>
      </c>
      <c r="C9068">
        <v>2</v>
      </c>
      <c r="D9068" t="s">
        <v>116</v>
      </c>
      <c r="E9068" t="s">
        <v>91</v>
      </c>
      <c r="F9068" t="s">
        <v>166</v>
      </c>
      <c r="G9068" t="s">
        <v>115</v>
      </c>
      <c r="H9068" t="s">
        <v>98</v>
      </c>
      <c r="I9068" t="s">
        <v>75</v>
      </c>
      <c r="J9068" t="s">
        <v>99</v>
      </c>
      <c r="K9068" s="23">
        <v>4</v>
      </c>
      <c r="L9068" s="24">
        <v>2.8</v>
      </c>
      <c r="M9068" s="24">
        <v>11.2</v>
      </c>
      <c r="N9068" s="24">
        <v>8.06</v>
      </c>
      <c r="O9068" s="24">
        <v>3.14</v>
      </c>
      <c r="P9068" s="25">
        <v>28</v>
      </c>
    </row>
    <row r="9069" spans="1:16" x14ac:dyDescent="0.3">
      <c r="A9069" s="22">
        <v>42774</v>
      </c>
      <c r="B9069">
        <v>2017</v>
      </c>
      <c r="C9069">
        <v>2</v>
      </c>
      <c r="D9069" t="s">
        <v>116</v>
      </c>
      <c r="E9069" t="s">
        <v>91</v>
      </c>
      <c r="F9069" t="s">
        <v>166</v>
      </c>
      <c r="G9069" t="s">
        <v>115</v>
      </c>
      <c r="H9069" t="s">
        <v>100</v>
      </c>
      <c r="I9069" t="s">
        <v>70</v>
      </c>
      <c r="J9069" t="s">
        <v>101</v>
      </c>
      <c r="K9069" s="23">
        <v>36</v>
      </c>
      <c r="L9069" s="24">
        <v>2.4</v>
      </c>
      <c r="M9069" s="24">
        <v>86.4</v>
      </c>
      <c r="N9069" s="24">
        <v>63.94</v>
      </c>
      <c r="O9069" s="24">
        <v>22.46</v>
      </c>
      <c r="P9069" s="25">
        <v>26</v>
      </c>
    </row>
    <row r="9070" spans="1:16" x14ac:dyDescent="0.3">
      <c r="A9070" s="22">
        <v>42774</v>
      </c>
      <c r="B9070">
        <v>2017</v>
      </c>
      <c r="C9070">
        <v>2</v>
      </c>
      <c r="D9070" t="s">
        <v>116</v>
      </c>
      <c r="E9070" t="s">
        <v>91</v>
      </c>
      <c r="F9070" t="s">
        <v>166</v>
      </c>
      <c r="G9070" t="s">
        <v>115</v>
      </c>
      <c r="H9070" t="s">
        <v>102</v>
      </c>
      <c r="I9070" t="s">
        <v>71</v>
      </c>
      <c r="J9070" t="s">
        <v>103</v>
      </c>
      <c r="K9070" s="23">
        <v>7</v>
      </c>
      <c r="L9070" s="24">
        <v>6.9</v>
      </c>
      <c r="M9070" s="24">
        <v>48.3</v>
      </c>
      <c r="N9070" s="24">
        <v>31.88</v>
      </c>
      <c r="O9070" s="24">
        <v>16.420000000000002</v>
      </c>
      <c r="P9070" s="25">
        <v>34</v>
      </c>
    </row>
    <row r="9071" spans="1:16" x14ac:dyDescent="0.3">
      <c r="A9071" s="22">
        <v>42774</v>
      </c>
      <c r="B9071">
        <v>2017</v>
      </c>
      <c r="C9071">
        <v>2</v>
      </c>
      <c r="D9071" t="s">
        <v>116</v>
      </c>
      <c r="E9071" t="s">
        <v>91</v>
      </c>
      <c r="F9071" t="s">
        <v>166</v>
      </c>
      <c r="G9071" t="s">
        <v>115</v>
      </c>
      <c r="H9071" t="s">
        <v>104</v>
      </c>
      <c r="I9071" t="s">
        <v>76</v>
      </c>
      <c r="J9071" t="s">
        <v>105</v>
      </c>
      <c r="K9071" s="23">
        <v>0</v>
      </c>
      <c r="L9071" s="24">
        <v>7.4</v>
      </c>
      <c r="M9071" s="24">
        <v>0</v>
      </c>
      <c r="N9071" s="24">
        <v>0</v>
      </c>
      <c r="O9071" s="24">
        <v>0</v>
      </c>
      <c r="P9071" s="25">
        <v>34</v>
      </c>
    </row>
    <row r="9072" spans="1:16" x14ac:dyDescent="0.3">
      <c r="A9072" s="22">
        <v>42774</v>
      </c>
      <c r="B9072">
        <v>2017</v>
      </c>
      <c r="C9072">
        <v>2</v>
      </c>
      <c r="D9072" t="s">
        <v>116</v>
      </c>
      <c r="E9072" t="s">
        <v>91</v>
      </c>
      <c r="F9072" t="s">
        <v>166</v>
      </c>
      <c r="G9072" t="s">
        <v>115</v>
      </c>
      <c r="H9072" t="s">
        <v>106</v>
      </c>
      <c r="I9072" t="s">
        <v>69</v>
      </c>
      <c r="J9072" t="s">
        <v>107</v>
      </c>
      <c r="K9072" s="23">
        <v>10</v>
      </c>
      <c r="L9072" s="24">
        <v>16.5</v>
      </c>
      <c r="M9072" s="24">
        <v>165</v>
      </c>
      <c r="N9072" s="24">
        <v>128.69999999999999</v>
      </c>
      <c r="O9072" s="24">
        <v>36.299999999999997</v>
      </c>
      <c r="P9072" s="25">
        <v>22</v>
      </c>
    </row>
    <row r="9073" spans="1:16" x14ac:dyDescent="0.3">
      <c r="A9073" s="22">
        <v>42774</v>
      </c>
      <c r="B9073">
        <v>2017</v>
      </c>
      <c r="C9073">
        <v>2</v>
      </c>
      <c r="D9073" t="s">
        <v>116</v>
      </c>
      <c r="E9073" t="s">
        <v>91</v>
      </c>
      <c r="F9073" t="s">
        <v>166</v>
      </c>
      <c r="G9073" t="s">
        <v>115</v>
      </c>
      <c r="H9073" t="s">
        <v>108</v>
      </c>
      <c r="I9073" t="s">
        <v>72</v>
      </c>
      <c r="J9073" t="s">
        <v>109</v>
      </c>
      <c r="K9073" s="23">
        <v>2</v>
      </c>
      <c r="L9073" s="24">
        <v>8.1999999999999993</v>
      </c>
      <c r="M9073" s="24">
        <v>16.399999999999999</v>
      </c>
      <c r="N9073" s="24">
        <v>11.15</v>
      </c>
      <c r="O9073" s="24">
        <v>5.25</v>
      </c>
      <c r="P9073" s="25">
        <v>32</v>
      </c>
    </row>
    <row r="9074" spans="1:16" x14ac:dyDescent="0.3">
      <c r="A9074" s="22">
        <v>42775</v>
      </c>
      <c r="B9074">
        <v>2017</v>
      </c>
      <c r="C9074">
        <v>2</v>
      </c>
      <c r="D9074" t="s">
        <v>116</v>
      </c>
      <c r="E9074" t="s">
        <v>91</v>
      </c>
      <c r="F9074" t="s">
        <v>166</v>
      </c>
      <c r="G9074" t="s">
        <v>93</v>
      </c>
      <c r="H9074" t="s">
        <v>94</v>
      </c>
      <c r="I9074" t="s">
        <v>73</v>
      </c>
      <c r="J9074" t="s">
        <v>95</v>
      </c>
      <c r="K9074" s="23">
        <v>3.98</v>
      </c>
      <c r="L9074" s="24">
        <v>3.1</v>
      </c>
      <c r="M9074" s="24">
        <v>12.34</v>
      </c>
      <c r="N9074" s="24">
        <v>8.64</v>
      </c>
      <c r="O9074" s="24">
        <v>3.7</v>
      </c>
      <c r="P9074" s="25">
        <v>30</v>
      </c>
    </row>
    <row r="9075" spans="1:16" x14ac:dyDescent="0.3">
      <c r="A9075" s="22">
        <v>42775</v>
      </c>
      <c r="B9075">
        <v>2017</v>
      </c>
      <c r="C9075">
        <v>2</v>
      </c>
      <c r="D9075" t="s">
        <v>116</v>
      </c>
      <c r="E9075" t="s">
        <v>91</v>
      </c>
      <c r="F9075" t="s">
        <v>166</v>
      </c>
      <c r="G9075" t="s">
        <v>93</v>
      </c>
      <c r="H9075" t="s">
        <v>96</v>
      </c>
      <c r="I9075" t="s">
        <v>74</v>
      </c>
      <c r="J9075" t="s">
        <v>97</v>
      </c>
      <c r="K9075" s="23">
        <v>1.76</v>
      </c>
      <c r="L9075" s="24">
        <v>3.6</v>
      </c>
      <c r="M9075" s="24">
        <v>6.34</v>
      </c>
      <c r="N9075" s="24">
        <v>4.4400000000000004</v>
      </c>
      <c r="O9075" s="24">
        <v>1.9</v>
      </c>
      <c r="P9075" s="25">
        <v>30</v>
      </c>
    </row>
    <row r="9076" spans="1:16" x14ac:dyDescent="0.3">
      <c r="A9076" s="22">
        <v>42775</v>
      </c>
      <c r="B9076">
        <v>2017</v>
      </c>
      <c r="C9076">
        <v>2</v>
      </c>
      <c r="D9076" t="s">
        <v>116</v>
      </c>
      <c r="E9076" t="s">
        <v>91</v>
      </c>
      <c r="F9076" t="s">
        <v>166</v>
      </c>
      <c r="G9076" t="s">
        <v>93</v>
      </c>
      <c r="H9076" t="s">
        <v>98</v>
      </c>
      <c r="I9076" t="s">
        <v>75</v>
      </c>
      <c r="J9076" t="s">
        <v>99</v>
      </c>
      <c r="K9076" s="23">
        <v>4</v>
      </c>
      <c r="L9076" s="24">
        <v>2.8</v>
      </c>
      <c r="M9076" s="24">
        <v>11.2</v>
      </c>
      <c r="N9076" s="24">
        <v>8.06</v>
      </c>
      <c r="O9076" s="24">
        <v>3.14</v>
      </c>
      <c r="P9076" s="25">
        <v>28</v>
      </c>
    </row>
    <row r="9077" spans="1:16" x14ac:dyDescent="0.3">
      <c r="A9077" s="22">
        <v>42775</v>
      </c>
      <c r="B9077">
        <v>2017</v>
      </c>
      <c r="C9077">
        <v>2</v>
      </c>
      <c r="D9077" t="s">
        <v>116</v>
      </c>
      <c r="E9077" t="s">
        <v>91</v>
      </c>
      <c r="F9077" t="s">
        <v>166</v>
      </c>
      <c r="G9077" t="s">
        <v>93</v>
      </c>
      <c r="H9077" t="s">
        <v>100</v>
      </c>
      <c r="I9077" t="s">
        <v>70</v>
      </c>
      <c r="J9077" t="s">
        <v>101</v>
      </c>
      <c r="K9077" s="23">
        <v>20.399999999999999</v>
      </c>
      <c r="L9077" s="24">
        <v>2.4</v>
      </c>
      <c r="M9077" s="24">
        <v>48.96</v>
      </c>
      <c r="N9077" s="24">
        <v>36.229999999999997</v>
      </c>
      <c r="O9077" s="24">
        <v>12.73</v>
      </c>
      <c r="P9077" s="25">
        <v>26</v>
      </c>
    </row>
    <row r="9078" spans="1:16" x14ac:dyDescent="0.3">
      <c r="A9078" s="22">
        <v>42775</v>
      </c>
      <c r="B9078">
        <v>2017</v>
      </c>
      <c r="C9078">
        <v>2</v>
      </c>
      <c r="D9078" t="s">
        <v>116</v>
      </c>
      <c r="E9078" t="s">
        <v>91</v>
      </c>
      <c r="F9078" t="s">
        <v>166</v>
      </c>
      <c r="G9078" t="s">
        <v>93</v>
      </c>
      <c r="H9078" t="s">
        <v>102</v>
      </c>
      <c r="I9078" t="s">
        <v>71</v>
      </c>
      <c r="J9078" t="s">
        <v>103</v>
      </c>
      <c r="K9078" s="23">
        <v>6</v>
      </c>
      <c r="L9078" s="24">
        <v>6.9</v>
      </c>
      <c r="M9078" s="24">
        <v>41.4</v>
      </c>
      <c r="N9078" s="24">
        <v>27.32</v>
      </c>
      <c r="O9078" s="24">
        <v>14.08</v>
      </c>
      <c r="P9078" s="25">
        <v>34</v>
      </c>
    </row>
    <row r="9079" spans="1:16" x14ac:dyDescent="0.3">
      <c r="A9079" s="22">
        <v>42775</v>
      </c>
      <c r="B9079">
        <v>2017</v>
      </c>
      <c r="C9079">
        <v>2</v>
      </c>
      <c r="D9079" t="s">
        <v>116</v>
      </c>
      <c r="E9079" t="s">
        <v>91</v>
      </c>
      <c r="F9079" t="s">
        <v>166</v>
      </c>
      <c r="G9079" t="s">
        <v>93</v>
      </c>
      <c r="H9079" t="s">
        <v>104</v>
      </c>
      <c r="I9079" t="s">
        <v>76</v>
      </c>
      <c r="J9079" t="s">
        <v>105</v>
      </c>
      <c r="K9079" s="23">
        <v>0</v>
      </c>
      <c r="L9079" s="24">
        <v>7.4</v>
      </c>
      <c r="M9079" s="24">
        <v>0</v>
      </c>
      <c r="N9079" s="24">
        <v>0</v>
      </c>
      <c r="O9079" s="24">
        <v>0</v>
      </c>
      <c r="P9079" s="25">
        <v>34</v>
      </c>
    </row>
    <row r="9080" spans="1:16" x14ac:dyDescent="0.3">
      <c r="A9080" s="22">
        <v>42775</v>
      </c>
      <c r="B9080">
        <v>2017</v>
      </c>
      <c r="C9080">
        <v>2</v>
      </c>
      <c r="D9080" t="s">
        <v>116</v>
      </c>
      <c r="E9080" t="s">
        <v>91</v>
      </c>
      <c r="F9080" t="s">
        <v>166</v>
      </c>
      <c r="G9080" t="s">
        <v>93</v>
      </c>
      <c r="H9080" t="s">
        <v>106</v>
      </c>
      <c r="I9080" t="s">
        <v>69</v>
      </c>
      <c r="J9080" t="s">
        <v>107</v>
      </c>
      <c r="K9080" s="23">
        <v>0</v>
      </c>
      <c r="L9080" s="24">
        <v>16.5</v>
      </c>
      <c r="M9080" s="24">
        <v>0</v>
      </c>
      <c r="N9080" s="24">
        <v>0</v>
      </c>
      <c r="O9080" s="24">
        <v>0</v>
      </c>
      <c r="P9080" s="25">
        <v>22</v>
      </c>
    </row>
    <row r="9081" spans="1:16" x14ac:dyDescent="0.3">
      <c r="A9081" s="22">
        <v>42775</v>
      </c>
      <c r="B9081">
        <v>2017</v>
      </c>
      <c r="C9081">
        <v>2</v>
      </c>
      <c r="D9081" t="s">
        <v>116</v>
      </c>
      <c r="E9081" t="s">
        <v>91</v>
      </c>
      <c r="F9081" t="s">
        <v>166</v>
      </c>
      <c r="G9081" t="s">
        <v>93</v>
      </c>
      <c r="H9081" t="s">
        <v>108</v>
      </c>
      <c r="I9081" t="s">
        <v>72</v>
      </c>
      <c r="J9081" t="s">
        <v>109</v>
      </c>
      <c r="K9081" s="23">
        <v>1</v>
      </c>
      <c r="L9081" s="24">
        <v>8.1999999999999993</v>
      </c>
      <c r="M9081" s="24">
        <v>8.1999999999999993</v>
      </c>
      <c r="N9081" s="24">
        <v>5.58</v>
      </c>
      <c r="O9081" s="24">
        <v>2.62</v>
      </c>
      <c r="P9081" s="25">
        <v>32</v>
      </c>
    </row>
    <row r="9082" spans="1:16" x14ac:dyDescent="0.3">
      <c r="A9082" s="22">
        <v>42776</v>
      </c>
      <c r="B9082">
        <v>2017</v>
      </c>
      <c r="C9082">
        <v>2</v>
      </c>
      <c r="D9082" t="s">
        <v>116</v>
      </c>
      <c r="E9082" t="s">
        <v>91</v>
      </c>
      <c r="F9082" t="s">
        <v>166</v>
      </c>
      <c r="G9082" t="s">
        <v>110</v>
      </c>
      <c r="H9082" t="s">
        <v>94</v>
      </c>
      <c r="I9082" t="s">
        <v>73</v>
      </c>
      <c r="J9082" t="s">
        <v>95</v>
      </c>
      <c r="K9082" s="23">
        <v>4.01</v>
      </c>
      <c r="L9082" s="24">
        <v>3.1</v>
      </c>
      <c r="M9082" s="24">
        <v>12.43</v>
      </c>
      <c r="N9082" s="24">
        <v>8.6999999999999993</v>
      </c>
      <c r="O9082" s="24">
        <v>3.73</v>
      </c>
      <c r="P9082" s="25">
        <v>30</v>
      </c>
    </row>
    <row r="9083" spans="1:16" x14ac:dyDescent="0.3">
      <c r="A9083" s="22">
        <v>42776</v>
      </c>
      <c r="B9083">
        <v>2017</v>
      </c>
      <c r="C9083">
        <v>2</v>
      </c>
      <c r="D9083" t="s">
        <v>116</v>
      </c>
      <c r="E9083" t="s">
        <v>91</v>
      </c>
      <c r="F9083" t="s">
        <v>166</v>
      </c>
      <c r="G9083" t="s">
        <v>110</v>
      </c>
      <c r="H9083" t="s">
        <v>96</v>
      </c>
      <c r="I9083" t="s">
        <v>74</v>
      </c>
      <c r="J9083" t="s">
        <v>97</v>
      </c>
      <c r="K9083" s="23">
        <v>3.34</v>
      </c>
      <c r="L9083" s="24">
        <v>3.6</v>
      </c>
      <c r="M9083" s="24">
        <v>12.02</v>
      </c>
      <c r="N9083" s="24">
        <v>8.41</v>
      </c>
      <c r="O9083" s="24">
        <v>3.61</v>
      </c>
      <c r="P9083" s="25">
        <v>30</v>
      </c>
    </row>
    <row r="9084" spans="1:16" x14ac:dyDescent="0.3">
      <c r="A9084" s="22">
        <v>42776</v>
      </c>
      <c r="B9084">
        <v>2017</v>
      </c>
      <c r="C9084">
        <v>2</v>
      </c>
      <c r="D9084" t="s">
        <v>116</v>
      </c>
      <c r="E9084" t="s">
        <v>91</v>
      </c>
      <c r="F9084" t="s">
        <v>166</v>
      </c>
      <c r="G9084" t="s">
        <v>110</v>
      </c>
      <c r="H9084" t="s">
        <v>98</v>
      </c>
      <c r="I9084" t="s">
        <v>75</v>
      </c>
      <c r="J9084" t="s">
        <v>99</v>
      </c>
      <c r="K9084" s="23">
        <v>4.75</v>
      </c>
      <c r="L9084" s="24">
        <v>2.8</v>
      </c>
      <c r="M9084" s="24">
        <v>13.3</v>
      </c>
      <c r="N9084" s="24">
        <v>9.58</v>
      </c>
      <c r="O9084" s="24">
        <v>3.72</v>
      </c>
      <c r="P9084" s="25">
        <v>28</v>
      </c>
    </row>
    <row r="9085" spans="1:16" x14ac:dyDescent="0.3">
      <c r="A9085" s="22">
        <v>42776</v>
      </c>
      <c r="B9085">
        <v>2017</v>
      </c>
      <c r="C9085">
        <v>2</v>
      </c>
      <c r="D9085" t="s">
        <v>116</v>
      </c>
      <c r="E9085" t="s">
        <v>91</v>
      </c>
      <c r="F9085" t="s">
        <v>166</v>
      </c>
      <c r="G9085" t="s">
        <v>110</v>
      </c>
      <c r="H9085" t="s">
        <v>100</v>
      </c>
      <c r="I9085" t="s">
        <v>70</v>
      </c>
      <c r="J9085" t="s">
        <v>101</v>
      </c>
      <c r="K9085" s="23">
        <v>23.2</v>
      </c>
      <c r="L9085" s="24">
        <v>2.4</v>
      </c>
      <c r="M9085" s="24">
        <v>55.68</v>
      </c>
      <c r="N9085" s="24">
        <v>41.2</v>
      </c>
      <c r="O9085" s="24">
        <v>14.48</v>
      </c>
      <c r="P9085" s="25">
        <v>26</v>
      </c>
    </row>
    <row r="9086" spans="1:16" x14ac:dyDescent="0.3">
      <c r="A9086" s="22">
        <v>42776</v>
      </c>
      <c r="B9086">
        <v>2017</v>
      </c>
      <c r="C9086">
        <v>2</v>
      </c>
      <c r="D9086" t="s">
        <v>116</v>
      </c>
      <c r="E9086" t="s">
        <v>91</v>
      </c>
      <c r="F9086" t="s">
        <v>166</v>
      </c>
      <c r="G9086" t="s">
        <v>110</v>
      </c>
      <c r="H9086" t="s">
        <v>102</v>
      </c>
      <c r="I9086" t="s">
        <v>71</v>
      </c>
      <c r="J9086" t="s">
        <v>103</v>
      </c>
      <c r="K9086" s="23">
        <v>5</v>
      </c>
      <c r="L9086" s="24">
        <v>6.9</v>
      </c>
      <c r="M9086" s="24">
        <v>34.5</v>
      </c>
      <c r="N9086" s="24">
        <v>22.77</v>
      </c>
      <c r="O9086" s="24">
        <v>11.73</v>
      </c>
      <c r="P9086" s="25">
        <v>34</v>
      </c>
    </row>
    <row r="9087" spans="1:16" x14ac:dyDescent="0.3">
      <c r="A9087" s="22">
        <v>42776</v>
      </c>
      <c r="B9087">
        <v>2017</v>
      </c>
      <c r="C9087">
        <v>2</v>
      </c>
      <c r="D9087" t="s">
        <v>116</v>
      </c>
      <c r="E9087" t="s">
        <v>91</v>
      </c>
      <c r="F9087" t="s">
        <v>166</v>
      </c>
      <c r="G9087" t="s">
        <v>110</v>
      </c>
      <c r="H9087" t="s">
        <v>104</v>
      </c>
      <c r="I9087" t="s">
        <v>76</v>
      </c>
      <c r="J9087" t="s">
        <v>105</v>
      </c>
      <c r="K9087" s="23">
        <v>0</v>
      </c>
      <c r="L9087" s="24">
        <v>7.4</v>
      </c>
      <c r="M9087" s="24">
        <v>0</v>
      </c>
      <c r="N9087" s="24">
        <v>0</v>
      </c>
      <c r="O9087" s="24">
        <v>0</v>
      </c>
      <c r="P9087" s="25">
        <v>34</v>
      </c>
    </row>
    <row r="9088" spans="1:16" x14ac:dyDescent="0.3">
      <c r="A9088" s="22">
        <v>42776</v>
      </c>
      <c r="B9088">
        <v>2017</v>
      </c>
      <c r="C9088">
        <v>2</v>
      </c>
      <c r="D9088" t="s">
        <v>116</v>
      </c>
      <c r="E9088" t="s">
        <v>91</v>
      </c>
      <c r="F9088" t="s">
        <v>166</v>
      </c>
      <c r="G9088" t="s">
        <v>110</v>
      </c>
      <c r="H9088" t="s">
        <v>106</v>
      </c>
      <c r="I9088" t="s">
        <v>69</v>
      </c>
      <c r="J9088" t="s">
        <v>107</v>
      </c>
      <c r="K9088" s="23">
        <v>2</v>
      </c>
      <c r="L9088" s="24">
        <v>16.5</v>
      </c>
      <c r="M9088" s="24">
        <v>33</v>
      </c>
      <c r="N9088" s="24">
        <v>25.74</v>
      </c>
      <c r="O9088" s="24">
        <v>7.26</v>
      </c>
      <c r="P9088" s="25">
        <v>22</v>
      </c>
    </row>
    <row r="9089" spans="1:16" x14ac:dyDescent="0.3">
      <c r="A9089" s="22">
        <v>42776</v>
      </c>
      <c r="B9089">
        <v>2017</v>
      </c>
      <c r="C9089">
        <v>2</v>
      </c>
      <c r="D9089" t="s">
        <v>116</v>
      </c>
      <c r="E9089" t="s">
        <v>91</v>
      </c>
      <c r="F9089" t="s">
        <v>166</v>
      </c>
      <c r="G9089" t="s">
        <v>110</v>
      </c>
      <c r="H9089" t="s">
        <v>108</v>
      </c>
      <c r="I9089" t="s">
        <v>72</v>
      </c>
      <c r="J9089" t="s">
        <v>109</v>
      </c>
      <c r="K9089" s="23">
        <v>0</v>
      </c>
      <c r="L9089" s="24">
        <v>8.1999999999999993</v>
      </c>
      <c r="M9089" s="24">
        <v>0</v>
      </c>
      <c r="N9089" s="24">
        <v>0</v>
      </c>
      <c r="O9089" s="24">
        <v>0</v>
      </c>
      <c r="P9089" s="25">
        <v>32</v>
      </c>
    </row>
    <row r="9090" spans="1:16" x14ac:dyDescent="0.3">
      <c r="A9090" s="22">
        <v>42777</v>
      </c>
      <c r="B9090">
        <v>2017</v>
      </c>
      <c r="C9090">
        <v>2</v>
      </c>
      <c r="D9090" t="s">
        <v>116</v>
      </c>
      <c r="E9090" t="s">
        <v>91</v>
      </c>
      <c r="F9090" t="s">
        <v>166</v>
      </c>
      <c r="G9090" t="s">
        <v>111</v>
      </c>
      <c r="H9090" t="s">
        <v>94</v>
      </c>
      <c r="I9090" t="s">
        <v>73</v>
      </c>
      <c r="J9090" t="s">
        <v>95</v>
      </c>
      <c r="K9090" s="23">
        <v>5.33</v>
      </c>
      <c r="L9090" s="24">
        <v>3.1</v>
      </c>
      <c r="M9090" s="24">
        <v>16.52</v>
      </c>
      <c r="N9090" s="24">
        <v>11.56</v>
      </c>
      <c r="O9090" s="24">
        <v>4.96</v>
      </c>
      <c r="P9090" s="25">
        <v>30</v>
      </c>
    </row>
    <row r="9091" spans="1:16" x14ac:dyDescent="0.3">
      <c r="A9091" s="22">
        <v>42777</v>
      </c>
      <c r="B9091">
        <v>2017</v>
      </c>
      <c r="C9091">
        <v>2</v>
      </c>
      <c r="D9091" t="s">
        <v>116</v>
      </c>
      <c r="E9091" t="s">
        <v>91</v>
      </c>
      <c r="F9091" t="s">
        <v>166</v>
      </c>
      <c r="G9091" t="s">
        <v>111</v>
      </c>
      <c r="H9091" t="s">
        <v>96</v>
      </c>
      <c r="I9091" t="s">
        <v>74</v>
      </c>
      <c r="J9091" t="s">
        <v>97</v>
      </c>
      <c r="K9091" s="23">
        <v>6.32</v>
      </c>
      <c r="L9091" s="24">
        <v>3.6</v>
      </c>
      <c r="M9091" s="24">
        <v>22.75</v>
      </c>
      <c r="N9091" s="24">
        <v>15.92</v>
      </c>
      <c r="O9091" s="24">
        <v>6.83</v>
      </c>
      <c r="P9091" s="25">
        <v>30</v>
      </c>
    </row>
    <row r="9092" spans="1:16" x14ac:dyDescent="0.3">
      <c r="A9092" s="22">
        <v>42777</v>
      </c>
      <c r="B9092">
        <v>2017</v>
      </c>
      <c r="C9092">
        <v>2</v>
      </c>
      <c r="D9092" t="s">
        <v>116</v>
      </c>
      <c r="E9092" t="s">
        <v>91</v>
      </c>
      <c r="F9092" t="s">
        <v>166</v>
      </c>
      <c r="G9092" t="s">
        <v>111</v>
      </c>
      <c r="H9092" t="s">
        <v>98</v>
      </c>
      <c r="I9092" t="s">
        <v>75</v>
      </c>
      <c r="J9092" t="s">
        <v>99</v>
      </c>
      <c r="K9092" s="23">
        <v>5.0999999999999996</v>
      </c>
      <c r="L9092" s="24">
        <v>2.8</v>
      </c>
      <c r="M9092" s="24">
        <v>14.28</v>
      </c>
      <c r="N9092" s="24">
        <v>10.28</v>
      </c>
      <c r="O9092" s="24">
        <v>4</v>
      </c>
      <c r="P9092" s="25">
        <v>28</v>
      </c>
    </row>
    <row r="9093" spans="1:16" x14ac:dyDescent="0.3">
      <c r="A9093" s="22">
        <v>42777</v>
      </c>
      <c r="B9093">
        <v>2017</v>
      </c>
      <c r="C9093">
        <v>2</v>
      </c>
      <c r="D9093" t="s">
        <v>116</v>
      </c>
      <c r="E9093" t="s">
        <v>91</v>
      </c>
      <c r="F9093" t="s">
        <v>166</v>
      </c>
      <c r="G9093" t="s">
        <v>111</v>
      </c>
      <c r="H9093" t="s">
        <v>100</v>
      </c>
      <c r="I9093" t="s">
        <v>70</v>
      </c>
      <c r="J9093" t="s">
        <v>101</v>
      </c>
      <c r="K9093" s="23">
        <v>12.4</v>
      </c>
      <c r="L9093" s="24">
        <v>2.4</v>
      </c>
      <c r="M9093" s="24">
        <v>29.76</v>
      </c>
      <c r="N9093" s="24">
        <v>22.02</v>
      </c>
      <c r="O9093" s="24">
        <v>7.74</v>
      </c>
      <c r="P9093" s="25">
        <v>26</v>
      </c>
    </row>
    <row r="9094" spans="1:16" x14ac:dyDescent="0.3">
      <c r="A9094" s="22">
        <v>42777</v>
      </c>
      <c r="B9094">
        <v>2017</v>
      </c>
      <c r="C9094">
        <v>2</v>
      </c>
      <c r="D9094" t="s">
        <v>116</v>
      </c>
      <c r="E9094" t="s">
        <v>91</v>
      </c>
      <c r="F9094" t="s">
        <v>166</v>
      </c>
      <c r="G9094" t="s">
        <v>111</v>
      </c>
      <c r="H9094" t="s">
        <v>102</v>
      </c>
      <c r="I9094" t="s">
        <v>71</v>
      </c>
      <c r="J9094" t="s">
        <v>103</v>
      </c>
      <c r="K9094" s="23">
        <v>11</v>
      </c>
      <c r="L9094" s="24">
        <v>6.9</v>
      </c>
      <c r="M9094" s="24">
        <v>75.900000000000006</v>
      </c>
      <c r="N9094" s="24">
        <v>50.09</v>
      </c>
      <c r="O9094" s="24">
        <v>25.81</v>
      </c>
      <c r="P9094" s="25">
        <v>34</v>
      </c>
    </row>
    <row r="9095" spans="1:16" x14ac:dyDescent="0.3">
      <c r="A9095" s="22">
        <v>42777</v>
      </c>
      <c r="B9095">
        <v>2017</v>
      </c>
      <c r="C9095">
        <v>2</v>
      </c>
      <c r="D9095" t="s">
        <v>116</v>
      </c>
      <c r="E9095" t="s">
        <v>91</v>
      </c>
      <c r="F9095" t="s">
        <v>166</v>
      </c>
      <c r="G9095" t="s">
        <v>111</v>
      </c>
      <c r="H9095" t="s">
        <v>104</v>
      </c>
      <c r="I9095" t="s">
        <v>76</v>
      </c>
      <c r="J9095" t="s">
        <v>105</v>
      </c>
      <c r="K9095" s="23">
        <v>1</v>
      </c>
      <c r="L9095" s="24">
        <v>7.4</v>
      </c>
      <c r="M9095" s="24">
        <v>7.4</v>
      </c>
      <c r="N9095" s="24">
        <v>4.88</v>
      </c>
      <c r="O9095" s="24">
        <v>2.52</v>
      </c>
      <c r="P9095" s="25">
        <v>34</v>
      </c>
    </row>
    <row r="9096" spans="1:16" x14ac:dyDescent="0.3">
      <c r="A9096" s="22">
        <v>42777</v>
      </c>
      <c r="B9096">
        <v>2017</v>
      </c>
      <c r="C9096">
        <v>2</v>
      </c>
      <c r="D9096" t="s">
        <v>116</v>
      </c>
      <c r="E9096" t="s">
        <v>91</v>
      </c>
      <c r="F9096" t="s">
        <v>166</v>
      </c>
      <c r="G9096" t="s">
        <v>111</v>
      </c>
      <c r="H9096" t="s">
        <v>106</v>
      </c>
      <c r="I9096" t="s">
        <v>69</v>
      </c>
      <c r="J9096" t="s">
        <v>107</v>
      </c>
      <c r="K9096" s="23">
        <v>1</v>
      </c>
      <c r="L9096" s="24">
        <v>16.5</v>
      </c>
      <c r="M9096" s="24">
        <v>16.5</v>
      </c>
      <c r="N9096" s="24">
        <v>12.87</v>
      </c>
      <c r="O9096" s="24">
        <v>3.63</v>
      </c>
      <c r="P9096" s="25">
        <v>22</v>
      </c>
    </row>
    <row r="9097" spans="1:16" x14ac:dyDescent="0.3">
      <c r="A9097" s="22">
        <v>42777</v>
      </c>
      <c r="B9097">
        <v>2017</v>
      </c>
      <c r="C9097">
        <v>2</v>
      </c>
      <c r="D9097" t="s">
        <v>116</v>
      </c>
      <c r="E9097" t="s">
        <v>91</v>
      </c>
      <c r="F9097" t="s">
        <v>166</v>
      </c>
      <c r="G9097" t="s">
        <v>111</v>
      </c>
      <c r="H9097" t="s">
        <v>108</v>
      </c>
      <c r="I9097" t="s">
        <v>72</v>
      </c>
      <c r="J9097" t="s">
        <v>109</v>
      </c>
      <c r="K9097" s="23">
        <v>3</v>
      </c>
      <c r="L9097" s="24">
        <v>8.1999999999999993</v>
      </c>
      <c r="M9097" s="24">
        <v>24.6</v>
      </c>
      <c r="N9097" s="24">
        <v>16.73</v>
      </c>
      <c r="O9097" s="24">
        <v>7.87</v>
      </c>
      <c r="P9097" s="25">
        <v>32</v>
      </c>
    </row>
    <row r="9098" spans="1:16" x14ac:dyDescent="0.3">
      <c r="A9098" s="22">
        <v>42778</v>
      </c>
      <c r="B9098">
        <v>2017</v>
      </c>
      <c r="C9098">
        <v>2</v>
      </c>
      <c r="D9098" t="s">
        <v>116</v>
      </c>
      <c r="E9098" t="s">
        <v>91</v>
      </c>
      <c r="F9098" t="s">
        <v>166</v>
      </c>
      <c r="G9098" t="s">
        <v>112</v>
      </c>
      <c r="H9098" t="s">
        <v>94</v>
      </c>
      <c r="I9098" t="s">
        <v>73</v>
      </c>
      <c r="J9098" t="s">
        <v>95</v>
      </c>
      <c r="K9098" s="23">
        <v>10</v>
      </c>
      <c r="L9098" s="24">
        <v>3.1</v>
      </c>
      <c r="M9098" s="24">
        <v>31</v>
      </c>
      <c r="N9098" s="24">
        <v>21.7</v>
      </c>
      <c r="O9098" s="24">
        <v>9.3000000000000007</v>
      </c>
      <c r="P9098" s="25">
        <v>30</v>
      </c>
    </row>
    <row r="9099" spans="1:16" x14ac:dyDescent="0.3">
      <c r="A9099" s="22">
        <v>42778</v>
      </c>
      <c r="B9099">
        <v>2017</v>
      </c>
      <c r="C9099">
        <v>2</v>
      </c>
      <c r="D9099" t="s">
        <v>116</v>
      </c>
      <c r="E9099" t="s">
        <v>91</v>
      </c>
      <c r="F9099" t="s">
        <v>166</v>
      </c>
      <c r="G9099" t="s">
        <v>112</v>
      </c>
      <c r="H9099" t="s">
        <v>96</v>
      </c>
      <c r="I9099" t="s">
        <v>74</v>
      </c>
      <c r="J9099" t="s">
        <v>97</v>
      </c>
      <c r="K9099" s="23">
        <v>10.67</v>
      </c>
      <c r="L9099" s="24">
        <v>3.6</v>
      </c>
      <c r="M9099" s="24">
        <v>38.409999999999997</v>
      </c>
      <c r="N9099" s="24">
        <v>26.89</v>
      </c>
      <c r="O9099" s="24">
        <v>11.52</v>
      </c>
      <c r="P9099" s="25">
        <v>30</v>
      </c>
    </row>
    <row r="9100" spans="1:16" x14ac:dyDescent="0.3">
      <c r="A9100" s="22">
        <v>42778</v>
      </c>
      <c r="B9100">
        <v>2017</v>
      </c>
      <c r="C9100">
        <v>2</v>
      </c>
      <c r="D9100" t="s">
        <v>116</v>
      </c>
      <c r="E9100" t="s">
        <v>91</v>
      </c>
      <c r="F9100" t="s">
        <v>166</v>
      </c>
      <c r="G9100" t="s">
        <v>112</v>
      </c>
      <c r="H9100" t="s">
        <v>98</v>
      </c>
      <c r="I9100" t="s">
        <v>75</v>
      </c>
      <c r="J9100" t="s">
        <v>99</v>
      </c>
      <c r="K9100" s="23">
        <v>7.8</v>
      </c>
      <c r="L9100" s="24">
        <v>2.8</v>
      </c>
      <c r="M9100" s="24">
        <v>21.84</v>
      </c>
      <c r="N9100" s="24">
        <v>15.72</v>
      </c>
      <c r="O9100" s="24">
        <v>6.12</v>
      </c>
      <c r="P9100" s="25">
        <v>28</v>
      </c>
    </row>
    <row r="9101" spans="1:16" x14ac:dyDescent="0.3">
      <c r="A9101" s="22">
        <v>42778</v>
      </c>
      <c r="B9101">
        <v>2017</v>
      </c>
      <c r="C9101">
        <v>2</v>
      </c>
      <c r="D9101" t="s">
        <v>116</v>
      </c>
      <c r="E9101" t="s">
        <v>91</v>
      </c>
      <c r="F9101" t="s">
        <v>166</v>
      </c>
      <c r="G9101" t="s">
        <v>112</v>
      </c>
      <c r="H9101" t="s">
        <v>100</v>
      </c>
      <c r="I9101" t="s">
        <v>70</v>
      </c>
      <c r="J9101" t="s">
        <v>101</v>
      </c>
      <c r="K9101" s="23">
        <v>27.4</v>
      </c>
      <c r="L9101" s="24">
        <v>2.4</v>
      </c>
      <c r="M9101" s="24">
        <v>65.760000000000005</v>
      </c>
      <c r="N9101" s="24">
        <v>48.66</v>
      </c>
      <c r="O9101" s="24">
        <v>17.100000000000001</v>
      </c>
      <c r="P9101" s="25">
        <v>26</v>
      </c>
    </row>
    <row r="9102" spans="1:16" x14ac:dyDescent="0.3">
      <c r="A9102" s="22">
        <v>42778</v>
      </c>
      <c r="B9102">
        <v>2017</v>
      </c>
      <c r="C9102">
        <v>2</v>
      </c>
      <c r="D9102" t="s">
        <v>116</v>
      </c>
      <c r="E9102" t="s">
        <v>91</v>
      </c>
      <c r="F9102" t="s">
        <v>166</v>
      </c>
      <c r="G9102" t="s">
        <v>112</v>
      </c>
      <c r="H9102" t="s">
        <v>102</v>
      </c>
      <c r="I9102" t="s">
        <v>71</v>
      </c>
      <c r="J9102" t="s">
        <v>103</v>
      </c>
      <c r="K9102" s="23">
        <v>4</v>
      </c>
      <c r="L9102" s="24">
        <v>6.9</v>
      </c>
      <c r="M9102" s="24">
        <v>27.6</v>
      </c>
      <c r="N9102" s="24">
        <v>18.22</v>
      </c>
      <c r="O9102" s="24">
        <v>9.3800000000000008</v>
      </c>
      <c r="P9102" s="25">
        <v>34</v>
      </c>
    </row>
    <row r="9103" spans="1:16" x14ac:dyDescent="0.3">
      <c r="A9103" s="22">
        <v>42778</v>
      </c>
      <c r="B9103">
        <v>2017</v>
      </c>
      <c r="C9103">
        <v>2</v>
      </c>
      <c r="D9103" t="s">
        <v>116</v>
      </c>
      <c r="E9103" t="s">
        <v>91</v>
      </c>
      <c r="F9103" t="s">
        <v>166</v>
      </c>
      <c r="G9103" t="s">
        <v>112</v>
      </c>
      <c r="H9103" t="s">
        <v>104</v>
      </c>
      <c r="I9103" t="s">
        <v>76</v>
      </c>
      <c r="J9103" t="s">
        <v>105</v>
      </c>
      <c r="K9103" s="23">
        <v>0</v>
      </c>
      <c r="L9103" s="24">
        <v>7.4</v>
      </c>
      <c r="M9103" s="24">
        <v>0</v>
      </c>
      <c r="N9103" s="24">
        <v>0</v>
      </c>
      <c r="O9103" s="24">
        <v>0</v>
      </c>
      <c r="P9103" s="25">
        <v>34</v>
      </c>
    </row>
    <row r="9104" spans="1:16" x14ac:dyDescent="0.3">
      <c r="A9104" s="22">
        <v>42778</v>
      </c>
      <c r="B9104">
        <v>2017</v>
      </c>
      <c r="C9104">
        <v>2</v>
      </c>
      <c r="D9104" t="s">
        <v>116</v>
      </c>
      <c r="E9104" t="s">
        <v>91</v>
      </c>
      <c r="F9104" t="s">
        <v>166</v>
      </c>
      <c r="G9104" t="s">
        <v>112</v>
      </c>
      <c r="H9104" t="s">
        <v>106</v>
      </c>
      <c r="I9104" t="s">
        <v>69</v>
      </c>
      <c r="J9104" t="s">
        <v>107</v>
      </c>
      <c r="K9104" s="23">
        <v>2</v>
      </c>
      <c r="L9104" s="24">
        <v>16.5</v>
      </c>
      <c r="M9104" s="24">
        <v>33</v>
      </c>
      <c r="N9104" s="24">
        <v>25.74</v>
      </c>
      <c r="O9104" s="24">
        <v>7.26</v>
      </c>
      <c r="P9104" s="25">
        <v>22</v>
      </c>
    </row>
    <row r="9105" spans="1:16" x14ac:dyDescent="0.3">
      <c r="A9105" s="22">
        <v>42778</v>
      </c>
      <c r="B9105">
        <v>2017</v>
      </c>
      <c r="C9105">
        <v>2</v>
      </c>
      <c r="D9105" t="s">
        <v>116</v>
      </c>
      <c r="E9105" t="s">
        <v>91</v>
      </c>
      <c r="F9105" t="s">
        <v>166</v>
      </c>
      <c r="G9105" t="s">
        <v>112</v>
      </c>
      <c r="H9105" t="s">
        <v>108</v>
      </c>
      <c r="I9105" t="s">
        <v>72</v>
      </c>
      <c r="J9105" t="s">
        <v>109</v>
      </c>
      <c r="K9105" s="23">
        <v>1</v>
      </c>
      <c r="L9105" s="24">
        <v>8.1999999999999993</v>
      </c>
      <c r="M9105" s="24">
        <v>8.1999999999999993</v>
      </c>
      <c r="N9105" s="24">
        <v>5.58</v>
      </c>
      <c r="O9105" s="24">
        <v>2.62</v>
      </c>
      <c r="P9105" s="25">
        <v>32</v>
      </c>
    </row>
    <row r="9106" spans="1:16" x14ac:dyDescent="0.3">
      <c r="A9106" s="22">
        <v>42779</v>
      </c>
      <c r="B9106">
        <v>2017</v>
      </c>
      <c r="C9106">
        <v>2</v>
      </c>
      <c r="D9106" t="s">
        <v>116</v>
      </c>
      <c r="E9106" t="s">
        <v>91</v>
      </c>
      <c r="F9106" t="s">
        <v>166</v>
      </c>
      <c r="G9106" t="s">
        <v>113</v>
      </c>
      <c r="H9106" t="s">
        <v>94</v>
      </c>
      <c r="I9106" t="s">
        <v>73</v>
      </c>
      <c r="J9106" t="s">
        <v>95</v>
      </c>
      <c r="K9106" s="23">
        <v>0</v>
      </c>
      <c r="L9106" s="24">
        <v>3.1</v>
      </c>
      <c r="M9106" s="24">
        <v>0</v>
      </c>
      <c r="N9106" s="24">
        <v>0</v>
      </c>
      <c r="O9106" s="24">
        <v>0</v>
      </c>
      <c r="P9106" s="25">
        <v>30</v>
      </c>
    </row>
    <row r="9107" spans="1:16" x14ac:dyDescent="0.3">
      <c r="A9107" s="22">
        <v>42779</v>
      </c>
      <c r="B9107">
        <v>2017</v>
      </c>
      <c r="C9107">
        <v>2</v>
      </c>
      <c r="D9107" t="s">
        <v>116</v>
      </c>
      <c r="E9107" t="s">
        <v>91</v>
      </c>
      <c r="F9107" t="s">
        <v>166</v>
      </c>
      <c r="G9107" t="s">
        <v>113</v>
      </c>
      <c r="H9107" t="s">
        <v>96</v>
      </c>
      <c r="I9107" t="s">
        <v>74</v>
      </c>
      <c r="J9107" t="s">
        <v>97</v>
      </c>
      <c r="K9107" s="23">
        <v>0</v>
      </c>
      <c r="L9107" s="24">
        <v>3.6</v>
      </c>
      <c r="M9107" s="24">
        <v>0</v>
      </c>
      <c r="N9107" s="24">
        <v>0</v>
      </c>
      <c r="O9107" s="24">
        <v>0</v>
      </c>
      <c r="P9107" s="25">
        <v>30</v>
      </c>
    </row>
    <row r="9108" spans="1:16" x14ac:dyDescent="0.3">
      <c r="A9108" s="22">
        <v>42779</v>
      </c>
      <c r="B9108">
        <v>2017</v>
      </c>
      <c r="C9108">
        <v>2</v>
      </c>
      <c r="D9108" t="s">
        <v>116</v>
      </c>
      <c r="E9108" t="s">
        <v>91</v>
      </c>
      <c r="F9108" t="s">
        <v>166</v>
      </c>
      <c r="G9108" t="s">
        <v>113</v>
      </c>
      <c r="H9108" t="s">
        <v>98</v>
      </c>
      <c r="I9108" t="s">
        <v>75</v>
      </c>
      <c r="J9108" t="s">
        <v>99</v>
      </c>
      <c r="K9108" s="23">
        <v>0</v>
      </c>
      <c r="L9108" s="24">
        <v>2.8</v>
      </c>
      <c r="M9108" s="24">
        <v>0</v>
      </c>
      <c r="N9108" s="24">
        <v>0</v>
      </c>
      <c r="O9108" s="24">
        <v>0</v>
      </c>
      <c r="P9108" s="25">
        <v>28</v>
      </c>
    </row>
    <row r="9109" spans="1:16" x14ac:dyDescent="0.3">
      <c r="A9109" s="22">
        <v>42779</v>
      </c>
      <c r="B9109">
        <v>2017</v>
      </c>
      <c r="C9109">
        <v>2</v>
      </c>
      <c r="D9109" t="s">
        <v>116</v>
      </c>
      <c r="E9109" t="s">
        <v>91</v>
      </c>
      <c r="F9109" t="s">
        <v>166</v>
      </c>
      <c r="G9109" t="s">
        <v>113</v>
      </c>
      <c r="H9109" t="s">
        <v>100</v>
      </c>
      <c r="I9109" t="s">
        <v>70</v>
      </c>
      <c r="J9109" t="s">
        <v>101</v>
      </c>
      <c r="K9109" s="23">
        <v>0</v>
      </c>
      <c r="L9109" s="24">
        <v>2.4</v>
      </c>
      <c r="M9109" s="24">
        <v>0</v>
      </c>
      <c r="N9109" s="24">
        <v>0</v>
      </c>
      <c r="O9109" s="24">
        <v>0</v>
      </c>
      <c r="P9109" s="25">
        <v>26</v>
      </c>
    </row>
    <row r="9110" spans="1:16" x14ac:dyDescent="0.3">
      <c r="A9110" s="22">
        <v>42779</v>
      </c>
      <c r="B9110">
        <v>2017</v>
      </c>
      <c r="C9110">
        <v>2</v>
      </c>
      <c r="D9110" t="s">
        <v>116</v>
      </c>
      <c r="E9110" t="s">
        <v>91</v>
      </c>
      <c r="F9110" t="s">
        <v>166</v>
      </c>
      <c r="G9110" t="s">
        <v>113</v>
      </c>
      <c r="H9110" t="s">
        <v>102</v>
      </c>
      <c r="I9110" t="s">
        <v>71</v>
      </c>
      <c r="J9110" t="s">
        <v>103</v>
      </c>
      <c r="K9110" s="23">
        <v>0</v>
      </c>
      <c r="L9110" s="24">
        <v>6.9</v>
      </c>
      <c r="M9110" s="24">
        <v>0</v>
      </c>
      <c r="N9110" s="24">
        <v>0</v>
      </c>
      <c r="O9110" s="24">
        <v>0</v>
      </c>
      <c r="P9110" s="25">
        <v>34</v>
      </c>
    </row>
    <row r="9111" spans="1:16" x14ac:dyDescent="0.3">
      <c r="A9111" s="22">
        <v>42779</v>
      </c>
      <c r="B9111">
        <v>2017</v>
      </c>
      <c r="C9111">
        <v>2</v>
      </c>
      <c r="D9111" t="s">
        <v>116</v>
      </c>
      <c r="E9111" t="s">
        <v>91</v>
      </c>
      <c r="F9111" t="s">
        <v>166</v>
      </c>
      <c r="G9111" t="s">
        <v>113</v>
      </c>
      <c r="H9111" t="s">
        <v>104</v>
      </c>
      <c r="I9111" t="s">
        <v>76</v>
      </c>
      <c r="J9111" t="s">
        <v>105</v>
      </c>
      <c r="K9111" s="23">
        <v>0</v>
      </c>
      <c r="L9111" s="24">
        <v>7.4</v>
      </c>
      <c r="M9111" s="24">
        <v>0</v>
      </c>
      <c r="N9111" s="24">
        <v>0</v>
      </c>
      <c r="O9111" s="24">
        <v>0</v>
      </c>
      <c r="P9111" s="25">
        <v>34</v>
      </c>
    </row>
    <row r="9112" spans="1:16" x14ac:dyDescent="0.3">
      <c r="A9112" s="22">
        <v>42779</v>
      </c>
      <c r="B9112">
        <v>2017</v>
      </c>
      <c r="C9112">
        <v>2</v>
      </c>
      <c r="D9112" t="s">
        <v>116</v>
      </c>
      <c r="E9112" t="s">
        <v>91</v>
      </c>
      <c r="F9112" t="s">
        <v>166</v>
      </c>
      <c r="G9112" t="s">
        <v>113</v>
      </c>
      <c r="H9112" t="s">
        <v>106</v>
      </c>
      <c r="I9112" t="s">
        <v>69</v>
      </c>
      <c r="J9112" t="s">
        <v>107</v>
      </c>
      <c r="K9112" s="23">
        <v>0</v>
      </c>
      <c r="L9112" s="24">
        <v>16.5</v>
      </c>
      <c r="M9112" s="24">
        <v>0</v>
      </c>
      <c r="N9112" s="24">
        <v>0</v>
      </c>
      <c r="O9112" s="24">
        <v>0</v>
      </c>
      <c r="P9112" s="25">
        <v>22</v>
      </c>
    </row>
    <row r="9113" spans="1:16" x14ac:dyDescent="0.3">
      <c r="A9113" s="22">
        <v>42779</v>
      </c>
      <c r="B9113">
        <v>2017</v>
      </c>
      <c r="C9113">
        <v>2</v>
      </c>
      <c r="D9113" t="s">
        <v>116</v>
      </c>
      <c r="E9113" t="s">
        <v>91</v>
      </c>
      <c r="F9113" t="s">
        <v>166</v>
      </c>
      <c r="G9113" t="s">
        <v>113</v>
      </c>
      <c r="H9113" t="s">
        <v>108</v>
      </c>
      <c r="I9113" t="s">
        <v>72</v>
      </c>
      <c r="J9113" t="s">
        <v>109</v>
      </c>
      <c r="K9113" s="23">
        <v>0</v>
      </c>
      <c r="L9113" s="24">
        <v>8.1999999999999993</v>
      </c>
      <c r="M9113" s="24">
        <v>0</v>
      </c>
      <c r="N9113" s="24">
        <v>0</v>
      </c>
      <c r="O9113" s="24">
        <v>0</v>
      </c>
      <c r="P9113" s="25">
        <v>32</v>
      </c>
    </row>
    <row r="9114" spans="1:16" x14ac:dyDescent="0.3">
      <c r="A9114" s="22">
        <v>42780</v>
      </c>
      <c r="B9114">
        <v>2017</v>
      </c>
      <c r="C9114">
        <v>2</v>
      </c>
      <c r="D9114" t="s">
        <v>116</v>
      </c>
      <c r="E9114" t="s">
        <v>91</v>
      </c>
      <c r="F9114" t="s">
        <v>166</v>
      </c>
      <c r="G9114" t="s">
        <v>114</v>
      </c>
      <c r="H9114" t="s">
        <v>94</v>
      </c>
      <c r="I9114" t="s">
        <v>73</v>
      </c>
      <c r="J9114" t="s">
        <v>95</v>
      </c>
      <c r="K9114" s="23">
        <v>4.33</v>
      </c>
      <c r="L9114" s="24">
        <v>3.1</v>
      </c>
      <c r="M9114" s="24">
        <v>13.42</v>
      </c>
      <c r="N9114" s="24">
        <v>9.39</v>
      </c>
      <c r="O9114" s="24">
        <v>4.03</v>
      </c>
      <c r="P9114" s="25">
        <v>30</v>
      </c>
    </row>
    <row r="9115" spans="1:16" x14ac:dyDescent="0.3">
      <c r="A9115" s="22">
        <v>42780</v>
      </c>
      <c r="B9115">
        <v>2017</v>
      </c>
      <c r="C9115">
        <v>2</v>
      </c>
      <c r="D9115" t="s">
        <v>116</v>
      </c>
      <c r="E9115" t="s">
        <v>91</v>
      </c>
      <c r="F9115" t="s">
        <v>166</v>
      </c>
      <c r="G9115" t="s">
        <v>114</v>
      </c>
      <c r="H9115" t="s">
        <v>96</v>
      </c>
      <c r="I9115" t="s">
        <v>74</v>
      </c>
      <c r="J9115" t="s">
        <v>97</v>
      </c>
      <c r="K9115" s="23">
        <v>5</v>
      </c>
      <c r="L9115" s="24">
        <v>3.6</v>
      </c>
      <c r="M9115" s="24">
        <v>18</v>
      </c>
      <c r="N9115" s="24">
        <v>12.6</v>
      </c>
      <c r="O9115" s="24">
        <v>5.4</v>
      </c>
      <c r="P9115" s="25">
        <v>30</v>
      </c>
    </row>
    <row r="9116" spans="1:16" x14ac:dyDescent="0.3">
      <c r="A9116" s="22">
        <v>42780</v>
      </c>
      <c r="B9116">
        <v>2017</v>
      </c>
      <c r="C9116">
        <v>2</v>
      </c>
      <c r="D9116" t="s">
        <v>116</v>
      </c>
      <c r="E9116" t="s">
        <v>91</v>
      </c>
      <c r="F9116" t="s">
        <v>166</v>
      </c>
      <c r="G9116" t="s">
        <v>114</v>
      </c>
      <c r="H9116" t="s">
        <v>98</v>
      </c>
      <c r="I9116" t="s">
        <v>75</v>
      </c>
      <c r="J9116" t="s">
        <v>99</v>
      </c>
      <c r="K9116" s="23">
        <v>2.1</v>
      </c>
      <c r="L9116" s="24">
        <v>2.8</v>
      </c>
      <c r="M9116" s="24">
        <v>5.88</v>
      </c>
      <c r="N9116" s="24">
        <v>4.2300000000000004</v>
      </c>
      <c r="O9116" s="24">
        <v>1.65</v>
      </c>
      <c r="P9116" s="25">
        <v>28</v>
      </c>
    </row>
    <row r="9117" spans="1:16" x14ac:dyDescent="0.3">
      <c r="A9117" s="22">
        <v>42780</v>
      </c>
      <c r="B9117">
        <v>2017</v>
      </c>
      <c r="C9117">
        <v>2</v>
      </c>
      <c r="D9117" t="s">
        <v>116</v>
      </c>
      <c r="E9117" t="s">
        <v>91</v>
      </c>
      <c r="F9117" t="s">
        <v>166</v>
      </c>
      <c r="G9117" t="s">
        <v>114</v>
      </c>
      <c r="H9117" t="s">
        <v>100</v>
      </c>
      <c r="I9117" t="s">
        <v>70</v>
      </c>
      <c r="J9117" t="s">
        <v>101</v>
      </c>
      <c r="K9117" s="23">
        <v>22</v>
      </c>
      <c r="L9117" s="24">
        <v>2.4</v>
      </c>
      <c r="M9117" s="24">
        <v>52.8</v>
      </c>
      <c r="N9117" s="24">
        <v>39.07</v>
      </c>
      <c r="O9117" s="24">
        <v>13.73</v>
      </c>
      <c r="P9117" s="25">
        <v>26</v>
      </c>
    </row>
    <row r="9118" spans="1:16" x14ac:dyDescent="0.3">
      <c r="A9118" s="22">
        <v>42780</v>
      </c>
      <c r="B9118">
        <v>2017</v>
      </c>
      <c r="C9118">
        <v>2</v>
      </c>
      <c r="D9118" t="s">
        <v>116</v>
      </c>
      <c r="E9118" t="s">
        <v>91</v>
      </c>
      <c r="F9118" t="s">
        <v>166</v>
      </c>
      <c r="G9118" t="s">
        <v>114</v>
      </c>
      <c r="H9118" t="s">
        <v>102</v>
      </c>
      <c r="I9118" t="s">
        <v>71</v>
      </c>
      <c r="J9118" t="s">
        <v>103</v>
      </c>
      <c r="K9118" s="23">
        <v>0</v>
      </c>
      <c r="L9118" s="24">
        <v>6.9</v>
      </c>
      <c r="M9118" s="24">
        <v>0</v>
      </c>
      <c r="N9118" s="24">
        <v>0</v>
      </c>
      <c r="O9118" s="24">
        <v>0</v>
      </c>
      <c r="P9118" s="25">
        <v>34</v>
      </c>
    </row>
    <row r="9119" spans="1:16" x14ac:dyDescent="0.3">
      <c r="A9119" s="22">
        <v>42780</v>
      </c>
      <c r="B9119">
        <v>2017</v>
      </c>
      <c r="C9119">
        <v>2</v>
      </c>
      <c r="D9119" t="s">
        <v>116</v>
      </c>
      <c r="E9119" t="s">
        <v>91</v>
      </c>
      <c r="F9119" t="s">
        <v>166</v>
      </c>
      <c r="G9119" t="s">
        <v>114</v>
      </c>
      <c r="H9119" t="s">
        <v>104</v>
      </c>
      <c r="I9119" t="s">
        <v>76</v>
      </c>
      <c r="J9119" t="s">
        <v>105</v>
      </c>
      <c r="K9119" s="23">
        <v>0</v>
      </c>
      <c r="L9119" s="24">
        <v>7.4</v>
      </c>
      <c r="M9119" s="24">
        <v>0</v>
      </c>
      <c r="N9119" s="24">
        <v>0</v>
      </c>
      <c r="O9119" s="24">
        <v>0</v>
      </c>
      <c r="P9119" s="25">
        <v>34</v>
      </c>
    </row>
    <row r="9120" spans="1:16" x14ac:dyDescent="0.3">
      <c r="A9120" s="22">
        <v>42780</v>
      </c>
      <c r="B9120">
        <v>2017</v>
      </c>
      <c r="C9120">
        <v>2</v>
      </c>
      <c r="D9120" t="s">
        <v>116</v>
      </c>
      <c r="E9120" t="s">
        <v>91</v>
      </c>
      <c r="F9120" t="s">
        <v>166</v>
      </c>
      <c r="G9120" t="s">
        <v>114</v>
      </c>
      <c r="H9120" t="s">
        <v>106</v>
      </c>
      <c r="I9120" t="s">
        <v>69</v>
      </c>
      <c r="J9120" t="s">
        <v>107</v>
      </c>
      <c r="K9120" s="23">
        <v>1</v>
      </c>
      <c r="L9120" s="24">
        <v>16.5</v>
      </c>
      <c r="M9120" s="24">
        <v>16.5</v>
      </c>
      <c r="N9120" s="24">
        <v>12.87</v>
      </c>
      <c r="O9120" s="24">
        <v>3.63</v>
      </c>
      <c r="P9120" s="25">
        <v>22</v>
      </c>
    </row>
    <row r="9121" spans="1:16" x14ac:dyDescent="0.3">
      <c r="A9121" s="22">
        <v>42780</v>
      </c>
      <c r="B9121">
        <v>2017</v>
      </c>
      <c r="C9121">
        <v>2</v>
      </c>
      <c r="D9121" t="s">
        <v>116</v>
      </c>
      <c r="E9121" t="s">
        <v>91</v>
      </c>
      <c r="F9121" t="s">
        <v>166</v>
      </c>
      <c r="G9121" t="s">
        <v>114</v>
      </c>
      <c r="H9121" t="s">
        <v>108</v>
      </c>
      <c r="I9121" t="s">
        <v>72</v>
      </c>
      <c r="J9121" t="s">
        <v>109</v>
      </c>
      <c r="K9121" s="23">
        <v>1</v>
      </c>
      <c r="L9121" s="24">
        <v>8.1999999999999993</v>
      </c>
      <c r="M9121" s="24">
        <v>8.1999999999999993</v>
      </c>
      <c r="N9121" s="24">
        <v>5.58</v>
      </c>
      <c r="O9121" s="24">
        <v>2.62</v>
      </c>
      <c r="P9121" s="25">
        <v>32</v>
      </c>
    </row>
    <row r="9122" spans="1:16" x14ac:dyDescent="0.3">
      <c r="A9122" s="22">
        <v>42781</v>
      </c>
      <c r="B9122">
        <v>2017</v>
      </c>
      <c r="C9122">
        <v>2</v>
      </c>
      <c r="D9122" t="s">
        <v>116</v>
      </c>
      <c r="E9122" t="s">
        <v>91</v>
      </c>
      <c r="F9122" t="s">
        <v>166</v>
      </c>
      <c r="G9122" t="s">
        <v>115</v>
      </c>
      <c r="H9122" t="s">
        <v>94</v>
      </c>
      <c r="I9122" t="s">
        <v>73</v>
      </c>
      <c r="J9122" t="s">
        <v>95</v>
      </c>
      <c r="K9122" s="23">
        <v>6</v>
      </c>
      <c r="L9122" s="24">
        <v>3.1</v>
      </c>
      <c r="M9122" s="24">
        <v>18.600000000000001</v>
      </c>
      <c r="N9122" s="24">
        <v>13.02</v>
      </c>
      <c r="O9122" s="24">
        <v>5.58</v>
      </c>
      <c r="P9122" s="25">
        <v>30</v>
      </c>
    </row>
    <row r="9123" spans="1:16" x14ac:dyDescent="0.3">
      <c r="A9123" s="22">
        <v>42781</v>
      </c>
      <c r="B9123">
        <v>2017</v>
      </c>
      <c r="C9123">
        <v>2</v>
      </c>
      <c r="D9123" t="s">
        <v>116</v>
      </c>
      <c r="E9123" t="s">
        <v>91</v>
      </c>
      <c r="F9123" t="s">
        <v>166</v>
      </c>
      <c r="G9123" t="s">
        <v>115</v>
      </c>
      <c r="H9123" t="s">
        <v>96</v>
      </c>
      <c r="I9123" t="s">
        <v>74</v>
      </c>
      <c r="J9123" t="s">
        <v>97</v>
      </c>
      <c r="K9123" s="23">
        <v>2.67</v>
      </c>
      <c r="L9123" s="24">
        <v>3.6</v>
      </c>
      <c r="M9123" s="24">
        <v>9.61</v>
      </c>
      <c r="N9123" s="24">
        <v>6.73</v>
      </c>
      <c r="O9123" s="24">
        <v>2.88</v>
      </c>
      <c r="P9123" s="25">
        <v>30</v>
      </c>
    </row>
    <row r="9124" spans="1:16" x14ac:dyDescent="0.3">
      <c r="A9124" s="22">
        <v>42781</v>
      </c>
      <c r="B9124">
        <v>2017</v>
      </c>
      <c r="C9124">
        <v>2</v>
      </c>
      <c r="D9124" t="s">
        <v>116</v>
      </c>
      <c r="E9124" t="s">
        <v>91</v>
      </c>
      <c r="F9124" t="s">
        <v>166</v>
      </c>
      <c r="G9124" t="s">
        <v>115</v>
      </c>
      <c r="H9124" t="s">
        <v>98</v>
      </c>
      <c r="I9124" t="s">
        <v>75</v>
      </c>
      <c r="J9124" t="s">
        <v>99</v>
      </c>
      <c r="K9124" s="23">
        <v>2</v>
      </c>
      <c r="L9124" s="24">
        <v>2.8</v>
      </c>
      <c r="M9124" s="24">
        <v>5.6</v>
      </c>
      <c r="N9124" s="24">
        <v>4.03</v>
      </c>
      <c r="O9124" s="24">
        <v>1.57</v>
      </c>
      <c r="P9124" s="25">
        <v>28</v>
      </c>
    </row>
    <row r="9125" spans="1:16" x14ac:dyDescent="0.3">
      <c r="A9125" s="22">
        <v>42781</v>
      </c>
      <c r="B9125">
        <v>2017</v>
      </c>
      <c r="C9125">
        <v>2</v>
      </c>
      <c r="D9125" t="s">
        <v>116</v>
      </c>
      <c r="E9125" t="s">
        <v>91</v>
      </c>
      <c r="F9125" t="s">
        <v>166</v>
      </c>
      <c r="G9125" t="s">
        <v>115</v>
      </c>
      <c r="H9125" t="s">
        <v>100</v>
      </c>
      <c r="I9125" t="s">
        <v>70</v>
      </c>
      <c r="J9125" t="s">
        <v>101</v>
      </c>
      <c r="K9125" s="23">
        <v>19.2</v>
      </c>
      <c r="L9125" s="24">
        <v>2.4</v>
      </c>
      <c r="M9125" s="24">
        <v>46.08</v>
      </c>
      <c r="N9125" s="24">
        <v>34.1</v>
      </c>
      <c r="O9125" s="24">
        <v>11.98</v>
      </c>
      <c r="P9125" s="25">
        <v>26</v>
      </c>
    </row>
    <row r="9126" spans="1:16" x14ac:dyDescent="0.3">
      <c r="A9126" s="22">
        <v>42781</v>
      </c>
      <c r="B9126">
        <v>2017</v>
      </c>
      <c r="C9126">
        <v>2</v>
      </c>
      <c r="D9126" t="s">
        <v>116</v>
      </c>
      <c r="E9126" t="s">
        <v>91</v>
      </c>
      <c r="F9126" t="s">
        <v>166</v>
      </c>
      <c r="G9126" t="s">
        <v>115</v>
      </c>
      <c r="H9126" t="s">
        <v>102</v>
      </c>
      <c r="I9126" t="s">
        <v>71</v>
      </c>
      <c r="J9126" t="s">
        <v>103</v>
      </c>
      <c r="K9126" s="23">
        <v>1</v>
      </c>
      <c r="L9126" s="24">
        <v>6.9</v>
      </c>
      <c r="M9126" s="24">
        <v>6.9</v>
      </c>
      <c r="N9126" s="24">
        <v>4.55</v>
      </c>
      <c r="O9126" s="24">
        <v>2.35</v>
      </c>
      <c r="P9126" s="25">
        <v>34</v>
      </c>
    </row>
    <row r="9127" spans="1:16" x14ac:dyDescent="0.3">
      <c r="A9127" s="22">
        <v>42781</v>
      </c>
      <c r="B9127">
        <v>2017</v>
      </c>
      <c r="C9127">
        <v>2</v>
      </c>
      <c r="D9127" t="s">
        <v>116</v>
      </c>
      <c r="E9127" t="s">
        <v>91</v>
      </c>
      <c r="F9127" t="s">
        <v>166</v>
      </c>
      <c r="G9127" t="s">
        <v>115</v>
      </c>
      <c r="H9127" t="s">
        <v>104</v>
      </c>
      <c r="I9127" t="s">
        <v>76</v>
      </c>
      <c r="J9127" t="s">
        <v>105</v>
      </c>
      <c r="K9127" s="23">
        <v>0</v>
      </c>
      <c r="L9127" s="24">
        <v>7.4</v>
      </c>
      <c r="M9127" s="24">
        <v>0</v>
      </c>
      <c r="N9127" s="24">
        <v>0</v>
      </c>
      <c r="O9127" s="24">
        <v>0</v>
      </c>
      <c r="P9127" s="25">
        <v>34</v>
      </c>
    </row>
    <row r="9128" spans="1:16" x14ac:dyDescent="0.3">
      <c r="A9128" s="22">
        <v>42781</v>
      </c>
      <c r="B9128">
        <v>2017</v>
      </c>
      <c r="C9128">
        <v>2</v>
      </c>
      <c r="D9128" t="s">
        <v>116</v>
      </c>
      <c r="E9128" t="s">
        <v>91</v>
      </c>
      <c r="F9128" t="s">
        <v>166</v>
      </c>
      <c r="G9128" t="s">
        <v>115</v>
      </c>
      <c r="H9128" t="s">
        <v>106</v>
      </c>
      <c r="I9128" t="s">
        <v>69</v>
      </c>
      <c r="J9128" t="s">
        <v>107</v>
      </c>
      <c r="K9128" s="23">
        <v>1</v>
      </c>
      <c r="L9128" s="24">
        <v>16.5</v>
      </c>
      <c r="M9128" s="24">
        <v>16.5</v>
      </c>
      <c r="N9128" s="24">
        <v>12.87</v>
      </c>
      <c r="O9128" s="24">
        <v>3.63</v>
      </c>
      <c r="P9128" s="25">
        <v>22</v>
      </c>
    </row>
    <row r="9129" spans="1:16" x14ac:dyDescent="0.3">
      <c r="A9129" s="22">
        <v>42781</v>
      </c>
      <c r="B9129">
        <v>2017</v>
      </c>
      <c r="C9129">
        <v>2</v>
      </c>
      <c r="D9129" t="s">
        <v>116</v>
      </c>
      <c r="E9129" t="s">
        <v>91</v>
      </c>
      <c r="F9129" t="s">
        <v>166</v>
      </c>
      <c r="G9129" t="s">
        <v>115</v>
      </c>
      <c r="H9129" t="s">
        <v>108</v>
      </c>
      <c r="I9129" t="s">
        <v>72</v>
      </c>
      <c r="J9129" t="s">
        <v>109</v>
      </c>
      <c r="K9129" s="23">
        <v>1</v>
      </c>
      <c r="L9129" s="24">
        <v>8.1999999999999993</v>
      </c>
      <c r="M9129" s="24">
        <v>8.1999999999999993</v>
      </c>
      <c r="N9129" s="24">
        <v>5.58</v>
      </c>
      <c r="O9129" s="24">
        <v>2.62</v>
      </c>
      <c r="P9129" s="25">
        <v>32</v>
      </c>
    </row>
    <row r="9130" spans="1:16" x14ac:dyDescent="0.3">
      <c r="A9130" s="22">
        <v>42782</v>
      </c>
      <c r="B9130">
        <v>2017</v>
      </c>
      <c r="C9130">
        <v>2</v>
      </c>
      <c r="D9130" t="s">
        <v>116</v>
      </c>
      <c r="E9130" t="s">
        <v>91</v>
      </c>
      <c r="F9130" t="s">
        <v>166</v>
      </c>
      <c r="G9130" t="s">
        <v>93</v>
      </c>
      <c r="H9130" t="s">
        <v>94</v>
      </c>
      <c r="I9130" t="s">
        <v>73</v>
      </c>
      <c r="J9130" t="s">
        <v>95</v>
      </c>
      <c r="K9130" s="23">
        <v>3.66</v>
      </c>
      <c r="L9130" s="24">
        <v>3.1</v>
      </c>
      <c r="M9130" s="24">
        <v>11.35</v>
      </c>
      <c r="N9130" s="24">
        <v>7.94</v>
      </c>
      <c r="O9130" s="24">
        <v>3.41</v>
      </c>
      <c r="P9130" s="25">
        <v>30</v>
      </c>
    </row>
    <row r="9131" spans="1:16" x14ac:dyDescent="0.3">
      <c r="A9131" s="22">
        <v>42782</v>
      </c>
      <c r="B9131">
        <v>2017</v>
      </c>
      <c r="C9131">
        <v>2</v>
      </c>
      <c r="D9131" t="s">
        <v>116</v>
      </c>
      <c r="E9131" t="s">
        <v>91</v>
      </c>
      <c r="F9131" t="s">
        <v>166</v>
      </c>
      <c r="G9131" t="s">
        <v>93</v>
      </c>
      <c r="H9131" t="s">
        <v>96</v>
      </c>
      <c r="I9131" t="s">
        <v>74</v>
      </c>
      <c r="J9131" t="s">
        <v>97</v>
      </c>
      <c r="K9131" s="23">
        <v>4.66</v>
      </c>
      <c r="L9131" s="24">
        <v>3.6</v>
      </c>
      <c r="M9131" s="24">
        <v>16.78</v>
      </c>
      <c r="N9131" s="24">
        <v>11.75</v>
      </c>
      <c r="O9131" s="24">
        <v>5.03</v>
      </c>
      <c r="P9131" s="25">
        <v>30</v>
      </c>
    </row>
    <row r="9132" spans="1:16" x14ac:dyDescent="0.3">
      <c r="A9132" s="22">
        <v>42782</v>
      </c>
      <c r="B9132">
        <v>2017</v>
      </c>
      <c r="C9132">
        <v>2</v>
      </c>
      <c r="D9132" t="s">
        <v>116</v>
      </c>
      <c r="E9132" t="s">
        <v>91</v>
      </c>
      <c r="F9132" t="s">
        <v>166</v>
      </c>
      <c r="G9132" t="s">
        <v>93</v>
      </c>
      <c r="H9132" t="s">
        <v>98</v>
      </c>
      <c r="I9132" t="s">
        <v>75</v>
      </c>
      <c r="J9132" t="s">
        <v>99</v>
      </c>
      <c r="K9132" s="23">
        <v>1</v>
      </c>
      <c r="L9132" s="24">
        <v>2.8</v>
      </c>
      <c r="M9132" s="24">
        <v>2.8</v>
      </c>
      <c r="N9132" s="24">
        <v>2.02</v>
      </c>
      <c r="O9132" s="24">
        <v>0.78</v>
      </c>
      <c r="P9132" s="25">
        <v>28</v>
      </c>
    </row>
    <row r="9133" spans="1:16" x14ac:dyDescent="0.3">
      <c r="A9133" s="22">
        <v>42782</v>
      </c>
      <c r="B9133">
        <v>2017</v>
      </c>
      <c r="C9133">
        <v>2</v>
      </c>
      <c r="D9133" t="s">
        <v>116</v>
      </c>
      <c r="E9133" t="s">
        <v>91</v>
      </c>
      <c r="F9133" t="s">
        <v>166</v>
      </c>
      <c r="G9133" t="s">
        <v>93</v>
      </c>
      <c r="H9133" t="s">
        <v>100</v>
      </c>
      <c r="I9133" t="s">
        <v>70</v>
      </c>
      <c r="J9133" t="s">
        <v>101</v>
      </c>
      <c r="K9133" s="23">
        <v>31.6</v>
      </c>
      <c r="L9133" s="24">
        <v>2.4</v>
      </c>
      <c r="M9133" s="24">
        <v>75.84</v>
      </c>
      <c r="N9133" s="24">
        <v>56.12</v>
      </c>
      <c r="O9133" s="24">
        <v>19.72</v>
      </c>
      <c r="P9133" s="25">
        <v>26</v>
      </c>
    </row>
    <row r="9134" spans="1:16" x14ac:dyDescent="0.3">
      <c r="A9134" s="22">
        <v>42782</v>
      </c>
      <c r="B9134">
        <v>2017</v>
      </c>
      <c r="C9134">
        <v>2</v>
      </c>
      <c r="D9134" t="s">
        <v>116</v>
      </c>
      <c r="E9134" t="s">
        <v>91</v>
      </c>
      <c r="F9134" t="s">
        <v>166</v>
      </c>
      <c r="G9134" t="s">
        <v>93</v>
      </c>
      <c r="H9134" t="s">
        <v>102</v>
      </c>
      <c r="I9134" t="s">
        <v>71</v>
      </c>
      <c r="J9134" t="s">
        <v>103</v>
      </c>
      <c r="K9134" s="23">
        <v>2</v>
      </c>
      <c r="L9134" s="24">
        <v>6.9</v>
      </c>
      <c r="M9134" s="24">
        <v>13.8</v>
      </c>
      <c r="N9134" s="24">
        <v>9.11</v>
      </c>
      <c r="O9134" s="24">
        <v>4.6900000000000004</v>
      </c>
      <c r="P9134" s="25">
        <v>34</v>
      </c>
    </row>
    <row r="9135" spans="1:16" x14ac:dyDescent="0.3">
      <c r="A9135" s="22">
        <v>42782</v>
      </c>
      <c r="B9135">
        <v>2017</v>
      </c>
      <c r="C9135">
        <v>2</v>
      </c>
      <c r="D9135" t="s">
        <v>116</v>
      </c>
      <c r="E9135" t="s">
        <v>91</v>
      </c>
      <c r="F9135" t="s">
        <v>166</v>
      </c>
      <c r="G9135" t="s">
        <v>93</v>
      </c>
      <c r="H9135" t="s">
        <v>104</v>
      </c>
      <c r="I9135" t="s">
        <v>76</v>
      </c>
      <c r="J9135" t="s">
        <v>105</v>
      </c>
      <c r="K9135" s="23">
        <v>0</v>
      </c>
      <c r="L9135" s="24">
        <v>7.4</v>
      </c>
      <c r="M9135" s="24">
        <v>0</v>
      </c>
      <c r="N9135" s="24">
        <v>0</v>
      </c>
      <c r="O9135" s="24">
        <v>0</v>
      </c>
      <c r="P9135" s="25">
        <v>34</v>
      </c>
    </row>
    <row r="9136" spans="1:16" x14ac:dyDescent="0.3">
      <c r="A9136" s="22">
        <v>42782</v>
      </c>
      <c r="B9136">
        <v>2017</v>
      </c>
      <c r="C9136">
        <v>2</v>
      </c>
      <c r="D9136" t="s">
        <v>116</v>
      </c>
      <c r="E9136" t="s">
        <v>91</v>
      </c>
      <c r="F9136" t="s">
        <v>166</v>
      </c>
      <c r="G9136" t="s">
        <v>93</v>
      </c>
      <c r="H9136" t="s">
        <v>106</v>
      </c>
      <c r="I9136" t="s">
        <v>69</v>
      </c>
      <c r="J9136" t="s">
        <v>107</v>
      </c>
      <c r="K9136" s="23">
        <v>0</v>
      </c>
      <c r="L9136" s="24">
        <v>16.5</v>
      </c>
      <c r="M9136" s="24">
        <v>0</v>
      </c>
      <c r="N9136" s="24">
        <v>0</v>
      </c>
      <c r="O9136" s="24">
        <v>0</v>
      </c>
      <c r="P9136" s="25">
        <v>22</v>
      </c>
    </row>
    <row r="9137" spans="1:16" x14ac:dyDescent="0.3">
      <c r="A9137" s="22">
        <v>42782</v>
      </c>
      <c r="B9137">
        <v>2017</v>
      </c>
      <c r="C9137">
        <v>2</v>
      </c>
      <c r="D9137" t="s">
        <v>116</v>
      </c>
      <c r="E9137" t="s">
        <v>91</v>
      </c>
      <c r="F9137" t="s">
        <v>166</v>
      </c>
      <c r="G9137" t="s">
        <v>93</v>
      </c>
      <c r="H9137" t="s">
        <v>108</v>
      </c>
      <c r="I9137" t="s">
        <v>72</v>
      </c>
      <c r="J9137" t="s">
        <v>109</v>
      </c>
      <c r="K9137" s="23">
        <v>3</v>
      </c>
      <c r="L9137" s="24">
        <v>8.1999999999999993</v>
      </c>
      <c r="M9137" s="24">
        <v>24.6</v>
      </c>
      <c r="N9137" s="24">
        <v>16.73</v>
      </c>
      <c r="O9137" s="24">
        <v>7.87</v>
      </c>
      <c r="P9137" s="25">
        <v>32</v>
      </c>
    </row>
    <row r="9138" spans="1:16" x14ac:dyDescent="0.3">
      <c r="A9138" s="22">
        <v>42783</v>
      </c>
      <c r="B9138">
        <v>2017</v>
      </c>
      <c r="C9138">
        <v>2</v>
      </c>
      <c r="D9138" t="s">
        <v>116</v>
      </c>
      <c r="E9138" t="s">
        <v>91</v>
      </c>
      <c r="F9138" t="s">
        <v>166</v>
      </c>
      <c r="G9138" t="s">
        <v>110</v>
      </c>
      <c r="H9138" t="s">
        <v>94</v>
      </c>
      <c r="I9138" t="s">
        <v>73</v>
      </c>
      <c r="J9138" t="s">
        <v>95</v>
      </c>
      <c r="K9138" s="23">
        <v>3</v>
      </c>
      <c r="L9138" s="24">
        <v>3.1</v>
      </c>
      <c r="M9138" s="24">
        <v>9.3000000000000007</v>
      </c>
      <c r="N9138" s="24">
        <v>6.51</v>
      </c>
      <c r="O9138" s="24">
        <v>2.79</v>
      </c>
      <c r="P9138" s="25">
        <v>30</v>
      </c>
    </row>
    <row r="9139" spans="1:16" x14ac:dyDescent="0.3">
      <c r="A9139" s="22">
        <v>42783</v>
      </c>
      <c r="B9139">
        <v>2017</v>
      </c>
      <c r="C9139">
        <v>2</v>
      </c>
      <c r="D9139" t="s">
        <v>116</v>
      </c>
      <c r="E9139" t="s">
        <v>91</v>
      </c>
      <c r="F9139" t="s">
        <v>166</v>
      </c>
      <c r="G9139" t="s">
        <v>110</v>
      </c>
      <c r="H9139" t="s">
        <v>96</v>
      </c>
      <c r="I9139" t="s">
        <v>74</v>
      </c>
      <c r="J9139" t="s">
        <v>97</v>
      </c>
      <c r="K9139" s="23">
        <v>2.8</v>
      </c>
      <c r="L9139" s="24">
        <v>3.6</v>
      </c>
      <c r="M9139" s="24">
        <v>10.08</v>
      </c>
      <c r="N9139" s="24">
        <v>7.06</v>
      </c>
      <c r="O9139" s="24">
        <v>3.02</v>
      </c>
      <c r="P9139" s="25">
        <v>30</v>
      </c>
    </row>
    <row r="9140" spans="1:16" x14ac:dyDescent="0.3">
      <c r="A9140" s="22">
        <v>42783</v>
      </c>
      <c r="B9140">
        <v>2017</v>
      </c>
      <c r="C9140">
        <v>2</v>
      </c>
      <c r="D9140" t="s">
        <v>116</v>
      </c>
      <c r="E9140" t="s">
        <v>91</v>
      </c>
      <c r="F9140" t="s">
        <v>166</v>
      </c>
      <c r="G9140" t="s">
        <v>110</v>
      </c>
      <c r="H9140" t="s">
        <v>98</v>
      </c>
      <c r="I9140" t="s">
        <v>75</v>
      </c>
      <c r="J9140" t="s">
        <v>99</v>
      </c>
      <c r="K9140" s="23">
        <v>2.1</v>
      </c>
      <c r="L9140" s="24">
        <v>2.8</v>
      </c>
      <c r="M9140" s="24">
        <v>5.88</v>
      </c>
      <c r="N9140" s="24">
        <v>4.2300000000000004</v>
      </c>
      <c r="O9140" s="24">
        <v>1.65</v>
      </c>
      <c r="P9140" s="25">
        <v>28</v>
      </c>
    </row>
    <row r="9141" spans="1:16" x14ac:dyDescent="0.3">
      <c r="A9141" s="22">
        <v>42783</v>
      </c>
      <c r="B9141">
        <v>2017</v>
      </c>
      <c r="C9141">
        <v>2</v>
      </c>
      <c r="D9141" t="s">
        <v>116</v>
      </c>
      <c r="E9141" t="s">
        <v>91</v>
      </c>
      <c r="F9141" t="s">
        <v>166</v>
      </c>
      <c r="G9141" t="s">
        <v>110</v>
      </c>
      <c r="H9141" t="s">
        <v>100</v>
      </c>
      <c r="I9141" t="s">
        <v>70</v>
      </c>
      <c r="J9141" t="s">
        <v>101</v>
      </c>
      <c r="K9141" s="23">
        <v>12.25</v>
      </c>
      <c r="L9141" s="24">
        <v>2.4</v>
      </c>
      <c r="M9141" s="24">
        <v>29.4</v>
      </c>
      <c r="N9141" s="24">
        <v>21.76</v>
      </c>
      <c r="O9141" s="24">
        <v>7.64</v>
      </c>
      <c r="P9141" s="25">
        <v>26</v>
      </c>
    </row>
    <row r="9142" spans="1:16" x14ac:dyDescent="0.3">
      <c r="A9142" s="22">
        <v>42783</v>
      </c>
      <c r="B9142">
        <v>2017</v>
      </c>
      <c r="C9142">
        <v>2</v>
      </c>
      <c r="D9142" t="s">
        <v>116</v>
      </c>
      <c r="E9142" t="s">
        <v>91</v>
      </c>
      <c r="F9142" t="s">
        <v>166</v>
      </c>
      <c r="G9142" t="s">
        <v>110</v>
      </c>
      <c r="H9142" t="s">
        <v>102</v>
      </c>
      <c r="I9142" t="s">
        <v>71</v>
      </c>
      <c r="J9142" t="s">
        <v>103</v>
      </c>
      <c r="K9142" s="23">
        <v>4</v>
      </c>
      <c r="L9142" s="24">
        <v>6.9</v>
      </c>
      <c r="M9142" s="24">
        <v>27.6</v>
      </c>
      <c r="N9142" s="24">
        <v>18.22</v>
      </c>
      <c r="O9142" s="24">
        <v>9.3800000000000008</v>
      </c>
      <c r="P9142" s="25">
        <v>34</v>
      </c>
    </row>
    <row r="9143" spans="1:16" x14ac:dyDescent="0.3">
      <c r="A9143" s="22">
        <v>42783</v>
      </c>
      <c r="B9143">
        <v>2017</v>
      </c>
      <c r="C9143">
        <v>2</v>
      </c>
      <c r="D9143" t="s">
        <v>116</v>
      </c>
      <c r="E9143" t="s">
        <v>91</v>
      </c>
      <c r="F9143" t="s">
        <v>166</v>
      </c>
      <c r="G9143" t="s">
        <v>110</v>
      </c>
      <c r="H9143" t="s">
        <v>104</v>
      </c>
      <c r="I9143" t="s">
        <v>76</v>
      </c>
      <c r="J9143" t="s">
        <v>105</v>
      </c>
      <c r="K9143" s="23">
        <v>0</v>
      </c>
      <c r="L9143" s="24">
        <v>7.4</v>
      </c>
      <c r="M9143" s="24">
        <v>0</v>
      </c>
      <c r="N9143" s="24">
        <v>0</v>
      </c>
      <c r="O9143" s="24">
        <v>0</v>
      </c>
      <c r="P9143" s="25">
        <v>34</v>
      </c>
    </row>
    <row r="9144" spans="1:16" x14ac:dyDescent="0.3">
      <c r="A9144" s="22">
        <v>42783</v>
      </c>
      <c r="B9144">
        <v>2017</v>
      </c>
      <c r="C9144">
        <v>2</v>
      </c>
      <c r="D9144" t="s">
        <v>116</v>
      </c>
      <c r="E9144" t="s">
        <v>91</v>
      </c>
      <c r="F9144" t="s">
        <v>166</v>
      </c>
      <c r="G9144" t="s">
        <v>110</v>
      </c>
      <c r="H9144" t="s">
        <v>106</v>
      </c>
      <c r="I9144" t="s">
        <v>69</v>
      </c>
      <c r="J9144" t="s">
        <v>107</v>
      </c>
      <c r="K9144" s="23">
        <v>8</v>
      </c>
      <c r="L9144" s="24">
        <v>16.5</v>
      </c>
      <c r="M9144" s="24">
        <v>132</v>
      </c>
      <c r="N9144" s="24">
        <v>102.96</v>
      </c>
      <c r="O9144" s="24">
        <v>29.04</v>
      </c>
      <c r="P9144" s="25">
        <v>22</v>
      </c>
    </row>
    <row r="9145" spans="1:16" x14ac:dyDescent="0.3">
      <c r="A9145" s="22">
        <v>42783</v>
      </c>
      <c r="B9145">
        <v>2017</v>
      </c>
      <c r="C9145">
        <v>2</v>
      </c>
      <c r="D9145" t="s">
        <v>116</v>
      </c>
      <c r="E9145" t="s">
        <v>91</v>
      </c>
      <c r="F9145" t="s">
        <v>166</v>
      </c>
      <c r="G9145" t="s">
        <v>110</v>
      </c>
      <c r="H9145" t="s">
        <v>108</v>
      </c>
      <c r="I9145" t="s">
        <v>72</v>
      </c>
      <c r="J9145" t="s">
        <v>109</v>
      </c>
      <c r="K9145" s="23">
        <v>1.2</v>
      </c>
      <c r="L9145" s="24">
        <v>8.1999999999999993</v>
      </c>
      <c r="M9145" s="24">
        <v>9.84</v>
      </c>
      <c r="N9145" s="24">
        <v>6.69</v>
      </c>
      <c r="O9145" s="24">
        <v>3.15</v>
      </c>
      <c r="P9145" s="25">
        <v>32</v>
      </c>
    </row>
    <row r="9146" spans="1:16" x14ac:dyDescent="0.3">
      <c r="A9146" s="22">
        <v>42784</v>
      </c>
      <c r="B9146">
        <v>2017</v>
      </c>
      <c r="C9146">
        <v>2</v>
      </c>
      <c r="D9146" t="s">
        <v>116</v>
      </c>
      <c r="E9146" t="s">
        <v>91</v>
      </c>
      <c r="F9146" t="s">
        <v>166</v>
      </c>
      <c r="G9146" t="s">
        <v>111</v>
      </c>
      <c r="H9146" t="s">
        <v>94</v>
      </c>
      <c r="I9146" t="s">
        <v>73</v>
      </c>
      <c r="J9146" t="s">
        <v>95</v>
      </c>
      <c r="K9146" s="23">
        <v>7</v>
      </c>
      <c r="L9146" s="24">
        <v>3.1</v>
      </c>
      <c r="M9146" s="24">
        <v>21.7</v>
      </c>
      <c r="N9146" s="24">
        <v>15.19</v>
      </c>
      <c r="O9146" s="24">
        <v>6.51</v>
      </c>
      <c r="P9146" s="25">
        <v>30</v>
      </c>
    </row>
    <row r="9147" spans="1:16" x14ac:dyDescent="0.3">
      <c r="A9147" s="22">
        <v>42784</v>
      </c>
      <c r="B9147">
        <v>2017</v>
      </c>
      <c r="C9147">
        <v>2</v>
      </c>
      <c r="D9147" t="s">
        <v>116</v>
      </c>
      <c r="E9147" t="s">
        <v>91</v>
      </c>
      <c r="F9147" t="s">
        <v>166</v>
      </c>
      <c r="G9147" t="s">
        <v>111</v>
      </c>
      <c r="H9147" t="s">
        <v>96</v>
      </c>
      <c r="I9147" t="s">
        <v>74</v>
      </c>
      <c r="J9147" t="s">
        <v>97</v>
      </c>
      <c r="K9147" s="23">
        <v>4</v>
      </c>
      <c r="L9147" s="24">
        <v>3.6</v>
      </c>
      <c r="M9147" s="24">
        <v>14.4</v>
      </c>
      <c r="N9147" s="24">
        <v>10.08</v>
      </c>
      <c r="O9147" s="24">
        <v>4.32</v>
      </c>
      <c r="P9147" s="25">
        <v>30</v>
      </c>
    </row>
    <row r="9148" spans="1:16" x14ac:dyDescent="0.3">
      <c r="A9148" s="22">
        <v>42784</v>
      </c>
      <c r="B9148">
        <v>2017</v>
      </c>
      <c r="C9148">
        <v>2</v>
      </c>
      <c r="D9148" t="s">
        <v>116</v>
      </c>
      <c r="E9148" t="s">
        <v>91</v>
      </c>
      <c r="F9148" t="s">
        <v>166</v>
      </c>
      <c r="G9148" t="s">
        <v>111</v>
      </c>
      <c r="H9148" t="s">
        <v>98</v>
      </c>
      <c r="I9148" t="s">
        <v>75</v>
      </c>
      <c r="J9148" t="s">
        <v>99</v>
      </c>
      <c r="K9148" s="23">
        <v>2.35</v>
      </c>
      <c r="L9148" s="24">
        <v>2.8</v>
      </c>
      <c r="M9148" s="24">
        <v>6.58</v>
      </c>
      <c r="N9148" s="24">
        <v>4.74</v>
      </c>
      <c r="O9148" s="24">
        <v>1.84</v>
      </c>
      <c r="P9148" s="25">
        <v>28</v>
      </c>
    </row>
    <row r="9149" spans="1:16" x14ac:dyDescent="0.3">
      <c r="A9149" s="22">
        <v>42784</v>
      </c>
      <c r="B9149">
        <v>2017</v>
      </c>
      <c r="C9149">
        <v>2</v>
      </c>
      <c r="D9149" t="s">
        <v>116</v>
      </c>
      <c r="E9149" t="s">
        <v>91</v>
      </c>
      <c r="F9149" t="s">
        <v>166</v>
      </c>
      <c r="G9149" t="s">
        <v>111</v>
      </c>
      <c r="H9149" t="s">
        <v>100</v>
      </c>
      <c r="I9149" t="s">
        <v>70</v>
      </c>
      <c r="J9149" t="s">
        <v>101</v>
      </c>
      <c r="K9149" s="23">
        <v>30</v>
      </c>
      <c r="L9149" s="24">
        <v>2.4</v>
      </c>
      <c r="M9149" s="24">
        <v>72</v>
      </c>
      <c r="N9149" s="24">
        <v>53.28</v>
      </c>
      <c r="O9149" s="24">
        <v>18.72</v>
      </c>
      <c r="P9149" s="25">
        <v>26</v>
      </c>
    </row>
    <row r="9150" spans="1:16" x14ac:dyDescent="0.3">
      <c r="A9150" s="22">
        <v>42784</v>
      </c>
      <c r="B9150">
        <v>2017</v>
      </c>
      <c r="C9150">
        <v>2</v>
      </c>
      <c r="D9150" t="s">
        <v>116</v>
      </c>
      <c r="E9150" t="s">
        <v>91</v>
      </c>
      <c r="F9150" t="s">
        <v>166</v>
      </c>
      <c r="G9150" t="s">
        <v>111</v>
      </c>
      <c r="H9150" t="s">
        <v>102</v>
      </c>
      <c r="I9150" t="s">
        <v>71</v>
      </c>
      <c r="J9150" t="s">
        <v>103</v>
      </c>
      <c r="K9150" s="23">
        <v>10</v>
      </c>
      <c r="L9150" s="24">
        <v>6.9</v>
      </c>
      <c r="M9150" s="24">
        <v>69</v>
      </c>
      <c r="N9150" s="24">
        <v>45.54</v>
      </c>
      <c r="O9150" s="24">
        <v>23.46</v>
      </c>
      <c r="P9150" s="25">
        <v>34</v>
      </c>
    </row>
    <row r="9151" spans="1:16" x14ac:dyDescent="0.3">
      <c r="A9151" s="22">
        <v>42784</v>
      </c>
      <c r="B9151">
        <v>2017</v>
      </c>
      <c r="C9151">
        <v>2</v>
      </c>
      <c r="D9151" t="s">
        <v>116</v>
      </c>
      <c r="E9151" t="s">
        <v>91</v>
      </c>
      <c r="F9151" t="s">
        <v>166</v>
      </c>
      <c r="G9151" t="s">
        <v>111</v>
      </c>
      <c r="H9151" t="s">
        <v>104</v>
      </c>
      <c r="I9151" t="s">
        <v>76</v>
      </c>
      <c r="J9151" t="s">
        <v>105</v>
      </c>
      <c r="K9151" s="23">
        <v>0</v>
      </c>
      <c r="L9151" s="24">
        <v>7.4</v>
      </c>
      <c r="M9151" s="24">
        <v>0</v>
      </c>
      <c r="N9151" s="24">
        <v>0</v>
      </c>
      <c r="O9151" s="24">
        <v>0</v>
      </c>
      <c r="P9151" s="25">
        <v>34</v>
      </c>
    </row>
    <row r="9152" spans="1:16" x14ac:dyDescent="0.3">
      <c r="A9152" s="22">
        <v>42784</v>
      </c>
      <c r="B9152">
        <v>2017</v>
      </c>
      <c r="C9152">
        <v>2</v>
      </c>
      <c r="D9152" t="s">
        <v>116</v>
      </c>
      <c r="E9152" t="s">
        <v>91</v>
      </c>
      <c r="F9152" t="s">
        <v>166</v>
      </c>
      <c r="G9152" t="s">
        <v>111</v>
      </c>
      <c r="H9152" t="s">
        <v>106</v>
      </c>
      <c r="I9152" t="s">
        <v>69</v>
      </c>
      <c r="J9152" t="s">
        <v>107</v>
      </c>
      <c r="K9152" s="23">
        <v>0</v>
      </c>
      <c r="L9152" s="24">
        <v>16.5</v>
      </c>
      <c r="M9152" s="24">
        <v>0</v>
      </c>
      <c r="N9152" s="24">
        <v>0</v>
      </c>
      <c r="O9152" s="24">
        <v>0</v>
      </c>
      <c r="P9152" s="25">
        <v>22</v>
      </c>
    </row>
    <row r="9153" spans="1:16" x14ac:dyDescent="0.3">
      <c r="A9153" s="22">
        <v>42784</v>
      </c>
      <c r="B9153">
        <v>2017</v>
      </c>
      <c r="C9153">
        <v>2</v>
      </c>
      <c r="D9153" t="s">
        <v>116</v>
      </c>
      <c r="E9153" t="s">
        <v>91</v>
      </c>
      <c r="F9153" t="s">
        <v>166</v>
      </c>
      <c r="G9153" t="s">
        <v>111</v>
      </c>
      <c r="H9153" t="s">
        <v>108</v>
      </c>
      <c r="I9153" t="s">
        <v>72</v>
      </c>
      <c r="J9153" t="s">
        <v>109</v>
      </c>
      <c r="K9153" s="23">
        <v>3.1</v>
      </c>
      <c r="L9153" s="24">
        <v>8.1999999999999993</v>
      </c>
      <c r="M9153" s="24">
        <v>25.42</v>
      </c>
      <c r="N9153" s="24">
        <v>17.29</v>
      </c>
      <c r="O9153" s="24">
        <v>8.1300000000000008</v>
      </c>
      <c r="P9153" s="25">
        <v>32</v>
      </c>
    </row>
    <row r="9154" spans="1:16" x14ac:dyDescent="0.3">
      <c r="A9154" s="22">
        <v>42785</v>
      </c>
      <c r="B9154">
        <v>2017</v>
      </c>
      <c r="C9154">
        <v>2</v>
      </c>
      <c r="D9154" t="s">
        <v>116</v>
      </c>
      <c r="E9154" t="s">
        <v>91</v>
      </c>
      <c r="F9154" t="s">
        <v>166</v>
      </c>
      <c r="G9154" t="s">
        <v>112</v>
      </c>
      <c r="H9154" t="s">
        <v>94</v>
      </c>
      <c r="I9154" t="s">
        <v>73</v>
      </c>
      <c r="J9154" t="s">
        <v>95</v>
      </c>
      <c r="K9154" s="23">
        <v>3.34</v>
      </c>
      <c r="L9154" s="24">
        <v>3.1</v>
      </c>
      <c r="M9154" s="24">
        <v>10.35</v>
      </c>
      <c r="N9154" s="24">
        <v>7.24</v>
      </c>
      <c r="O9154" s="24">
        <v>3.11</v>
      </c>
      <c r="P9154" s="25">
        <v>30</v>
      </c>
    </row>
    <row r="9155" spans="1:16" x14ac:dyDescent="0.3">
      <c r="A9155" s="22">
        <v>42785</v>
      </c>
      <c r="B9155">
        <v>2017</v>
      </c>
      <c r="C9155">
        <v>2</v>
      </c>
      <c r="D9155" t="s">
        <v>116</v>
      </c>
      <c r="E9155" t="s">
        <v>91</v>
      </c>
      <c r="F9155" t="s">
        <v>166</v>
      </c>
      <c r="G9155" t="s">
        <v>112</v>
      </c>
      <c r="H9155" t="s">
        <v>96</v>
      </c>
      <c r="I9155" t="s">
        <v>74</v>
      </c>
      <c r="J9155" t="s">
        <v>97</v>
      </c>
      <c r="K9155" s="23">
        <v>3.52</v>
      </c>
      <c r="L9155" s="24">
        <v>3.6</v>
      </c>
      <c r="M9155" s="24">
        <v>12.67</v>
      </c>
      <c r="N9155" s="24">
        <v>8.8699999999999992</v>
      </c>
      <c r="O9155" s="24">
        <v>3.8</v>
      </c>
      <c r="P9155" s="25">
        <v>30</v>
      </c>
    </row>
    <row r="9156" spans="1:16" x14ac:dyDescent="0.3">
      <c r="A9156" s="22">
        <v>42785</v>
      </c>
      <c r="B9156">
        <v>2017</v>
      </c>
      <c r="C9156">
        <v>2</v>
      </c>
      <c r="D9156" t="s">
        <v>116</v>
      </c>
      <c r="E9156" t="s">
        <v>91</v>
      </c>
      <c r="F9156" t="s">
        <v>166</v>
      </c>
      <c r="G9156" t="s">
        <v>112</v>
      </c>
      <c r="H9156" t="s">
        <v>98</v>
      </c>
      <c r="I9156" t="s">
        <v>75</v>
      </c>
      <c r="J9156" t="s">
        <v>99</v>
      </c>
      <c r="K9156" s="23">
        <v>2.2000000000000002</v>
      </c>
      <c r="L9156" s="24">
        <v>2.8</v>
      </c>
      <c r="M9156" s="24">
        <v>6.16</v>
      </c>
      <c r="N9156" s="24">
        <v>4.4400000000000004</v>
      </c>
      <c r="O9156" s="24">
        <v>1.72</v>
      </c>
      <c r="P9156" s="25">
        <v>28</v>
      </c>
    </row>
    <row r="9157" spans="1:16" x14ac:dyDescent="0.3">
      <c r="A9157" s="22">
        <v>42785</v>
      </c>
      <c r="B9157">
        <v>2017</v>
      </c>
      <c r="C9157">
        <v>2</v>
      </c>
      <c r="D9157" t="s">
        <v>116</v>
      </c>
      <c r="E9157" t="s">
        <v>91</v>
      </c>
      <c r="F9157" t="s">
        <v>166</v>
      </c>
      <c r="G9157" t="s">
        <v>112</v>
      </c>
      <c r="H9157" t="s">
        <v>100</v>
      </c>
      <c r="I9157" t="s">
        <v>70</v>
      </c>
      <c r="J9157" t="s">
        <v>101</v>
      </c>
      <c r="K9157" s="23">
        <v>13</v>
      </c>
      <c r="L9157" s="24">
        <v>2.4</v>
      </c>
      <c r="M9157" s="24">
        <v>31.2</v>
      </c>
      <c r="N9157" s="24">
        <v>23.09</v>
      </c>
      <c r="O9157" s="24">
        <v>8.11</v>
      </c>
      <c r="P9157" s="25">
        <v>26</v>
      </c>
    </row>
    <row r="9158" spans="1:16" x14ac:dyDescent="0.3">
      <c r="A9158" s="22">
        <v>42785</v>
      </c>
      <c r="B9158">
        <v>2017</v>
      </c>
      <c r="C9158">
        <v>2</v>
      </c>
      <c r="D9158" t="s">
        <v>116</v>
      </c>
      <c r="E9158" t="s">
        <v>91</v>
      </c>
      <c r="F9158" t="s">
        <v>166</v>
      </c>
      <c r="G9158" t="s">
        <v>112</v>
      </c>
      <c r="H9158" t="s">
        <v>102</v>
      </c>
      <c r="I9158" t="s">
        <v>71</v>
      </c>
      <c r="J9158" t="s">
        <v>103</v>
      </c>
      <c r="K9158" s="23">
        <v>1</v>
      </c>
      <c r="L9158" s="24">
        <v>6.9</v>
      </c>
      <c r="M9158" s="24">
        <v>6.9</v>
      </c>
      <c r="N9158" s="24">
        <v>4.55</v>
      </c>
      <c r="O9158" s="24">
        <v>2.35</v>
      </c>
      <c r="P9158" s="25">
        <v>34</v>
      </c>
    </row>
    <row r="9159" spans="1:16" x14ac:dyDescent="0.3">
      <c r="A9159" s="22">
        <v>42785</v>
      </c>
      <c r="B9159">
        <v>2017</v>
      </c>
      <c r="C9159">
        <v>2</v>
      </c>
      <c r="D9159" t="s">
        <v>116</v>
      </c>
      <c r="E9159" t="s">
        <v>91</v>
      </c>
      <c r="F9159" t="s">
        <v>166</v>
      </c>
      <c r="G9159" t="s">
        <v>112</v>
      </c>
      <c r="H9159" t="s">
        <v>104</v>
      </c>
      <c r="I9159" t="s">
        <v>76</v>
      </c>
      <c r="J9159" t="s">
        <v>105</v>
      </c>
      <c r="K9159" s="23">
        <v>0</v>
      </c>
      <c r="L9159" s="24">
        <v>7.4</v>
      </c>
      <c r="M9159" s="24">
        <v>0</v>
      </c>
      <c r="N9159" s="24">
        <v>0</v>
      </c>
      <c r="O9159" s="24">
        <v>0</v>
      </c>
      <c r="P9159" s="25">
        <v>34</v>
      </c>
    </row>
    <row r="9160" spans="1:16" x14ac:dyDescent="0.3">
      <c r="A9160" s="22">
        <v>42785</v>
      </c>
      <c r="B9160">
        <v>2017</v>
      </c>
      <c r="C9160">
        <v>2</v>
      </c>
      <c r="D9160" t="s">
        <v>116</v>
      </c>
      <c r="E9160" t="s">
        <v>91</v>
      </c>
      <c r="F9160" t="s">
        <v>166</v>
      </c>
      <c r="G9160" t="s">
        <v>112</v>
      </c>
      <c r="H9160" t="s">
        <v>106</v>
      </c>
      <c r="I9160" t="s">
        <v>69</v>
      </c>
      <c r="J9160" t="s">
        <v>107</v>
      </c>
      <c r="K9160" s="23">
        <v>8</v>
      </c>
      <c r="L9160" s="24">
        <v>16.5</v>
      </c>
      <c r="M9160" s="24">
        <v>132</v>
      </c>
      <c r="N9160" s="24">
        <v>102.96</v>
      </c>
      <c r="O9160" s="24">
        <v>29.04</v>
      </c>
      <c r="P9160" s="25">
        <v>22</v>
      </c>
    </row>
    <row r="9161" spans="1:16" x14ac:dyDescent="0.3">
      <c r="A9161" s="22">
        <v>42785</v>
      </c>
      <c r="B9161">
        <v>2017</v>
      </c>
      <c r="C9161">
        <v>2</v>
      </c>
      <c r="D9161" t="s">
        <v>116</v>
      </c>
      <c r="E9161" t="s">
        <v>91</v>
      </c>
      <c r="F9161" t="s">
        <v>166</v>
      </c>
      <c r="G9161" t="s">
        <v>112</v>
      </c>
      <c r="H9161" t="s">
        <v>108</v>
      </c>
      <c r="I9161" t="s">
        <v>72</v>
      </c>
      <c r="J9161" t="s">
        <v>109</v>
      </c>
      <c r="K9161" s="23">
        <v>1</v>
      </c>
      <c r="L9161" s="24">
        <v>8.1999999999999993</v>
      </c>
      <c r="M9161" s="24">
        <v>8.1999999999999993</v>
      </c>
      <c r="N9161" s="24">
        <v>5.58</v>
      </c>
      <c r="O9161" s="24">
        <v>2.62</v>
      </c>
      <c r="P9161" s="25">
        <v>32</v>
      </c>
    </row>
    <row r="9162" spans="1:16" x14ac:dyDescent="0.3">
      <c r="A9162" s="22">
        <v>42786</v>
      </c>
      <c r="B9162">
        <v>2017</v>
      </c>
      <c r="C9162">
        <v>2</v>
      </c>
      <c r="D9162" t="s">
        <v>116</v>
      </c>
      <c r="E9162" t="s">
        <v>91</v>
      </c>
      <c r="F9162" t="s">
        <v>166</v>
      </c>
      <c r="G9162" t="s">
        <v>113</v>
      </c>
      <c r="H9162" t="s">
        <v>94</v>
      </c>
      <c r="I9162" t="s">
        <v>73</v>
      </c>
      <c r="J9162" t="s">
        <v>95</v>
      </c>
      <c r="K9162" s="23">
        <v>5</v>
      </c>
      <c r="L9162" s="24">
        <v>3.1</v>
      </c>
      <c r="M9162" s="24">
        <v>15.5</v>
      </c>
      <c r="N9162" s="24">
        <v>10.85</v>
      </c>
      <c r="O9162" s="24">
        <v>4.6500000000000004</v>
      </c>
      <c r="P9162" s="25">
        <v>30</v>
      </c>
    </row>
    <row r="9163" spans="1:16" x14ac:dyDescent="0.3">
      <c r="A9163" s="22">
        <v>42786</v>
      </c>
      <c r="B9163">
        <v>2017</v>
      </c>
      <c r="C9163">
        <v>2</v>
      </c>
      <c r="D9163" t="s">
        <v>116</v>
      </c>
      <c r="E9163" t="s">
        <v>91</v>
      </c>
      <c r="F9163" t="s">
        <v>166</v>
      </c>
      <c r="G9163" t="s">
        <v>113</v>
      </c>
      <c r="H9163" t="s">
        <v>96</v>
      </c>
      <c r="I9163" t="s">
        <v>74</v>
      </c>
      <c r="J9163" t="s">
        <v>97</v>
      </c>
      <c r="K9163" s="23">
        <v>3.76</v>
      </c>
      <c r="L9163" s="24">
        <v>3.6</v>
      </c>
      <c r="M9163" s="24">
        <v>13.54</v>
      </c>
      <c r="N9163" s="24">
        <v>9.48</v>
      </c>
      <c r="O9163" s="24">
        <v>4.0599999999999996</v>
      </c>
      <c r="P9163" s="25">
        <v>30</v>
      </c>
    </row>
    <row r="9164" spans="1:16" x14ac:dyDescent="0.3">
      <c r="A9164" s="22">
        <v>42786</v>
      </c>
      <c r="B9164">
        <v>2017</v>
      </c>
      <c r="C9164">
        <v>2</v>
      </c>
      <c r="D9164" t="s">
        <v>116</v>
      </c>
      <c r="E9164" t="s">
        <v>91</v>
      </c>
      <c r="F9164" t="s">
        <v>166</v>
      </c>
      <c r="G9164" t="s">
        <v>113</v>
      </c>
      <c r="H9164" t="s">
        <v>98</v>
      </c>
      <c r="I9164" t="s">
        <v>75</v>
      </c>
      <c r="J9164" t="s">
        <v>99</v>
      </c>
      <c r="K9164" s="23">
        <v>4.5</v>
      </c>
      <c r="L9164" s="24">
        <v>2.8</v>
      </c>
      <c r="M9164" s="24">
        <v>12.6</v>
      </c>
      <c r="N9164" s="24">
        <v>9.07</v>
      </c>
      <c r="O9164" s="24">
        <v>3.53</v>
      </c>
      <c r="P9164" s="25">
        <v>28</v>
      </c>
    </row>
    <row r="9165" spans="1:16" x14ac:dyDescent="0.3">
      <c r="A9165" s="22">
        <v>42786</v>
      </c>
      <c r="B9165">
        <v>2017</v>
      </c>
      <c r="C9165">
        <v>2</v>
      </c>
      <c r="D9165" t="s">
        <v>116</v>
      </c>
      <c r="E9165" t="s">
        <v>91</v>
      </c>
      <c r="F9165" t="s">
        <v>166</v>
      </c>
      <c r="G9165" t="s">
        <v>113</v>
      </c>
      <c r="H9165" t="s">
        <v>100</v>
      </c>
      <c r="I9165" t="s">
        <v>70</v>
      </c>
      <c r="J9165" t="s">
        <v>101</v>
      </c>
      <c r="K9165" s="23">
        <v>33.1</v>
      </c>
      <c r="L9165" s="24">
        <v>2.4</v>
      </c>
      <c r="M9165" s="24">
        <v>79.44</v>
      </c>
      <c r="N9165" s="24">
        <v>58.79</v>
      </c>
      <c r="O9165" s="24">
        <v>20.65</v>
      </c>
      <c r="P9165" s="25">
        <v>26</v>
      </c>
    </row>
    <row r="9166" spans="1:16" x14ac:dyDescent="0.3">
      <c r="A9166" s="22">
        <v>42786</v>
      </c>
      <c r="B9166">
        <v>2017</v>
      </c>
      <c r="C9166">
        <v>2</v>
      </c>
      <c r="D9166" t="s">
        <v>116</v>
      </c>
      <c r="E9166" t="s">
        <v>91</v>
      </c>
      <c r="F9166" t="s">
        <v>166</v>
      </c>
      <c r="G9166" t="s">
        <v>113</v>
      </c>
      <c r="H9166" t="s">
        <v>102</v>
      </c>
      <c r="I9166" t="s">
        <v>71</v>
      </c>
      <c r="J9166" t="s">
        <v>103</v>
      </c>
      <c r="K9166" s="23">
        <v>2</v>
      </c>
      <c r="L9166" s="24">
        <v>6.9</v>
      </c>
      <c r="M9166" s="24">
        <v>13.8</v>
      </c>
      <c r="N9166" s="24">
        <v>9.11</v>
      </c>
      <c r="O9166" s="24">
        <v>4.6900000000000004</v>
      </c>
      <c r="P9166" s="25">
        <v>34</v>
      </c>
    </row>
    <row r="9167" spans="1:16" x14ac:dyDescent="0.3">
      <c r="A9167" s="22">
        <v>42786</v>
      </c>
      <c r="B9167">
        <v>2017</v>
      </c>
      <c r="C9167">
        <v>2</v>
      </c>
      <c r="D9167" t="s">
        <v>116</v>
      </c>
      <c r="E9167" t="s">
        <v>91</v>
      </c>
      <c r="F9167" t="s">
        <v>166</v>
      </c>
      <c r="G9167" t="s">
        <v>113</v>
      </c>
      <c r="H9167" t="s">
        <v>104</v>
      </c>
      <c r="I9167" t="s">
        <v>76</v>
      </c>
      <c r="J9167" t="s">
        <v>105</v>
      </c>
      <c r="K9167" s="23">
        <v>0</v>
      </c>
      <c r="L9167" s="24">
        <v>7.4</v>
      </c>
      <c r="M9167" s="24">
        <v>0</v>
      </c>
      <c r="N9167" s="24">
        <v>0</v>
      </c>
      <c r="O9167" s="24">
        <v>0</v>
      </c>
      <c r="P9167" s="25">
        <v>34</v>
      </c>
    </row>
    <row r="9168" spans="1:16" x14ac:dyDescent="0.3">
      <c r="A9168" s="22">
        <v>42786</v>
      </c>
      <c r="B9168">
        <v>2017</v>
      </c>
      <c r="C9168">
        <v>2</v>
      </c>
      <c r="D9168" t="s">
        <v>116</v>
      </c>
      <c r="E9168" t="s">
        <v>91</v>
      </c>
      <c r="F9168" t="s">
        <v>166</v>
      </c>
      <c r="G9168" t="s">
        <v>113</v>
      </c>
      <c r="H9168" t="s">
        <v>106</v>
      </c>
      <c r="I9168" t="s">
        <v>69</v>
      </c>
      <c r="J9168" t="s">
        <v>107</v>
      </c>
      <c r="K9168" s="23">
        <v>1</v>
      </c>
      <c r="L9168" s="24">
        <v>16.5</v>
      </c>
      <c r="M9168" s="24">
        <v>16.5</v>
      </c>
      <c r="N9168" s="24">
        <v>12.87</v>
      </c>
      <c r="O9168" s="24">
        <v>3.63</v>
      </c>
      <c r="P9168" s="25">
        <v>22</v>
      </c>
    </row>
    <row r="9169" spans="1:16" x14ac:dyDescent="0.3">
      <c r="A9169" s="22">
        <v>42786</v>
      </c>
      <c r="B9169">
        <v>2017</v>
      </c>
      <c r="C9169">
        <v>2</v>
      </c>
      <c r="D9169" t="s">
        <v>116</v>
      </c>
      <c r="E9169" t="s">
        <v>91</v>
      </c>
      <c r="F9169" t="s">
        <v>166</v>
      </c>
      <c r="G9169" t="s">
        <v>113</v>
      </c>
      <c r="H9169" t="s">
        <v>108</v>
      </c>
      <c r="I9169" t="s">
        <v>72</v>
      </c>
      <c r="J9169" t="s">
        <v>109</v>
      </c>
      <c r="K9169" s="23">
        <v>3</v>
      </c>
      <c r="L9169" s="24">
        <v>8.1999999999999993</v>
      </c>
      <c r="M9169" s="24">
        <v>24.6</v>
      </c>
      <c r="N9169" s="24">
        <v>16.73</v>
      </c>
      <c r="O9169" s="24">
        <v>7.87</v>
      </c>
      <c r="P9169" s="25">
        <v>32</v>
      </c>
    </row>
    <row r="9170" spans="1:16" x14ac:dyDescent="0.3">
      <c r="A9170" s="22">
        <v>42787</v>
      </c>
      <c r="B9170">
        <v>2017</v>
      </c>
      <c r="C9170">
        <v>2</v>
      </c>
      <c r="D9170" t="s">
        <v>116</v>
      </c>
      <c r="E9170" t="s">
        <v>91</v>
      </c>
      <c r="F9170" t="s">
        <v>166</v>
      </c>
      <c r="G9170" t="s">
        <v>114</v>
      </c>
      <c r="H9170" t="s">
        <v>94</v>
      </c>
      <c r="I9170" t="s">
        <v>73</v>
      </c>
      <c r="J9170" t="s">
        <v>95</v>
      </c>
      <c r="K9170" s="23">
        <v>5</v>
      </c>
      <c r="L9170" s="24">
        <v>3.1</v>
      </c>
      <c r="M9170" s="24">
        <v>15.5</v>
      </c>
      <c r="N9170" s="24">
        <v>10.85</v>
      </c>
      <c r="O9170" s="24">
        <v>4.6500000000000004</v>
      </c>
      <c r="P9170" s="25">
        <v>30</v>
      </c>
    </row>
    <row r="9171" spans="1:16" x14ac:dyDescent="0.3">
      <c r="A9171" s="22">
        <v>42787</v>
      </c>
      <c r="B9171">
        <v>2017</v>
      </c>
      <c r="C9171">
        <v>2</v>
      </c>
      <c r="D9171" t="s">
        <v>116</v>
      </c>
      <c r="E9171" t="s">
        <v>91</v>
      </c>
      <c r="F9171" t="s">
        <v>166</v>
      </c>
      <c r="G9171" t="s">
        <v>114</v>
      </c>
      <c r="H9171" t="s">
        <v>96</v>
      </c>
      <c r="I9171" t="s">
        <v>74</v>
      </c>
      <c r="J9171" t="s">
        <v>97</v>
      </c>
      <c r="K9171" s="23">
        <v>4.16</v>
      </c>
      <c r="L9171" s="24">
        <v>3.6</v>
      </c>
      <c r="M9171" s="24">
        <v>14.98</v>
      </c>
      <c r="N9171" s="24">
        <v>10.49</v>
      </c>
      <c r="O9171" s="24">
        <v>4.49</v>
      </c>
      <c r="P9171" s="25">
        <v>30</v>
      </c>
    </row>
    <row r="9172" spans="1:16" x14ac:dyDescent="0.3">
      <c r="A9172" s="22">
        <v>42787</v>
      </c>
      <c r="B9172">
        <v>2017</v>
      </c>
      <c r="C9172">
        <v>2</v>
      </c>
      <c r="D9172" t="s">
        <v>116</v>
      </c>
      <c r="E9172" t="s">
        <v>91</v>
      </c>
      <c r="F9172" t="s">
        <v>166</v>
      </c>
      <c r="G9172" t="s">
        <v>114</v>
      </c>
      <c r="H9172" t="s">
        <v>98</v>
      </c>
      <c r="I9172" t="s">
        <v>75</v>
      </c>
      <c r="J9172" t="s">
        <v>99</v>
      </c>
      <c r="K9172" s="23">
        <v>4</v>
      </c>
      <c r="L9172" s="24">
        <v>2.8</v>
      </c>
      <c r="M9172" s="24">
        <v>11.2</v>
      </c>
      <c r="N9172" s="24">
        <v>8.06</v>
      </c>
      <c r="O9172" s="24">
        <v>3.14</v>
      </c>
      <c r="P9172" s="25">
        <v>28</v>
      </c>
    </row>
    <row r="9173" spans="1:16" x14ac:dyDescent="0.3">
      <c r="A9173" s="22">
        <v>42787</v>
      </c>
      <c r="B9173">
        <v>2017</v>
      </c>
      <c r="C9173">
        <v>2</v>
      </c>
      <c r="D9173" t="s">
        <v>116</v>
      </c>
      <c r="E9173" t="s">
        <v>91</v>
      </c>
      <c r="F9173" t="s">
        <v>166</v>
      </c>
      <c r="G9173" t="s">
        <v>114</v>
      </c>
      <c r="H9173" t="s">
        <v>100</v>
      </c>
      <c r="I9173" t="s">
        <v>70</v>
      </c>
      <c r="J9173" t="s">
        <v>101</v>
      </c>
      <c r="K9173" s="23">
        <v>22.9</v>
      </c>
      <c r="L9173" s="24">
        <v>2.4</v>
      </c>
      <c r="M9173" s="24">
        <v>54.96</v>
      </c>
      <c r="N9173" s="24">
        <v>40.67</v>
      </c>
      <c r="O9173" s="24">
        <v>14.29</v>
      </c>
      <c r="P9173" s="25">
        <v>26</v>
      </c>
    </row>
    <row r="9174" spans="1:16" x14ac:dyDescent="0.3">
      <c r="A9174" s="22">
        <v>42787</v>
      </c>
      <c r="B9174">
        <v>2017</v>
      </c>
      <c r="C9174">
        <v>2</v>
      </c>
      <c r="D9174" t="s">
        <v>116</v>
      </c>
      <c r="E9174" t="s">
        <v>91</v>
      </c>
      <c r="F9174" t="s">
        <v>166</v>
      </c>
      <c r="G9174" t="s">
        <v>114</v>
      </c>
      <c r="H9174" t="s">
        <v>102</v>
      </c>
      <c r="I9174" t="s">
        <v>71</v>
      </c>
      <c r="J9174" t="s">
        <v>103</v>
      </c>
      <c r="K9174" s="23">
        <v>14</v>
      </c>
      <c r="L9174" s="24">
        <v>6.9</v>
      </c>
      <c r="M9174" s="24">
        <v>96.6</v>
      </c>
      <c r="N9174" s="24">
        <v>63.76</v>
      </c>
      <c r="O9174" s="24">
        <v>32.840000000000003</v>
      </c>
      <c r="P9174" s="25">
        <v>34</v>
      </c>
    </row>
    <row r="9175" spans="1:16" x14ac:dyDescent="0.3">
      <c r="A9175" s="22">
        <v>42787</v>
      </c>
      <c r="B9175">
        <v>2017</v>
      </c>
      <c r="C9175">
        <v>2</v>
      </c>
      <c r="D9175" t="s">
        <v>116</v>
      </c>
      <c r="E9175" t="s">
        <v>91</v>
      </c>
      <c r="F9175" t="s">
        <v>166</v>
      </c>
      <c r="G9175" t="s">
        <v>114</v>
      </c>
      <c r="H9175" t="s">
        <v>104</v>
      </c>
      <c r="I9175" t="s">
        <v>76</v>
      </c>
      <c r="J9175" t="s">
        <v>105</v>
      </c>
      <c r="K9175" s="23">
        <v>0</v>
      </c>
      <c r="L9175" s="24">
        <v>7.4</v>
      </c>
      <c r="M9175" s="24">
        <v>0</v>
      </c>
      <c r="N9175" s="24">
        <v>0</v>
      </c>
      <c r="O9175" s="24">
        <v>0</v>
      </c>
      <c r="P9175" s="25">
        <v>34</v>
      </c>
    </row>
    <row r="9176" spans="1:16" x14ac:dyDescent="0.3">
      <c r="A9176" s="22">
        <v>42787</v>
      </c>
      <c r="B9176">
        <v>2017</v>
      </c>
      <c r="C9176">
        <v>2</v>
      </c>
      <c r="D9176" t="s">
        <v>116</v>
      </c>
      <c r="E9176" t="s">
        <v>91</v>
      </c>
      <c r="F9176" t="s">
        <v>166</v>
      </c>
      <c r="G9176" t="s">
        <v>114</v>
      </c>
      <c r="H9176" t="s">
        <v>106</v>
      </c>
      <c r="I9176" t="s">
        <v>69</v>
      </c>
      <c r="J9176" t="s">
        <v>107</v>
      </c>
      <c r="K9176" s="23">
        <v>8</v>
      </c>
      <c r="L9176" s="24">
        <v>16.5</v>
      </c>
      <c r="M9176" s="24">
        <v>132</v>
      </c>
      <c r="N9176" s="24">
        <v>102.96</v>
      </c>
      <c r="O9176" s="24">
        <v>29.04</v>
      </c>
      <c r="P9176" s="25">
        <v>22</v>
      </c>
    </row>
    <row r="9177" spans="1:16" x14ac:dyDescent="0.3">
      <c r="A9177" s="22">
        <v>42787</v>
      </c>
      <c r="B9177">
        <v>2017</v>
      </c>
      <c r="C9177">
        <v>2</v>
      </c>
      <c r="D9177" t="s">
        <v>116</v>
      </c>
      <c r="E9177" t="s">
        <v>91</v>
      </c>
      <c r="F9177" t="s">
        <v>166</v>
      </c>
      <c r="G9177" t="s">
        <v>114</v>
      </c>
      <c r="H9177" t="s">
        <v>108</v>
      </c>
      <c r="I9177" t="s">
        <v>72</v>
      </c>
      <c r="J9177" t="s">
        <v>109</v>
      </c>
      <c r="K9177" s="23">
        <v>1</v>
      </c>
      <c r="L9177" s="24">
        <v>8.1999999999999993</v>
      </c>
      <c r="M9177" s="24">
        <v>8.1999999999999993</v>
      </c>
      <c r="N9177" s="24">
        <v>5.58</v>
      </c>
      <c r="O9177" s="24">
        <v>2.62</v>
      </c>
      <c r="P9177" s="25">
        <v>32</v>
      </c>
    </row>
    <row r="9178" spans="1:16" x14ac:dyDescent="0.3">
      <c r="A9178" s="22">
        <v>42788</v>
      </c>
      <c r="B9178">
        <v>2017</v>
      </c>
      <c r="C9178">
        <v>2</v>
      </c>
      <c r="D9178" t="s">
        <v>116</v>
      </c>
      <c r="E9178" t="s">
        <v>91</v>
      </c>
      <c r="F9178" t="s">
        <v>166</v>
      </c>
      <c r="G9178" t="s">
        <v>115</v>
      </c>
      <c r="H9178" t="s">
        <v>94</v>
      </c>
      <c r="I9178" t="s">
        <v>73</v>
      </c>
      <c r="J9178" t="s">
        <v>95</v>
      </c>
      <c r="K9178" s="23">
        <v>3.67</v>
      </c>
      <c r="L9178" s="24">
        <v>3.1</v>
      </c>
      <c r="M9178" s="24">
        <v>11.38</v>
      </c>
      <c r="N9178" s="24">
        <v>7.97</v>
      </c>
      <c r="O9178" s="24">
        <v>3.41</v>
      </c>
      <c r="P9178" s="25">
        <v>30</v>
      </c>
    </row>
    <row r="9179" spans="1:16" x14ac:dyDescent="0.3">
      <c r="A9179" s="22">
        <v>42788</v>
      </c>
      <c r="B9179">
        <v>2017</v>
      </c>
      <c r="C9179">
        <v>2</v>
      </c>
      <c r="D9179" t="s">
        <v>116</v>
      </c>
      <c r="E9179" t="s">
        <v>91</v>
      </c>
      <c r="F9179" t="s">
        <v>166</v>
      </c>
      <c r="G9179" t="s">
        <v>115</v>
      </c>
      <c r="H9179" t="s">
        <v>96</v>
      </c>
      <c r="I9179" t="s">
        <v>74</v>
      </c>
      <c r="J9179" t="s">
        <v>97</v>
      </c>
      <c r="K9179" s="23">
        <v>2.4300000000000002</v>
      </c>
      <c r="L9179" s="24">
        <v>3.6</v>
      </c>
      <c r="M9179" s="24">
        <v>8.75</v>
      </c>
      <c r="N9179" s="24">
        <v>6.12</v>
      </c>
      <c r="O9179" s="24">
        <v>2.63</v>
      </c>
      <c r="P9179" s="25">
        <v>30</v>
      </c>
    </row>
    <row r="9180" spans="1:16" x14ac:dyDescent="0.3">
      <c r="A9180" s="22">
        <v>42788</v>
      </c>
      <c r="B9180">
        <v>2017</v>
      </c>
      <c r="C9180">
        <v>2</v>
      </c>
      <c r="D9180" t="s">
        <v>116</v>
      </c>
      <c r="E9180" t="s">
        <v>91</v>
      </c>
      <c r="F9180" t="s">
        <v>166</v>
      </c>
      <c r="G9180" t="s">
        <v>115</v>
      </c>
      <c r="H9180" t="s">
        <v>98</v>
      </c>
      <c r="I9180" t="s">
        <v>75</v>
      </c>
      <c r="J9180" t="s">
        <v>99</v>
      </c>
      <c r="K9180" s="23">
        <v>7.2</v>
      </c>
      <c r="L9180" s="24">
        <v>2.8</v>
      </c>
      <c r="M9180" s="24">
        <v>20.16</v>
      </c>
      <c r="N9180" s="24">
        <v>14.52</v>
      </c>
      <c r="O9180" s="24">
        <v>5.64</v>
      </c>
      <c r="P9180" s="25">
        <v>28</v>
      </c>
    </row>
    <row r="9181" spans="1:16" x14ac:dyDescent="0.3">
      <c r="A9181" s="22">
        <v>42788</v>
      </c>
      <c r="B9181">
        <v>2017</v>
      </c>
      <c r="C9181">
        <v>2</v>
      </c>
      <c r="D9181" t="s">
        <v>116</v>
      </c>
      <c r="E9181" t="s">
        <v>91</v>
      </c>
      <c r="F9181" t="s">
        <v>166</v>
      </c>
      <c r="G9181" t="s">
        <v>115</v>
      </c>
      <c r="H9181" t="s">
        <v>100</v>
      </c>
      <c r="I9181" t="s">
        <v>70</v>
      </c>
      <c r="J9181" t="s">
        <v>101</v>
      </c>
      <c r="K9181" s="23">
        <v>21.1</v>
      </c>
      <c r="L9181" s="24">
        <v>2.4</v>
      </c>
      <c r="M9181" s="24">
        <v>50.64</v>
      </c>
      <c r="N9181" s="24">
        <v>37.47</v>
      </c>
      <c r="O9181" s="24">
        <v>13.17</v>
      </c>
      <c r="P9181" s="25">
        <v>26</v>
      </c>
    </row>
    <row r="9182" spans="1:16" x14ac:dyDescent="0.3">
      <c r="A9182" s="22">
        <v>42788</v>
      </c>
      <c r="B9182">
        <v>2017</v>
      </c>
      <c r="C9182">
        <v>2</v>
      </c>
      <c r="D9182" t="s">
        <v>116</v>
      </c>
      <c r="E9182" t="s">
        <v>91</v>
      </c>
      <c r="F9182" t="s">
        <v>166</v>
      </c>
      <c r="G9182" t="s">
        <v>115</v>
      </c>
      <c r="H9182" t="s">
        <v>102</v>
      </c>
      <c r="I9182" t="s">
        <v>71</v>
      </c>
      <c r="J9182" t="s">
        <v>103</v>
      </c>
      <c r="K9182" s="23">
        <v>9</v>
      </c>
      <c r="L9182" s="24">
        <v>6.9</v>
      </c>
      <c r="M9182" s="24">
        <v>62.1</v>
      </c>
      <c r="N9182" s="24">
        <v>40.99</v>
      </c>
      <c r="O9182" s="24">
        <v>21.11</v>
      </c>
      <c r="P9182" s="25">
        <v>34</v>
      </c>
    </row>
    <row r="9183" spans="1:16" x14ac:dyDescent="0.3">
      <c r="A9183" s="22">
        <v>42788</v>
      </c>
      <c r="B9183">
        <v>2017</v>
      </c>
      <c r="C9183">
        <v>2</v>
      </c>
      <c r="D9183" t="s">
        <v>116</v>
      </c>
      <c r="E9183" t="s">
        <v>91</v>
      </c>
      <c r="F9183" t="s">
        <v>166</v>
      </c>
      <c r="G9183" t="s">
        <v>115</v>
      </c>
      <c r="H9183" t="s">
        <v>104</v>
      </c>
      <c r="I9183" t="s">
        <v>76</v>
      </c>
      <c r="J9183" t="s">
        <v>105</v>
      </c>
      <c r="K9183" s="23">
        <v>0</v>
      </c>
      <c r="L9183" s="24">
        <v>7.4</v>
      </c>
      <c r="M9183" s="24">
        <v>0</v>
      </c>
      <c r="N9183" s="24">
        <v>0</v>
      </c>
      <c r="O9183" s="24">
        <v>0</v>
      </c>
      <c r="P9183" s="25">
        <v>34</v>
      </c>
    </row>
    <row r="9184" spans="1:16" x14ac:dyDescent="0.3">
      <c r="A9184" s="22">
        <v>42788</v>
      </c>
      <c r="B9184">
        <v>2017</v>
      </c>
      <c r="C9184">
        <v>2</v>
      </c>
      <c r="D9184" t="s">
        <v>116</v>
      </c>
      <c r="E9184" t="s">
        <v>91</v>
      </c>
      <c r="F9184" t="s">
        <v>166</v>
      </c>
      <c r="G9184" t="s">
        <v>115</v>
      </c>
      <c r="H9184" t="s">
        <v>106</v>
      </c>
      <c r="I9184" t="s">
        <v>69</v>
      </c>
      <c r="J9184" t="s">
        <v>107</v>
      </c>
      <c r="K9184" s="23">
        <v>5</v>
      </c>
      <c r="L9184" s="24">
        <v>16.5</v>
      </c>
      <c r="M9184" s="24">
        <v>82.5</v>
      </c>
      <c r="N9184" s="24">
        <v>64.349999999999994</v>
      </c>
      <c r="O9184" s="24">
        <v>18.149999999999999</v>
      </c>
      <c r="P9184" s="25">
        <v>22</v>
      </c>
    </row>
    <row r="9185" spans="1:16" x14ac:dyDescent="0.3">
      <c r="A9185" s="22">
        <v>42788</v>
      </c>
      <c r="B9185">
        <v>2017</v>
      </c>
      <c r="C9185">
        <v>2</v>
      </c>
      <c r="D9185" t="s">
        <v>116</v>
      </c>
      <c r="E9185" t="s">
        <v>91</v>
      </c>
      <c r="F9185" t="s">
        <v>166</v>
      </c>
      <c r="G9185" t="s">
        <v>115</v>
      </c>
      <c r="H9185" t="s">
        <v>108</v>
      </c>
      <c r="I9185" t="s">
        <v>72</v>
      </c>
      <c r="J9185" t="s">
        <v>109</v>
      </c>
      <c r="K9185" s="23">
        <v>0</v>
      </c>
      <c r="L9185" s="24">
        <v>8.1999999999999993</v>
      </c>
      <c r="M9185" s="24">
        <v>0</v>
      </c>
      <c r="N9185" s="24">
        <v>0</v>
      </c>
      <c r="O9185" s="24">
        <v>0</v>
      </c>
      <c r="P9185" s="25">
        <v>32</v>
      </c>
    </row>
    <row r="9186" spans="1:16" x14ac:dyDescent="0.3">
      <c r="A9186" s="22">
        <v>42789</v>
      </c>
      <c r="B9186">
        <v>2017</v>
      </c>
      <c r="C9186">
        <v>2</v>
      </c>
      <c r="D9186" t="s">
        <v>116</v>
      </c>
      <c r="E9186" t="s">
        <v>91</v>
      </c>
      <c r="F9186" t="s">
        <v>166</v>
      </c>
      <c r="G9186" t="s">
        <v>93</v>
      </c>
      <c r="H9186" t="s">
        <v>94</v>
      </c>
      <c r="I9186" t="s">
        <v>73</v>
      </c>
      <c r="J9186" t="s">
        <v>95</v>
      </c>
      <c r="K9186" s="23">
        <v>6.67</v>
      </c>
      <c r="L9186" s="24">
        <v>3.1</v>
      </c>
      <c r="M9186" s="24">
        <v>20.68</v>
      </c>
      <c r="N9186" s="24">
        <v>14.48</v>
      </c>
      <c r="O9186" s="24">
        <v>6.2</v>
      </c>
      <c r="P9186" s="25">
        <v>30</v>
      </c>
    </row>
    <row r="9187" spans="1:16" x14ac:dyDescent="0.3">
      <c r="A9187" s="22">
        <v>42789</v>
      </c>
      <c r="B9187">
        <v>2017</v>
      </c>
      <c r="C9187">
        <v>2</v>
      </c>
      <c r="D9187" t="s">
        <v>116</v>
      </c>
      <c r="E9187" t="s">
        <v>91</v>
      </c>
      <c r="F9187" t="s">
        <v>166</v>
      </c>
      <c r="G9187" t="s">
        <v>93</v>
      </c>
      <c r="H9187" t="s">
        <v>96</v>
      </c>
      <c r="I9187" t="s">
        <v>74</v>
      </c>
      <c r="J9187" t="s">
        <v>97</v>
      </c>
      <c r="K9187" s="23">
        <v>5.67</v>
      </c>
      <c r="L9187" s="24">
        <v>3.6</v>
      </c>
      <c r="M9187" s="24">
        <v>20.41</v>
      </c>
      <c r="N9187" s="24">
        <v>14.29</v>
      </c>
      <c r="O9187" s="24">
        <v>6.12</v>
      </c>
      <c r="P9187" s="25">
        <v>30</v>
      </c>
    </row>
    <row r="9188" spans="1:16" x14ac:dyDescent="0.3">
      <c r="A9188" s="22">
        <v>42789</v>
      </c>
      <c r="B9188">
        <v>2017</v>
      </c>
      <c r="C9188">
        <v>2</v>
      </c>
      <c r="D9188" t="s">
        <v>116</v>
      </c>
      <c r="E9188" t="s">
        <v>91</v>
      </c>
      <c r="F9188" t="s">
        <v>166</v>
      </c>
      <c r="G9188" t="s">
        <v>93</v>
      </c>
      <c r="H9188" t="s">
        <v>98</v>
      </c>
      <c r="I9188" t="s">
        <v>75</v>
      </c>
      <c r="J9188" t="s">
        <v>99</v>
      </c>
      <c r="K9188" s="23">
        <v>4.05</v>
      </c>
      <c r="L9188" s="24">
        <v>2.8</v>
      </c>
      <c r="M9188" s="24">
        <v>11.34</v>
      </c>
      <c r="N9188" s="24">
        <v>8.16</v>
      </c>
      <c r="O9188" s="24">
        <v>3.18</v>
      </c>
      <c r="P9188" s="25">
        <v>28</v>
      </c>
    </row>
    <row r="9189" spans="1:16" x14ac:dyDescent="0.3">
      <c r="A9189" s="22">
        <v>42789</v>
      </c>
      <c r="B9189">
        <v>2017</v>
      </c>
      <c r="C9189">
        <v>2</v>
      </c>
      <c r="D9189" t="s">
        <v>116</v>
      </c>
      <c r="E9189" t="s">
        <v>91</v>
      </c>
      <c r="F9189" t="s">
        <v>166</v>
      </c>
      <c r="G9189" t="s">
        <v>93</v>
      </c>
      <c r="H9189" t="s">
        <v>100</v>
      </c>
      <c r="I9189" t="s">
        <v>70</v>
      </c>
      <c r="J9189" t="s">
        <v>101</v>
      </c>
      <c r="K9189" s="23">
        <v>24.1</v>
      </c>
      <c r="L9189" s="24">
        <v>2.4</v>
      </c>
      <c r="M9189" s="24">
        <v>57.84</v>
      </c>
      <c r="N9189" s="24">
        <v>42.8</v>
      </c>
      <c r="O9189" s="24">
        <v>15.04</v>
      </c>
      <c r="P9189" s="25">
        <v>26</v>
      </c>
    </row>
    <row r="9190" spans="1:16" x14ac:dyDescent="0.3">
      <c r="A9190" s="22">
        <v>42789</v>
      </c>
      <c r="B9190">
        <v>2017</v>
      </c>
      <c r="C9190">
        <v>2</v>
      </c>
      <c r="D9190" t="s">
        <v>116</v>
      </c>
      <c r="E9190" t="s">
        <v>91</v>
      </c>
      <c r="F9190" t="s">
        <v>166</v>
      </c>
      <c r="G9190" t="s">
        <v>93</v>
      </c>
      <c r="H9190" t="s">
        <v>102</v>
      </c>
      <c r="I9190" t="s">
        <v>71</v>
      </c>
      <c r="J9190" t="s">
        <v>103</v>
      </c>
      <c r="K9190" s="23">
        <v>5</v>
      </c>
      <c r="L9190" s="24">
        <v>6.9</v>
      </c>
      <c r="M9190" s="24">
        <v>34.5</v>
      </c>
      <c r="N9190" s="24">
        <v>22.77</v>
      </c>
      <c r="O9190" s="24">
        <v>11.73</v>
      </c>
      <c r="P9190" s="25">
        <v>34</v>
      </c>
    </row>
    <row r="9191" spans="1:16" x14ac:dyDescent="0.3">
      <c r="A9191" s="22">
        <v>42789</v>
      </c>
      <c r="B9191">
        <v>2017</v>
      </c>
      <c r="C9191">
        <v>2</v>
      </c>
      <c r="D9191" t="s">
        <v>116</v>
      </c>
      <c r="E9191" t="s">
        <v>91</v>
      </c>
      <c r="F9191" t="s">
        <v>166</v>
      </c>
      <c r="G9191" t="s">
        <v>93</v>
      </c>
      <c r="H9191" t="s">
        <v>104</v>
      </c>
      <c r="I9191" t="s">
        <v>76</v>
      </c>
      <c r="J9191" t="s">
        <v>105</v>
      </c>
      <c r="K9191" s="23">
        <v>1</v>
      </c>
      <c r="L9191" s="24">
        <v>7.4</v>
      </c>
      <c r="M9191" s="24">
        <v>7.4</v>
      </c>
      <c r="N9191" s="24">
        <v>4.88</v>
      </c>
      <c r="O9191" s="24">
        <v>2.52</v>
      </c>
      <c r="P9191" s="25">
        <v>34</v>
      </c>
    </row>
    <row r="9192" spans="1:16" x14ac:dyDescent="0.3">
      <c r="A9192" s="22">
        <v>42789</v>
      </c>
      <c r="B9192">
        <v>2017</v>
      </c>
      <c r="C9192">
        <v>2</v>
      </c>
      <c r="D9192" t="s">
        <v>116</v>
      </c>
      <c r="E9192" t="s">
        <v>91</v>
      </c>
      <c r="F9192" t="s">
        <v>166</v>
      </c>
      <c r="G9192" t="s">
        <v>93</v>
      </c>
      <c r="H9192" t="s">
        <v>106</v>
      </c>
      <c r="I9192" t="s">
        <v>69</v>
      </c>
      <c r="J9192" t="s">
        <v>107</v>
      </c>
      <c r="K9192" s="23">
        <v>8</v>
      </c>
      <c r="L9192" s="24">
        <v>16.5</v>
      </c>
      <c r="M9192" s="24">
        <v>132</v>
      </c>
      <c r="N9192" s="24">
        <v>102.96</v>
      </c>
      <c r="O9192" s="24">
        <v>29.04</v>
      </c>
      <c r="P9192" s="25">
        <v>22</v>
      </c>
    </row>
    <row r="9193" spans="1:16" x14ac:dyDescent="0.3">
      <c r="A9193" s="22">
        <v>42789</v>
      </c>
      <c r="B9193">
        <v>2017</v>
      </c>
      <c r="C9193">
        <v>2</v>
      </c>
      <c r="D9193" t="s">
        <v>116</v>
      </c>
      <c r="E9193" t="s">
        <v>91</v>
      </c>
      <c r="F9193" t="s">
        <v>166</v>
      </c>
      <c r="G9193" t="s">
        <v>93</v>
      </c>
      <c r="H9193" t="s">
        <v>108</v>
      </c>
      <c r="I9193" t="s">
        <v>72</v>
      </c>
      <c r="J9193" t="s">
        <v>109</v>
      </c>
      <c r="K9193" s="23">
        <v>2</v>
      </c>
      <c r="L9193" s="24">
        <v>8.1999999999999993</v>
      </c>
      <c r="M9193" s="24">
        <v>16.399999999999999</v>
      </c>
      <c r="N9193" s="24">
        <v>11.15</v>
      </c>
      <c r="O9193" s="24">
        <v>5.25</v>
      </c>
      <c r="P9193" s="25">
        <v>32</v>
      </c>
    </row>
    <row r="9194" spans="1:16" x14ac:dyDescent="0.3">
      <c r="A9194" s="22">
        <v>42790</v>
      </c>
      <c r="B9194">
        <v>2017</v>
      </c>
      <c r="C9194">
        <v>2</v>
      </c>
      <c r="D9194" t="s">
        <v>116</v>
      </c>
      <c r="E9194" t="s">
        <v>91</v>
      </c>
      <c r="F9194" t="s">
        <v>166</v>
      </c>
      <c r="G9194" t="s">
        <v>110</v>
      </c>
      <c r="H9194" t="s">
        <v>94</v>
      </c>
      <c r="I9194" t="s">
        <v>73</v>
      </c>
      <c r="J9194" t="s">
        <v>95</v>
      </c>
      <c r="K9194" s="23">
        <v>1</v>
      </c>
      <c r="L9194" s="24">
        <v>3.1</v>
      </c>
      <c r="M9194" s="24">
        <v>3.1</v>
      </c>
      <c r="N9194" s="24">
        <v>2.17</v>
      </c>
      <c r="O9194" s="24">
        <v>0.93</v>
      </c>
      <c r="P9194" s="25">
        <v>30</v>
      </c>
    </row>
    <row r="9195" spans="1:16" x14ac:dyDescent="0.3">
      <c r="A9195" s="22">
        <v>42790</v>
      </c>
      <c r="B9195">
        <v>2017</v>
      </c>
      <c r="C9195">
        <v>2</v>
      </c>
      <c r="D9195" t="s">
        <v>116</v>
      </c>
      <c r="E9195" t="s">
        <v>91</v>
      </c>
      <c r="F9195" t="s">
        <v>166</v>
      </c>
      <c r="G9195" t="s">
        <v>110</v>
      </c>
      <c r="H9195" t="s">
        <v>96</v>
      </c>
      <c r="I9195" t="s">
        <v>74</v>
      </c>
      <c r="J9195" t="s">
        <v>97</v>
      </c>
      <c r="K9195" s="23">
        <v>4.67</v>
      </c>
      <c r="L9195" s="24">
        <v>3.6</v>
      </c>
      <c r="M9195" s="24">
        <v>16.809999999999999</v>
      </c>
      <c r="N9195" s="24">
        <v>11.77</v>
      </c>
      <c r="O9195" s="24">
        <v>5.04</v>
      </c>
      <c r="P9195" s="25">
        <v>30</v>
      </c>
    </row>
    <row r="9196" spans="1:16" x14ac:dyDescent="0.3">
      <c r="A9196" s="22">
        <v>42790</v>
      </c>
      <c r="B9196">
        <v>2017</v>
      </c>
      <c r="C9196">
        <v>2</v>
      </c>
      <c r="D9196" t="s">
        <v>116</v>
      </c>
      <c r="E9196" t="s">
        <v>91</v>
      </c>
      <c r="F9196" t="s">
        <v>166</v>
      </c>
      <c r="G9196" t="s">
        <v>110</v>
      </c>
      <c r="H9196" t="s">
        <v>98</v>
      </c>
      <c r="I9196" t="s">
        <v>75</v>
      </c>
      <c r="J9196" t="s">
        <v>99</v>
      </c>
      <c r="K9196" s="23">
        <v>4</v>
      </c>
      <c r="L9196" s="24">
        <v>2.8</v>
      </c>
      <c r="M9196" s="24">
        <v>11.2</v>
      </c>
      <c r="N9196" s="24">
        <v>8.06</v>
      </c>
      <c r="O9196" s="24">
        <v>3.14</v>
      </c>
      <c r="P9196" s="25">
        <v>28</v>
      </c>
    </row>
    <row r="9197" spans="1:16" x14ac:dyDescent="0.3">
      <c r="A9197" s="22">
        <v>42790</v>
      </c>
      <c r="B9197">
        <v>2017</v>
      </c>
      <c r="C9197">
        <v>2</v>
      </c>
      <c r="D9197" t="s">
        <v>116</v>
      </c>
      <c r="E9197" t="s">
        <v>91</v>
      </c>
      <c r="F9197" t="s">
        <v>166</v>
      </c>
      <c r="G9197" t="s">
        <v>110</v>
      </c>
      <c r="H9197" t="s">
        <v>100</v>
      </c>
      <c r="I9197" t="s">
        <v>70</v>
      </c>
      <c r="J9197" t="s">
        <v>101</v>
      </c>
      <c r="K9197" s="23">
        <v>29.8</v>
      </c>
      <c r="L9197" s="24">
        <v>2.4</v>
      </c>
      <c r="M9197" s="24">
        <v>71.52</v>
      </c>
      <c r="N9197" s="24">
        <v>52.92</v>
      </c>
      <c r="O9197" s="24">
        <v>18.600000000000001</v>
      </c>
      <c r="P9197" s="25">
        <v>26</v>
      </c>
    </row>
    <row r="9198" spans="1:16" x14ac:dyDescent="0.3">
      <c r="A9198" s="22">
        <v>42790</v>
      </c>
      <c r="B9198">
        <v>2017</v>
      </c>
      <c r="C9198">
        <v>2</v>
      </c>
      <c r="D9198" t="s">
        <v>116</v>
      </c>
      <c r="E9198" t="s">
        <v>91</v>
      </c>
      <c r="F9198" t="s">
        <v>166</v>
      </c>
      <c r="G9198" t="s">
        <v>110</v>
      </c>
      <c r="H9198" t="s">
        <v>102</v>
      </c>
      <c r="I9198" t="s">
        <v>71</v>
      </c>
      <c r="J9198" t="s">
        <v>103</v>
      </c>
      <c r="K9198" s="23">
        <v>10</v>
      </c>
      <c r="L9198" s="24">
        <v>6.9</v>
      </c>
      <c r="M9198" s="24">
        <v>69</v>
      </c>
      <c r="N9198" s="24">
        <v>45.54</v>
      </c>
      <c r="O9198" s="24">
        <v>23.46</v>
      </c>
      <c r="P9198" s="25">
        <v>34</v>
      </c>
    </row>
    <row r="9199" spans="1:16" x14ac:dyDescent="0.3">
      <c r="A9199" s="22">
        <v>42790</v>
      </c>
      <c r="B9199">
        <v>2017</v>
      </c>
      <c r="C9199">
        <v>2</v>
      </c>
      <c r="D9199" t="s">
        <v>116</v>
      </c>
      <c r="E9199" t="s">
        <v>91</v>
      </c>
      <c r="F9199" t="s">
        <v>166</v>
      </c>
      <c r="G9199" t="s">
        <v>110</v>
      </c>
      <c r="H9199" t="s">
        <v>104</v>
      </c>
      <c r="I9199" t="s">
        <v>76</v>
      </c>
      <c r="J9199" t="s">
        <v>105</v>
      </c>
      <c r="K9199" s="23">
        <v>1</v>
      </c>
      <c r="L9199" s="24">
        <v>7.4</v>
      </c>
      <c r="M9199" s="24">
        <v>7.4</v>
      </c>
      <c r="N9199" s="24">
        <v>4.88</v>
      </c>
      <c r="O9199" s="24">
        <v>2.52</v>
      </c>
      <c r="P9199" s="25">
        <v>34</v>
      </c>
    </row>
    <row r="9200" spans="1:16" x14ac:dyDescent="0.3">
      <c r="A9200" s="22">
        <v>42790</v>
      </c>
      <c r="B9200">
        <v>2017</v>
      </c>
      <c r="C9200">
        <v>2</v>
      </c>
      <c r="D9200" t="s">
        <v>116</v>
      </c>
      <c r="E9200" t="s">
        <v>91</v>
      </c>
      <c r="F9200" t="s">
        <v>166</v>
      </c>
      <c r="G9200" t="s">
        <v>110</v>
      </c>
      <c r="H9200" t="s">
        <v>106</v>
      </c>
      <c r="I9200" t="s">
        <v>69</v>
      </c>
      <c r="J9200" t="s">
        <v>107</v>
      </c>
      <c r="K9200" s="23">
        <v>7</v>
      </c>
      <c r="L9200" s="24">
        <v>16.5</v>
      </c>
      <c r="M9200" s="24">
        <v>115.5</v>
      </c>
      <c r="N9200" s="24">
        <v>90.09</v>
      </c>
      <c r="O9200" s="24">
        <v>25.41</v>
      </c>
      <c r="P9200" s="25">
        <v>22</v>
      </c>
    </row>
    <row r="9201" spans="1:16" x14ac:dyDescent="0.3">
      <c r="A9201" s="22">
        <v>42790</v>
      </c>
      <c r="B9201">
        <v>2017</v>
      </c>
      <c r="C9201">
        <v>2</v>
      </c>
      <c r="D9201" t="s">
        <v>116</v>
      </c>
      <c r="E9201" t="s">
        <v>91</v>
      </c>
      <c r="F9201" t="s">
        <v>166</v>
      </c>
      <c r="G9201" t="s">
        <v>110</v>
      </c>
      <c r="H9201" t="s">
        <v>108</v>
      </c>
      <c r="I9201" t="s">
        <v>72</v>
      </c>
      <c r="J9201" t="s">
        <v>109</v>
      </c>
      <c r="K9201" s="23">
        <v>1</v>
      </c>
      <c r="L9201" s="24">
        <v>8.1999999999999993</v>
      </c>
      <c r="M9201" s="24">
        <v>8.1999999999999993</v>
      </c>
      <c r="N9201" s="24">
        <v>5.58</v>
      </c>
      <c r="O9201" s="24">
        <v>2.62</v>
      </c>
      <c r="P9201" s="25">
        <v>32</v>
      </c>
    </row>
    <row r="9202" spans="1:16" x14ac:dyDescent="0.3">
      <c r="A9202" s="22">
        <v>42791</v>
      </c>
      <c r="B9202">
        <v>2017</v>
      </c>
      <c r="C9202">
        <v>2</v>
      </c>
      <c r="D9202" t="s">
        <v>116</v>
      </c>
      <c r="E9202" t="s">
        <v>91</v>
      </c>
      <c r="F9202" t="s">
        <v>166</v>
      </c>
      <c r="G9202" t="s">
        <v>111</v>
      </c>
      <c r="H9202" t="s">
        <v>94</v>
      </c>
      <c r="I9202" t="s">
        <v>73</v>
      </c>
      <c r="J9202" t="s">
        <v>95</v>
      </c>
      <c r="K9202" s="23">
        <v>6</v>
      </c>
      <c r="L9202" s="24">
        <v>3.1</v>
      </c>
      <c r="M9202" s="24">
        <v>18.600000000000001</v>
      </c>
      <c r="N9202" s="24">
        <v>13.02</v>
      </c>
      <c r="O9202" s="24">
        <v>5.58</v>
      </c>
      <c r="P9202" s="25">
        <v>30</v>
      </c>
    </row>
    <row r="9203" spans="1:16" x14ac:dyDescent="0.3">
      <c r="A9203" s="22">
        <v>42791</v>
      </c>
      <c r="B9203">
        <v>2017</v>
      </c>
      <c r="C9203">
        <v>2</v>
      </c>
      <c r="D9203" t="s">
        <v>116</v>
      </c>
      <c r="E9203" t="s">
        <v>91</v>
      </c>
      <c r="F9203" t="s">
        <v>166</v>
      </c>
      <c r="G9203" t="s">
        <v>111</v>
      </c>
      <c r="H9203" t="s">
        <v>96</v>
      </c>
      <c r="I9203" t="s">
        <v>74</v>
      </c>
      <c r="J9203" t="s">
        <v>97</v>
      </c>
      <c r="K9203" s="23">
        <v>6.34</v>
      </c>
      <c r="L9203" s="24">
        <v>3.6</v>
      </c>
      <c r="M9203" s="24">
        <v>22.82</v>
      </c>
      <c r="N9203" s="24">
        <v>15.97</v>
      </c>
      <c r="O9203" s="24">
        <v>6.85</v>
      </c>
      <c r="P9203" s="25">
        <v>30</v>
      </c>
    </row>
    <row r="9204" spans="1:16" x14ac:dyDescent="0.3">
      <c r="A9204" s="22">
        <v>42791</v>
      </c>
      <c r="B9204">
        <v>2017</v>
      </c>
      <c r="C9204">
        <v>2</v>
      </c>
      <c r="D9204" t="s">
        <v>116</v>
      </c>
      <c r="E9204" t="s">
        <v>91</v>
      </c>
      <c r="F9204" t="s">
        <v>166</v>
      </c>
      <c r="G9204" t="s">
        <v>111</v>
      </c>
      <c r="H9204" t="s">
        <v>98</v>
      </c>
      <c r="I9204" t="s">
        <v>75</v>
      </c>
      <c r="J9204" t="s">
        <v>99</v>
      </c>
      <c r="K9204" s="23">
        <v>5.25</v>
      </c>
      <c r="L9204" s="24">
        <v>2.8</v>
      </c>
      <c r="M9204" s="24">
        <v>14.7</v>
      </c>
      <c r="N9204" s="24">
        <v>10.58</v>
      </c>
      <c r="O9204" s="24">
        <v>4.12</v>
      </c>
      <c r="P9204" s="25">
        <v>28</v>
      </c>
    </row>
    <row r="9205" spans="1:16" x14ac:dyDescent="0.3">
      <c r="A9205" s="22">
        <v>42791</v>
      </c>
      <c r="B9205">
        <v>2017</v>
      </c>
      <c r="C9205">
        <v>2</v>
      </c>
      <c r="D9205" t="s">
        <v>116</v>
      </c>
      <c r="E9205" t="s">
        <v>91</v>
      </c>
      <c r="F9205" t="s">
        <v>166</v>
      </c>
      <c r="G9205" t="s">
        <v>111</v>
      </c>
      <c r="H9205" t="s">
        <v>100</v>
      </c>
      <c r="I9205" t="s">
        <v>70</v>
      </c>
      <c r="J9205" t="s">
        <v>101</v>
      </c>
      <c r="K9205" s="23">
        <v>24</v>
      </c>
      <c r="L9205" s="24">
        <v>2.4</v>
      </c>
      <c r="M9205" s="24">
        <v>57.6</v>
      </c>
      <c r="N9205" s="24">
        <v>42.62</v>
      </c>
      <c r="O9205" s="24">
        <v>14.98</v>
      </c>
      <c r="P9205" s="25">
        <v>26</v>
      </c>
    </row>
    <row r="9206" spans="1:16" x14ac:dyDescent="0.3">
      <c r="A9206" s="22">
        <v>42791</v>
      </c>
      <c r="B9206">
        <v>2017</v>
      </c>
      <c r="C9206">
        <v>2</v>
      </c>
      <c r="D9206" t="s">
        <v>116</v>
      </c>
      <c r="E9206" t="s">
        <v>91</v>
      </c>
      <c r="F9206" t="s">
        <v>166</v>
      </c>
      <c r="G9206" t="s">
        <v>111</v>
      </c>
      <c r="H9206" t="s">
        <v>102</v>
      </c>
      <c r="I9206" t="s">
        <v>71</v>
      </c>
      <c r="J9206" t="s">
        <v>103</v>
      </c>
      <c r="K9206" s="23">
        <v>6.88</v>
      </c>
      <c r="L9206" s="24">
        <v>6.9</v>
      </c>
      <c r="M9206" s="24">
        <v>47.47</v>
      </c>
      <c r="N9206" s="24">
        <v>31.33</v>
      </c>
      <c r="O9206" s="24">
        <v>16.14</v>
      </c>
      <c r="P9206" s="25">
        <v>34</v>
      </c>
    </row>
    <row r="9207" spans="1:16" x14ac:dyDescent="0.3">
      <c r="A9207" s="22">
        <v>42791</v>
      </c>
      <c r="B9207">
        <v>2017</v>
      </c>
      <c r="C9207">
        <v>2</v>
      </c>
      <c r="D9207" t="s">
        <v>116</v>
      </c>
      <c r="E9207" t="s">
        <v>91</v>
      </c>
      <c r="F9207" t="s">
        <v>166</v>
      </c>
      <c r="G9207" t="s">
        <v>111</v>
      </c>
      <c r="H9207" t="s">
        <v>104</v>
      </c>
      <c r="I9207" t="s">
        <v>76</v>
      </c>
      <c r="J9207" t="s">
        <v>105</v>
      </c>
      <c r="K9207" s="23">
        <v>0</v>
      </c>
      <c r="L9207" s="24">
        <v>7.4</v>
      </c>
      <c r="M9207" s="24">
        <v>0</v>
      </c>
      <c r="N9207" s="24">
        <v>0</v>
      </c>
      <c r="O9207" s="24">
        <v>0</v>
      </c>
      <c r="P9207" s="25">
        <v>34</v>
      </c>
    </row>
    <row r="9208" spans="1:16" x14ac:dyDescent="0.3">
      <c r="A9208" s="22">
        <v>42791</v>
      </c>
      <c r="B9208">
        <v>2017</v>
      </c>
      <c r="C9208">
        <v>2</v>
      </c>
      <c r="D9208" t="s">
        <v>116</v>
      </c>
      <c r="E9208" t="s">
        <v>91</v>
      </c>
      <c r="F9208" t="s">
        <v>166</v>
      </c>
      <c r="G9208" t="s">
        <v>111</v>
      </c>
      <c r="H9208" t="s">
        <v>106</v>
      </c>
      <c r="I9208" t="s">
        <v>69</v>
      </c>
      <c r="J9208" t="s">
        <v>107</v>
      </c>
      <c r="K9208" s="23">
        <v>2</v>
      </c>
      <c r="L9208" s="24">
        <v>16.5</v>
      </c>
      <c r="M9208" s="24">
        <v>33</v>
      </c>
      <c r="N9208" s="24">
        <v>25.74</v>
      </c>
      <c r="O9208" s="24">
        <v>7.26</v>
      </c>
      <c r="P9208" s="25">
        <v>22</v>
      </c>
    </row>
    <row r="9209" spans="1:16" x14ac:dyDescent="0.3">
      <c r="A9209" s="22">
        <v>42791</v>
      </c>
      <c r="B9209">
        <v>2017</v>
      </c>
      <c r="C9209">
        <v>2</v>
      </c>
      <c r="D9209" t="s">
        <v>116</v>
      </c>
      <c r="E9209" t="s">
        <v>91</v>
      </c>
      <c r="F9209" t="s">
        <v>166</v>
      </c>
      <c r="G9209" t="s">
        <v>111</v>
      </c>
      <c r="H9209" t="s">
        <v>108</v>
      </c>
      <c r="I9209" t="s">
        <v>72</v>
      </c>
      <c r="J9209" t="s">
        <v>109</v>
      </c>
      <c r="K9209" s="23">
        <v>0</v>
      </c>
      <c r="L9209" s="24">
        <v>8.1999999999999993</v>
      </c>
      <c r="M9209" s="24">
        <v>0</v>
      </c>
      <c r="N9209" s="24">
        <v>0</v>
      </c>
      <c r="O9209" s="24">
        <v>0</v>
      </c>
      <c r="P9209" s="25">
        <v>32</v>
      </c>
    </row>
    <row r="9210" spans="1:16" x14ac:dyDescent="0.3">
      <c r="A9210" s="22">
        <v>42792</v>
      </c>
      <c r="B9210">
        <v>2017</v>
      </c>
      <c r="C9210">
        <v>2</v>
      </c>
      <c r="D9210" t="s">
        <v>116</v>
      </c>
      <c r="E9210" t="s">
        <v>91</v>
      </c>
      <c r="F9210" t="s">
        <v>166</v>
      </c>
      <c r="G9210" t="s">
        <v>112</v>
      </c>
      <c r="H9210" t="s">
        <v>94</v>
      </c>
      <c r="I9210" t="s">
        <v>73</v>
      </c>
      <c r="J9210" t="s">
        <v>95</v>
      </c>
      <c r="K9210" s="23">
        <v>5.33</v>
      </c>
      <c r="L9210" s="24">
        <v>3.1</v>
      </c>
      <c r="M9210" s="24">
        <v>16.52</v>
      </c>
      <c r="N9210" s="24">
        <v>11.56</v>
      </c>
      <c r="O9210" s="24">
        <v>4.96</v>
      </c>
      <c r="P9210" s="25">
        <v>30</v>
      </c>
    </row>
    <row r="9211" spans="1:16" x14ac:dyDescent="0.3">
      <c r="A9211" s="22">
        <v>42792</v>
      </c>
      <c r="B9211">
        <v>2017</v>
      </c>
      <c r="C9211">
        <v>2</v>
      </c>
      <c r="D9211" t="s">
        <v>116</v>
      </c>
      <c r="E9211" t="s">
        <v>91</v>
      </c>
      <c r="F9211" t="s">
        <v>166</v>
      </c>
      <c r="G9211" t="s">
        <v>112</v>
      </c>
      <c r="H9211" t="s">
        <v>96</v>
      </c>
      <c r="I9211" t="s">
        <v>74</v>
      </c>
      <c r="J9211" t="s">
        <v>97</v>
      </c>
      <c r="K9211" s="23">
        <v>5.33</v>
      </c>
      <c r="L9211" s="24">
        <v>3.6</v>
      </c>
      <c r="M9211" s="24">
        <v>19.190000000000001</v>
      </c>
      <c r="N9211" s="24">
        <v>13.43</v>
      </c>
      <c r="O9211" s="24">
        <v>5.76</v>
      </c>
      <c r="P9211" s="25">
        <v>30</v>
      </c>
    </row>
    <row r="9212" spans="1:16" x14ac:dyDescent="0.3">
      <c r="A9212" s="22">
        <v>42792</v>
      </c>
      <c r="B9212">
        <v>2017</v>
      </c>
      <c r="C9212">
        <v>2</v>
      </c>
      <c r="D9212" t="s">
        <v>116</v>
      </c>
      <c r="E9212" t="s">
        <v>91</v>
      </c>
      <c r="F9212" t="s">
        <v>166</v>
      </c>
      <c r="G9212" t="s">
        <v>112</v>
      </c>
      <c r="H9212" t="s">
        <v>98</v>
      </c>
      <c r="I9212" t="s">
        <v>75</v>
      </c>
      <c r="J9212" t="s">
        <v>99</v>
      </c>
      <c r="K9212" s="23">
        <v>3.2</v>
      </c>
      <c r="L9212" s="24">
        <v>2.8</v>
      </c>
      <c r="M9212" s="24">
        <v>8.9600000000000009</v>
      </c>
      <c r="N9212" s="24">
        <v>6.45</v>
      </c>
      <c r="O9212" s="24">
        <v>2.5099999999999998</v>
      </c>
      <c r="P9212" s="25">
        <v>28</v>
      </c>
    </row>
    <row r="9213" spans="1:16" x14ac:dyDescent="0.3">
      <c r="A9213" s="22">
        <v>42792</v>
      </c>
      <c r="B9213">
        <v>2017</v>
      </c>
      <c r="C9213">
        <v>2</v>
      </c>
      <c r="D9213" t="s">
        <v>116</v>
      </c>
      <c r="E9213" t="s">
        <v>91</v>
      </c>
      <c r="F9213" t="s">
        <v>166</v>
      </c>
      <c r="G9213" t="s">
        <v>112</v>
      </c>
      <c r="H9213" t="s">
        <v>100</v>
      </c>
      <c r="I9213" t="s">
        <v>70</v>
      </c>
      <c r="J9213" t="s">
        <v>101</v>
      </c>
      <c r="K9213" s="23">
        <v>15.7</v>
      </c>
      <c r="L9213" s="24">
        <v>2.4</v>
      </c>
      <c r="M9213" s="24">
        <v>37.68</v>
      </c>
      <c r="N9213" s="24">
        <v>27.88</v>
      </c>
      <c r="O9213" s="24">
        <v>9.8000000000000007</v>
      </c>
      <c r="P9213" s="25">
        <v>26</v>
      </c>
    </row>
    <row r="9214" spans="1:16" x14ac:dyDescent="0.3">
      <c r="A9214" s="22">
        <v>42792</v>
      </c>
      <c r="B9214">
        <v>2017</v>
      </c>
      <c r="C9214">
        <v>2</v>
      </c>
      <c r="D9214" t="s">
        <v>116</v>
      </c>
      <c r="E9214" t="s">
        <v>91</v>
      </c>
      <c r="F9214" t="s">
        <v>166</v>
      </c>
      <c r="G9214" t="s">
        <v>112</v>
      </c>
      <c r="H9214" t="s">
        <v>102</v>
      </c>
      <c r="I9214" t="s">
        <v>71</v>
      </c>
      <c r="J9214" t="s">
        <v>103</v>
      </c>
      <c r="K9214" s="23">
        <v>3</v>
      </c>
      <c r="L9214" s="24">
        <v>6.9</v>
      </c>
      <c r="M9214" s="24">
        <v>20.7</v>
      </c>
      <c r="N9214" s="24">
        <v>13.66</v>
      </c>
      <c r="O9214" s="24">
        <v>7.04</v>
      </c>
      <c r="P9214" s="25">
        <v>34</v>
      </c>
    </row>
    <row r="9215" spans="1:16" x14ac:dyDescent="0.3">
      <c r="A9215" s="22">
        <v>42792</v>
      </c>
      <c r="B9215">
        <v>2017</v>
      </c>
      <c r="C9215">
        <v>2</v>
      </c>
      <c r="D9215" t="s">
        <v>116</v>
      </c>
      <c r="E9215" t="s">
        <v>91</v>
      </c>
      <c r="F9215" t="s">
        <v>166</v>
      </c>
      <c r="G9215" t="s">
        <v>112</v>
      </c>
      <c r="H9215" t="s">
        <v>104</v>
      </c>
      <c r="I9215" t="s">
        <v>76</v>
      </c>
      <c r="J9215" t="s">
        <v>105</v>
      </c>
      <c r="K9215" s="23">
        <v>0</v>
      </c>
      <c r="L9215" s="24">
        <v>7.4</v>
      </c>
      <c r="M9215" s="24">
        <v>0</v>
      </c>
      <c r="N9215" s="24">
        <v>0</v>
      </c>
      <c r="O9215" s="24">
        <v>0</v>
      </c>
      <c r="P9215" s="25">
        <v>34</v>
      </c>
    </row>
    <row r="9216" spans="1:16" x14ac:dyDescent="0.3">
      <c r="A9216" s="22">
        <v>42792</v>
      </c>
      <c r="B9216">
        <v>2017</v>
      </c>
      <c r="C9216">
        <v>2</v>
      </c>
      <c r="D9216" t="s">
        <v>116</v>
      </c>
      <c r="E9216" t="s">
        <v>91</v>
      </c>
      <c r="F9216" t="s">
        <v>166</v>
      </c>
      <c r="G9216" t="s">
        <v>112</v>
      </c>
      <c r="H9216" t="s">
        <v>106</v>
      </c>
      <c r="I9216" t="s">
        <v>69</v>
      </c>
      <c r="J9216" t="s">
        <v>107</v>
      </c>
      <c r="K9216" s="23">
        <v>5</v>
      </c>
      <c r="L9216" s="24">
        <v>16.5</v>
      </c>
      <c r="M9216" s="24">
        <v>82.5</v>
      </c>
      <c r="N9216" s="24">
        <v>64.349999999999994</v>
      </c>
      <c r="O9216" s="24">
        <v>18.149999999999999</v>
      </c>
      <c r="P9216" s="25">
        <v>22</v>
      </c>
    </row>
    <row r="9217" spans="1:16" x14ac:dyDescent="0.3">
      <c r="A9217" s="22">
        <v>42792</v>
      </c>
      <c r="B9217">
        <v>2017</v>
      </c>
      <c r="C9217">
        <v>2</v>
      </c>
      <c r="D9217" t="s">
        <v>116</v>
      </c>
      <c r="E9217" t="s">
        <v>91</v>
      </c>
      <c r="F9217" t="s">
        <v>166</v>
      </c>
      <c r="G9217" t="s">
        <v>112</v>
      </c>
      <c r="H9217" t="s">
        <v>108</v>
      </c>
      <c r="I9217" t="s">
        <v>72</v>
      </c>
      <c r="J9217" t="s">
        <v>109</v>
      </c>
      <c r="K9217" s="23">
        <v>1.2</v>
      </c>
      <c r="L9217" s="24">
        <v>8.1999999999999993</v>
      </c>
      <c r="M9217" s="24">
        <v>9.84</v>
      </c>
      <c r="N9217" s="24">
        <v>6.69</v>
      </c>
      <c r="O9217" s="24">
        <v>3.15</v>
      </c>
      <c r="P9217" s="25">
        <v>32</v>
      </c>
    </row>
    <row r="9218" spans="1:16" x14ac:dyDescent="0.3">
      <c r="A9218" s="22">
        <v>42793</v>
      </c>
      <c r="B9218">
        <v>2017</v>
      </c>
      <c r="C9218">
        <v>2</v>
      </c>
      <c r="D9218" t="s">
        <v>116</v>
      </c>
      <c r="E9218" t="s">
        <v>91</v>
      </c>
      <c r="F9218" t="s">
        <v>166</v>
      </c>
      <c r="G9218" t="s">
        <v>113</v>
      </c>
      <c r="H9218" t="s">
        <v>94</v>
      </c>
      <c r="I9218" t="s">
        <v>73</v>
      </c>
      <c r="J9218" t="s">
        <v>95</v>
      </c>
      <c r="K9218" s="23">
        <v>5.67</v>
      </c>
      <c r="L9218" s="24">
        <v>3.1</v>
      </c>
      <c r="M9218" s="24">
        <v>17.579999999999998</v>
      </c>
      <c r="N9218" s="24">
        <v>12.31</v>
      </c>
      <c r="O9218" s="24">
        <v>5.27</v>
      </c>
      <c r="P9218" s="25">
        <v>30</v>
      </c>
    </row>
    <row r="9219" spans="1:16" x14ac:dyDescent="0.3">
      <c r="A9219" s="22">
        <v>42793</v>
      </c>
      <c r="B9219">
        <v>2017</v>
      </c>
      <c r="C9219">
        <v>2</v>
      </c>
      <c r="D9219" t="s">
        <v>116</v>
      </c>
      <c r="E9219" t="s">
        <v>91</v>
      </c>
      <c r="F9219" t="s">
        <v>166</v>
      </c>
      <c r="G9219" t="s">
        <v>113</v>
      </c>
      <c r="H9219" t="s">
        <v>96</v>
      </c>
      <c r="I9219" t="s">
        <v>74</v>
      </c>
      <c r="J9219" t="s">
        <v>97</v>
      </c>
      <c r="K9219" s="23">
        <v>3.68</v>
      </c>
      <c r="L9219" s="24">
        <v>3.6</v>
      </c>
      <c r="M9219" s="24">
        <v>13.25</v>
      </c>
      <c r="N9219" s="24">
        <v>9.27</v>
      </c>
      <c r="O9219" s="24">
        <v>3.98</v>
      </c>
      <c r="P9219" s="25">
        <v>30</v>
      </c>
    </row>
    <row r="9220" spans="1:16" x14ac:dyDescent="0.3">
      <c r="A9220" s="22">
        <v>42793</v>
      </c>
      <c r="B9220">
        <v>2017</v>
      </c>
      <c r="C9220">
        <v>2</v>
      </c>
      <c r="D9220" t="s">
        <v>116</v>
      </c>
      <c r="E9220" t="s">
        <v>91</v>
      </c>
      <c r="F9220" t="s">
        <v>166</v>
      </c>
      <c r="G9220" t="s">
        <v>113</v>
      </c>
      <c r="H9220" t="s">
        <v>98</v>
      </c>
      <c r="I9220" t="s">
        <v>75</v>
      </c>
      <c r="J9220" t="s">
        <v>99</v>
      </c>
      <c r="K9220" s="23">
        <v>7</v>
      </c>
      <c r="L9220" s="24">
        <v>2.8</v>
      </c>
      <c r="M9220" s="24">
        <v>19.600000000000001</v>
      </c>
      <c r="N9220" s="24">
        <v>14.11</v>
      </c>
      <c r="O9220" s="24">
        <v>5.49</v>
      </c>
      <c r="P9220" s="25">
        <v>28</v>
      </c>
    </row>
    <row r="9221" spans="1:16" x14ac:dyDescent="0.3">
      <c r="A9221" s="22">
        <v>42793</v>
      </c>
      <c r="B9221">
        <v>2017</v>
      </c>
      <c r="C9221">
        <v>2</v>
      </c>
      <c r="D9221" t="s">
        <v>116</v>
      </c>
      <c r="E9221" t="s">
        <v>91</v>
      </c>
      <c r="F9221" t="s">
        <v>166</v>
      </c>
      <c r="G9221" t="s">
        <v>113</v>
      </c>
      <c r="H9221" t="s">
        <v>100</v>
      </c>
      <c r="I9221" t="s">
        <v>70</v>
      </c>
      <c r="J9221" t="s">
        <v>101</v>
      </c>
      <c r="K9221" s="23">
        <v>16.399999999999999</v>
      </c>
      <c r="L9221" s="24">
        <v>2.4</v>
      </c>
      <c r="M9221" s="24">
        <v>39.36</v>
      </c>
      <c r="N9221" s="24">
        <v>29.13</v>
      </c>
      <c r="O9221" s="24">
        <v>10.23</v>
      </c>
      <c r="P9221" s="25">
        <v>26</v>
      </c>
    </row>
    <row r="9222" spans="1:16" x14ac:dyDescent="0.3">
      <c r="A9222" s="22">
        <v>42793</v>
      </c>
      <c r="B9222">
        <v>2017</v>
      </c>
      <c r="C9222">
        <v>2</v>
      </c>
      <c r="D9222" t="s">
        <v>116</v>
      </c>
      <c r="E9222" t="s">
        <v>91</v>
      </c>
      <c r="F9222" t="s">
        <v>166</v>
      </c>
      <c r="G9222" t="s">
        <v>113</v>
      </c>
      <c r="H9222" t="s">
        <v>102</v>
      </c>
      <c r="I9222" t="s">
        <v>71</v>
      </c>
      <c r="J9222" t="s">
        <v>103</v>
      </c>
      <c r="K9222" s="23">
        <v>14</v>
      </c>
      <c r="L9222" s="24">
        <v>6.9</v>
      </c>
      <c r="M9222" s="24">
        <v>96.6</v>
      </c>
      <c r="N9222" s="24">
        <v>63.76</v>
      </c>
      <c r="O9222" s="24">
        <v>32.840000000000003</v>
      </c>
      <c r="P9222" s="25">
        <v>34</v>
      </c>
    </row>
    <row r="9223" spans="1:16" x14ac:dyDescent="0.3">
      <c r="A9223" s="22">
        <v>42793</v>
      </c>
      <c r="B9223">
        <v>2017</v>
      </c>
      <c r="C9223">
        <v>2</v>
      </c>
      <c r="D9223" t="s">
        <v>116</v>
      </c>
      <c r="E9223" t="s">
        <v>91</v>
      </c>
      <c r="F9223" t="s">
        <v>166</v>
      </c>
      <c r="G9223" t="s">
        <v>113</v>
      </c>
      <c r="H9223" t="s">
        <v>104</v>
      </c>
      <c r="I9223" t="s">
        <v>76</v>
      </c>
      <c r="J9223" t="s">
        <v>105</v>
      </c>
      <c r="K9223" s="23">
        <v>0</v>
      </c>
      <c r="L9223" s="24">
        <v>7.4</v>
      </c>
      <c r="M9223" s="24">
        <v>0</v>
      </c>
      <c r="N9223" s="24">
        <v>0</v>
      </c>
      <c r="O9223" s="24">
        <v>0</v>
      </c>
      <c r="P9223" s="25">
        <v>34</v>
      </c>
    </row>
    <row r="9224" spans="1:16" x14ac:dyDescent="0.3">
      <c r="A9224" s="22">
        <v>42793</v>
      </c>
      <c r="B9224">
        <v>2017</v>
      </c>
      <c r="C9224">
        <v>2</v>
      </c>
      <c r="D9224" t="s">
        <v>116</v>
      </c>
      <c r="E9224" t="s">
        <v>91</v>
      </c>
      <c r="F9224" t="s">
        <v>166</v>
      </c>
      <c r="G9224" t="s">
        <v>113</v>
      </c>
      <c r="H9224" t="s">
        <v>106</v>
      </c>
      <c r="I9224" t="s">
        <v>69</v>
      </c>
      <c r="J9224" t="s">
        <v>107</v>
      </c>
      <c r="K9224" s="23">
        <v>7</v>
      </c>
      <c r="L9224" s="24">
        <v>16.5</v>
      </c>
      <c r="M9224" s="24">
        <v>115.5</v>
      </c>
      <c r="N9224" s="24">
        <v>90.09</v>
      </c>
      <c r="O9224" s="24">
        <v>25.41</v>
      </c>
      <c r="P9224" s="25">
        <v>22</v>
      </c>
    </row>
    <row r="9225" spans="1:16" x14ac:dyDescent="0.3">
      <c r="A9225" s="22">
        <v>42793</v>
      </c>
      <c r="B9225">
        <v>2017</v>
      </c>
      <c r="C9225">
        <v>2</v>
      </c>
      <c r="D9225" t="s">
        <v>116</v>
      </c>
      <c r="E9225" t="s">
        <v>91</v>
      </c>
      <c r="F9225" t="s">
        <v>166</v>
      </c>
      <c r="G9225" t="s">
        <v>113</v>
      </c>
      <c r="H9225" t="s">
        <v>108</v>
      </c>
      <c r="I9225" t="s">
        <v>72</v>
      </c>
      <c r="J9225" t="s">
        <v>109</v>
      </c>
      <c r="K9225" s="23">
        <v>2</v>
      </c>
      <c r="L9225" s="24">
        <v>8.1999999999999993</v>
      </c>
      <c r="M9225" s="24">
        <v>16.399999999999999</v>
      </c>
      <c r="N9225" s="24">
        <v>11.15</v>
      </c>
      <c r="O9225" s="24">
        <v>5.25</v>
      </c>
      <c r="P9225" s="25">
        <v>32</v>
      </c>
    </row>
    <row r="9226" spans="1:16" x14ac:dyDescent="0.3">
      <c r="A9226" s="22">
        <v>42794</v>
      </c>
      <c r="B9226">
        <v>2017</v>
      </c>
      <c r="C9226">
        <v>2</v>
      </c>
      <c r="D9226" t="s">
        <v>116</v>
      </c>
      <c r="E9226" t="s">
        <v>91</v>
      </c>
      <c r="F9226" t="s">
        <v>166</v>
      </c>
      <c r="G9226" t="s">
        <v>114</v>
      </c>
      <c r="H9226" t="s">
        <v>94</v>
      </c>
      <c r="I9226" t="s">
        <v>73</v>
      </c>
      <c r="J9226" t="s">
        <v>95</v>
      </c>
      <c r="K9226" s="23">
        <v>5.34</v>
      </c>
      <c r="L9226" s="24">
        <v>3.1</v>
      </c>
      <c r="M9226" s="24">
        <v>16.55</v>
      </c>
      <c r="N9226" s="24">
        <v>11.58</v>
      </c>
      <c r="O9226" s="24">
        <v>4.97</v>
      </c>
      <c r="P9226" s="25">
        <v>30</v>
      </c>
    </row>
    <row r="9227" spans="1:16" x14ac:dyDescent="0.3">
      <c r="A9227" s="22">
        <v>42794</v>
      </c>
      <c r="B9227">
        <v>2017</v>
      </c>
      <c r="C9227">
        <v>2</v>
      </c>
      <c r="D9227" t="s">
        <v>116</v>
      </c>
      <c r="E9227" t="s">
        <v>91</v>
      </c>
      <c r="F9227" t="s">
        <v>166</v>
      </c>
      <c r="G9227" t="s">
        <v>114</v>
      </c>
      <c r="H9227" t="s">
        <v>96</v>
      </c>
      <c r="I9227" t="s">
        <v>74</v>
      </c>
      <c r="J9227" t="s">
        <v>97</v>
      </c>
      <c r="K9227" s="23">
        <v>5.0199999999999996</v>
      </c>
      <c r="L9227" s="24">
        <v>3.6</v>
      </c>
      <c r="M9227" s="24">
        <v>18.07</v>
      </c>
      <c r="N9227" s="24">
        <v>12.65</v>
      </c>
      <c r="O9227" s="24">
        <v>5.42</v>
      </c>
      <c r="P9227" s="25">
        <v>30</v>
      </c>
    </row>
    <row r="9228" spans="1:16" x14ac:dyDescent="0.3">
      <c r="A9228" s="22">
        <v>42794</v>
      </c>
      <c r="B9228">
        <v>2017</v>
      </c>
      <c r="C9228">
        <v>2</v>
      </c>
      <c r="D9228" t="s">
        <v>116</v>
      </c>
      <c r="E9228" t="s">
        <v>91</v>
      </c>
      <c r="F9228" t="s">
        <v>166</v>
      </c>
      <c r="G9228" t="s">
        <v>114</v>
      </c>
      <c r="H9228" t="s">
        <v>98</v>
      </c>
      <c r="I9228" t="s">
        <v>75</v>
      </c>
      <c r="J9228" t="s">
        <v>99</v>
      </c>
      <c r="K9228" s="23">
        <v>7.5</v>
      </c>
      <c r="L9228" s="24">
        <v>2.8</v>
      </c>
      <c r="M9228" s="24">
        <v>21</v>
      </c>
      <c r="N9228" s="24">
        <v>15.12</v>
      </c>
      <c r="O9228" s="24">
        <v>5.88</v>
      </c>
      <c r="P9228" s="25">
        <v>28</v>
      </c>
    </row>
    <row r="9229" spans="1:16" x14ac:dyDescent="0.3">
      <c r="A9229" s="22">
        <v>42794</v>
      </c>
      <c r="B9229">
        <v>2017</v>
      </c>
      <c r="C9229">
        <v>2</v>
      </c>
      <c r="D9229" t="s">
        <v>116</v>
      </c>
      <c r="E9229" t="s">
        <v>91</v>
      </c>
      <c r="F9229" t="s">
        <v>166</v>
      </c>
      <c r="G9229" t="s">
        <v>114</v>
      </c>
      <c r="H9229" t="s">
        <v>100</v>
      </c>
      <c r="I9229" t="s">
        <v>70</v>
      </c>
      <c r="J9229" t="s">
        <v>101</v>
      </c>
      <c r="K9229" s="23">
        <v>26.4</v>
      </c>
      <c r="L9229" s="24">
        <v>2.4</v>
      </c>
      <c r="M9229" s="24">
        <v>63.36</v>
      </c>
      <c r="N9229" s="24">
        <v>46.89</v>
      </c>
      <c r="O9229" s="24">
        <v>16.47</v>
      </c>
      <c r="P9229" s="25">
        <v>26</v>
      </c>
    </row>
    <row r="9230" spans="1:16" x14ac:dyDescent="0.3">
      <c r="A9230" s="22">
        <v>42794</v>
      </c>
      <c r="B9230">
        <v>2017</v>
      </c>
      <c r="C9230">
        <v>2</v>
      </c>
      <c r="D9230" t="s">
        <v>116</v>
      </c>
      <c r="E9230" t="s">
        <v>91</v>
      </c>
      <c r="F9230" t="s">
        <v>166</v>
      </c>
      <c r="G9230" t="s">
        <v>114</v>
      </c>
      <c r="H9230" t="s">
        <v>102</v>
      </c>
      <c r="I9230" t="s">
        <v>71</v>
      </c>
      <c r="J9230" t="s">
        <v>103</v>
      </c>
      <c r="K9230" s="23">
        <v>9</v>
      </c>
      <c r="L9230" s="24">
        <v>6.9</v>
      </c>
      <c r="M9230" s="24">
        <v>62.1</v>
      </c>
      <c r="N9230" s="24">
        <v>40.99</v>
      </c>
      <c r="O9230" s="24">
        <v>21.11</v>
      </c>
      <c r="P9230" s="25">
        <v>34</v>
      </c>
    </row>
    <row r="9231" spans="1:16" x14ac:dyDescent="0.3">
      <c r="A9231" s="22">
        <v>42794</v>
      </c>
      <c r="B9231">
        <v>2017</v>
      </c>
      <c r="C9231">
        <v>2</v>
      </c>
      <c r="D9231" t="s">
        <v>116</v>
      </c>
      <c r="E9231" t="s">
        <v>91</v>
      </c>
      <c r="F9231" t="s">
        <v>166</v>
      </c>
      <c r="G9231" t="s">
        <v>114</v>
      </c>
      <c r="H9231" t="s">
        <v>104</v>
      </c>
      <c r="I9231" t="s">
        <v>76</v>
      </c>
      <c r="J9231" t="s">
        <v>105</v>
      </c>
      <c r="K9231" s="23">
        <v>2</v>
      </c>
      <c r="L9231" s="24">
        <v>7.4</v>
      </c>
      <c r="M9231" s="24">
        <v>14.8</v>
      </c>
      <c r="N9231" s="24">
        <v>9.77</v>
      </c>
      <c r="O9231" s="24">
        <v>5.03</v>
      </c>
      <c r="P9231" s="25">
        <v>34</v>
      </c>
    </row>
    <row r="9232" spans="1:16" x14ac:dyDescent="0.3">
      <c r="A9232" s="22">
        <v>42794</v>
      </c>
      <c r="B9232">
        <v>2017</v>
      </c>
      <c r="C9232">
        <v>2</v>
      </c>
      <c r="D9232" t="s">
        <v>116</v>
      </c>
      <c r="E9232" t="s">
        <v>91</v>
      </c>
      <c r="F9232" t="s">
        <v>166</v>
      </c>
      <c r="G9232" t="s">
        <v>114</v>
      </c>
      <c r="H9232" t="s">
        <v>106</v>
      </c>
      <c r="I9232" t="s">
        <v>69</v>
      </c>
      <c r="J9232" t="s">
        <v>107</v>
      </c>
      <c r="K9232" s="23">
        <v>18</v>
      </c>
      <c r="L9232" s="24">
        <v>16.5</v>
      </c>
      <c r="M9232" s="24">
        <v>297</v>
      </c>
      <c r="N9232" s="24">
        <v>231.66</v>
      </c>
      <c r="O9232" s="24">
        <v>65.34</v>
      </c>
      <c r="P9232" s="25">
        <v>22</v>
      </c>
    </row>
    <row r="9233" spans="1:16" x14ac:dyDescent="0.3">
      <c r="A9233" s="22">
        <v>42794</v>
      </c>
      <c r="B9233">
        <v>2017</v>
      </c>
      <c r="C9233">
        <v>2</v>
      </c>
      <c r="D9233" t="s">
        <v>116</v>
      </c>
      <c r="E9233" t="s">
        <v>91</v>
      </c>
      <c r="F9233" t="s">
        <v>166</v>
      </c>
      <c r="G9233" t="s">
        <v>114</v>
      </c>
      <c r="H9233" t="s">
        <v>108</v>
      </c>
      <c r="I9233" t="s">
        <v>72</v>
      </c>
      <c r="J9233" t="s">
        <v>109</v>
      </c>
      <c r="K9233" s="23">
        <v>0</v>
      </c>
      <c r="L9233" s="24">
        <v>8.1999999999999993</v>
      </c>
      <c r="M9233" s="24">
        <v>0</v>
      </c>
      <c r="N9233" s="24">
        <v>0</v>
      </c>
      <c r="O9233" s="24">
        <v>0</v>
      </c>
      <c r="P9233" s="25">
        <v>32</v>
      </c>
    </row>
    <row r="9234" spans="1:16" x14ac:dyDescent="0.3">
      <c r="A9234" s="22">
        <v>42795</v>
      </c>
      <c r="B9234">
        <v>2017</v>
      </c>
      <c r="C9234">
        <v>3</v>
      </c>
      <c r="D9234" t="s">
        <v>118</v>
      </c>
      <c r="E9234" t="s">
        <v>91</v>
      </c>
      <c r="F9234" t="s">
        <v>167</v>
      </c>
      <c r="G9234" t="s">
        <v>115</v>
      </c>
      <c r="H9234" t="s">
        <v>94</v>
      </c>
      <c r="I9234" t="s">
        <v>73</v>
      </c>
      <c r="J9234" t="s">
        <v>95</v>
      </c>
      <c r="K9234" s="23">
        <v>4</v>
      </c>
      <c r="L9234" s="24">
        <v>3.1</v>
      </c>
      <c r="M9234" s="24">
        <v>12.4</v>
      </c>
      <c r="N9234" s="24">
        <v>8.68</v>
      </c>
      <c r="O9234" s="24">
        <v>3.72</v>
      </c>
      <c r="P9234" s="25">
        <v>30</v>
      </c>
    </row>
    <row r="9235" spans="1:16" x14ac:dyDescent="0.3">
      <c r="A9235" s="22">
        <v>42795</v>
      </c>
      <c r="B9235">
        <v>2017</v>
      </c>
      <c r="C9235">
        <v>3</v>
      </c>
      <c r="D9235" t="s">
        <v>118</v>
      </c>
      <c r="E9235" t="s">
        <v>91</v>
      </c>
      <c r="F9235" t="s">
        <v>167</v>
      </c>
      <c r="G9235" t="s">
        <v>115</v>
      </c>
      <c r="H9235" t="s">
        <v>96</v>
      </c>
      <c r="I9235" t="s">
        <v>74</v>
      </c>
      <c r="J9235" t="s">
        <v>97</v>
      </c>
      <c r="K9235" s="23">
        <v>4.66</v>
      </c>
      <c r="L9235" s="24">
        <v>3.6</v>
      </c>
      <c r="M9235" s="24">
        <v>16.78</v>
      </c>
      <c r="N9235" s="24">
        <v>11.75</v>
      </c>
      <c r="O9235" s="24">
        <v>5.03</v>
      </c>
      <c r="P9235" s="25">
        <v>30</v>
      </c>
    </row>
    <row r="9236" spans="1:16" x14ac:dyDescent="0.3">
      <c r="A9236" s="22">
        <v>42795</v>
      </c>
      <c r="B9236">
        <v>2017</v>
      </c>
      <c r="C9236">
        <v>3</v>
      </c>
      <c r="D9236" t="s">
        <v>118</v>
      </c>
      <c r="E9236" t="s">
        <v>91</v>
      </c>
      <c r="F9236" t="s">
        <v>167</v>
      </c>
      <c r="G9236" t="s">
        <v>115</v>
      </c>
      <c r="H9236" t="s">
        <v>98</v>
      </c>
      <c r="I9236" t="s">
        <v>75</v>
      </c>
      <c r="J9236" t="s">
        <v>99</v>
      </c>
      <c r="K9236" s="23">
        <v>5</v>
      </c>
      <c r="L9236" s="24">
        <v>2.8</v>
      </c>
      <c r="M9236" s="24">
        <v>14</v>
      </c>
      <c r="N9236" s="24">
        <v>10.08</v>
      </c>
      <c r="O9236" s="24">
        <v>3.92</v>
      </c>
      <c r="P9236" s="25">
        <v>28</v>
      </c>
    </row>
    <row r="9237" spans="1:16" x14ac:dyDescent="0.3">
      <c r="A9237" s="22">
        <v>42795</v>
      </c>
      <c r="B9237">
        <v>2017</v>
      </c>
      <c r="C9237">
        <v>3</v>
      </c>
      <c r="D9237" t="s">
        <v>118</v>
      </c>
      <c r="E9237" t="s">
        <v>91</v>
      </c>
      <c r="F9237" t="s">
        <v>167</v>
      </c>
      <c r="G9237" t="s">
        <v>115</v>
      </c>
      <c r="H9237" t="s">
        <v>100</v>
      </c>
      <c r="I9237" t="s">
        <v>70</v>
      </c>
      <c r="J9237" t="s">
        <v>101</v>
      </c>
      <c r="K9237" s="23">
        <v>15.1</v>
      </c>
      <c r="L9237" s="24">
        <v>2.4</v>
      </c>
      <c r="M9237" s="24">
        <v>36.24</v>
      </c>
      <c r="N9237" s="24">
        <v>26.82</v>
      </c>
      <c r="O9237" s="24">
        <v>9.42</v>
      </c>
      <c r="P9237" s="25">
        <v>26</v>
      </c>
    </row>
    <row r="9238" spans="1:16" x14ac:dyDescent="0.3">
      <c r="A9238" s="22">
        <v>42795</v>
      </c>
      <c r="B9238">
        <v>2017</v>
      </c>
      <c r="C9238">
        <v>3</v>
      </c>
      <c r="D9238" t="s">
        <v>118</v>
      </c>
      <c r="E9238" t="s">
        <v>91</v>
      </c>
      <c r="F9238" t="s">
        <v>167</v>
      </c>
      <c r="G9238" t="s">
        <v>115</v>
      </c>
      <c r="H9238" t="s">
        <v>102</v>
      </c>
      <c r="I9238" t="s">
        <v>71</v>
      </c>
      <c r="J9238" t="s">
        <v>103</v>
      </c>
      <c r="K9238" s="23">
        <v>17</v>
      </c>
      <c r="L9238" s="24">
        <v>6.9</v>
      </c>
      <c r="M9238" s="24">
        <v>117.3</v>
      </c>
      <c r="N9238" s="24">
        <v>77.42</v>
      </c>
      <c r="O9238" s="24">
        <v>39.880000000000003</v>
      </c>
      <c r="P9238" s="25">
        <v>34</v>
      </c>
    </row>
    <row r="9239" spans="1:16" x14ac:dyDescent="0.3">
      <c r="A9239" s="22">
        <v>42795</v>
      </c>
      <c r="B9239">
        <v>2017</v>
      </c>
      <c r="C9239">
        <v>3</v>
      </c>
      <c r="D9239" t="s">
        <v>118</v>
      </c>
      <c r="E9239" t="s">
        <v>91</v>
      </c>
      <c r="F9239" t="s">
        <v>167</v>
      </c>
      <c r="G9239" t="s">
        <v>115</v>
      </c>
      <c r="H9239" t="s">
        <v>104</v>
      </c>
      <c r="I9239" t="s">
        <v>76</v>
      </c>
      <c r="J9239" t="s">
        <v>105</v>
      </c>
      <c r="K9239" s="23">
        <v>0</v>
      </c>
      <c r="L9239" s="24">
        <v>7.4</v>
      </c>
      <c r="M9239" s="24">
        <v>0</v>
      </c>
      <c r="N9239" s="24">
        <v>0</v>
      </c>
      <c r="O9239" s="24">
        <v>0</v>
      </c>
      <c r="P9239" s="25">
        <v>34</v>
      </c>
    </row>
    <row r="9240" spans="1:16" x14ac:dyDescent="0.3">
      <c r="A9240" s="22">
        <v>42795</v>
      </c>
      <c r="B9240">
        <v>2017</v>
      </c>
      <c r="C9240">
        <v>3</v>
      </c>
      <c r="D9240" t="s">
        <v>118</v>
      </c>
      <c r="E9240" t="s">
        <v>91</v>
      </c>
      <c r="F9240" t="s">
        <v>167</v>
      </c>
      <c r="G9240" t="s">
        <v>115</v>
      </c>
      <c r="H9240" t="s">
        <v>106</v>
      </c>
      <c r="I9240" t="s">
        <v>69</v>
      </c>
      <c r="J9240" t="s">
        <v>107</v>
      </c>
      <c r="K9240" s="23">
        <v>5</v>
      </c>
      <c r="L9240" s="24">
        <v>16.5</v>
      </c>
      <c r="M9240" s="24">
        <v>82.5</v>
      </c>
      <c r="N9240" s="24">
        <v>64.349999999999994</v>
      </c>
      <c r="O9240" s="24">
        <v>18.149999999999999</v>
      </c>
      <c r="P9240" s="25">
        <v>22</v>
      </c>
    </row>
    <row r="9241" spans="1:16" x14ac:dyDescent="0.3">
      <c r="A9241" s="22">
        <v>42795</v>
      </c>
      <c r="B9241">
        <v>2017</v>
      </c>
      <c r="C9241">
        <v>3</v>
      </c>
      <c r="D9241" t="s">
        <v>118</v>
      </c>
      <c r="E9241" t="s">
        <v>91</v>
      </c>
      <c r="F9241" t="s">
        <v>167</v>
      </c>
      <c r="G9241" t="s">
        <v>115</v>
      </c>
      <c r="H9241" t="s">
        <v>108</v>
      </c>
      <c r="I9241" t="s">
        <v>72</v>
      </c>
      <c r="J9241" t="s">
        <v>109</v>
      </c>
      <c r="K9241" s="23">
        <v>2</v>
      </c>
      <c r="L9241" s="24">
        <v>8.1999999999999993</v>
      </c>
      <c r="M9241" s="24">
        <v>16.399999999999999</v>
      </c>
      <c r="N9241" s="24">
        <v>11.15</v>
      </c>
      <c r="O9241" s="24">
        <v>5.25</v>
      </c>
      <c r="P9241" s="25">
        <v>32</v>
      </c>
    </row>
    <row r="9242" spans="1:16" x14ac:dyDescent="0.3">
      <c r="A9242" s="22">
        <v>42796</v>
      </c>
      <c r="B9242">
        <v>2017</v>
      </c>
      <c r="C9242">
        <v>3</v>
      </c>
      <c r="D9242" t="s">
        <v>118</v>
      </c>
      <c r="E9242" t="s">
        <v>91</v>
      </c>
      <c r="F9242" t="s">
        <v>167</v>
      </c>
      <c r="G9242" t="s">
        <v>93</v>
      </c>
      <c r="H9242" t="s">
        <v>94</v>
      </c>
      <c r="I9242" t="s">
        <v>73</v>
      </c>
      <c r="J9242" t="s">
        <v>95</v>
      </c>
      <c r="K9242" s="23">
        <v>5</v>
      </c>
      <c r="L9242" s="24">
        <v>3.1</v>
      </c>
      <c r="M9242" s="24">
        <v>15.5</v>
      </c>
      <c r="N9242" s="24">
        <v>10.85</v>
      </c>
      <c r="O9242" s="24">
        <v>4.6500000000000004</v>
      </c>
      <c r="P9242" s="25">
        <v>30</v>
      </c>
    </row>
    <row r="9243" spans="1:16" x14ac:dyDescent="0.3">
      <c r="A9243" s="22">
        <v>42796</v>
      </c>
      <c r="B9243">
        <v>2017</v>
      </c>
      <c r="C9243">
        <v>3</v>
      </c>
      <c r="D9243" t="s">
        <v>118</v>
      </c>
      <c r="E9243" t="s">
        <v>91</v>
      </c>
      <c r="F9243" t="s">
        <v>167</v>
      </c>
      <c r="G9243" t="s">
        <v>93</v>
      </c>
      <c r="H9243" t="s">
        <v>96</v>
      </c>
      <c r="I9243" t="s">
        <v>74</v>
      </c>
      <c r="J9243" t="s">
        <v>97</v>
      </c>
      <c r="K9243" s="23">
        <v>7.13</v>
      </c>
      <c r="L9243" s="24">
        <v>3.6</v>
      </c>
      <c r="M9243" s="24">
        <v>25.67</v>
      </c>
      <c r="N9243" s="24">
        <v>17.97</v>
      </c>
      <c r="O9243" s="24">
        <v>7.7</v>
      </c>
      <c r="P9243" s="25">
        <v>30</v>
      </c>
    </row>
    <row r="9244" spans="1:16" x14ac:dyDescent="0.3">
      <c r="A9244" s="22">
        <v>42796</v>
      </c>
      <c r="B9244">
        <v>2017</v>
      </c>
      <c r="C9244">
        <v>3</v>
      </c>
      <c r="D9244" t="s">
        <v>118</v>
      </c>
      <c r="E9244" t="s">
        <v>91</v>
      </c>
      <c r="F9244" t="s">
        <v>167</v>
      </c>
      <c r="G9244" t="s">
        <v>93</v>
      </c>
      <c r="H9244" t="s">
        <v>98</v>
      </c>
      <c r="I9244" t="s">
        <v>75</v>
      </c>
      <c r="J9244" t="s">
        <v>99</v>
      </c>
      <c r="K9244" s="23">
        <v>3</v>
      </c>
      <c r="L9244" s="24">
        <v>2.8</v>
      </c>
      <c r="M9244" s="24">
        <v>8.4</v>
      </c>
      <c r="N9244" s="24">
        <v>6.05</v>
      </c>
      <c r="O9244" s="24">
        <v>2.35</v>
      </c>
      <c r="P9244" s="25">
        <v>28</v>
      </c>
    </row>
    <row r="9245" spans="1:16" x14ac:dyDescent="0.3">
      <c r="A9245" s="22">
        <v>42796</v>
      </c>
      <c r="B9245">
        <v>2017</v>
      </c>
      <c r="C9245">
        <v>3</v>
      </c>
      <c r="D9245" t="s">
        <v>118</v>
      </c>
      <c r="E9245" t="s">
        <v>91</v>
      </c>
      <c r="F9245" t="s">
        <v>167</v>
      </c>
      <c r="G9245" t="s">
        <v>93</v>
      </c>
      <c r="H9245" t="s">
        <v>100</v>
      </c>
      <c r="I9245" t="s">
        <v>70</v>
      </c>
      <c r="J9245" t="s">
        <v>101</v>
      </c>
      <c r="K9245" s="23">
        <v>13</v>
      </c>
      <c r="L9245" s="24">
        <v>2.4</v>
      </c>
      <c r="M9245" s="24">
        <v>31.2</v>
      </c>
      <c r="N9245" s="24">
        <v>23.09</v>
      </c>
      <c r="O9245" s="24">
        <v>8.11</v>
      </c>
      <c r="P9245" s="25">
        <v>26</v>
      </c>
    </row>
    <row r="9246" spans="1:16" x14ac:dyDescent="0.3">
      <c r="A9246" s="22">
        <v>42796</v>
      </c>
      <c r="B9246">
        <v>2017</v>
      </c>
      <c r="C9246">
        <v>3</v>
      </c>
      <c r="D9246" t="s">
        <v>118</v>
      </c>
      <c r="E9246" t="s">
        <v>91</v>
      </c>
      <c r="F9246" t="s">
        <v>167</v>
      </c>
      <c r="G9246" t="s">
        <v>93</v>
      </c>
      <c r="H9246" t="s">
        <v>102</v>
      </c>
      <c r="I9246" t="s">
        <v>71</v>
      </c>
      <c r="J9246" t="s">
        <v>103</v>
      </c>
      <c r="K9246" s="23">
        <v>1</v>
      </c>
      <c r="L9246" s="24">
        <v>6.9</v>
      </c>
      <c r="M9246" s="24">
        <v>6.9</v>
      </c>
      <c r="N9246" s="24">
        <v>4.55</v>
      </c>
      <c r="O9246" s="24">
        <v>2.35</v>
      </c>
      <c r="P9246" s="25">
        <v>34</v>
      </c>
    </row>
    <row r="9247" spans="1:16" x14ac:dyDescent="0.3">
      <c r="A9247" s="22">
        <v>42796</v>
      </c>
      <c r="B9247">
        <v>2017</v>
      </c>
      <c r="C9247">
        <v>3</v>
      </c>
      <c r="D9247" t="s">
        <v>118</v>
      </c>
      <c r="E9247" t="s">
        <v>91</v>
      </c>
      <c r="F9247" t="s">
        <v>167</v>
      </c>
      <c r="G9247" t="s">
        <v>93</v>
      </c>
      <c r="H9247" t="s">
        <v>104</v>
      </c>
      <c r="I9247" t="s">
        <v>76</v>
      </c>
      <c r="J9247" t="s">
        <v>105</v>
      </c>
      <c r="K9247" s="23">
        <v>1</v>
      </c>
      <c r="L9247" s="24">
        <v>7.4</v>
      </c>
      <c r="M9247" s="24">
        <v>7.4</v>
      </c>
      <c r="N9247" s="24">
        <v>4.88</v>
      </c>
      <c r="O9247" s="24">
        <v>2.52</v>
      </c>
      <c r="P9247" s="25">
        <v>34</v>
      </c>
    </row>
    <row r="9248" spans="1:16" x14ac:dyDescent="0.3">
      <c r="A9248" s="22">
        <v>42796</v>
      </c>
      <c r="B9248">
        <v>2017</v>
      </c>
      <c r="C9248">
        <v>3</v>
      </c>
      <c r="D9248" t="s">
        <v>118</v>
      </c>
      <c r="E9248" t="s">
        <v>91</v>
      </c>
      <c r="F9248" t="s">
        <v>167</v>
      </c>
      <c r="G9248" t="s">
        <v>93</v>
      </c>
      <c r="H9248" t="s">
        <v>106</v>
      </c>
      <c r="I9248" t="s">
        <v>69</v>
      </c>
      <c r="J9248" t="s">
        <v>107</v>
      </c>
      <c r="K9248" s="23">
        <v>1</v>
      </c>
      <c r="L9248" s="24">
        <v>16.5</v>
      </c>
      <c r="M9248" s="24">
        <v>16.5</v>
      </c>
      <c r="N9248" s="24">
        <v>12.87</v>
      </c>
      <c r="O9248" s="24">
        <v>3.63</v>
      </c>
      <c r="P9248" s="25">
        <v>22</v>
      </c>
    </row>
    <row r="9249" spans="1:16" x14ac:dyDescent="0.3">
      <c r="A9249" s="22">
        <v>42796</v>
      </c>
      <c r="B9249">
        <v>2017</v>
      </c>
      <c r="C9249">
        <v>3</v>
      </c>
      <c r="D9249" t="s">
        <v>118</v>
      </c>
      <c r="E9249" t="s">
        <v>91</v>
      </c>
      <c r="F9249" t="s">
        <v>167</v>
      </c>
      <c r="G9249" t="s">
        <v>93</v>
      </c>
      <c r="H9249" t="s">
        <v>108</v>
      </c>
      <c r="I9249" t="s">
        <v>72</v>
      </c>
      <c r="J9249" t="s">
        <v>109</v>
      </c>
      <c r="K9249" s="23">
        <v>2</v>
      </c>
      <c r="L9249" s="24">
        <v>8.1999999999999993</v>
      </c>
      <c r="M9249" s="24">
        <v>16.399999999999999</v>
      </c>
      <c r="N9249" s="24">
        <v>11.15</v>
      </c>
      <c r="O9249" s="24">
        <v>5.25</v>
      </c>
      <c r="P9249" s="25">
        <v>32</v>
      </c>
    </row>
    <row r="9250" spans="1:16" x14ac:dyDescent="0.3">
      <c r="A9250" s="22">
        <v>42797</v>
      </c>
      <c r="B9250">
        <v>2017</v>
      </c>
      <c r="C9250">
        <v>3</v>
      </c>
      <c r="D9250" t="s">
        <v>118</v>
      </c>
      <c r="E9250" t="s">
        <v>91</v>
      </c>
      <c r="F9250" t="s">
        <v>167</v>
      </c>
      <c r="G9250" t="s">
        <v>110</v>
      </c>
      <c r="H9250" t="s">
        <v>94</v>
      </c>
      <c r="I9250" t="s">
        <v>73</v>
      </c>
      <c r="J9250" t="s">
        <v>95</v>
      </c>
      <c r="K9250" s="23">
        <v>9</v>
      </c>
      <c r="L9250" s="24">
        <v>3.1</v>
      </c>
      <c r="M9250" s="24">
        <v>27.9</v>
      </c>
      <c r="N9250" s="24">
        <v>19.53</v>
      </c>
      <c r="O9250" s="24">
        <v>8.3699999999999992</v>
      </c>
      <c r="P9250" s="25">
        <v>30</v>
      </c>
    </row>
    <row r="9251" spans="1:16" x14ac:dyDescent="0.3">
      <c r="A9251" s="22">
        <v>42797</v>
      </c>
      <c r="B9251">
        <v>2017</v>
      </c>
      <c r="C9251">
        <v>3</v>
      </c>
      <c r="D9251" t="s">
        <v>118</v>
      </c>
      <c r="E9251" t="s">
        <v>91</v>
      </c>
      <c r="F9251" t="s">
        <v>167</v>
      </c>
      <c r="G9251" t="s">
        <v>110</v>
      </c>
      <c r="H9251" t="s">
        <v>96</v>
      </c>
      <c r="I9251" t="s">
        <v>74</v>
      </c>
      <c r="J9251" t="s">
        <v>97</v>
      </c>
      <c r="K9251" s="23">
        <v>2.99</v>
      </c>
      <c r="L9251" s="24">
        <v>3.6</v>
      </c>
      <c r="M9251" s="24">
        <v>10.76</v>
      </c>
      <c r="N9251" s="24">
        <v>7.53</v>
      </c>
      <c r="O9251" s="24">
        <v>3.23</v>
      </c>
      <c r="P9251" s="25">
        <v>30</v>
      </c>
    </row>
    <row r="9252" spans="1:16" x14ac:dyDescent="0.3">
      <c r="A9252" s="22">
        <v>42797</v>
      </c>
      <c r="B9252">
        <v>2017</v>
      </c>
      <c r="C9252">
        <v>3</v>
      </c>
      <c r="D9252" t="s">
        <v>118</v>
      </c>
      <c r="E9252" t="s">
        <v>91</v>
      </c>
      <c r="F9252" t="s">
        <v>167</v>
      </c>
      <c r="G9252" t="s">
        <v>110</v>
      </c>
      <c r="H9252" t="s">
        <v>98</v>
      </c>
      <c r="I9252" t="s">
        <v>75</v>
      </c>
      <c r="J9252" t="s">
        <v>99</v>
      </c>
      <c r="K9252" s="23">
        <v>4</v>
      </c>
      <c r="L9252" s="24">
        <v>2.8</v>
      </c>
      <c r="M9252" s="24">
        <v>11.2</v>
      </c>
      <c r="N9252" s="24">
        <v>8.06</v>
      </c>
      <c r="O9252" s="24">
        <v>3.14</v>
      </c>
      <c r="P9252" s="25">
        <v>28</v>
      </c>
    </row>
    <row r="9253" spans="1:16" x14ac:dyDescent="0.3">
      <c r="A9253" s="22">
        <v>42797</v>
      </c>
      <c r="B9253">
        <v>2017</v>
      </c>
      <c r="C9253">
        <v>3</v>
      </c>
      <c r="D9253" t="s">
        <v>118</v>
      </c>
      <c r="E9253" t="s">
        <v>91</v>
      </c>
      <c r="F9253" t="s">
        <v>167</v>
      </c>
      <c r="G9253" t="s">
        <v>110</v>
      </c>
      <c r="H9253" t="s">
        <v>100</v>
      </c>
      <c r="I9253" t="s">
        <v>70</v>
      </c>
      <c r="J9253" t="s">
        <v>101</v>
      </c>
      <c r="K9253" s="23">
        <v>12.9</v>
      </c>
      <c r="L9253" s="24">
        <v>2.4</v>
      </c>
      <c r="M9253" s="24">
        <v>30.96</v>
      </c>
      <c r="N9253" s="24">
        <v>22.91</v>
      </c>
      <c r="O9253" s="24">
        <v>8.0500000000000007</v>
      </c>
      <c r="P9253" s="25">
        <v>26</v>
      </c>
    </row>
    <row r="9254" spans="1:16" x14ac:dyDescent="0.3">
      <c r="A9254" s="22">
        <v>42797</v>
      </c>
      <c r="B9254">
        <v>2017</v>
      </c>
      <c r="C9254">
        <v>3</v>
      </c>
      <c r="D9254" t="s">
        <v>118</v>
      </c>
      <c r="E9254" t="s">
        <v>91</v>
      </c>
      <c r="F9254" t="s">
        <v>167</v>
      </c>
      <c r="G9254" t="s">
        <v>110</v>
      </c>
      <c r="H9254" t="s">
        <v>102</v>
      </c>
      <c r="I9254" t="s">
        <v>71</v>
      </c>
      <c r="J9254" t="s">
        <v>103</v>
      </c>
      <c r="K9254" s="23">
        <v>9</v>
      </c>
      <c r="L9254" s="24">
        <v>6.9</v>
      </c>
      <c r="M9254" s="24">
        <v>62.1</v>
      </c>
      <c r="N9254" s="24">
        <v>40.99</v>
      </c>
      <c r="O9254" s="24">
        <v>21.11</v>
      </c>
      <c r="P9254" s="25">
        <v>34</v>
      </c>
    </row>
    <row r="9255" spans="1:16" x14ac:dyDescent="0.3">
      <c r="A9255" s="22">
        <v>42797</v>
      </c>
      <c r="B9255">
        <v>2017</v>
      </c>
      <c r="C9255">
        <v>3</v>
      </c>
      <c r="D9255" t="s">
        <v>118</v>
      </c>
      <c r="E9255" t="s">
        <v>91</v>
      </c>
      <c r="F9255" t="s">
        <v>167</v>
      </c>
      <c r="G9255" t="s">
        <v>110</v>
      </c>
      <c r="H9255" t="s">
        <v>104</v>
      </c>
      <c r="I9255" t="s">
        <v>76</v>
      </c>
      <c r="J9255" t="s">
        <v>105</v>
      </c>
      <c r="K9255" s="23">
        <v>1</v>
      </c>
      <c r="L9255" s="24">
        <v>7.4</v>
      </c>
      <c r="M9255" s="24">
        <v>7.4</v>
      </c>
      <c r="N9255" s="24">
        <v>4.88</v>
      </c>
      <c r="O9255" s="24">
        <v>2.52</v>
      </c>
      <c r="P9255" s="25">
        <v>34</v>
      </c>
    </row>
    <row r="9256" spans="1:16" x14ac:dyDescent="0.3">
      <c r="A9256" s="22">
        <v>42797</v>
      </c>
      <c r="B9256">
        <v>2017</v>
      </c>
      <c r="C9256">
        <v>3</v>
      </c>
      <c r="D9256" t="s">
        <v>118</v>
      </c>
      <c r="E9256" t="s">
        <v>91</v>
      </c>
      <c r="F9256" t="s">
        <v>167</v>
      </c>
      <c r="G9256" t="s">
        <v>110</v>
      </c>
      <c r="H9256" t="s">
        <v>106</v>
      </c>
      <c r="I9256" t="s">
        <v>69</v>
      </c>
      <c r="J9256" t="s">
        <v>107</v>
      </c>
      <c r="K9256" s="23">
        <v>6</v>
      </c>
      <c r="L9256" s="24">
        <v>16.5</v>
      </c>
      <c r="M9256" s="24">
        <v>99</v>
      </c>
      <c r="N9256" s="24">
        <v>77.22</v>
      </c>
      <c r="O9256" s="24">
        <v>21.78</v>
      </c>
      <c r="P9256" s="25">
        <v>22</v>
      </c>
    </row>
    <row r="9257" spans="1:16" x14ac:dyDescent="0.3">
      <c r="A9257" s="22">
        <v>42797</v>
      </c>
      <c r="B9257">
        <v>2017</v>
      </c>
      <c r="C9257">
        <v>3</v>
      </c>
      <c r="D9257" t="s">
        <v>118</v>
      </c>
      <c r="E9257" t="s">
        <v>91</v>
      </c>
      <c r="F9257" t="s">
        <v>167</v>
      </c>
      <c r="G9257" t="s">
        <v>110</v>
      </c>
      <c r="H9257" t="s">
        <v>108</v>
      </c>
      <c r="I9257" t="s">
        <v>72</v>
      </c>
      <c r="J9257" t="s">
        <v>109</v>
      </c>
      <c r="K9257" s="23">
        <v>4</v>
      </c>
      <c r="L9257" s="24">
        <v>8.1999999999999993</v>
      </c>
      <c r="M9257" s="24">
        <v>32.799999999999997</v>
      </c>
      <c r="N9257" s="24">
        <v>22.3</v>
      </c>
      <c r="O9257" s="24">
        <v>10.5</v>
      </c>
      <c r="P9257" s="25">
        <v>32</v>
      </c>
    </row>
    <row r="9258" spans="1:16" x14ac:dyDescent="0.3">
      <c r="A9258" s="22">
        <v>42798</v>
      </c>
      <c r="B9258">
        <v>2017</v>
      </c>
      <c r="C9258">
        <v>3</v>
      </c>
      <c r="D9258" t="s">
        <v>118</v>
      </c>
      <c r="E9258" t="s">
        <v>91</v>
      </c>
      <c r="F9258" t="s">
        <v>167</v>
      </c>
      <c r="G9258" t="s">
        <v>111</v>
      </c>
      <c r="H9258" t="s">
        <v>94</v>
      </c>
      <c r="I9258" t="s">
        <v>73</v>
      </c>
      <c r="J9258" t="s">
        <v>95</v>
      </c>
      <c r="K9258" s="23">
        <v>5.01</v>
      </c>
      <c r="L9258" s="24">
        <v>3.1</v>
      </c>
      <c r="M9258" s="24">
        <v>15.53</v>
      </c>
      <c r="N9258" s="24">
        <v>10.87</v>
      </c>
      <c r="O9258" s="24">
        <v>4.66</v>
      </c>
      <c r="P9258" s="25">
        <v>30</v>
      </c>
    </row>
    <row r="9259" spans="1:16" x14ac:dyDescent="0.3">
      <c r="A9259" s="22">
        <v>42798</v>
      </c>
      <c r="B9259">
        <v>2017</v>
      </c>
      <c r="C9259">
        <v>3</v>
      </c>
      <c r="D9259" t="s">
        <v>118</v>
      </c>
      <c r="E9259" t="s">
        <v>91</v>
      </c>
      <c r="F9259" t="s">
        <v>167</v>
      </c>
      <c r="G9259" t="s">
        <v>111</v>
      </c>
      <c r="H9259" t="s">
        <v>96</v>
      </c>
      <c r="I9259" t="s">
        <v>74</v>
      </c>
      <c r="J9259" t="s">
        <v>97</v>
      </c>
      <c r="K9259" s="23">
        <v>3.67</v>
      </c>
      <c r="L9259" s="24">
        <v>3.6</v>
      </c>
      <c r="M9259" s="24">
        <v>13.21</v>
      </c>
      <c r="N9259" s="24">
        <v>9.25</v>
      </c>
      <c r="O9259" s="24">
        <v>3.96</v>
      </c>
      <c r="P9259" s="25">
        <v>30</v>
      </c>
    </row>
    <row r="9260" spans="1:16" x14ac:dyDescent="0.3">
      <c r="A9260" s="22">
        <v>42798</v>
      </c>
      <c r="B9260">
        <v>2017</v>
      </c>
      <c r="C9260">
        <v>3</v>
      </c>
      <c r="D9260" t="s">
        <v>118</v>
      </c>
      <c r="E9260" t="s">
        <v>91</v>
      </c>
      <c r="F9260" t="s">
        <v>167</v>
      </c>
      <c r="G9260" t="s">
        <v>111</v>
      </c>
      <c r="H9260" t="s">
        <v>98</v>
      </c>
      <c r="I9260" t="s">
        <v>75</v>
      </c>
      <c r="J9260" t="s">
        <v>99</v>
      </c>
      <c r="K9260" s="23">
        <v>3.1</v>
      </c>
      <c r="L9260" s="24">
        <v>2.8</v>
      </c>
      <c r="M9260" s="24">
        <v>8.68</v>
      </c>
      <c r="N9260" s="24">
        <v>6.25</v>
      </c>
      <c r="O9260" s="24">
        <v>2.4300000000000002</v>
      </c>
      <c r="P9260" s="25">
        <v>28</v>
      </c>
    </row>
    <row r="9261" spans="1:16" x14ac:dyDescent="0.3">
      <c r="A9261" s="22">
        <v>42798</v>
      </c>
      <c r="B9261">
        <v>2017</v>
      </c>
      <c r="C9261">
        <v>3</v>
      </c>
      <c r="D9261" t="s">
        <v>118</v>
      </c>
      <c r="E9261" t="s">
        <v>91</v>
      </c>
      <c r="F9261" t="s">
        <v>167</v>
      </c>
      <c r="G9261" t="s">
        <v>111</v>
      </c>
      <c r="H9261" t="s">
        <v>100</v>
      </c>
      <c r="I9261" t="s">
        <v>70</v>
      </c>
      <c r="J9261" t="s">
        <v>101</v>
      </c>
      <c r="K9261" s="23">
        <v>17</v>
      </c>
      <c r="L9261" s="24">
        <v>2.4</v>
      </c>
      <c r="M9261" s="24">
        <v>40.799999999999997</v>
      </c>
      <c r="N9261" s="24">
        <v>30.19</v>
      </c>
      <c r="O9261" s="24">
        <v>10.61</v>
      </c>
      <c r="P9261" s="25">
        <v>26</v>
      </c>
    </row>
    <row r="9262" spans="1:16" x14ac:dyDescent="0.3">
      <c r="A9262" s="22">
        <v>42798</v>
      </c>
      <c r="B9262">
        <v>2017</v>
      </c>
      <c r="C9262">
        <v>3</v>
      </c>
      <c r="D9262" t="s">
        <v>118</v>
      </c>
      <c r="E9262" t="s">
        <v>91</v>
      </c>
      <c r="F9262" t="s">
        <v>167</v>
      </c>
      <c r="G9262" t="s">
        <v>111</v>
      </c>
      <c r="H9262" t="s">
        <v>102</v>
      </c>
      <c r="I9262" t="s">
        <v>71</v>
      </c>
      <c r="J9262" t="s">
        <v>103</v>
      </c>
      <c r="K9262" s="23">
        <v>0</v>
      </c>
      <c r="L9262" s="24">
        <v>6.9</v>
      </c>
      <c r="M9262" s="24">
        <v>0</v>
      </c>
      <c r="N9262" s="24">
        <v>0</v>
      </c>
      <c r="O9262" s="24">
        <v>0</v>
      </c>
      <c r="P9262" s="25">
        <v>34</v>
      </c>
    </row>
    <row r="9263" spans="1:16" x14ac:dyDescent="0.3">
      <c r="A9263" s="22">
        <v>42798</v>
      </c>
      <c r="B9263">
        <v>2017</v>
      </c>
      <c r="C9263">
        <v>3</v>
      </c>
      <c r="D9263" t="s">
        <v>118</v>
      </c>
      <c r="E9263" t="s">
        <v>91</v>
      </c>
      <c r="F9263" t="s">
        <v>167</v>
      </c>
      <c r="G9263" t="s">
        <v>111</v>
      </c>
      <c r="H9263" t="s">
        <v>104</v>
      </c>
      <c r="I9263" t="s">
        <v>76</v>
      </c>
      <c r="J9263" t="s">
        <v>105</v>
      </c>
      <c r="K9263" s="23">
        <v>0</v>
      </c>
      <c r="L9263" s="24">
        <v>7.4</v>
      </c>
      <c r="M9263" s="24">
        <v>0</v>
      </c>
      <c r="N9263" s="24">
        <v>0</v>
      </c>
      <c r="O9263" s="24">
        <v>0</v>
      </c>
      <c r="P9263" s="25">
        <v>34</v>
      </c>
    </row>
    <row r="9264" spans="1:16" x14ac:dyDescent="0.3">
      <c r="A9264" s="22">
        <v>42798</v>
      </c>
      <c r="B9264">
        <v>2017</v>
      </c>
      <c r="C9264">
        <v>3</v>
      </c>
      <c r="D9264" t="s">
        <v>118</v>
      </c>
      <c r="E9264" t="s">
        <v>91</v>
      </c>
      <c r="F9264" t="s">
        <v>167</v>
      </c>
      <c r="G9264" t="s">
        <v>111</v>
      </c>
      <c r="H9264" t="s">
        <v>106</v>
      </c>
      <c r="I9264" t="s">
        <v>69</v>
      </c>
      <c r="J9264" t="s">
        <v>107</v>
      </c>
      <c r="K9264" s="23">
        <v>5</v>
      </c>
      <c r="L9264" s="24">
        <v>16.5</v>
      </c>
      <c r="M9264" s="24">
        <v>82.5</v>
      </c>
      <c r="N9264" s="24">
        <v>64.349999999999994</v>
      </c>
      <c r="O9264" s="24">
        <v>18.149999999999999</v>
      </c>
      <c r="P9264" s="25">
        <v>22</v>
      </c>
    </row>
    <row r="9265" spans="1:16" x14ac:dyDescent="0.3">
      <c r="A9265" s="22">
        <v>42798</v>
      </c>
      <c r="B9265">
        <v>2017</v>
      </c>
      <c r="C9265">
        <v>3</v>
      </c>
      <c r="D9265" t="s">
        <v>118</v>
      </c>
      <c r="E9265" t="s">
        <v>91</v>
      </c>
      <c r="F9265" t="s">
        <v>167</v>
      </c>
      <c r="G9265" t="s">
        <v>111</v>
      </c>
      <c r="H9265" t="s">
        <v>108</v>
      </c>
      <c r="I9265" t="s">
        <v>72</v>
      </c>
      <c r="J9265" t="s">
        <v>109</v>
      </c>
      <c r="K9265" s="23">
        <v>4.5</v>
      </c>
      <c r="L9265" s="24">
        <v>8.1999999999999993</v>
      </c>
      <c r="M9265" s="24">
        <v>36.9</v>
      </c>
      <c r="N9265" s="24">
        <v>25.09</v>
      </c>
      <c r="O9265" s="24">
        <v>11.81</v>
      </c>
      <c r="P9265" s="25">
        <v>32</v>
      </c>
    </row>
    <row r="9266" spans="1:16" x14ac:dyDescent="0.3">
      <c r="A9266" s="22">
        <v>42799</v>
      </c>
      <c r="B9266">
        <v>2017</v>
      </c>
      <c r="C9266">
        <v>3</v>
      </c>
      <c r="D9266" t="s">
        <v>118</v>
      </c>
      <c r="E9266" t="s">
        <v>91</v>
      </c>
      <c r="F9266" t="s">
        <v>167</v>
      </c>
      <c r="G9266" t="s">
        <v>112</v>
      </c>
      <c r="H9266" t="s">
        <v>94</v>
      </c>
      <c r="I9266" t="s">
        <v>73</v>
      </c>
      <c r="J9266" t="s">
        <v>95</v>
      </c>
      <c r="K9266" s="23">
        <v>12.33</v>
      </c>
      <c r="L9266" s="24">
        <v>3.1</v>
      </c>
      <c r="M9266" s="24">
        <v>38.22</v>
      </c>
      <c r="N9266" s="24">
        <v>26.75</v>
      </c>
      <c r="O9266" s="24">
        <v>11.47</v>
      </c>
      <c r="P9266" s="25">
        <v>30</v>
      </c>
    </row>
    <row r="9267" spans="1:16" x14ac:dyDescent="0.3">
      <c r="A9267" s="22">
        <v>42799</v>
      </c>
      <c r="B9267">
        <v>2017</v>
      </c>
      <c r="C9267">
        <v>3</v>
      </c>
      <c r="D9267" t="s">
        <v>118</v>
      </c>
      <c r="E9267" t="s">
        <v>91</v>
      </c>
      <c r="F9267" t="s">
        <v>167</v>
      </c>
      <c r="G9267" t="s">
        <v>112</v>
      </c>
      <c r="H9267" t="s">
        <v>96</v>
      </c>
      <c r="I9267" t="s">
        <v>74</v>
      </c>
      <c r="J9267" t="s">
        <v>97</v>
      </c>
      <c r="K9267" s="23">
        <v>4.33</v>
      </c>
      <c r="L9267" s="24">
        <v>3.6</v>
      </c>
      <c r="M9267" s="24">
        <v>15.59</v>
      </c>
      <c r="N9267" s="24">
        <v>10.91</v>
      </c>
      <c r="O9267" s="24">
        <v>4.68</v>
      </c>
      <c r="P9267" s="25">
        <v>30</v>
      </c>
    </row>
    <row r="9268" spans="1:16" x14ac:dyDescent="0.3">
      <c r="A9268" s="22">
        <v>42799</v>
      </c>
      <c r="B9268">
        <v>2017</v>
      </c>
      <c r="C9268">
        <v>3</v>
      </c>
      <c r="D9268" t="s">
        <v>118</v>
      </c>
      <c r="E9268" t="s">
        <v>91</v>
      </c>
      <c r="F9268" t="s">
        <v>167</v>
      </c>
      <c r="G9268" t="s">
        <v>112</v>
      </c>
      <c r="H9268" t="s">
        <v>98</v>
      </c>
      <c r="I9268" t="s">
        <v>75</v>
      </c>
      <c r="J9268" t="s">
        <v>99</v>
      </c>
      <c r="K9268" s="23">
        <v>5</v>
      </c>
      <c r="L9268" s="24">
        <v>2.8</v>
      </c>
      <c r="M9268" s="24">
        <v>14</v>
      </c>
      <c r="N9268" s="24">
        <v>10.08</v>
      </c>
      <c r="O9268" s="24">
        <v>3.92</v>
      </c>
      <c r="P9268" s="25">
        <v>28</v>
      </c>
    </row>
    <row r="9269" spans="1:16" x14ac:dyDescent="0.3">
      <c r="A9269" s="22">
        <v>42799</v>
      </c>
      <c r="B9269">
        <v>2017</v>
      </c>
      <c r="C9269">
        <v>3</v>
      </c>
      <c r="D9269" t="s">
        <v>118</v>
      </c>
      <c r="E9269" t="s">
        <v>91</v>
      </c>
      <c r="F9269" t="s">
        <v>167</v>
      </c>
      <c r="G9269" t="s">
        <v>112</v>
      </c>
      <c r="H9269" t="s">
        <v>100</v>
      </c>
      <c r="I9269" t="s">
        <v>70</v>
      </c>
      <c r="J9269" t="s">
        <v>101</v>
      </c>
      <c r="K9269" s="23">
        <v>33.9</v>
      </c>
      <c r="L9269" s="24">
        <v>2.4</v>
      </c>
      <c r="M9269" s="24">
        <v>81.36</v>
      </c>
      <c r="N9269" s="24">
        <v>60.21</v>
      </c>
      <c r="O9269" s="24">
        <v>21.15</v>
      </c>
      <c r="P9269" s="25">
        <v>26</v>
      </c>
    </row>
    <row r="9270" spans="1:16" x14ac:dyDescent="0.3">
      <c r="A9270" s="22">
        <v>42799</v>
      </c>
      <c r="B9270">
        <v>2017</v>
      </c>
      <c r="C9270">
        <v>3</v>
      </c>
      <c r="D9270" t="s">
        <v>118</v>
      </c>
      <c r="E9270" t="s">
        <v>91</v>
      </c>
      <c r="F9270" t="s">
        <v>167</v>
      </c>
      <c r="G9270" t="s">
        <v>112</v>
      </c>
      <c r="H9270" t="s">
        <v>102</v>
      </c>
      <c r="I9270" t="s">
        <v>71</v>
      </c>
      <c r="J9270" t="s">
        <v>103</v>
      </c>
      <c r="K9270" s="23">
        <v>3</v>
      </c>
      <c r="L9270" s="24">
        <v>6.9</v>
      </c>
      <c r="M9270" s="24">
        <v>20.7</v>
      </c>
      <c r="N9270" s="24">
        <v>13.66</v>
      </c>
      <c r="O9270" s="24">
        <v>7.04</v>
      </c>
      <c r="P9270" s="25">
        <v>34</v>
      </c>
    </row>
    <row r="9271" spans="1:16" x14ac:dyDescent="0.3">
      <c r="A9271" s="22">
        <v>42799</v>
      </c>
      <c r="B9271">
        <v>2017</v>
      </c>
      <c r="C9271">
        <v>3</v>
      </c>
      <c r="D9271" t="s">
        <v>118</v>
      </c>
      <c r="E9271" t="s">
        <v>91</v>
      </c>
      <c r="F9271" t="s">
        <v>167</v>
      </c>
      <c r="G9271" t="s">
        <v>112</v>
      </c>
      <c r="H9271" t="s">
        <v>104</v>
      </c>
      <c r="I9271" t="s">
        <v>76</v>
      </c>
      <c r="J9271" t="s">
        <v>105</v>
      </c>
      <c r="K9271" s="23">
        <v>0</v>
      </c>
      <c r="L9271" s="24">
        <v>7.4</v>
      </c>
      <c r="M9271" s="24">
        <v>0</v>
      </c>
      <c r="N9271" s="24">
        <v>0</v>
      </c>
      <c r="O9271" s="24">
        <v>0</v>
      </c>
      <c r="P9271" s="25">
        <v>34</v>
      </c>
    </row>
    <row r="9272" spans="1:16" x14ac:dyDescent="0.3">
      <c r="A9272" s="22">
        <v>42799</v>
      </c>
      <c r="B9272">
        <v>2017</v>
      </c>
      <c r="C9272">
        <v>3</v>
      </c>
      <c r="D9272" t="s">
        <v>118</v>
      </c>
      <c r="E9272" t="s">
        <v>91</v>
      </c>
      <c r="F9272" t="s">
        <v>167</v>
      </c>
      <c r="G9272" t="s">
        <v>112</v>
      </c>
      <c r="H9272" t="s">
        <v>106</v>
      </c>
      <c r="I9272" t="s">
        <v>69</v>
      </c>
      <c r="J9272" t="s">
        <v>107</v>
      </c>
      <c r="K9272" s="23">
        <v>6</v>
      </c>
      <c r="L9272" s="24">
        <v>16.5</v>
      </c>
      <c r="M9272" s="24">
        <v>99</v>
      </c>
      <c r="N9272" s="24">
        <v>77.22</v>
      </c>
      <c r="O9272" s="24">
        <v>21.78</v>
      </c>
      <c r="P9272" s="25">
        <v>22</v>
      </c>
    </row>
    <row r="9273" spans="1:16" x14ac:dyDescent="0.3">
      <c r="A9273" s="22">
        <v>42799</v>
      </c>
      <c r="B9273">
        <v>2017</v>
      </c>
      <c r="C9273">
        <v>3</v>
      </c>
      <c r="D9273" t="s">
        <v>118</v>
      </c>
      <c r="E9273" t="s">
        <v>91</v>
      </c>
      <c r="F9273" t="s">
        <v>167</v>
      </c>
      <c r="G9273" t="s">
        <v>112</v>
      </c>
      <c r="H9273" t="s">
        <v>108</v>
      </c>
      <c r="I9273" t="s">
        <v>72</v>
      </c>
      <c r="J9273" t="s">
        <v>109</v>
      </c>
      <c r="K9273" s="23">
        <v>5</v>
      </c>
      <c r="L9273" s="24">
        <v>8.1999999999999993</v>
      </c>
      <c r="M9273" s="24">
        <v>41</v>
      </c>
      <c r="N9273" s="24">
        <v>27.88</v>
      </c>
      <c r="O9273" s="24">
        <v>13.12</v>
      </c>
      <c r="P9273" s="25">
        <v>32</v>
      </c>
    </row>
    <row r="9274" spans="1:16" x14ac:dyDescent="0.3">
      <c r="A9274" s="22">
        <v>42800</v>
      </c>
      <c r="B9274">
        <v>2017</v>
      </c>
      <c r="C9274">
        <v>3</v>
      </c>
      <c r="D9274" t="s">
        <v>118</v>
      </c>
      <c r="E9274" t="s">
        <v>91</v>
      </c>
      <c r="F9274" t="s">
        <v>167</v>
      </c>
      <c r="G9274" t="s">
        <v>113</v>
      </c>
      <c r="H9274" t="s">
        <v>94</v>
      </c>
      <c r="I9274" t="s">
        <v>73</v>
      </c>
      <c r="J9274" t="s">
        <v>95</v>
      </c>
      <c r="K9274" s="23">
        <v>6.83</v>
      </c>
      <c r="L9274" s="24">
        <v>3.1</v>
      </c>
      <c r="M9274" s="24">
        <v>21.17</v>
      </c>
      <c r="N9274" s="24">
        <v>14.82</v>
      </c>
      <c r="O9274" s="24">
        <v>6.35</v>
      </c>
      <c r="P9274" s="25">
        <v>30</v>
      </c>
    </row>
    <row r="9275" spans="1:16" x14ac:dyDescent="0.3">
      <c r="A9275" s="22">
        <v>42800</v>
      </c>
      <c r="B9275">
        <v>2017</v>
      </c>
      <c r="C9275">
        <v>3</v>
      </c>
      <c r="D9275" t="s">
        <v>118</v>
      </c>
      <c r="E9275" t="s">
        <v>91</v>
      </c>
      <c r="F9275" t="s">
        <v>167</v>
      </c>
      <c r="G9275" t="s">
        <v>113</v>
      </c>
      <c r="H9275" t="s">
        <v>96</v>
      </c>
      <c r="I9275" t="s">
        <v>74</v>
      </c>
      <c r="J9275" t="s">
        <v>97</v>
      </c>
      <c r="K9275" s="23">
        <v>2.33</v>
      </c>
      <c r="L9275" s="24">
        <v>3.6</v>
      </c>
      <c r="M9275" s="24">
        <v>8.39</v>
      </c>
      <c r="N9275" s="24">
        <v>5.87</v>
      </c>
      <c r="O9275" s="24">
        <v>2.52</v>
      </c>
      <c r="P9275" s="25">
        <v>30</v>
      </c>
    </row>
    <row r="9276" spans="1:16" x14ac:dyDescent="0.3">
      <c r="A9276" s="22">
        <v>42800</v>
      </c>
      <c r="B9276">
        <v>2017</v>
      </c>
      <c r="C9276">
        <v>3</v>
      </c>
      <c r="D9276" t="s">
        <v>118</v>
      </c>
      <c r="E9276" t="s">
        <v>91</v>
      </c>
      <c r="F9276" t="s">
        <v>167</v>
      </c>
      <c r="G9276" t="s">
        <v>113</v>
      </c>
      <c r="H9276" t="s">
        <v>98</v>
      </c>
      <c r="I9276" t="s">
        <v>75</v>
      </c>
      <c r="J9276" t="s">
        <v>99</v>
      </c>
      <c r="K9276" s="23">
        <v>1.1000000000000001</v>
      </c>
      <c r="L9276" s="24">
        <v>2.8</v>
      </c>
      <c r="M9276" s="24">
        <v>3.08</v>
      </c>
      <c r="N9276" s="24">
        <v>2.2200000000000002</v>
      </c>
      <c r="O9276" s="24">
        <v>0.86</v>
      </c>
      <c r="P9276" s="25">
        <v>28</v>
      </c>
    </row>
    <row r="9277" spans="1:16" x14ac:dyDescent="0.3">
      <c r="A9277" s="22">
        <v>42800</v>
      </c>
      <c r="B9277">
        <v>2017</v>
      </c>
      <c r="C9277">
        <v>3</v>
      </c>
      <c r="D9277" t="s">
        <v>118</v>
      </c>
      <c r="E9277" t="s">
        <v>91</v>
      </c>
      <c r="F9277" t="s">
        <v>167</v>
      </c>
      <c r="G9277" t="s">
        <v>113</v>
      </c>
      <c r="H9277" t="s">
        <v>100</v>
      </c>
      <c r="I9277" t="s">
        <v>70</v>
      </c>
      <c r="J9277" t="s">
        <v>101</v>
      </c>
      <c r="K9277" s="23">
        <v>19.600000000000001</v>
      </c>
      <c r="L9277" s="24">
        <v>2.4</v>
      </c>
      <c r="M9277" s="24">
        <v>47.04</v>
      </c>
      <c r="N9277" s="24">
        <v>34.81</v>
      </c>
      <c r="O9277" s="24">
        <v>12.23</v>
      </c>
      <c r="P9277" s="25">
        <v>26</v>
      </c>
    </row>
    <row r="9278" spans="1:16" x14ac:dyDescent="0.3">
      <c r="A9278" s="22">
        <v>42800</v>
      </c>
      <c r="B9278">
        <v>2017</v>
      </c>
      <c r="C9278">
        <v>3</v>
      </c>
      <c r="D9278" t="s">
        <v>118</v>
      </c>
      <c r="E9278" t="s">
        <v>91</v>
      </c>
      <c r="F9278" t="s">
        <v>167</v>
      </c>
      <c r="G9278" t="s">
        <v>113</v>
      </c>
      <c r="H9278" t="s">
        <v>102</v>
      </c>
      <c r="I9278" t="s">
        <v>71</v>
      </c>
      <c r="J9278" t="s">
        <v>103</v>
      </c>
      <c r="K9278" s="23">
        <v>1</v>
      </c>
      <c r="L9278" s="24">
        <v>6.9</v>
      </c>
      <c r="M9278" s="24">
        <v>6.9</v>
      </c>
      <c r="N9278" s="24">
        <v>4.55</v>
      </c>
      <c r="O9278" s="24">
        <v>2.35</v>
      </c>
      <c r="P9278" s="25">
        <v>34</v>
      </c>
    </row>
    <row r="9279" spans="1:16" x14ac:dyDescent="0.3">
      <c r="A9279" s="22">
        <v>42800</v>
      </c>
      <c r="B9279">
        <v>2017</v>
      </c>
      <c r="C9279">
        <v>3</v>
      </c>
      <c r="D9279" t="s">
        <v>118</v>
      </c>
      <c r="E9279" t="s">
        <v>91</v>
      </c>
      <c r="F9279" t="s">
        <v>167</v>
      </c>
      <c r="G9279" t="s">
        <v>113</v>
      </c>
      <c r="H9279" t="s">
        <v>104</v>
      </c>
      <c r="I9279" t="s">
        <v>76</v>
      </c>
      <c r="J9279" t="s">
        <v>105</v>
      </c>
      <c r="K9279" s="23">
        <v>0</v>
      </c>
      <c r="L9279" s="24">
        <v>7.4</v>
      </c>
      <c r="M9279" s="24">
        <v>0</v>
      </c>
      <c r="N9279" s="24">
        <v>0</v>
      </c>
      <c r="O9279" s="24">
        <v>0</v>
      </c>
      <c r="P9279" s="25">
        <v>34</v>
      </c>
    </row>
    <row r="9280" spans="1:16" x14ac:dyDescent="0.3">
      <c r="A9280" s="22">
        <v>42800</v>
      </c>
      <c r="B9280">
        <v>2017</v>
      </c>
      <c r="C9280">
        <v>3</v>
      </c>
      <c r="D9280" t="s">
        <v>118</v>
      </c>
      <c r="E9280" t="s">
        <v>91</v>
      </c>
      <c r="F9280" t="s">
        <v>167</v>
      </c>
      <c r="G9280" t="s">
        <v>113</v>
      </c>
      <c r="H9280" t="s">
        <v>106</v>
      </c>
      <c r="I9280" t="s">
        <v>69</v>
      </c>
      <c r="J9280" t="s">
        <v>107</v>
      </c>
      <c r="K9280" s="23">
        <v>0</v>
      </c>
      <c r="L9280" s="24">
        <v>16.5</v>
      </c>
      <c r="M9280" s="24">
        <v>0</v>
      </c>
      <c r="N9280" s="24">
        <v>0</v>
      </c>
      <c r="O9280" s="24">
        <v>0</v>
      </c>
      <c r="P9280" s="25">
        <v>22</v>
      </c>
    </row>
    <row r="9281" spans="1:16" x14ac:dyDescent="0.3">
      <c r="A9281" s="22">
        <v>42800</v>
      </c>
      <c r="B9281">
        <v>2017</v>
      </c>
      <c r="C9281">
        <v>3</v>
      </c>
      <c r="D9281" t="s">
        <v>118</v>
      </c>
      <c r="E9281" t="s">
        <v>91</v>
      </c>
      <c r="F9281" t="s">
        <v>167</v>
      </c>
      <c r="G9281" t="s">
        <v>113</v>
      </c>
      <c r="H9281" t="s">
        <v>108</v>
      </c>
      <c r="I9281" t="s">
        <v>72</v>
      </c>
      <c r="J9281" t="s">
        <v>109</v>
      </c>
      <c r="K9281" s="23">
        <v>3</v>
      </c>
      <c r="L9281" s="24">
        <v>8.1999999999999993</v>
      </c>
      <c r="M9281" s="24">
        <v>24.6</v>
      </c>
      <c r="N9281" s="24">
        <v>16.73</v>
      </c>
      <c r="O9281" s="24">
        <v>7.87</v>
      </c>
      <c r="P9281" s="25">
        <v>32</v>
      </c>
    </row>
    <row r="9282" spans="1:16" x14ac:dyDescent="0.3">
      <c r="A9282" s="22">
        <v>42801</v>
      </c>
      <c r="B9282">
        <v>2017</v>
      </c>
      <c r="C9282">
        <v>3</v>
      </c>
      <c r="D9282" t="s">
        <v>118</v>
      </c>
      <c r="E9282" t="s">
        <v>91</v>
      </c>
      <c r="F9282" t="s">
        <v>167</v>
      </c>
      <c r="G9282" t="s">
        <v>114</v>
      </c>
      <c r="H9282" t="s">
        <v>94</v>
      </c>
      <c r="I9282" t="s">
        <v>73</v>
      </c>
      <c r="J9282" t="s">
        <v>95</v>
      </c>
      <c r="K9282" s="23">
        <v>2.34</v>
      </c>
      <c r="L9282" s="24">
        <v>3.1</v>
      </c>
      <c r="M9282" s="24">
        <v>7.25</v>
      </c>
      <c r="N9282" s="24">
        <v>5.07</v>
      </c>
      <c r="O9282" s="24">
        <v>2.1800000000000002</v>
      </c>
      <c r="P9282" s="25">
        <v>30</v>
      </c>
    </row>
    <row r="9283" spans="1:16" x14ac:dyDescent="0.3">
      <c r="A9283" s="22">
        <v>42801</v>
      </c>
      <c r="B9283">
        <v>2017</v>
      </c>
      <c r="C9283">
        <v>3</v>
      </c>
      <c r="D9283" t="s">
        <v>118</v>
      </c>
      <c r="E9283" t="s">
        <v>91</v>
      </c>
      <c r="F9283" t="s">
        <v>167</v>
      </c>
      <c r="G9283" t="s">
        <v>114</v>
      </c>
      <c r="H9283" t="s">
        <v>96</v>
      </c>
      <c r="I9283" t="s">
        <v>74</v>
      </c>
      <c r="J9283" t="s">
        <v>97</v>
      </c>
      <c r="K9283" s="23">
        <v>5.33</v>
      </c>
      <c r="L9283" s="24">
        <v>3.6</v>
      </c>
      <c r="M9283" s="24">
        <v>19.190000000000001</v>
      </c>
      <c r="N9283" s="24">
        <v>13.43</v>
      </c>
      <c r="O9283" s="24">
        <v>5.76</v>
      </c>
      <c r="P9283" s="25">
        <v>30</v>
      </c>
    </row>
    <row r="9284" spans="1:16" x14ac:dyDescent="0.3">
      <c r="A9284" s="22">
        <v>42801</v>
      </c>
      <c r="B9284">
        <v>2017</v>
      </c>
      <c r="C9284">
        <v>3</v>
      </c>
      <c r="D9284" t="s">
        <v>118</v>
      </c>
      <c r="E9284" t="s">
        <v>91</v>
      </c>
      <c r="F9284" t="s">
        <v>167</v>
      </c>
      <c r="G9284" t="s">
        <v>114</v>
      </c>
      <c r="H9284" t="s">
        <v>98</v>
      </c>
      <c r="I9284" t="s">
        <v>75</v>
      </c>
      <c r="J9284" t="s">
        <v>99</v>
      </c>
      <c r="K9284" s="23">
        <v>6.5</v>
      </c>
      <c r="L9284" s="24">
        <v>2.8</v>
      </c>
      <c r="M9284" s="24">
        <v>18.2</v>
      </c>
      <c r="N9284" s="24">
        <v>13.1</v>
      </c>
      <c r="O9284" s="24">
        <v>5.0999999999999996</v>
      </c>
      <c r="P9284" s="25">
        <v>28</v>
      </c>
    </row>
    <row r="9285" spans="1:16" x14ac:dyDescent="0.3">
      <c r="A9285" s="22">
        <v>42801</v>
      </c>
      <c r="B9285">
        <v>2017</v>
      </c>
      <c r="C9285">
        <v>3</v>
      </c>
      <c r="D9285" t="s">
        <v>118</v>
      </c>
      <c r="E9285" t="s">
        <v>91</v>
      </c>
      <c r="F9285" t="s">
        <v>167</v>
      </c>
      <c r="G9285" t="s">
        <v>114</v>
      </c>
      <c r="H9285" t="s">
        <v>100</v>
      </c>
      <c r="I9285" t="s">
        <v>70</v>
      </c>
      <c r="J9285" t="s">
        <v>101</v>
      </c>
      <c r="K9285" s="23">
        <v>15</v>
      </c>
      <c r="L9285" s="24">
        <v>2.4</v>
      </c>
      <c r="M9285" s="24">
        <v>36</v>
      </c>
      <c r="N9285" s="24">
        <v>26.64</v>
      </c>
      <c r="O9285" s="24">
        <v>9.36</v>
      </c>
      <c r="P9285" s="25">
        <v>26</v>
      </c>
    </row>
    <row r="9286" spans="1:16" x14ac:dyDescent="0.3">
      <c r="A9286" s="22">
        <v>42801</v>
      </c>
      <c r="B9286">
        <v>2017</v>
      </c>
      <c r="C9286">
        <v>3</v>
      </c>
      <c r="D9286" t="s">
        <v>118</v>
      </c>
      <c r="E9286" t="s">
        <v>91</v>
      </c>
      <c r="F9286" t="s">
        <v>167</v>
      </c>
      <c r="G9286" t="s">
        <v>114</v>
      </c>
      <c r="H9286" t="s">
        <v>102</v>
      </c>
      <c r="I9286" t="s">
        <v>71</v>
      </c>
      <c r="J9286" t="s">
        <v>103</v>
      </c>
      <c r="K9286" s="23">
        <v>4</v>
      </c>
      <c r="L9286" s="24">
        <v>6.9</v>
      </c>
      <c r="M9286" s="24">
        <v>27.6</v>
      </c>
      <c r="N9286" s="24">
        <v>18.22</v>
      </c>
      <c r="O9286" s="24">
        <v>9.3800000000000008</v>
      </c>
      <c r="P9286" s="25">
        <v>34</v>
      </c>
    </row>
    <row r="9287" spans="1:16" x14ac:dyDescent="0.3">
      <c r="A9287" s="22">
        <v>42801</v>
      </c>
      <c r="B9287">
        <v>2017</v>
      </c>
      <c r="C9287">
        <v>3</v>
      </c>
      <c r="D9287" t="s">
        <v>118</v>
      </c>
      <c r="E9287" t="s">
        <v>91</v>
      </c>
      <c r="F9287" t="s">
        <v>167</v>
      </c>
      <c r="G9287" t="s">
        <v>114</v>
      </c>
      <c r="H9287" t="s">
        <v>104</v>
      </c>
      <c r="I9287" t="s">
        <v>76</v>
      </c>
      <c r="J9287" t="s">
        <v>105</v>
      </c>
      <c r="K9287" s="23">
        <v>0</v>
      </c>
      <c r="L9287" s="24">
        <v>7.4</v>
      </c>
      <c r="M9287" s="24">
        <v>0</v>
      </c>
      <c r="N9287" s="24">
        <v>0</v>
      </c>
      <c r="O9287" s="24">
        <v>0</v>
      </c>
      <c r="P9287" s="25">
        <v>34</v>
      </c>
    </row>
    <row r="9288" spans="1:16" x14ac:dyDescent="0.3">
      <c r="A9288" s="22">
        <v>42801</v>
      </c>
      <c r="B9288">
        <v>2017</v>
      </c>
      <c r="C9288">
        <v>3</v>
      </c>
      <c r="D9288" t="s">
        <v>118</v>
      </c>
      <c r="E9288" t="s">
        <v>91</v>
      </c>
      <c r="F9288" t="s">
        <v>167</v>
      </c>
      <c r="G9288" t="s">
        <v>114</v>
      </c>
      <c r="H9288" t="s">
        <v>106</v>
      </c>
      <c r="I9288" t="s">
        <v>69</v>
      </c>
      <c r="J9288" t="s">
        <v>107</v>
      </c>
      <c r="K9288" s="23">
        <v>0</v>
      </c>
      <c r="L9288" s="24">
        <v>16.5</v>
      </c>
      <c r="M9288" s="24">
        <v>0</v>
      </c>
      <c r="N9288" s="24">
        <v>0</v>
      </c>
      <c r="O9288" s="24">
        <v>0</v>
      </c>
      <c r="P9288" s="25">
        <v>22</v>
      </c>
    </row>
    <row r="9289" spans="1:16" x14ac:dyDescent="0.3">
      <c r="A9289" s="22">
        <v>42801</v>
      </c>
      <c r="B9289">
        <v>2017</v>
      </c>
      <c r="C9289">
        <v>3</v>
      </c>
      <c r="D9289" t="s">
        <v>118</v>
      </c>
      <c r="E9289" t="s">
        <v>91</v>
      </c>
      <c r="F9289" t="s">
        <v>167</v>
      </c>
      <c r="G9289" t="s">
        <v>114</v>
      </c>
      <c r="H9289" t="s">
        <v>108</v>
      </c>
      <c r="I9289" t="s">
        <v>72</v>
      </c>
      <c r="J9289" t="s">
        <v>109</v>
      </c>
      <c r="K9289" s="23">
        <v>2</v>
      </c>
      <c r="L9289" s="24">
        <v>8.1999999999999993</v>
      </c>
      <c r="M9289" s="24">
        <v>16.399999999999999</v>
      </c>
      <c r="N9289" s="24">
        <v>11.15</v>
      </c>
      <c r="O9289" s="24">
        <v>5.25</v>
      </c>
      <c r="P9289" s="25">
        <v>32</v>
      </c>
    </row>
    <row r="9290" spans="1:16" x14ac:dyDescent="0.3">
      <c r="A9290" s="22">
        <v>42802</v>
      </c>
      <c r="B9290">
        <v>2017</v>
      </c>
      <c r="C9290">
        <v>3</v>
      </c>
      <c r="D9290" t="s">
        <v>118</v>
      </c>
      <c r="E9290" t="s">
        <v>91</v>
      </c>
      <c r="F9290" t="s">
        <v>167</v>
      </c>
      <c r="G9290" t="s">
        <v>115</v>
      </c>
      <c r="H9290" t="s">
        <v>94</v>
      </c>
      <c r="I9290" t="s">
        <v>73</v>
      </c>
      <c r="J9290" t="s">
        <v>95</v>
      </c>
      <c r="K9290" s="23">
        <v>1</v>
      </c>
      <c r="L9290" s="24">
        <v>3.1</v>
      </c>
      <c r="M9290" s="24">
        <v>3.1</v>
      </c>
      <c r="N9290" s="24">
        <v>2.17</v>
      </c>
      <c r="O9290" s="24">
        <v>0.93</v>
      </c>
      <c r="P9290" s="25">
        <v>30</v>
      </c>
    </row>
    <row r="9291" spans="1:16" x14ac:dyDescent="0.3">
      <c r="A9291" s="22">
        <v>42802</v>
      </c>
      <c r="B9291">
        <v>2017</v>
      </c>
      <c r="C9291">
        <v>3</v>
      </c>
      <c r="D9291" t="s">
        <v>118</v>
      </c>
      <c r="E9291" t="s">
        <v>91</v>
      </c>
      <c r="F9291" t="s">
        <v>167</v>
      </c>
      <c r="G9291" t="s">
        <v>115</v>
      </c>
      <c r="H9291" t="s">
        <v>96</v>
      </c>
      <c r="I9291" t="s">
        <v>74</v>
      </c>
      <c r="J9291" t="s">
        <v>97</v>
      </c>
      <c r="K9291" s="23">
        <v>2.34</v>
      </c>
      <c r="L9291" s="24">
        <v>3.6</v>
      </c>
      <c r="M9291" s="24">
        <v>8.42</v>
      </c>
      <c r="N9291" s="24">
        <v>5.89</v>
      </c>
      <c r="O9291" s="24">
        <v>2.5299999999999998</v>
      </c>
      <c r="P9291" s="25">
        <v>30</v>
      </c>
    </row>
    <row r="9292" spans="1:16" x14ac:dyDescent="0.3">
      <c r="A9292" s="22">
        <v>42802</v>
      </c>
      <c r="B9292">
        <v>2017</v>
      </c>
      <c r="C9292">
        <v>3</v>
      </c>
      <c r="D9292" t="s">
        <v>118</v>
      </c>
      <c r="E9292" t="s">
        <v>91</v>
      </c>
      <c r="F9292" t="s">
        <v>167</v>
      </c>
      <c r="G9292" t="s">
        <v>115</v>
      </c>
      <c r="H9292" t="s">
        <v>98</v>
      </c>
      <c r="I9292" t="s">
        <v>75</v>
      </c>
      <c r="J9292" t="s">
        <v>99</v>
      </c>
      <c r="K9292" s="23">
        <v>0</v>
      </c>
      <c r="L9292" s="24">
        <v>2.8</v>
      </c>
      <c r="M9292" s="24">
        <v>0</v>
      </c>
      <c r="N9292" s="24">
        <v>0</v>
      </c>
      <c r="O9292" s="24">
        <v>0</v>
      </c>
      <c r="P9292" s="25">
        <v>28</v>
      </c>
    </row>
    <row r="9293" spans="1:16" x14ac:dyDescent="0.3">
      <c r="A9293" s="22">
        <v>42802</v>
      </c>
      <c r="B9293">
        <v>2017</v>
      </c>
      <c r="C9293">
        <v>3</v>
      </c>
      <c r="D9293" t="s">
        <v>118</v>
      </c>
      <c r="E9293" t="s">
        <v>91</v>
      </c>
      <c r="F9293" t="s">
        <v>167</v>
      </c>
      <c r="G9293" t="s">
        <v>115</v>
      </c>
      <c r="H9293" t="s">
        <v>100</v>
      </c>
      <c r="I9293" t="s">
        <v>70</v>
      </c>
      <c r="J9293" t="s">
        <v>101</v>
      </c>
      <c r="K9293" s="23">
        <v>15.2</v>
      </c>
      <c r="L9293" s="24">
        <v>2.4</v>
      </c>
      <c r="M9293" s="24">
        <v>36.479999999999997</v>
      </c>
      <c r="N9293" s="24">
        <v>27</v>
      </c>
      <c r="O9293" s="24">
        <v>9.48</v>
      </c>
      <c r="P9293" s="25">
        <v>26</v>
      </c>
    </row>
    <row r="9294" spans="1:16" x14ac:dyDescent="0.3">
      <c r="A9294" s="22">
        <v>42802</v>
      </c>
      <c r="B9294">
        <v>2017</v>
      </c>
      <c r="C9294">
        <v>3</v>
      </c>
      <c r="D9294" t="s">
        <v>118</v>
      </c>
      <c r="E9294" t="s">
        <v>91</v>
      </c>
      <c r="F9294" t="s">
        <v>167</v>
      </c>
      <c r="G9294" t="s">
        <v>115</v>
      </c>
      <c r="H9294" t="s">
        <v>102</v>
      </c>
      <c r="I9294" t="s">
        <v>71</v>
      </c>
      <c r="J9294" t="s">
        <v>103</v>
      </c>
      <c r="K9294" s="23">
        <v>4</v>
      </c>
      <c r="L9294" s="24">
        <v>6.9</v>
      </c>
      <c r="M9294" s="24">
        <v>27.6</v>
      </c>
      <c r="N9294" s="24">
        <v>18.22</v>
      </c>
      <c r="O9294" s="24">
        <v>9.3800000000000008</v>
      </c>
      <c r="P9294" s="25">
        <v>34</v>
      </c>
    </row>
    <row r="9295" spans="1:16" x14ac:dyDescent="0.3">
      <c r="A9295" s="22">
        <v>42802</v>
      </c>
      <c r="B9295">
        <v>2017</v>
      </c>
      <c r="C9295">
        <v>3</v>
      </c>
      <c r="D9295" t="s">
        <v>118</v>
      </c>
      <c r="E9295" t="s">
        <v>91</v>
      </c>
      <c r="F9295" t="s">
        <v>167</v>
      </c>
      <c r="G9295" t="s">
        <v>115</v>
      </c>
      <c r="H9295" t="s">
        <v>104</v>
      </c>
      <c r="I9295" t="s">
        <v>76</v>
      </c>
      <c r="J9295" t="s">
        <v>105</v>
      </c>
      <c r="K9295" s="23">
        <v>0</v>
      </c>
      <c r="L9295" s="24">
        <v>7.4</v>
      </c>
      <c r="M9295" s="24">
        <v>0</v>
      </c>
      <c r="N9295" s="24">
        <v>0</v>
      </c>
      <c r="O9295" s="24">
        <v>0</v>
      </c>
      <c r="P9295" s="25">
        <v>34</v>
      </c>
    </row>
    <row r="9296" spans="1:16" x14ac:dyDescent="0.3">
      <c r="A9296" s="22">
        <v>42802</v>
      </c>
      <c r="B9296">
        <v>2017</v>
      </c>
      <c r="C9296">
        <v>3</v>
      </c>
      <c r="D9296" t="s">
        <v>118</v>
      </c>
      <c r="E9296" t="s">
        <v>91</v>
      </c>
      <c r="F9296" t="s">
        <v>167</v>
      </c>
      <c r="G9296" t="s">
        <v>115</v>
      </c>
      <c r="H9296" t="s">
        <v>106</v>
      </c>
      <c r="I9296" t="s">
        <v>69</v>
      </c>
      <c r="J9296" t="s">
        <v>107</v>
      </c>
      <c r="K9296" s="23">
        <v>0</v>
      </c>
      <c r="L9296" s="24">
        <v>16.5</v>
      </c>
      <c r="M9296" s="24">
        <v>0</v>
      </c>
      <c r="N9296" s="24">
        <v>0</v>
      </c>
      <c r="O9296" s="24">
        <v>0</v>
      </c>
      <c r="P9296" s="25">
        <v>22</v>
      </c>
    </row>
    <row r="9297" spans="1:16" x14ac:dyDescent="0.3">
      <c r="A9297" s="22">
        <v>42802</v>
      </c>
      <c r="B9297">
        <v>2017</v>
      </c>
      <c r="C9297">
        <v>3</v>
      </c>
      <c r="D9297" t="s">
        <v>118</v>
      </c>
      <c r="E9297" t="s">
        <v>91</v>
      </c>
      <c r="F9297" t="s">
        <v>167</v>
      </c>
      <c r="G9297" t="s">
        <v>115</v>
      </c>
      <c r="H9297" t="s">
        <v>108</v>
      </c>
      <c r="I9297" t="s">
        <v>72</v>
      </c>
      <c r="J9297" t="s">
        <v>109</v>
      </c>
      <c r="K9297" s="23">
        <v>3</v>
      </c>
      <c r="L9297" s="24">
        <v>8.1999999999999993</v>
      </c>
      <c r="M9297" s="24">
        <v>24.6</v>
      </c>
      <c r="N9297" s="24">
        <v>16.73</v>
      </c>
      <c r="O9297" s="24">
        <v>7.87</v>
      </c>
      <c r="P9297" s="25">
        <v>32</v>
      </c>
    </row>
    <row r="9298" spans="1:16" x14ac:dyDescent="0.3">
      <c r="A9298" s="22">
        <v>42803</v>
      </c>
      <c r="B9298">
        <v>2017</v>
      </c>
      <c r="C9298">
        <v>3</v>
      </c>
      <c r="D9298" t="s">
        <v>118</v>
      </c>
      <c r="E9298" t="s">
        <v>91</v>
      </c>
      <c r="F9298" t="s">
        <v>167</v>
      </c>
      <c r="G9298" t="s">
        <v>93</v>
      </c>
      <c r="H9298" t="s">
        <v>94</v>
      </c>
      <c r="I9298" t="s">
        <v>73</v>
      </c>
      <c r="J9298" t="s">
        <v>95</v>
      </c>
      <c r="K9298" s="23">
        <v>11.33</v>
      </c>
      <c r="L9298" s="24">
        <v>3.1</v>
      </c>
      <c r="M9298" s="24">
        <v>35.119999999999997</v>
      </c>
      <c r="N9298" s="24">
        <v>24.58</v>
      </c>
      <c r="O9298" s="24">
        <v>10.54</v>
      </c>
      <c r="P9298" s="25">
        <v>30</v>
      </c>
    </row>
    <row r="9299" spans="1:16" x14ac:dyDescent="0.3">
      <c r="A9299" s="22">
        <v>42803</v>
      </c>
      <c r="B9299">
        <v>2017</v>
      </c>
      <c r="C9299">
        <v>3</v>
      </c>
      <c r="D9299" t="s">
        <v>118</v>
      </c>
      <c r="E9299" t="s">
        <v>91</v>
      </c>
      <c r="F9299" t="s">
        <v>167</v>
      </c>
      <c r="G9299" t="s">
        <v>93</v>
      </c>
      <c r="H9299" t="s">
        <v>96</v>
      </c>
      <c r="I9299" t="s">
        <v>74</v>
      </c>
      <c r="J9299" t="s">
        <v>97</v>
      </c>
      <c r="K9299" s="23">
        <v>2.33</v>
      </c>
      <c r="L9299" s="24">
        <v>3.6</v>
      </c>
      <c r="M9299" s="24">
        <v>8.39</v>
      </c>
      <c r="N9299" s="24">
        <v>5.87</v>
      </c>
      <c r="O9299" s="24">
        <v>2.52</v>
      </c>
      <c r="P9299" s="25">
        <v>30</v>
      </c>
    </row>
    <row r="9300" spans="1:16" x14ac:dyDescent="0.3">
      <c r="A9300" s="22">
        <v>42803</v>
      </c>
      <c r="B9300">
        <v>2017</v>
      </c>
      <c r="C9300">
        <v>3</v>
      </c>
      <c r="D9300" t="s">
        <v>118</v>
      </c>
      <c r="E9300" t="s">
        <v>91</v>
      </c>
      <c r="F9300" t="s">
        <v>167</v>
      </c>
      <c r="G9300" t="s">
        <v>93</v>
      </c>
      <c r="H9300" t="s">
        <v>98</v>
      </c>
      <c r="I9300" t="s">
        <v>75</v>
      </c>
      <c r="J9300" t="s">
        <v>99</v>
      </c>
      <c r="K9300" s="23">
        <v>6</v>
      </c>
      <c r="L9300" s="24">
        <v>2.8</v>
      </c>
      <c r="M9300" s="24">
        <v>16.8</v>
      </c>
      <c r="N9300" s="24">
        <v>12.1</v>
      </c>
      <c r="O9300" s="24">
        <v>4.7</v>
      </c>
      <c r="P9300" s="25">
        <v>28</v>
      </c>
    </row>
    <row r="9301" spans="1:16" x14ac:dyDescent="0.3">
      <c r="A9301" s="22">
        <v>42803</v>
      </c>
      <c r="B9301">
        <v>2017</v>
      </c>
      <c r="C9301">
        <v>3</v>
      </c>
      <c r="D9301" t="s">
        <v>118</v>
      </c>
      <c r="E9301" t="s">
        <v>91</v>
      </c>
      <c r="F9301" t="s">
        <v>167</v>
      </c>
      <c r="G9301" t="s">
        <v>93</v>
      </c>
      <c r="H9301" t="s">
        <v>100</v>
      </c>
      <c r="I9301" t="s">
        <v>70</v>
      </c>
      <c r="J9301" t="s">
        <v>101</v>
      </c>
      <c r="K9301" s="23">
        <v>26.9</v>
      </c>
      <c r="L9301" s="24">
        <v>2.4</v>
      </c>
      <c r="M9301" s="24">
        <v>64.56</v>
      </c>
      <c r="N9301" s="24">
        <v>47.77</v>
      </c>
      <c r="O9301" s="24">
        <v>16.79</v>
      </c>
      <c r="P9301" s="25">
        <v>26</v>
      </c>
    </row>
    <row r="9302" spans="1:16" x14ac:dyDescent="0.3">
      <c r="A9302" s="22">
        <v>42803</v>
      </c>
      <c r="B9302">
        <v>2017</v>
      </c>
      <c r="C9302">
        <v>3</v>
      </c>
      <c r="D9302" t="s">
        <v>118</v>
      </c>
      <c r="E9302" t="s">
        <v>91</v>
      </c>
      <c r="F9302" t="s">
        <v>167</v>
      </c>
      <c r="G9302" t="s">
        <v>93</v>
      </c>
      <c r="H9302" t="s">
        <v>102</v>
      </c>
      <c r="I9302" t="s">
        <v>71</v>
      </c>
      <c r="J9302" t="s">
        <v>103</v>
      </c>
      <c r="K9302" s="23">
        <v>6</v>
      </c>
      <c r="L9302" s="24">
        <v>6.9</v>
      </c>
      <c r="M9302" s="24">
        <v>41.4</v>
      </c>
      <c r="N9302" s="24">
        <v>27.32</v>
      </c>
      <c r="O9302" s="24">
        <v>14.08</v>
      </c>
      <c r="P9302" s="25">
        <v>34</v>
      </c>
    </row>
    <row r="9303" spans="1:16" x14ac:dyDescent="0.3">
      <c r="A9303" s="22">
        <v>42803</v>
      </c>
      <c r="B9303">
        <v>2017</v>
      </c>
      <c r="C9303">
        <v>3</v>
      </c>
      <c r="D9303" t="s">
        <v>118</v>
      </c>
      <c r="E9303" t="s">
        <v>91</v>
      </c>
      <c r="F9303" t="s">
        <v>167</v>
      </c>
      <c r="G9303" t="s">
        <v>93</v>
      </c>
      <c r="H9303" t="s">
        <v>104</v>
      </c>
      <c r="I9303" t="s">
        <v>76</v>
      </c>
      <c r="J9303" t="s">
        <v>105</v>
      </c>
      <c r="K9303" s="23">
        <v>1</v>
      </c>
      <c r="L9303" s="24">
        <v>7.4</v>
      </c>
      <c r="M9303" s="24">
        <v>7.4</v>
      </c>
      <c r="N9303" s="24">
        <v>4.88</v>
      </c>
      <c r="O9303" s="24">
        <v>2.52</v>
      </c>
      <c r="P9303" s="25">
        <v>34</v>
      </c>
    </row>
    <row r="9304" spans="1:16" x14ac:dyDescent="0.3">
      <c r="A9304" s="22">
        <v>42803</v>
      </c>
      <c r="B9304">
        <v>2017</v>
      </c>
      <c r="C9304">
        <v>3</v>
      </c>
      <c r="D9304" t="s">
        <v>118</v>
      </c>
      <c r="E9304" t="s">
        <v>91</v>
      </c>
      <c r="F9304" t="s">
        <v>167</v>
      </c>
      <c r="G9304" t="s">
        <v>93</v>
      </c>
      <c r="H9304" t="s">
        <v>106</v>
      </c>
      <c r="I9304" t="s">
        <v>69</v>
      </c>
      <c r="J9304" t="s">
        <v>107</v>
      </c>
      <c r="K9304" s="23">
        <v>0</v>
      </c>
      <c r="L9304" s="24">
        <v>16.5</v>
      </c>
      <c r="M9304" s="24">
        <v>0</v>
      </c>
      <c r="N9304" s="24">
        <v>0</v>
      </c>
      <c r="O9304" s="24">
        <v>0</v>
      </c>
      <c r="P9304" s="25">
        <v>22</v>
      </c>
    </row>
    <row r="9305" spans="1:16" x14ac:dyDescent="0.3">
      <c r="A9305" s="22">
        <v>42803</v>
      </c>
      <c r="B9305">
        <v>2017</v>
      </c>
      <c r="C9305">
        <v>3</v>
      </c>
      <c r="D9305" t="s">
        <v>118</v>
      </c>
      <c r="E9305" t="s">
        <v>91</v>
      </c>
      <c r="F9305" t="s">
        <v>167</v>
      </c>
      <c r="G9305" t="s">
        <v>93</v>
      </c>
      <c r="H9305" t="s">
        <v>108</v>
      </c>
      <c r="I9305" t="s">
        <v>72</v>
      </c>
      <c r="J9305" t="s">
        <v>109</v>
      </c>
      <c r="K9305" s="23">
        <v>2.5</v>
      </c>
      <c r="L9305" s="24">
        <v>8.1999999999999993</v>
      </c>
      <c r="M9305" s="24">
        <v>20.5</v>
      </c>
      <c r="N9305" s="24">
        <v>13.94</v>
      </c>
      <c r="O9305" s="24">
        <v>6.56</v>
      </c>
      <c r="P9305" s="25">
        <v>32</v>
      </c>
    </row>
    <row r="9306" spans="1:16" x14ac:dyDescent="0.3">
      <c r="A9306" s="22">
        <v>42804</v>
      </c>
      <c r="B9306">
        <v>2017</v>
      </c>
      <c r="C9306">
        <v>3</v>
      </c>
      <c r="D9306" t="s">
        <v>118</v>
      </c>
      <c r="E9306" t="s">
        <v>91</v>
      </c>
      <c r="F9306" t="s">
        <v>167</v>
      </c>
      <c r="G9306" t="s">
        <v>110</v>
      </c>
      <c r="H9306" t="s">
        <v>94</v>
      </c>
      <c r="I9306" t="s">
        <v>73</v>
      </c>
      <c r="J9306" t="s">
        <v>95</v>
      </c>
      <c r="K9306" s="23">
        <v>2</v>
      </c>
      <c r="L9306" s="24">
        <v>3.1</v>
      </c>
      <c r="M9306" s="24">
        <v>6.2</v>
      </c>
      <c r="N9306" s="24">
        <v>4.34</v>
      </c>
      <c r="O9306" s="24">
        <v>1.86</v>
      </c>
      <c r="P9306" s="25">
        <v>30</v>
      </c>
    </row>
    <row r="9307" spans="1:16" x14ac:dyDescent="0.3">
      <c r="A9307" s="22">
        <v>42804</v>
      </c>
      <c r="B9307">
        <v>2017</v>
      </c>
      <c r="C9307">
        <v>3</v>
      </c>
      <c r="D9307" t="s">
        <v>118</v>
      </c>
      <c r="E9307" t="s">
        <v>91</v>
      </c>
      <c r="F9307" t="s">
        <v>167</v>
      </c>
      <c r="G9307" t="s">
        <v>110</v>
      </c>
      <c r="H9307" t="s">
        <v>96</v>
      </c>
      <c r="I9307" t="s">
        <v>74</v>
      </c>
      <c r="J9307" t="s">
        <v>97</v>
      </c>
      <c r="K9307" s="23">
        <v>4.33</v>
      </c>
      <c r="L9307" s="24">
        <v>3.6</v>
      </c>
      <c r="M9307" s="24">
        <v>15.59</v>
      </c>
      <c r="N9307" s="24">
        <v>10.91</v>
      </c>
      <c r="O9307" s="24">
        <v>4.68</v>
      </c>
      <c r="P9307" s="25">
        <v>30</v>
      </c>
    </row>
    <row r="9308" spans="1:16" x14ac:dyDescent="0.3">
      <c r="A9308" s="22">
        <v>42804</v>
      </c>
      <c r="B9308">
        <v>2017</v>
      </c>
      <c r="C9308">
        <v>3</v>
      </c>
      <c r="D9308" t="s">
        <v>118</v>
      </c>
      <c r="E9308" t="s">
        <v>91</v>
      </c>
      <c r="F9308" t="s">
        <v>167</v>
      </c>
      <c r="G9308" t="s">
        <v>110</v>
      </c>
      <c r="H9308" t="s">
        <v>98</v>
      </c>
      <c r="I9308" t="s">
        <v>75</v>
      </c>
      <c r="J9308" t="s">
        <v>99</v>
      </c>
      <c r="K9308" s="23">
        <v>4.5999999999999996</v>
      </c>
      <c r="L9308" s="24">
        <v>2.8</v>
      </c>
      <c r="M9308" s="24">
        <v>12.88</v>
      </c>
      <c r="N9308" s="24">
        <v>9.27</v>
      </c>
      <c r="O9308" s="24">
        <v>3.61</v>
      </c>
      <c r="P9308" s="25">
        <v>28</v>
      </c>
    </row>
    <row r="9309" spans="1:16" x14ac:dyDescent="0.3">
      <c r="A9309" s="22">
        <v>42804</v>
      </c>
      <c r="B9309">
        <v>2017</v>
      </c>
      <c r="C9309">
        <v>3</v>
      </c>
      <c r="D9309" t="s">
        <v>118</v>
      </c>
      <c r="E9309" t="s">
        <v>91</v>
      </c>
      <c r="F9309" t="s">
        <v>167</v>
      </c>
      <c r="G9309" t="s">
        <v>110</v>
      </c>
      <c r="H9309" t="s">
        <v>100</v>
      </c>
      <c r="I9309" t="s">
        <v>70</v>
      </c>
      <c r="J9309" t="s">
        <v>101</v>
      </c>
      <c r="K9309" s="23">
        <v>26.3</v>
      </c>
      <c r="L9309" s="24">
        <v>2.4</v>
      </c>
      <c r="M9309" s="24">
        <v>63.12</v>
      </c>
      <c r="N9309" s="24">
        <v>46.71</v>
      </c>
      <c r="O9309" s="24">
        <v>16.41</v>
      </c>
      <c r="P9309" s="25">
        <v>26</v>
      </c>
    </row>
    <row r="9310" spans="1:16" x14ac:dyDescent="0.3">
      <c r="A9310" s="22">
        <v>42804</v>
      </c>
      <c r="B9310">
        <v>2017</v>
      </c>
      <c r="C9310">
        <v>3</v>
      </c>
      <c r="D9310" t="s">
        <v>118</v>
      </c>
      <c r="E9310" t="s">
        <v>91</v>
      </c>
      <c r="F9310" t="s">
        <v>167</v>
      </c>
      <c r="G9310" t="s">
        <v>110</v>
      </c>
      <c r="H9310" t="s">
        <v>102</v>
      </c>
      <c r="I9310" t="s">
        <v>71</v>
      </c>
      <c r="J9310" t="s">
        <v>103</v>
      </c>
      <c r="K9310" s="23">
        <v>8</v>
      </c>
      <c r="L9310" s="24">
        <v>6.9</v>
      </c>
      <c r="M9310" s="24">
        <v>55.2</v>
      </c>
      <c r="N9310" s="24">
        <v>36.43</v>
      </c>
      <c r="O9310" s="24">
        <v>18.77</v>
      </c>
      <c r="P9310" s="25">
        <v>34</v>
      </c>
    </row>
    <row r="9311" spans="1:16" x14ac:dyDescent="0.3">
      <c r="A9311" s="22">
        <v>42804</v>
      </c>
      <c r="B9311">
        <v>2017</v>
      </c>
      <c r="C9311">
        <v>3</v>
      </c>
      <c r="D9311" t="s">
        <v>118</v>
      </c>
      <c r="E9311" t="s">
        <v>91</v>
      </c>
      <c r="F9311" t="s">
        <v>167</v>
      </c>
      <c r="G9311" t="s">
        <v>110</v>
      </c>
      <c r="H9311" t="s">
        <v>104</v>
      </c>
      <c r="I9311" t="s">
        <v>76</v>
      </c>
      <c r="J9311" t="s">
        <v>105</v>
      </c>
      <c r="K9311" s="23">
        <v>1</v>
      </c>
      <c r="L9311" s="24">
        <v>7.4</v>
      </c>
      <c r="M9311" s="24">
        <v>7.4</v>
      </c>
      <c r="N9311" s="24">
        <v>4.88</v>
      </c>
      <c r="O9311" s="24">
        <v>2.52</v>
      </c>
      <c r="P9311" s="25">
        <v>34</v>
      </c>
    </row>
    <row r="9312" spans="1:16" x14ac:dyDescent="0.3">
      <c r="A9312" s="22">
        <v>42804</v>
      </c>
      <c r="B9312">
        <v>2017</v>
      </c>
      <c r="C9312">
        <v>3</v>
      </c>
      <c r="D9312" t="s">
        <v>118</v>
      </c>
      <c r="E9312" t="s">
        <v>91</v>
      </c>
      <c r="F9312" t="s">
        <v>167</v>
      </c>
      <c r="G9312" t="s">
        <v>110</v>
      </c>
      <c r="H9312" t="s">
        <v>106</v>
      </c>
      <c r="I9312" t="s">
        <v>69</v>
      </c>
      <c r="J9312" t="s">
        <v>107</v>
      </c>
      <c r="K9312" s="23">
        <v>0</v>
      </c>
      <c r="L9312" s="24">
        <v>16.5</v>
      </c>
      <c r="M9312" s="24">
        <v>0</v>
      </c>
      <c r="N9312" s="24">
        <v>0</v>
      </c>
      <c r="O9312" s="24">
        <v>0</v>
      </c>
      <c r="P9312" s="25">
        <v>22</v>
      </c>
    </row>
    <row r="9313" spans="1:16" x14ac:dyDescent="0.3">
      <c r="A9313" s="22">
        <v>42804</v>
      </c>
      <c r="B9313">
        <v>2017</v>
      </c>
      <c r="C9313">
        <v>3</v>
      </c>
      <c r="D9313" t="s">
        <v>118</v>
      </c>
      <c r="E9313" t="s">
        <v>91</v>
      </c>
      <c r="F9313" t="s">
        <v>167</v>
      </c>
      <c r="G9313" t="s">
        <v>110</v>
      </c>
      <c r="H9313" t="s">
        <v>108</v>
      </c>
      <c r="I9313" t="s">
        <v>72</v>
      </c>
      <c r="J9313" t="s">
        <v>109</v>
      </c>
      <c r="K9313" s="23">
        <v>1</v>
      </c>
      <c r="L9313" s="24">
        <v>8.1999999999999993</v>
      </c>
      <c r="M9313" s="24">
        <v>8.1999999999999993</v>
      </c>
      <c r="N9313" s="24">
        <v>5.58</v>
      </c>
      <c r="O9313" s="24">
        <v>2.62</v>
      </c>
      <c r="P9313" s="25">
        <v>32</v>
      </c>
    </row>
    <row r="9314" spans="1:16" x14ac:dyDescent="0.3">
      <c r="A9314" s="22">
        <v>42805</v>
      </c>
      <c r="B9314">
        <v>2017</v>
      </c>
      <c r="C9314">
        <v>3</v>
      </c>
      <c r="D9314" t="s">
        <v>118</v>
      </c>
      <c r="E9314" t="s">
        <v>91</v>
      </c>
      <c r="F9314" t="s">
        <v>167</v>
      </c>
      <c r="G9314" t="s">
        <v>111</v>
      </c>
      <c r="H9314" t="s">
        <v>94</v>
      </c>
      <c r="I9314" t="s">
        <v>73</v>
      </c>
      <c r="J9314" t="s">
        <v>95</v>
      </c>
      <c r="K9314" s="23">
        <v>6.33</v>
      </c>
      <c r="L9314" s="24">
        <v>3.1</v>
      </c>
      <c r="M9314" s="24">
        <v>19.62</v>
      </c>
      <c r="N9314" s="24">
        <v>13.73</v>
      </c>
      <c r="O9314" s="24">
        <v>5.89</v>
      </c>
      <c r="P9314" s="25">
        <v>30</v>
      </c>
    </row>
    <row r="9315" spans="1:16" x14ac:dyDescent="0.3">
      <c r="A9315" s="22">
        <v>42805</v>
      </c>
      <c r="B9315">
        <v>2017</v>
      </c>
      <c r="C9315">
        <v>3</v>
      </c>
      <c r="D9315" t="s">
        <v>118</v>
      </c>
      <c r="E9315" t="s">
        <v>91</v>
      </c>
      <c r="F9315" t="s">
        <v>167</v>
      </c>
      <c r="G9315" t="s">
        <v>111</v>
      </c>
      <c r="H9315" t="s">
        <v>96</v>
      </c>
      <c r="I9315" t="s">
        <v>74</v>
      </c>
      <c r="J9315" t="s">
        <v>97</v>
      </c>
      <c r="K9315" s="23">
        <v>4.07</v>
      </c>
      <c r="L9315" s="24">
        <v>3.6</v>
      </c>
      <c r="M9315" s="24">
        <v>14.65</v>
      </c>
      <c r="N9315" s="24">
        <v>10.26</v>
      </c>
      <c r="O9315" s="24">
        <v>4.3899999999999997</v>
      </c>
      <c r="P9315" s="25">
        <v>30</v>
      </c>
    </row>
    <row r="9316" spans="1:16" x14ac:dyDescent="0.3">
      <c r="A9316" s="22">
        <v>42805</v>
      </c>
      <c r="B9316">
        <v>2017</v>
      </c>
      <c r="C9316">
        <v>3</v>
      </c>
      <c r="D9316" t="s">
        <v>118</v>
      </c>
      <c r="E9316" t="s">
        <v>91</v>
      </c>
      <c r="F9316" t="s">
        <v>167</v>
      </c>
      <c r="G9316" t="s">
        <v>111</v>
      </c>
      <c r="H9316" t="s">
        <v>98</v>
      </c>
      <c r="I9316" t="s">
        <v>75</v>
      </c>
      <c r="J9316" t="s">
        <v>99</v>
      </c>
      <c r="K9316" s="23">
        <v>6</v>
      </c>
      <c r="L9316" s="24">
        <v>2.8</v>
      </c>
      <c r="M9316" s="24">
        <v>16.8</v>
      </c>
      <c r="N9316" s="24">
        <v>12.1</v>
      </c>
      <c r="O9316" s="24">
        <v>4.7</v>
      </c>
      <c r="P9316" s="25">
        <v>28</v>
      </c>
    </row>
    <row r="9317" spans="1:16" x14ac:dyDescent="0.3">
      <c r="A9317" s="22">
        <v>42805</v>
      </c>
      <c r="B9317">
        <v>2017</v>
      </c>
      <c r="C9317">
        <v>3</v>
      </c>
      <c r="D9317" t="s">
        <v>118</v>
      </c>
      <c r="E9317" t="s">
        <v>91</v>
      </c>
      <c r="F9317" t="s">
        <v>167</v>
      </c>
      <c r="G9317" t="s">
        <v>111</v>
      </c>
      <c r="H9317" t="s">
        <v>100</v>
      </c>
      <c r="I9317" t="s">
        <v>70</v>
      </c>
      <c r="J9317" t="s">
        <v>101</v>
      </c>
      <c r="K9317" s="23">
        <v>20.100000000000001</v>
      </c>
      <c r="L9317" s="24">
        <v>2.4</v>
      </c>
      <c r="M9317" s="24">
        <v>48.24</v>
      </c>
      <c r="N9317" s="24">
        <v>35.700000000000003</v>
      </c>
      <c r="O9317" s="24">
        <v>12.54</v>
      </c>
      <c r="P9317" s="25">
        <v>26</v>
      </c>
    </row>
    <row r="9318" spans="1:16" x14ac:dyDescent="0.3">
      <c r="A9318" s="22">
        <v>42805</v>
      </c>
      <c r="B9318">
        <v>2017</v>
      </c>
      <c r="C9318">
        <v>3</v>
      </c>
      <c r="D9318" t="s">
        <v>118</v>
      </c>
      <c r="E9318" t="s">
        <v>91</v>
      </c>
      <c r="F9318" t="s">
        <v>167</v>
      </c>
      <c r="G9318" t="s">
        <v>111</v>
      </c>
      <c r="H9318" t="s">
        <v>102</v>
      </c>
      <c r="I9318" t="s">
        <v>71</v>
      </c>
      <c r="J9318" t="s">
        <v>103</v>
      </c>
      <c r="K9318" s="23">
        <v>2</v>
      </c>
      <c r="L9318" s="24">
        <v>6.9</v>
      </c>
      <c r="M9318" s="24">
        <v>13.8</v>
      </c>
      <c r="N9318" s="24">
        <v>9.11</v>
      </c>
      <c r="O9318" s="24">
        <v>4.6900000000000004</v>
      </c>
      <c r="P9318" s="25">
        <v>34</v>
      </c>
    </row>
    <row r="9319" spans="1:16" x14ac:dyDescent="0.3">
      <c r="A9319" s="22">
        <v>42805</v>
      </c>
      <c r="B9319">
        <v>2017</v>
      </c>
      <c r="C9319">
        <v>3</v>
      </c>
      <c r="D9319" t="s">
        <v>118</v>
      </c>
      <c r="E9319" t="s">
        <v>91</v>
      </c>
      <c r="F9319" t="s">
        <v>167</v>
      </c>
      <c r="G9319" t="s">
        <v>111</v>
      </c>
      <c r="H9319" t="s">
        <v>104</v>
      </c>
      <c r="I9319" t="s">
        <v>76</v>
      </c>
      <c r="J9319" t="s">
        <v>105</v>
      </c>
      <c r="K9319" s="23">
        <v>1</v>
      </c>
      <c r="L9319" s="24">
        <v>7.4</v>
      </c>
      <c r="M9319" s="24">
        <v>7.4</v>
      </c>
      <c r="N9319" s="24">
        <v>4.88</v>
      </c>
      <c r="O9319" s="24">
        <v>2.52</v>
      </c>
      <c r="P9319" s="25">
        <v>34</v>
      </c>
    </row>
    <row r="9320" spans="1:16" x14ac:dyDescent="0.3">
      <c r="A9320" s="22">
        <v>42805</v>
      </c>
      <c r="B9320">
        <v>2017</v>
      </c>
      <c r="C9320">
        <v>3</v>
      </c>
      <c r="D9320" t="s">
        <v>118</v>
      </c>
      <c r="E9320" t="s">
        <v>91</v>
      </c>
      <c r="F9320" t="s">
        <v>167</v>
      </c>
      <c r="G9320" t="s">
        <v>111</v>
      </c>
      <c r="H9320" t="s">
        <v>106</v>
      </c>
      <c r="I9320" t="s">
        <v>69</v>
      </c>
      <c r="J9320" t="s">
        <v>107</v>
      </c>
      <c r="K9320" s="23">
        <v>5</v>
      </c>
      <c r="L9320" s="24">
        <v>16.5</v>
      </c>
      <c r="M9320" s="24">
        <v>82.5</v>
      </c>
      <c r="N9320" s="24">
        <v>64.349999999999994</v>
      </c>
      <c r="O9320" s="24">
        <v>18.149999999999999</v>
      </c>
      <c r="P9320" s="25">
        <v>22</v>
      </c>
    </row>
    <row r="9321" spans="1:16" x14ac:dyDescent="0.3">
      <c r="A9321" s="22">
        <v>42805</v>
      </c>
      <c r="B9321">
        <v>2017</v>
      </c>
      <c r="C9321">
        <v>3</v>
      </c>
      <c r="D9321" t="s">
        <v>118</v>
      </c>
      <c r="E9321" t="s">
        <v>91</v>
      </c>
      <c r="F9321" t="s">
        <v>167</v>
      </c>
      <c r="G9321" t="s">
        <v>111</v>
      </c>
      <c r="H9321" t="s">
        <v>108</v>
      </c>
      <c r="I9321" t="s">
        <v>72</v>
      </c>
      <c r="J9321" t="s">
        <v>109</v>
      </c>
      <c r="K9321" s="23">
        <v>3.5</v>
      </c>
      <c r="L9321" s="24">
        <v>8.1999999999999993</v>
      </c>
      <c r="M9321" s="24">
        <v>28.7</v>
      </c>
      <c r="N9321" s="24">
        <v>19.52</v>
      </c>
      <c r="O9321" s="24">
        <v>9.18</v>
      </c>
      <c r="P9321" s="25">
        <v>32</v>
      </c>
    </row>
    <row r="9322" spans="1:16" x14ac:dyDescent="0.3">
      <c r="A9322" s="22">
        <v>42806</v>
      </c>
      <c r="B9322">
        <v>2017</v>
      </c>
      <c r="C9322">
        <v>3</v>
      </c>
      <c r="D9322" t="s">
        <v>118</v>
      </c>
      <c r="E9322" t="s">
        <v>91</v>
      </c>
      <c r="F9322" t="s">
        <v>167</v>
      </c>
      <c r="G9322" t="s">
        <v>112</v>
      </c>
      <c r="H9322" t="s">
        <v>94</v>
      </c>
      <c r="I9322" t="s">
        <v>73</v>
      </c>
      <c r="J9322" t="s">
        <v>95</v>
      </c>
      <c r="K9322" s="23">
        <v>7.68</v>
      </c>
      <c r="L9322" s="24">
        <v>3.1</v>
      </c>
      <c r="M9322" s="24">
        <v>23.81</v>
      </c>
      <c r="N9322" s="24">
        <v>16.670000000000002</v>
      </c>
      <c r="O9322" s="24">
        <v>7.14</v>
      </c>
      <c r="P9322" s="25">
        <v>30</v>
      </c>
    </row>
    <row r="9323" spans="1:16" x14ac:dyDescent="0.3">
      <c r="A9323" s="22">
        <v>42806</v>
      </c>
      <c r="B9323">
        <v>2017</v>
      </c>
      <c r="C9323">
        <v>3</v>
      </c>
      <c r="D9323" t="s">
        <v>118</v>
      </c>
      <c r="E9323" t="s">
        <v>91</v>
      </c>
      <c r="F9323" t="s">
        <v>167</v>
      </c>
      <c r="G9323" t="s">
        <v>112</v>
      </c>
      <c r="H9323" t="s">
        <v>96</v>
      </c>
      <c r="I9323" t="s">
        <v>74</v>
      </c>
      <c r="J9323" t="s">
        <v>97</v>
      </c>
      <c r="K9323" s="23">
        <v>7.01</v>
      </c>
      <c r="L9323" s="24">
        <v>3.6</v>
      </c>
      <c r="M9323" s="24">
        <v>25.24</v>
      </c>
      <c r="N9323" s="24">
        <v>17.670000000000002</v>
      </c>
      <c r="O9323" s="24">
        <v>7.57</v>
      </c>
      <c r="P9323" s="25">
        <v>30</v>
      </c>
    </row>
    <row r="9324" spans="1:16" x14ac:dyDescent="0.3">
      <c r="A9324" s="22">
        <v>42806</v>
      </c>
      <c r="B9324">
        <v>2017</v>
      </c>
      <c r="C9324">
        <v>3</v>
      </c>
      <c r="D9324" t="s">
        <v>118</v>
      </c>
      <c r="E9324" t="s">
        <v>91</v>
      </c>
      <c r="F9324" t="s">
        <v>167</v>
      </c>
      <c r="G9324" t="s">
        <v>112</v>
      </c>
      <c r="H9324" t="s">
        <v>98</v>
      </c>
      <c r="I9324" t="s">
        <v>75</v>
      </c>
      <c r="J9324" t="s">
        <v>99</v>
      </c>
      <c r="K9324" s="23">
        <v>2</v>
      </c>
      <c r="L9324" s="24">
        <v>2.8</v>
      </c>
      <c r="M9324" s="24">
        <v>5.6</v>
      </c>
      <c r="N9324" s="24">
        <v>4.03</v>
      </c>
      <c r="O9324" s="24">
        <v>1.57</v>
      </c>
      <c r="P9324" s="25">
        <v>28</v>
      </c>
    </row>
    <row r="9325" spans="1:16" x14ac:dyDescent="0.3">
      <c r="A9325" s="22">
        <v>42806</v>
      </c>
      <c r="B9325">
        <v>2017</v>
      </c>
      <c r="C9325">
        <v>3</v>
      </c>
      <c r="D9325" t="s">
        <v>118</v>
      </c>
      <c r="E9325" t="s">
        <v>91</v>
      </c>
      <c r="F9325" t="s">
        <v>167</v>
      </c>
      <c r="G9325" t="s">
        <v>112</v>
      </c>
      <c r="H9325" t="s">
        <v>100</v>
      </c>
      <c r="I9325" t="s">
        <v>70</v>
      </c>
      <c r="J9325" t="s">
        <v>101</v>
      </c>
      <c r="K9325" s="23">
        <v>48</v>
      </c>
      <c r="L9325" s="24">
        <v>2.4</v>
      </c>
      <c r="M9325" s="24">
        <v>115.2</v>
      </c>
      <c r="N9325" s="24">
        <v>85.25</v>
      </c>
      <c r="O9325" s="24">
        <v>29.95</v>
      </c>
      <c r="P9325" s="25">
        <v>26</v>
      </c>
    </row>
    <row r="9326" spans="1:16" x14ac:dyDescent="0.3">
      <c r="A9326" s="22">
        <v>42806</v>
      </c>
      <c r="B9326">
        <v>2017</v>
      </c>
      <c r="C9326">
        <v>3</v>
      </c>
      <c r="D9326" t="s">
        <v>118</v>
      </c>
      <c r="E9326" t="s">
        <v>91</v>
      </c>
      <c r="F9326" t="s">
        <v>167</v>
      </c>
      <c r="G9326" t="s">
        <v>112</v>
      </c>
      <c r="H9326" t="s">
        <v>102</v>
      </c>
      <c r="I9326" t="s">
        <v>71</v>
      </c>
      <c r="J9326" t="s">
        <v>103</v>
      </c>
      <c r="K9326" s="23">
        <v>6</v>
      </c>
      <c r="L9326" s="24">
        <v>6.9</v>
      </c>
      <c r="M9326" s="24">
        <v>41.4</v>
      </c>
      <c r="N9326" s="24">
        <v>27.32</v>
      </c>
      <c r="O9326" s="24">
        <v>14.08</v>
      </c>
      <c r="P9326" s="25">
        <v>34</v>
      </c>
    </row>
    <row r="9327" spans="1:16" x14ac:dyDescent="0.3">
      <c r="A9327" s="22">
        <v>42806</v>
      </c>
      <c r="B9327">
        <v>2017</v>
      </c>
      <c r="C9327">
        <v>3</v>
      </c>
      <c r="D9327" t="s">
        <v>118</v>
      </c>
      <c r="E9327" t="s">
        <v>91</v>
      </c>
      <c r="F9327" t="s">
        <v>167</v>
      </c>
      <c r="G9327" t="s">
        <v>112</v>
      </c>
      <c r="H9327" t="s">
        <v>104</v>
      </c>
      <c r="I9327" t="s">
        <v>76</v>
      </c>
      <c r="J9327" t="s">
        <v>105</v>
      </c>
      <c r="K9327" s="23">
        <v>4</v>
      </c>
      <c r="L9327" s="24">
        <v>7.4</v>
      </c>
      <c r="M9327" s="24">
        <v>29.6</v>
      </c>
      <c r="N9327" s="24">
        <v>19.54</v>
      </c>
      <c r="O9327" s="24">
        <v>10.06</v>
      </c>
      <c r="P9327" s="25">
        <v>34</v>
      </c>
    </row>
    <row r="9328" spans="1:16" x14ac:dyDescent="0.3">
      <c r="A9328" s="22">
        <v>42806</v>
      </c>
      <c r="B9328">
        <v>2017</v>
      </c>
      <c r="C9328">
        <v>3</v>
      </c>
      <c r="D9328" t="s">
        <v>118</v>
      </c>
      <c r="E9328" t="s">
        <v>91</v>
      </c>
      <c r="F9328" t="s">
        <v>167</v>
      </c>
      <c r="G9328" t="s">
        <v>112</v>
      </c>
      <c r="H9328" t="s">
        <v>106</v>
      </c>
      <c r="I9328" t="s">
        <v>69</v>
      </c>
      <c r="J9328" t="s">
        <v>107</v>
      </c>
      <c r="K9328" s="23">
        <v>15</v>
      </c>
      <c r="L9328" s="24">
        <v>16.5</v>
      </c>
      <c r="M9328" s="24">
        <v>247.5</v>
      </c>
      <c r="N9328" s="24">
        <v>193.05</v>
      </c>
      <c r="O9328" s="24">
        <v>54.45</v>
      </c>
      <c r="P9328" s="25">
        <v>22</v>
      </c>
    </row>
    <row r="9329" spans="1:16" x14ac:dyDescent="0.3">
      <c r="A9329" s="22">
        <v>42806</v>
      </c>
      <c r="B9329">
        <v>2017</v>
      </c>
      <c r="C9329">
        <v>3</v>
      </c>
      <c r="D9329" t="s">
        <v>118</v>
      </c>
      <c r="E9329" t="s">
        <v>91</v>
      </c>
      <c r="F9329" t="s">
        <v>167</v>
      </c>
      <c r="G9329" t="s">
        <v>112</v>
      </c>
      <c r="H9329" t="s">
        <v>108</v>
      </c>
      <c r="I9329" t="s">
        <v>72</v>
      </c>
      <c r="J9329" t="s">
        <v>109</v>
      </c>
      <c r="K9329" s="23">
        <v>2</v>
      </c>
      <c r="L9329" s="24">
        <v>8.1999999999999993</v>
      </c>
      <c r="M9329" s="24">
        <v>16.399999999999999</v>
      </c>
      <c r="N9329" s="24">
        <v>11.15</v>
      </c>
      <c r="O9329" s="24">
        <v>5.25</v>
      </c>
      <c r="P9329" s="25">
        <v>32</v>
      </c>
    </row>
    <row r="9330" spans="1:16" x14ac:dyDescent="0.3">
      <c r="A9330" s="22">
        <v>42807</v>
      </c>
      <c r="B9330">
        <v>2017</v>
      </c>
      <c r="C9330">
        <v>3</v>
      </c>
      <c r="D9330" t="s">
        <v>118</v>
      </c>
      <c r="E9330" t="s">
        <v>91</v>
      </c>
      <c r="F9330" t="s">
        <v>167</v>
      </c>
      <c r="G9330" t="s">
        <v>113</v>
      </c>
      <c r="H9330" t="s">
        <v>94</v>
      </c>
      <c r="I9330" t="s">
        <v>73</v>
      </c>
      <c r="J9330" t="s">
        <v>95</v>
      </c>
      <c r="K9330" s="23">
        <v>2.33</v>
      </c>
      <c r="L9330" s="24">
        <v>3.1</v>
      </c>
      <c r="M9330" s="24">
        <v>7.22</v>
      </c>
      <c r="N9330" s="24">
        <v>5.05</v>
      </c>
      <c r="O9330" s="24">
        <v>2.17</v>
      </c>
      <c r="P9330" s="25">
        <v>30</v>
      </c>
    </row>
    <row r="9331" spans="1:16" x14ac:dyDescent="0.3">
      <c r="A9331" s="22">
        <v>42807</v>
      </c>
      <c r="B9331">
        <v>2017</v>
      </c>
      <c r="C9331">
        <v>3</v>
      </c>
      <c r="D9331" t="s">
        <v>118</v>
      </c>
      <c r="E9331" t="s">
        <v>91</v>
      </c>
      <c r="F9331" t="s">
        <v>167</v>
      </c>
      <c r="G9331" t="s">
        <v>113</v>
      </c>
      <c r="H9331" t="s">
        <v>96</v>
      </c>
      <c r="I9331" t="s">
        <v>74</v>
      </c>
      <c r="J9331" t="s">
        <v>97</v>
      </c>
      <c r="K9331" s="23">
        <v>0.68</v>
      </c>
      <c r="L9331" s="24">
        <v>3.6</v>
      </c>
      <c r="M9331" s="24">
        <v>2.4500000000000002</v>
      </c>
      <c r="N9331" s="24">
        <v>1.72</v>
      </c>
      <c r="O9331" s="24">
        <v>0.73</v>
      </c>
      <c r="P9331" s="25">
        <v>30</v>
      </c>
    </row>
    <row r="9332" spans="1:16" x14ac:dyDescent="0.3">
      <c r="A9332" s="22">
        <v>42807</v>
      </c>
      <c r="B9332">
        <v>2017</v>
      </c>
      <c r="C9332">
        <v>3</v>
      </c>
      <c r="D9332" t="s">
        <v>118</v>
      </c>
      <c r="E9332" t="s">
        <v>91</v>
      </c>
      <c r="F9332" t="s">
        <v>167</v>
      </c>
      <c r="G9332" t="s">
        <v>113</v>
      </c>
      <c r="H9332" t="s">
        <v>98</v>
      </c>
      <c r="I9332" t="s">
        <v>75</v>
      </c>
      <c r="J9332" t="s">
        <v>99</v>
      </c>
      <c r="K9332" s="23">
        <v>2.7</v>
      </c>
      <c r="L9332" s="24">
        <v>2.8</v>
      </c>
      <c r="M9332" s="24">
        <v>7.56</v>
      </c>
      <c r="N9332" s="24">
        <v>5.44</v>
      </c>
      <c r="O9332" s="24">
        <v>2.12</v>
      </c>
      <c r="P9332" s="25">
        <v>28</v>
      </c>
    </row>
    <row r="9333" spans="1:16" x14ac:dyDescent="0.3">
      <c r="A9333" s="22">
        <v>42807</v>
      </c>
      <c r="B9333">
        <v>2017</v>
      </c>
      <c r="C9333">
        <v>3</v>
      </c>
      <c r="D9333" t="s">
        <v>118</v>
      </c>
      <c r="E9333" t="s">
        <v>91</v>
      </c>
      <c r="F9333" t="s">
        <v>167</v>
      </c>
      <c r="G9333" t="s">
        <v>113</v>
      </c>
      <c r="H9333" t="s">
        <v>100</v>
      </c>
      <c r="I9333" t="s">
        <v>70</v>
      </c>
      <c r="J9333" t="s">
        <v>101</v>
      </c>
      <c r="K9333" s="23">
        <v>17.8</v>
      </c>
      <c r="L9333" s="24">
        <v>2.4</v>
      </c>
      <c r="M9333" s="24">
        <v>42.72</v>
      </c>
      <c r="N9333" s="24">
        <v>31.61</v>
      </c>
      <c r="O9333" s="24">
        <v>11.11</v>
      </c>
      <c r="P9333" s="25">
        <v>26</v>
      </c>
    </row>
    <row r="9334" spans="1:16" x14ac:dyDescent="0.3">
      <c r="A9334" s="22">
        <v>42807</v>
      </c>
      <c r="B9334">
        <v>2017</v>
      </c>
      <c r="C9334">
        <v>3</v>
      </c>
      <c r="D9334" t="s">
        <v>118</v>
      </c>
      <c r="E9334" t="s">
        <v>91</v>
      </c>
      <c r="F9334" t="s">
        <v>167</v>
      </c>
      <c r="G9334" t="s">
        <v>113</v>
      </c>
      <c r="H9334" t="s">
        <v>102</v>
      </c>
      <c r="I9334" t="s">
        <v>71</v>
      </c>
      <c r="J9334" t="s">
        <v>103</v>
      </c>
      <c r="K9334" s="23">
        <v>2</v>
      </c>
      <c r="L9334" s="24">
        <v>6.9</v>
      </c>
      <c r="M9334" s="24">
        <v>13.8</v>
      </c>
      <c r="N9334" s="24">
        <v>9.11</v>
      </c>
      <c r="O9334" s="24">
        <v>4.6900000000000004</v>
      </c>
      <c r="P9334" s="25">
        <v>34</v>
      </c>
    </row>
    <row r="9335" spans="1:16" x14ac:dyDescent="0.3">
      <c r="A9335" s="22">
        <v>42807</v>
      </c>
      <c r="B9335">
        <v>2017</v>
      </c>
      <c r="C9335">
        <v>3</v>
      </c>
      <c r="D9335" t="s">
        <v>118</v>
      </c>
      <c r="E9335" t="s">
        <v>91</v>
      </c>
      <c r="F9335" t="s">
        <v>167</v>
      </c>
      <c r="G9335" t="s">
        <v>113</v>
      </c>
      <c r="H9335" t="s">
        <v>104</v>
      </c>
      <c r="I9335" t="s">
        <v>76</v>
      </c>
      <c r="J9335" t="s">
        <v>105</v>
      </c>
      <c r="K9335" s="23">
        <v>0</v>
      </c>
      <c r="L9335" s="24">
        <v>7.4</v>
      </c>
      <c r="M9335" s="24">
        <v>0</v>
      </c>
      <c r="N9335" s="24">
        <v>0</v>
      </c>
      <c r="O9335" s="24">
        <v>0</v>
      </c>
      <c r="P9335" s="25">
        <v>34</v>
      </c>
    </row>
    <row r="9336" spans="1:16" x14ac:dyDescent="0.3">
      <c r="A9336" s="22">
        <v>42807</v>
      </c>
      <c r="B9336">
        <v>2017</v>
      </c>
      <c r="C9336">
        <v>3</v>
      </c>
      <c r="D9336" t="s">
        <v>118</v>
      </c>
      <c r="E9336" t="s">
        <v>91</v>
      </c>
      <c r="F9336" t="s">
        <v>167</v>
      </c>
      <c r="G9336" t="s">
        <v>113</v>
      </c>
      <c r="H9336" t="s">
        <v>106</v>
      </c>
      <c r="I9336" t="s">
        <v>69</v>
      </c>
      <c r="J9336" t="s">
        <v>107</v>
      </c>
      <c r="K9336" s="23">
        <v>10</v>
      </c>
      <c r="L9336" s="24">
        <v>16.5</v>
      </c>
      <c r="M9336" s="24">
        <v>165</v>
      </c>
      <c r="N9336" s="24">
        <v>128.69999999999999</v>
      </c>
      <c r="O9336" s="24">
        <v>36.299999999999997</v>
      </c>
      <c r="P9336" s="25">
        <v>22</v>
      </c>
    </row>
    <row r="9337" spans="1:16" x14ac:dyDescent="0.3">
      <c r="A9337" s="22">
        <v>42807</v>
      </c>
      <c r="B9337">
        <v>2017</v>
      </c>
      <c r="C9337">
        <v>3</v>
      </c>
      <c r="D9337" t="s">
        <v>118</v>
      </c>
      <c r="E9337" t="s">
        <v>91</v>
      </c>
      <c r="F9337" t="s">
        <v>167</v>
      </c>
      <c r="G9337" t="s">
        <v>113</v>
      </c>
      <c r="H9337" t="s">
        <v>108</v>
      </c>
      <c r="I9337" t="s">
        <v>72</v>
      </c>
      <c r="J9337" t="s">
        <v>109</v>
      </c>
      <c r="K9337" s="23">
        <v>0</v>
      </c>
      <c r="L9337" s="24">
        <v>8.1999999999999993</v>
      </c>
      <c r="M9337" s="24">
        <v>0</v>
      </c>
      <c r="N9337" s="24">
        <v>0</v>
      </c>
      <c r="O9337" s="24">
        <v>0</v>
      </c>
      <c r="P9337" s="25">
        <v>32</v>
      </c>
    </row>
    <row r="9338" spans="1:16" x14ac:dyDescent="0.3">
      <c r="A9338" s="22">
        <v>42808</v>
      </c>
      <c r="B9338">
        <v>2017</v>
      </c>
      <c r="C9338">
        <v>3</v>
      </c>
      <c r="D9338" t="s">
        <v>118</v>
      </c>
      <c r="E9338" t="s">
        <v>91</v>
      </c>
      <c r="F9338" t="s">
        <v>167</v>
      </c>
      <c r="G9338" t="s">
        <v>114</v>
      </c>
      <c r="H9338" t="s">
        <v>94</v>
      </c>
      <c r="I9338" t="s">
        <v>73</v>
      </c>
      <c r="J9338" t="s">
        <v>95</v>
      </c>
      <c r="K9338" s="23">
        <v>2.67</v>
      </c>
      <c r="L9338" s="24">
        <v>3.1</v>
      </c>
      <c r="M9338" s="24">
        <v>8.2799999999999994</v>
      </c>
      <c r="N9338" s="24">
        <v>5.8</v>
      </c>
      <c r="O9338" s="24">
        <v>2.48</v>
      </c>
      <c r="P9338" s="25">
        <v>30</v>
      </c>
    </row>
    <row r="9339" spans="1:16" x14ac:dyDescent="0.3">
      <c r="A9339" s="22">
        <v>42808</v>
      </c>
      <c r="B9339">
        <v>2017</v>
      </c>
      <c r="C9339">
        <v>3</v>
      </c>
      <c r="D9339" t="s">
        <v>118</v>
      </c>
      <c r="E9339" t="s">
        <v>91</v>
      </c>
      <c r="F9339" t="s">
        <v>167</v>
      </c>
      <c r="G9339" t="s">
        <v>114</v>
      </c>
      <c r="H9339" t="s">
        <v>96</v>
      </c>
      <c r="I9339" t="s">
        <v>74</v>
      </c>
      <c r="J9339" t="s">
        <v>97</v>
      </c>
      <c r="K9339" s="23">
        <v>1.34</v>
      </c>
      <c r="L9339" s="24">
        <v>3.6</v>
      </c>
      <c r="M9339" s="24">
        <v>4.82</v>
      </c>
      <c r="N9339" s="24">
        <v>3.37</v>
      </c>
      <c r="O9339" s="24">
        <v>1.45</v>
      </c>
      <c r="P9339" s="25">
        <v>30</v>
      </c>
    </row>
    <row r="9340" spans="1:16" x14ac:dyDescent="0.3">
      <c r="A9340" s="22">
        <v>42808</v>
      </c>
      <c r="B9340">
        <v>2017</v>
      </c>
      <c r="C9340">
        <v>3</v>
      </c>
      <c r="D9340" t="s">
        <v>118</v>
      </c>
      <c r="E9340" t="s">
        <v>91</v>
      </c>
      <c r="F9340" t="s">
        <v>167</v>
      </c>
      <c r="G9340" t="s">
        <v>114</v>
      </c>
      <c r="H9340" t="s">
        <v>98</v>
      </c>
      <c r="I9340" t="s">
        <v>75</v>
      </c>
      <c r="J9340" t="s">
        <v>99</v>
      </c>
      <c r="K9340" s="23">
        <v>3</v>
      </c>
      <c r="L9340" s="24">
        <v>2.8</v>
      </c>
      <c r="M9340" s="24">
        <v>8.4</v>
      </c>
      <c r="N9340" s="24">
        <v>6.05</v>
      </c>
      <c r="O9340" s="24">
        <v>2.35</v>
      </c>
      <c r="P9340" s="25">
        <v>28</v>
      </c>
    </row>
    <row r="9341" spans="1:16" x14ac:dyDescent="0.3">
      <c r="A9341" s="22">
        <v>42808</v>
      </c>
      <c r="B9341">
        <v>2017</v>
      </c>
      <c r="C9341">
        <v>3</v>
      </c>
      <c r="D9341" t="s">
        <v>118</v>
      </c>
      <c r="E9341" t="s">
        <v>91</v>
      </c>
      <c r="F9341" t="s">
        <v>167</v>
      </c>
      <c r="G9341" t="s">
        <v>114</v>
      </c>
      <c r="H9341" t="s">
        <v>100</v>
      </c>
      <c r="I9341" t="s">
        <v>70</v>
      </c>
      <c r="J9341" t="s">
        <v>101</v>
      </c>
      <c r="K9341" s="23">
        <v>15</v>
      </c>
      <c r="L9341" s="24">
        <v>2.4</v>
      </c>
      <c r="M9341" s="24">
        <v>36</v>
      </c>
      <c r="N9341" s="24">
        <v>26.64</v>
      </c>
      <c r="O9341" s="24">
        <v>9.36</v>
      </c>
      <c r="P9341" s="25">
        <v>26</v>
      </c>
    </row>
    <row r="9342" spans="1:16" x14ac:dyDescent="0.3">
      <c r="A9342" s="22">
        <v>42808</v>
      </c>
      <c r="B9342">
        <v>2017</v>
      </c>
      <c r="C9342">
        <v>3</v>
      </c>
      <c r="D9342" t="s">
        <v>118</v>
      </c>
      <c r="E9342" t="s">
        <v>91</v>
      </c>
      <c r="F9342" t="s">
        <v>167</v>
      </c>
      <c r="G9342" t="s">
        <v>114</v>
      </c>
      <c r="H9342" t="s">
        <v>102</v>
      </c>
      <c r="I9342" t="s">
        <v>71</v>
      </c>
      <c r="J9342" t="s">
        <v>103</v>
      </c>
      <c r="K9342" s="23">
        <v>5</v>
      </c>
      <c r="L9342" s="24">
        <v>6.9</v>
      </c>
      <c r="M9342" s="24">
        <v>34.5</v>
      </c>
      <c r="N9342" s="24">
        <v>22.77</v>
      </c>
      <c r="O9342" s="24">
        <v>11.73</v>
      </c>
      <c r="P9342" s="25">
        <v>34</v>
      </c>
    </row>
    <row r="9343" spans="1:16" x14ac:dyDescent="0.3">
      <c r="A9343" s="22">
        <v>42808</v>
      </c>
      <c r="B9343">
        <v>2017</v>
      </c>
      <c r="C9343">
        <v>3</v>
      </c>
      <c r="D9343" t="s">
        <v>118</v>
      </c>
      <c r="E9343" t="s">
        <v>91</v>
      </c>
      <c r="F9343" t="s">
        <v>167</v>
      </c>
      <c r="G9343" t="s">
        <v>114</v>
      </c>
      <c r="H9343" t="s">
        <v>104</v>
      </c>
      <c r="I9343" t="s">
        <v>76</v>
      </c>
      <c r="J9343" t="s">
        <v>105</v>
      </c>
      <c r="K9343" s="23">
        <v>0</v>
      </c>
      <c r="L9343" s="24">
        <v>7.4</v>
      </c>
      <c r="M9343" s="24">
        <v>0</v>
      </c>
      <c r="N9343" s="24">
        <v>0</v>
      </c>
      <c r="O9343" s="24">
        <v>0</v>
      </c>
      <c r="P9343" s="25">
        <v>34</v>
      </c>
    </row>
    <row r="9344" spans="1:16" x14ac:dyDescent="0.3">
      <c r="A9344" s="22">
        <v>42808</v>
      </c>
      <c r="B9344">
        <v>2017</v>
      </c>
      <c r="C9344">
        <v>3</v>
      </c>
      <c r="D9344" t="s">
        <v>118</v>
      </c>
      <c r="E9344" t="s">
        <v>91</v>
      </c>
      <c r="F9344" t="s">
        <v>167</v>
      </c>
      <c r="G9344" t="s">
        <v>114</v>
      </c>
      <c r="H9344" t="s">
        <v>106</v>
      </c>
      <c r="I9344" t="s">
        <v>69</v>
      </c>
      <c r="J9344" t="s">
        <v>107</v>
      </c>
      <c r="K9344" s="23">
        <v>5</v>
      </c>
      <c r="L9344" s="24">
        <v>16.5</v>
      </c>
      <c r="M9344" s="24">
        <v>82.5</v>
      </c>
      <c r="N9344" s="24">
        <v>64.349999999999994</v>
      </c>
      <c r="O9344" s="24">
        <v>18.149999999999999</v>
      </c>
      <c r="P9344" s="25">
        <v>22</v>
      </c>
    </row>
    <row r="9345" spans="1:16" x14ac:dyDescent="0.3">
      <c r="A9345" s="22">
        <v>42808</v>
      </c>
      <c r="B9345">
        <v>2017</v>
      </c>
      <c r="C9345">
        <v>3</v>
      </c>
      <c r="D9345" t="s">
        <v>118</v>
      </c>
      <c r="E9345" t="s">
        <v>91</v>
      </c>
      <c r="F9345" t="s">
        <v>167</v>
      </c>
      <c r="G9345" t="s">
        <v>114</v>
      </c>
      <c r="H9345" t="s">
        <v>108</v>
      </c>
      <c r="I9345" t="s">
        <v>72</v>
      </c>
      <c r="J9345" t="s">
        <v>109</v>
      </c>
      <c r="K9345" s="23">
        <v>1</v>
      </c>
      <c r="L9345" s="24">
        <v>8.1999999999999993</v>
      </c>
      <c r="M9345" s="24">
        <v>8.1999999999999993</v>
      </c>
      <c r="N9345" s="24">
        <v>5.58</v>
      </c>
      <c r="O9345" s="24">
        <v>2.62</v>
      </c>
      <c r="P9345" s="25">
        <v>32</v>
      </c>
    </row>
    <row r="9346" spans="1:16" x14ac:dyDescent="0.3">
      <c r="A9346" s="22">
        <v>42809</v>
      </c>
      <c r="B9346">
        <v>2017</v>
      </c>
      <c r="C9346">
        <v>3</v>
      </c>
      <c r="D9346" t="s">
        <v>118</v>
      </c>
      <c r="E9346" t="s">
        <v>91</v>
      </c>
      <c r="F9346" t="s">
        <v>167</v>
      </c>
      <c r="G9346" t="s">
        <v>115</v>
      </c>
      <c r="H9346" t="s">
        <v>94</v>
      </c>
      <c r="I9346" t="s">
        <v>73</v>
      </c>
      <c r="J9346" t="s">
        <v>95</v>
      </c>
      <c r="K9346" s="23">
        <v>3.66</v>
      </c>
      <c r="L9346" s="24">
        <v>3.1</v>
      </c>
      <c r="M9346" s="24">
        <v>11.35</v>
      </c>
      <c r="N9346" s="24">
        <v>7.94</v>
      </c>
      <c r="O9346" s="24">
        <v>3.41</v>
      </c>
      <c r="P9346" s="25">
        <v>30</v>
      </c>
    </row>
    <row r="9347" spans="1:16" x14ac:dyDescent="0.3">
      <c r="A9347" s="22">
        <v>42809</v>
      </c>
      <c r="B9347">
        <v>2017</v>
      </c>
      <c r="C9347">
        <v>3</v>
      </c>
      <c r="D9347" t="s">
        <v>118</v>
      </c>
      <c r="E9347" t="s">
        <v>91</v>
      </c>
      <c r="F9347" t="s">
        <v>167</v>
      </c>
      <c r="G9347" t="s">
        <v>115</v>
      </c>
      <c r="H9347" t="s">
        <v>96</v>
      </c>
      <c r="I9347" t="s">
        <v>74</v>
      </c>
      <c r="J9347" t="s">
        <v>97</v>
      </c>
      <c r="K9347" s="23">
        <v>1.7</v>
      </c>
      <c r="L9347" s="24">
        <v>3.6</v>
      </c>
      <c r="M9347" s="24">
        <v>6.12</v>
      </c>
      <c r="N9347" s="24">
        <v>4.28</v>
      </c>
      <c r="O9347" s="24">
        <v>1.84</v>
      </c>
      <c r="P9347" s="25">
        <v>30</v>
      </c>
    </row>
    <row r="9348" spans="1:16" x14ac:dyDescent="0.3">
      <c r="A9348" s="22">
        <v>42809</v>
      </c>
      <c r="B9348">
        <v>2017</v>
      </c>
      <c r="C9348">
        <v>3</v>
      </c>
      <c r="D9348" t="s">
        <v>118</v>
      </c>
      <c r="E9348" t="s">
        <v>91</v>
      </c>
      <c r="F9348" t="s">
        <v>167</v>
      </c>
      <c r="G9348" t="s">
        <v>115</v>
      </c>
      <c r="H9348" t="s">
        <v>98</v>
      </c>
      <c r="I9348" t="s">
        <v>75</v>
      </c>
      <c r="J9348" t="s">
        <v>99</v>
      </c>
      <c r="K9348" s="23">
        <v>2.5</v>
      </c>
      <c r="L9348" s="24">
        <v>2.8</v>
      </c>
      <c r="M9348" s="24">
        <v>7</v>
      </c>
      <c r="N9348" s="24">
        <v>5.04</v>
      </c>
      <c r="O9348" s="24">
        <v>1.96</v>
      </c>
      <c r="P9348" s="25">
        <v>28</v>
      </c>
    </row>
    <row r="9349" spans="1:16" x14ac:dyDescent="0.3">
      <c r="A9349" s="22">
        <v>42809</v>
      </c>
      <c r="B9349">
        <v>2017</v>
      </c>
      <c r="C9349">
        <v>3</v>
      </c>
      <c r="D9349" t="s">
        <v>118</v>
      </c>
      <c r="E9349" t="s">
        <v>91</v>
      </c>
      <c r="F9349" t="s">
        <v>167</v>
      </c>
      <c r="G9349" t="s">
        <v>115</v>
      </c>
      <c r="H9349" t="s">
        <v>100</v>
      </c>
      <c r="I9349" t="s">
        <v>70</v>
      </c>
      <c r="J9349" t="s">
        <v>101</v>
      </c>
      <c r="K9349" s="23">
        <v>14.6</v>
      </c>
      <c r="L9349" s="24">
        <v>2.4</v>
      </c>
      <c r="M9349" s="24">
        <v>35.04</v>
      </c>
      <c r="N9349" s="24">
        <v>25.93</v>
      </c>
      <c r="O9349" s="24">
        <v>9.11</v>
      </c>
      <c r="P9349" s="25">
        <v>26</v>
      </c>
    </row>
    <row r="9350" spans="1:16" x14ac:dyDescent="0.3">
      <c r="A9350" s="22">
        <v>42809</v>
      </c>
      <c r="B9350">
        <v>2017</v>
      </c>
      <c r="C9350">
        <v>3</v>
      </c>
      <c r="D9350" t="s">
        <v>118</v>
      </c>
      <c r="E9350" t="s">
        <v>91</v>
      </c>
      <c r="F9350" t="s">
        <v>167</v>
      </c>
      <c r="G9350" t="s">
        <v>115</v>
      </c>
      <c r="H9350" t="s">
        <v>102</v>
      </c>
      <c r="I9350" t="s">
        <v>71</v>
      </c>
      <c r="J9350" t="s">
        <v>103</v>
      </c>
      <c r="K9350" s="23">
        <v>4</v>
      </c>
      <c r="L9350" s="24">
        <v>6.9</v>
      </c>
      <c r="M9350" s="24">
        <v>27.6</v>
      </c>
      <c r="N9350" s="24">
        <v>18.22</v>
      </c>
      <c r="O9350" s="24">
        <v>9.3800000000000008</v>
      </c>
      <c r="P9350" s="25">
        <v>34</v>
      </c>
    </row>
    <row r="9351" spans="1:16" x14ac:dyDescent="0.3">
      <c r="A9351" s="22">
        <v>42809</v>
      </c>
      <c r="B9351">
        <v>2017</v>
      </c>
      <c r="C9351">
        <v>3</v>
      </c>
      <c r="D9351" t="s">
        <v>118</v>
      </c>
      <c r="E9351" t="s">
        <v>91</v>
      </c>
      <c r="F9351" t="s">
        <v>167</v>
      </c>
      <c r="G9351" t="s">
        <v>115</v>
      </c>
      <c r="H9351" t="s">
        <v>104</v>
      </c>
      <c r="I9351" t="s">
        <v>76</v>
      </c>
      <c r="J9351" t="s">
        <v>105</v>
      </c>
      <c r="K9351" s="23">
        <v>0</v>
      </c>
      <c r="L9351" s="24">
        <v>7.4</v>
      </c>
      <c r="M9351" s="24">
        <v>0</v>
      </c>
      <c r="N9351" s="24">
        <v>0</v>
      </c>
      <c r="O9351" s="24">
        <v>0</v>
      </c>
      <c r="P9351" s="25">
        <v>34</v>
      </c>
    </row>
    <row r="9352" spans="1:16" x14ac:dyDescent="0.3">
      <c r="A9352" s="22">
        <v>42809</v>
      </c>
      <c r="B9352">
        <v>2017</v>
      </c>
      <c r="C9352">
        <v>3</v>
      </c>
      <c r="D9352" t="s">
        <v>118</v>
      </c>
      <c r="E9352" t="s">
        <v>91</v>
      </c>
      <c r="F9352" t="s">
        <v>167</v>
      </c>
      <c r="G9352" t="s">
        <v>115</v>
      </c>
      <c r="H9352" t="s">
        <v>106</v>
      </c>
      <c r="I9352" t="s">
        <v>69</v>
      </c>
      <c r="J9352" t="s">
        <v>107</v>
      </c>
      <c r="K9352" s="23">
        <v>0</v>
      </c>
      <c r="L9352" s="24">
        <v>16.5</v>
      </c>
      <c r="M9352" s="24">
        <v>0</v>
      </c>
      <c r="N9352" s="24">
        <v>0</v>
      </c>
      <c r="O9352" s="24">
        <v>0</v>
      </c>
      <c r="P9352" s="25">
        <v>22</v>
      </c>
    </row>
    <row r="9353" spans="1:16" x14ac:dyDescent="0.3">
      <c r="A9353" s="22">
        <v>42809</v>
      </c>
      <c r="B9353">
        <v>2017</v>
      </c>
      <c r="C9353">
        <v>3</v>
      </c>
      <c r="D9353" t="s">
        <v>118</v>
      </c>
      <c r="E9353" t="s">
        <v>91</v>
      </c>
      <c r="F9353" t="s">
        <v>167</v>
      </c>
      <c r="G9353" t="s">
        <v>115</v>
      </c>
      <c r="H9353" t="s">
        <v>108</v>
      </c>
      <c r="I9353" t="s">
        <v>72</v>
      </c>
      <c r="J9353" t="s">
        <v>109</v>
      </c>
      <c r="K9353" s="23">
        <v>0</v>
      </c>
      <c r="L9353" s="24">
        <v>8.1999999999999993</v>
      </c>
      <c r="M9353" s="24">
        <v>0</v>
      </c>
      <c r="N9353" s="24">
        <v>0</v>
      </c>
      <c r="O9353" s="24">
        <v>0</v>
      </c>
      <c r="P9353" s="25">
        <v>32</v>
      </c>
    </row>
    <row r="9354" spans="1:16" x14ac:dyDescent="0.3">
      <c r="A9354" s="22">
        <v>42810</v>
      </c>
      <c r="B9354">
        <v>2017</v>
      </c>
      <c r="C9354">
        <v>3</v>
      </c>
      <c r="D9354" t="s">
        <v>118</v>
      </c>
      <c r="E9354" t="s">
        <v>91</v>
      </c>
      <c r="F9354" t="s">
        <v>167</v>
      </c>
      <c r="G9354" t="s">
        <v>93</v>
      </c>
      <c r="H9354" t="s">
        <v>94</v>
      </c>
      <c r="I9354" t="s">
        <v>73</v>
      </c>
      <c r="J9354" t="s">
        <v>95</v>
      </c>
      <c r="K9354" s="23">
        <v>6</v>
      </c>
      <c r="L9354" s="24">
        <v>3.1</v>
      </c>
      <c r="M9354" s="24">
        <v>18.600000000000001</v>
      </c>
      <c r="N9354" s="24">
        <v>13.02</v>
      </c>
      <c r="O9354" s="24">
        <v>5.58</v>
      </c>
      <c r="P9354" s="25">
        <v>30</v>
      </c>
    </row>
    <row r="9355" spans="1:16" x14ac:dyDescent="0.3">
      <c r="A9355" s="22">
        <v>42810</v>
      </c>
      <c r="B9355">
        <v>2017</v>
      </c>
      <c r="C9355">
        <v>3</v>
      </c>
      <c r="D9355" t="s">
        <v>118</v>
      </c>
      <c r="E9355" t="s">
        <v>91</v>
      </c>
      <c r="F9355" t="s">
        <v>167</v>
      </c>
      <c r="G9355" t="s">
        <v>93</v>
      </c>
      <c r="H9355" t="s">
        <v>96</v>
      </c>
      <c r="I9355" t="s">
        <v>74</v>
      </c>
      <c r="J9355" t="s">
        <v>97</v>
      </c>
      <c r="K9355" s="23">
        <v>4.0599999999999996</v>
      </c>
      <c r="L9355" s="24">
        <v>3.6</v>
      </c>
      <c r="M9355" s="24">
        <v>14.62</v>
      </c>
      <c r="N9355" s="24">
        <v>10.23</v>
      </c>
      <c r="O9355" s="24">
        <v>4.3899999999999997</v>
      </c>
      <c r="P9355" s="25">
        <v>30</v>
      </c>
    </row>
    <row r="9356" spans="1:16" x14ac:dyDescent="0.3">
      <c r="A9356" s="22">
        <v>42810</v>
      </c>
      <c r="B9356">
        <v>2017</v>
      </c>
      <c r="C9356">
        <v>3</v>
      </c>
      <c r="D9356" t="s">
        <v>118</v>
      </c>
      <c r="E9356" t="s">
        <v>91</v>
      </c>
      <c r="F9356" t="s">
        <v>167</v>
      </c>
      <c r="G9356" t="s">
        <v>93</v>
      </c>
      <c r="H9356" t="s">
        <v>98</v>
      </c>
      <c r="I9356" t="s">
        <v>75</v>
      </c>
      <c r="J9356" t="s">
        <v>99</v>
      </c>
      <c r="K9356" s="23">
        <v>4.75</v>
      </c>
      <c r="L9356" s="24">
        <v>2.8</v>
      </c>
      <c r="M9356" s="24">
        <v>13.3</v>
      </c>
      <c r="N9356" s="24">
        <v>9.58</v>
      </c>
      <c r="O9356" s="24">
        <v>3.72</v>
      </c>
      <c r="P9356" s="25">
        <v>28</v>
      </c>
    </row>
    <row r="9357" spans="1:16" x14ac:dyDescent="0.3">
      <c r="A9357" s="22">
        <v>42810</v>
      </c>
      <c r="B9357">
        <v>2017</v>
      </c>
      <c r="C9357">
        <v>3</v>
      </c>
      <c r="D9357" t="s">
        <v>118</v>
      </c>
      <c r="E9357" t="s">
        <v>91</v>
      </c>
      <c r="F9357" t="s">
        <v>167</v>
      </c>
      <c r="G9357" t="s">
        <v>93</v>
      </c>
      <c r="H9357" t="s">
        <v>100</v>
      </c>
      <c r="I9357" t="s">
        <v>70</v>
      </c>
      <c r="J9357" t="s">
        <v>101</v>
      </c>
      <c r="K9357" s="23">
        <v>28.2</v>
      </c>
      <c r="L9357" s="24">
        <v>2.4</v>
      </c>
      <c r="M9357" s="24">
        <v>67.680000000000007</v>
      </c>
      <c r="N9357" s="24">
        <v>50.08</v>
      </c>
      <c r="O9357" s="24">
        <v>17.600000000000001</v>
      </c>
      <c r="P9357" s="25">
        <v>26</v>
      </c>
    </row>
    <row r="9358" spans="1:16" x14ac:dyDescent="0.3">
      <c r="A9358" s="22">
        <v>42810</v>
      </c>
      <c r="B9358">
        <v>2017</v>
      </c>
      <c r="C9358">
        <v>3</v>
      </c>
      <c r="D9358" t="s">
        <v>118</v>
      </c>
      <c r="E9358" t="s">
        <v>91</v>
      </c>
      <c r="F9358" t="s">
        <v>167</v>
      </c>
      <c r="G9358" t="s">
        <v>93</v>
      </c>
      <c r="H9358" t="s">
        <v>102</v>
      </c>
      <c r="I9358" t="s">
        <v>71</v>
      </c>
      <c r="J9358" t="s">
        <v>103</v>
      </c>
      <c r="K9358" s="23">
        <v>4</v>
      </c>
      <c r="L9358" s="24">
        <v>6.9</v>
      </c>
      <c r="M9358" s="24">
        <v>27.6</v>
      </c>
      <c r="N9358" s="24">
        <v>18.22</v>
      </c>
      <c r="O9358" s="24">
        <v>9.3800000000000008</v>
      </c>
      <c r="P9358" s="25">
        <v>34</v>
      </c>
    </row>
    <row r="9359" spans="1:16" x14ac:dyDescent="0.3">
      <c r="A9359" s="22">
        <v>42810</v>
      </c>
      <c r="B9359">
        <v>2017</v>
      </c>
      <c r="C9359">
        <v>3</v>
      </c>
      <c r="D9359" t="s">
        <v>118</v>
      </c>
      <c r="E9359" t="s">
        <v>91</v>
      </c>
      <c r="F9359" t="s">
        <v>167</v>
      </c>
      <c r="G9359" t="s">
        <v>93</v>
      </c>
      <c r="H9359" t="s">
        <v>104</v>
      </c>
      <c r="I9359" t="s">
        <v>76</v>
      </c>
      <c r="J9359" t="s">
        <v>105</v>
      </c>
      <c r="K9359" s="23">
        <v>0</v>
      </c>
      <c r="L9359" s="24">
        <v>7.4</v>
      </c>
      <c r="M9359" s="24">
        <v>0</v>
      </c>
      <c r="N9359" s="24">
        <v>0</v>
      </c>
      <c r="O9359" s="24">
        <v>0</v>
      </c>
      <c r="P9359" s="25">
        <v>34</v>
      </c>
    </row>
    <row r="9360" spans="1:16" x14ac:dyDescent="0.3">
      <c r="A9360" s="22">
        <v>42810</v>
      </c>
      <c r="B9360">
        <v>2017</v>
      </c>
      <c r="C9360">
        <v>3</v>
      </c>
      <c r="D9360" t="s">
        <v>118</v>
      </c>
      <c r="E9360" t="s">
        <v>91</v>
      </c>
      <c r="F9360" t="s">
        <v>167</v>
      </c>
      <c r="G9360" t="s">
        <v>93</v>
      </c>
      <c r="H9360" t="s">
        <v>106</v>
      </c>
      <c r="I9360" t="s">
        <v>69</v>
      </c>
      <c r="J9360" t="s">
        <v>107</v>
      </c>
      <c r="K9360" s="23">
        <v>1</v>
      </c>
      <c r="L9360" s="24">
        <v>16.5</v>
      </c>
      <c r="M9360" s="24">
        <v>16.5</v>
      </c>
      <c r="N9360" s="24">
        <v>12.87</v>
      </c>
      <c r="O9360" s="24">
        <v>3.63</v>
      </c>
      <c r="P9360" s="25">
        <v>22</v>
      </c>
    </row>
    <row r="9361" spans="1:16" x14ac:dyDescent="0.3">
      <c r="A9361" s="22">
        <v>42810</v>
      </c>
      <c r="B9361">
        <v>2017</v>
      </c>
      <c r="C9361">
        <v>3</v>
      </c>
      <c r="D9361" t="s">
        <v>118</v>
      </c>
      <c r="E9361" t="s">
        <v>91</v>
      </c>
      <c r="F9361" t="s">
        <v>167</v>
      </c>
      <c r="G9361" t="s">
        <v>93</v>
      </c>
      <c r="H9361" t="s">
        <v>108</v>
      </c>
      <c r="I9361" t="s">
        <v>72</v>
      </c>
      <c r="J9361" t="s">
        <v>109</v>
      </c>
      <c r="K9361" s="23">
        <v>3</v>
      </c>
      <c r="L9361" s="24">
        <v>8.1999999999999993</v>
      </c>
      <c r="M9361" s="24">
        <v>24.6</v>
      </c>
      <c r="N9361" s="24">
        <v>16.73</v>
      </c>
      <c r="O9361" s="24">
        <v>7.87</v>
      </c>
      <c r="P9361" s="25">
        <v>32</v>
      </c>
    </row>
    <row r="9362" spans="1:16" x14ac:dyDescent="0.3">
      <c r="A9362" s="22">
        <v>42811</v>
      </c>
      <c r="B9362">
        <v>2017</v>
      </c>
      <c r="C9362">
        <v>3</v>
      </c>
      <c r="D9362" t="s">
        <v>118</v>
      </c>
      <c r="E9362" t="s">
        <v>91</v>
      </c>
      <c r="F9362" t="s">
        <v>167</v>
      </c>
      <c r="G9362" t="s">
        <v>110</v>
      </c>
      <c r="H9362" t="s">
        <v>94</v>
      </c>
      <c r="I9362" t="s">
        <v>73</v>
      </c>
      <c r="J9362" t="s">
        <v>95</v>
      </c>
      <c r="K9362" s="23">
        <v>4.33</v>
      </c>
      <c r="L9362" s="24">
        <v>3.1</v>
      </c>
      <c r="M9362" s="24">
        <v>13.42</v>
      </c>
      <c r="N9362" s="24">
        <v>9.39</v>
      </c>
      <c r="O9362" s="24">
        <v>4.03</v>
      </c>
      <c r="P9362" s="25">
        <v>30</v>
      </c>
    </row>
    <row r="9363" spans="1:16" x14ac:dyDescent="0.3">
      <c r="A9363" s="22">
        <v>42811</v>
      </c>
      <c r="B9363">
        <v>2017</v>
      </c>
      <c r="C9363">
        <v>3</v>
      </c>
      <c r="D9363" t="s">
        <v>118</v>
      </c>
      <c r="E9363" t="s">
        <v>91</v>
      </c>
      <c r="F9363" t="s">
        <v>167</v>
      </c>
      <c r="G9363" t="s">
        <v>110</v>
      </c>
      <c r="H9363" t="s">
        <v>96</v>
      </c>
      <c r="I9363" t="s">
        <v>74</v>
      </c>
      <c r="J9363" t="s">
        <v>97</v>
      </c>
      <c r="K9363" s="23">
        <v>2.8</v>
      </c>
      <c r="L9363" s="24">
        <v>3.6</v>
      </c>
      <c r="M9363" s="24">
        <v>10.08</v>
      </c>
      <c r="N9363" s="24">
        <v>7.06</v>
      </c>
      <c r="O9363" s="24">
        <v>3.02</v>
      </c>
      <c r="P9363" s="25">
        <v>30</v>
      </c>
    </row>
    <row r="9364" spans="1:16" x14ac:dyDescent="0.3">
      <c r="A9364" s="22">
        <v>42811</v>
      </c>
      <c r="B9364">
        <v>2017</v>
      </c>
      <c r="C9364">
        <v>3</v>
      </c>
      <c r="D9364" t="s">
        <v>118</v>
      </c>
      <c r="E9364" t="s">
        <v>91</v>
      </c>
      <c r="F9364" t="s">
        <v>167</v>
      </c>
      <c r="G9364" t="s">
        <v>110</v>
      </c>
      <c r="H9364" t="s">
        <v>98</v>
      </c>
      <c r="I9364" t="s">
        <v>75</v>
      </c>
      <c r="J9364" t="s">
        <v>99</v>
      </c>
      <c r="K9364" s="23">
        <v>0</v>
      </c>
      <c r="L9364" s="24">
        <v>2.8</v>
      </c>
      <c r="M9364" s="24">
        <v>0</v>
      </c>
      <c r="N9364" s="24">
        <v>0</v>
      </c>
      <c r="O9364" s="24">
        <v>0</v>
      </c>
      <c r="P9364" s="25">
        <v>28</v>
      </c>
    </row>
    <row r="9365" spans="1:16" x14ac:dyDescent="0.3">
      <c r="A9365" s="22">
        <v>42811</v>
      </c>
      <c r="B9365">
        <v>2017</v>
      </c>
      <c r="C9365">
        <v>3</v>
      </c>
      <c r="D9365" t="s">
        <v>118</v>
      </c>
      <c r="E9365" t="s">
        <v>91</v>
      </c>
      <c r="F9365" t="s">
        <v>167</v>
      </c>
      <c r="G9365" t="s">
        <v>110</v>
      </c>
      <c r="H9365" t="s">
        <v>100</v>
      </c>
      <c r="I9365" t="s">
        <v>70</v>
      </c>
      <c r="J9365" t="s">
        <v>101</v>
      </c>
      <c r="K9365" s="23">
        <v>11</v>
      </c>
      <c r="L9365" s="24">
        <v>2.4</v>
      </c>
      <c r="M9365" s="24">
        <v>26.4</v>
      </c>
      <c r="N9365" s="24">
        <v>19.54</v>
      </c>
      <c r="O9365" s="24">
        <v>6.86</v>
      </c>
      <c r="P9365" s="25">
        <v>26</v>
      </c>
    </row>
    <row r="9366" spans="1:16" x14ac:dyDescent="0.3">
      <c r="A9366" s="22">
        <v>42811</v>
      </c>
      <c r="B9366">
        <v>2017</v>
      </c>
      <c r="C9366">
        <v>3</v>
      </c>
      <c r="D9366" t="s">
        <v>118</v>
      </c>
      <c r="E9366" t="s">
        <v>91</v>
      </c>
      <c r="F9366" t="s">
        <v>167</v>
      </c>
      <c r="G9366" t="s">
        <v>110</v>
      </c>
      <c r="H9366" t="s">
        <v>102</v>
      </c>
      <c r="I9366" t="s">
        <v>71</v>
      </c>
      <c r="J9366" t="s">
        <v>103</v>
      </c>
      <c r="K9366" s="23">
        <v>14</v>
      </c>
      <c r="L9366" s="24">
        <v>6.9</v>
      </c>
      <c r="M9366" s="24">
        <v>96.6</v>
      </c>
      <c r="N9366" s="24">
        <v>63.76</v>
      </c>
      <c r="O9366" s="24">
        <v>32.840000000000003</v>
      </c>
      <c r="P9366" s="25">
        <v>34</v>
      </c>
    </row>
    <row r="9367" spans="1:16" x14ac:dyDescent="0.3">
      <c r="A9367" s="22">
        <v>42811</v>
      </c>
      <c r="B9367">
        <v>2017</v>
      </c>
      <c r="C9367">
        <v>3</v>
      </c>
      <c r="D9367" t="s">
        <v>118</v>
      </c>
      <c r="E9367" t="s">
        <v>91</v>
      </c>
      <c r="F9367" t="s">
        <v>167</v>
      </c>
      <c r="G9367" t="s">
        <v>110</v>
      </c>
      <c r="H9367" t="s">
        <v>104</v>
      </c>
      <c r="I9367" t="s">
        <v>76</v>
      </c>
      <c r="J9367" t="s">
        <v>105</v>
      </c>
      <c r="K9367" s="23">
        <v>0</v>
      </c>
      <c r="L9367" s="24">
        <v>7.4</v>
      </c>
      <c r="M9367" s="24">
        <v>0</v>
      </c>
      <c r="N9367" s="24">
        <v>0</v>
      </c>
      <c r="O9367" s="24">
        <v>0</v>
      </c>
      <c r="P9367" s="25">
        <v>34</v>
      </c>
    </row>
    <row r="9368" spans="1:16" x14ac:dyDescent="0.3">
      <c r="A9368" s="22">
        <v>42811</v>
      </c>
      <c r="B9368">
        <v>2017</v>
      </c>
      <c r="C9368">
        <v>3</v>
      </c>
      <c r="D9368" t="s">
        <v>118</v>
      </c>
      <c r="E9368" t="s">
        <v>91</v>
      </c>
      <c r="F9368" t="s">
        <v>167</v>
      </c>
      <c r="G9368" t="s">
        <v>110</v>
      </c>
      <c r="H9368" t="s">
        <v>106</v>
      </c>
      <c r="I9368" t="s">
        <v>69</v>
      </c>
      <c r="J9368" t="s">
        <v>107</v>
      </c>
      <c r="K9368" s="23">
        <v>3</v>
      </c>
      <c r="L9368" s="24">
        <v>16.5</v>
      </c>
      <c r="M9368" s="24">
        <v>49.5</v>
      </c>
      <c r="N9368" s="24">
        <v>38.61</v>
      </c>
      <c r="O9368" s="24">
        <v>10.89</v>
      </c>
      <c r="P9368" s="25">
        <v>22</v>
      </c>
    </row>
    <row r="9369" spans="1:16" x14ac:dyDescent="0.3">
      <c r="A9369" s="22">
        <v>42811</v>
      </c>
      <c r="B9369">
        <v>2017</v>
      </c>
      <c r="C9369">
        <v>3</v>
      </c>
      <c r="D9369" t="s">
        <v>118</v>
      </c>
      <c r="E9369" t="s">
        <v>91</v>
      </c>
      <c r="F9369" t="s">
        <v>167</v>
      </c>
      <c r="G9369" t="s">
        <v>110</v>
      </c>
      <c r="H9369" t="s">
        <v>108</v>
      </c>
      <c r="I9369" t="s">
        <v>72</v>
      </c>
      <c r="J9369" t="s">
        <v>109</v>
      </c>
      <c r="K9369" s="23">
        <v>3</v>
      </c>
      <c r="L9369" s="24">
        <v>8.1999999999999993</v>
      </c>
      <c r="M9369" s="24">
        <v>24.6</v>
      </c>
      <c r="N9369" s="24">
        <v>16.73</v>
      </c>
      <c r="O9369" s="24">
        <v>7.87</v>
      </c>
      <c r="P9369" s="25">
        <v>32</v>
      </c>
    </row>
    <row r="9370" spans="1:16" x14ac:dyDescent="0.3">
      <c r="A9370" s="22">
        <v>42812</v>
      </c>
      <c r="B9370">
        <v>2017</v>
      </c>
      <c r="C9370">
        <v>3</v>
      </c>
      <c r="D9370" t="s">
        <v>118</v>
      </c>
      <c r="E9370" t="s">
        <v>91</v>
      </c>
      <c r="F9370" t="s">
        <v>167</v>
      </c>
      <c r="G9370" t="s">
        <v>111</v>
      </c>
      <c r="H9370" t="s">
        <v>94</v>
      </c>
      <c r="I9370" t="s">
        <v>73</v>
      </c>
      <c r="J9370" t="s">
        <v>95</v>
      </c>
      <c r="K9370" s="23">
        <v>5</v>
      </c>
      <c r="L9370" s="24">
        <v>3.1</v>
      </c>
      <c r="M9370" s="24">
        <v>15.5</v>
      </c>
      <c r="N9370" s="24">
        <v>10.85</v>
      </c>
      <c r="O9370" s="24">
        <v>4.6500000000000004</v>
      </c>
      <c r="P9370" s="25">
        <v>30</v>
      </c>
    </row>
    <row r="9371" spans="1:16" x14ac:dyDescent="0.3">
      <c r="A9371" s="22">
        <v>42812</v>
      </c>
      <c r="B9371">
        <v>2017</v>
      </c>
      <c r="C9371">
        <v>3</v>
      </c>
      <c r="D9371" t="s">
        <v>118</v>
      </c>
      <c r="E9371" t="s">
        <v>91</v>
      </c>
      <c r="F9371" t="s">
        <v>167</v>
      </c>
      <c r="G9371" t="s">
        <v>111</v>
      </c>
      <c r="H9371" t="s">
        <v>96</v>
      </c>
      <c r="I9371" t="s">
        <v>74</v>
      </c>
      <c r="J9371" t="s">
        <v>97</v>
      </c>
      <c r="K9371" s="23">
        <v>4.38</v>
      </c>
      <c r="L9371" s="24">
        <v>3.6</v>
      </c>
      <c r="M9371" s="24">
        <v>15.77</v>
      </c>
      <c r="N9371" s="24">
        <v>11.04</v>
      </c>
      <c r="O9371" s="24">
        <v>4.7300000000000004</v>
      </c>
      <c r="P9371" s="25">
        <v>30</v>
      </c>
    </row>
    <row r="9372" spans="1:16" x14ac:dyDescent="0.3">
      <c r="A9372" s="22">
        <v>42812</v>
      </c>
      <c r="B9372">
        <v>2017</v>
      </c>
      <c r="C9372">
        <v>3</v>
      </c>
      <c r="D9372" t="s">
        <v>118</v>
      </c>
      <c r="E9372" t="s">
        <v>91</v>
      </c>
      <c r="F9372" t="s">
        <v>167</v>
      </c>
      <c r="G9372" t="s">
        <v>111</v>
      </c>
      <c r="H9372" t="s">
        <v>98</v>
      </c>
      <c r="I9372" t="s">
        <v>75</v>
      </c>
      <c r="J9372" t="s">
        <v>99</v>
      </c>
      <c r="K9372" s="23">
        <v>4.25</v>
      </c>
      <c r="L9372" s="24">
        <v>2.8</v>
      </c>
      <c r="M9372" s="24">
        <v>11.9</v>
      </c>
      <c r="N9372" s="24">
        <v>8.57</v>
      </c>
      <c r="O9372" s="24">
        <v>3.33</v>
      </c>
      <c r="P9372" s="25">
        <v>28</v>
      </c>
    </row>
    <row r="9373" spans="1:16" x14ac:dyDescent="0.3">
      <c r="A9373" s="22">
        <v>42812</v>
      </c>
      <c r="B9373">
        <v>2017</v>
      </c>
      <c r="C9373">
        <v>3</v>
      </c>
      <c r="D9373" t="s">
        <v>118</v>
      </c>
      <c r="E9373" t="s">
        <v>91</v>
      </c>
      <c r="F9373" t="s">
        <v>167</v>
      </c>
      <c r="G9373" t="s">
        <v>111</v>
      </c>
      <c r="H9373" t="s">
        <v>100</v>
      </c>
      <c r="I9373" t="s">
        <v>70</v>
      </c>
      <c r="J9373" t="s">
        <v>101</v>
      </c>
      <c r="K9373" s="23">
        <v>20.399999999999999</v>
      </c>
      <c r="L9373" s="24">
        <v>2.4</v>
      </c>
      <c r="M9373" s="24">
        <v>48.96</v>
      </c>
      <c r="N9373" s="24">
        <v>36.229999999999997</v>
      </c>
      <c r="O9373" s="24">
        <v>12.73</v>
      </c>
      <c r="P9373" s="25">
        <v>26</v>
      </c>
    </row>
    <row r="9374" spans="1:16" x14ac:dyDescent="0.3">
      <c r="A9374" s="22">
        <v>42812</v>
      </c>
      <c r="B9374">
        <v>2017</v>
      </c>
      <c r="C9374">
        <v>3</v>
      </c>
      <c r="D9374" t="s">
        <v>118</v>
      </c>
      <c r="E9374" t="s">
        <v>91</v>
      </c>
      <c r="F9374" t="s">
        <v>167</v>
      </c>
      <c r="G9374" t="s">
        <v>111</v>
      </c>
      <c r="H9374" t="s">
        <v>102</v>
      </c>
      <c r="I9374" t="s">
        <v>71</v>
      </c>
      <c r="J9374" t="s">
        <v>103</v>
      </c>
      <c r="K9374" s="23">
        <v>3</v>
      </c>
      <c r="L9374" s="24">
        <v>6.9</v>
      </c>
      <c r="M9374" s="24">
        <v>20.7</v>
      </c>
      <c r="N9374" s="24">
        <v>13.66</v>
      </c>
      <c r="O9374" s="24">
        <v>7.04</v>
      </c>
      <c r="P9374" s="25">
        <v>34</v>
      </c>
    </row>
    <row r="9375" spans="1:16" x14ac:dyDescent="0.3">
      <c r="A9375" s="22">
        <v>42812</v>
      </c>
      <c r="B9375">
        <v>2017</v>
      </c>
      <c r="C9375">
        <v>3</v>
      </c>
      <c r="D9375" t="s">
        <v>118</v>
      </c>
      <c r="E9375" t="s">
        <v>91</v>
      </c>
      <c r="F9375" t="s">
        <v>167</v>
      </c>
      <c r="G9375" t="s">
        <v>111</v>
      </c>
      <c r="H9375" t="s">
        <v>104</v>
      </c>
      <c r="I9375" t="s">
        <v>76</v>
      </c>
      <c r="J9375" t="s">
        <v>105</v>
      </c>
      <c r="K9375" s="23">
        <v>0</v>
      </c>
      <c r="L9375" s="24">
        <v>7.4</v>
      </c>
      <c r="M9375" s="24">
        <v>0</v>
      </c>
      <c r="N9375" s="24">
        <v>0</v>
      </c>
      <c r="O9375" s="24">
        <v>0</v>
      </c>
      <c r="P9375" s="25">
        <v>34</v>
      </c>
    </row>
    <row r="9376" spans="1:16" x14ac:dyDescent="0.3">
      <c r="A9376" s="22">
        <v>42812</v>
      </c>
      <c r="B9376">
        <v>2017</v>
      </c>
      <c r="C9376">
        <v>3</v>
      </c>
      <c r="D9376" t="s">
        <v>118</v>
      </c>
      <c r="E9376" t="s">
        <v>91</v>
      </c>
      <c r="F9376" t="s">
        <v>167</v>
      </c>
      <c r="G9376" t="s">
        <v>111</v>
      </c>
      <c r="H9376" t="s">
        <v>106</v>
      </c>
      <c r="I9376" t="s">
        <v>69</v>
      </c>
      <c r="J9376" t="s">
        <v>107</v>
      </c>
      <c r="K9376" s="23">
        <v>1</v>
      </c>
      <c r="L9376" s="24">
        <v>16.5</v>
      </c>
      <c r="M9376" s="24">
        <v>16.5</v>
      </c>
      <c r="N9376" s="24">
        <v>12.87</v>
      </c>
      <c r="O9376" s="24">
        <v>3.63</v>
      </c>
      <c r="P9376" s="25">
        <v>22</v>
      </c>
    </row>
    <row r="9377" spans="1:16" x14ac:dyDescent="0.3">
      <c r="A9377" s="22">
        <v>42812</v>
      </c>
      <c r="B9377">
        <v>2017</v>
      </c>
      <c r="C9377">
        <v>3</v>
      </c>
      <c r="D9377" t="s">
        <v>118</v>
      </c>
      <c r="E9377" t="s">
        <v>91</v>
      </c>
      <c r="F9377" t="s">
        <v>167</v>
      </c>
      <c r="G9377" t="s">
        <v>111</v>
      </c>
      <c r="H9377" t="s">
        <v>108</v>
      </c>
      <c r="I9377" t="s">
        <v>72</v>
      </c>
      <c r="J9377" t="s">
        <v>109</v>
      </c>
      <c r="K9377" s="23">
        <v>1</v>
      </c>
      <c r="L9377" s="24">
        <v>8.1999999999999993</v>
      </c>
      <c r="M9377" s="24">
        <v>8.1999999999999993</v>
      </c>
      <c r="N9377" s="24">
        <v>5.58</v>
      </c>
      <c r="O9377" s="24">
        <v>2.62</v>
      </c>
      <c r="P9377" s="25">
        <v>32</v>
      </c>
    </row>
    <row r="9378" spans="1:16" x14ac:dyDescent="0.3">
      <c r="A9378" s="22">
        <v>42813</v>
      </c>
      <c r="B9378">
        <v>2017</v>
      </c>
      <c r="C9378">
        <v>3</v>
      </c>
      <c r="D9378" t="s">
        <v>118</v>
      </c>
      <c r="E9378" t="s">
        <v>91</v>
      </c>
      <c r="F9378" t="s">
        <v>167</v>
      </c>
      <c r="G9378" t="s">
        <v>112</v>
      </c>
      <c r="H9378" t="s">
        <v>94</v>
      </c>
      <c r="I9378" t="s">
        <v>73</v>
      </c>
      <c r="J9378" t="s">
        <v>95</v>
      </c>
      <c r="K9378" s="23">
        <v>10</v>
      </c>
      <c r="L9378" s="24">
        <v>3.1</v>
      </c>
      <c r="M9378" s="24">
        <v>31</v>
      </c>
      <c r="N9378" s="24">
        <v>21.7</v>
      </c>
      <c r="O9378" s="24">
        <v>9.3000000000000007</v>
      </c>
      <c r="P9378" s="25">
        <v>30</v>
      </c>
    </row>
    <row r="9379" spans="1:16" x14ac:dyDescent="0.3">
      <c r="A9379" s="22">
        <v>42813</v>
      </c>
      <c r="B9379">
        <v>2017</v>
      </c>
      <c r="C9379">
        <v>3</v>
      </c>
      <c r="D9379" t="s">
        <v>118</v>
      </c>
      <c r="E9379" t="s">
        <v>91</v>
      </c>
      <c r="F9379" t="s">
        <v>167</v>
      </c>
      <c r="G9379" t="s">
        <v>112</v>
      </c>
      <c r="H9379" t="s">
        <v>96</v>
      </c>
      <c r="I9379" t="s">
        <v>74</v>
      </c>
      <c r="J9379" t="s">
        <v>97</v>
      </c>
      <c r="K9379" s="23">
        <v>3.69</v>
      </c>
      <c r="L9379" s="24">
        <v>3.6</v>
      </c>
      <c r="M9379" s="24">
        <v>13.28</v>
      </c>
      <c r="N9379" s="24">
        <v>9.3000000000000007</v>
      </c>
      <c r="O9379" s="24">
        <v>3.98</v>
      </c>
      <c r="P9379" s="25">
        <v>30</v>
      </c>
    </row>
    <row r="9380" spans="1:16" x14ac:dyDescent="0.3">
      <c r="A9380" s="22">
        <v>42813</v>
      </c>
      <c r="B9380">
        <v>2017</v>
      </c>
      <c r="C9380">
        <v>3</v>
      </c>
      <c r="D9380" t="s">
        <v>118</v>
      </c>
      <c r="E9380" t="s">
        <v>91</v>
      </c>
      <c r="F9380" t="s">
        <v>167</v>
      </c>
      <c r="G9380" t="s">
        <v>112</v>
      </c>
      <c r="H9380" t="s">
        <v>98</v>
      </c>
      <c r="I9380" t="s">
        <v>75</v>
      </c>
      <c r="J9380" t="s">
        <v>99</v>
      </c>
      <c r="K9380" s="23">
        <v>2</v>
      </c>
      <c r="L9380" s="24">
        <v>2.8</v>
      </c>
      <c r="M9380" s="24">
        <v>5.6</v>
      </c>
      <c r="N9380" s="24">
        <v>4.03</v>
      </c>
      <c r="O9380" s="24">
        <v>1.57</v>
      </c>
      <c r="P9380" s="25">
        <v>28</v>
      </c>
    </row>
    <row r="9381" spans="1:16" x14ac:dyDescent="0.3">
      <c r="A9381" s="22">
        <v>42813</v>
      </c>
      <c r="B9381">
        <v>2017</v>
      </c>
      <c r="C9381">
        <v>3</v>
      </c>
      <c r="D9381" t="s">
        <v>118</v>
      </c>
      <c r="E9381" t="s">
        <v>91</v>
      </c>
      <c r="F9381" t="s">
        <v>167</v>
      </c>
      <c r="G9381" t="s">
        <v>112</v>
      </c>
      <c r="H9381" t="s">
        <v>100</v>
      </c>
      <c r="I9381" t="s">
        <v>70</v>
      </c>
      <c r="J9381" t="s">
        <v>101</v>
      </c>
      <c r="K9381" s="23">
        <v>39.1</v>
      </c>
      <c r="L9381" s="24">
        <v>2.4</v>
      </c>
      <c r="M9381" s="24">
        <v>93.84</v>
      </c>
      <c r="N9381" s="24">
        <v>69.44</v>
      </c>
      <c r="O9381" s="24">
        <v>24.4</v>
      </c>
      <c r="P9381" s="25">
        <v>26</v>
      </c>
    </row>
    <row r="9382" spans="1:16" x14ac:dyDescent="0.3">
      <c r="A9382" s="22">
        <v>42813</v>
      </c>
      <c r="B9382">
        <v>2017</v>
      </c>
      <c r="C9382">
        <v>3</v>
      </c>
      <c r="D9382" t="s">
        <v>118</v>
      </c>
      <c r="E9382" t="s">
        <v>91</v>
      </c>
      <c r="F9382" t="s">
        <v>167</v>
      </c>
      <c r="G9382" t="s">
        <v>112</v>
      </c>
      <c r="H9382" t="s">
        <v>102</v>
      </c>
      <c r="I9382" t="s">
        <v>71</v>
      </c>
      <c r="J9382" t="s">
        <v>103</v>
      </c>
      <c r="K9382" s="23">
        <v>3</v>
      </c>
      <c r="L9382" s="24">
        <v>6.9</v>
      </c>
      <c r="M9382" s="24">
        <v>20.7</v>
      </c>
      <c r="N9382" s="24">
        <v>13.66</v>
      </c>
      <c r="O9382" s="24">
        <v>7.04</v>
      </c>
      <c r="P9382" s="25">
        <v>34</v>
      </c>
    </row>
    <row r="9383" spans="1:16" x14ac:dyDescent="0.3">
      <c r="A9383" s="22">
        <v>42813</v>
      </c>
      <c r="B9383">
        <v>2017</v>
      </c>
      <c r="C9383">
        <v>3</v>
      </c>
      <c r="D9383" t="s">
        <v>118</v>
      </c>
      <c r="E9383" t="s">
        <v>91</v>
      </c>
      <c r="F9383" t="s">
        <v>167</v>
      </c>
      <c r="G9383" t="s">
        <v>112</v>
      </c>
      <c r="H9383" t="s">
        <v>104</v>
      </c>
      <c r="I9383" t="s">
        <v>76</v>
      </c>
      <c r="J9383" t="s">
        <v>105</v>
      </c>
      <c r="K9383" s="23">
        <v>0</v>
      </c>
      <c r="L9383" s="24">
        <v>7.4</v>
      </c>
      <c r="M9383" s="24">
        <v>0</v>
      </c>
      <c r="N9383" s="24">
        <v>0</v>
      </c>
      <c r="O9383" s="24">
        <v>0</v>
      </c>
      <c r="P9383" s="25">
        <v>34</v>
      </c>
    </row>
    <row r="9384" spans="1:16" x14ac:dyDescent="0.3">
      <c r="A9384" s="22">
        <v>42813</v>
      </c>
      <c r="B9384">
        <v>2017</v>
      </c>
      <c r="C9384">
        <v>3</v>
      </c>
      <c r="D9384" t="s">
        <v>118</v>
      </c>
      <c r="E9384" t="s">
        <v>91</v>
      </c>
      <c r="F9384" t="s">
        <v>167</v>
      </c>
      <c r="G9384" t="s">
        <v>112</v>
      </c>
      <c r="H9384" t="s">
        <v>106</v>
      </c>
      <c r="I9384" t="s">
        <v>69</v>
      </c>
      <c r="J9384" t="s">
        <v>107</v>
      </c>
      <c r="K9384" s="23">
        <v>5</v>
      </c>
      <c r="L9384" s="24">
        <v>16.5</v>
      </c>
      <c r="M9384" s="24">
        <v>82.5</v>
      </c>
      <c r="N9384" s="24">
        <v>64.349999999999994</v>
      </c>
      <c r="O9384" s="24">
        <v>18.149999999999999</v>
      </c>
      <c r="P9384" s="25">
        <v>22</v>
      </c>
    </row>
    <row r="9385" spans="1:16" x14ac:dyDescent="0.3">
      <c r="A9385" s="22">
        <v>42813</v>
      </c>
      <c r="B9385">
        <v>2017</v>
      </c>
      <c r="C9385">
        <v>3</v>
      </c>
      <c r="D9385" t="s">
        <v>118</v>
      </c>
      <c r="E9385" t="s">
        <v>91</v>
      </c>
      <c r="F9385" t="s">
        <v>167</v>
      </c>
      <c r="G9385" t="s">
        <v>112</v>
      </c>
      <c r="H9385" t="s">
        <v>108</v>
      </c>
      <c r="I9385" t="s">
        <v>72</v>
      </c>
      <c r="J9385" t="s">
        <v>109</v>
      </c>
      <c r="K9385" s="23">
        <v>3</v>
      </c>
      <c r="L9385" s="24">
        <v>8.1999999999999993</v>
      </c>
      <c r="M9385" s="24">
        <v>24.6</v>
      </c>
      <c r="N9385" s="24">
        <v>16.73</v>
      </c>
      <c r="O9385" s="24">
        <v>7.87</v>
      </c>
      <c r="P9385" s="25">
        <v>32</v>
      </c>
    </row>
    <row r="9386" spans="1:16" x14ac:dyDescent="0.3">
      <c r="A9386" s="22">
        <v>42814</v>
      </c>
      <c r="B9386">
        <v>2017</v>
      </c>
      <c r="C9386">
        <v>3</v>
      </c>
      <c r="D9386" t="s">
        <v>118</v>
      </c>
      <c r="E9386" t="s">
        <v>91</v>
      </c>
      <c r="F9386" t="s">
        <v>167</v>
      </c>
      <c r="G9386" t="s">
        <v>113</v>
      </c>
      <c r="H9386" t="s">
        <v>94</v>
      </c>
      <c r="I9386" t="s">
        <v>73</v>
      </c>
      <c r="J9386" t="s">
        <v>95</v>
      </c>
      <c r="K9386" s="23">
        <v>1.66</v>
      </c>
      <c r="L9386" s="24">
        <v>3.1</v>
      </c>
      <c r="M9386" s="24">
        <v>5.15</v>
      </c>
      <c r="N9386" s="24">
        <v>3.6</v>
      </c>
      <c r="O9386" s="24">
        <v>1.55</v>
      </c>
      <c r="P9386" s="25">
        <v>30</v>
      </c>
    </row>
    <row r="9387" spans="1:16" x14ac:dyDescent="0.3">
      <c r="A9387" s="22">
        <v>42814</v>
      </c>
      <c r="B9387">
        <v>2017</v>
      </c>
      <c r="C9387">
        <v>3</v>
      </c>
      <c r="D9387" t="s">
        <v>118</v>
      </c>
      <c r="E9387" t="s">
        <v>91</v>
      </c>
      <c r="F9387" t="s">
        <v>167</v>
      </c>
      <c r="G9387" t="s">
        <v>113</v>
      </c>
      <c r="H9387" t="s">
        <v>96</v>
      </c>
      <c r="I9387" t="s">
        <v>74</v>
      </c>
      <c r="J9387" t="s">
        <v>97</v>
      </c>
      <c r="K9387" s="23">
        <v>6.68</v>
      </c>
      <c r="L9387" s="24">
        <v>3.6</v>
      </c>
      <c r="M9387" s="24">
        <v>24.05</v>
      </c>
      <c r="N9387" s="24">
        <v>16.84</v>
      </c>
      <c r="O9387" s="24">
        <v>7.21</v>
      </c>
      <c r="P9387" s="25">
        <v>30</v>
      </c>
    </row>
    <row r="9388" spans="1:16" x14ac:dyDescent="0.3">
      <c r="A9388" s="22">
        <v>42814</v>
      </c>
      <c r="B9388">
        <v>2017</v>
      </c>
      <c r="C9388">
        <v>3</v>
      </c>
      <c r="D9388" t="s">
        <v>118</v>
      </c>
      <c r="E9388" t="s">
        <v>91</v>
      </c>
      <c r="F9388" t="s">
        <v>167</v>
      </c>
      <c r="G9388" t="s">
        <v>113</v>
      </c>
      <c r="H9388" t="s">
        <v>98</v>
      </c>
      <c r="I9388" t="s">
        <v>75</v>
      </c>
      <c r="J9388" t="s">
        <v>99</v>
      </c>
      <c r="K9388" s="23">
        <v>4.7</v>
      </c>
      <c r="L9388" s="24">
        <v>2.8</v>
      </c>
      <c r="M9388" s="24">
        <v>13.16</v>
      </c>
      <c r="N9388" s="24">
        <v>9.48</v>
      </c>
      <c r="O9388" s="24">
        <v>3.68</v>
      </c>
      <c r="P9388" s="25">
        <v>28</v>
      </c>
    </row>
    <row r="9389" spans="1:16" x14ac:dyDescent="0.3">
      <c r="A9389" s="22">
        <v>42814</v>
      </c>
      <c r="B9389">
        <v>2017</v>
      </c>
      <c r="C9389">
        <v>3</v>
      </c>
      <c r="D9389" t="s">
        <v>118</v>
      </c>
      <c r="E9389" t="s">
        <v>91</v>
      </c>
      <c r="F9389" t="s">
        <v>167</v>
      </c>
      <c r="G9389" t="s">
        <v>113</v>
      </c>
      <c r="H9389" t="s">
        <v>100</v>
      </c>
      <c r="I9389" t="s">
        <v>70</v>
      </c>
      <c r="J9389" t="s">
        <v>101</v>
      </c>
      <c r="K9389" s="23">
        <v>16.100000000000001</v>
      </c>
      <c r="L9389" s="24">
        <v>2.4</v>
      </c>
      <c r="M9389" s="24">
        <v>38.64</v>
      </c>
      <c r="N9389" s="24">
        <v>28.59</v>
      </c>
      <c r="O9389" s="24">
        <v>10.050000000000001</v>
      </c>
      <c r="P9389" s="25">
        <v>26</v>
      </c>
    </row>
    <row r="9390" spans="1:16" x14ac:dyDescent="0.3">
      <c r="A9390" s="22">
        <v>42814</v>
      </c>
      <c r="B9390">
        <v>2017</v>
      </c>
      <c r="C9390">
        <v>3</v>
      </c>
      <c r="D9390" t="s">
        <v>118</v>
      </c>
      <c r="E9390" t="s">
        <v>91</v>
      </c>
      <c r="F9390" t="s">
        <v>167</v>
      </c>
      <c r="G9390" t="s">
        <v>113</v>
      </c>
      <c r="H9390" t="s">
        <v>102</v>
      </c>
      <c r="I9390" t="s">
        <v>71</v>
      </c>
      <c r="J9390" t="s">
        <v>103</v>
      </c>
      <c r="K9390" s="23">
        <v>3</v>
      </c>
      <c r="L9390" s="24">
        <v>6.9</v>
      </c>
      <c r="M9390" s="24">
        <v>20.7</v>
      </c>
      <c r="N9390" s="24">
        <v>13.66</v>
      </c>
      <c r="O9390" s="24">
        <v>7.04</v>
      </c>
      <c r="P9390" s="25">
        <v>34</v>
      </c>
    </row>
    <row r="9391" spans="1:16" x14ac:dyDescent="0.3">
      <c r="A9391" s="22">
        <v>42814</v>
      </c>
      <c r="B9391">
        <v>2017</v>
      </c>
      <c r="C9391">
        <v>3</v>
      </c>
      <c r="D9391" t="s">
        <v>118</v>
      </c>
      <c r="E9391" t="s">
        <v>91</v>
      </c>
      <c r="F9391" t="s">
        <v>167</v>
      </c>
      <c r="G9391" t="s">
        <v>113</v>
      </c>
      <c r="H9391" t="s">
        <v>104</v>
      </c>
      <c r="I9391" t="s">
        <v>76</v>
      </c>
      <c r="J9391" t="s">
        <v>105</v>
      </c>
      <c r="K9391" s="23">
        <v>0</v>
      </c>
      <c r="L9391" s="24">
        <v>7.4</v>
      </c>
      <c r="M9391" s="24">
        <v>0</v>
      </c>
      <c r="N9391" s="24">
        <v>0</v>
      </c>
      <c r="O9391" s="24">
        <v>0</v>
      </c>
      <c r="P9391" s="25">
        <v>34</v>
      </c>
    </row>
    <row r="9392" spans="1:16" x14ac:dyDescent="0.3">
      <c r="A9392" s="22">
        <v>42814</v>
      </c>
      <c r="B9392">
        <v>2017</v>
      </c>
      <c r="C9392">
        <v>3</v>
      </c>
      <c r="D9392" t="s">
        <v>118</v>
      </c>
      <c r="E9392" t="s">
        <v>91</v>
      </c>
      <c r="F9392" t="s">
        <v>167</v>
      </c>
      <c r="G9392" t="s">
        <v>113</v>
      </c>
      <c r="H9392" t="s">
        <v>106</v>
      </c>
      <c r="I9392" t="s">
        <v>69</v>
      </c>
      <c r="J9392" t="s">
        <v>107</v>
      </c>
      <c r="K9392" s="23">
        <v>7</v>
      </c>
      <c r="L9392" s="24">
        <v>16.5</v>
      </c>
      <c r="M9392" s="24">
        <v>115.5</v>
      </c>
      <c r="N9392" s="24">
        <v>90.09</v>
      </c>
      <c r="O9392" s="24">
        <v>25.41</v>
      </c>
      <c r="P9392" s="25">
        <v>22</v>
      </c>
    </row>
    <row r="9393" spans="1:16" x14ac:dyDescent="0.3">
      <c r="A9393" s="22">
        <v>42814</v>
      </c>
      <c r="B9393">
        <v>2017</v>
      </c>
      <c r="C9393">
        <v>3</v>
      </c>
      <c r="D9393" t="s">
        <v>118</v>
      </c>
      <c r="E9393" t="s">
        <v>91</v>
      </c>
      <c r="F9393" t="s">
        <v>167</v>
      </c>
      <c r="G9393" t="s">
        <v>113</v>
      </c>
      <c r="H9393" t="s">
        <v>108</v>
      </c>
      <c r="I9393" t="s">
        <v>72</v>
      </c>
      <c r="J9393" t="s">
        <v>109</v>
      </c>
      <c r="K9393" s="23">
        <v>3</v>
      </c>
      <c r="L9393" s="24">
        <v>8.1999999999999993</v>
      </c>
      <c r="M9393" s="24">
        <v>24.6</v>
      </c>
      <c r="N9393" s="24">
        <v>16.73</v>
      </c>
      <c r="O9393" s="24">
        <v>7.87</v>
      </c>
      <c r="P9393" s="25">
        <v>32</v>
      </c>
    </row>
    <row r="9394" spans="1:16" x14ac:dyDescent="0.3">
      <c r="A9394" s="22">
        <v>42815</v>
      </c>
      <c r="B9394">
        <v>2017</v>
      </c>
      <c r="C9394">
        <v>3</v>
      </c>
      <c r="D9394" t="s">
        <v>118</v>
      </c>
      <c r="E9394" t="s">
        <v>91</v>
      </c>
      <c r="F9394" t="s">
        <v>167</v>
      </c>
      <c r="G9394" t="s">
        <v>114</v>
      </c>
      <c r="H9394" t="s">
        <v>94</v>
      </c>
      <c r="I9394" t="s">
        <v>73</v>
      </c>
      <c r="J9394" t="s">
        <v>95</v>
      </c>
      <c r="K9394" s="23">
        <v>9.16</v>
      </c>
      <c r="L9394" s="24">
        <v>3.1</v>
      </c>
      <c r="M9394" s="24">
        <v>28.4</v>
      </c>
      <c r="N9394" s="24">
        <v>19.88</v>
      </c>
      <c r="O9394" s="24">
        <v>8.52</v>
      </c>
      <c r="P9394" s="25">
        <v>30</v>
      </c>
    </row>
    <row r="9395" spans="1:16" x14ac:dyDescent="0.3">
      <c r="A9395" s="22">
        <v>42815</v>
      </c>
      <c r="B9395">
        <v>2017</v>
      </c>
      <c r="C9395">
        <v>3</v>
      </c>
      <c r="D9395" t="s">
        <v>118</v>
      </c>
      <c r="E9395" t="s">
        <v>91</v>
      </c>
      <c r="F9395" t="s">
        <v>167</v>
      </c>
      <c r="G9395" t="s">
        <v>114</v>
      </c>
      <c r="H9395" t="s">
        <v>96</v>
      </c>
      <c r="I9395" t="s">
        <v>74</v>
      </c>
      <c r="J9395" t="s">
        <v>97</v>
      </c>
      <c r="K9395" s="23">
        <v>2.0299999999999998</v>
      </c>
      <c r="L9395" s="24">
        <v>3.6</v>
      </c>
      <c r="M9395" s="24">
        <v>7.31</v>
      </c>
      <c r="N9395" s="24">
        <v>5.12</v>
      </c>
      <c r="O9395" s="24">
        <v>2.19</v>
      </c>
      <c r="P9395" s="25">
        <v>30</v>
      </c>
    </row>
    <row r="9396" spans="1:16" x14ac:dyDescent="0.3">
      <c r="A9396" s="22">
        <v>42815</v>
      </c>
      <c r="B9396">
        <v>2017</v>
      </c>
      <c r="C9396">
        <v>3</v>
      </c>
      <c r="D9396" t="s">
        <v>118</v>
      </c>
      <c r="E9396" t="s">
        <v>91</v>
      </c>
      <c r="F9396" t="s">
        <v>167</v>
      </c>
      <c r="G9396" t="s">
        <v>114</v>
      </c>
      <c r="H9396" t="s">
        <v>98</v>
      </c>
      <c r="I9396" t="s">
        <v>75</v>
      </c>
      <c r="J9396" t="s">
        <v>99</v>
      </c>
      <c r="K9396" s="23">
        <v>2.2000000000000002</v>
      </c>
      <c r="L9396" s="24">
        <v>2.8</v>
      </c>
      <c r="M9396" s="24">
        <v>6.16</v>
      </c>
      <c r="N9396" s="24">
        <v>4.4400000000000004</v>
      </c>
      <c r="O9396" s="24">
        <v>1.72</v>
      </c>
      <c r="P9396" s="25">
        <v>28</v>
      </c>
    </row>
    <row r="9397" spans="1:16" x14ac:dyDescent="0.3">
      <c r="A9397" s="22">
        <v>42815</v>
      </c>
      <c r="B9397">
        <v>2017</v>
      </c>
      <c r="C9397">
        <v>3</v>
      </c>
      <c r="D9397" t="s">
        <v>118</v>
      </c>
      <c r="E9397" t="s">
        <v>91</v>
      </c>
      <c r="F9397" t="s">
        <v>167</v>
      </c>
      <c r="G9397" t="s">
        <v>114</v>
      </c>
      <c r="H9397" t="s">
        <v>100</v>
      </c>
      <c r="I9397" t="s">
        <v>70</v>
      </c>
      <c r="J9397" t="s">
        <v>101</v>
      </c>
      <c r="K9397" s="23">
        <v>12.6</v>
      </c>
      <c r="L9397" s="24">
        <v>2.4</v>
      </c>
      <c r="M9397" s="24">
        <v>30.24</v>
      </c>
      <c r="N9397" s="24">
        <v>22.38</v>
      </c>
      <c r="O9397" s="24">
        <v>7.86</v>
      </c>
      <c r="P9397" s="25">
        <v>26</v>
      </c>
    </row>
    <row r="9398" spans="1:16" x14ac:dyDescent="0.3">
      <c r="A9398" s="22">
        <v>42815</v>
      </c>
      <c r="B9398">
        <v>2017</v>
      </c>
      <c r="C9398">
        <v>3</v>
      </c>
      <c r="D9398" t="s">
        <v>118</v>
      </c>
      <c r="E9398" t="s">
        <v>91</v>
      </c>
      <c r="F9398" t="s">
        <v>167</v>
      </c>
      <c r="G9398" t="s">
        <v>114</v>
      </c>
      <c r="H9398" t="s">
        <v>102</v>
      </c>
      <c r="I9398" t="s">
        <v>71</v>
      </c>
      <c r="J9398" t="s">
        <v>103</v>
      </c>
      <c r="K9398" s="23">
        <v>4</v>
      </c>
      <c r="L9398" s="24">
        <v>6.9</v>
      </c>
      <c r="M9398" s="24">
        <v>27.6</v>
      </c>
      <c r="N9398" s="24">
        <v>18.22</v>
      </c>
      <c r="O9398" s="24">
        <v>9.3800000000000008</v>
      </c>
      <c r="P9398" s="25">
        <v>34</v>
      </c>
    </row>
    <row r="9399" spans="1:16" x14ac:dyDescent="0.3">
      <c r="A9399" s="22">
        <v>42815</v>
      </c>
      <c r="B9399">
        <v>2017</v>
      </c>
      <c r="C9399">
        <v>3</v>
      </c>
      <c r="D9399" t="s">
        <v>118</v>
      </c>
      <c r="E9399" t="s">
        <v>91</v>
      </c>
      <c r="F9399" t="s">
        <v>167</v>
      </c>
      <c r="G9399" t="s">
        <v>114</v>
      </c>
      <c r="H9399" t="s">
        <v>104</v>
      </c>
      <c r="I9399" t="s">
        <v>76</v>
      </c>
      <c r="J9399" t="s">
        <v>105</v>
      </c>
      <c r="K9399" s="23">
        <v>0</v>
      </c>
      <c r="L9399" s="24">
        <v>7.4</v>
      </c>
      <c r="M9399" s="24">
        <v>0</v>
      </c>
      <c r="N9399" s="24">
        <v>0</v>
      </c>
      <c r="O9399" s="24">
        <v>0</v>
      </c>
      <c r="P9399" s="25">
        <v>34</v>
      </c>
    </row>
    <row r="9400" spans="1:16" x14ac:dyDescent="0.3">
      <c r="A9400" s="22">
        <v>42815</v>
      </c>
      <c r="B9400">
        <v>2017</v>
      </c>
      <c r="C9400">
        <v>3</v>
      </c>
      <c r="D9400" t="s">
        <v>118</v>
      </c>
      <c r="E9400" t="s">
        <v>91</v>
      </c>
      <c r="F9400" t="s">
        <v>167</v>
      </c>
      <c r="G9400" t="s">
        <v>114</v>
      </c>
      <c r="H9400" t="s">
        <v>106</v>
      </c>
      <c r="I9400" t="s">
        <v>69</v>
      </c>
      <c r="J9400" t="s">
        <v>107</v>
      </c>
      <c r="K9400" s="23">
        <v>1</v>
      </c>
      <c r="L9400" s="24">
        <v>16.5</v>
      </c>
      <c r="M9400" s="24">
        <v>16.5</v>
      </c>
      <c r="N9400" s="24">
        <v>12.87</v>
      </c>
      <c r="O9400" s="24">
        <v>3.63</v>
      </c>
      <c r="P9400" s="25">
        <v>22</v>
      </c>
    </row>
    <row r="9401" spans="1:16" x14ac:dyDescent="0.3">
      <c r="A9401" s="22">
        <v>42815</v>
      </c>
      <c r="B9401">
        <v>2017</v>
      </c>
      <c r="C9401">
        <v>3</v>
      </c>
      <c r="D9401" t="s">
        <v>118</v>
      </c>
      <c r="E9401" t="s">
        <v>91</v>
      </c>
      <c r="F9401" t="s">
        <v>167</v>
      </c>
      <c r="G9401" t="s">
        <v>114</v>
      </c>
      <c r="H9401" t="s">
        <v>108</v>
      </c>
      <c r="I9401" t="s">
        <v>72</v>
      </c>
      <c r="J9401" t="s">
        <v>109</v>
      </c>
      <c r="K9401" s="23">
        <v>5.3</v>
      </c>
      <c r="L9401" s="24">
        <v>8.1999999999999993</v>
      </c>
      <c r="M9401" s="24">
        <v>43.46</v>
      </c>
      <c r="N9401" s="24">
        <v>29.55</v>
      </c>
      <c r="O9401" s="24">
        <v>13.91</v>
      </c>
      <c r="P9401" s="25">
        <v>32</v>
      </c>
    </row>
    <row r="9402" spans="1:16" x14ac:dyDescent="0.3">
      <c r="A9402" s="22">
        <v>42816</v>
      </c>
      <c r="B9402">
        <v>2017</v>
      </c>
      <c r="C9402">
        <v>3</v>
      </c>
      <c r="D9402" t="s">
        <v>118</v>
      </c>
      <c r="E9402" t="s">
        <v>91</v>
      </c>
      <c r="F9402" t="s">
        <v>167</v>
      </c>
      <c r="G9402" t="s">
        <v>115</v>
      </c>
      <c r="H9402" t="s">
        <v>94</v>
      </c>
      <c r="I9402" t="s">
        <v>73</v>
      </c>
      <c r="J9402" t="s">
        <v>95</v>
      </c>
      <c r="K9402" s="23">
        <v>1.66</v>
      </c>
      <c r="L9402" s="24">
        <v>3.1</v>
      </c>
      <c r="M9402" s="24">
        <v>5.15</v>
      </c>
      <c r="N9402" s="24">
        <v>3.6</v>
      </c>
      <c r="O9402" s="24">
        <v>1.55</v>
      </c>
      <c r="P9402" s="25">
        <v>30</v>
      </c>
    </row>
    <row r="9403" spans="1:16" x14ac:dyDescent="0.3">
      <c r="A9403" s="22">
        <v>42816</v>
      </c>
      <c r="B9403">
        <v>2017</v>
      </c>
      <c r="C9403">
        <v>3</v>
      </c>
      <c r="D9403" t="s">
        <v>118</v>
      </c>
      <c r="E9403" t="s">
        <v>91</v>
      </c>
      <c r="F9403" t="s">
        <v>167</v>
      </c>
      <c r="G9403" t="s">
        <v>115</v>
      </c>
      <c r="H9403" t="s">
        <v>96</v>
      </c>
      <c r="I9403" t="s">
        <v>74</v>
      </c>
      <c r="J9403" t="s">
        <v>97</v>
      </c>
      <c r="K9403" s="23">
        <v>5.0199999999999996</v>
      </c>
      <c r="L9403" s="24">
        <v>3.6</v>
      </c>
      <c r="M9403" s="24">
        <v>18.07</v>
      </c>
      <c r="N9403" s="24">
        <v>12.65</v>
      </c>
      <c r="O9403" s="24">
        <v>5.42</v>
      </c>
      <c r="P9403" s="25">
        <v>30</v>
      </c>
    </row>
    <row r="9404" spans="1:16" x14ac:dyDescent="0.3">
      <c r="A9404" s="22">
        <v>42816</v>
      </c>
      <c r="B9404">
        <v>2017</v>
      </c>
      <c r="C9404">
        <v>3</v>
      </c>
      <c r="D9404" t="s">
        <v>118</v>
      </c>
      <c r="E9404" t="s">
        <v>91</v>
      </c>
      <c r="F9404" t="s">
        <v>167</v>
      </c>
      <c r="G9404" t="s">
        <v>115</v>
      </c>
      <c r="H9404" t="s">
        <v>98</v>
      </c>
      <c r="I9404" t="s">
        <v>75</v>
      </c>
      <c r="J9404" t="s">
        <v>99</v>
      </c>
      <c r="K9404" s="23">
        <v>2</v>
      </c>
      <c r="L9404" s="24">
        <v>2.8</v>
      </c>
      <c r="M9404" s="24">
        <v>5.6</v>
      </c>
      <c r="N9404" s="24">
        <v>4.03</v>
      </c>
      <c r="O9404" s="24">
        <v>1.57</v>
      </c>
      <c r="P9404" s="25">
        <v>28</v>
      </c>
    </row>
    <row r="9405" spans="1:16" x14ac:dyDescent="0.3">
      <c r="A9405" s="22">
        <v>42816</v>
      </c>
      <c r="B9405">
        <v>2017</v>
      </c>
      <c r="C9405">
        <v>3</v>
      </c>
      <c r="D9405" t="s">
        <v>118</v>
      </c>
      <c r="E9405" t="s">
        <v>91</v>
      </c>
      <c r="F9405" t="s">
        <v>167</v>
      </c>
      <c r="G9405" t="s">
        <v>115</v>
      </c>
      <c r="H9405" t="s">
        <v>100</v>
      </c>
      <c r="I9405" t="s">
        <v>70</v>
      </c>
      <c r="J9405" t="s">
        <v>101</v>
      </c>
      <c r="K9405" s="23">
        <v>16.399999999999999</v>
      </c>
      <c r="L9405" s="24">
        <v>2.4</v>
      </c>
      <c r="M9405" s="24">
        <v>39.36</v>
      </c>
      <c r="N9405" s="24">
        <v>29.13</v>
      </c>
      <c r="O9405" s="24">
        <v>10.23</v>
      </c>
      <c r="P9405" s="25">
        <v>26</v>
      </c>
    </row>
    <row r="9406" spans="1:16" x14ac:dyDescent="0.3">
      <c r="A9406" s="22">
        <v>42816</v>
      </c>
      <c r="B9406">
        <v>2017</v>
      </c>
      <c r="C9406">
        <v>3</v>
      </c>
      <c r="D9406" t="s">
        <v>118</v>
      </c>
      <c r="E9406" t="s">
        <v>91</v>
      </c>
      <c r="F9406" t="s">
        <v>167</v>
      </c>
      <c r="G9406" t="s">
        <v>115</v>
      </c>
      <c r="H9406" t="s">
        <v>102</v>
      </c>
      <c r="I9406" t="s">
        <v>71</v>
      </c>
      <c r="J9406" t="s">
        <v>103</v>
      </c>
      <c r="K9406" s="23">
        <v>7</v>
      </c>
      <c r="L9406" s="24">
        <v>6.9</v>
      </c>
      <c r="M9406" s="24">
        <v>48.3</v>
      </c>
      <c r="N9406" s="24">
        <v>31.88</v>
      </c>
      <c r="O9406" s="24">
        <v>16.420000000000002</v>
      </c>
      <c r="P9406" s="25">
        <v>34</v>
      </c>
    </row>
    <row r="9407" spans="1:16" x14ac:dyDescent="0.3">
      <c r="A9407" s="22">
        <v>42816</v>
      </c>
      <c r="B9407">
        <v>2017</v>
      </c>
      <c r="C9407">
        <v>3</v>
      </c>
      <c r="D9407" t="s">
        <v>118</v>
      </c>
      <c r="E9407" t="s">
        <v>91</v>
      </c>
      <c r="F9407" t="s">
        <v>167</v>
      </c>
      <c r="G9407" t="s">
        <v>115</v>
      </c>
      <c r="H9407" t="s">
        <v>104</v>
      </c>
      <c r="I9407" t="s">
        <v>76</v>
      </c>
      <c r="J9407" t="s">
        <v>105</v>
      </c>
      <c r="K9407" s="23">
        <v>0</v>
      </c>
      <c r="L9407" s="24">
        <v>7.4</v>
      </c>
      <c r="M9407" s="24">
        <v>0</v>
      </c>
      <c r="N9407" s="24">
        <v>0</v>
      </c>
      <c r="O9407" s="24">
        <v>0</v>
      </c>
      <c r="P9407" s="25">
        <v>34</v>
      </c>
    </row>
    <row r="9408" spans="1:16" x14ac:dyDescent="0.3">
      <c r="A9408" s="22">
        <v>42816</v>
      </c>
      <c r="B9408">
        <v>2017</v>
      </c>
      <c r="C9408">
        <v>3</v>
      </c>
      <c r="D9408" t="s">
        <v>118</v>
      </c>
      <c r="E9408" t="s">
        <v>91</v>
      </c>
      <c r="F9408" t="s">
        <v>167</v>
      </c>
      <c r="G9408" t="s">
        <v>115</v>
      </c>
      <c r="H9408" t="s">
        <v>106</v>
      </c>
      <c r="I9408" t="s">
        <v>69</v>
      </c>
      <c r="J9408" t="s">
        <v>107</v>
      </c>
      <c r="K9408" s="23">
        <v>2</v>
      </c>
      <c r="L9408" s="24">
        <v>16.5</v>
      </c>
      <c r="M9408" s="24">
        <v>33</v>
      </c>
      <c r="N9408" s="24">
        <v>25.74</v>
      </c>
      <c r="O9408" s="24">
        <v>7.26</v>
      </c>
      <c r="P9408" s="25">
        <v>22</v>
      </c>
    </row>
    <row r="9409" spans="1:16" x14ac:dyDescent="0.3">
      <c r="A9409" s="22">
        <v>42816</v>
      </c>
      <c r="B9409">
        <v>2017</v>
      </c>
      <c r="C9409">
        <v>3</v>
      </c>
      <c r="D9409" t="s">
        <v>118</v>
      </c>
      <c r="E9409" t="s">
        <v>91</v>
      </c>
      <c r="F9409" t="s">
        <v>167</v>
      </c>
      <c r="G9409" t="s">
        <v>115</v>
      </c>
      <c r="H9409" t="s">
        <v>108</v>
      </c>
      <c r="I9409" t="s">
        <v>72</v>
      </c>
      <c r="J9409" t="s">
        <v>109</v>
      </c>
      <c r="K9409" s="23">
        <v>2</v>
      </c>
      <c r="L9409" s="24">
        <v>8.1999999999999993</v>
      </c>
      <c r="M9409" s="24">
        <v>16.399999999999999</v>
      </c>
      <c r="N9409" s="24">
        <v>11.15</v>
      </c>
      <c r="O9409" s="24">
        <v>5.25</v>
      </c>
      <c r="P9409" s="25">
        <v>32</v>
      </c>
    </row>
    <row r="9410" spans="1:16" x14ac:dyDescent="0.3">
      <c r="A9410" s="22">
        <v>42817</v>
      </c>
      <c r="B9410">
        <v>2017</v>
      </c>
      <c r="C9410">
        <v>3</v>
      </c>
      <c r="D9410" t="s">
        <v>118</v>
      </c>
      <c r="E9410" t="s">
        <v>91</v>
      </c>
      <c r="F9410" t="s">
        <v>167</v>
      </c>
      <c r="G9410" t="s">
        <v>93</v>
      </c>
      <c r="H9410" t="s">
        <v>94</v>
      </c>
      <c r="I9410" t="s">
        <v>73</v>
      </c>
      <c r="J9410" t="s">
        <v>95</v>
      </c>
      <c r="K9410" s="23">
        <v>7.34</v>
      </c>
      <c r="L9410" s="24">
        <v>3.1</v>
      </c>
      <c r="M9410" s="24">
        <v>22.75</v>
      </c>
      <c r="N9410" s="24">
        <v>15.92</v>
      </c>
      <c r="O9410" s="24">
        <v>6.83</v>
      </c>
      <c r="P9410" s="25">
        <v>30</v>
      </c>
    </row>
    <row r="9411" spans="1:16" x14ac:dyDescent="0.3">
      <c r="A9411" s="22">
        <v>42817</v>
      </c>
      <c r="B9411">
        <v>2017</v>
      </c>
      <c r="C9411">
        <v>3</v>
      </c>
      <c r="D9411" t="s">
        <v>118</v>
      </c>
      <c r="E9411" t="s">
        <v>91</v>
      </c>
      <c r="F9411" t="s">
        <v>167</v>
      </c>
      <c r="G9411" t="s">
        <v>93</v>
      </c>
      <c r="H9411" t="s">
        <v>96</v>
      </c>
      <c r="I9411" t="s">
        <v>74</v>
      </c>
      <c r="J9411" t="s">
        <v>97</v>
      </c>
      <c r="K9411" s="23">
        <v>2.13</v>
      </c>
      <c r="L9411" s="24">
        <v>3.6</v>
      </c>
      <c r="M9411" s="24">
        <v>7.67</v>
      </c>
      <c r="N9411" s="24">
        <v>5.37</v>
      </c>
      <c r="O9411" s="24">
        <v>2.2999999999999998</v>
      </c>
      <c r="P9411" s="25">
        <v>30</v>
      </c>
    </row>
    <row r="9412" spans="1:16" x14ac:dyDescent="0.3">
      <c r="A9412" s="22">
        <v>42817</v>
      </c>
      <c r="B9412">
        <v>2017</v>
      </c>
      <c r="C9412">
        <v>3</v>
      </c>
      <c r="D9412" t="s">
        <v>118</v>
      </c>
      <c r="E9412" t="s">
        <v>91</v>
      </c>
      <c r="F9412" t="s">
        <v>167</v>
      </c>
      <c r="G9412" t="s">
        <v>93</v>
      </c>
      <c r="H9412" t="s">
        <v>98</v>
      </c>
      <c r="I9412" t="s">
        <v>75</v>
      </c>
      <c r="J9412" t="s">
        <v>99</v>
      </c>
      <c r="K9412" s="23">
        <v>1</v>
      </c>
      <c r="L9412" s="24">
        <v>2.8</v>
      </c>
      <c r="M9412" s="24">
        <v>2.8</v>
      </c>
      <c r="N9412" s="24">
        <v>2.02</v>
      </c>
      <c r="O9412" s="24">
        <v>0.78</v>
      </c>
      <c r="P9412" s="25">
        <v>28</v>
      </c>
    </row>
    <row r="9413" spans="1:16" x14ac:dyDescent="0.3">
      <c r="A9413" s="22">
        <v>42817</v>
      </c>
      <c r="B9413">
        <v>2017</v>
      </c>
      <c r="C9413">
        <v>3</v>
      </c>
      <c r="D9413" t="s">
        <v>118</v>
      </c>
      <c r="E9413" t="s">
        <v>91</v>
      </c>
      <c r="F9413" t="s">
        <v>167</v>
      </c>
      <c r="G9413" t="s">
        <v>93</v>
      </c>
      <c r="H9413" t="s">
        <v>100</v>
      </c>
      <c r="I9413" t="s">
        <v>70</v>
      </c>
      <c r="J9413" t="s">
        <v>101</v>
      </c>
      <c r="K9413" s="23">
        <v>13.3</v>
      </c>
      <c r="L9413" s="24">
        <v>2.4</v>
      </c>
      <c r="M9413" s="24">
        <v>31.92</v>
      </c>
      <c r="N9413" s="24">
        <v>23.62</v>
      </c>
      <c r="O9413" s="24">
        <v>8.3000000000000007</v>
      </c>
      <c r="P9413" s="25">
        <v>26</v>
      </c>
    </row>
    <row r="9414" spans="1:16" x14ac:dyDescent="0.3">
      <c r="A9414" s="22">
        <v>42817</v>
      </c>
      <c r="B9414">
        <v>2017</v>
      </c>
      <c r="C9414">
        <v>3</v>
      </c>
      <c r="D9414" t="s">
        <v>118</v>
      </c>
      <c r="E9414" t="s">
        <v>91</v>
      </c>
      <c r="F9414" t="s">
        <v>167</v>
      </c>
      <c r="G9414" t="s">
        <v>93</v>
      </c>
      <c r="H9414" t="s">
        <v>102</v>
      </c>
      <c r="I9414" t="s">
        <v>71</v>
      </c>
      <c r="J9414" t="s">
        <v>103</v>
      </c>
      <c r="K9414" s="23">
        <v>8</v>
      </c>
      <c r="L9414" s="24">
        <v>6.9</v>
      </c>
      <c r="M9414" s="24">
        <v>55.2</v>
      </c>
      <c r="N9414" s="24">
        <v>36.43</v>
      </c>
      <c r="O9414" s="24">
        <v>18.77</v>
      </c>
      <c r="P9414" s="25">
        <v>34</v>
      </c>
    </row>
    <row r="9415" spans="1:16" x14ac:dyDescent="0.3">
      <c r="A9415" s="22">
        <v>42817</v>
      </c>
      <c r="B9415">
        <v>2017</v>
      </c>
      <c r="C9415">
        <v>3</v>
      </c>
      <c r="D9415" t="s">
        <v>118</v>
      </c>
      <c r="E9415" t="s">
        <v>91</v>
      </c>
      <c r="F9415" t="s">
        <v>167</v>
      </c>
      <c r="G9415" t="s">
        <v>93</v>
      </c>
      <c r="H9415" t="s">
        <v>104</v>
      </c>
      <c r="I9415" t="s">
        <v>76</v>
      </c>
      <c r="J9415" t="s">
        <v>105</v>
      </c>
      <c r="K9415" s="23">
        <v>0</v>
      </c>
      <c r="L9415" s="24">
        <v>7.4</v>
      </c>
      <c r="M9415" s="24">
        <v>0</v>
      </c>
      <c r="N9415" s="24">
        <v>0</v>
      </c>
      <c r="O9415" s="24">
        <v>0</v>
      </c>
      <c r="P9415" s="25">
        <v>34</v>
      </c>
    </row>
    <row r="9416" spans="1:16" x14ac:dyDescent="0.3">
      <c r="A9416" s="22">
        <v>42817</v>
      </c>
      <c r="B9416">
        <v>2017</v>
      </c>
      <c r="C9416">
        <v>3</v>
      </c>
      <c r="D9416" t="s">
        <v>118</v>
      </c>
      <c r="E9416" t="s">
        <v>91</v>
      </c>
      <c r="F9416" t="s">
        <v>167</v>
      </c>
      <c r="G9416" t="s">
        <v>93</v>
      </c>
      <c r="H9416" t="s">
        <v>106</v>
      </c>
      <c r="I9416" t="s">
        <v>69</v>
      </c>
      <c r="J9416" t="s">
        <v>107</v>
      </c>
      <c r="K9416" s="23">
        <v>6</v>
      </c>
      <c r="L9416" s="24">
        <v>16.5</v>
      </c>
      <c r="M9416" s="24">
        <v>99</v>
      </c>
      <c r="N9416" s="24">
        <v>77.22</v>
      </c>
      <c r="O9416" s="24">
        <v>21.78</v>
      </c>
      <c r="P9416" s="25">
        <v>22</v>
      </c>
    </row>
    <row r="9417" spans="1:16" x14ac:dyDescent="0.3">
      <c r="A9417" s="22">
        <v>42817</v>
      </c>
      <c r="B9417">
        <v>2017</v>
      </c>
      <c r="C9417">
        <v>3</v>
      </c>
      <c r="D9417" t="s">
        <v>118</v>
      </c>
      <c r="E9417" t="s">
        <v>91</v>
      </c>
      <c r="F9417" t="s">
        <v>167</v>
      </c>
      <c r="G9417" t="s">
        <v>93</v>
      </c>
      <c r="H9417" t="s">
        <v>108</v>
      </c>
      <c r="I9417" t="s">
        <v>72</v>
      </c>
      <c r="J9417" t="s">
        <v>109</v>
      </c>
      <c r="K9417" s="23">
        <v>3.5</v>
      </c>
      <c r="L9417" s="24">
        <v>8.1999999999999993</v>
      </c>
      <c r="M9417" s="24">
        <v>28.7</v>
      </c>
      <c r="N9417" s="24">
        <v>19.52</v>
      </c>
      <c r="O9417" s="24">
        <v>9.18</v>
      </c>
      <c r="P9417" s="25">
        <v>32</v>
      </c>
    </row>
    <row r="9418" spans="1:16" x14ac:dyDescent="0.3">
      <c r="A9418" s="22">
        <v>42818</v>
      </c>
      <c r="B9418">
        <v>2017</v>
      </c>
      <c r="C9418">
        <v>3</v>
      </c>
      <c r="D9418" t="s">
        <v>118</v>
      </c>
      <c r="E9418" t="s">
        <v>91</v>
      </c>
      <c r="F9418" t="s">
        <v>167</v>
      </c>
      <c r="G9418" t="s">
        <v>110</v>
      </c>
      <c r="H9418" t="s">
        <v>94</v>
      </c>
      <c r="I9418" t="s">
        <v>73</v>
      </c>
      <c r="J9418" t="s">
        <v>95</v>
      </c>
      <c r="K9418" s="23">
        <v>1.67</v>
      </c>
      <c r="L9418" s="24">
        <v>3.1</v>
      </c>
      <c r="M9418" s="24">
        <v>5.18</v>
      </c>
      <c r="N9418" s="24">
        <v>3.63</v>
      </c>
      <c r="O9418" s="24">
        <v>1.55</v>
      </c>
      <c r="P9418" s="25">
        <v>30</v>
      </c>
    </row>
    <row r="9419" spans="1:16" x14ac:dyDescent="0.3">
      <c r="A9419" s="22">
        <v>42818</v>
      </c>
      <c r="B9419">
        <v>2017</v>
      </c>
      <c r="C9419">
        <v>3</v>
      </c>
      <c r="D9419" t="s">
        <v>118</v>
      </c>
      <c r="E9419" t="s">
        <v>91</v>
      </c>
      <c r="F9419" t="s">
        <v>167</v>
      </c>
      <c r="G9419" t="s">
        <v>110</v>
      </c>
      <c r="H9419" t="s">
        <v>96</v>
      </c>
      <c r="I9419" t="s">
        <v>74</v>
      </c>
      <c r="J9419" t="s">
        <v>97</v>
      </c>
      <c r="K9419" s="23">
        <v>3</v>
      </c>
      <c r="L9419" s="24">
        <v>3.6</v>
      </c>
      <c r="M9419" s="24">
        <v>10.8</v>
      </c>
      <c r="N9419" s="24">
        <v>7.56</v>
      </c>
      <c r="O9419" s="24">
        <v>3.24</v>
      </c>
      <c r="P9419" s="25">
        <v>30</v>
      </c>
    </row>
    <row r="9420" spans="1:16" x14ac:dyDescent="0.3">
      <c r="A9420" s="22">
        <v>42818</v>
      </c>
      <c r="B9420">
        <v>2017</v>
      </c>
      <c r="C9420">
        <v>3</v>
      </c>
      <c r="D9420" t="s">
        <v>118</v>
      </c>
      <c r="E9420" t="s">
        <v>91</v>
      </c>
      <c r="F9420" t="s">
        <v>167</v>
      </c>
      <c r="G9420" t="s">
        <v>110</v>
      </c>
      <c r="H9420" t="s">
        <v>98</v>
      </c>
      <c r="I9420" t="s">
        <v>75</v>
      </c>
      <c r="J9420" t="s">
        <v>99</v>
      </c>
      <c r="K9420" s="23">
        <v>4.5</v>
      </c>
      <c r="L9420" s="24">
        <v>2.8</v>
      </c>
      <c r="M9420" s="24">
        <v>12.6</v>
      </c>
      <c r="N9420" s="24">
        <v>9.07</v>
      </c>
      <c r="O9420" s="24">
        <v>3.53</v>
      </c>
      <c r="P9420" s="25">
        <v>28</v>
      </c>
    </row>
    <row r="9421" spans="1:16" x14ac:dyDescent="0.3">
      <c r="A9421" s="22">
        <v>42818</v>
      </c>
      <c r="B9421">
        <v>2017</v>
      </c>
      <c r="C9421">
        <v>3</v>
      </c>
      <c r="D9421" t="s">
        <v>118</v>
      </c>
      <c r="E9421" t="s">
        <v>91</v>
      </c>
      <c r="F9421" t="s">
        <v>167</v>
      </c>
      <c r="G9421" t="s">
        <v>110</v>
      </c>
      <c r="H9421" t="s">
        <v>100</v>
      </c>
      <c r="I9421" t="s">
        <v>70</v>
      </c>
      <c r="J9421" t="s">
        <v>101</v>
      </c>
      <c r="K9421" s="23">
        <v>12.3</v>
      </c>
      <c r="L9421" s="24">
        <v>2.4</v>
      </c>
      <c r="M9421" s="24">
        <v>29.52</v>
      </c>
      <c r="N9421" s="24">
        <v>21.84</v>
      </c>
      <c r="O9421" s="24">
        <v>7.68</v>
      </c>
      <c r="P9421" s="25">
        <v>26</v>
      </c>
    </row>
    <row r="9422" spans="1:16" x14ac:dyDescent="0.3">
      <c r="A9422" s="22">
        <v>42818</v>
      </c>
      <c r="B9422">
        <v>2017</v>
      </c>
      <c r="C9422">
        <v>3</v>
      </c>
      <c r="D9422" t="s">
        <v>118</v>
      </c>
      <c r="E9422" t="s">
        <v>91</v>
      </c>
      <c r="F9422" t="s">
        <v>167</v>
      </c>
      <c r="G9422" t="s">
        <v>110</v>
      </c>
      <c r="H9422" t="s">
        <v>102</v>
      </c>
      <c r="I9422" t="s">
        <v>71</v>
      </c>
      <c r="J9422" t="s">
        <v>103</v>
      </c>
      <c r="K9422" s="23">
        <v>7</v>
      </c>
      <c r="L9422" s="24">
        <v>6.9</v>
      </c>
      <c r="M9422" s="24">
        <v>48.3</v>
      </c>
      <c r="N9422" s="24">
        <v>31.88</v>
      </c>
      <c r="O9422" s="24">
        <v>16.420000000000002</v>
      </c>
      <c r="P9422" s="25">
        <v>34</v>
      </c>
    </row>
    <row r="9423" spans="1:16" x14ac:dyDescent="0.3">
      <c r="A9423" s="22">
        <v>42818</v>
      </c>
      <c r="B9423">
        <v>2017</v>
      </c>
      <c r="C9423">
        <v>3</v>
      </c>
      <c r="D9423" t="s">
        <v>118</v>
      </c>
      <c r="E9423" t="s">
        <v>91</v>
      </c>
      <c r="F9423" t="s">
        <v>167</v>
      </c>
      <c r="G9423" t="s">
        <v>110</v>
      </c>
      <c r="H9423" t="s">
        <v>104</v>
      </c>
      <c r="I9423" t="s">
        <v>76</v>
      </c>
      <c r="J9423" t="s">
        <v>105</v>
      </c>
      <c r="K9423" s="23">
        <v>0</v>
      </c>
      <c r="L9423" s="24">
        <v>7.4</v>
      </c>
      <c r="M9423" s="24">
        <v>0</v>
      </c>
      <c r="N9423" s="24">
        <v>0</v>
      </c>
      <c r="O9423" s="24">
        <v>0</v>
      </c>
      <c r="P9423" s="25">
        <v>34</v>
      </c>
    </row>
    <row r="9424" spans="1:16" x14ac:dyDescent="0.3">
      <c r="A9424" s="22">
        <v>42818</v>
      </c>
      <c r="B9424">
        <v>2017</v>
      </c>
      <c r="C9424">
        <v>3</v>
      </c>
      <c r="D9424" t="s">
        <v>118</v>
      </c>
      <c r="E9424" t="s">
        <v>91</v>
      </c>
      <c r="F9424" t="s">
        <v>167</v>
      </c>
      <c r="G9424" t="s">
        <v>110</v>
      </c>
      <c r="H9424" t="s">
        <v>106</v>
      </c>
      <c r="I9424" t="s">
        <v>69</v>
      </c>
      <c r="J9424" t="s">
        <v>107</v>
      </c>
      <c r="K9424" s="23">
        <v>5</v>
      </c>
      <c r="L9424" s="24">
        <v>16.5</v>
      </c>
      <c r="M9424" s="24">
        <v>82.5</v>
      </c>
      <c r="N9424" s="24">
        <v>64.349999999999994</v>
      </c>
      <c r="O9424" s="24">
        <v>18.149999999999999</v>
      </c>
      <c r="P9424" s="25">
        <v>22</v>
      </c>
    </row>
    <row r="9425" spans="1:16" x14ac:dyDescent="0.3">
      <c r="A9425" s="22">
        <v>42818</v>
      </c>
      <c r="B9425">
        <v>2017</v>
      </c>
      <c r="C9425">
        <v>3</v>
      </c>
      <c r="D9425" t="s">
        <v>118</v>
      </c>
      <c r="E9425" t="s">
        <v>91</v>
      </c>
      <c r="F9425" t="s">
        <v>167</v>
      </c>
      <c r="G9425" t="s">
        <v>110</v>
      </c>
      <c r="H9425" t="s">
        <v>108</v>
      </c>
      <c r="I9425" t="s">
        <v>72</v>
      </c>
      <c r="J9425" t="s">
        <v>109</v>
      </c>
      <c r="K9425" s="23">
        <v>6.3</v>
      </c>
      <c r="L9425" s="24">
        <v>8.1999999999999993</v>
      </c>
      <c r="M9425" s="24">
        <v>51.66</v>
      </c>
      <c r="N9425" s="24">
        <v>35.130000000000003</v>
      </c>
      <c r="O9425" s="24">
        <v>16.53</v>
      </c>
      <c r="P9425" s="25">
        <v>32</v>
      </c>
    </row>
    <row r="9426" spans="1:16" x14ac:dyDescent="0.3">
      <c r="A9426" s="22">
        <v>42819</v>
      </c>
      <c r="B9426">
        <v>2017</v>
      </c>
      <c r="C9426">
        <v>3</v>
      </c>
      <c r="D9426" t="s">
        <v>118</v>
      </c>
      <c r="E9426" t="s">
        <v>91</v>
      </c>
      <c r="F9426" t="s">
        <v>167</v>
      </c>
      <c r="G9426" t="s">
        <v>111</v>
      </c>
      <c r="H9426" t="s">
        <v>94</v>
      </c>
      <c r="I9426" t="s">
        <v>73</v>
      </c>
      <c r="J9426" t="s">
        <v>95</v>
      </c>
      <c r="K9426" s="23">
        <v>10</v>
      </c>
      <c r="L9426" s="24">
        <v>3.1</v>
      </c>
      <c r="M9426" s="24">
        <v>31</v>
      </c>
      <c r="N9426" s="24">
        <v>21.7</v>
      </c>
      <c r="O9426" s="24">
        <v>9.3000000000000007</v>
      </c>
      <c r="P9426" s="25">
        <v>30</v>
      </c>
    </row>
    <row r="9427" spans="1:16" x14ac:dyDescent="0.3">
      <c r="A9427" s="22">
        <v>42819</v>
      </c>
      <c r="B9427">
        <v>2017</v>
      </c>
      <c r="C9427">
        <v>3</v>
      </c>
      <c r="D9427" t="s">
        <v>118</v>
      </c>
      <c r="E9427" t="s">
        <v>91</v>
      </c>
      <c r="F9427" t="s">
        <v>167</v>
      </c>
      <c r="G9427" t="s">
        <v>111</v>
      </c>
      <c r="H9427" t="s">
        <v>96</v>
      </c>
      <c r="I9427" t="s">
        <v>74</v>
      </c>
      <c r="J9427" t="s">
        <v>97</v>
      </c>
      <c r="K9427" s="23">
        <v>5.49</v>
      </c>
      <c r="L9427" s="24">
        <v>3.6</v>
      </c>
      <c r="M9427" s="24">
        <v>19.760000000000002</v>
      </c>
      <c r="N9427" s="24">
        <v>13.83</v>
      </c>
      <c r="O9427" s="24">
        <v>5.93</v>
      </c>
      <c r="P9427" s="25">
        <v>30</v>
      </c>
    </row>
    <row r="9428" spans="1:16" x14ac:dyDescent="0.3">
      <c r="A9428" s="22">
        <v>42819</v>
      </c>
      <c r="B9428">
        <v>2017</v>
      </c>
      <c r="C9428">
        <v>3</v>
      </c>
      <c r="D9428" t="s">
        <v>118</v>
      </c>
      <c r="E9428" t="s">
        <v>91</v>
      </c>
      <c r="F9428" t="s">
        <v>167</v>
      </c>
      <c r="G9428" t="s">
        <v>111</v>
      </c>
      <c r="H9428" t="s">
        <v>98</v>
      </c>
      <c r="I9428" t="s">
        <v>75</v>
      </c>
      <c r="J9428" t="s">
        <v>99</v>
      </c>
      <c r="K9428" s="23">
        <v>1</v>
      </c>
      <c r="L9428" s="24">
        <v>2.8</v>
      </c>
      <c r="M9428" s="24">
        <v>2.8</v>
      </c>
      <c r="N9428" s="24">
        <v>2.02</v>
      </c>
      <c r="O9428" s="24">
        <v>0.78</v>
      </c>
      <c r="P9428" s="25">
        <v>28</v>
      </c>
    </row>
    <row r="9429" spans="1:16" x14ac:dyDescent="0.3">
      <c r="A9429" s="22">
        <v>42819</v>
      </c>
      <c r="B9429">
        <v>2017</v>
      </c>
      <c r="C9429">
        <v>3</v>
      </c>
      <c r="D9429" t="s">
        <v>118</v>
      </c>
      <c r="E9429" t="s">
        <v>91</v>
      </c>
      <c r="F9429" t="s">
        <v>167</v>
      </c>
      <c r="G9429" t="s">
        <v>111</v>
      </c>
      <c r="H9429" t="s">
        <v>100</v>
      </c>
      <c r="I9429" t="s">
        <v>70</v>
      </c>
      <c r="J9429" t="s">
        <v>101</v>
      </c>
      <c r="K9429" s="23">
        <v>33.299999999999997</v>
      </c>
      <c r="L9429" s="24">
        <v>2.4</v>
      </c>
      <c r="M9429" s="24">
        <v>79.92</v>
      </c>
      <c r="N9429" s="24">
        <v>59.14</v>
      </c>
      <c r="O9429" s="24">
        <v>20.78</v>
      </c>
      <c r="P9429" s="25">
        <v>26</v>
      </c>
    </row>
    <row r="9430" spans="1:16" x14ac:dyDescent="0.3">
      <c r="A9430" s="22">
        <v>42819</v>
      </c>
      <c r="B9430">
        <v>2017</v>
      </c>
      <c r="C9430">
        <v>3</v>
      </c>
      <c r="D9430" t="s">
        <v>118</v>
      </c>
      <c r="E9430" t="s">
        <v>91</v>
      </c>
      <c r="F9430" t="s">
        <v>167</v>
      </c>
      <c r="G9430" t="s">
        <v>111</v>
      </c>
      <c r="H9430" t="s">
        <v>102</v>
      </c>
      <c r="I9430" t="s">
        <v>71</v>
      </c>
      <c r="J9430" t="s">
        <v>103</v>
      </c>
      <c r="K9430" s="23">
        <v>3</v>
      </c>
      <c r="L9430" s="24">
        <v>6.9</v>
      </c>
      <c r="M9430" s="24">
        <v>20.7</v>
      </c>
      <c r="N9430" s="24">
        <v>13.66</v>
      </c>
      <c r="O9430" s="24">
        <v>7.04</v>
      </c>
      <c r="P9430" s="25">
        <v>34</v>
      </c>
    </row>
    <row r="9431" spans="1:16" x14ac:dyDescent="0.3">
      <c r="A9431" s="22">
        <v>42819</v>
      </c>
      <c r="B9431">
        <v>2017</v>
      </c>
      <c r="C9431">
        <v>3</v>
      </c>
      <c r="D9431" t="s">
        <v>118</v>
      </c>
      <c r="E9431" t="s">
        <v>91</v>
      </c>
      <c r="F9431" t="s">
        <v>167</v>
      </c>
      <c r="G9431" t="s">
        <v>111</v>
      </c>
      <c r="H9431" t="s">
        <v>104</v>
      </c>
      <c r="I9431" t="s">
        <v>76</v>
      </c>
      <c r="J9431" t="s">
        <v>105</v>
      </c>
      <c r="K9431" s="23">
        <v>0</v>
      </c>
      <c r="L9431" s="24">
        <v>7.4</v>
      </c>
      <c r="M9431" s="24">
        <v>0</v>
      </c>
      <c r="N9431" s="24">
        <v>0</v>
      </c>
      <c r="O9431" s="24">
        <v>0</v>
      </c>
      <c r="P9431" s="25">
        <v>34</v>
      </c>
    </row>
    <row r="9432" spans="1:16" x14ac:dyDescent="0.3">
      <c r="A9432" s="22">
        <v>42819</v>
      </c>
      <c r="B9432">
        <v>2017</v>
      </c>
      <c r="C9432">
        <v>3</v>
      </c>
      <c r="D9432" t="s">
        <v>118</v>
      </c>
      <c r="E9432" t="s">
        <v>91</v>
      </c>
      <c r="F9432" t="s">
        <v>167</v>
      </c>
      <c r="G9432" t="s">
        <v>111</v>
      </c>
      <c r="H9432" t="s">
        <v>106</v>
      </c>
      <c r="I9432" t="s">
        <v>69</v>
      </c>
      <c r="J9432" t="s">
        <v>107</v>
      </c>
      <c r="K9432" s="23">
        <v>0</v>
      </c>
      <c r="L9432" s="24">
        <v>16.5</v>
      </c>
      <c r="M9432" s="24">
        <v>0</v>
      </c>
      <c r="N9432" s="24">
        <v>0</v>
      </c>
      <c r="O9432" s="24">
        <v>0</v>
      </c>
      <c r="P9432" s="25">
        <v>22</v>
      </c>
    </row>
    <row r="9433" spans="1:16" x14ac:dyDescent="0.3">
      <c r="A9433" s="22">
        <v>42819</v>
      </c>
      <c r="B9433">
        <v>2017</v>
      </c>
      <c r="C9433">
        <v>3</v>
      </c>
      <c r="D9433" t="s">
        <v>118</v>
      </c>
      <c r="E9433" t="s">
        <v>91</v>
      </c>
      <c r="F9433" t="s">
        <v>167</v>
      </c>
      <c r="G9433" t="s">
        <v>111</v>
      </c>
      <c r="H9433" t="s">
        <v>108</v>
      </c>
      <c r="I9433" t="s">
        <v>72</v>
      </c>
      <c r="J9433" t="s">
        <v>109</v>
      </c>
      <c r="K9433" s="23">
        <v>4</v>
      </c>
      <c r="L9433" s="24">
        <v>8.1999999999999993</v>
      </c>
      <c r="M9433" s="24">
        <v>32.799999999999997</v>
      </c>
      <c r="N9433" s="24">
        <v>22.3</v>
      </c>
      <c r="O9433" s="24">
        <v>10.5</v>
      </c>
      <c r="P9433" s="25">
        <v>32</v>
      </c>
    </row>
    <row r="9434" spans="1:16" x14ac:dyDescent="0.3">
      <c r="A9434" s="22">
        <v>42820</v>
      </c>
      <c r="B9434">
        <v>2017</v>
      </c>
      <c r="C9434">
        <v>3</v>
      </c>
      <c r="D9434" t="s">
        <v>118</v>
      </c>
      <c r="E9434" t="s">
        <v>91</v>
      </c>
      <c r="F9434" t="s">
        <v>167</v>
      </c>
      <c r="G9434" t="s">
        <v>112</v>
      </c>
      <c r="H9434" t="s">
        <v>94</v>
      </c>
      <c r="I9434" t="s">
        <v>73</v>
      </c>
      <c r="J9434" t="s">
        <v>95</v>
      </c>
      <c r="K9434" s="23">
        <v>5.34</v>
      </c>
      <c r="L9434" s="24">
        <v>3.1</v>
      </c>
      <c r="M9434" s="24">
        <v>16.55</v>
      </c>
      <c r="N9434" s="24">
        <v>11.58</v>
      </c>
      <c r="O9434" s="24">
        <v>4.97</v>
      </c>
      <c r="P9434" s="25">
        <v>30</v>
      </c>
    </row>
    <row r="9435" spans="1:16" x14ac:dyDescent="0.3">
      <c r="A9435" s="22">
        <v>42820</v>
      </c>
      <c r="B9435">
        <v>2017</v>
      </c>
      <c r="C9435">
        <v>3</v>
      </c>
      <c r="D9435" t="s">
        <v>118</v>
      </c>
      <c r="E9435" t="s">
        <v>91</v>
      </c>
      <c r="F9435" t="s">
        <v>167</v>
      </c>
      <c r="G9435" t="s">
        <v>112</v>
      </c>
      <c r="H9435" t="s">
        <v>96</v>
      </c>
      <c r="I9435" t="s">
        <v>74</v>
      </c>
      <c r="J9435" t="s">
        <v>97</v>
      </c>
      <c r="K9435" s="23">
        <v>5.36</v>
      </c>
      <c r="L9435" s="24">
        <v>3.6</v>
      </c>
      <c r="M9435" s="24">
        <v>19.3</v>
      </c>
      <c r="N9435" s="24">
        <v>13.51</v>
      </c>
      <c r="O9435" s="24">
        <v>5.79</v>
      </c>
      <c r="P9435" s="25">
        <v>30</v>
      </c>
    </row>
    <row r="9436" spans="1:16" x14ac:dyDescent="0.3">
      <c r="A9436" s="22">
        <v>42820</v>
      </c>
      <c r="B9436">
        <v>2017</v>
      </c>
      <c r="C9436">
        <v>3</v>
      </c>
      <c r="D9436" t="s">
        <v>118</v>
      </c>
      <c r="E9436" t="s">
        <v>91</v>
      </c>
      <c r="F9436" t="s">
        <v>167</v>
      </c>
      <c r="G9436" t="s">
        <v>112</v>
      </c>
      <c r="H9436" t="s">
        <v>98</v>
      </c>
      <c r="I9436" t="s">
        <v>75</v>
      </c>
      <c r="J9436" t="s">
        <v>99</v>
      </c>
      <c r="K9436" s="23">
        <v>3.45</v>
      </c>
      <c r="L9436" s="24">
        <v>2.8</v>
      </c>
      <c r="M9436" s="24">
        <v>9.66</v>
      </c>
      <c r="N9436" s="24">
        <v>6.96</v>
      </c>
      <c r="O9436" s="24">
        <v>2.7</v>
      </c>
      <c r="P9436" s="25">
        <v>28</v>
      </c>
    </row>
    <row r="9437" spans="1:16" x14ac:dyDescent="0.3">
      <c r="A9437" s="22">
        <v>42820</v>
      </c>
      <c r="B9437">
        <v>2017</v>
      </c>
      <c r="C9437">
        <v>3</v>
      </c>
      <c r="D9437" t="s">
        <v>118</v>
      </c>
      <c r="E9437" t="s">
        <v>91</v>
      </c>
      <c r="F9437" t="s">
        <v>167</v>
      </c>
      <c r="G9437" t="s">
        <v>112</v>
      </c>
      <c r="H9437" t="s">
        <v>100</v>
      </c>
      <c r="I9437" t="s">
        <v>70</v>
      </c>
      <c r="J9437" t="s">
        <v>101</v>
      </c>
      <c r="K9437" s="23">
        <v>18</v>
      </c>
      <c r="L9437" s="24">
        <v>2.4</v>
      </c>
      <c r="M9437" s="24">
        <v>43.2</v>
      </c>
      <c r="N9437" s="24">
        <v>31.97</v>
      </c>
      <c r="O9437" s="24">
        <v>11.23</v>
      </c>
      <c r="P9437" s="25">
        <v>26</v>
      </c>
    </row>
    <row r="9438" spans="1:16" x14ac:dyDescent="0.3">
      <c r="A9438" s="22">
        <v>42820</v>
      </c>
      <c r="B9438">
        <v>2017</v>
      </c>
      <c r="C9438">
        <v>3</v>
      </c>
      <c r="D9438" t="s">
        <v>118</v>
      </c>
      <c r="E9438" t="s">
        <v>91</v>
      </c>
      <c r="F9438" t="s">
        <v>167</v>
      </c>
      <c r="G9438" t="s">
        <v>112</v>
      </c>
      <c r="H9438" t="s">
        <v>102</v>
      </c>
      <c r="I9438" t="s">
        <v>71</v>
      </c>
      <c r="J9438" t="s">
        <v>103</v>
      </c>
      <c r="K9438" s="23">
        <v>4</v>
      </c>
      <c r="L9438" s="24">
        <v>6.9</v>
      </c>
      <c r="M9438" s="24">
        <v>27.6</v>
      </c>
      <c r="N9438" s="24">
        <v>18.22</v>
      </c>
      <c r="O9438" s="24">
        <v>9.3800000000000008</v>
      </c>
      <c r="P9438" s="25">
        <v>34</v>
      </c>
    </row>
    <row r="9439" spans="1:16" x14ac:dyDescent="0.3">
      <c r="A9439" s="22">
        <v>42820</v>
      </c>
      <c r="B9439">
        <v>2017</v>
      </c>
      <c r="C9439">
        <v>3</v>
      </c>
      <c r="D9439" t="s">
        <v>118</v>
      </c>
      <c r="E9439" t="s">
        <v>91</v>
      </c>
      <c r="F9439" t="s">
        <v>167</v>
      </c>
      <c r="G9439" t="s">
        <v>112</v>
      </c>
      <c r="H9439" t="s">
        <v>104</v>
      </c>
      <c r="I9439" t="s">
        <v>76</v>
      </c>
      <c r="J9439" t="s">
        <v>105</v>
      </c>
      <c r="K9439" s="23">
        <v>0</v>
      </c>
      <c r="L9439" s="24">
        <v>7.4</v>
      </c>
      <c r="M9439" s="24">
        <v>0</v>
      </c>
      <c r="N9439" s="24">
        <v>0</v>
      </c>
      <c r="O9439" s="24">
        <v>0</v>
      </c>
      <c r="P9439" s="25">
        <v>34</v>
      </c>
    </row>
    <row r="9440" spans="1:16" x14ac:dyDescent="0.3">
      <c r="A9440" s="22">
        <v>42820</v>
      </c>
      <c r="B9440">
        <v>2017</v>
      </c>
      <c r="C9440">
        <v>3</v>
      </c>
      <c r="D9440" t="s">
        <v>118</v>
      </c>
      <c r="E9440" t="s">
        <v>91</v>
      </c>
      <c r="F9440" t="s">
        <v>167</v>
      </c>
      <c r="G9440" t="s">
        <v>112</v>
      </c>
      <c r="H9440" t="s">
        <v>106</v>
      </c>
      <c r="I9440" t="s">
        <v>69</v>
      </c>
      <c r="J9440" t="s">
        <v>107</v>
      </c>
      <c r="K9440" s="23">
        <v>10</v>
      </c>
      <c r="L9440" s="24">
        <v>16.5</v>
      </c>
      <c r="M9440" s="24">
        <v>165</v>
      </c>
      <c r="N9440" s="24">
        <v>128.69999999999999</v>
      </c>
      <c r="O9440" s="24">
        <v>36.299999999999997</v>
      </c>
      <c r="P9440" s="25">
        <v>22</v>
      </c>
    </row>
    <row r="9441" spans="1:16" x14ac:dyDescent="0.3">
      <c r="A9441" s="22">
        <v>42820</v>
      </c>
      <c r="B9441">
        <v>2017</v>
      </c>
      <c r="C9441">
        <v>3</v>
      </c>
      <c r="D9441" t="s">
        <v>118</v>
      </c>
      <c r="E9441" t="s">
        <v>91</v>
      </c>
      <c r="F9441" t="s">
        <v>167</v>
      </c>
      <c r="G9441" t="s">
        <v>112</v>
      </c>
      <c r="H9441" t="s">
        <v>108</v>
      </c>
      <c r="I9441" t="s">
        <v>72</v>
      </c>
      <c r="J9441" t="s">
        <v>109</v>
      </c>
      <c r="K9441" s="23">
        <v>8</v>
      </c>
      <c r="L9441" s="24">
        <v>8.1999999999999993</v>
      </c>
      <c r="M9441" s="24">
        <v>65.599999999999994</v>
      </c>
      <c r="N9441" s="24">
        <v>44.61</v>
      </c>
      <c r="O9441" s="24">
        <v>20.99</v>
      </c>
      <c r="P9441" s="25">
        <v>32</v>
      </c>
    </row>
    <row r="9442" spans="1:16" x14ac:dyDescent="0.3">
      <c r="A9442" s="22">
        <v>42821</v>
      </c>
      <c r="B9442">
        <v>2017</v>
      </c>
      <c r="C9442">
        <v>3</v>
      </c>
      <c r="D9442" t="s">
        <v>118</v>
      </c>
      <c r="E9442" t="s">
        <v>91</v>
      </c>
      <c r="F9442" t="s">
        <v>167</v>
      </c>
      <c r="G9442" t="s">
        <v>113</v>
      </c>
      <c r="H9442" t="s">
        <v>94</v>
      </c>
      <c r="I9442" t="s">
        <v>73</v>
      </c>
      <c r="J9442" t="s">
        <v>95</v>
      </c>
      <c r="K9442" s="23">
        <v>4.84</v>
      </c>
      <c r="L9442" s="24">
        <v>3.1</v>
      </c>
      <c r="M9442" s="24">
        <v>15</v>
      </c>
      <c r="N9442" s="24">
        <v>10.5</v>
      </c>
      <c r="O9442" s="24">
        <v>4.5</v>
      </c>
      <c r="P9442" s="25">
        <v>30</v>
      </c>
    </row>
    <row r="9443" spans="1:16" x14ac:dyDescent="0.3">
      <c r="A9443" s="22">
        <v>42821</v>
      </c>
      <c r="B9443">
        <v>2017</v>
      </c>
      <c r="C9443">
        <v>3</v>
      </c>
      <c r="D9443" t="s">
        <v>118</v>
      </c>
      <c r="E9443" t="s">
        <v>91</v>
      </c>
      <c r="F9443" t="s">
        <v>167</v>
      </c>
      <c r="G9443" t="s">
        <v>113</v>
      </c>
      <c r="H9443" t="s">
        <v>96</v>
      </c>
      <c r="I9443" t="s">
        <v>74</v>
      </c>
      <c r="J9443" t="s">
        <v>97</v>
      </c>
      <c r="K9443" s="23">
        <v>3.46</v>
      </c>
      <c r="L9443" s="24">
        <v>3.6</v>
      </c>
      <c r="M9443" s="24">
        <v>12.46</v>
      </c>
      <c r="N9443" s="24">
        <v>8.7200000000000006</v>
      </c>
      <c r="O9443" s="24">
        <v>3.74</v>
      </c>
      <c r="P9443" s="25">
        <v>30</v>
      </c>
    </row>
    <row r="9444" spans="1:16" x14ac:dyDescent="0.3">
      <c r="A9444" s="22">
        <v>42821</v>
      </c>
      <c r="B9444">
        <v>2017</v>
      </c>
      <c r="C9444">
        <v>3</v>
      </c>
      <c r="D9444" t="s">
        <v>118</v>
      </c>
      <c r="E9444" t="s">
        <v>91</v>
      </c>
      <c r="F9444" t="s">
        <v>167</v>
      </c>
      <c r="G9444" t="s">
        <v>113</v>
      </c>
      <c r="H9444" t="s">
        <v>98</v>
      </c>
      <c r="I9444" t="s">
        <v>75</v>
      </c>
      <c r="J9444" t="s">
        <v>99</v>
      </c>
      <c r="K9444" s="23">
        <v>3.5</v>
      </c>
      <c r="L9444" s="24">
        <v>2.8</v>
      </c>
      <c r="M9444" s="24">
        <v>9.8000000000000007</v>
      </c>
      <c r="N9444" s="24">
        <v>7.06</v>
      </c>
      <c r="O9444" s="24">
        <v>2.74</v>
      </c>
      <c r="P9444" s="25">
        <v>28</v>
      </c>
    </row>
    <row r="9445" spans="1:16" x14ac:dyDescent="0.3">
      <c r="A9445" s="22">
        <v>42821</v>
      </c>
      <c r="B9445">
        <v>2017</v>
      </c>
      <c r="C9445">
        <v>3</v>
      </c>
      <c r="D9445" t="s">
        <v>118</v>
      </c>
      <c r="E9445" t="s">
        <v>91</v>
      </c>
      <c r="F9445" t="s">
        <v>167</v>
      </c>
      <c r="G9445" t="s">
        <v>113</v>
      </c>
      <c r="H9445" t="s">
        <v>100</v>
      </c>
      <c r="I9445" t="s">
        <v>70</v>
      </c>
      <c r="J9445" t="s">
        <v>101</v>
      </c>
      <c r="K9445" s="23">
        <v>14.8</v>
      </c>
      <c r="L9445" s="24">
        <v>2.4</v>
      </c>
      <c r="M9445" s="24">
        <v>35.520000000000003</v>
      </c>
      <c r="N9445" s="24">
        <v>26.28</v>
      </c>
      <c r="O9445" s="24">
        <v>9.24</v>
      </c>
      <c r="P9445" s="25">
        <v>26</v>
      </c>
    </row>
    <row r="9446" spans="1:16" x14ac:dyDescent="0.3">
      <c r="A9446" s="22">
        <v>42821</v>
      </c>
      <c r="B9446">
        <v>2017</v>
      </c>
      <c r="C9446">
        <v>3</v>
      </c>
      <c r="D9446" t="s">
        <v>118</v>
      </c>
      <c r="E9446" t="s">
        <v>91</v>
      </c>
      <c r="F9446" t="s">
        <v>167</v>
      </c>
      <c r="G9446" t="s">
        <v>113</v>
      </c>
      <c r="H9446" t="s">
        <v>102</v>
      </c>
      <c r="I9446" t="s">
        <v>71</v>
      </c>
      <c r="J9446" t="s">
        <v>103</v>
      </c>
      <c r="K9446" s="23">
        <v>5</v>
      </c>
      <c r="L9446" s="24">
        <v>6.9</v>
      </c>
      <c r="M9446" s="24">
        <v>34.5</v>
      </c>
      <c r="N9446" s="24">
        <v>22.77</v>
      </c>
      <c r="O9446" s="24">
        <v>11.73</v>
      </c>
      <c r="P9446" s="25">
        <v>34</v>
      </c>
    </row>
    <row r="9447" spans="1:16" x14ac:dyDescent="0.3">
      <c r="A9447" s="22">
        <v>42821</v>
      </c>
      <c r="B9447">
        <v>2017</v>
      </c>
      <c r="C9447">
        <v>3</v>
      </c>
      <c r="D9447" t="s">
        <v>118</v>
      </c>
      <c r="E9447" t="s">
        <v>91</v>
      </c>
      <c r="F9447" t="s">
        <v>167</v>
      </c>
      <c r="G9447" t="s">
        <v>113</v>
      </c>
      <c r="H9447" t="s">
        <v>104</v>
      </c>
      <c r="I9447" t="s">
        <v>76</v>
      </c>
      <c r="J9447" t="s">
        <v>105</v>
      </c>
      <c r="K9447" s="23">
        <v>0</v>
      </c>
      <c r="L9447" s="24">
        <v>7.4</v>
      </c>
      <c r="M9447" s="24">
        <v>0</v>
      </c>
      <c r="N9447" s="24">
        <v>0</v>
      </c>
      <c r="O9447" s="24">
        <v>0</v>
      </c>
      <c r="P9447" s="25">
        <v>34</v>
      </c>
    </row>
    <row r="9448" spans="1:16" x14ac:dyDescent="0.3">
      <c r="A9448" s="22">
        <v>42821</v>
      </c>
      <c r="B9448">
        <v>2017</v>
      </c>
      <c r="C9448">
        <v>3</v>
      </c>
      <c r="D9448" t="s">
        <v>118</v>
      </c>
      <c r="E9448" t="s">
        <v>91</v>
      </c>
      <c r="F9448" t="s">
        <v>167</v>
      </c>
      <c r="G9448" t="s">
        <v>113</v>
      </c>
      <c r="H9448" t="s">
        <v>106</v>
      </c>
      <c r="I9448" t="s">
        <v>69</v>
      </c>
      <c r="J9448" t="s">
        <v>107</v>
      </c>
      <c r="K9448" s="23">
        <v>1</v>
      </c>
      <c r="L9448" s="24">
        <v>16.5</v>
      </c>
      <c r="M9448" s="24">
        <v>16.5</v>
      </c>
      <c r="N9448" s="24">
        <v>12.87</v>
      </c>
      <c r="O9448" s="24">
        <v>3.63</v>
      </c>
      <c r="P9448" s="25">
        <v>22</v>
      </c>
    </row>
    <row r="9449" spans="1:16" x14ac:dyDescent="0.3">
      <c r="A9449" s="22">
        <v>42821</v>
      </c>
      <c r="B9449">
        <v>2017</v>
      </c>
      <c r="C9449">
        <v>3</v>
      </c>
      <c r="D9449" t="s">
        <v>118</v>
      </c>
      <c r="E9449" t="s">
        <v>91</v>
      </c>
      <c r="F9449" t="s">
        <v>167</v>
      </c>
      <c r="G9449" t="s">
        <v>113</v>
      </c>
      <c r="H9449" t="s">
        <v>108</v>
      </c>
      <c r="I9449" t="s">
        <v>72</v>
      </c>
      <c r="J9449" t="s">
        <v>109</v>
      </c>
      <c r="K9449" s="23">
        <v>4</v>
      </c>
      <c r="L9449" s="24">
        <v>8.1999999999999993</v>
      </c>
      <c r="M9449" s="24">
        <v>32.799999999999997</v>
      </c>
      <c r="N9449" s="24">
        <v>22.3</v>
      </c>
      <c r="O9449" s="24">
        <v>10.5</v>
      </c>
      <c r="P9449" s="25">
        <v>32</v>
      </c>
    </row>
    <row r="9450" spans="1:16" x14ac:dyDescent="0.3">
      <c r="A9450" s="22">
        <v>42822</v>
      </c>
      <c r="B9450">
        <v>2017</v>
      </c>
      <c r="C9450">
        <v>3</v>
      </c>
      <c r="D9450" t="s">
        <v>118</v>
      </c>
      <c r="E9450" t="s">
        <v>91</v>
      </c>
      <c r="F9450" t="s">
        <v>167</v>
      </c>
      <c r="G9450" t="s">
        <v>114</v>
      </c>
      <c r="H9450" t="s">
        <v>94</v>
      </c>
      <c r="I9450" t="s">
        <v>73</v>
      </c>
      <c r="J9450" t="s">
        <v>95</v>
      </c>
      <c r="K9450" s="23">
        <v>2.67</v>
      </c>
      <c r="L9450" s="24">
        <v>3.1</v>
      </c>
      <c r="M9450" s="24">
        <v>8.2799999999999994</v>
      </c>
      <c r="N9450" s="24">
        <v>5.8</v>
      </c>
      <c r="O9450" s="24">
        <v>2.48</v>
      </c>
      <c r="P9450" s="25">
        <v>30</v>
      </c>
    </row>
    <row r="9451" spans="1:16" x14ac:dyDescent="0.3">
      <c r="A9451" s="22">
        <v>42822</v>
      </c>
      <c r="B9451">
        <v>2017</v>
      </c>
      <c r="C9451">
        <v>3</v>
      </c>
      <c r="D9451" t="s">
        <v>118</v>
      </c>
      <c r="E9451" t="s">
        <v>91</v>
      </c>
      <c r="F9451" t="s">
        <v>167</v>
      </c>
      <c r="G9451" t="s">
        <v>114</v>
      </c>
      <c r="H9451" t="s">
        <v>96</v>
      </c>
      <c r="I9451" t="s">
        <v>74</v>
      </c>
      <c r="J9451" t="s">
        <v>97</v>
      </c>
      <c r="K9451" s="23">
        <v>2.67</v>
      </c>
      <c r="L9451" s="24">
        <v>3.6</v>
      </c>
      <c r="M9451" s="24">
        <v>9.61</v>
      </c>
      <c r="N9451" s="24">
        <v>6.73</v>
      </c>
      <c r="O9451" s="24">
        <v>2.88</v>
      </c>
      <c r="P9451" s="25">
        <v>30</v>
      </c>
    </row>
    <row r="9452" spans="1:16" x14ac:dyDescent="0.3">
      <c r="A9452" s="22">
        <v>42822</v>
      </c>
      <c r="B9452">
        <v>2017</v>
      </c>
      <c r="C9452">
        <v>3</v>
      </c>
      <c r="D9452" t="s">
        <v>118</v>
      </c>
      <c r="E9452" t="s">
        <v>91</v>
      </c>
      <c r="F9452" t="s">
        <v>167</v>
      </c>
      <c r="G9452" t="s">
        <v>114</v>
      </c>
      <c r="H9452" t="s">
        <v>98</v>
      </c>
      <c r="I9452" t="s">
        <v>75</v>
      </c>
      <c r="J9452" t="s">
        <v>99</v>
      </c>
      <c r="K9452" s="23">
        <v>7</v>
      </c>
      <c r="L9452" s="24">
        <v>2.8</v>
      </c>
      <c r="M9452" s="24">
        <v>19.600000000000001</v>
      </c>
      <c r="N9452" s="24">
        <v>14.11</v>
      </c>
      <c r="O9452" s="24">
        <v>5.49</v>
      </c>
      <c r="P9452" s="25">
        <v>28</v>
      </c>
    </row>
    <row r="9453" spans="1:16" x14ac:dyDescent="0.3">
      <c r="A9453" s="22">
        <v>42822</v>
      </c>
      <c r="B9453">
        <v>2017</v>
      </c>
      <c r="C9453">
        <v>3</v>
      </c>
      <c r="D9453" t="s">
        <v>118</v>
      </c>
      <c r="E9453" t="s">
        <v>91</v>
      </c>
      <c r="F9453" t="s">
        <v>167</v>
      </c>
      <c r="G9453" t="s">
        <v>114</v>
      </c>
      <c r="H9453" t="s">
        <v>100</v>
      </c>
      <c r="I9453" t="s">
        <v>70</v>
      </c>
      <c r="J9453" t="s">
        <v>101</v>
      </c>
      <c r="K9453" s="23">
        <v>22</v>
      </c>
      <c r="L9453" s="24">
        <v>2.4</v>
      </c>
      <c r="M9453" s="24">
        <v>52.8</v>
      </c>
      <c r="N9453" s="24">
        <v>39.07</v>
      </c>
      <c r="O9453" s="24">
        <v>13.73</v>
      </c>
      <c r="P9453" s="25">
        <v>26</v>
      </c>
    </row>
    <row r="9454" spans="1:16" x14ac:dyDescent="0.3">
      <c r="A9454" s="22">
        <v>42822</v>
      </c>
      <c r="B9454">
        <v>2017</v>
      </c>
      <c r="C9454">
        <v>3</v>
      </c>
      <c r="D9454" t="s">
        <v>118</v>
      </c>
      <c r="E9454" t="s">
        <v>91</v>
      </c>
      <c r="F9454" t="s">
        <v>167</v>
      </c>
      <c r="G9454" t="s">
        <v>114</v>
      </c>
      <c r="H9454" t="s">
        <v>102</v>
      </c>
      <c r="I9454" t="s">
        <v>71</v>
      </c>
      <c r="J9454" t="s">
        <v>103</v>
      </c>
      <c r="K9454" s="23">
        <v>14</v>
      </c>
      <c r="L9454" s="24">
        <v>6.9</v>
      </c>
      <c r="M9454" s="24">
        <v>96.6</v>
      </c>
      <c r="N9454" s="24">
        <v>63.76</v>
      </c>
      <c r="O9454" s="24">
        <v>32.840000000000003</v>
      </c>
      <c r="P9454" s="25">
        <v>34</v>
      </c>
    </row>
    <row r="9455" spans="1:16" x14ac:dyDescent="0.3">
      <c r="A9455" s="22">
        <v>42822</v>
      </c>
      <c r="B9455">
        <v>2017</v>
      </c>
      <c r="C9455">
        <v>3</v>
      </c>
      <c r="D9455" t="s">
        <v>118</v>
      </c>
      <c r="E9455" t="s">
        <v>91</v>
      </c>
      <c r="F9455" t="s">
        <v>167</v>
      </c>
      <c r="G9455" t="s">
        <v>114</v>
      </c>
      <c r="H9455" t="s">
        <v>104</v>
      </c>
      <c r="I9455" t="s">
        <v>76</v>
      </c>
      <c r="J9455" t="s">
        <v>105</v>
      </c>
      <c r="K9455" s="23">
        <v>0</v>
      </c>
      <c r="L9455" s="24">
        <v>7.4</v>
      </c>
      <c r="M9455" s="24">
        <v>0</v>
      </c>
      <c r="N9455" s="24">
        <v>0</v>
      </c>
      <c r="O9455" s="24">
        <v>0</v>
      </c>
      <c r="P9455" s="25">
        <v>34</v>
      </c>
    </row>
    <row r="9456" spans="1:16" x14ac:dyDescent="0.3">
      <c r="A9456" s="22">
        <v>42822</v>
      </c>
      <c r="B9456">
        <v>2017</v>
      </c>
      <c r="C9456">
        <v>3</v>
      </c>
      <c r="D9456" t="s">
        <v>118</v>
      </c>
      <c r="E9456" t="s">
        <v>91</v>
      </c>
      <c r="F9456" t="s">
        <v>167</v>
      </c>
      <c r="G9456" t="s">
        <v>114</v>
      </c>
      <c r="H9456" t="s">
        <v>106</v>
      </c>
      <c r="I9456" t="s">
        <v>69</v>
      </c>
      <c r="J9456" t="s">
        <v>107</v>
      </c>
      <c r="K9456" s="23">
        <v>0</v>
      </c>
      <c r="L9456" s="24">
        <v>16.5</v>
      </c>
      <c r="M9456" s="24">
        <v>0</v>
      </c>
      <c r="N9456" s="24">
        <v>0</v>
      </c>
      <c r="O9456" s="24">
        <v>0</v>
      </c>
      <c r="P9456" s="25">
        <v>22</v>
      </c>
    </row>
    <row r="9457" spans="1:16" x14ac:dyDescent="0.3">
      <c r="A9457" s="22">
        <v>42822</v>
      </c>
      <c r="B9457">
        <v>2017</v>
      </c>
      <c r="C9457">
        <v>3</v>
      </c>
      <c r="D9457" t="s">
        <v>118</v>
      </c>
      <c r="E9457" t="s">
        <v>91</v>
      </c>
      <c r="F9457" t="s">
        <v>167</v>
      </c>
      <c r="G9457" t="s">
        <v>114</v>
      </c>
      <c r="H9457" t="s">
        <v>108</v>
      </c>
      <c r="I9457" t="s">
        <v>72</v>
      </c>
      <c r="J9457" t="s">
        <v>109</v>
      </c>
      <c r="K9457" s="23">
        <v>6</v>
      </c>
      <c r="L9457" s="24">
        <v>8.1999999999999993</v>
      </c>
      <c r="M9457" s="24">
        <v>49.2</v>
      </c>
      <c r="N9457" s="24">
        <v>33.46</v>
      </c>
      <c r="O9457" s="24">
        <v>15.74</v>
      </c>
      <c r="P9457" s="25">
        <v>32</v>
      </c>
    </row>
    <row r="9458" spans="1:16" x14ac:dyDescent="0.3">
      <c r="A9458" s="22">
        <v>42823</v>
      </c>
      <c r="B9458">
        <v>2017</v>
      </c>
      <c r="C9458">
        <v>3</v>
      </c>
      <c r="D9458" t="s">
        <v>118</v>
      </c>
      <c r="E9458" t="s">
        <v>91</v>
      </c>
      <c r="F9458" t="s">
        <v>167</v>
      </c>
      <c r="G9458" t="s">
        <v>115</v>
      </c>
      <c r="H9458" t="s">
        <v>94</v>
      </c>
      <c r="I9458" t="s">
        <v>73</v>
      </c>
      <c r="J9458" t="s">
        <v>95</v>
      </c>
      <c r="K9458" s="23">
        <v>6.34</v>
      </c>
      <c r="L9458" s="24">
        <v>3.1</v>
      </c>
      <c r="M9458" s="24">
        <v>19.649999999999999</v>
      </c>
      <c r="N9458" s="24">
        <v>13.76</v>
      </c>
      <c r="O9458" s="24">
        <v>5.89</v>
      </c>
      <c r="P9458" s="25">
        <v>30</v>
      </c>
    </row>
    <row r="9459" spans="1:16" x14ac:dyDescent="0.3">
      <c r="A9459" s="22">
        <v>42823</v>
      </c>
      <c r="B9459">
        <v>2017</v>
      </c>
      <c r="C9459">
        <v>3</v>
      </c>
      <c r="D9459" t="s">
        <v>118</v>
      </c>
      <c r="E9459" t="s">
        <v>91</v>
      </c>
      <c r="F9459" t="s">
        <v>167</v>
      </c>
      <c r="G9459" t="s">
        <v>115</v>
      </c>
      <c r="H9459" t="s">
        <v>96</v>
      </c>
      <c r="I9459" t="s">
        <v>74</v>
      </c>
      <c r="J9459" t="s">
        <v>97</v>
      </c>
      <c r="K9459" s="23">
        <v>1.34</v>
      </c>
      <c r="L9459" s="24">
        <v>3.6</v>
      </c>
      <c r="M9459" s="24">
        <v>4.82</v>
      </c>
      <c r="N9459" s="24">
        <v>3.37</v>
      </c>
      <c r="O9459" s="24">
        <v>1.45</v>
      </c>
      <c r="P9459" s="25">
        <v>30</v>
      </c>
    </row>
    <row r="9460" spans="1:16" x14ac:dyDescent="0.3">
      <c r="A9460" s="22">
        <v>42823</v>
      </c>
      <c r="B9460">
        <v>2017</v>
      </c>
      <c r="C9460">
        <v>3</v>
      </c>
      <c r="D9460" t="s">
        <v>118</v>
      </c>
      <c r="E9460" t="s">
        <v>91</v>
      </c>
      <c r="F9460" t="s">
        <v>167</v>
      </c>
      <c r="G9460" t="s">
        <v>115</v>
      </c>
      <c r="H9460" t="s">
        <v>98</v>
      </c>
      <c r="I9460" t="s">
        <v>75</v>
      </c>
      <c r="J9460" t="s">
        <v>99</v>
      </c>
      <c r="K9460" s="23">
        <v>4</v>
      </c>
      <c r="L9460" s="24">
        <v>2.8</v>
      </c>
      <c r="M9460" s="24">
        <v>11.2</v>
      </c>
      <c r="N9460" s="24">
        <v>8.06</v>
      </c>
      <c r="O9460" s="24">
        <v>3.14</v>
      </c>
      <c r="P9460" s="25">
        <v>28</v>
      </c>
    </row>
    <row r="9461" spans="1:16" x14ac:dyDescent="0.3">
      <c r="A9461" s="22">
        <v>42823</v>
      </c>
      <c r="B9461">
        <v>2017</v>
      </c>
      <c r="C9461">
        <v>3</v>
      </c>
      <c r="D9461" t="s">
        <v>118</v>
      </c>
      <c r="E9461" t="s">
        <v>91</v>
      </c>
      <c r="F9461" t="s">
        <v>167</v>
      </c>
      <c r="G9461" t="s">
        <v>115</v>
      </c>
      <c r="H9461" t="s">
        <v>100</v>
      </c>
      <c r="I9461" t="s">
        <v>70</v>
      </c>
      <c r="J9461" t="s">
        <v>101</v>
      </c>
      <c r="K9461" s="23">
        <v>12.9</v>
      </c>
      <c r="L9461" s="24">
        <v>2.4</v>
      </c>
      <c r="M9461" s="24">
        <v>30.96</v>
      </c>
      <c r="N9461" s="24">
        <v>22.91</v>
      </c>
      <c r="O9461" s="24">
        <v>8.0500000000000007</v>
      </c>
      <c r="P9461" s="25">
        <v>26</v>
      </c>
    </row>
    <row r="9462" spans="1:16" x14ac:dyDescent="0.3">
      <c r="A9462" s="22">
        <v>42823</v>
      </c>
      <c r="B9462">
        <v>2017</v>
      </c>
      <c r="C9462">
        <v>3</v>
      </c>
      <c r="D9462" t="s">
        <v>118</v>
      </c>
      <c r="E9462" t="s">
        <v>91</v>
      </c>
      <c r="F9462" t="s">
        <v>167</v>
      </c>
      <c r="G9462" t="s">
        <v>115</v>
      </c>
      <c r="H9462" t="s">
        <v>102</v>
      </c>
      <c r="I9462" t="s">
        <v>71</v>
      </c>
      <c r="J9462" t="s">
        <v>103</v>
      </c>
      <c r="K9462" s="23">
        <v>3</v>
      </c>
      <c r="L9462" s="24">
        <v>6.9</v>
      </c>
      <c r="M9462" s="24">
        <v>20.7</v>
      </c>
      <c r="N9462" s="24">
        <v>13.66</v>
      </c>
      <c r="O9462" s="24">
        <v>7.04</v>
      </c>
      <c r="P9462" s="25">
        <v>34</v>
      </c>
    </row>
    <row r="9463" spans="1:16" x14ac:dyDescent="0.3">
      <c r="A9463" s="22">
        <v>42823</v>
      </c>
      <c r="B9463">
        <v>2017</v>
      </c>
      <c r="C9463">
        <v>3</v>
      </c>
      <c r="D9463" t="s">
        <v>118</v>
      </c>
      <c r="E9463" t="s">
        <v>91</v>
      </c>
      <c r="F9463" t="s">
        <v>167</v>
      </c>
      <c r="G9463" t="s">
        <v>115</v>
      </c>
      <c r="H9463" t="s">
        <v>104</v>
      </c>
      <c r="I9463" t="s">
        <v>76</v>
      </c>
      <c r="J9463" t="s">
        <v>105</v>
      </c>
      <c r="K9463" s="23">
        <v>0</v>
      </c>
      <c r="L9463" s="24">
        <v>7.4</v>
      </c>
      <c r="M9463" s="24">
        <v>0</v>
      </c>
      <c r="N9463" s="24">
        <v>0</v>
      </c>
      <c r="O9463" s="24">
        <v>0</v>
      </c>
      <c r="P9463" s="25">
        <v>34</v>
      </c>
    </row>
    <row r="9464" spans="1:16" x14ac:dyDescent="0.3">
      <c r="A9464" s="22">
        <v>42823</v>
      </c>
      <c r="B9464">
        <v>2017</v>
      </c>
      <c r="C9464">
        <v>3</v>
      </c>
      <c r="D9464" t="s">
        <v>118</v>
      </c>
      <c r="E9464" t="s">
        <v>91</v>
      </c>
      <c r="F9464" t="s">
        <v>167</v>
      </c>
      <c r="G9464" t="s">
        <v>115</v>
      </c>
      <c r="H9464" t="s">
        <v>106</v>
      </c>
      <c r="I9464" t="s">
        <v>69</v>
      </c>
      <c r="J9464" t="s">
        <v>107</v>
      </c>
      <c r="K9464" s="23">
        <v>7</v>
      </c>
      <c r="L9464" s="24">
        <v>16.5</v>
      </c>
      <c r="M9464" s="24">
        <v>115.5</v>
      </c>
      <c r="N9464" s="24">
        <v>90.09</v>
      </c>
      <c r="O9464" s="24">
        <v>25.41</v>
      </c>
      <c r="P9464" s="25">
        <v>22</v>
      </c>
    </row>
    <row r="9465" spans="1:16" x14ac:dyDescent="0.3">
      <c r="A9465" s="22">
        <v>42823</v>
      </c>
      <c r="B9465">
        <v>2017</v>
      </c>
      <c r="C9465">
        <v>3</v>
      </c>
      <c r="D9465" t="s">
        <v>118</v>
      </c>
      <c r="E9465" t="s">
        <v>91</v>
      </c>
      <c r="F9465" t="s">
        <v>167</v>
      </c>
      <c r="G9465" t="s">
        <v>115</v>
      </c>
      <c r="H9465" t="s">
        <v>108</v>
      </c>
      <c r="I9465" t="s">
        <v>72</v>
      </c>
      <c r="J9465" t="s">
        <v>109</v>
      </c>
      <c r="K9465" s="23">
        <v>4.5</v>
      </c>
      <c r="L9465" s="24">
        <v>8.1999999999999993</v>
      </c>
      <c r="M9465" s="24">
        <v>36.9</v>
      </c>
      <c r="N9465" s="24">
        <v>25.09</v>
      </c>
      <c r="O9465" s="24">
        <v>11.81</v>
      </c>
      <c r="P9465" s="25">
        <v>32</v>
      </c>
    </row>
    <row r="9466" spans="1:16" x14ac:dyDescent="0.3">
      <c r="A9466" s="22">
        <v>42824</v>
      </c>
      <c r="B9466">
        <v>2017</v>
      </c>
      <c r="C9466">
        <v>3</v>
      </c>
      <c r="D9466" t="s">
        <v>118</v>
      </c>
      <c r="E9466" t="s">
        <v>91</v>
      </c>
      <c r="F9466" t="s">
        <v>167</v>
      </c>
      <c r="G9466" t="s">
        <v>93</v>
      </c>
      <c r="H9466" t="s">
        <v>94</v>
      </c>
      <c r="I9466" t="s">
        <v>73</v>
      </c>
      <c r="J9466" t="s">
        <v>95</v>
      </c>
      <c r="K9466" s="23">
        <v>1.33</v>
      </c>
      <c r="L9466" s="24">
        <v>3.1</v>
      </c>
      <c r="M9466" s="24">
        <v>4.12</v>
      </c>
      <c r="N9466" s="24">
        <v>2.88</v>
      </c>
      <c r="O9466" s="24">
        <v>1.24</v>
      </c>
      <c r="P9466" s="25">
        <v>30</v>
      </c>
    </row>
    <row r="9467" spans="1:16" x14ac:dyDescent="0.3">
      <c r="A9467" s="22">
        <v>42824</v>
      </c>
      <c r="B9467">
        <v>2017</v>
      </c>
      <c r="C9467">
        <v>3</v>
      </c>
      <c r="D9467" t="s">
        <v>118</v>
      </c>
      <c r="E9467" t="s">
        <v>91</v>
      </c>
      <c r="F9467" t="s">
        <v>167</v>
      </c>
      <c r="G9467" t="s">
        <v>93</v>
      </c>
      <c r="H9467" t="s">
        <v>96</v>
      </c>
      <c r="I9467" t="s">
        <v>74</v>
      </c>
      <c r="J9467" t="s">
        <v>97</v>
      </c>
      <c r="K9467" s="23">
        <v>2.69</v>
      </c>
      <c r="L9467" s="24">
        <v>3.6</v>
      </c>
      <c r="M9467" s="24">
        <v>9.68</v>
      </c>
      <c r="N9467" s="24">
        <v>6.78</v>
      </c>
      <c r="O9467" s="24">
        <v>2.9</v>
      </c>
      <c r="P9467" s="25">
        <v>30</v>
      </c>
    </row>
    <row r="9468" spans="1:16" x14ac:dyDescent="0.3">
      <c r="A9468" s="22">
        <v>42824</v>
      </c>
      <c r="B9468">
        <v>2017</v>
      </c>
      <c r="C9468">
        <v>3</v>
      </c>
      <c r="D9468" t="s">
        <v>118</v>
      </c>
      <c r="E9468" t="s">
        <v>91</v>
      </c>
      <c r="F9468" t="s">
        <v>167</v>
      </c>
      <c r="G9468" t="s">
        <v>93</v>
      </c>
      <c r="H9468" t="s">
        <v>98</v>
      </c>
      <c r="I9468" t="s">
        <v>75</v>
      </c>
      <c r="J9468" t="s">
        <v>99</v>
      </c>
      <c r="K9468" s="23">
        <v>5</v>
      </c>
      <c r="L9468" s="24">
        <v>2.8</v>
      </c>
      <c r="M9468" s="24">
        <v>14</v>
      </c>
      <c r="N9468" s="24">
        <v>10.08</v>
      </c>
      <c r="O9468" s="24">
        <v>3.92</v>
      </c>
      <c r="P9468" s="25">
        <v>28</v>
      </c>
    </row>
    <row r="9469" spans="1:16" x14ac:dyDescent="0.3">
      <c r="A9469" s="22">
        <v>42824</v>
      </c>
      <c r="B9469">
        <v>2017</v>
      </c>
      <c r="C9469">
        <v>3</v>
      </c>
      <c r="D9469" t="s">
        <v>118</v>
      </c>
      <c r="E9469" t="s">
        <v>91</v>
      </c>
      <c r="F9469" t="s">
        <v>167</v>
      </c>
      <c r="G9469" t="s">
        <v>93</v>
      </c>
      <c r="H9469" t="s">
        <v>100</v>
      </c>
      <c r="I9469" t="s">
        <v>70</v>
      </c>
      <c r="J9469" t="s">
        <v>101</v>
      </c>
      <c r="K9469" s="23">
        <v>9.5</v>
      </c>
      <c r="L9469" s="24">
        <v>2.4</v>
      </c>
      <c r="M9469" s="24">
        <v>22.8</v>
      </c>
      <c r="N9469" s="24">
        <v>16.87</v>
      </c>
      <c r="O9469" s="24">
        <v>5.93</v>
      </c>
      <c r="P9469" s="25">
        <v>26</v>
      </c>
    </row>
    <row r="9470" spans="1:16" x14ac:dyDescent="0.3">
      <c r="A9470" s="22">
        <v>42824</v>
      </c>
      <c r="B9470">
        <v>2017</v>
      </c>
      <c r="C9470">
        <v>3</v>
      </c>
      <c r="D9470" t="s">
        <v>118</v>
      </c>
      <c r="E9470" t="s">
        <v>91</v>
      </c>
      <c r="F9470" t="s">
        <v>167</v>
      </c>
      <c r="G9470" t="s">
        <v>93</v>
      </c>
      <c r="H9470" t="s">
        <v>102</v>
      </c>
      <c r="I9470" t="s">
        <v>71</v>
      </c>
      <c r="J9470" t="s">
        <v>103</v>
      </c>
      <c r="K9470" s="23">
        <v>9</v>
      </c>
      <c r="L9470" s="24">
        <v>6.9</v>
      </c>
      <c r="M9470" s="24">
        <v>62.1</v>
      </c>
      <c r="N9470" s="24">
        <v>40.99</v>
      </c>
      <c r="O9470" s="24">
        <v>21.11</v>
      </c>
      <c r="P9470" s="25">
        <v>34</v>
      </c>
    </row>
    <row r="9471" spans="1:16" x14ac:dyDescent="0.3">
      <c r="A9471" s="22">
        <v>42824</v>
      </c>
      <c r="B9471">
        <v>2017</v>
      </c>
      <c r="C9471">
        <v>3</v>
      </c>
      <c r="D9471" t="s">
        <v>118</v>
      </c>
      <c r="E9471" t="s">
        <v>91</v>
      </c>
      <c r="F9471" t="s">
        <v>167</v>
      </c>
      <c r="G9471" t="s">
        <v>93</v>
      </c>
      <c r="H9471" t="s">
        <v>104</v>
      </c>
      <c r="I9471" t="s">
        <v>76</v>
      </c>
      <c r="J9471" t="s">
        <v>105</v>
      </c>
      <c r="K9471" s="23">
        <v>0</v>
      </c>
      <c r="L9471" s="24">
        <v>7.4</v>
      </c>
      <c r="M9471" s="24">
        <v>0</v>
      </c>
      <c r="N9471" s="24">
        <v>0</v>
      </c>
      <c r="O9471" s="24">
        <v>0</v>
      </c>
      <c r="P9471" s="25">
        <v>34</v>
      </c>
    </row>
    <row r="9472" spans="1:16" x14ac:dyDescent="0.3">
      <c r="A9472" s="22">
        <v>42824</v>
      </c>
      <c r="B9472">
        <v>2017</v>
      </c>
      <c r="C9472">
        <v>3</v>
      </c>
      <c r="D9472" t="s">
        <v>118</v>
      </c>
      <c r="E9472" t="s">
        <v>91</v>
      </c>
      <c r="F9472" t="s">
        <v>167</v>
      </c>
      <c r="G9472" t="s">
        <v>93</v>
      </c>
      <c r="H9472" t="s">
        <v>106</v>
      </c>
      <c r="I9472" t="s">
        <v>69</v>
      </c>
      <c r="J9472" t="s">
        <v>107</v>
      </c>
      <c r="K9472" s="23">
        <v>0</v>
      </c>
      <c r="L9472" s="24">
        <v>16.5</v>
      </c>
      <c r="M9472" s="24">
        <v>0</v>
      </c>
      <c r="N9472" s="24">
        <v>0</v>
      </c>
      <c r="O9472" s="24">
        <v>0</v>
      </c>
      <c r="P9472" s="25">
        <v>22</v>
      </c>
    </row>
    <row r="9473" spans="1:16" x14ac:dyDescent="0.3">
      <c r="A9473" s="22">
        <v>42824</v>
      </c>
      <c r="B9473">
        <v>2017</v>
      </c>
      <c r="C9473">
        <v>3</v>
      </c>
      <c r="D9473" t="s">
        <v>118</v>
      </c>
      <c r="E9473" t="s">
        <v>91</v>
      </c>
      <c r="F9473" t="s">
        <v>167</v>
      </c>
      <c r="G9473" t="s">
        <v>93</v>
      </c>
      <c r="H9473" t="s">
        <v>108</v>
      </c>
      <c r="I9473" t="s">
        <v>72</v>
      </c>
      <c r="J9473" t="s">
        <v>109</v>
      </c>
      <c r="K9473" s="23">
        <v>2</v>
      </c>
      <c r="L9473" s="24">
        <v>8.1999999999999993</v>
      </c>
      <c r="M9473" s="24">
        <v>16.399999999999999</v>
      </c>
      <c r="N9473" s="24">
        <v>11.15</v>
      </c>
      <c r="O9473" s="24">
        <v>5.25</v>
      </c>
      <c r="P9473" s="25">
        <v>32</v>
      </c>
    </row>
    <row r="9474" spans="1:16" x14ac:dyDescent="0.3">
      <c r="A9474" s="22">
        <v>42825</v>
      </c>
      <c r="B9474">
        <v>2017</v>
      </c>
      <c r="C9474">
        <v>3</v>
      </c>
      <c r="D9474" t="s">
        <v>118</v>
      </c>
      <c r="E9474" t="s">
        <v>91</v>
      </c>
      <c r="F9474" t="s">
        <v>167</v>
      </c>
      <c r="G9474" t="s">
        <v>110</v>
      </c>
      <c r="H9474" t="s">
        <v>94</v>
      </c>
      <c r="I9474" t="s">
        <v>73</v>
      </c>
      <c r="J9474" t="s">
        <v>95</v>
      </c>
      <c r="K9474" s="23">
        <v>4</v>
      </c>
      <c r="L9474" s="24">
        <v>3.1</v>
      </c>
      <c r="M9474" s="24">
        <v>12.4</v>
      </c>
      <c r="N9474" s="24">
        <v>8.68</v>
      </c>
      <c r="O9474" s="24">
        <v>3.72</v>
      </c>
      <c r="P9474" s="25">
        <v>30</v>
      </c>
    </row>
    <row r="9475" spans="1:16" x14ac:dyDescent="0.3">
      <c r="A9475" s="22">
        <v>42825</v>
      </c>
      <c r="B9475">
        <v>2017</v>
      </c>
      <c r="C9475">
        <v>3</v>
      </c>
      <c r="D9475" t="s">
        <v>118</v>
      </c>
      <c r="E9475" t="s">
        <v>91</v>
      </c>
      <c r="F9475" t="s">
        <v>167</v>
      </c>
      <c r="G9475" t="s">
        <v>110</v>
      </c>
      <c r="H9475" t="s">
        <v>96</v>
      </c>
      <c r="I9475" t="s">
        <v>74</v>
      </c>
      <c r="J9475" t="s">
        <v>97</v>
      </c>
      <c r="K9475" s="23">
        <v>2</v>
      </c>
      <c r="L9475" s="24">
        <v>3.6</v>
      </c>
      <c r="M9475" s="24">
        <v>7.2</v>
      </c>
      <c r="N9475" s="24">
        <v>5.04</v>
      </c>
      <c r="O9475" s="24">
        <v>2.16</v>
      </c>
      <c r="P9475" s="25">
        <v>30</v>
      </c>
    </row>
    <row r="9476" spans="1:16" x14ac:dyDescent="0.3">
      <c r="A9476" s="22">
        <v>42825</v>
      </c>
      <c r="B9476">
        <v>2017</v>
      </c>
      <c r="C9476">
        <v>3</v>
      </c>
      <c r="D9476" t="s">
        <v>118</v>
      </c>
      <c r="E9476" t="s">
        <v>91</v>
      </c>
      <c r="F9476" t="s">
        <v>167</v>
      </c>
      <c r="G9476" t="s">
        <v>110</v>
      </c>
      <c r="H9476" t="s">
        <v>98</v>
      </c>
      <c r="I9476" t="s">
        <v>75</v>
      </c>
      <c r="J9476" t="s">
        <v>99</v>
      </c>
      <c r="K9476" s="23">
        <v>3.5</v>
      </c>
      <c r="L9476" s="24">
        <v>2.8</v>
      </c>
      <c r="M9476" s="24">
        <v>9.8000000000000007</v>
      </c>
      <c r="N9476" s="24">
        <v>7.06</v>
      </c>
      <c r="O9476" s="24">
        <v>2.74</v>
      </c>
      <c r="P9476" s="25">
        <v>28</v>
      </c>
    </row>
    <row r="9477" spans="1:16" x14ac:dyDescent="0.3">
      <c r="A9477" s="22">
        <v>42825</v>
      </c>
      <c r="B9477">
        <v>2017</v>
      </c>
      <c r="C9477">
        <v>3</v>
      </c>
      <c r="D9477" t="s">
        <v>118</v>
      </c>
      <c r="E9477" t="s">
        <v>91</v>
      </c>
      <c r="F9477" t="s">
        <v>167</v>
      </c>
      <c r="G9477" t="s">
        <v>110</v>
      </c>
      <c r="H9477" t="s">
        <v>100</v>
      </c>
      <c r="I9477" t="s">
        <v>70</v>
      </c>
      <c r="J9477" t="s">
        <v>101</v>
      </c>
      <c r="K9477" s="23">
        <v>22.2</v>
      </c>
      <c r="L9477" s="24">
        <v>2.4</v>
      </c>
      <c r="M9477" s="24">
        <v>53.28</v>
      </c>
      <c r="N9477" s="24">
        <v>39.43</v>
      </c>
      <c r="O9477" s="24">
        <v>13.85</v>
      </c>
      <c r="P9477" s="25">
        <v>26</v>
      </c>
    </row>
    <row r="9478" spans="1:16" x14ac:dyDescent="0.3">
      <c r="A9478" s="22">
        <v>42825</v>
      </c>
      <c r="B9478">
        <v>2017</v>
      </c>
      <c r="C9478">
        <v>3</v>
      </c>
      <c r="D9478" t="s">
        <v>118</v>
      </c>
      <c r="E9478" t="s">
        <v>91</v>
      </c>
      <c r="F9478" t="s">
        <v>167</v>
      </c>
      <c r="G9478" t="s">
        <v>110</v>
      </c>
      <c r="H9478" t="s">
        <v>102</v>
      </c>
      <c r="I9478" t="s">
        <v>71</v>
      </c>
      <c r="J9478" t="s">
        <v>103</v>
      </c>
      <c r="K9478" s="23">
        <v>2</v>
      </c>
      <c r="L9478" s="24">
        <v>6.9</v>
      </c>
      <c r="M9478" s="24">
        <v>13.8</v>
      </c>
      <c r="N9478" s="24">
        <v>9.11</v>
      </c>
      <c r="O9478" s="24">
        <v>4.6900000000000004</v>
      </c>
      <c r="P9478" s="25">
        <v>34</v>
      </c>
    </row>
    <row r="9479" spans="1:16" x14ac:dyDescent="0.3">
      <c r="A9479" s="22">
        <v>42825</v>
      </c>
      <c r="B9479">
        <v>2017</v>
      </c>
      <c r="C9479">
        <v>3</v>
      </c>
      <c r="D9479" t="s">
        <v>118</v>
      </c>
      <c r="E9479" t="s">
        <v>91</v>
      </c>
      <c r="F9479" t="s">
        <v>167</v>
      </c>
      <c r="G9479" t="s">
        <v>110</v>
      </c>
      <c r="H9479" t="s">
        <v>104</v>
      </c>
      <c r="I9479" t="s">
        <v>76</v>
      </c>
      <c r="J9479" t="s">
        <v>105</v>
      </c>
      <c r="K9479" s="23">
        <v>0</v>
      </c>
      <c r="L9479" s="24">
        <v>7.4</v>
      </c>
      <c r="M9479" s="24">
        <v>0</v>
      </c>
      <c r="N9479" s="24">
        <v>0</v>
      </c>
      <c r="O9479" s="24">
        <v>0</v>
      </c>
      <c r="P9479" s="25">
        <v>34</v>
      </c>
    </row>
    <row r="9480" spans="1:16" x14ac:dyDescent="0.3">
      <c r="A9480" s="22">
        <v>42825</v>
      </c>
      <c r="B9480">
        <v>2017</v>
      </c>
      <c r="C9480">
        <v>3</v>
      </c>
      <c r="D9480" t="s">
        <v>118</v>
      </c>
      <c r="E9480" t="s">
        <v>91</v>
      </c>
      <c r="F9480" t="s">
        <v>167</v>
      </c>
      <c r="G9480" t="s">
        <v>110</v>
      </c>
      <c r="H9480" t="s">
        <v>106</v>
      </c>
      <c r="I9480" t="s">
        <v>69</v>
      </c>
      <c r="J9480" t="s">
        <v>107</v>
      </c>
      <c r="K9480" s="23">
        <v>2</v>
      </c>
      <c r="L9480" s="24">
        <v>16.5</v>
      </c>
      <c r="M9480" s="24">
        <v>33</v>
      </c>
      <c r="N9480" s="24">
        <v>25.74</v>
      </c>
      <c r="O9480" s="24">
        <v>7.26</v>
      </c>
      <c r="P9480" s="25">
        <v>22</v>
      </c>
    </row>
    <row r="9481" spans="1:16" x14ac:dyDescent="0.3">
      <c r="A9481" s="22">
        <v>42825</v>
      </c>
      <c r="B9481">
        <v>2017</v>
      </c>
      <c r="C9481">
        <v>3</v>
      </c>
      <c r="D9481" t="s">
        <v>118</v>
      </c>
      <c r="E9481" t="s">
        <v>91</v>
      </c>
      <c r="F9481" t="s">
        <v>167</v>
      </c>
      <c r="G9481" t="s">
        <v>110</v>
      </c>
      <c r="H9481" t="s">
        <v>108</v>
      </c>
      <c r="I9481" t="s">
        <v>72</v>
      </c>
      <c r="J9481" t="s">
        <v>109</v>
      </c>
      <c r="K9481" s="23">
        <v>6</v>
      </c>
      <c r="L9481" s="24">
        <v>8.1999999999999993</v>
      </c>
      <c r="M9481" s="24">
        <v>49.2</v>
      </c>
      <c r="N9481" s="24">
        <v>33.46</v>
      </c>
      <c r="O9481" s="24">
        <v>15.74</v>
      </c>
      <c r="P9481" s="25">
        <v>32</v>
      </c>
    </row>
    <row r="9482" spans="1:16" x14ac:dyDescent="0.3">
      <c r="A9482" s="22">
        <v>42826</v>
      </c>
      <c r="B9482">
        <v>2017</v>
      </c>
      <c r="C9482">
        <v>4</v>
      </c>
      <c r="D9482" t="s">
        <v>120</v>
      </c>
      <c r="E9482" t="s">
        <v>121</v>
      </c>
      <c r="F9482" t="s">
        <v>168</v>
      </c>
      <c r="G9482" t="s">
        <v>111</v>
      </c>
      <c r="H9482" t="s">
        <v>94</v>
      </c>
      <c r="I9482" t="s">
        <v>73</v>
      </c>
      <c r="J9482" t="s">
        <v>95</v>
      </c>
      <c r="K9482" s="23">
        <v>2.33</v>
      </c>
      <c r="L9482" s="24">
        <v>3.1</v>
      </c>
      <c r="M9482" s="24">
        <v>7.22</v>
      </c>
      <c r="N9482" s="24">
        <v>5.05</v>
      </c>
      <c r="O9482" s="24">
        <v>2.17</v>
      </c>
      <c r="P9482" s="25">
        <v>30</v>
      </c>
    </row>
    <row r="9483" spans="1:16" x14ac:dyDescent="0.3">
      <c r="A9483" s="22">
        <v>42826</v>
      </c>
      <c r="B9483">
        <v>2017</v>
      </c>
      <c r="C9483">
        <v>4</v>
      </c>
      <c r="D9483" t="s">
        <v>120</v>
      </c>
      <c r="E9483" t="s">
        <v>121</v>
      </c>
      <c r="F9483" t="s">
        <v>168</v>
      </c>
      <c r="G9483" t="s">
        <v>111</v>
      </c>
      <c r="H9483" t="s">
        <v>96</v>
      </c>
      <c r="I9483" t="s">
        <v>74</v>
      </c>
      <c r="J9483" t="s">
        <v>97</v>
      </c>
      <c r="K9483" s="23">
        <v>2</v>
      </c>
      <c r="L9483" s="24">
        <v>3.6</v>
      </c>
      <c r="M9483" s="24">
        <v>7.2</v>
      </c>
      <c r="N9483" s="24">
        <v>5.04</v>
      </c>
      <c r="O9483" s="24">
        <v>2.16</v>
      </c>
      <c r="P9483" s="25">
        <v>30</v>
      </c>
    </row>
    <row r="9484" spans="1:16" x14ac:dyDescent="0.3">
      <c r="A9484" s="22">
        <v>42826</v>
      </c>
      <c r="B9484">
        <v>2017</v>
      </c>
      <c r="C9484">
        <v>4</v>
      </c>
      <c r="D9484" t="s">
        <v>120</v>
      </c>
      <c r="E9484" t="s">
        <v>121</v>
      </c>
      <c r="F9484" t="s">
        <v>168</v>
      </c>
      <c r="G9484" t="s">
        <v>111</v>
      </c>
      <c r="H9484" t="s">
        <v>98</v>
      </c>
      <c r="I9484" t="s">
        <v>75</v>
      </c>
      <c r="J9484" t="s">
        <v>99</v>
      </c>
      <c r="K9484" s="23">
        <v>2</v>
      </c>
      <c r="L9484" s="24">
        <v>2.8</v>
      </c>
      <c r="M9484" s="24">
        <v>5.6</v>
      </c>
      <c r="N9484" s="24">
        <v>4.03</v>
      </c>
      <c r="O9484" s="24">
        <v>1.57</v>
      </c>
      <c r="P9484" s="25">
        <v>28</v>
      </c>
    </row>
    <row r="9485" spans="1:16" x14ac:dyDescent="0.3">
      <c r="A9485" s="22">
        <v>42826</v>
      </c>
      <c r="B9485">
        <v>2017</v>
      </c>
      <c r="C9485">
        <v>4</v>
      </c>
      <c r="D9485" t="s">
        <v>120</v>
      </c>
      <c r="E9485" t="s">
        <v>121</v>
      </c>
      <c r="F9485" t="s">
        <v>168</v>
      </c>
      <c r="G9485" t="s">
        <v>111</v>
      </c>
      <c r="H9485" t="s">
        <v>100</v>
      </c>
      <c r="I9485" t="s">
        <v>70</v>
      </c>
      <c r="J9485" t="s">
        <v>101</v>
      </c>
      <c r="K9485" s="23">
        <v>34</v>
      </c>
      <c r="L9485" s="24">
        <v>2.4</v>
      </c>
      <c r="M9485" s="24">
        <v>81.599999999999994</v>
      </c>
      <c r="N9485" s="24">
        <v>60.38</v>
      </c>
      <c r="O9485" s="24">
        <v>21.22</v>
      </c>
      <c r="P9485" s="25">
        <v>26</v>
      </c>
    </row>
    <row r="9486" spans="1:16" x14ac:dyDescent="0.3">
      <c r="A9486" s="22">
        <v>42826</v>
      </c>
      <c r="B9486">
        <v>2017</v>
      </c>
      <c r="C9486">
        <v>4</v>
      </c>
      <c r="D9486" t="s">
        <v>120</v>
      </c>
      <c r="E9486" t="s">
        <v>121</v>
      </c>
      <c r="F9486" t="s">
        <v>168</v>
      </c>
      <c r="G9486" t="s">
        <v>111</v>
      </c>
      <c r="H9486" t="s">
        <v>102</v>
      </c>
      <c r="I9486" t="s">
        <v>71</v>
      </c>
      <c r="J9486" t="s">
        <v>103</v>
      </c>
      <c r="K9486" s="23">
        <v>2</v>
      </c>
      <c r="L9486" s="24">
        <v>6.9</v>
      </c>
      <c r="M9486" s="24">
        <v>13.8</v>
      </c>
      <c r="N9486" s="24">
        <v>9.11</v>
      </c>
      <c r="O9486" s="24">
        <v>4.6900000000000004</v>
      </c>
      <c r="P9486" s="25">
        <v>34</v>
      </c>
    </row>
    <row r="9487" spans="1:16" x14ac:dyDescent="0.3">
      <c r="A9487" s="22">
        <v>42826</v>
      </c>
      <c r="B9487">
        <v>2017</v>
      </c>
      <c r="C9487">
        <v>4</v>
      </c>
      <c r="D9487" t="s">
        <v>120</v>
      </c>
      <c r="E9487" t="s">
        <v>121</v>
      </c>
      <c r="F9487" t="s">
        <v>168</v>
      </c>
      <c r="G9487" t="s">
        <v>111</v>
      </c>
      <c r="H9487" t="s">
        <v>104</v>
      </c>
      <c r="I9487" t="s">
        <v>76</v>
      </c>
      <c r="J9487" t="s">
        <v>105</v>
      </c>
      <c r="K9487" s="23">
        <v>0</v>
      </c>
      <c r="L9487" s="24">
        <v>7.4</v>
      </c>
      <c r="M9487" s="24">
        <v>0</v>
      </c>
      <c r="N9487" s="24">
        <v>0</v>
      </c>
      <c r="O9487" s="24">
        <v>0</v>
      </c>
      <c r="P9487" s="25">
        <v>34</v>
      </c>
    </row>
    <row r="9488" spans="1:16" x14ac:dyDescent="0.3">
      <c r="A9488" s="22">
        <v>42826</v>
      </c>
      <c r="B9488">
        <v>2017</v>
      </c>
      <c r="C9488">
        <v>4</v>
      </c>
      <c r="D9488" t="s">
        <v>120</v>
      </c>
      <c r="E9488" t="s">
        <v>121</v>
      </c>
      <c r="F9488" t="s">
        <v>168</v>
      </c>
      <c r="G9488" t="s">
        <v>111</v>
      </c>
      <c r="H9488" t="s">
        <v>106</v>
      </c>
      <c r="I9488" t="s">
        <v>69</v>
      </c>
      <c r="J9488" t="s">
        <v>107</v>
      </c>
      <c r="K9488" s="23">
        <v>1</v>
      </c>
      <c r="L9488" s="24">
        <v>16.5</v>
      </c>
      <c r="M9488" s="24">
        <v>16.5</v>
      </c>
      <c r="N9488" s="24">
        <v>12.87</v>
      </c>
      <c r="O9488" s="24">
        <v>3.63</v>
      </c>
      <c r="P9488" s="25">
        <v>22</v>
      </c>
    </row>
    <row r="9489" spans="1:16" x14ac:dyDescent="0.3">
      <c r="A9489" s="22">
        <v>42826</v>
      </c>
      <c r="B9489">
        <v>2017</v>
      </c>
      <c r="C9489">
        <v>4</v>
      </c>
      <c r="D9489" t="s">
        <v>120</v>
      </c>
      <c r="E9489" t="s">
        <v>121</v>
      </c>
      <c r="F9489" t="s">
        <v>168</v>
      </c>
      <c r="G9489" t="s">
        <v>111</v>
      </c>
      <c r="H9489" t="s">
        <v>108</v>
      </c>
      <c r="I9489" t="s">
        <v>72</v>
      </c>
      <c r="J9489" t="s">
        <v>109</v>
      </c>
      <c r="K9489" s="23">
        <v>3</v>
      </c>
      <c r="L9489" s="24">
        <v>8.1999999999999993</v>
      </c>
      <c r="M9489" s="24">
        <v>24.6</v>
      </c>
      <c r="N9489" s="24">
        <v>16.73</v>
      </c>
      <c r="O9489" s="24">
        <v>7.87</v>
      </c>
      <c r="P9489" s="25">
        <v>32</v>
      </c>
    </row>
    <row r="9490" spans="1:16" x14ac:dyDescent="0.3">
      <c r="A9490" s="22">
        <v>42827</v>
      </c>
      <c r="B9490">
        <v>2017</v>
      </c>
      <c r="C9490">
        <v>4</v>
      </c>
      <c r="D9490" t="s">
        <v>120</v>
      </c>
      <c r="E9490" t="s">
        <v>121</v>
      </c>
      <c r="F9490" t="s">
        <v>168</v>
      </c>
      <c r="G9490" t="s">
        <v>112</v>
      </c>
      <c r="H9490" t="s">
        <v>94</v>
      </c>
      <c r="I9490" t="s">
        <v>73</v>
      </c>
      <c r="J9490" t="s">
        <v>95</v>
      </c>
      <c r="K9490" s="23">
        <v>6.67</v>
      </c>
      <c r="L9490" s="24">
        <v>3.1</v>
      </c>
      <c r="M9490" s="24">
        <v>20.68</v>
      </c>
      <c r="N9490" s="24">
        <v>14.48</v>
      </c>
      <c r="O9490" s="24">
        <v>6.2</v>
      </c>
      <c r="P9490" s="25">
        <v>30</v>
      </c>
    </row>
    <row r="9491" spans="1:16" x14ac:dyDescent="0.3">
      <c r="A9491" s="22">
        <v>42827</v>
      </c>
      <c r="B9491">
        <v>2017</v>
      </c>
      <c r="C9491">
        <v>4</v>
      </c>
      <c r="D9491" t="s">
        <v>120</v>
      </c>
      <c r="E9491" t="s">
        <v>121</v>
      </c>
      <c r="F9491" t="s">
        <v>168</v>
      </c>
      <c r="G9491" t="s">
        <v>112</v>
      </c>
      <c r="H9491" t="s">
        <v>96</v>
      </c>
      <c r="I9491" t="s">
        <v>74</v>
      </c>
      <c r="J9491" t="s">
        <v>97</v>
      </c>
      <c r="K9491" s="23">
        <v>4.22</v>
      </c>
      <c r="L9491" s="24">
        <v>3.6</v>
      </c>
      <c r="M9491" s="24">
        <v>15.19</v>
      </c>
      <c r="N9491" s="24">
        <v>10.63</v>
      </c>
      <c r="O9491" s="24">
        <v>4.5599999999999996</v>
      </c>
      <c r="P9491" s="25">
        <v>30</v>
      </c>
    </row>
    <row r="9492" spans="1:16" x14ac:dyDescent="0.3">
      <c r="A9492" s="22">
        <v>42827</v>
      </c>
      <c r="B9492">
        <v>2017</v>
      </c>
      <c r="C9492">
        <v>4</v>
      </c>
      <c r="D9492" t="s">
        <v>120</v>
      </c>
      <c r="E9492" t="s">
        <v>121</v>
      </c>
      <c r="F9492" t="s">
        <v>168</v>
      </c>
      <c r="G9492" t="s">
        <v>112</v>
      </c>
      <c r="H9492" t="s">
        <v>98</v>
      </c>
      <c r="I9492" t="s">
        <v>75</v>
      </c>
      <c r="J9492" t="s">
        <v>99</v>
      </c>
      <c r="K9492" s="23">
        <v>4</v>
      </c>
      <c r="L9492" s="24">
        <v>2.8</v>
      </c>
      <c r="M9492" s="24">
        <v>11.2</v>
      </c>
      <c r="N9492" s="24">
        <v>8.06</v>
      </c>
      <c r="O9492" s="24">
        <v>3.14</v>
      </c>
      <c r="P9492" s="25">
        <v>28</v>
      </c>
    </row>
    <row r="9493" spans="1:16" x14ac:dyDescent="0.3">
      <c r="A9493" s="22">
        <v>42827</v>
      </c>
      <c r="B9493">
        <v>2017</v>
      </c>
      <c r="C9493">
        <v>4</v>
      </c>
      <c r="D9493" t="s">
        <v>120</v>
      </c>
      <c r="E9493" t="s">
        <v>121</v>
      </c>
      <c r="F9493" t="s">
        <v>168</v>
      </c>
      <c r="G9493" t="s">
        <v>112</v>
      </c>
      <c r="H9493" t="s">
        <v>100</v>
      </c>
      <c r="I9493" t="s">
        <v>70</v>
      </c>
      <c r="J9493" t="s">
        <v>101</v>
      </c>
      <c r="K9493" s="23">
        <v>23</v>
      </c>
      <c r="L9493" s="24">
        <v>2.4</v>
      </c>
      <c r="M9493" s="24">
        <v>55.2</v>
      </c>
      <c r="N9493" s="24">
        <v>40.85</v>
      </c>
      <c r="O9493" s="24">
        <v>14.35</v>
      </c>
      <c r="P9493" s="25">
        <v>26</v>
      </c>
    </row>
    <row r="9494" spans="1:16" x14ac:dyDescent="0.3">
      <c r="A9494" s="22">
        <v>42827</v>
      </c>
      <c r="B9494">
        <v>2017</v>
      </c>
      <c r="C9494">
        <v>4</v>
      </c>
      <c r="D9494" t="s">
        <v>120</v>
      </c>
      <c r="E9494" t="s">
        <v>121</v>
      </c>
      <c r="F9494" t="s">
        <v>168</v>
      </c>
      <c r="G9494" t="s">
        <v>112</v>
      </c>
      <c r="H9494" t="s">
        <v>102</v>
      </c>
      <c r="I9494" t="s">
        <v>71</v>
      </c>
      <c r="J9494" t="s">
        <v>103</v>
      </c>
      <c r="K9494" s="23">
        <v>4</v>
      </c>
      <c r="L9494" s="24">
        <v>6.9</v>
      </c>
      <c r="M9494" s="24">
        <v>27.6</v>
      </c>
      <c r="N9494" s="24">
        <v>18.22</v>
      </c>
      <c r="O9494" s="24">
        <v>9.3800000000000008</v>
      </c>
      <c r="P9494" s="25">
        <v>34</v>
      </c>
    </row>
    <row r="9495" spans="1:16" x14ac:dyDescent="0.3">
      <c r="A9495" s="22">
        <v>42827</v>
      </c>
      <c r="B9495">
        <v>2017</v>
      </c>
      <c r="C9495">
        <v>4</v>
      </c>
      <c r="D9495" t="s">
        <v>120</v>
      </c>
      <c r="E9495" t="s">
        <v>121</v>
      </c>
      <c r="F9495" t="s">
        <v>168</v>
      </c>
      <c r="G9495" t="s">
        <v>112</v>
      </c>
      <c r="H9495" t="s">
        <v>104</v>
      </c>
      <c r="I9495" t="s">
        <v>76</v>
      </c>
      <c r="J9495" t="s">
        <v>105</v>
      </c>
      <c r="K9495" s="23">
        <v>0</v>
      </c>
      <c r="L9495" s="24">
        <v>7.4</v>
      </c>
      <c r="M9495" s="24">
        <v>0</v>
      </c>
      <c r="N9495" s="24">
        <v>0</v>
      </c>
      <c r="O9495" s="24">
        <v>0</v>
      </c>
      <c r="P9495" s="25">
        <v>34</v>
      </c>
    </row>
    <row r="9496" spans="1:16" x14ac:dyDescent="0.3">
      <c r="A9496" s="22">
        <v>42827</v>
      </c>
      <c r="B9496">
        <v>2017</v>
      </c>
      <c r="C9496">
        <v>4</v>
      </c>
      <c r="D9496" t="s">
        <v>120</v>
      </c>
      <c r="E9496" t="s">
        <v>121</v>
      </c>
      <c r="F9496" t="s">
        <v>168</v>
      </c>
      <c r="G9496" t="s">
        <v>112</v>
      </c>
      <c r="H9496" t="s">
        <v>106</v>
      </c>
      <c r="I9496" t="s">
        <v>69</v>
      </c>
      <c r="J9496" t="s">
        <v>107</v>
      </c>
      <c r="K9496" s="23">
        <v>9</v>
      </c>
      <c r="L9496" s="24">
        <v>16.5</v>
      </c>
      <c r="M9496" s="24">
        <v>148.5</v>
      </c>
      <c r="N9496" s="24">
        <v>115.83</v>
      </c>
      <c r="O9496" s="24">
        <v>32.67</v>
      </c>
      <c r="P9496" s="25">
        <v>22</v>
      </c>
    </row>
    <row r="9497" spans="1:16" x14ac:dyDescent="0.3">
      <c r="A9497" s="22">
        <v>42827</v>
      </c>
      <c r="B9497">
        <v>2017</v>
      </c>
      <c r="C9497">
        <v>4</v>
      </c>
      <c r="D9497" t="s">
        <v>120</v>
      </c>
      <c r="E9497" t="s">
        <v>121</v>
      </c>
      <c r="F9497" t="s">
        <v>168</v>
      </c>
      <c r="G9497" t="s">
        <v>112</v>
      </c>
      <c r="H9497" t="s">
        <v>108</v>
      </c>
      <c r="I9497" t="s">
        <v>72</v>
      </c>
      <c r="J9497" t="s">
        <v>109</v>
      </c>
      <c r="K9497" s="23">
        <v>12.4</v>
      </c>
      <c r="L9497" s="24">
        <v>8.1999999999999993</v>
      </c>
      <c r="M9497" s="24">
        <v>101.68</v>
      </c>
      <c r="N9497" s="24">
        <v>69.14</v>
      </c>
      <c r="O9497" s="24">
        <v>32.54</v>
      </c>
      <c r="P9497" s="25">
        <v>32</v>
      </c>
    </row>
    <row r="9498" spans="1:16" x14ac:dyDescent="0.3">
      <c r="A9498" s="22">
        <v>42828</v>
      </c>
      <c r="B9498">
        <v>2017</v>
      </c>
      <c r="C9498">
        <v>4</v>
      </c>
      <c r="D9498" t="s">
        <v>120</v>
      </c>
      <c r="E9498" t="s">
        <v>121</v>
      </c>
      <c r="F9498" t="s">
        <v>168</v>
      </c>
      <c r="G9498" t="s">
        <v>113</v>
      </c>
      <c r="H9498" t="s">
        <v>94</v>
      </c>
      <c r="I9498" t="s">
        <v>73</v>
      </c>
      <c r="J9498" t="s">
        <v>95</v>
      </c>
      <c r="K9498" s="23">
        <v>6.33</v>
      </c>
      <c r="L9498" s="24">
        <v>3.1</v>
      </c>
      <c r="M9498" s="24">
        <v>19.62</v>
      </c>
      <c r="N9498" s="24">
        <v>13.73</v>
      </c>
      <c r="O9498" s="24">
        <v>5.89</v>
      </c>
      <c r="P9498" s="25">
        <v>30</v>
      </c>
    </row>
    <row r="9499" spans="1:16" x14ac:dyDescent="0.3">
      <c r="A9499" s="22">
        <v>42828</v>
      </c>
      <c r="B9499">
        <v>2017</v>
      </c>
      <c r="C9499">
        <v>4</v>
      </c>
      <c r="D9499" t="s">
        <v>120</v>
      </c>
      <c r="E9499" t="s">
        <v>121</v>
      </c>
      <c r="F9499" t="s">
        <v>168</v>
      </c>
      <c r="G9499" t="s">
        <v>113</v>
      </c>
      <c r="H9499" t="s">
        <v>96</v>
      </c>
      <c r="I9499" t="s">
        <v>74</v>
      </c>
      <c r="J9499" t="s">
        <v>97</v>
      </c>
      <c r="K9499" s="23">
        <v>1</v>
      </c>
      <c r="L9499" s="24">
        <v>3.6</v>
      </c>
      <c r="M9499" s="24">
        <v>3.6</v>
      </c>
      <c r="N9499" s="24">
        <v>2.52</v>
      </c>
      <c r="O9499" s="24">
        <v>1.08</v>
      </c>
      <c r="P9499" s="25">
        <v>30</v>
      </c>
    </row>
    <row r="9500" spans="1:16" x14ac:dyDescent="0.3">
      <c r="A9500" s="22">
        <v>42828</v>
      </c>
      <c r="B9500">
        <v>2017</v>
      </c>
      <c r="C9500">
        <v>4</v>
      </c>
      <c r="D9500" t="s">
        <v>120</v>
      </c>
      <c r="E9500" t="s">
        <v>121</v>
      </c>
      <c r="F9500" t="s">
        <v>168</v>
      </c>
      <c r="G9500" t="s">
        <v>113</v>
      </c>
      <c r="H9500" t="s">
        <v>98</v>
      </c>
      <c r="I9500" t="s">
        <v>75</v>
      </c>
      <c r="J9500" t="s">
        <v>99</v>
      </c>
      <c r="K9500" s="23">
        <v>5.6</v>
      </c>
      <c r="L9500" s="24">
        <v>2.8</v>
      </c>
      <c r="M9500" s="24">
        <v>15.68</v>
      </c>
      <c r="N9500" s="24">
        <v>11.29</v>
      </c>
      <c r="O9500" s="24">
        <v>4.3899999999999997</v>
      </c>
      <c r="P9500" s="25">
        <v>28</v>
      </c>
    </row>
    <row r="9501" spans="1:16" x14ac:dyDescent="0.3">
      <c r="A9501" s="22">
        <v>42828</v>
      </c>
      <c r="B9501">
        <v>2017</v>
      </c>
      <c r="C9501">
        <v>4</v>
      </c>
      <c r="D9501" t="s">
        <v>120</v>
      </c>
      <c r="E9501" t="s">
        <v>121</v>
      </c>
      <c r="F9501" t="s">
        <v>168</v>
      </c>
      <c r="G9501" t="s">
        <v>113</v>
      </c>
      <c r="H9501" t="s">
        <v>100</v>
      </c>
      <c r="I9501" t="s">
        <v>70</v>
      </c>
      <c r="J9501" t="s">
        <v>101</v>
      </c>
      <c r="K9501" s="23">
        <v>25.6</v>
      </c>
      <c r="L9501" s="24">
        <v>2.4</v>
      </c>
      <c r="M9501" s="24">
        <v>61.44</v>
      </c>
      <c r="N9501" s="24">
        <v>45.47</v>
      </c>
      <c r="O9501" s="24">
        <v>15.97</v>
      </c>
      <c r="P9501" s="25">
        <v>26</v>
      </c>
    </row>
    <row r="9502" spans="1:16" x14ac:dyDescent="0.3">
      <c r="A9502" s="22">
        <v>42828</v>
      </c>
      <c r="B9502">
        <v>2017</v>
      </c>
      <c r="C9502">
        <v>4</v>
      </c>
      <c r="D9502" t="s">
        <v>120</v>
      </c>
      <c r="E9502" t="s">
        <v>121</v>
      </c>
      <c r="F9502" t="s">
        <v>168</v>
      </c>
      <c r="G9502" t="s">
        <v>113</v>
      </c>
      <c r="H9502" t="s">
        <v>102</v>
      </c>
      <c r="I9502" t="s">
        <v>71</v>
      </c>
      <c r="J9502" t="s">
        <v>103</v>
      </c>
      <c r="K9502" s="23">
        <v>8</v>
      </c>
      <c r="L9502" s="24">
        <v>6.9</v>
      </c>
      <c r="M9502" s="24">
        <v>55.2</v>
      </c>
      <c r="N9502" s="24">
        <v>36.43</v>
      </c>
      <c r="O9502" s="24">
        <v>18.77</v>
      </c>
      <c r="P9502" s="25">
        <v>34</v>
      </c>
    </row>
    <row r="9503" spans="1:16" x14ac:dyDescent="0.3">
      <c r="A9503" s="22">
        <v>42828</v>
      </c>
      <c r="B9503">
        <v>2017</v>
      </c>
      <c r="C9503">
        <v>4</v>
      </c>
      <c r="D9503" t="s">
        <v>120</v>
      </c>
      <c r="E9503" t="s">
        <v>121</v>
      </c>
      <c r="F9503" t="s">
        <v>168</v>
      </c>
      <c r="G9503" t="s">
        <v>113</v>
      </c>
      <c r="H9503" t="s">
        <v>104</v>
      </c>
      <c r="I9503" t="s">
        <v>76</v>
      </c>
      <c r="J9503" t="s">
        <v>105</v>
      </c>
      <c r="K9503" s="23">
        <v>0</v>
      </c>
      <c r="L9503" s="24">
        <v>7.4</v>
      </c>
      <c r="M9503" s="24">
        <v>0</v>
      </c>
      <c r="N9503" s="24">
        <v>0</v>
      </c>
      <c r="O9503" s="24">
        <v>0</v>
      </c>
      <c r="P9503" s="25">
        <v>34</v>
      </c>
    </row>
    <row r="9504" spans="1:16" x14ac:dyDescent="0.3">
      <c r="A9504" s="22">
        <v>42828</v>
      </c>
      <c r="B9504">
        <v>2017</v>
      </c>
      <c r="C9504">
        <v>4</v>
      </c>
      <c r="D9504" t="s">
        <v>120</v>
      </c>
      <c r="E9504" t="s">
        <v>121</v>
      </c>
      <c r="F9504" t="s">
        <v>168</v>
      </c>
      <c r="G9504" t="s">
        <v>113</v>
      </c>
      <c r="H9504" t="s">
        <v>106</v>
      </c>
      <c r="I9504" t="s">
        <v>69</v>
      </c>
      <c r="J9504" t="s">
        <v>107</v>
      </c>
      <c r="K9504" s="23">
        <v>20</v>
      </c>
      <c r="L9504" s="24">
        <v>16.5</v>
      </c>
      <c r="M9504" s="24">
        <v>330</v>
      </c>
      <c r="N9504" s="24">
        <v>257.39999999999998</v>
      </c>
      <c r="O9504" s="24">
        <v>72.599999999999994</v>
      </c>
      <c r="P9504" s="25">
        <v>22</v>
      </c>
    </row>
    <row r="9505" spans="1:16" x14ac:dyDescent="0.3">
      <c r="A9505" s="22">
        <v>42828</v>
      </c>
      <c r="B9505">
        <v>2017</v>
      </c>
      <c r="C9505">
        <v>4</v>
      </c>
      <c r="D9505" t="s">
        <v>120</v>
      </c>
      <c r="E9505" t="s">
        <v>121</v>
      </c>
      <c r="F9505" t="s">
        <v>168</v>
      </c>
      <c r="G9505" t="s">
        <v>113</v>
      </c>
      <c r="H9505" t="s">
        <v>108</v>
      </c>
      <c r="I9505" t="s">
        <v>72</v>
      </c>
      <c r="J9505" t="s">
        <v>109</v>
      </c>
      <c r="K9505" s="23">
        <v>3</v>
      </c>
      <c r="L9505" s="24">
        <v>8.1999999999999993</v>
      </c>
      <c r="M9505" s="24">
        <v>24.6</v>
      </c>
      <c r="N9505" s="24">
        <v>16.73</v>
      </c>
      <c r="O9505" s="24">
        <v>7.87</v>
      </c>
      <c r="P9505" s="25">
        <v>32</v>
      </c>
    </row>
    <row r="9506" spans="1:16" x14ac:dyDescent="0.3">
      <c r="A9506" s="22">
        <v>42829</v>
      </c>
      <c r="B9506">
        <v>2017</v>
      </c>
      <c r="C9506">
        <v>4</v>
      </c>
      <c r="D9506" t="s">
        <v>120</v>
      </c>
      <c r="E9506" t="s">
        <v>121</v>
      </c>
      <c r="F9506" t="s">
        <v>168</v>
      </c>
      <c r="G9506" t="s">
        <v>114</v>
      </c>
      <c r="H9506" t="s">
        <v>94</v>
      </c>
      <c r="I9506" t="s">
        <v>73</v>
      </c>
      <c r="J9506" t="s">
        <v>95</v>
      </c>
      <c r="K9506" s="23">
        <v>0.33</v>
      </c>
      <c r="L9506" s="24">
        <v>3.1</v>
      </c>
      <c r="M9506" s="24">
        <v>1.02</v>
      </c>
      <c r="N9506" s="24">
        <v>0.71</v>
      </c>
      <c r="O9506" s="24">
        <v>0.31</v>
      </c>
      <c r="P9506" s="25">
        <v>30</v>
      </c>
    </row>
    <row r="9507" spans="1:16" x14ac:dyDescent="0.3">
      <c r="A9507" s="22">
        <v>42829</v>
      </c>
      <c r="B9507">
        <v>2017</v>
      </c>
      <c r="C9507">
        <v>4</v>
      </c>
      <c r="D9507" t="s">
        <v>120</v>
      </c>
      <c r="E9507" t="s">
        <v>121</v>
      </c>
      <c r="F9507" t="s">
        <v>168</v>
      </c>
      <c r="G9507" t="s">
        <v>114</v>
      </c>
      <c r="H9507" t="s">
        <v>96</v>
      </c>
      <c r="I9507" t="s">
        <v>74</v>
      </c>
      <c r="J9507" t="s">
        <v>97</v>
      </c>
      <c r="K9507" s="23">
        <v>1.03</v>
      </c>
      <c r="L9507" s="24">
        <v>3.6</v>
      </c>
      <c r="M9507" s="24">
        <v>3.71</v>
      </c>
      <c r="N9507" s="24">
        <v>2.6</v>
      </c>
      <c r="O9507" s="24">
        <v>1.1100000000000001</v>
      </c>
      <c r="P9507" s="25">
        <v>30</v>
      </c>
    </row>
    <row r="9508" spans="1:16" x14ac:dyDescent="0.3">
      <c r="A9508" s="22">
        <v>42829</v>
      </c>
      <c r="B9508">
        <v>2017</v>
      </c>
      <c r="C9508">
        <v>4</v>
      </c>
      <c r="D9508" t="s">
        <v>120</v>
      </c>
      <c r="E9508" t="s">
        <v>121</v>
      </c>
      <c r="F9508" t="s">
        <v>168</v>
      </c>
      <c r="G9508" t="s">
        <v>114</v>
      </c>
      <c r="H9508" t="s">
        <v>98</v>
      </c>
      <c r="I9508" t="s">
        <v>75</v>
      </c>
      <c r="J9508" t="s">
        <v>99</v>
      </c>
      <c r="K9508" s="23">
        <v>2.2000000000000002</v>
      </c>
      <c r="L9508" s="24">
        <v>2.8</v>
      </c>
      <c r="M9508" s="24">
        <v>6.16</v>
      </c>
      <c r="N9508" s="24">
        <v>4.4400000000000004</v>
      </c>
      <c r="O9508" s="24">
        <v>1.72</v>
      </c>
      <c r="P9508" s="25">
        <v>28</v>
      </c>
    </row>
    <row r="9509" spans="1:16" x14ac:dyDescent="0.3">
      <c r="A9509" s="22">
        <v>42829</v>
      </c>
      <c r="B9509">
        <v>2017</v>
      </c>
      <c r="C9509">
        <v>4</v>
      </c>
      <c r="D9509" t="s">
        <v>120</v>
      </c>
      <c r="E9509" t="s">
        <v>121</v>
      </c>
      <c r="F9509" t="s">
        <v>168</v>
      </c>
      <c r="G9509" t="s">
        <v>114</v>
      </c>
      <c r="H9509" t="s">
        <v>100</v>
      </c>
      <c r="I9509" t="s">
        <v>70</v>
      </c>
      <c r="J9509" t="s">
        <v>101</v>
      </c>
      <c r="K9509" s="23">
        <v>8</v>
      </c>
      <c r="L9509" s="24">
        <v>2.4</v>
      </c>
      <c r="M9509" s="24">
        <v>19.2</v>
      </c>
      <c r="N9509" s="24">
        <v>14.21</v>
      </c>
      <c r="O9509" s="24">
        <v>4.99</v>
      </c>
      <c r="P9509" s="25">
        <v>26</v>
      </c>
    </row>
    <row r="9510" spans="1:16" x14ac:dyDescent="0.3">
      <c r="A9510" s="22">
        <v>42829</v>
      </c>
      <c r="B9510">
        <v>2017</v>
      </c>
      <c r="C9510">
        <v>4</v>
      </c>
      <c r="D9510" t="s">
        <v>120</v>
      </c>
      <c r="E9510" t="s">
        <v>121</v>
      </c>
      <c r="F9510" t="s">
        <v>168</v>
      </c>
      <c r="G9510" t="s">
        <v>114</v>
      </c>
      <c r="H9510" t="s">
        <v>102</v>
      </c>
      <c r="I9510" t="s">
        <v>71</v>
      </c>
      <c r="J9510" t="s">
        <v>103</v>
      </c>
      <c r="K9510" s="23">
        <v>2</v>
      </c>
      <c r="L9510" s="24">
        <v>6.9</v>
      </c>
      <c r="M9510" s="24">
        <v>13.8</v>
      </c>
      <c r="N9510" s="24">
        <v>9.11</v>
      </c>
      <c r="O9510" s="24">
        <v>4.6900000000000004</v>
      </c>
      <c r="P9510" s="25">
        <v>34</v>
      </c>
    </row>
    <row r="9511" spans="1:16" x14ac:dyDescent="0.3">
      <c r="A9511" s="22">
        <v>42829</v>
      </c>
      <c r="B9511">
        <v>2017</v>
      </c>
      <c r="C9511">
        <v>4</v>
      </c>
      <c r="D9511" t="s">
        <v>120</v>
      </c>
      <c r="E9511" t="s">
        <v>121</v>
      </c>
      <c r="F9511" t="s">
        <v>168</v>
      </c>
      <c r="G9511" t="s">
        <v>114</v>
      </c>
      <c r="H9511" t="s">
        <v>104</v>
      </c>
      <c r="I9511" t="s">
        <v>76</v>
      </c>
      <c r="J9511" t="s">
        <v>105</v>
      </c>
      <c r="K9511" s="23">
        <v>0</v>
      </c>
      <c r="L9511" s="24">
        <v>7.4</v>
      </c>
      <c r="M9511" s="24">
        <v>0</v>
      </c>
      <c r="N9511" s="24">
        <v>0</v>
      </c>
      <c r="O9511" s="24">
        <v>0</v>
      </c>
      <c r="P9511" s="25">
        <v>34</v>
      </c>
    </row>
    <row r="9512" spans="1:16" x14ac:dyDescent="0.3">
      <c r="A9512" s="22">
        <v>42829</v>
      </c>
      <c r="B9512">
        <v>2017</v>
      </c>
      <c r="C9512">
        <v>4</v>
      </c>
      <c r="D9512" t="s">
        <v>120</v>
      </c>
      <c r="E9512" t="s">
        <v>121</v>
      </c>
      <c r="F9512" t="s">
        <v>168</v>
      </c>
      <c r="G9512" t="s">
        <v>114</v>
      </c>
      <c r="H9512" t="s">
        <v>106</v>
      </c>
      <c r="I9512" t="s">
        <v>69</v>
      </c>
      <c r="J9512" t="s">
        <v>107</v>
      </c>
      <c r="K9512" s="23">
        <v>5</v>
      </c>
      <c r="L9512" s="24">
        <v>16.5</v>
      </c>
      <c r="M9512" s="24">
        <v>82.5</v>
      </c>
      <c r="N9512" s="24">
        <v>64.349999999999994</v>
      </c>
      <c r="O9512" s="24">
        <v>18.149999999999999</v>
      </c>
      <c r="P9512" s="25">
        <v>22</v>
      </c>
    </row>
    <row r="9513" spans="1:16" x14ac:dyDescent="0.3">
      <c r="A9513" s="22">
        <v>42829</v>
      </c>
      <c r="B9513">
        <v>2017</v>
      </c>
      <c r="C9513">
        <v>4</v>
      </c>
      <c r="D9513" t="s">
        <v>120</v>
      </c>
      <c r="E9513" t="s">
        <v>121</v>
      </c>
      <c r="F9513" t="s">
        <v>168</v>
      </c>
      <c r="G9513" t="s">
        <v>114</v>
      </c>
      <c r="H9513" t="s">
        <v>108</v>
      </c>
      <c r="I9513" t="s">
        <v>72</v>
      </c>
      <c r="J9513" t="s">
        <v>109</v>
      </c>
      <c r="K9513" s="23">
        <v>5.5</v>
      </c>
      <c r="L9513" s="24">
        <v>8.1999999999999993</v>
      </c>
      <c r="M9513" s="24">
        <v>45.1</v>
      </c>
      <c r="N9513" s="24">
        <v>30.67</v>
      </c>
      <c r="O9513" s="24">
        <v>14.43</v>
      </c>
      <c r="P9513" s="25">
        <v>32</v>
      </c>
    </row>
    <row r="9514" spans="1:16" x14ac:dyDescent="0.3">
      <c r="A9514" s="22">
        <v>42830</v>
      </c>
      <c r="B9514">
        <v>2017</v>
      </c>
      <c r="C9514">
        <v>4</v>
      </c>
      <c r="D9514" t="s">
        <v>120</v>
      </c>
      <c r="E9514" t="s">
        <v>121</v>
      </c>
      <c r="F9514" t="s">
        <v>168</v>
      </c>
      <c r="G9514" t="s">
        <v>115</v>
      </c>
      <c r="H9514" t="s">
        <v>94</v>
      </c>
      <c r="I9514" t="s">
        <v>73</v>
      </c>
      <c r="J9514" t="s">
        <v>95</v>
      </c>
      <c r="K9514" s="23">
        <v>5</v>
      </c>
      <c r="L9514" s="24">
        <v>3.1</v>
      </c>
      <c r="M9514" s="24">
        <v>15.5</v>
      </c>
      <c r="N9514" s="24">
        <v>10.85</v>
      </c>
      <c r="O9514" s="24">
        <v>4.6500000000000004</v>
      </c>
      <c r="P9514" s="25">
        <v>30</v>
      </c>
    </row>
    <row r="9515" spans="1:16" x14ac:dyDescent="0.3">
      <c r="A9515" s="22">
        <v>42830</v>
      </c>
      <c r="B9515">
        <v>2017</v>
      </c>
      <c r="C9515">
        <v>4</v>
      </c>
      <c r="D9515" t="s">
        <v>120</v>
      </c>
      <c r="E9515" t="s">
        <v>121</v>
      </c>
      <c r="F9515" t="s">
        <v>168</v>
      </c>
      <c r="G9515" t="s">
        <v>115</v>
      </c>
      <c r="H9515" t="s">
        <v>96</v>
      </c>
      <c r="I9515" t="s">
        <v>74</v>
      </c>
      <c r="J9515" t="s">
        <v>97</v>
      </c>
      <c r="K9515" s="23">
        <v>0.23</v>
      </c>
      <c r="L9515" s="24">
        <v>3.6</v>
      </c>
      <c r="M9515" s="24">
        <v>0.83</v>
      </c>
      <c r="N9515" s="24">
        <v>0.57999999999999996</v>
      </c>
      <c r="O9515" s="24">
        <v>0.25</v>
      </c>
      <c r="P9515" s="25">
        <v>30</v>
      </c>
    </row>
    <row r="9516" spans="1:16" x14ac:dyDescent="0.3">
      <c r="A9516" s="22">
        <v>42830</v>
      </c>
      <c r="B9516">
        <v>2017</v>
      </c>
      <c r="C9516">
        <v>4</v>
      </c>
      <c r="D9516" t="s">
        <v>120</v>
      </c>
      <c r="E9516" t="s">
        <v>121</v>
      </c>
      <c r="F9516" t="s">
        <v>168</v>
      </c>
      <c r="G9516" t="s">
        <v>115</v>
      </c>
      <c r="H9516" t="s">
        <v>98</v>
      </c>
      <c r="I9516" t="s">
        <v>75</v>
      </c>
      <c r="J9516" t="s">
        <v>99</v>
      </c>
      <c r="K9516" s="23">
        <v>0.2</v>
      </c>
      <c r="L9516" s="24">
        <v>2.8</v>
      </c>
      <c r="M9516" s="24">
        <v>0.56000000000000005</v>
      </c>
      <c r="N9516" s="24">
        <v>0.4</v>
      </c>
      <c r="O9516" s="24">
        <v>0.16</v>
      </c>
      <c r="P9516" s="25">
        <v>28</v>
      </c>
    </row>
    <row r="9517" spans="1:16" x14ac:dyDescent="0.3">
      <c r="A9517" s="22">
        <v>42830</v>
      </c>
      <c r="B9517">
        <v>2017</v>
      </c>
      <c r="C9517">
        <v>4</v>
      </c>
      <c r="D9517" t="s">
        <v>120</v>
      </c>
      <c r="E9517" t="s">
        <v>121</v>
      </c>
      <c r="F9517" t="s">
        <v>168</v>
      </c>
      <c r="G9517" t="s">
        <v>115</v>
      </c>
      <c r="H9517" t="s">
        <v>100</v>
      </c>
      <c r="I9517" t="s">
        <v>70</v>
      </c>
      <c r="J9517" t="s">
        <v>101</v>
      </c>
      <c r="K9517" s="23">
        <v>13.6</v>
      </c>
      <c r="L9517" s="24">
        <v>2.4</v>
      </c>
      <c r="M9517" s="24">
        <v>32.64</v>
      </c>
      <c r="N9517" s="24">
        <v>24.15</v>
      </c>
      <c r="O9517" s="24">
        <v>8.49</v>
      </c>
      <c r="P9517" s="25">
        <v>26</v>
      </c>
    </row>
    <row r="9518" spans="1:16" x14ac:dyDescent="0.3">
      <c r="A9518" s="22">
        <v>42830</v>
      </c>
      <c r="B9518">
        <v>2017</v>
      </c>
      <c r="C9518">
        <v>4</v>
      </c>
      <c r="D9518" t="s">
        <v>120</v>
      </c>
      <c r="E9518" t="s">
        <v>121</v>
      </c>
      <c r="F9518" t="s">
        <v>168</v>
      </c>
      <c r="G9518" t="s">
        <v>115</v>
      </c>
      <c r="H9518" t="s">
        <v>102</v>
      </c>
      <c r="I9518" t="s">
        <v>71</v>
      </c>
      <c r="J9518" t="s">
        <v>103</v>
      </c>
      <c r="K9518" s="23">
        <v>9</v>
      </c>
      <c r="L9518" s="24">
        <v>6.9</v>
      </c>
      <c r="M9518" s="24">
        <v>62.1</v>
      </c>
      <c r="N9518" s="24">
        <v>40.99</v>
      </c>
      <c r="O9518" s="24">
        <v>21.11</v>
      </c>
      <c r="P9518" s="25">
        <v>34</v>
      </c>
    </row>
    <row r="9519" spans="1:16" x14ac:dyDescent="0.3">
      <c r="A9519" s="22">
        <v>42830</v>
      </c>
      <c r="B9519">
        <v>2017</v>
      </c>
      <c r="C9519">
        <v>4</v>
      </c>
      <c r="D9519" t="s">
        <v>120</v>
      </c>
      <c r="E9519" t="s">
        <v>121</v>
      </c>
      <c r="F9519" t="s">
        <v>168</v>
      </c>
      <c r="G9519" t="s">
        <v>115</v>
      </c>
      <c r="H9519" t="s">
        <v>104</v>
      </c>
      <c r="I9519" t="s">
        <v>76</v>
      </c>
      <c r="J9519" t="s">
        <v>105</v>
      </c>
      <c r="K9519" s="23">
        <v>2</v>
      </c>
      <c r="L9519" s="24">
        <v>7.4</v>
      </c>
      <c r="M9519" s="24">
        <v>14.8</v>
      </c>
      <c r="N9519" s="24">
        <v>9.77</v>
      </c>
      <c r="O9519" s="24">
        <v>5.03</v>
      </c>
      <c r="P9519" s="25">
        <v>34</v>
      </c>
    </row>
    <row r="9520" spans="1:16" x14ac:dyDescent="0.3">
      <c r="A9520" s="22">
        <v>42830</v>
      </c>
      <c r="B9520">
        <v>2017</v>
      </c>
      <c r="C9520">
        <v>4</v>
      </c>
      <c r="D9520" t="s">
        <v>120</v>
      </c>
      <c r="E9520" t="s">
        <v>121</v>
      </c>
      <c r="F9520" t="s">
        <v>168</v>
      </c>
      <c r="G9520" t="s">
        <v>115</v>
      </c>
      <c r="H9520" t="s">
        <v>106</v>
      </c>
      <c r="I9520" t="s">
        <v>69</v>
      </c>
      <c r="J9520" t="s">
        <v>107</v>
      </c>
      <c r="K9520" s="23">
        <v>6</v>
      </c>
      <c r="L9520" s="24">
        <v>16.5</v>
      </c>
      <c r="M9520" s="24">
        <v>99</v>
      </c>
      <c r="N9520" s="24">
        <v>77.22</v>
      </c>
      <c r="O9520" s="24">
        <v>21.78</v>
      </c>
      <c r="P9520" s="25">
        <v>22</v>
      </c>
    </row>
    <row r="9521" spans="1:16" x14ac:dyDescent="0.3">
      <c r="A9521" s="22">
        <v>42830</v>
      </c>
      <c r="B9521">
        <v>2017</v>
      </c>
      <c r="C9521">
        <v>4</v>
      </c>
      <c r="D9521" t="s">
        <v>120</v>
      </c>
      <c r="E9521" t="s">
        <v>121</v>
      </c>
      <c r="F9521" t="s">
        <v>168</v>
      </c>
      <c r="G9521" t="s">
        <v>115</v>
      </c>
      <c r="H9521" t="s">
        <v>108</v>
      </c>
      <c r="I9521" t="s">
        <v>72</v>
      </c>
      <c r="J9521" t="s">
        <v>109</v>
      </c>
      <c r="K9521" s="23">
        <v>1</v>
      </c>
      <c r="L9521" s="24">
        <v>8.1999999999999993</v>
      </c>
      <c r="M9521" s="24">
        <v>8.1999999999999993</v>
      </c>
      <c r="N9521" s="24">
        <v>5.58</v>
      </c>
      <c r="O9521" s="24">
        <v>2.62</v>
      </c>
      <c r="P9521" s="25">
        <v>32</v>
      </c>
    </row>
    <row r="9522" spans="1:16" x14ac:dyDescent="0.3">
      <c r="A9522" s="22">
        <v>42831</v>
      </c>
      <c r="B9522">
        <v>2017</v>
      </c>
      <c r="C9522">
        <v>4</v>
      </c>
      <c r="D9522" t="s">
        <v>120</v>
      </c>
      <c r="E9522" t="s">
        <v>121</v>
      </c>
      <c r="F9522" t="s">
        <v>168</v>
      </c>
      <c r="G9522" t="s">
        <v>93</v>
      </c>
      <c r="H9522" t="s">
        <v>94</v>
      </c>
      <c r="I9522" t="s">
        <v>73</v>
      </c>
      <c r="J9522" t="s">
        <v>95</v>
      </c>
      <c r="K9522" s="23">
        <v>5</v>
      </c>
      <c r="L9522" s="24">
        <v>3.1</v>
      </c>
      <c r="M9522" s="24">
        <v>15.5</v>
      </c>
      <c r="N9522" s="24">
        <v>10.85</v>
      </c>
      <c r="O9522" s="24">
        <v>4.6500000000000004</v>
      </c>
      <c r="P9522" s="25">
        <v>30</v>
      </c>
    </row>
    <row r="9523" spans="1:16" x14ac:dyDescent="0.3">
      <c r="A9523" s="22">
        <v>42831</v>
      </c>
      <c r="B9523">
        <v>2017</v>
      </c>
      <c r="C9523">
        <v>4</v>
      </c>
      <c r="D9523" t="s">
        <v>120</v>
      </c>
      <c r="E9523" t="s">
        <v>121</v>
      </c>
      <c r="F9523" t="s">
        <v>168</v>
      </c>
      <c r="G9523" t="s">
        <v>93</v>
      </c>
      <c r="H9523" t="s">
        <v>96</v>
      </c>
      <c r="I9523" t="s">
        <v>74</v>
      </c>
      <c r="J9523" t="s">
        <v>97</v>
      </c>
      <c r="K9523" s="23">
        <v>0.66</v>
      </c>
      <c r="L9523" s="24">
        <v>3.6</v>
      </c>
      <c r="M9523" s="24">
        <v>2.38</v>
      </c>
      <c r="N9523" s="24">
        <v>1.67</v>
      </c>
      <c r="O9523" s="24">
        <v>0.71</v>
      </c>
      <c r="P9523" s="25">
        <v>30</v>
      </c>
    </row>
    <row r="9524" spans="1:16" x14ac:dyDescent="0.3">
      <c r="A9524" s="22">
        <v>42831</v>
      </c>
      <c r="B9524">
        <v>2017</v>
      </c>
      <c r="C9524">
        <v>4</v>
      </c>
      <c r="D9524" t="s">
        <v>120</v>
      </c>
      <c r="E9524" t="s">
        <v>121</v>
      </c>
      <c r="F9524" t="s">
        <v>168</v>
      </c>
      <c r="G9524" t="s">
        <v>93</v>
      </c>
      <c r="H9524" t="s">
        <v>98</v>
      </c>
      <c r="I9524" t="s">
        <v>75</v>
      </c>
      <c r="J9524" t="s">
        <v>99</v>
      </c>
      <c r="K9524" s="23">
        <v>3.1</v>
      </c>
      <c r="L9524" s="24">
        <v>2.8</v>
      </c>
      <c r="M9524" s="24">
        <v>8.68</v>
      </c>
      <c r="N9524" s="24">
        <v>6.25</v>
      </c>
      <c r="O9524" s="24">
        <v>2.4300000000000002</v>
      </c>
      <c r="P9524" s="25">
        <v>28</v>
      </c>
    </row>
    <row r="9525" spans="1:16" x14ac:dyDescent="0.3">
      <c r="A9525" s="22">
        <v>42831</v>
      </c>
      <c r="B9525">
        <v>2017</v>
      </c>
      <c r="C9525">
        <v>4</v>
      </c>
      <c r="D9525" t="s">
        <v>120</v>
      </c>
      <c r="E9525" t="s">
        <v>121</v>
      </c>
      <c r="F9525" t="s">
        <v>168</v>
      </c>
      <c r="G9525" t="s">
        <v>93</v>
      </c>
      <c r="H9525" t="s">
        <v>100</v>
      </c>
      <c r="I9525" t="s">
        <v>70</v>
      </c>
      <c r="J9525" t="s">
        <v>101</v>
      </c>
      <c r="K9525" s="23">
        <v>10.9</v>
      </c>
      <c r="L9525" s="24">
        <v>2.4</v>
      </c>
      <c r="M9525" s="24">
        <v>26.16</v>
      </c>
      <c r="N9525" s="24">
        <v>19.36</v>
      </c>
      <c r="O9525" s="24">
        <v>6.8</v>
      </c>
      <c r="P9525" s="25">
        <v>26</v>
      </c>
    </row>
    <row r="9526" spans="1:16" x14ac:dyDescent="0.3">
      <c r="A9526" s="22">
        <v>42831</v>
      </c>
      <c r="B9526">
        <v>2017</v>
      </c>
      <c r="C9526">
        <v>4</v>
      </c>
      <c r="D9526" t="s">
        <v>120</v>
      </c>
      <c r="E9526" t="s">
        <v>121</v>
      </c>
      <c r="F9526" t="s">
        <v>168</v>
      </c>
      <c r="G9526" t="s">
        <v>93</v>
      </c>
      <c r="H9526" t="s">
        <v>102</v>
      </c>
      <c r="I9526" t="s">
        <v>71</v>
      </c>
      <c r="J9526" t="s">
        <v>103</v>
      </c>
      <c r="K9526" s="23">
        <v>4</v>
      </c>
      <c r="L9526" s="24">
        <v>6.9</v>
      </c>
      <c r="M9526" s="24">
        <v>27.6</v>
      </c>
      <c r="N9526" s="24">
        <v>18.22</v>
      </c>
      <c r="O9526" s="24">
        <v>9.3800000000000008</v>
      </c>
      <c r="P9526" s="25">
        <v>34</v>
      </c>
    </row>
    <row r="9527" spans="1:16" x14ac:dyDescent="0.3">
      <c r="A9527" s="22">
        <v>42831</v>
      </c>
      <c r="B9527">
        <v>2017</v>
      </c>
      <c r="C9527">
        <v>4</v>
      </c>
      <c r="D9527" t="s">
        <v>120</v>
      </c>
      <c r="E9527" t="s">
        <v>121</v>
      </c>
      <c r="F9527" t="s">
        <v>168</v>
      </c>
      <c r="G9527" t="s">
        <v>93</v>
      </c>
      <c r="H9527" t="s">
        <v>104</v>
      </c>
      <c r="I9527" t="s">
        <v>76</v>
      </c>
      <c r="J9527" t="s">
        <v>105</v>
      </c>
      <c r="K9527" s="23">
        <v>1</v>
      </c>
      <c r="L9527" s="24">
        <v>7.4</v>
      </c>
      <c r="M9527" s="24">
        <v>7.4</v>
      </c>
      <c r="N9527" s="24">
        <v>4.88</v>
      </c>
      <c r="O9527" s="24">
        <v>2.52</v>
      </c>
      <c r="P9527" s="25">
        <v>34</v>
      </c>
    </row>
    <row r="9528" spans="1:16" x14ac:dyDescent="0.3">
      <c r="A9528" s="22">
        <v>42831</v>
      </c>
      <c r="B9528">
        <v>2017</v>
      </c>
      <c r="C9528">
        <v>4</v>
      </c>
      <c r="D9528" t="s">
        <v>120</v>
      </c>
      <c r="E9528" t="s">
        <v>121</v>
      </c>
      <c r="F9528" t="s">
        <v>168</v>
      </c>
      <c r="G9528" t="s">
        <v>93</v>
      </c>
      <c r="H9528" t="s">
        <v>106</v>
      </c>
      <c r="I9528" t="s">
        <v>69</v>
      </c>
      <c r="J9528" t="s">
        <v>107</v>
      </c>
      <c r="K9528" s="23">
        <v>0</v>
      </c>
      <c r="L9528" s="24">
        <v>16.5</v>
      </c>
      <c r="M9528" s="24">
        <v>0</v>
      </c>
      <c r="N9528" s="24">
        <v>0</v>
      </c>
      <c r="O9528" s="24">
        <v>0</v>
      </c>
      <c r="P9528" s="25">
        <v>22</v>
      </c>
    </row>
    <row r="9529" spans="1:16" x14ac:dyDescent="0.3">
      <c r="A9529" s="22">
        <v>42831</v>
      </c>
      <c r="B9529">
        <v>2017</v>
      </c>
      <c r="C9529">
        <v>4</v>
      </c>
      <c r="D9529" t="s">
        <v>120</v>
      </c>
      <c r="E9529" t="s">
        <v>121</v>
      </c>
      <c r="F9529" t="s">
        <v>168</v>
      </c>
      <c r="G9529" t="s">
        <v>93</v>
      </c>
      <c r="H9529" t="s">
        <v>108</v>
      </c>
      <c r="I9529" t="s">
        <v>72</v>
      </c>
      <c r="J9529" t="s">
        <v>109</v>
      </c>
      <c r="K9529" s="23">
        <v>1</v>
      </c>
      <c r="L9529" s="24">
        <v>8.1999999999999993</v>
      </c>
      <c r="M9529" s="24">
        <v>8.1999999999999993</v>
      </c>
      <c r="N9529" s="24">
        <v>5.58</v>
      </c>
      <c r="O9529" s="24">
        <v>2.62</v>
      </c>
      <c r="P9529" s="25">
        <v>32</v>
      </c>
    </row>
    <row r="9530" spans="1:16" x14ac:dyDescent="0.3">
      <c r="A9530" s="22">
        <v>42832</v>
      </c>
      <c r="B9530">
        <v>2017</v>
      </c>
      <c r="C9530">
        <v>4</v>
      </c>
      <c r="D9530" t="s">
        <v>120</v>
      </c>
      <c r="E9530" t="s">
        <v>121</v>
      </c>
      <c r="F9530" t="s">
        <v>168</v>
      </c>
      <c r="G9530" t="s">
        <v>110</v>
      </c>
      <c r="H9530" t="s">
        <v>94</v>
      </c>
      <c r="I9530" t="s">
        <v>73</v>
      </c>
      <c r="J9530" t="s">
        <v>95</v>
      </c>
      <c r="K9530" s="23">
        <v>3.5</v>
      </c>
      <c r="L9530" s="24">
        <v>3.1</v>
      </c>
      <c r="M9530" s="24">
        <v>10.85</v>
      </c>
      <c r="N9530" s="24">
        <v>7.59</v>
      </c>
      <c r="O9530" s="24">
        <v>3.26</v>
      </c>
      <c r="P9530" s="25">
        <v>30</v>
      </c>
    </row>
    <row r="9531" spans="1:16" x14ac:dyDescent="0.3">
      <c r="A9531" s="22">
        <v>42832</v>
      </c>
      <c r="B9531">
        <v>2017</v>
      </c>
      <c r="C9531">
        <v>4</v>
      </c>
      <c r="D9531" t="s">
        <v>120</v>
      </c>
      <c r="E9531" t="s">
        <v>121</v>
      </c>
      <c r="F9531" t="s">
        <v>168</v>
      </c>
      <c r="G9531" t="s">
        <v>110</v>
      </c>
      <c r="H9531" t="s">
        <v>96</v>
      </c>
      <c r="I9531" t="s">
        <v>74</v>
      </c>
      <c r="J9531" t="s">
        <v>97</v>
      </c>
      <c r="K9531" s="23">
        <v>4</v>
      </c>
      <c r="L9531" s="24">
        <v>3.6</v>
      </c>
      <c r="M9531" s="24">
        <v>14.4</v>
      </c>
      <c r="N9531" s="24">
        <v>10.08</v>
      </c>
      <c r="O9531" s="24">
        <v>4.32</v>
      </c>
      <c r="P9531" s="25">
        <v>30</v>
      </c>
    </row>
    <row r="9532" spans="1:16" x14ac:dyDescent="0.3">
      <c r="A9532" s="22">
        <v>42832</v>
      </c>
      <c r="B9532">
        <v>2017</v>
      </c>
      <c r="C9532">
        <v>4</v>
      </c>
      <c r="D9532" t="s">
        <v>120</v>
      </c>
      <c r="E9532" t="s">
        <v>121</v>
      </c>
      <c r="F9532" t="s">
        <v>168</v>
      </c>
      <c r="G9532" t="s">
        <v>110</v>
      </c>
      <c r="H9532" t="s">
        <v>98</v>
      </c>
      <c r="I9532" t="s">
        <v>75</v>
      </c>
      <c r="J9532" t="s">
        <v>99</v>
      </c>
      <c r="K9532" s="23">
        <v>2</v>
      </c>
      <c r="L9532" s="24">
        <v>2.8</v>
      </c>
      <c r="M9532" s="24">
        <v>5.6</v>
      </c>
      <c r="N9532" s="24">
        <v>4.03</v>
      </c>
      <c r="O9532" s="24">
        <v>1.57</v>
      </c>
      <c r="P9532" s="25">
        <v>28</v>
      </c>
    </row>
    <row r="9533" spans="1:16" x14ac:dyDescent="0.3">
      <c r="A9533" s="22">
        <v>42832</v>
      </c>
      <c r="B9533">
        <v>2017</v>
      </c>
      <c r="C9533">
        <v>4</v>
      </c>
      <c r="D9533" t="s">
        <v>120</v>
      </c>
      <c r="E9533" t="s">
        <v>121</v>
      </c>
      <c r="F9533" t="s">
        <v>168</v>
      </c>
      <c r="G9533" t="s">
        <v>110</v>
      </c>
      <c r="H9533" t="s">
        <v>100</v>
      </c>
      <c r="I9533" t="s">
        <v>70</v>
      </c>
      <c r="J9533" t="s">
        <v>101</v>
      </c>
      <c r="K9533" s="23">
        <v>16</v>
      </c>
      <c r="L9533" s="24">
        <v>2.4</v>
      </c>
      <c r="M9533" s="24">
        <v>38.4</v>
      </c>
      <c r="N9533" s="24">
        <v>28.42</v>
      </c>
      <c r="O9533" s="24">
        <v>9.98</v>
      </c>
      <c r="P9533" s="25">
        <v>26</v>
      </c>
    </row>
    <row r="9534" spans="1:16" x14ac:dyDescent="0.3">
      <c r="A9534" s="22">
        <v>42832</v>
      </c>
      <c r="B9534">
        <v>2017</v>
      </c>
      <c r="C9534">
        <v>4</v>
      </c>
      <c r="D9534" t="s">
        <v>120</v>
      </c>
      <c r="E9534" t="s">
        <v>121</v>
      </c>
      <c r="F9534" t="s">
        <v>168</v>
      </c>
      <c r="G9534" t="s">
        <v>110</v>
      </c>
      <c r="H9534" t="s">
        <v>102</v>
      </c>
      <c r="I9534" t="s">
        <v>71</v>
      </c>
      <c r="J9534" t="s">
        <v>103</v>
      </c>
      <c r="K9534" s="23">
        <v>5</v>
      </c>
      <c r="L9534" s="24">
        <v>6.9</v>
      </c>
      <c r="M9534" s="24">
        <v>34.5</v>
      </c>
      <c r="N9534" s="24">
        <v>22.77</v>
      </c>
      <c r="O9534" s="24">
        <v>11.73</v>
      </c>
      <c r="P9534" s="25">
        <v>34</v>
      </c>
    </row>
    <row r="9535" spans="1:16" x14ac:dyDescent="0.3">
      <c r="A9535" s="22">
        <v>42832</v>
      </c>
      <c r="B9535">
        <v>2017</v>
      </c>
      <c r="C9535">
        <v>4</v>
      </c>
      <c r="D9535" t="s">
        <v>120</v>
      </c>
      <c r="E9535" t="s">
        <v>121</v>
      </c>
      <c r="F9535" t="s">
        <v>168</v>
      </c>
      <c r="G9535" t="s">
        <v>110</v>
      </c>
      <c r="H9535" t="s">
        <v>104</v>
      </c>
      <c r="I9535" t="s">
        <v>76</v>
      </c>
      <c r="J9535" t="s">
        <v>105</v>
      </c>
      <c r="K9535" s="23">
        <v>0</v>
      </c>
      <c r="L9535" s="24">
        <v>7.4</v>
      </c>
      <c r="M9535" s="24">
        <v>0</v>
      </c>
      <c r="N9535" s="24">
        <v>0</v>
      </c>
      <c r="O9535" s="24">
        <v>0</v>
      </c>
      <c r="P9535" s="25">
        <v>34</v>
      </c>
    </row>
    <row r="9536" spans="1:16" x14ac:dyDescent="0.3">
      <c r="A9536" s="22">
        <v>42832</v>
      </c>
      <c r="B9536">
        <v>2017</v>
      </c>
      <c r="C9536">
        <v>4</v>
      </c>
      <c r="D9536" t="s">
        <v>120</v>
      </c>
      <c r="E9536" t="s">
        <v>121</v>
      </c>
      <c r="F9536" t="s">
        <v>168</v>
      </c>
      <c r="G9536" t="s">
        <v>110</v>
      </c>
      <c r="H9536" t="s">
        <v>106</v>
      </c>
      <c r="I9536" t="s">
        <v>69</v>
      </c>
      <c r="J9536" t="s">
        <v>107</v>
      </c>
      <c r="K9536" s="23">
        <v>5</v>
      </c>
      <c r="L9536" s="24">
        <v>16.5</v>
      </c>
      <c r="M9536" s="24">
        <v>82.5</v>
      </c>
      <c r="N9536" s="24">
        <v>64.349999999999994</v>
      </c>
      <c r="O9536" s="24">
        <v>18.149999999999999</v>
      </c>
      <c r="P9536" s="25">
        <v>22</v>
      </c>
    </row>
    <row r="9537" spans="1:16" x14ac:dyDescent="0.3">
      <c r="A9537" s="22">
        <v>42832</v>
      </c>
      <c r="B9537">
        <v>2017</v>
      </c>
      <c r="C9537">
        <v>4</v>
      </c>
      <c r="D9537" t="s">
        <v>120</v>
      </c>
      <c r="E9537" t="s">
        <v>121</v>
      </c>
      <c r="F9537" t="s">
        <v>168</v>
      </c>
      <c r="G9537" t="s">
        <v>110</v>
      </c>
      <c r="H9537" t="s">
        <v>108</v>
      </c>
      <c r="I9537" t="s">
        <v>72</v>
      </c>
      <c r="J9537" t="s">
        <v>109</v>
      </c>
      <c r="K9537" s="23">
        <v>5</v>
      </c>
      <c r="L9537" s="24">
        <v>8.1999999999999993</v>
      </c>
      <c r="M9537" s="24">
        <v>41</v>
      </c>
      <c r="N9537" s="24">
        <v>27.88</v>
      </c>
      <c r="O9537" s="24">
        <v>13.12</v>
      </c>
      <c r="P9537" s="25">
        <v>32</v>
      </c>
    </row>
    <row r="9538" spans="1:16" x14ac:dyDescent="0.3">
      <c r="A9538" s="22">
        <v>42833</v>
      </c>
      <c r="B9538">
        <v>2017</v>
      </c>
      <c r="C9538">
        <v>4</v>
      </c>
      <c r="D9538" t="s">
        <v>120</v>
      </c>
      <c r="E9538" t="s">
        <v>121</v>
      </c>
      <c r="F9538" t="s">
        <v>168</v>
      </c>
      <c r="G9538" t="s">
        <v>111</v>
      </c>
      <c r="H9538" t="s">
        <v>94</v>
      </c>
      <c r="I9538" t="s">
        <v>73</v>
      </c>
      <c r="J9538" t="s">
        <v>95</v>
      </c>
      <c r="K9538" s="23">
        <v>7.51</v>
      </c>
      <c r="L9538" s="24">
        <v>3.1</v>
      </c>
      <c r="M9538" s="24">
        <v>23.28</v>
      </c>
      <c r="N9538" s="24">
        <v>16.3</v>
      </c>
      <c r="O9538" s="24">
        <v>6.98</v>
      </c>
      <c r="P9538" s="25">
        <v>30</v>
      </c>
    </row>
    <row r="9539" spans="1:16" x14ac:dyDescent="0.3">
      <c r="A9539" s="22">
        <v>42833</v>
      </c>
      <c r="B9539">
        <v>2017</v>
      </c>
      <c r="C9539">
        <v>4</v>
      </c>
      <c r="D9539" t="s">
        <v>120</v>
      </c>
      <c r="E9539" t="s">
        <v>121</v>
      </c>
      <c r="F9539" t="s">
        <v>168</v>
      </c>
      <c r="G9539" t="s">
        <v>111</v>
      </c>
      <c r="H9539" t="s">
        <v>96</v>
      </c>
      <c r="I9539" t="s">
        <v>74</v>
      </c>
      <c r="J9539" t="s">
        <v>97</v>
      </c>
      <c r="K9539" s="23">
        <v>8.76</v>
      </c>
      <c r="L9539" s="24">
        <v>3.6</v>
      </c>
      <c r="M9539" s="24">
        <v>31.54</v>
      </c>
      <c r="N9539" s="24">
        <v>22.08</v>
      </c>
      <c r="O9539" s="24">
        <v>9.4600000000000009</v>
      </c>
      <c r="P9539" s="25">
        <v>30</v>
      </c>
    </row>
    <row r="9540" spans="1:16" x14ac:dyDescent="0.3">
      <c r="A9540" s="22">
        <v>42833</v>
      </c>
      <c r="B9540">
        <v>2017</v>
      </c>
      <c r="C9540">
        <v>4</v>
      </c>
      <c r="D9540" t="s">
        <v>120</v>
      </c>
      <c r="E9540" t="s">
        <v>121</v>
      </c>
      <c r="F9540" t="s">
        <v>168</v>
      </c>
      <c r="G9540" t="s">
        <v>111</v>
      </c>
      <c r="H9540" t="s">
        <v>98</v>
      </c>
      <c r="I9540" t="s">
        <v>75</v>
      </c>
      <c r="J9540" t="s">
        <v>99</v>
      </c>
      <c r="K9540" s="23">
        <v>2.0499999999999998</v>
      </c>
      <c r="L9540" s="24">
        <v>2.8</v>
      </c>
      <c r="M9540" s="24">
        <v>5.74</v>
      </c>
      <c r="N9540" s="24">
        <v>4.13</v>
      </c>
      <c r="O9540" s="24">
        <v>1.61</v>
      </c>
      <c r="P9540" s="25">
        <v>28</v>
      </c>
    </row>
    <row r="9541" spans="1:16" x14ac:dyDescent="0.3">
      <c r="A9541" s="22">
        <v>42833</v>
      </c>
      <c r="B9541">
        <v>2017</v>
      </c>
      <c r="C9541">
        <v>4</v>
      </c>
      <c r="D9541" t="s">
        <v>120</v>
      </c>
      <c r="E9541" t="s">
        <v>121</v>
      </c>
      <c r="F9541" t="s">
        <v>168</v>
      </c>
      <c r="G9541" t="s">
        <v>111</v>
      </c>
      <c r="H9541" t="s">
        <v>100</v>
      </c>
      <c r="I9541" t="s">
        <v>70</v>
      </c>
      <c r="J9541" t="s">
        <v>101</v>
      </c>
      <c r="K9541" s="23">
        <v>23</v>
      </c>
      <c r="L9541" s="24">
        <v>2.4</v>
      </c>
      <c r="M9541" s="24">
        <v>55.2</v>
      </c>
      <c r="N9541" s="24">
        <v>40.85</v>
      </c>
      <c r="O9541" s="24">
        <v>14.35</v>
      </c>
      <c r="P9541" s="25">
        <v>26</v>
      </c>
    </row>
    <row r="9542" spans="1:16" x14ac:dyDescent="0.3">
      <c r="A9542" s="22">
        <v>42833</v>
      </c>
      <c r="B9542">
        <v>2017</v>
      </c>
      <c r="C9542">
        <v>4</v>
      </c>
      <c r="D9542" t="s">
        <v>120</v>
      </c>
      <c r="E9542" t="s">
        <v>121</v>
      </c>
      <c r="F9542" t="s">
        <v>168</v>
      </c>
      <c r="G9542" t="s">
        <v>111</v>
      </c>
      <c r="H9542" t="s">
        <v>102</v>
      </c>
      <c r="I9542" t="s">
        <v>71</v>
      </c>
      <c r="J9542" t="s">
        <v>103</v>
      </c>
      <c r="K9542" s="23">
        <v>3</v>
      </c>
      <c r="L9542" s="24">
        <v>6.9</v>
      </c>
      <c r="M9542" s="24">
        <v>20.7</v>
      </c>
      <c r="N9542" s="24">
        <v>13.66</v>
      </c>
      <c r="O9542" s="24">
        <v>7.04</v>
      </c>
      <c r="P9542" s="25">
        <v>34</v>
      </c>
    </row>
    <row r="9543" spans="1:16" x14ac:dyDescent="0.3">
      <c r="A9543" s="22">
        <v>42833</v>
      </c>
      <c r="B9543">
        <v>2017</v>
      </c>
      <c r="C9543">
        <v>4</v>
      </c>
      <c r="D9543" t="s">
        <v>120</v>
      </c>
      <c r="E9543" t="s">
        <v>121</v>
      </c>
      <c r="F9543" t="s">
        <v>168</v>
      </c>
      <c r="G9543" t="s">
        <v>111</v>
      </c>
      <c r="H9543" t="s">
        <v>104</v>
      </c>
      <c r="I9543" t="s">
        <v>76</v>
      </c>
      <c r="J9543" t="s">
        <v>105</v>
      </c>
      <c r="K9543" s="23">
        <v>0</v>
      </c>
      <c r="L9543" s="24">
        <v>7.4</v>
      </c>
      <c r="M9543" s="24">
        <v>0</v>
      </c>
      <c r="N9543" s="24">
        <v>0</v>
      </c>
      <c r="O9543" s="24">
        <v>0</v>
      </c>
      <c r="P9543" s="25">
        <v>34</v>
      </c>
    </row>
    <row r="9544" spans="1:16" x14ac:dyDescent="0.3">
      <c r="A9544" s="22">
        <v>42833</v>
      </c>
      <c r="B9544">
        <v>2017</v>
      </c>
      <c r="C9544">
        <v>4</v>
      </c>
      <c r="D9544" t="s">
        <v>120</v>
      </c>
      <c r="E9544" t="s">
        <v>121</v>
      </c>
      <c r="F9544" t="s">
        <v>168</v>
      </c>
      <c r="G9544" t="s">
        <v>111</v>
      </c>
      <c r="H9544" t="s">
        <v>106</v>
      </c>
      <c r="I9544" t="s">
        <v>69</v>
      </c>
      <c r="J9544" t="s">
        <v>107</v>
      </c>
      <c r="K9544" s="23">
        <v>11</v>
      </c>
      <c r="L9544" s="24">
        <v>16.5</v>
      </c>
      <c r="M9544" s="24">
        <v>181.5</v>
      </c>
      <c r="N9544" s="24">
        <v>141.57</v>
      </c>
      <c r="O9544" s="24">
        <v>39.93</v>
      </c>
      <c r="P9544" s="25">
        <v>22</v>
      </c>
    </row>
    <row r="9545" spans="1:16" x14ac:dyDescent="0.3">
      <c r="A9545" s="22">
        <v>42833</v>
      </c>
      <c r="B9545">
        <v>2017</v>
      </c>
      <c r="C9545">
        <v>4</v>
      </c>
      <c r="D9545" t="s">
        <v>120</v>
      </c>
      <c r="E9545" t="s">
        <v>121</v>
      </c>
      <c r="F9545" t="s">
        <v>168</v>
      </c>
      <c r="G9545" t="s">
        <v>111</v>
      </c>
      <c r="H9545" t="s">
        <v>108</v>
      </c>
      <c r="I9545" t="s">
        <v>72</v>
      </c>
      <c r="J9545" t="s">
        <v>109</v>
      </c>
      <c r="K9545" s="23">
        <v>6</v>
      </c>
      <c r="L9545" s="24">
        <v>8.1999999999999993</v>
      </c>
      <c r="M9545" s="24">
        <v>49.2</v>
      </c>
      <c r="N9545" s="24">
        <v>33.46</v>
      </c>
      <c r="O9545" s="24">
        <v>15.74</v>
      </c>
      <c r="P9545" s="25">
        <v>32</v>
      </c>
    </row>
    <row r="9546" spans="1:16" x14ac:dyDescent="0.3">
      <c r="A9546" s="22">
        <v>42834</v>
      </c>
      <c r="B9546">
        <v>2017</v>
      </c>
      <c r="C9546">
        <v>4</v>
      </c>
      <c r="D9546" t="s">
        <v>120</v>
      </c>
      <c r="E9546" t="s">
        <v>121</v>
      </c>
      <c r="F9546" t="s">
        <v>168</v>
      </c>
      <c r="G9546" t="s">
        <v>112</v>
      </c>
      <c r="H9546" t="s">
        <v>94</v>
      </c>
      <c r="I9546" t="s">
        <v>73</v>
      </c>
      <c r="J9546" t="s">
        <v>95</v>
      </c>
      <c r="K9546" s="23">
        <v>4.99</v>
      </c>
      <c r="L9546" s="24">
        <v>3.1</v>
      </c>
      <c r="M9546" s="24">
        <v>15.47</v>
      </c>
      <c r="N9546" s="24">
        <v>10.83</v>
      </c>
      <c r="O9546" s="24">
        <v>4.6399999999999997</v>
      </c>
      <c r="P9546" s="25">
        <v>30</v>
      </c>
    </row>
    <row r="9547" spans="1:16" x14ac:dyDescent="0.3">
      <c r="A9547" s="22">
        <v>42834</v>
      </c>
      <c r="B9547">
        <v>2017</v>
      </c>
      <c r="C9547">
        <v>4</v>
      </c>
      <c r="D9547" t="s">
        <v>120</v>
      </c>
      <c r="E9547" t="s">
        <v>121</v>
      </c>
      <c r="F9547" t="s">
        <v>168</v>
      </c>
      <c r="G9547" t="s">
        <v>112</v>
      </c>
      <c r="H9547" t="s">
        <v>96</v>
      </c>
      <c r="I9547" t="s">
        <v>74</v>
      </c>
      <c r="J9547" t="s">
        <v>97</v>
      </c>
      <c r="K9547" s="23">
        <v>5.34</v>
      </c>
      <c r="L9547" s="24">
        <v>3.6</v>
      </c>
      <c r="M9547" s="24">
        <v>19.22</v>
      </c>
      <c r="N9547" s="24">
        <v>13.45</v>
      </c>
      <c r="O9547" s="24">
        <v>5.77</v>
      </c>
      <c r="P9547" s="25">
        <v>30</v>
      </c>
    </row>
    <row r="9548" spans="1:16" x14ac:dyDescent="0.3">
      <c r="A9548" s="22">
        <v>42834</v>
      </c>
      <c r="B9548">
        <v>2017</v>
      </c>
      <c r="C9548">
        <v>4</v>
      </c>
      <c r="D9548" t="s">
        <v>120</v>
      </c>
      <c r="E9548" t="s">
        <v>121</v>
      </c>
      <c r="F9548" t="s">
        <v>168</v>
      </c>
      <c r="G9548" t="s">
        <v>112</v>
      </c>
      <c r="H9548" t="s">
        <v>98</v>
      </c>
      <c r="I9548" t="s">
        <v>75</v>
      </c>
      <c r="J9548" t="s">
        <v>99</v>
      </c>
      <c r="K9548" s="23">
        <v>8.25</v>
      </c>
      <c r="L9548" s="24">
        <v>2.8</v>
      </c>
      <c r="M9548" s="24">
        <v>23.1</v>
      </c>
      <c r="N9548" s="24">
        <v>16.63</v>
      </c>
      <c r="O9548" s="24">
        <v>6.47</v>
      </c>
      <c r="P9548" s="25">
        <v>28</v>
      </c>
    </row>
    <row r="9549" spans="1:16" x14ac:dyDescent="0.3">
      <c r="A9549" s="22">
        <v>42834</v>
      </c>
      <c r="B9549">
        <v>2017</v>
      </c>
      <c r="C9549">
        <v>4</v>
      </c>
      <c r="D9549" t="s">
        <v>120</v>
      </c>
      <c r="E9549" t="s">
        <v>121</v>
      </c>
      <c r="F9549" t="s">
        <v>168</v>
      </c>
      <c r="G9549" t="s">
        <v>112</v>
      </c>
      <c r="H9549" t="s">
        <v>100</v>
      </c>
      <c r="I9549" t="s">
        <v>70</v>
      </c>
      <c r="J9549" t="s">
        <v>101</v>
      </c>
      <c r="K9549" s="23">
        <v>22</v>
      </c>
      <c r="L9549" s="24">
        <v>2.4</v>
      </c>
      <c r="M9549" s="24">
        <v>52.8</v>
      </c>
      <c r="N9549" s="24">
        <v>39.07</v>
      </c>
      <c r="O9549" s="24">
        <v>13.73</v>
      </c>
      <c r="P9549" s="25">
        <v>26</v>
      </c>
    </row>
    <row r="9550" spans="1:16" x14ac:dyDescent="0.3">
      <c r="A9550" s="22">
        <v>42834</v>
      </c>
      <c r="B9550">
        <v>2017</v>
      </c>
      <c r="C9550">
        <v>4</v>
      </c>
      <c r="D9550" t="s">
        <v>120</v>
      </c>
      <c r="E9550" t="s">
        <v>121</v>
      </c>
      <c r="F9550" t="s">
        <v>168</v>
      </c>
      <c r="G9550" t="s">
        <v>112</v>
      </c>
      <c r="H9550" t="s">
        <v>102</v>
      </c>
      <c r="I9550" t="s">
        <v>71</v>
      </c>
      <c r="J9550" t="s">
        <v>103</v>
      </c>
      <c r="K9550" s="23">
        <v>3</v>
      </c>
      <c r="L9550" s="24">
        <v>6.9</v>
      </c>
      <c r="M9550" s="24">
        <v>20.7</v>
      </c>
      <c r="N9550" s="24">
        <v>13.66</v>
      </c>
      <c r="O9550" s="24">
        <v>7.04</v>
      </c>
      <c r="P9550" s="25">
        <v>34</v>
      </c>
    </row>
    <row r="9551" spans="1:16" x14ac:dyDescent="0.3">
      <c r="A9551" s="22">
        <v>42834</v>
      </c>
      <c r="B9551">
        <v>2017</v>
      </c>
      <c r="C9551">
        <v>4</v>
      </c>
      <c r="D9551" t="s">
        <v>120</v>
      </c>
      <c r="E9551" t="s">
        <v>121</v>
      </c>
      <c r="F9551" t="s">
        <v>168</v>
      </c>
      <c r="G9551" t="s">
        <v>112</v>
      </c>
      <c r="H9551" t="s">
        <v>104</v>
      </c>
      <c r="I9551" t="s">
        <v>76</v>
      </c>
      <c r="J9551" t="s">
        <v>105</v>
      </c>
      <c r="K9551" s="23">
        <v>0</v>
      </c>
      <c r="L9551" s="24">
        <v>7.4</v>
      </c>
      <c r="M9551" s="24">
        <v>0</v>
      </c>
      <c r="N9551" s="24">
        <v>0</v>
      </c>
      <c r="O9551" s="24">
        <v>0</v>
      </c>
      <c r="P9551" s="25">
        <v>34</v>
      </c>
    </row>
    <row r="9552" spans="1:16" x14ac:dyDescent="0.3">
      <c r="A9552" s="22">
        <v>42834</v>
      </c>
      <c r="B9552">
        <v>2017</v>
      </c>
      <c r="C9552">
        <v>4</v>
      </c>
      <c r="D9552" t="s">
        <v>120</v>
      </c>
      <c r="E9552" t="s">
        <v>121</v>
      </c>
      <c r="F9552" t="s">
        <v>168</v>
      </c>
      <c r="G9552" t="s">
        <v>112</v>
      </c>
      <c r="H9552" t="s">
        <v>106</v>
      </c>
      <c r="I9552" t="s">
        <v>69</v>
      </c>
      <c r="J9552" t="s">
        <v>107</v>
      </c>
      <c r="K9552" s="23">
        <v>0</v>
      </c>
      <c r="L9552" s="24">
        <v>16.5</v>
      </c>
      <c r="M9552" s="24">
        <v>0</v>
      </c>
      <c r="N9552" s="24">
        <v>0</v>
      </c>
      <c r="O9552" s="24">
        <v>0</v>
      </c>
      <c r="P9552" s="25">
        <v>22</v>
      </c>
    </row>
    <row r="9553" spans="1:16" x14ac:dyDescent="0.3">
      <c r="A9553" s="22">
        <v>42834</v>
      </c>
      <c r="B9553">
        <v>2017</v>
      </c>
      <c r="C9553">
        <v>4</v>
      </c>
      <c r="D9553" t="s">
        <v>120</v>
      </c>
      <c r="E9553" t="s">
        <v>121</v>
      </c>
      <c r="F9553" t="s">
        <v>168</v>
      </c>
      <c r="G9553" t="s">
        <v>112</v>
      </c>
      <c r="H9553" t="s">
        <v>108</v>
      </c>
      <c r="I9553" t="s">
        <v>72</v>
      </c>
      <c r="J9553" t="s">
        <v>109</v>
      </c>
      <c r="K9553" s="23">
        <v>1</v>
      </c>
      <c r="L9553" s="24">
        <v>8.1999999999999993</v>
      </c>
      <c r="M9553" s="24">
        <v>8.1999999999999993</v>
      </c>
      <c r="N9553" s="24">
        <v>5.58</v>
      </c>
      <c r="O9553" s="24">
        <v>2.62</v>
      </c>
      <c r="P9553" s="25">
        <v>32</v>
      </c>
    </row>
    <row r="9554" spans="1:16" x14ac:dyDescent="0.3">
      <c r="A9554" s="22">
        <v>42835</v>
      </c>
      <c r="B9554">
        <v>2017</v>
      </c>
      <c r="C9554">
        <v>4</v>
      </c>
      <c r="D9554" t="s">
        <v>120</v>
      </c>
      <c r="E9554" t="s">
        <v>121</v>
      </c>
      <c r="F9554" t="s">
        <v>168</v>
      </c>
      <c r="G9554" t="s">
        <v>113</v>
      </c>
      <c r="H9554" t="s">
        <v>94</v>
      </c>
      <c r="I9554" t="s">
        <v>73</v>
      </c>
      <c r="J9554" t="s">
        <v>95</v>
      </c>
      <c r="K9554" s="23">
        <v>8.66</v>
      </c>
      <c r="L9554" s="24">
        <v>3.1</v>
      </c>
      <c r="M9554" s="24">
        <v>26.85</v>
      </c>
      <c r="N9554" s="24">
        <v>18.79</v>
      </c>
      <c r="O9554" s="24">
        <v>8.06</v>
      </c>
      <c r="P9554" s="25">
        <v>30</v>
      </c>
    </row>
    <row r="9555" spans="1:16" x14ac:dyDescent="0.3">
      <c r="A9555" s="22">
        <v>42835</v>
      </c>
      <c r="B9555">
        <v>2017</v>
      </c>
      <c r="C9555">
        <v>4</v>
      </c>
      <c r="D9555" t="s">
        <v>120</v>
      </c>
      <c r="E9555" t="s">
        <v>121</v>
      </c>
      <c r="F9555" t="s">
        <v>168</v>
      </c>
      <c r="G9555" t="s">
        <v>113</v>
      </c>
      <c r="H9555" t="s">
        <v>96</v>
      </c>
      <c r="I9555" t="s">
        <v>74</v>
      </c>
      <c r="J9555" t="s">
        <v>97</v>
      </c>
      <c r="K9555" s="23">
        <v>1.36</v>
      </c>
      <c r="L9555" s="24">
        <v>3.6</v>
      </c>
      <c r="M9555" s="24">
        <v>4.9000000000000004</v>
      </c>
      <c r="N9555" s="24">
        <v>3.43</v>
      </c>
      <c r="O9555" s="24">
        <v>1.47</v>
      </c>
      <c r="P9555" s="25">
        <v>30</v>
      </c>
    </row>
    <row r="9556" spans="1:16" x14ac:dyDescent="0.3">
      <c r="A9556" s="22">
        <v>42835</v>
      </c>
      <c r="B9556">
        <v>2017</v>
      </c>
      <c r="C9556">
        <v>4</v>
      </c>
      <c r="D9556" t="s">
        <v>120</v>
      </c>
      <c r="E9556" t="s">
        <v>121</v>
      </c>
      <c r="F9556" t="s">
        <v>168</v>
      </c>
      <c r="G9556" t="s">
        <v>113</v>
      </c>
      <c r="H9556" t="s">
        <v>98</v>
      </c>
      <c r="I9556" t="s">
        <v>75</v>
      </c>
      <c r="J9556" t="s">
        <v>99</v>
      </c>
      <c r="K9556" s="23">
        <v>1.05</v>
      </c>
      <c r="L9556" s="24">
        <v>2.8</v>
      </c>
      <c r="M9556" s="24">
        <v>2.94</v>
      </c>
      <c r="N9556" s="24">
        <v>2.12</v>
      </c>
      <c r="O9556" s="24">
        <v>0.82</v>
      </c>
      <c r="P9556" s="25">
        <v>28</v>
      </c>
    </row>
    <row r="9557" spans="1:16" x14ac:dyDescent="0.3">
      <c r="A9557" s="22">
        <v>42835</v>
      </c>
      <c r="B9557">
        <v>2017</v>
      </c>
      <c r="C9557">
        <v>4</v>
      </c>
      <c r="D9557" t="s">
        <v>120</v>
      </c>
      <c r="E9557" t="s">
        <v>121</v>
      </c>
      <c r="F9557" t="s">
        <v>168</v>
      </c>
      <c r="G9557" t="s">
        <v>113</v>
      </c>
      <c r="H9557" t="s">
        <v>100</v>
      </c>
      <c r="I9557" t="s">
        <v>70</v>
      </c>
      <c r="J9557" t="s">
        <v>101</v>
      </c>
      <c r="K9557" s="23">
        <v>27.5</v>
      </c>
      <c r="L9557" s="24">
        <v>2.4</v>
      </c>
      <c r="M9557" s="24">
        <v>66</v>
      </c>
      <c r="N9557" s="24">
        <v>48.84</v>
      </c>
      <c r="O9557" s="24">
        <v>17.16</v>
      </c>
      <c r="P9557" s="25">
        <v>26</v>
      </c>
    </row>
    <row r="9558" spans="1:16" x14ac:dyDescent="0.3">
      <c r="A9558" s="22">
        <v>42835</v>
      </c>
      <c r="B9558">
        <v>2017</v>
      </c>
      <c r="C9558">
        <v>4</v>
      </c>
      <c r="D9558" t="s">
        <v>120</v>
      </c>
      <c r="E9558" t="s">
        <v>121</v>
      </c>
      <c r="F9558" t="s">
        <v>168</v>
      </c>
      <c r="G9558" t="s">
        <v>113</v>
      </c>
      <c r="H9558" t="s">
        <v>102</v>
      </c>
      <c r="I9558" t="s">
        <v>71</v>
      </c>
      <c r="J9558" t="s">
        <v>103</v>
      </c>
      <c r="K9558" s="23">
        <v>1</v>
      </c>
      <c r="L9558" s="24">
        <v>6.9</v>
      </c>
      <c r="M9558" s="24">
        <v>6.9</v>
      </c>
      <c r="N9558" s="24">
        <v>4.55</v>
      </c>
      <c r="O9558" s="24">
        <v>2.35</v>
      </c>
      <c r="P9558" s="25">
        <v>34</v>
      </c>
    </row>
    <row r="9559" spans="1:16" x14ac:dyDescent="0.3">
      <c r="A9559" s="22">
        <v>42835</v>
      </c>
      <c r="B9559">
        <v>2017</v>
      </c>
      <c r="C9559">
        <v>4</v>
      </c>
      <c r="D9559" t="s">
        <v>120</v>
      </c>
      <c r="E9559" t="s">
        <v>121</v>
      </c>
      <c r="F9559" t="s">
        <v>168</v>
      </c>
      <c r="G9559" t="s">
        <v>113</v>
      </c>
      <c r="H9559" t="s">
        <v>104</v>
      </c>
      <c r="I9559" t="s">
        <v>76</v>
      </c>
      <c r="J9559" t="s">
        <v>105</v>
      </c>
      <c r="K9559" s="23">
        <v>0</v>
      </c>
      <c r="L9559" s="24">
        <v>7.4</v>
      </c>
      <c r="M9559" s="24">
        <v>0</v>
      </c>
      <c r="N9559" s="24">
        <v>0</v>
      </c>
      <c r="O9559" s="24">
        <v>0</v>
      </c>
      <c r="P9559" s="25">
        <v>34</v>
      </c>
    </row>
    <row r="9560" spans="1:16" x14ac:dyDescent="0.3">
      <c r="A9560" s="22">
        <v>42835</v>
      </c>
      <c r="B9560">
        <v>2017</v>
      </c>
      <c r="C9560">
        <v>4</v>
      </c>
      <c r="D9560" t="s">
        <v>120</v>
      </c>
      <c r="E9560" t="s">
        <v>121</v>
      </c>
      <c r="F9560" t="s">
        <v>168</v>
      </c>
      <c r="G9560" t="s">
        <v>113</v>
      </c>
      <c r="H9560" t="s">
        <v>106</v>
      </c>
      <c r="I9560" t="s">
        <v>69</v>
      </c>
      <c r="J9560" t="s">
        <v>107</v>
      </c>
      <c r="K9560" s="23">
        <v>4</v>
      </c>
      <c r="L9560" s="24">
        <v>16.5</v>
      </c>
      <c r="M9560" s="24">
        <v>66</v>
      </c>
      <c r="N9560" s="24">
        <v>51.48</v>
      </c>
      <c r="O9560" s="24">
        <v>14.52</v>
      </c>
      <c r="P9560" s="25">
        <v>22</v>
      </c>
    </row>
    <row r="9561" spans="1:16" x14ac:dyDescent="0.3">
      <c r="A9561" s="22">
        <v>42835</v>
      </c>
      <c r="B9561">
        <v>2017</v>
      </c>
      <c r="C9561">
        <v>4</v>
      </c>
      <c r="D9561" t="s">
        <v>120</v>
      </c>
      <c r="E9561" t="s">
        <v>121</v>
      </c>
      <c r="F9561" t="s">
        <v>168</v>
      </c>
      <c r="G9561" t="s">
        <v>113</v>
      </c>
      <c r="H9561" t="s">
        <v>108</v>
      </c>
      <c r="I9561" t="s">
        <v>72</v>
      </c>
      <c r="J9561" t="s">
        <v>109</v>
      </c>
      <c r="K9561" s="23">
        <v>4</v>
      </c>
      <c r="L9561" s="24">
        <v>8.1999999999999993</v>
      </c>
      <c r="M9561" s="24">
        <v>32.799999999999997</v>
      </c>
      <c r="N9561" s="24">
        <v>22.3</v>
      </c>
      <c r="O9561" s="24">
        <v>10.5</v>
      </c>
      <c r="P9561" s="25">
        <v>32</v>
      </c>
    </row>
    <row r="9562" spans="1:16" x14ac:dyDescent="0.3">
      <c r="A9562" s="22">
        <v>42836</v>
      </c>
      <c r="B9562">
        <v>2017</v>
      </c>
      <c r="C9562">
        <v>4</v>
      </c>
      <c r="D9562" t="s">
        <v>120</v>
      </c>
      <c r="E9562" t="s">
        <v>121</v>
      </c>
      <c r="F9562" t="s">
        <v>168</v>
      </c>
      <c r="G9562" t="s">
        <v>114</v>
      </c>
      <c r="H9562" t="s">
        <v>94</v>
      </c>
      <c r="I9562" t="s">
        <v>73</v>
      </c>
      <c r="J9562" t="s">
        <v>95</v>
      </c>
      <c r="K9562" s="23">
        <v>4</v>
      </c>
      <c r="L9562" s="24">
        <v>3.1</v>
      </c>
      <c r="M9562" s="24">
        <v>12.4</v>
      </c>
      <c r="N9562" s="24">
        <v>8.68</v>
      </c>
      <c r="O9562" s="24">
        <v>3.72</v>
      </c>
      <c r="P9562" s="25">
        <v>30</v>
      </c>
    </row>
    <row r="9563" spans="1:16" x14ac:dyDescent="0.3">
      <c r="A9563" s="22">
        <v>42836</v>
      </c>
      <c r="B9563">
        <v>2017</v>
      </c>
      <c r="C9563">
        <v>4</v>
      </c>
      <c r="D9563" t="s">
        <v>120</v>
      </c>
      <c r="E9563" t="s">
        <v>121</v>
      </c>
      <c r="F9563" t="s">
        <v>168</v>
      </c>
      <c r="G9563" t="s">
        <v>114</v>
      </c>
      <c r="H9563" t="s">
        <v>96</v>
      </c>
      <c r="I9563" t="s">
        <v>74</v>
      </c>
      <c r="J9563" t="s">
        <v>97</v>
      </c>
      <c r="K9563" s="23">
        <v>2.33</v>
      </c>
      <c r="L9563" s="24">
        <v>3.6</v>
      </c>
      <c r="M9563" s="24">
        <v>8.39</v>
      </c>
      <c r="N9563" s="24">
        <v>5.87</v>
      </c>
      <c r="O9563" s="24">
        <v>2.52</v>
      </c>
      <c r="P9563" s="25">
        <v>30</v>
      </c>
    </row>
    <row r="9564" spans="1:16" x14ac:dyDescent="0.3">
      <c r="A9564" s="22">
        <v>42836</v>
      </c>
      <c r="B9564">
        <v>2017</v>
      </c>
      <c r="C9564">
        <v>4</v>
      </c>
      <c r="D9564" t="s">
        <v>120</v>
      </c>
      <c r="E9564" t="s">
        <v>121</v>
      </c>
      <c r="F9564" t="s">
        <v>168</v>
      </c>
      <c r="G9564" t="s">
        <v>114</v>
      </c>
      <c r="H9564" t="s">
        <v>98</v>
      </c>
      <c r="I9564" t="s">
        <v>75</v>
      </c>
      <c r="J9564" t="s">
        <v>99</v>
      </c>
      <c r="K9564" s="23">
        <v>3</v>
      </c>
      <c r="L9564" s="24">
        <v>2.8</v>
      </c>
      <c r="M9564" s="24">
        <v>8.4</v>
      </c>
      <c r="N9564" s="24">
        <v>6.05</v>
      </c>
      <c r="O9564" s="24">
        <v>2.35</v>
      </c>
      <c r="P9564" s="25">
        <v>28</v>
      </c>
    </row>
    <row r="9565" spans="1:16" x14ac:dyDescent="0.3">
      <c r="A9565" s="22">
        <v>42836</v>
      </c>
      <c r="B9565">
        <v>2017</v>
      </c>
      <c r="C9565">
        <v>4</v>
      </c>
      <c r="D9565" t="s">
        <v>120</v>
      </c>
      <c r="E9565" t="s">
        <v>121</v>
      </c>
      <c r="F9565" t="s">
        <v>168</v>
      </c>
      <c r="G9565" t="s">
        <v>114</v>
      </c>
      <c r="H9565" t="s">
        <v>100</v>
      </c>
      <c r="I9565" t="s">
        <v>70</v>
      </c>
      <c r="J9565" t="s">
        <v>101</v>
      </c>
      <c r="K9565" s="23">
        <v>17</v>
      </c>
      <c r="L9565" s="24">
        <v>2.4</v>
      </c>
      <c r="M9565" s="24">
        <v>40.799999999999997</v>
      </c>
      <c r="N9565" s="24">
        <v>30.19</v>
      </c>
      <c r="O9565" s="24">
        <v>10.61</v>
      </c>
      <c r="P9565" s="25">
        <v>26</v>
      </c>
    </row>
    <row r="9566" spans="1:16" x14ac:dyDescent="0.3">
      <c r="A9566" s="22">
        <v>42836</v>
      </c>
      <c r="B9566">
        <v>2017</v>
      </c>
      <c r="C9566">
        <v>4</v>
      </c>
      <c r="D9566" t="s">
        <v>120</v>
      </c>
      <c r="E9566" t="s">
        <v>121</v>
      </c>
      <c r="F9566" t="s">
        <v>168</v>
      </c>
      <c r="G9566" t="s">
        <v>114</v>
      </c>
      <c r="H9566" t="s">
        <v>102</v>
      </c>
      <c r="I9566" t="s">
        <v>71</v>
      </c>
      <c r="J9566" t="s">
        <v>103</v>
      </c>
      <c r="K9566" s="23">
        <v>5</v>
      </c>
      <c r="L9566" s="24">
        <v>6.9</v>
      </c>
      <c r="M9566" s="24">
        <v>34.5</v>
      </c>
      <c r="N9566" s="24">
        <v>22.77</v>
      </c>
      <c r="O9566" s="24">
        <v>11.73</v>
      </c>
      <c r="P9566" s="25">
        <v>34</v>
      </c>
    </row>
    <row r="9567" spans="1:16" x14ac:dyDescent="0.3">
      <c r="A9567" s="22">
        <v>42836</v>
      </c>
      <c r="B9567">
        <v>2017</v>
      </c>
      <c r="C9567">
        <v>4</v>
      </c>
      <c r="D9567" t="s">
        <v>120</v>
      </c>
      <c r="E9567" t="s">
        <v>121</v>
      </c>
      <c r="F9567" t="s">
        <v>168</v>
      </c>
      <c r="G9567" t="s">
        <v>114</v>
      </c>
      <c r="H9567" t="s">
        <v>104</v>
      </c>
      <c r="I9567" t="s">
        <v>76</v>
      </c>
      <c r="J9567" t="s">
        <v>105</v>
      </c>
      <c r="K9567" s="23">
        <v>0</v>
      </c>
      <c r="L9567" s="24">
        <v>7.4</v>
      </c>
      <c r="M9567" s="24">
        <v>0</v>
      </c>
      <c r="N9567" s="24">
        <v>0</v>
      </c>
      <c r="O9567" s="24">
        <v>0</v>
      </c>
      <c r="P9567" s="25">
        <v>34</v>
      </c>
    </row>
    <row r="9568" spans="1:16" x14ac:dyDescent="0.3">
      <c r="A9568" s="22">
        <v>42836</v>
      </c>
      <c r="B9568">
        <v>2017</v>
      </c>
      <c r="C9568">
        <v>4</v>
      </c>
      <c r="D9568" t="s">
        <v>120</v>
      </c>
      <c r="E9568" t="s">
        <v>121</v>
      </c>
      <c r="F9568" t="s">
        <v>168</v>
      </c>
      <c r="G9568" t="s">
        <v>114</v>
      </c>
      <c r="H9568" t="s">
        <v>106</v>
      </c>
      <c r="I9568" t="s">
        <v>69</v>
      </c>
      <c r="J9568" t="s">
        <v>107</v>
      </c>
      <c r="K9568" s="23">
        <v>11</v>
      </c>
      <c r="L9568" s="24">
        <v>16.5</v>
      </c>
      <c r="M9568" s="24">
        <v>181.5</v>
      </c>
      <c r="N9568" s="24">
        <v>141.57</v>
      </c>
      <c r="O9568" s="24">
        <v>39.93</v>
      </c>
      <c r="P9568" s="25">
        <v>22</v>
      </c>
    </row>
    <row r="9569" spans="1:16" x14ac:dyDescent="0.3">
      <c r="A9569" s="22">
        <v>42836</v>
      </c>
      <c r="B9569">
        <v>2017</v>
      </c>
      <c r="C9569">
        <v>4</v>
      </c>
      <c r="D9569" t="s">
        <v>120</v>
      </c>
      <c r="E9569" t="s">
        <v>121</v>
      </c>
      <c r="F9569" t="s">
        <v>168</v>
      </c>
      <c r="G9569" t="s">
        <v>114</v>
      </c>
      <c r="H9569" t="s">
        <v>108</v>
      </c>
      <c r="I9569" t="s">
        <v>72</v>
      </c>
      <c r="J9569" t="s">
        <v>109</v>
      </c>
      <c r="K9569" s="23">
        <v>1</v>
      </c>
      <c r="L9569" s="24">
        <v>8.1999999999999993</v>
      </c>
      <c r="M9569" s="24">
        <v>8.1999999999999993</v>
      </c>
      <c r="N9569" s="24">
        <v>5.58</v>
      </c>
      <c r="O9569" s="24">
        <v>2.62</v>
      </c>
      <c r="P9569" s="25">
        <v>32</v>
      </c>
    </row>
    <row r="9570" spans="1:16" x14ac:dyDescent="0.3">
      <c r="A9570" s="22">
        <v>42837</v>
      </c>
      <c r="B9570">
        <v>2017</v>
      </c>
      <c r="C9570">
        <v>4</v>
      </c>
      <c r="D9570" t="s">
        <v>120</v>
      </c>
      <c r="E9570" t="s">
        <v>121</v>
      </c>
      <c r="F9570" t="s">
        <v>168</v>
      </c>
      <c r="G9570" t="s">
        <v>115</v>
      </c>
      <c r="H9570" t="s">
        <v>94</v>
      </c>
      <c r="I9570" t="s">
        <v>73</v>
      </c>
      <c r="J9570" t="s">
        <v>95</v>
      </c>
      <c r="K9570" s="23">
        <v>11.99</v>
      </c>
      <c r="L9570" s="24">
        <v>3.1</v>
      </c>
      <c r="M9570" s="24">
        <v>37.17</v>
      </c>
      <c r="N9570" s="24">
        <v>26.02</v>
      </c>
      <c r="O9570" s="24">
        <v>11.15</v>
      </c>
      <c r="P9570" s="25">
        <v>30</v>
      </c>
    </row>
    <row r="9571" spans="1:16" x14ac:dyDescent="0.3">
      <c r="A9571" s="22">
        <v>42837</v>
      </c>
      <c r="B9571">
        <v>2017</v>
      </c>
      <c r="C9571">
        <v>4</v>
      </c>
      <c r="D9571" t="s">
        <v>120</v>
      </c>
      <c r="E9571" t="s">
        <v>121</v>
      </c>
      <c r="F9571" t="s">
        <v>168</v>
      </c>
      <c r="G9571" t="s">
        <v>115</v>
      </c>
      <c r="H9571" t="s">
        <v>96</v>
      </c>
      <c r="I9571" t="s">
        <v>74</v>
      </c>
      <c r="J9571" t="s">
        <v>97</v>
      </c>
      <c r="K9571" s="23">
        <v>3.32</v>
      </c>
      <c r="L9571" s="24">
        <v>3.6</v>
      </c>
      <c r="M9571" s="24">
        <v>11.95</v>
      </c>
      <c r="N9571" s="24">
        <v>8.36</v>
      </c>
      <c r="O9571" s="24">
        <v>3.59</v>
      </c>
      <c r="P9571" s="25">
        <v>30</v>
      </c>
    </row>
    <row r="9572" spans="1:16" x14ac:dyDescent="0.3">
      <c r="A9572" s="22">
        <v>42837</v>
      </c>
      <c r="B9572">
        <v>2017</v>
      </c>
      <c r="C9572">
        <v>4</v>
      </c>
      <c r="D9572" t="s">
        <v>120</v>
      </c>
      <c r="E9572" t="s">
        <v>121</v>
      </c>
      <c r="F9572" t="s">
        <v>168</v>
      </c>
      <c r="G9572" t="s">
        <v>115</v>
      </c>
      <c r="H9572" t="s">
        <v>98</v>
      </c>
      <c r="I9572" t="s">
        <v>75</v>
      </c>
      <c r="J9572" t="s">
        <v>99</v>
      </c>
      <c r="K9572" s="23">
        <v>3.35</v>
      </c>
      <c r="L9572" s="24">
        <v>2.8</v>
      </c>
      <c r="M9572" s="24">
        <v>9.3800000000000008</v>
      </c>
      <c r="N9572" s="24">
        <v>6.75</v>
      </c>
      <c r="O9572" s="24">
        <v>2.63</v>
      </c>
      <c r="P9572" s="25">
        <v>28</v>
      </c>
    </row>
    <row r="9573" spans="1:16" x14ac:dyDescent="0.3">
      <c r="A9573" s="22">
        <v>42837</v>
      </c>
      <c r="B9573">
        <v>2017</v>
      </c>
      <c r="C9573">
        <v>4</v>
      </c>
      <c r="D9573" t="s">
        <v>120</v>
      </c>
      <c r="E9573" t="s">
        <v>121</v>
      </c>
      <c r="F9573" t="s">
        <v>168</v>
      </c>
      <c r="G9573" t="s">
        <v>115</v>
      </c>
      <c r="H9573" t="s">
        <v>100</v>
      </c>
      <c r="I9573" t="s">
        <v>70</v>
      </c>
      <c r="J9573" t="s">
        <v>101</v>
      </c>
      <c r="K9573" s="23">
        <v>11</v>
      </c>
      <c r="L9573" s="24">
        <v>2.4</v>
      </c>
      <c r="M9573" s="24">
        <v>26.4</v>
      </c>
      <c r="N9573" s="24">
        <v>19.54</v>
      </c>
      <c r="O9573" s="24">
        <v>6.86</v>
      </c>
      <c r="P9573" s="25">
        <v>26</v>
      </c>
    </row>
    <row r="9574" spans="1:16" x14ac:dyDescent="0.3">
      <c r="A9574" s="22">
        <v>42837</v>
      </c>
      <c r="B9574">
        <v>2017</v>
      </c>
      <c r="C9574">
        <v>4</v>
      </c>
      <c r="D9574" t="s">
        <v>120</v>
      </c>
      <c r="E9574" t="s">
        <v>121</v>
      </c>
      <c r="F9574" t="s">
        <v>168</v>
      </c>
      <c r="G9574" t="s">
        <v>115</v>
      </c>
      <c r="H9574" t="s">
        <v>102</v>
      </c>
      <c r="I9574" t="s">
        <v>71</v>
      </c>
      <c r="J9574" t="s">
        <v>103</v>
      </c>
      <c r="K9574" s="23">
        <v>10</v>
      </c>
      <c r="L9574" s="24">
        <v>6.9</v>
      </c>
      <c r="M9574" s="24">
        <v>69</v>
      </c>
      <c r="N9574" s="24">
        <v>45.54</v>
      </c>
      <c r="O9574" s="24">
        <v>23.46</v>
      </c>
      <c r="P9574" s="25">
        <v>34</v>
      </c>
    </row>
    <row r="9575" spans="1:16" x14ac:dyDescent="0.3">
      <c r="A9575" s="22">
        <v>42837</v>
      </c>
      <c r="B9575">
        <v>2017</v>
      </c>
      <c r="C9575">
        <v>4</v>
      </c>
      <c r="D9575" t="s">
        <v>120</v>
      </c>
      <c r="E9575" t="s">
        <v>121</v>
      </c>
      <c r="F9575" t="s">
        <v>168</v>
      </c>
      <c r="G9575" t="s">
        <v>115</v>
      </c>
      <c r="H9575" t="s">
        <v>104</v>
      </c>
      <c r="I9575" t="s">
        <v>76</v>
      </c>
      <c r="J9575" t="s">
        <v>105</v>
      </c>
      <c r="K9575" s="23">
        <v>2</v>
      </c>
      <c r="L9575" s="24">
        <v>7.4</v>
      </c>
      <c r="M9575" s="24">
        <v>14.8</v>
      </c>
      <c r="N9575" s="24">
        <v>9.77</v>
      </c>
      <c r="O9575" s="24">
        <v>5.03</v>
      </c>
      <c r="P9575" s="25">
        <v>34</v>
      </c>
    </row>
    <row r="9576" spans="1:16" x14ac:dyDescent="0.3">
      <c r="A9576" s="22">
        <v>42837</v>
      </c>
      <c r="B9576">
        <v>2017</v>
      </c>
      <c r="C9576">
        <v>4</v>
      </c>
      <c r="D9576" t="s">
        <v>120</v>
      </c>
      <c r="E9576" t="s">
        <v>121</v>
      </c>
      <c r="F9576" t="s">
        <v>168</v>
      </c>
      <c r="G9576" t="s">
        <v>115</v>
      </c>
      <c r="H9576" t="s">
        <v>106</v>
      </c>
      <c r="I9576" t="s">
        <v>69</v>
      </c>
      <c r="J9576" t="s">
        <v>107</v>
      </c>
      <c r="K9576" s="23">
        <v>10</v>
      </c>
      <c r="L9576" s="24">
        <v>16.5</v>
      </c>
      <c r="M9576" s="24">
        <v>165</v>
      </c>
      <c r="N9576" s="24">
        <v>128.69999999999999</v>
      </c>
      <c r="O9576" s="24">
        <v>36.299999999999997</v>
      </c>
      <c r="P9576" s="25">
        <v>22</v>
      </c>
    </row>
    <row r="9577" spans="1:16" x14ac:dyDescent="0.3">
      <c r="A9577" s="22">
        <v>42837</v>
      </c>
      <c r="B9577">
        <v>2017</v>
      </c>
      <c r="C9577">
        <v>4</v>
      </c>
      <c r="D9577" t="s">
        <v>120</v>
      </c>
      <c r="E9577" t="s">
        <v>121</v>
      </c>
      <c r="F9577" t="s">
        <v>168</v>
      </c>
      <c r="G9577" t="s">
        <v>115</v>
      </c>
      <c r="H9577" t="s">
        <v>108</v>
      </c>
      <c r="I9577" t="s">
        <v>72</v>
      </c>
      <c r="J9577" t="s">
        <v>109</v>
      </c>
      <c r="K9577" s="23">
        <v>4</v>
      </c>
      <c r="L9577" s="24">
        <v>8.1999999999999993</v>
      </c>
      <c r="M9577" s="24">
        <v>32.799999999999997</v>
      </c>
      <c r="N9577" s="24">
        <v>22.3</v>
      </c>
      <c r="O9577" s="24">
        <v>10.5</v>
      </c>
      <c r="P9577" s="25">
        <v>32</v>
      </c>
    </row>
    <row r="9578" spans="1:16" x14ac:dyDescent="0.3">
      <c r="A9578" s="22">
        <v>42838</v>
      </c>
      <c r="B9578">
        <v>2017</v>
      </c>
      <c r="C9578">
        <v>4</v>
      </c>
      <c r="D9578" t="s">
        <v>120</v>
      </c>
      <c r="E9578" t="s">
        <v>121</v>
      </c>
      <c r="F9578" t="s">
        <v>168</v>
      </c>
      <c r="G9578" t="s">
        <v>93</v>
      </c>
      <c r="H9578" t="s">
        <v>94</v>
      </c>
      <c r="I9578" t="s">
        <v>73</v>
      </c>
      <c r="J9578" t="s">
        <v>95</v>
      </c>
      <c r="K9578" s="23">
        <v>5</v>
      </c>
      <c r="L9578" s="24">
        <v>3.1</v>
      </c>
      <c r="M9578" s="24">
        <v>15.5</v>
      </c>
      <c r="N9578" s="24">
        <v>10.85</v>
      </c>
      <c r="O9578" s="24">
        <v>4.6500000000000004</v>
      </c>
      <c r="P9578" s="25">
        <v>30</v>
      </c>
    </row>
    <row r="9579" spans="1:16" x14ac:dyDescent="0.3">
      <c r="A9579" s="22">
        <v>42838</v>
      </c>
      <c r="B9579">
        <v>2017</v>
      </c>
      <c r="C9579">
        <v>4</v>
      </c>
      <c r="D9579" t="s">
        <v>120</v>
      </c>
      <c r="E9579" t="s">
        <v>121</v>
      </c>
      <c r="F9579" t="s">
        <v>168</v>
      </c>
      <c r="G9579" t="s">
        <v>93</v>
      </c>
      <c r="H9579" t="s">
        <v>96</v>
      </c>
      <c r="I9579" t="s">
        <v>74</v>
      </c>
      <c r="J9579" t="s">
        <v>97</v>
      </c>
      <c r="K9579" s="23">
        <v>2.44</v>
      </c>
      <c r="L9579" s="24">
        <v>3.6</v>
      </c>
      <c r="M9579" s="24">
        <v>8.7799999999999994</v>
      </c>
      <c r="N9579" s="24">
        <v>6.15</v>
      </c>
      <c r="O9579" s="24">
        <v>2.63</v>
      </c>
      <c r="P9579" s="25">
        <v>30</v>
      </c>
    </row>
    <row r="9580" spans="1:16" x14ac:dyDescent="0.3">
      <c r="A9580" s="22">
        <v>42838</v>
      </c>
      <c r="B9580">
        <v>2017</v>
      </c>
      <c r="C9580">
        <v>4</v>
      </c>
      <c r="D9580" t="s">
        <v>120</v>
      </c>
      <c r="E9580" t="s">
        <v>121</v>
      </c>
      <c r="F9580" t="s">
        <v>168</v>
      </c>
      <c r="G9580" t="s">
        <v>93</v>
      </c>
      <c r="H9580" t="s">
        <v>98</v>
      </c>
      <c r="I9580" t="s">
        <v>75</v>
      </c>
      <c r="J9580" t="s">
        <v>99</v>
      </c>
      <c r="K9580" s="23">
        <v>2</v>
      </c>
      <c r="L9580" s="24">
        <v>2.8</v>
      </c>
      <c r="M9580" s="24">
        <v>5.6</v>
      </c>
      <c r="N9580" s="24">
        <v>4.03</v>
      </c>
      <c r="O9580" s="24">
        <v>1.57</v>
      </c>
      <c r="P9580" s="25">
        <v>28</v>
      </c>
    </row>
    <row r="9581" spans="1:16" x14ac:dyDescent="0.3">
      <c r="A9581" s="22">
        <v>42838</v>
      </c>
      <c r="B9581">
        <v>2017</v>
      </c>
      <c r="C9581">
        <v>4</v>
      </c>
      <c r="D9581" t="s">
        <v>120</v>
      </c>
      <c r="E9581" t="s">
        <v>121</v>
      </c>
      <c r="F9581" t="s">
        <v>168</v>
      </c>
      <c r="G9581" t="s">
        <v>93</v>
      </c>
      <c r="H9581" t="s">
        <v>100</v>
      </c>
      <c r="I9581" t="s">
        <v>70</v>
      </c>
      <c r="J9581" t="s">
        <v>101</v>
      </c>
      <c r="K9581" s="23">
        <v>30.9</v>
      </c>
      <c r="L9581" s="24">
        <v>2.4</v>
      </c>
      <c r="M9581" s="24">
        <v>74.16</v>
      </c>
      <c r="N9581" s="24">
        <v>54.88</v>
      </c>
      <c r="O9581" s="24">
        <v>19.28</v>
      </c>
      <c r="P9581" s="25">
        <v>26</v>
      </c>
    </row>
    <row r="9582" spans="1:16" x14ac:dyDescent="0.3">
      <c r="A9582" s="22">
        <v>42838</v>
      </c>
      <c r="B9582">
        <v>2017</v>
      </c>
      <c r="C9582">
        <v>4</v>
      </c>
      <c r="D9582" t="s">
        <v>120</v>
      </c>
      <c r="E9582" t="s">
        <v>121</v>
      </c>
      <c r="F9582" t="s">
        <v>168</v>
      </c>
      <c r="G9582" t="s">
        <v>93</v>
      </c>
      <c r="H9582" t="s">
        <v>102</v>
      </c>
      <c r="I9582" t="s">
        <v>71</v>
      </c>
      <c r="J9582" t="s">
        <v>103</v>
      </c>
      <c r="K9582" s="23">
        <v>1</v>
      </c>
      <c r="L9582" s="24">
        <v>6.9</v>
      </c>
      <c r="M9582" s="24">
        <v>6.9</v>
      </c>
      <c r="N9582" s="24">
        <v>4.55</v>
      </c>
      <c r="O9582" s="24">
        <v>2.35</v>
      </c>
      <c r="P9582" s="25">
        <v>34</v>
      </c>
    </row>
    <row r="9583" spans="1:16" x14ac:dyDescent="0.3">
      <c r="A9583" s="22">
        <v>42838</v>
      </c>
      <c r="B9583">
        <v>2017</v>
      </c>
      <c r="C9583">
        <v>4</v>
      </c>
      <c r="D9583" t="s">
        <v>120</v>
      </c>
      <c r="E9583" t="s">
        <v>121</v>
      </c>
      <c r="F9583" t="s">
        <v>168</v>
      </c>
      <c r="G9583" t="s">
        <v>93</v>
      </c>
      <c r="H9583" t="s">
        <v>104</v>
      </c>
      <c r="I9583" t="s">
        <v>76</v>
      </c>
      <c r="J9583" t="s">
        <v>105</v>
      </c>
      <c r="K9583" s="23">
        <v>0</v>
      </c>
      <c r="L9583" s="24">
        <v>7.4</v>
      </c>
      <c r="M9583" s="24">
        <v>0</v>
      </c>
      <c r="N9583" s="24">
        <v>0</v>
      </c>
      <c r="O9583" s="24">
        <v>0</v>
      </c>
      <c r="P9583" s="25">
        <v>34</v>
      </c>
    </row>
    <row r="9584" spans="1:16" x14ac:dyDescent="0.3">
      <c r="A9584" s="22">
        <v>42838</v>
      </c>
      <c r="B9584">
        <v>2017</v>
      </c>
      <c r="C9584">
        <v>4</v>
      </c>
      <c r="D9584" t="s">
        <v>120</v>
      </c>
      <c r="E9584" t="s">
        <v>121</v>
      </c>
      <c r="F9584" t="s">
        <v>168</v>
      </c>
      <c r="G9584" t="s">
        <v>93</v>
      </c>
      <c r="H9584" t="s">
        <v>106</v>
      </c>
      <c r="I9584" t="s">
        <v>69</v>
      </c>
      <c r="J9584" t="s">
        <v>107</v>
      </c>
      <c r="K9584" s="23">
        <v>2</v>
      </c>
      <c r="L9584" s="24">
        <v>16.5</v>
      </c>
      <c r="M9584" s="24">
        <v>33</v>
      </c>
      <c r="N9584" s="24">
        <v>25.74</v>
      </c>
      <c r="O9584" s="24">
        <v>7.26</v>
      </c>
      <c r="P9584" s="25">
        <v>22</v>
      </c>
    </row>
    <row r="9585" spans="1:16" x14ac:dyDescent="0.3">
      <c r="A9585" s="22">
        <v>42838</v>
      </c>
      <c r="B9585">
        <v>2017</v>
      </c>
      <c r="C9585">
        <v>4</v>
      </c>
      <c r="D9585" t="s">
        <v>120</v>
      </c>
      <c r="E9585" t="s">
        <v>121</v>
      </c>
      <c r="F9585" t="s">
        <v>168</v>
      </c>
      <c r="G9585" t="s">
        <v>93</v>
      </c>
      <c r="H9585" t="s">
        <v>108</v>
      </c>
      <c r="I9585" t="s">
        <v>72</v>
      </c>
      <c r="J9585" t="s">
        <v>109</v>
      </c>
      <c r="K9585" s="23">
        <v>5</v>
      </c>
      <c r="L9585" s="24">
        <v>8.1999999999999993</v>
      </c>
      <c r="M9585" s="24">
        <v>41</v>
      </c>
      <c r="N9585" s="24">
        <v>27.88</v>
      </c>
      <c r="O9585" s="24">
        <v>13.12</v>
      </c>
      <c r="P9585" s="25">
        <v>32</v>
      </c>
    </row>
    <row r="9586" spans="1:16" x14ac:dyDescent="0.3">
      <c r="A9586" s="22">
        <v>42839</v>
      </c>
      <c r="B9586">
        <v>2017</v>
      </c>
      <c r="C9586">
        <v>4</v>
      </c>
      <c r="D9586" t="s">
        <v>120</v>
      </c>
      <c r="E9586" t="s">
        <v>121</v>
      </c>
      <c r="F9586" t="s">
        <v>168</v>
      </c>
      <c r="G9586" t="s">
        <v>110</v>
      </c>
      <c r="H9586" t="s">
        <v>94</v>
      </c>
      <c r="I9586" t="s">
        <v>73</v>
      </c>
      <c r="J9586" t="s">
        <v>95</v>
      </c>
      <c r="K9586" s="23">
        <v>7.34</v>
      </c>
      <c r="L9586" s="24">
        <v>3.1</v>
      </c>
      <c r="M9586" s="24">
        <v>22.75</v>
      </c>
      <c r="N9586" s="24">
        <v>15.92</v>
      </c>
      <c r="O9586" s="24">
        <v>6.83</v>
      </c>
      <c r="P9586" s="25">
        <v>30</v>
      </c>
    </row>
    <row r="9587" spans="1:16" x14ac:dyDescent="0.3">
      <c r="A9587" s="22">
        <v>42839</v>
      </c>
      <c r="B9587">
        <v>2017</v>
      </c>
      <c r="C9587">
        <v>4</v>
      </c>
      <c r="D9587" t="s">
        <v>120</v>
      </c>
      <c r="E9587" t="s">
        <v>121</v>
      </c>
      <c r="F9587" t="s">
        <v>168</v>
      </c>
      <c r="G9587" t="s">
        <v>110</v>
      </c>
      <c r="H9587" t="s">
        <v>96</v>
      </c>
      <c r="I9587" t="s">
        <v>74</v>
      </c>
      <c r="J9587" t="s">
        <v>97</v>
      </c>
      <c r="K9587" s="23">
        <v>4.9800000000000004</v>
      </c>
      <c r="L9587" s="24">
        <v>3.6</v>
      </c>
      <c r="M9587" s="24">
        <v>17.93</v>
      </c>
      <c r="N9587" s="24">
        <v>12.55</v>
      </c>
      <c r="O9587" s="24">
        <v>5.38</v>
      </c>
      <c r="P9587" s="25">
        <v>30</v>
      </c>
    </row>
    <row r="9588" spans="1:16" x14ac:dyDescent="0.3">
      <c r="A9588" s="22">
        <v>42839</v>
      </c>
      <c r="B9588">
        <v>2017</v>
      </c>
      <c r="C9588">
        <v>4</v>
      </c>
      <c r="D9588" t="s">
        <v>120</v>
      </c>
      <c r="E9588" t="s">
        <v>121</v>
      </c>
      <c r="F9588" t="s">
        <v>168</v>
      </c>
      <c r="G9588" t="s">
        <v>110</v>
      </c>
      <c r="H9588" t="s">
        <v>98</v>
      </c>
      <c r="I9588" t="s">
        <v>75</v>
      </c>
      <c r="J9588" t="s">
        <v>99</v>
      </c>
      <c r="K9588" s="23">
        <v>5</v>
      </c>
      <c r="L9588" s="24">
        <v>2.8</v>
      </c>
      <c r="M9588" s="24">
        <v>14</v>
      </c>
      <c r="N9588" s="24">
        <v>10.08</v>
      </c>
      <c r="O9588" s="24">
        <v>3.92</v>
      </c>
      <c r="P9588" s="25">
        <v>28</v>
      </c>
    </row>
    <row r="9589" spans="1:16" x14ac:dyDescent="0.3">
      <c r="A9589" s="22">
        <v>42839</v>
      </c>
      <c r="B9589">
        <v>2017</v>
      </c>
      <c r="C9589">
        <v>4</v>
      </c>
      <c r="D9589" t="s">
        <v>120</v>
      </c>
      <c r="E9589" t="s">
        <v>121</v>
      </c>
      <c r="F9589" t="s">
        <v>168</v>
      </c>
      <c r="G9589" t="s">
        <v>110</v>
      </c>
      <c r="H9589" t="s">
        <v>100</v>
      </c>
      <c r="I9589" t="s">
        <v>70</v>
      </c>
      <c r="J9589" t="s">
        <v>101</v>
      </c>
      <c r="K9589" s="23">
        <v>13</v>
      </c>
      <c r="L9589" s="24">
        <v>2.4</v>
      </c>
      <c r="M9589" s="24">
        <v>31.2</v>
      </c>
      <c r="N9589" s="24">
        <v>23.09</v>
      </c>
      <c r="O9589" s="24">
        <v>8.11</v>
      </c>
      <c r="P9589" s="25">
        <v>26</v>
      </c>
    </row>
    <row r="9590" spans="1:16" x14ac:dyDescent="0.3">
      <c r="A9590" s="22">
        <v>42839</v>
      </c>
      <c r="B9590">
        <v>2017</v>
      </c>
      <c r="C9590">
        <v>4</v>
      </c>
      <c r="D9590" t="s">
        <v>120</v>
      </c>
      <c r="E9590" t="s">
        <v>121</v>
      </c>
      <c r="F9590" t="s">
        <v>168</v>
      </c>
      <c r="G9590" t="s">
        <v>110</v>
      </c>
      <c r="H9590" t="s">
        <v>102</v>
      </c>
      <c r="I9590" t="s">
        <v>71</v>
      </c>
      <c r="J9590" t="s">
        <v>103</v>
      </c>
      <c r="K9590" s="23">
        <v>3</v>
      </c>
      <c r="L9590" s="24">
        <v>6.9</v>
      </c>
      <c r="M9590" s="24">
        <v>20.7</v>
      </c>
      <c r="N9590" s="24">
        <v>13.66</v>
      </c>
      <c r="O9590" s="24">
        <v>7.04</v>
      </c>
      <c r="P9590" s="25">
        <v>34</v>
      </c>
    </row>
    <row r="9591" spans="1:16" x14ac:dyDescent="0.3">
      <c r="A9591" s="22">
        <v>42839</v>
      </c>
      <c r="B9591">
        <v>2017</v>
      </c>
      <c r="C9591">
        <v>4</v>
      </c>
      <c r="D9591" t="s">
        <v>120</v>
      </c>
      <c r="E9591" t="s">
        <v>121</v>
      </c>
      <c r="F9591" t="s">
        <v>168</v>
      </c>
      <c r="G9591" t="s">
        <v>110</v>
      </c>
      <c r="H9591" t="s">
        <v>104</v>
      </c>
      <c r="I9591" t="s">
        <v>76</v>
      </c>
      <c r="J9591" t="s">
        <v>105</v>
      </c>
      <c r="K9591" s="23">
        <v>0</v>
      </c>
      <c r="L9591" s="24">
        <v>7.4</v>
      </c>
      <c r="M9591" s="24">
        <v>0</v>
      </c>
      <c r="N9591" s="24">
        <v>0</v>
      </c>
      <c r="O9591" s="24">
        <v>0</v>
      </c>
      <c r="P9591" s="25">
        <v>34</v>
      </c>
    </row>
    <row r="9592" spans="1:16" x14ac:dyDescent="0.3">
      <c r="A9592" s="22">
        <v>42839</v>
      </c>
      <c r="B9592">
        <v>2017</v>
      </c>
      <c r="C9592">
        <v>4</v>
      </c>
      <c r="D9592" t="s">
        <v>120</v>
      </c>
      <c r="E9592" t="s">
        <v>121</v>
      </c>
      <c r="F9592" t="s">
        <v>168</v>
      </c>
      <c r="G9592" t="s">
        <v>110</v>
      </c>
      <c r="H9592" t="s">
        <v>106</v>
      </c>
      <c r="I9592" t="s">
        <v>69</v>
      </c>
      <c r="J9592" t="s">
        <v>107</v>
      </c>
      <c r="K9592" s="23">
        <v>16</v>
      </c>
      <c r="L9592" s="24">
        <v>16.5</v>
      </c>
      <c r="M9592" s="24">
        <v>264</v>
      </c>
      <c r="N9592" s="24">
        <v>205.92</v>
      </c>
      <c r="O9592" s="24">
        <v>58.08</v>
      </c>
      <c r="P9592" s="25">
        <v>22</v>
      </c>
    </row>
    <row r="9593" spans="1:16" x14ac:dyDescent="0.3">
      <c r="A9593" s="22">
        <v>42839</v>
      </c>
      <c r="B9593">
        <v>2017</v>
      </c>
      <c r="C9593">
        <v>4</v>
      </c>
      <c r="D9593" t="s">
        <v>120</v>
      </c>
      <c r="E9593" t="s">
        <v>121</v>
      </c>
      <c r="F9593" t="s">
        <v>168</v>
      </c>
      <c r="G9593" t="s">
        <v>110</v>
      </c>
      <c r="H9593" t="s">
        <v>108</v>
      </c>
      <c r="I9593" t="s">
        <v>72</v>
      </c>
      <c r="J9593" t="s">
        <v>109</v>
      </c>
      <c r="K9593" s="23">
        <v>4</v>
      </c>
      <c r="L9593" s="24">
        <v>8.1999999999999993</v>
      </c>
      <c r="M9593" s="24">
        <v>32.799999999999997</v>
      </c>
      <c r="N9593" s="24">
        <v>22.3</v>
      </c>
      <c r="O9593" s="24">
        <v>10.5</v>
      </c>
      <c r="P9593" s="25">
        <v>32</v>
      </c>
    </row>
    <row r="9594" spans="1:16" x14ac:dyDescent="0.3">
      <c r="A9594" s="22">
        <v>42840</v>
      </c>
      <c r="B9594">
        <v>2017</v>
      </c>
      <c r="C9594">
        <v>4</v>
      </c>
      <c r="D9594" t="s">
        <v>120</v>
      </c>
      <c r="E9594" t="s">
        <v>121</v>
      </c>
      <c r="F9594" t="s">
        <v>168</v>
      </c>
      <c r="G9594" t="s">
        <v>111</v>
      </c>
      <c r="H9594" t="s">
        <v>94</v>
      </c>
      <c r="I9594" t="s">
        <v>73</v>
      </c>
      <c r="J9594" t="s">
        <v>95</v>
      </c>
      <c r="K9594" s="23">
        <v>11.67</v>
      </c>
      <c r="L9594" s="24">
        <v>3.1</v>
      </c>
      <c r="M9594" s="24">
        <v>36.18</v>
      </c>
      <c r="N9594" s="24">
        <v>25.33</v>
      </c>
      <c r="O9594" s="24">
        <v>10.85</v>
      </c>
      <c r="P9594" s="25">
        <v>30</v>
      </c>
    </row>
    <row r="9595" spans="1:16" x14ac:dyDescent="0.3">
      <c r="A9595" s="22">
        <v>42840</v>
      </c>
      <c r="B9595">
        <v>2017</v>
      </c>
      <c r="C9595">
        <v>4</v>
      </c>
      <c r="D9595" t="s">
        <v>120</v>
      </c>
      <c r="E9595" t="s">
        <v>121</v>
      </c>
      <c r="F9595" t="s">
        <v>168</v>
      </c>
      <c r="G9595" t="s">
        <v>111</v>
      </c>
      <c r="H9595" t="s">
        <v>96</v>
      </c>
      <c r="I9595" t="s">
        <v>74</v>
      </c>
      <c r="J9595" t="s">
        <v>97</v>
      </c>
      <c r="K9595" s="23">
        <v>1.47</v>
      </c>
      <c r="L9595" s="24">
        <v>3.6</v>
      </c>
      <c r="M9595" s="24">
        <v>5.29</v>
      </c>
      <c r="N9595" s="24">
        <v>3.7</v>
      </c>
      <c r="O9595" s="24">
        <v>1.59</v>
      </c>
      <c r="P9595" s="25">
        <v>30</v>
      </c>
    </row>
    <row r="9596" spans="1:16" x14ac:dyDescent="0.3">
      <c r="A9596" s="22">
        <v>42840</v>
      </c>
      <c r="B9596">
        <v>2017</v>
      </c>
      <c r="C9596">
        <v>4</v>
      </c>
      <c r="D9596" t="s">
        <v>120</v>
      </c>
      <c r="E9596" t="s">
        <v>121</v>
      </c>
      <c r="F9596" t="s">
        <v>168</v>
      </c>
      <c r="G9596" t="s">
        <v>111</v>
      </c>
      <c r="H9596" t="s">
        <v>98</v>
      </c>
      <c r="I9596" t="s">
        <v>75</v>
      </c>
      <c r="J9596" t="s">
        <v>99</v>
      </c>
      <c r="K9596" s="23">
        <v>4</v>
      </c>
      <c r="L9596" s="24">
        <v>2.8</v>
      </c>
      <c r="M9596" s="24">
        <v>11.2</v>
      </c>
      <c r="N9596" s="24">
        <v>8.06</v>
      </c>
      <c r="O9596" s="24">
        <v>3.14</v>
      </c>
      <c r="P9596" s="25">
        <v>28</v>
      </c>
    </row>
    <row r="9597" spans="1:16" x14ac:dyDescent="0.3">
      <c r="A9597" s="22">
        <v>42840</v>
      </c>
      <c r="B9597">
        <v>2017</v>
      </c>
      <c r="C9597">
        <v>4</v>
      </c>
      <c r="D9597" t="s">
        <v>120</v>
      </c>
      <c r="E9597" t="s">
        <v>121</v>
      </c>
      <c r="F9597" t="s">
        <v>168</v>
      </c>
      <c r="G9597" t="s">
        <v>111</v>
      </c>
      <c r="H9597" t="s">
        <v>100</v>
      </c>
      <c r="I9597" t="s">
        <v>70</v>
      </c>
      <c r="J9597" t="s">
        <v>101</v>
      </c>
      <c r="K9597" s="23">
        <v>27.25</v>
      </c>
      <c r="L9597" s="24">
        <v>2.4</v>
      </c>
      <c r="M9597" s="24">
        <v>65.400000000000006</v>
      </c>
      <c r="N9597" s="24">
        <v>48.4</v>
      </c>
      <c r="O9597" s="24">
        <v>17</v>
      </c>
      <c r="P9597" s="25">
        <v>26</v>
      </c>
    </row>
    <row r="9598" spans="1:16" x14ac:dyDescent="0.3">
      <c r="A9598" s="22">
        <v>42840</v>
      </c>
      <c r="B9598">
        <v>2017</v>
      </c>
      <c r="C9598">
        <v>4</v>
      </c>
      <c r="D9598" t="s">
        <v>120</v>
      </c>
      <c r="E9598" t="s">
        <v>121</v>
      </c>
      <c r="F9598" t="s">
        <v>168</v>
      </c>
      <c r="G9598" t="s">
        <v>111</v>
      </c>
      <c r="H9598" t="s">
        <v>102</v>
      </c>
      <c r="I9598" t="s">
        <v>71</v>
      </c>
      <c r="J9598" t="s">
        <v>103</v>
      </c>
      <c r="K9598" s="23">
        <v>1</v>
      </c>
      <c r="L9598" s="24">
        <v>6.9</v>
      </c>
      <c r="M9598" s="24">
        <v>6.9</v>
      </c>
      <c r="N9598" s="24">
        <v>4.55</v>
      </c>
      <c r="O9598" s="24">
        <v>2.35</v>
      </c>
      <c r="P9598" s="25">
        <v>34</v>
      </c>
    </row>
    <row r="9599" spans="1:16" x14ac:dyDescent="0.3">
      <c r="A9599" s="22">
        <v>42840</v>
      </c>
      <c r="B9599">
        <v>2017</v>
      </c>
      <c r="C9599">
        <v>4</v>
      </c>
      <c r="D9599" t="s">
        <v>120</v>
      </c>
      <c r="E9599" t="s">
        <v>121</v>
      </c>
      <c r="F9599" t="s">
        <v>168</v>
      </c>
      <c r="G9599" t="s">
        <v>111</v>
      </c>
      <c r="H9599" t="s">
        <v>104</v>
      </c>
      <c r="I9599" t="s">
        <v>76</v>
      </c>
      <c r="J9599" t="s">
        <v>105</v>
      </c>
      <c r="K9599" s="23">
        <v>0</v>
      </c>
      <c r="L9599" s="24">
        <v>7.4</v>
      </c>
      <c r="M9599" s="24">
        <v>0</v>
      </c>
      <c r="N9599" s="24">
        <v>0</v>
      </c>
      <c r="O9599" s="24">
        <v>0</v>
      </c>
      <c r="P9599" s="25">
        <v>34</v>
      </c>
    </row>
    <row r="9600" spans="1:16" x14ac:dyDescent="0.3">
      <c r="A9600" s="22">
        <v>42840</v>
      </c>
      <c r="B9600">
        <v>2017</v>
      </c>
      <c r="C9600">
        <v>4</v>
      </c>
      <c r="D9600" t="s">
        <v>120</v>
      </c>
      <c r="E9600" t="s">
        <v>121</v>
      </c>
      <c r="F9600" t="s">
        <v>168</v>
      </c>
      <c r="G9600" t="s">
        <v>111</v>
      </c>
      <c r="H9600" t="s">
        <v>106</v>
      </c>
      <c r="I9600" t="s">
        <v>69</v>
      </c>
      <c r="J9600" t="s">
        <v>107</v>
      </c>
      <c r="K9600" s="23">
        <v>15</v>
      </c>
      <c r="L9600" s="24">
        <v>16.5</v>
      </c>
      <c r="M9600" s="24">
        <v>247.5</v>
      </c>
      <c r="N9600" s="24">
        <v>193.05</v>
      </c>
      <c r="O9600" s="24">
        <v>54.45</v>
      </c>
      <c r="P9600" s="25">
        <v>22</v>
      </c>
    </row>
    <row r="9601" spans="1:16" x14ac:dyDescent="0.3">
      <c r="A9601" s="22">
        <v>42840</v>
      </c>
      <c r="B9601">
        <v>2017</v>
      </c>
      <c r="C9601">
        <v>4</v>
      </c>
      <c r="D9601" t="s">
        <v>120</v>
      </c>
      <c r="E9601" t="s">
        <v>121</v>
      </c>
      <c r="F9601" t="s">
        <v>168</v>
      </c>
      <c r="G9601" t="s">
        <v>111</v>
      </c>
      <c r="H9601" t="s">
        <v>108</v>
      </c>
      <c r="I9601" t="s">
        <v>72</v>
      </c>
      <c r="J9601" t="s">
        <v>109</v>
      </c>
      <c r="K9601" s="23">
        <v>5.2</v>
      </c>
      <c r="L9601" s="24">
        <v>8.1999999999999993</v>
      </c>
      <c r="M9601" s="24">
        <v>42.64</v>
      </c>
      <c r="N9601" s="24">
        <v>29</v>
      </c>
      <c r="O9601" s="24">
        <v>13.64</v>
      </c>
      <c r="P9601" s="25">
        <v>32</v>
      </c>
    </row>
    <row r="9602" spans="1:16" x14ac:dyDescent="0.3">
      <c r="A9602" s="22">
        <v>42841</v>
      </c>
      <c r="B9602">
        <v>2017</v>
      </c>
      <c r="C9602">
        <v>4</v>
      </c>
      <c r="D9602" t="s">
        <v>120</v>
      </c>
      <c r="E9602" t="s">
        <v>121</v>
      </c>
      <c r="F9602" t="s">
        <v>168</v>
      </c>
      <c r="G9602" t="s">
        <v>112</v>
      </c>
      <c r="H9602" t="s">
        <v>94</v>
      </c>
      <c r="I9602" t="s">
        <v>73</v>
      </c>
      <c r="J9602" t="s">
        <v>95</v>
      </c>
      <c r="K9602" s="23">
        <v>0</v>
      </c>
      <c r="L9602" s="24">
        <v>3.1</v>
      </c>
      <c r="M9602" s="24">
        <v>0</v>
      </c>
      <c r="N9602" s="24">
        <v>0</v>
      </c>
      <c r="O9602" s="24">
        <v>0</v>
      </c>
      <c r="P9602" s="25">
        <v>30</v>
      </c>
    </row>
    <row r="9603" spans="1:16" x14ac:dyDescent="0.3">
      <c r="A9603" s="22">
        <v>42841</v>
      </c>
      <c r="B9603">
        <v>2017</v>
      </c>
      <c r="C9603">
        <v>4</v>
      </c>
      <c r="D9603" t="s">
        <v>120</v>
      </c>
      <c r="E9603" t="s">
        <v>121</v>
      </c>
      <c r="F9603" t="s">
        <v>168</v>
      </c>
      <c r="G9603" t="s">
        <v>112</v>
      </c>
      <c r="H9603" t="s">
        <v>96</v>
      </c>
      <c r="I9603" t="s">
        <v>74</v>
      </c>
      <c r="J9603" t="s">
        <v>97</v>
      </c>
      <c r="K9603" s="23">
        <v>0</v>
      </c>
      <c r="L9603" s="24">
        <v>3.6</v>
      </c>
      <c r="M9603" s="24">
        <v>0</v>
      </c>
      <c r="N9603" s="24">
        <v>0</v>
      </c>
      <c r="O9603" s="24">
        <v>0</v>
      </c>
      <c r="P9603" s="25">
        <v>30</v>
      </c>
    </row>
    <row r="9604" spans="1:16" x14ac:dyDescent="0.3">
      <c r="A9604" s="22">
        <v>42841</v>
      </c>
      <c r="B9604">
        <v>2017</v>
      </c>
      <c r="C9604">
        <v>4</v>
      </c>
      <c r="D9604" t="s">
        <v>120</v>
      </c>
      <c r="E9604" t="s">
        <v>121</v>
      </c>
      <c r="F9604" t="s">
        <v>168</v>
      </c>
      <c r="G9604" t="s">
        <v>112</v>
      </c>
      <c r="H9604" t="s">
        <v>98</v>
      </c>
      <c r="I9604" t="s">
        <v>75</v>
      </c>
      <c r="J9604" t="s">
        <v>99</v>
      </c>
      <c r="K9604" s="23">
        <v>0</v>
      </c>
      <c r="L9604" s="24">
        <v>2.8</v>
      </c>
      <c r="M9604" s="24">
        <v>0</v>
      </c>
      <c r="N9604" s="24">
        <v>0</v>
      </c>
      <c r="O9604" s="24">
        <v>0</v>
      </c>
      <c r="P9604" s="25">
        <v>28</v>
      </c>
    </row>
    <row r="9605" spans="1:16" x14ac:dyDescent="0.3">
      <c r="A9605" s="22">
        <v>42841</v>
      </c>
      <c r="B9605">
        <v>2017</v>
      </c>
      <c r="C9605">
        <v>4</v>
      </c>
      <c r="D9605" t="s">
        <v>120</v>
      </c>
      <c r="E9605" t="s">
        <v>121</v>
      </c>
      <c r="F9605" t="s">
        <v>168</v>
      </c>
      <c r="G9605" t="s">
        <v>112</v>
      </c>
      <c r="H9605" t="s">
        <v>100</v>
      </c>
      <c r="I9605" t="s">
        <v>70</v>
      </c>
      <c r="J9605" t="s">
        <v>101</v>
      </c>
      <c r="K9605" s="23">
        <v>0</v>
      </c>
      <c r="L9605" s="24">
        <v>2.4</v>
      </c>
      <c r="M9605" s="24">
        <v>0</v>
      </c>
      <c r="N9605" s="24">
        <v>0</v>
      </c>
      <c r="O9605" s="24">
        <v>0</v>
      </c>
      <c r="P9605" s="25">
        <v>26</v>
      </c>
    </row>
    <row r="9606" spans="1:16" x14ac:dyDescent="0.3">
      <c r="A9606" s="22">
        <v>42841</v>
      </c>
      <c r="B9606">
        <v>2017</v>
      </c>
      <c r="C9606">
        <v>4</v>
      </c>
      <c r="D9606" t="s">
        <v>120</v>
      </c>
      <c r="E9606" t="s">
        <v>121</v>
      </c>
      <c r="F9606" t="s">
        <v>168</v>
      </c>
      <c r="G9606" t="s">
        <v>112</v>
      </c>
      <c r="H9606" t="s">
        <v>102</v>
      </c>
      <c r="I9606" t="s">
        <v>71</v>
      </c>
      <c r="J9606" t="s">
        <v>103</v>
      </c>
      <c r="K9606" s="23">
        <v>0</v>
      </c>
      <c r="L9606" s="24">
        <v>6.9</v>
      </c>
      <c r="M9606" s="24">
        <v>0</v>
      </c>
      <c r="N9606" s="24">
        <v>0</v>
      </c>
      <c r="O9606" s="24">
        <v>0</v>
      </c>
      <c r="P9606" s="25">
        <v>34</v>
      </c>
    </row>
    <row r="9607" spans="1:16" x14ac:dyDescent="0.3">
      <c r="A9607" s="22">
        <v>42841</v>
      </c>
      <c r="B9607">
        <v>2017</v>
      </c>
      <c r="C9607">
        <v>4</v>
      </c>
      <c r="D9607" t="s">
        <v>120</v>
      </c>
      <c r="E9607" t="s">
        <v>121</v>
      </c>
      <c r="F9607" t="s">
        <v>168</v>
      </c>
      <c r="G9607" t="s">
        <v>112</v>
      </c>
      <c r="H9607" t="s">
        <v>104</v>
      </c>
      <c r="I9607" t="s">
        <v>76</v>
      </c>
      <c r="J9607" t="s">
        <v>105</v>
      </c>
      <c r="K9607" s="23">
        <v>0</v>
      </c>
      <c r="L9607" s="24">
        <v>7.4</v>
      </c>
      <c r="M9607" s="24">
        <v>0</v>
      </c>
      <c r="N9607" s="24">
        <v>0</v>
      </c>
      <c r="O9607" s="24">
        <v>0</v>
      </c>
      <c r="P9607" s="25">
        <v>34</v>
      </c>
    </row>
    <row r="9608" spans="1:16" x14ac:dyDescent="0.3">
      <c r="A9608" s="22">
        <v>42841</v>
      </c>
      <c r="B9608">
        <v>2017</v>
      </c>
      <c r="C9608">
        <v>4</v>
      </c>
      <c r="D9608" t="s">
        <v>120</v>
      </c>
      <c r="E9608" t="s">
        <v>121</v>
      </c>
      <c r="F9608" t="s">
        <v>168</v>
      </c>
      <c r="G9608" t="s">
        <v>112</v>
      </c>
      <c r="H9608" t="s">
        <v>106</v>
      </c>
      <c r="I9608" t="s">
        <v>69</v>
      </c>
      <c r="J9608" t="s">
        <v>107</v>
      </c>
      <c r="K9608" s="23">
        <v>0</v>
      </c>
      <c r="L9608" s="24">
        <v>16.5</v>
      </c>
      <c r="M9608" s="24">
        <v>0</v>
      </c>
      <c r="N9608" s="24">
        <v>0</v>
      </c>
      <c r="O9608" s="24">
        <v>0</v>
      </c>
      <c r="P9608" s="25">
        <v>22</v>
      </c>
    </row>
    <row r="9609" spans="1:16" x14ac:dyDescent="0.3">
      <c r="A9609" s="22">
        <v>42841</v>
      </c>
      <c r="B9609">
        <v>2017</v>
      </c>
      <c r="C9609">
        <v>4</v>
      </c>
      <c r="D9609" t="s">
        <v>120</v>
      </c>
      <c r="E9609" t="s">
        <v>121</v>
      </c>
      <c r="F9609" t="s">
        <v>168</v>
      </c>
      <c r="G9609" t="s">
        <v>112</v>
      </c>
      <c r="H9609" t="s">
        <v>108</v>
      </c>
      <c r="I9609" t="s">
        <v>72</v>
      </c>
      <c r="J9609" t="s">
        <v>109</v>
      </c>
      <c r="K9609" s="23">
        <v>0</v>
      </c>
      <c r="L9609" s="24">
        <v>8.1999999999999993</v>
      </c>
      <c r="M9609" s="24">
        <v>0</v>
      </c>
      <c r="N9609" s="24">
        <v>0</v>
      </c>
      <c r="O9609" s="24">
        <v>0</v>
      </c>
      <c r="P9609" s="25">
        <v>32</v>
      </c>
    </row>
    <row r="9610" spans="1:16" x14ac:dyDescent="0.3">
      <c r="A9610" s="22">
        <v>42842</v>
      </c>
      <c r="B9610">
        <v>2017</v>
      </c>
      <c r="C9610">
        <v>4</v>
      </c>
      <c r="D9610" t="s">
        <v>120</v>
      </c>
      <c r="E9610" t="s">
        <v>121</v>
      </c>
      <c r="F9610" t="s">
        <v>168</v>
      </c>
      <c r="G9610" t="s">
        <v>113</v>
      </c>
      <c r="H9610" t="s">
        <v>94</v>
      </c>
      <c r="I9610" t="s">
        <v>73</v>
      </c>
      <c r="J9610" t="s">
        <v>95</v>
      </c>
      <c r="K9610" s="23">
        <v>4</v>
      </c>
      <c r="L9610" s="24">
        <v>3.1</v>
      </c>
      <c r="M9610" s="24">
        <v>12.4</v>
      </c>
      <c r="N9610" s="24">
        <v>8.68</v>
      </c>
      <c r="O9610" s="24">
        <v>3.72</v>
      </c>
      <c r="P9610" s="25">
        <v>30</v>
      </c>
    </row>
    <row r="9611" spans="1:16" x14ac:dyDescent="0.3">
      <c r="A9611" s="22">
        <v>42842</v>
      </c>
      <c r="B9611">
        <v>2017</v>
      </c>
      <c r="C9611">
        <v>4</v>
      </c>
      <c r="D9611" t="s">
        <v>120</v>
      </c>
      <c r="E9611" t="s">
        <v>121</v>
      </c>
      <c r="F9611" t="s">
        <v>168</v>
      </c>
      <c r="G9611" t="s">
        <v>113</v>
      </c>
      <c r="H9611" t="s">
        <v>96</v>
      </c>
      <c r="I9611" t="s">
        <v>74</v>
      </c>
      <c r="J9611" t="s">
        <v>97</v>
      </c>
      <c r="K9611" s="23">
        <v>3.99</v>
      </c>
      <c r="L9611" s="24">
        <v>3.6</v>
      </c>
      <c r="M9611" s="24">
        <v>14.36</v>
      </c>
      <c r="N9611" s="24">
        <v>10.050000000000001</v>
      </c>
      <c r="O9611" s="24">
        <v>4.3099999999999996</v>
      </c>
      <c r="P9611" s="25">
        <v>30</v>
      </c>
    </row>
    <row r="9612" spans="1:16" x14ac:dyDescent="0.3">
      <c r="A9612" s="22">
        <v>42842</v>
      </c>
      <c r="B9612">
        <v>2017</v>
      </c>
      <c r="C9612">
        <v>4</v>
      </c>
      <c r="D9612" t="s">
        <v>120</v>
      </c>
      <c r="E9612" t="s">
        <v>121</v>
      </c>
      <c r="F9612" t="s">
        <v>168</v>
      </c>
      <c r="G9612" t="s">
        <v>113</v>
      </c>
      <c r="H9612" t="s">
        <v>98</v>
      </c>
      <c r="I9612" t="s">
        <v>75</v>
      </c>
      <c r="J9612" t="s">
        <v>99</v>
      </c>
      <c r="K9612" s="23">
        <v>1.9</v>
      </c>
      <c r="L9612" s="24">
        <v>2.8</v>
      </c>
      <c r="M9612" s="24">
        <v>5.32</v>
      </c>
      <c r="N9612" s="24">
        <v>3.83</v>
      </c>
      <c r="O9612" s="24">
        <v>1.49</v>
      </c>
      <c r="P9612" s="25">
        <v>28</v>
      </c>
    </row>
    <row r="9613" spans="1:16" x14ac:dyDescent="0.3">
      <c r="A9613" s="22">
        <v>42842</v>
      </c>
      <c r="B9613">
        <v>2017</v>
      </c>
      <c r="C9613">
        <v>4</v>
      </c>
      <c r="D9613" t="s">
        <v>120</v>
      </c>
      <c r="E9613" t="s">
        <v>121</v>
      </c>
      <c r="F9613" t="s">
        <v>168</v>
      </c>
      <c r="G9613" t="s">
        <v>113</v>
      </c>
      <c r="H9613" t="s">
        <v>100</v>
      </c>
      <c r="I9613" t="s">
        <v>70</v>
      </c>
      <c r="J9613" t="s">
        <v>101</v>
      </c>
      <c r="K9613" s="23">
        <v>18.399999999999999</v>
      </c>
      <c r="L9613" s="24">
        <v>2.4</v>
      </c>
      <c r="M9613" s="24">
        <v>44.16</v>
      </c>
      <c r="N9613" s="24">
        <v>32.68</v>
      </c>
      <c r="O9613" s="24">
        <v>11.48</v>
      </c>
      <c r="P9613" s="25">
        <v>26</v>
      </c>
    </row>
    <row r="9614" spans="1:16" x14ac:dyDescent="0.3">
      <c r="A9614" s="22">
        <v>42842</v>
      </c>
      <c r="B9614">
        <v>2017</v>
      </c>
      <c r="C9614">
        <v>4</v>
      </c>
      <c r="D9614" t="s">
        <v>120</v>
      </c>
      <c r="E9614" t="s">
        <v>121</v>
      </c>
      <c r="F9614" t="s">
        <v>168</v>
      </c>
      <c r="G9614" t="s">
        <v>113</v>
      </c>
      <c r="H9614" t="s">
        <v>102</v>
      </c>
      <c r="I9614" t="s">
        <v>71</v>
      </c>
      <c r="J9614" t="s">
        <v>103</v>
      </c>
      <c r="K9614" s="23">
        <v>1</v>
      </c>
      <c r="L9614" s="24">
        <v>6.9</v>
      </c>
      <c r="M9614" s="24">
        <v>6.9</v>
      </c>
      <c r="N9614" s="24">
        <v>4.55</v>
      </c>
      <c r="O9614" s="24">
        <v>2.35</v>
      </c>
      <c r="P9614" s="25">
        <v>34</v>
      </c>
    </row>
    <row r="9615" spans="1:16" x14ac:dyDescent="0.3">
      <c r="A9615" s="22">
        <v>42842</v>
      </c>
      <c r="B9615">
        <v>2017</v>
      </c>
      <c r="C9615">
        <v>4</v>
      </c>
      <c r="D9615" t="s">
        <v>120</v>
      </c>
      <c r="E9615" t="s">
        <v>121</v>
      </c>
      <c r="F9615" t="s">
        <v>168</v>
      </c>
      <c r="G9615" t="s">
        <v>113</v>
      </c>
      <c r="H9615" t="s">
        <v>104</v>
      </c>
      <c r="I9615" t="s">
        <v>76</v>
      </c>
      <c r="J9615" t="s">
        <v>105</v>
      </c>
      <c r="K9615" s="23">
        <v>0</v>
      </c>
      <c r="L9615" s="24">
        <v>7.4</v>
      </c>
      <c r="M9615" s="24">
        <v>0</v>
      </c>
      <c r="N9615" s="24">
        <v>0</v>
      </c>
      <c r="O9615" s="24">
        <v>0</v>
      </c>
      <c r="P9615" s="25">
        <v>34</v>
      </c>
    </row>
    <row r="9616" spans="1:16" x14ac:dyDescent="0.3">
      <c r="A9616" s="22">
        <v>42842</v>
      </c>
      <c r="B9616">
        <v>2017</v>
      </c>
      <c r="C9616">
        <v>4</v>
      </c>
      <c r="D9616" t="s">
        <v>120</v>
      </c>
      <c r="E9616" t="s">
        <v>121</v>
      </c>
      <c r="F9616" t="s">
        <v>168</v>
      </c>
      <c r="G9616" t="s">
        <v>113</v>
      </c>
      <c r="H9616" t="s">
        <v>106</v>
      </c>
      <c r="I9616" t="s">
        <v>69</v>
      </c>
      <c r="J9616" t="s">
        <v>107</v>
      </c>
      <c r="K9616" s="23">
        <v>5</v>
      </c>
      <c r="L9616" s="24">
        <v>16.5</v>
      </c>
      <c r="M9616" s="24">
        <v>82.5</v>
      </c>
      <c r="N9616" s="24">
        <v>64.349999999999994</v>
      </c>
      <c r="O9616" s="24">
        <v>18.149999999999999</v>
      </c>
      <c r="P9616" s="25">
        <v>22</v>
      </c>
    </row>
    <row r="9617" spans="1:16" x14ac:dyDescent="0.3">
      <c r="A9617" s="22">
        <v>42842</v>
      </c>
      <c r="B9617">
        <v>2017</v>
      </c>
      <c r="C9617">
        <v>4</v>
      </c>
      <c r="D9617" t="s">
        <v>120</v>
      </c>
      <c r="E9617" t="s">
        <v>121</v>
      </c>
      <c r="F9617" t="s">
        <v>168</v>
      </c>
      <c r="G9617" t="s">
        <v>113</v>
      </c>
      <c r="H9617" t="s">
        <v>108</v>
      </c>
      <c r="I9617" t="s">
        <v>72</v>
      </c>
      <c r="J9617" t="s">
        <v>109</v>
      </c>
      <c r="K9617" s="23">
        <v>1</v>
      </c>
      <c r="L9617" s="24">
        <v>8.1999999999999993</v>
      </c>
      <c r="M9617" s="24">
        <v>8.1999999999999993</v>
      </c>
      <c r="N9617" s="24">
        <v>5.58</v>
      </c>
      <c r="O9617" s="24">
        <v>2.62</v>
      </c>
      <c r="P9617" s="25">
        <v>32</v>
      </c>
    </row>
    <row r="9618" spans="1:16" x14ac:dyDescent="0.3">
      <c r="A9618" s="22">
        <v>42843</v>
      </c>
      <c r="B9618">
        <v>2017</v>
      </c>
      <c r="C9618">
        <v>4</v>
      </c>
      <c r="D9618" t="s">
        <v>120</v>
      </c>
      <c r="E9618" t="s">
        <v>121</v>
      </c>
      <c r="F9618" t="s">
        <v>168</v>
      </c>
      <c r="G9618" t="s">
        <v>114</v>
      </c>
      <c r="H9618" t="s">
        <v>94</v>
      </c>
      <c r="I9618" t="s">
        <v>73</v>
      </c>
      <c r="J9618" t="s">
        <v>95</v>
      </c>
      <c r="K9618" s="23">
        <v>7.33</v>
      </c>
      <c r="L9618" s="24">
        <v>3.1</v>
      </c>
      <c r="M9618" s="24">
        <v>22.72</v>
      </c>
      <c r="N9618" s="24">
        <v>15.9</v>
      </c>
      <c r="O9618" s="24">
        <v>6.82</v>
      </c>
      <c r="P9618" s="25">
        <v>30</v>
      </c>
    </row>
    <row r="9619" spans="1:16" x14ac:dyDescent="0.3">
      <c r="A9619" s="22">
        <v>42843</v>
      </c>
      <c r="B9619">
        <v>2017</v>
      </c>
      <c r="C9619">
        <v>4</v>
      </c>
      <c r="D9619" t="s">
        <v>120</v>
      </c>
      <c r="E9619" t="s">
        <v>121</v>
      </c>
      <c r="F9619" t="s">
        <v>168</v>
      </c>
      <c r="G9619" t="s">
        <v>114</v>
      </c>
      <c r="H9619" t="s">
        <v>96</v>
      </c>
      <c r="I9619" t="s">
        <v>74</v>
      </c>
      <c r="J9619" t="s">
        <v>97</v>
      </c>
      <c r="K9619" s="23">
        <v>4.67</v>
      </c>
      <c r="L9619" s="24">
        <v>3.6</v>
      </c>
      <c r="M9619" s="24">
        <v>16.809999999999999</v>
      </c>
      <c r="N9619" s="24">
        <v>11.77</v>
      </c>
      <c r="O9619" s="24">
        <v>5.04</v>
      </c>
      <c r="P9619" s="25">
        <v>30</v>
      </c>
    </row>
    <row r="9620" spans="1:16" x14ac:dyDescent="0.3">
      <c r="A9620" s="22">
        <v>42843</v>
      </c>
      <c r="B9620">
        <v>2017</v>
      </c>
      <c r="C9620">
        <v>4</v>
      </c>
      <c r="D9620" t="s">
        <v>120</v>
      </c>
      <c r="E9620" t="s">
        <v>121</v>
      </c>
      <c r="F9620" t="s">
        <v>168</v>
      </c>
      <c r="G9620" t="s">
        <v>114</v>
      </c>
      <c r="H9620" t="s">
        <v>98</v>
      </c>
      <c r="I9620" t="s">
        <v>75</v>
      </c>
      <c r="J9620" t="s">
        <v>99</v>
      </c>
      <c r="K9620" s="23">
        <v>6.3</v>
      </c>
      <c r="L9620" s="24">
        <v>2.8</v>
      </c>
      <c r="M9620" s="24">
        <v>17.64</v>
      </c>
      <c r="N9620" s="24">
        <v>12.7</v>
      </c>
      <c r="O9620" s="24">
        <v>4.9400000000000004</v>
      </c>
      <c r="P9620" s="25">
        <v>28</v>
      </c>
    </row>
    <row r="9621" spans="1:16" x14ac:dyDescent="0.3">
      <c r="A9621" s="22">
        <v>42843</v>
      </c>
      <c r="B9621">
        <v>2017</v>
      </c>
      <c r="C9621">
        <v>4</v>
      </c>
      <c r="D9621" t="s">
        <v>120</v>
      </c>
      <c r="E9621" t="s">
        <v>121</v>
      </c>
      <c r="F9621" t="s">
        <v>168</v>
      </c>
      <c r="G9621" t="s">
        <v>114</v>
      </c>
      <c r="H9621" t="s">
        <v>100</v>
      </c>
      <c r="I9621" t="s">
        <v>70</v>
      </c>
      <c r="J9621" t="s">
        <v>101</v>
      </c>
      <c r="K9621" s="23">
        <v>15.4</v>
      </c>
      <c r="L9621" s="24">
        <v>2.4</v>
      </c>
      <c r="M9621" s="24">
        <v>36.96</v>
      </c>
      <c r="N9621" s="24">
        <v>27.35</v>
      </c>
      <c r="O9621" s="24">
        <v>9.61</v>
      </c>
      <c r="P9621" s="25">
        <v>26</v>
      </c>
    </row>
    <row r="9622" spans="1:16" x14ac:dyDescent="0.3">
      <c r="A9622" s="22">
        <v>42843</v>
      </c>
      <c r="B9622">
        <v>2017</v>
      </c>
      <c r="C9622">
        <v>4</v>
      </c>
      <c r="D9622" t="s">
        <v>120</v>
      </c>
      <c r="E9622" t="s">
        <v>121</v>
      </c>
      <c r="F9622" t="s">
        <v>168</v>
      </c>
      <c r="G9622" t="s">
        <v>114</v>
      </c>
      <c r="H9622" t="s">
        <v>102</v>
      </c>
      <c r="I9622" t="s">
        <v>71</v>
      </c>
      <c r="J9622" t="s">
        <v>103</v>
      </c>
      <c r="K9622" s="23">
        <v>8</v>
      </c>
      <c r="L9622" s="24">
        <v>6.9</v>
      </c>
      <c r="M9622" s="24">
        <v>55.2</v>
      </c>
      <c r="N9622" s="24">
        <v>36.43</v>
      </c>
      <c r="O9622" s="24">
        <v>18.77</v>
      </c>
      <c r="P9622" s="25">
        <v>34</v>
      </c>
    </row>
    <row r="9623" spans="1:16" x14ac:dyDescent="0.3">
      <c r="A9623" s="22">
        <v>42843</v>
      </c>
      <c r="B9623">
        <v>2017</v>
      </c>
      <c r="C9623">
        <v>4</v>
      </c>
      <c r="D9623" t="s">
        <v>120</v>
      </c>
      <c r="E9623" t="s">
        <v>121</v>
      </c>
      <c r="F9623" t="s">
        <v>168</v>
      </c>
      <c r="G9623" t="s">
        <v>114</v>
      </c>
      <c r="H9623" t="s">
        <v>104</v>
      </c>
      <c r="I9623" t="s">
        <v>76</v>
      </c>
      <c r="J9623" t="s">
        <v>105</v>
      </c>
      <c r="K9623" s="23">
        <v>1</v>
      </c>
      <c r="L9623" s="24">
        <v>7.4</v>
      </c>
      <c r="M9623" s="24">
        <v>7.4</v>
      </c>
      <c r="N9623" s="24">
        <v>4.88</v>
      </c>
      <c r="O9623" s="24">
        <v>2.52</v>
      </c>
      <c r="P9623" s="25">
        <v>34</v>
      </c>
    </row>
    <row r="9624" spans="1:16" x14ac:dyDescent="0.3">
      <c r="A9624" s="22">
        <v>42843</v>
      </c>
      <c r="B9624">
        <v>2017</v>
      </c>
      <c r="C9624">
        <v>4</v>
      </c>
      <c r="D9624" t="s">
        <v>120</v>
      </c>
      <c r="E9624" t="s">
        <v>121</v>
      </c>
      <c r="F9624" t="s">
        <v>168</v>
      </c>
      <c r="G9624" t="s">
        <v>114</v>
      </c>
      <c r="H9624" t="s">
        <v>106</v>
      </c>
      <c r="I9624" t="s">
        <v>69</v>
      </c>
      <c r="J9624" t="s">
        <v>107</v>
      </c>
      <c r="K9624" s="23">
        <v>2</v>
      </c>
      <c r="L9624" s="24">
        <v>16.5</v>
      </c>
      <c r="M9624" s="24">
        <v>33</v>
      </c>
      <c r="N9624" s="24">
        <v>25.74</v>
      </c>
      <c r="O9624" s="24">
        <v>7.26</v>
      </c>
      <c r="P9624" s="25">
        <v>22</v>
      </c>
    </row>
    <row r="9625" spans="1:16" x14ac:dyDescent="0.3">
      <c r="A9625" s="22">
        <v>42843</v>
      </c>
      <c r="B9625">
        <v>2017</v>
      </c>
      <c r="C9625">
        <v>4</v>
      </c>
      <c r="D9625" t="s">
        <v>120</v>
      </c>
      <c r="E9625" t="s">
        <v>121</v>
      </c>
      <c r="F9625" t="s">
        <v>168</v>
      </c>
      <c r="G9625" t="s">
        <v>114</v>
      </c>
      <c r="H9625" t="s">
        <v>108</v>
      </c>
      <c r="I9625" t="s">
        <v>72</v>
      </c>
      <c r="J9625" t="s">
        <v>109</v>
      </c>
      <c r="K9625" s="23">
        <v>2</v>
      </c>
      <c r="L9625" s="24">
        <v>8.1999999999999993</v>
      </c>
      <c r="M9625" s="24">
        <v>16.399999999999999</v>
      </c>
      <c r="N9625" s="24">
        <v>11.15</v>
      </c>
      <c r="O9625" s="24">
        <v>5.25</v>
      </c>
      <c r="P9625" s="25">
        <v>32</v>
      </c>
    </row>
    <row r="9626" spans="1:16" x14ac:dyDescent="0.3">
      <c r="A9626" s="22">
        <v>42844</v>
      </c>
      <c r="B9626">
        <v>2017</v>
      </c>
      <c r="C9626">
        <v>4</v>
      </c>
      <c r="D9626" t="s">
        <v>120</v>
      </c>
      <c r="E9626" t="s">
        <v>121</v>
      </c>
      <c r="F9626" t="s">
        <v>168</v>
      </c>
      <c r="G9626" t="s">
        <v>115</v>
      </c>
      <c r="H9626" t="s">
        <v>94</v>
      </c>
      <c r="I9626" t="s">
        <v>73</v>
      </c>
      <c r="J9626" t="s">
        <v>95</v>
      </c>
      <c r="K9626" s="23">
        <v>1</v>
      </c>
      <c r="L9626" s="24">
        <v>3.1</v>
      </c>
      <c r="M9626" s="24">
        <v>3.1</v>
      </c>
      <c r="N9626" s="24">
        <v>2.17</v>
      </c>
      <c r="O9626" s="24">
        <v>0.93</v>
      </c>
      <c r="P9626" s="25">
        <v>30</v>
      </c>
    </row>
    <row r="9627" spans="1:16" x14ac:dyDescent="0.3">
      <c r="A9627" s="22">
        <v>42844</v>
      </c>
      <c r="B9627">
        <v>2017</v>
      </c>
      <c r="C9627">
        <v>4</v>
      </c>
      <c r="D9627" t="s">
        <v>120</v>
      </c>
      <c r="E9627" t="s">
        <v>121</v>
      </c>
      <c r="F9627" t="s">
        <v>168</v>
      </c>
      <c r="G9627" t="s">
        <v>115</v>
      </c>
      <c r="H9627" t="s">
        <v>96</v>
      </c>
      <c r="I9627" t="s">
        <v>74</v>
      </c>
      <c r="J9627" t="s">
        <v>97</v>
      </c>
      <c r="K9627" s="23">
        <v>3.41</v>
      </c>
      <c r="L9627" s="24">
        <v>3.6</v>
      </c>
      <c r="M9627" s="24">
        <v>12.28</v>
      </c>
      <c r="N9627" s="24">
        <v>8.6</v>
      </c>
      <c r="O9627" s="24">
        <v>3.68</v>
      </c>
      <c r="P9627" s="25">
        <v>30</v>
      </c>
    </row>
    <row r="9628" spans="1:16" x14ac:dyDescent="0.3">
      <c r="A9628" s="22">
        <v>42844</v>
      </c>
      <c r="B9628">
        <v>2017</v>
      </c>
      <c r="C9628">
        <v>4</v>
      </c>
      <c r="D9628" t="s">
        <v>120</v>
      </c>
      <c r="E9628" t="s">
        <v>121</v>
      </c>
      <c r="F9628" t="s">
        <v>168</v>
      </c>
      <c r="G9628" t="s">
        <v>115</v>
      </c>
      <c r="H9628" t="s">
        <v>98</v>
      </c>
      <c r="I9628" t="s">
        <v>75</v>
      </c>
      <c r="J9628" t="s">
        <v>99</v>
      </c>
      <c r="K9628" s="23">
        <v>5</v>
      </c>
      <c r="L9628" s="24">
        <v>2.8</v>
      </c>
      <c r="M9628" s="24">
        <v>14</v>
      </c>
      <c r="N9628" s="24">
        <v>10.08</v>
      </c>
      <c r="O9628" s="24">
        <v>3.92</v>
      </c>
      <c r="P9628" s="25">
        <v>28</v>
      </c>
    </row>
    <row r="9629" spans="1:16" x14ac:dyDescent="0.3">
      <c r="A9629" s="22">
        <v>42844</v>
      </c>
      <c r="B9629">
        <v>2017</v>
      </c>
      <c r="C9629">
        <v>4</v>
      </c>
      <c r="D9629" t="s">
        <v>120</v>
      </c>
      <c r="E9629" t="s">
        <v>121</v>
      </c>
      <c r="F9629" t="s">
        <v>168</v>
      </c>
      <c r="G9629" t="s">
        <v>115</v>
      </c>
      <c r="H9629" t="s">
        <v>100</v>
      </c>
      <c r="I9629" t="s">
        <v>70</v>
      </c>
      <c r="J9629" t="s">
        <v>101</v>
      </c>
      <c r="K9629" s="23">
        <v>14</v>
      </c>
      <c r="L9629" s="24">
        <v>2.4</v>
      </c>
      <c r="M9629" s="24">
        <v>33.6</v>
      </c>
      <c r="N9629" s="24">
        <v>24.86</v>
      </c>
      <c r="O9629" s="24">
        <v>8.74</v>
      </c>
      <c r="P9629" s="25">
        <v>26</v>
      </c>
    </row>
    <row r="9630" spans="1:16" x14ac:dyDescent="0.3">
      <c r="A9630" s="22">
        <v>42844</v>
      </c>
      <c r="B9630">
        <v>2017</v>
      </c>
      <c r="C9630">
        <v>4</v>
      </c>
      <c r="D9630" t="s">
        <v>120</v>
      </c>
      <c r="E9630" t="s">
        <v>121</v>
      </c>
      <c r="F9630" t="s">
        <v>168</v>
      </c>
      <c r="G9630" t="s">
        <v>115</v>
      </c>
      <c r="H9630" t="s">
        <v>102</v>
      </c>
      <c r="I9630" t="s">
        <v>71</v>
      </c>
      <c r="J9630" t="s">
        <v>103</v>
      </c>
      <c r="K9630" s="23">
        <v>2</v>
      </c>
      <c r="L9630" s="24">
        <v>6.9</v>
      </c>
      <c r="M9630" s="24">
        <v>13.8</v>
      </c>
      <c r="N9630" s="24">
        <v>9.11</v>
      </c>
      <c r="O9630" s="24">
        <v>4.6900000000000004</v>
      </c>
      <c r="P9630" s="25">
        <v>34</v>
      </c>
    </row>
    <row r="9631" spans="1:16" x14ac:dyDescent="0.3">
      <c r="A9631" s="22">
        <v>42844</v>
      </c>
      <c r="B9631">
        <v>2017</v>
      </c>
      <c r="C9631">
        <v>4</v>
      </c>
      <c r="D9631" t="s">
        <v>120</v>
      </c>
      <c r="E9631" t="s">
        <v>121</v>
      </c>
      <c r="F9631" t="s">
        <v>168</v>
      </c>
      <c r="G9631" t="s">
        <v>115</v>
      </c>
      <c r="H9631" t="s">
        <v>104</v>
      </c>
      <c r="I9631" t="s">
        <v>76</v>
      </c>
      <c r="J9631" t="s">
        <v>105</v>
      </c>
      <c r="K9631" s="23">
        <v>0</v>
      </c>
      <c r="L9631" s="24">
        <v>7.4</v>
      </c>
      <c r="M9631" s="24">
        <v>0</v>
      </c>
      <c r="N9631" s="24">
        <v>0</v>
      </c>
      <c r="O9631" s="24">
        <v>0</v>
      </c>
      <c r="P9631" s="25">
        <v>34</v>
      </c>
    </row>
    <row r="9632" spans="1:16" x14ac:dyDescent="0.3">
      <c r="A9632" s="22">
        <v>42844</v>
      </c>
      <c r="B9632">
        <v>2017</v>
      </c>
      <c r="C9632">
        <v>4</v>
      </c>
      <c r="D9632" t="s">
        <v>120</v>
      </c>
      <c r="E9632" t="s">
        <v>121</v>
      </c>
      <c r="F9632" t="s">
        <v>168</v>
      </c>
      <c r="G9632" t="s">
        <v>115</v>
      </c>
      <c r="H9632" t="s">
        <v>106</v>
      </c>
      <c r="I9632" t="s">
        <v>69</v>
      </c>
      <c r="J9632" t="s">
        <v>107</v>
      </c>
      <c r="K9632" s="23">
        <v>0</v>
      </c>
      <c r="L9632" s="24">
        <v>16.5</v>
      </c>
      <c r="M9632" s="24">
        <v>0</v>
      </c>
      <c r="N9632" s="24">
        <v>0</v>
      </c>
      <c r="O9632" s="24">
        <v>0</v>
      </c>
      <c r="P9632" s="25">
        <v>22</v>
      </c>
    </row>
    <row r="9633" spans="1:16" x14ac:dyDescent="0.3">
      <c r="A9633" s="22">
        <v>42844</v>
      </c>
      <c r="B9633">
        <v>2017</v>
      </c>
      <c r="C9633">
        <v>4</v>
      </c>
      <c r="D9633" t="s">
        <v>120</v>
      </c>
      <c r="E9633" t="s">
        <v>121</v>
      </c>
      <c r="F9633" t="s">
        <v>168</v>
      </c>
      <c r="G9633" t="s">
        <v>115</v>
      </c>
      <c r="H9633" t="s">
        <v>108</v>
      </c>
      <c r="I9633" t="s">
        <v>72</v>
      </c>
      <c r="J9633" t="s">
        <v>109</v>
      </c>
      <c r="K9633" s="23">
        <v>1</v>
      </c>
      <c r="L9633" s="24">
        <v>8.1999999999999993</v>
      </c>
      <c r="M9633" s="24">
        <v>8.1999999999999993</v>
      </c>
      <c r="N9633" s="24">
        <v>5.58</v>
      </c>
      <c r="O9633" s="24">
        <v>2.62</v>
      </c>
      <c r="P9633" s="25">
        <v>32</v>
      </c>
    </row>
    <row r="9634" spans="1:16" x14ac:dyDescent="0.3">
      <c r="A9634" s="22">
        <v>42845</v>
      </c>
      <c r="B9634">
        <v>2017</v>
      </c>
      <c r="C9634">
        <v>4</v>
      </c>
      <c r="D9634" t="s">
        <v>120</v>
      </c>
      <c r="E9634" t="s">
        <v>121</v>
      </c>
      <c r="F9634" t="s">
        <v>168</v>
      </c>
      <c r="G9634" t="s">
        <v>93</v>
      </c>
      <c r="H9634" t="s">
        <v>94</v>
      </c>
      <c r="I9634" t="s">
        <v>73</v>
      </c>
      <c r="J9634" t="s">
        <v>95</v>
      </c>
      <c r="K9634" s="23">
        <v>4.66</v>
      </c>
      <c r="L9634" s="24">
        <v>3.1</v>
      </c>
      <c r="M9634" s="24">
        <v>14.45</v>
      </c>
      <c r="N9634" s="24">
        <v>10.11</v>
      </c>
      <c r="O9634" s="24">
        <v>4.34</v>
      </c>
      <c r="P9634" s="25">
        <v>30</v>
      </c>
    </row>
    <row r="9635" spans="1:16" x14ac:dyDescent="0.3">
      <c r="A9635" s="22">
        <v>42845</v>
      </c>
      <c r="B9635">
        <v>2017</v>
      </c>
      <c r="C9635">
        <v>4</v>
      </c>
      <c r="D9635" t="s">
        <v>120</v>
      </c>
      <c r="E9635" t="s">
        <v>121</v>
      </c>
      <c r="F9635" t="s">
        <v>168</v>
      </c>
      <c r="G9635" t="s">
        <v>93</v>
      </c>
      <c r="H9635" t="s">
        <v>96</v>
      </c>
      <c r="I9635" t="s">
        <v>74</v>
      </c>
      <c r="J9635" t="s">
        <v>97</v>
      </c>
      <c r="K9635" s="23">
        <v>2.33</v>
      </c>
      <c r="L9635" s="24">
        <v>3.6</v>
      </c>
      <c r="M9635" s="24">
        <v>8.39</v>
      </c>
      <c r="N9635" s="24">
        <v>5.87</v>
      </c>
      <c r="O9635" s="24">
        <v>2.52</v>
      </c>
      <c r="P9635" s="25">
        <v>30</v>
      </c>
    </row>
    <row r="9636" spans="1:16" x14ac:dyDescent="0.3">
      <c r="A9636" s="22">
        <v>42845</v>
      </c>
      <c r="B9636">
        <v>2017</v>
      </c>
      <c r="C9636">
        <v>4</v>
      </c>
      <c r="D9636" t="s">
        <v>120</v>
      </c>
      <c r="E9636" t="s">
        <v>121</v>
      </c>
      <c r="F9636" t="s">
        <v>168</v>
      </c>
      <c r="G9636" t="s">
        <v>93</v>
      </c>
      <c r="H9636" t="s">
        <v>98</v>
      </c>
      <c r="I9636" t="s">
        <v>75</v>
      </c>
      <c r="J9636" t="s">
        <v>99</v>
      </c>
      <c r="K9636" s="23">
        <v>5</v>
      </c>
      <c r="L9636" s="24">
        <v>2.8</v>
      </c>
      <c r="M9636" s="24">
        <v>14</v>
      </c>
      <c r="N9636" s="24">
        <v>10.08</v>
      </c>
      <c r="O9636" s="24">
        <v>3.92</v>
      </c>
      <c r="P9636" s="25">
        <v>28</v>
      </c>
    </row>
    <row r="9637" spans="1:16" x14ac:dyDescent="0.3">
      <c r="A9637" s="22">
        <v>42845</v>
      </c>
      <c r="B9637">
        <v>2017</v>
      </c>
      <c r="C9637">
        <v>4</v>
      </c>
      <c r="D9637" t="s">
        <v>120</v>
      </c>
      <c r="E9637" t="s">
        <v>121</v>
      </c>
      <c r="F9637" t="s">
        <v>168</v>
      </c>
      <c r="G9637" t="s">
        <v>93</v>
      </c>
      <c r="H9637" t="s">
        <v>100</v>
      </c>
      <c r="I9637" t="s">
        <v>70</v>
      </c>
      <c r="J9637" t="s">
        <v>101</v>
      </c>
      <c r="K9637" s="23">
        <v>9.4</v>
      </c>
      <c r="L9637" s="24">
        <v>2.4</v>
      </c>
      <c r="M9637" s="24">
        <v>22.56</v>
      </c>
      <c r="N9637" s="24">
        <v>16.690000000000001</v>
      </c>
      <c r="O9637" s="24">
        <v>5.87</v>
      </c>
      <c r="P9637" s="25">
        <v>26</v>
      </c>
    </row>
    <row r="9638" spans="1:16" x14ac:dyDescent="0.3">
      <c r="A9638" s="22">
        <v>42845</v>
      </c>
      <c r="B9638">
        <v>2017</v>
      </c>
      <c r="C9638">
        <v>4</v>
      </c>
      <c r="D9638" t="s">
        <v>120</v>
      </c>
      <c r="E9638" t="s">
        <v>121</v>
      </c>
      <c r="F9638" t="s">
        <v>168</v>
      </c>
      <c r="G9638" t="s">
        <v>93</v>
      </c>
      <c r="H9638" t="s">
        <v>102</v>
      </c>
      <c r="I9638" t="s">
        <v>71</v>
      </c>
      <c r="J9638" t="s">
        <v>103</v>
      </c>
      <c r="K9638" s="23">
        <v>10</v>
      </c>
      <c r="L9638" s="24">
        <v>6.9</v>
      </c>
      <c r="M9638" s="24">
        <v>69</v>
      </c>
      <c r="N9638" s="24">
        <v>45.54</v>
      </c>
      <c r="O9638" s="24">
        <v>23.46</v>
      </c>
      <c r="P9638" s="25">
        <v>34</v>
      </c>
    </row>
    <row r="9639" spans="1:16" x14ac:dyDescent="0.3">
      <c r="A9639" s="22">
        <v>42845</v>
      </c>
      <c r="B9639">
        <v>2017</v>
      </c>
      <c r="C9639">
        <v>4</v>
      </c>
      <c r="D9639" t="s">
        <v>120</v>
      </c>
      <c r="E9639" t="s">
        <v>121</v>
      </c>
      <c r="F9639" t="s">
        <v>168</v>
      </c>
      <c r="G9639" t="s">
        <v>93</v>
      </c>
      <c r="H9639" t="s">
        <v>104</v>
      </c>
      <c r="I9639" t="s">
        <v>76</v>
      </c>
      <c r="J9639" t="s">
        <v>105</v>
      </c>
      <c r="K9639" s="23">
        <v>0</v>
      </c>
      <c r="L9639" s="24">
        <v>7.4</v>
      </c>
      <c r="M9639" s="24">
        <v>0</v>
      </c>
      <c r="N9639" s="24">
        <v>0</v>
      </c>
      <c r="O9639" s="24">
        <v>0</v>
      </c>
      <c r="P9639" s="25">
        <v>34</v>
      </c>
    </row>
    <row r="9640" spans="1:16" x14ac:dyDescent="0.3">
      <c r="A9640" s="22">
        <v>42845</v>
      </c>
      <c r="B9640">
        <v>2017</v>
      </c>
      <c r="C9640">
        <v>4</v>
      </c>
      <c r="D9640" t="s">
        <v>120</v>
      </c>
      <c r="E9640" t="s">
        <v>121</v>
      </c>
      <c r="F9640" t="s">
        <v>168</v>
      </c>
      <c r="G9640" t="s">
        <v>93</v>
      </c>
      <c r="H9640" t="s">
        <v>106</v>
      </c>
      <c r="I9640" t="s">
        <v>69</v>
      </c>
      <c r="J9640" t="s">
        <v>107</v>
      </c>
      <c r="K9640" s="23">
        <v>7</v>
      </c>
      <c r="L9640" s="24">
        <v>16.5</v>
      </c>
      <c r="M9640" s="24">
        <v>115.5</v>
      </c>
      <c r="N9640" s="24">
        <v>90.09</v>
      </c>
      <c r="O9640" s="24">
        <v>25.41</v>
      </c>
      <c r="P9640" s="25">
        <v>22</v>
      </c>
    </row>
    <row r="9641" spans="1:16" x14ac:dyDescent="0.3">
      <c r="A9641" s="22">
        <v>42845</v>
      </c>
      <c r="B9641">
        <v>2017</v>
      </c>
      <c r="C9641">
        <v>4</v>
      </c>
      <c r="D9641" t="s">
        <v>120</v>
      </c>
      <c r="E9641" t="s">
        <v>121</v>
      </c>
      <c r="F9641" t="s">
        <v>168</v>
      </c>
      <c r="G9641" t="s">
        <v>93</v>
      </c>
      <c r="H9641" t="s">
        <v>108</v>
      </c>
      <c r="I9641" t="s">
        <v>72</v>
      </c>
      <c r="J9641" t="s">
        <v>109</v>
      </c>
      <c r="K9641" s="23">
        <v>2</v>
      </c>
      <c r="L9641" s="24">
        <v>8.1999999999999993</v>
      </c>
      <c r="M9641" s="24">
        <v>16.399999999999999</v>
      </c>
      <c r="N9641" s="24">
        <v>11.15</v>
      </c>
      <c r="O9641" s="24">
        <v>5.25</v>
      </c>
      <c r="P9641" s="25">
        <v>32</v>
      </c>
    </row>
    <row r="9642" spans="1:16" x14ac:dyDescent="0.3">
      <c r="A9642" s="22">
        <v>42846</v>
      </c>
      <c r="B9642">
        <v>2017</v>
      </c>
      <c r="C9642">
        <v>4</v>
      </c>
      <c r="D9642" t="s">
        <v>120</v>
      </c>
      <c r="E9642" t="s">
        <v>121</v>
      </c>
      <c r="F9642" t="s">
        <v>168</v>
      </c>
      <c r="G9642" t="s">
        <v>110</v>
      </c>
      <c r="H9642" t="s">
        <v>94</v>
      </c>
      <c r="I9642" t="s">
        <v>73</v>
      </c>
      <c r="J9642" t="s">
        <v>95</v>
      </c>
      <c r="K9642" s="23">
        <v>3.67</v>
      </c>
      <c r="L9642" s="24">
        <v>3.1</v>
      </c>
      <c r="M9642" s="24">
        <v>11.38</v>
      </c>
      <c r="N9642" s="24">
        <v>7.97</v>
      </c>
      <c r="O9642" s="24">
        <v>3.41</v>
      </c>
      <c r="P9642" s="25">
        <v>30</v>
      </c>
    </row>
    <row r="9643" spans="1:16" x14ac:dyDescent="0.3">
      <c r="A9643" s="22">
        <v>42846</v>
      </c>
      <c r="B9643">
        <v>2017</v>
      </c>
      <c r="C9643">
        <v>4</v>
      </c>
      <c r="D9643" t="s">
        <v>120</v>
      </c>
      <c r="E9643" t="s">
        <v>121</v>
      </c>
      <c r="F9643" t="s">
        <v>168</v>
      </c>
      <c r="G9643" t="s">
        <v>110</v>
      </c>
      <c r="H9643" t="s">
        <v>96</v>
      </c>
      <c r="I9643" t="s">
        <v>74</v>
      </c>
      <c r="J9643" t="s">
        <v>97</v>
      </c>
      <c r="K9643" s="23">
        <v>2.34</v>
      </c>
      <c r="L9643" s="24">
        <v>3.6</v>
      </c>
      <c r="M9643" s="24">
        <v>8.42</v>
      </c>
      <c r="N9643" s="24">
        <v>5.89</v>
      </c>
      <c r="O9643" s="24">
        <v>2.5299999999999998</v>
      </c>
      <c r="P9643" s="25">
        <v>30</v>
      </c>
    </row>
    <row r="9644" spans="1:16" x14ac:dyDescent="0.3">
      <c r="A9644" s="22">
        <v>42846</v>
      </c>
      <c r="B9644">
        <v>2017</v>
      </c>
      <c r="C9644">
        <v>4</v>
      </c>
      <c r="D9644" t="s">
        <v>120</v>
      </c>
      <c r="E9644" t="s">
        <v>121</v>
      </c>
      <c r="F9644" t="s">
        <v>168</v>
      </c>
      <c r="G9644" t="s">
        <v>110</v>
      </c>
      <c r="H9644" t="s">
        <v>98</v>
      </c>
      <c r="I9644" t="s">
        <v>75</v>
      </c>
      <c r="J9644" t="s">
        <v>99</v>
      </c>
      <c r="K9644" s="23">
        <v>2.4</v>
      </c>
      <c r="L9644" s="24">
        <v>2.8</v>
      </c>
      <c r="M9644" s="24">
        <v>6.72</v>
      </c>
      <c r="N9644" s="24">
        <v>4.84</v>
      </c>
      <c r="O9644" s="24">
        <v>1.88</v>
      </c>
      <c r="P9644" s="25">
        <v>28</v>
      </c>
    </row>
    <row r="9645" spans="1:16" x14ac:dyDescent="0.3">
      <c r="A9645" s="22">
        <v>42846</v>
      </c>
      <c r="B9645">
        <v>2017</v>
      </c>
      <c r="C9645">
        <v>4</v>
      </c>
      <c r="D9645" t="s">
        <v>120</v>
      </c>
      <c r="E9645" t="s">
        <v>121</v>
      </c>
      <c r="F9645" t="s">
        <v>168</v>
      </c>
      <c r="G9645" t="s">
        <v>110</v>
      </c>
      <c r="H9645" t="s">
        <v>100</v>
      </c>
      <c r="I9645" t="s">
        <v>70</v>
      </c>
      <c r="J9645" t="s">
        <v>101</v>
      </c>
      <c r="K9645" s="23">
        <v>29</v>
      </c>
      <c r="L9645" s="24">
        <v>2.4</v>
      </c>
      <c r="M9645" s="24">
        <v>69.599999999999994</v>
      </c>
      <c r="N9645" s="24">
        <v>51.5</v>
      </c>
      <c r="O9645" s="24">
        <v>18.100000000000001</v>
      </c>
      <c r="P9645" s="25">
        <v>26</v>
      </c>
    </row>
    <row r="9646" spans="1:16" x14ac:dyDescent="0.3">
      <c r="A9646" s="22">
        <v>42846</v>
      </c>
      <c r="B9646">
        <v>2017</v>
      </c>
      <c r="C9646">
        <v>4</v>
      </c>
      <c r="D9646" t="s">
        <v>120</v>
      </c>
      <c r="E9646" t="s">
        <v>121</v>
      </c>
      <c r="F9646" t="s">
        <v>168</v>
      </c>
      <c r="G9646" t="s">
        <v>110</v>
      </c>
      <c r="H9646" t="s">
        <v>102</v>
      </c>
      <c r="I9646" t="s">
        <v>71</v>
      </c>
      <c r="J9646" t="s">
        <v>103</v>
      </c>
      <c r="K9646" s="23">
        <v>3</v>
      </c>
      <c r="L9646" s="24">
        <v>6.9</v>
      </c>
      <c r="M9646" s="24">
        <v>20.7</v>
      </c>
      <c r="N9646" s="24">
        <v>13.66</v>
      </c>
      <c r="O9646" s="24">
        <v>7.04</v>
      </c>
      <c r="P9646" s="25">
        <v>34</v>
      </c>
    </row>
    <row r="9647" spans="1:16" x14ac:dyDescent="0.3">
      <c r="A9647" s="22">
        <v>42846</v>
      </c>
      <c r="B9647">
        <v>2017</v>
      </c>
      <c r="C9647">
        <v>4</v>
      </c>
      <c r="D9647" t="s">
        <v>120</v>
      </c>
      <c r="E9647" t="s">
        <v>121</v>
      </c>
      <c r="F9647" t="s">
        <v>168</v>
      </c>
      <c r="G9647" t="s">
        <v>110</v>
      </c>
      <c r="H9647" t="s">
        <v>104</v>
      </c>
      <c r="I9647" t="s">
        <v>76</v>
      </c>
      <c r="J9647" t="s">
        <v>105</v>
      </c>
      <c r="K9647" s="23">
        <v>0</v>
      </c>
      <c r="L9647" s="24">
        <v>7.4</v>
      </c>
      <c r="M9647" s="24">
        <v>0</v>
      </c>
      <c r="N9647" s="24">
        <v>0</v>
      </c>
      <c r="O9647" s="24">
        <v>0</v>
      </c>
      <c r="P9647" s="25">
        <v>34</v>
      </c>
    </row>
    <row r="9648" spans="1:16" x14ac:dyDescent="0.3">
      <c r="A9648" s="22">
        <v>42846</v>
      </c>
      <c r="B9648">
        <v>2017</v>
      </c>
      <c r="C9648">
        <v>4</v>
      </c>
      <c r="D9648" t="s">
        <v>120</v>
      </c>
      <c r="E9648" t="s">
        <v>121</v>
      </c>
      <c r="F9648" t="s">
        <v>168</v>
      </c>
      <c r="G9648" t="s">
        <v>110</v>
      </c>
      <c r="H9648" t="s">
        <v>106</v>
      </c>
      <c r="I9648" t="s">
        <v>69</v>
      </c>
      <c r="J9648" t="s">
        <v>107</v>
      </c>
      <c r="K9648" s="23">
        <v>1.88</v>
      </c>
      <c r="L9648" s="24">
        <v>16.5</v>
      </c>
      <c r="M9648" s="24">
        <v>31.02</v>
      </c>
      <c r="N9648" s="24">
        <v>24.2</v>
      </c>
      <c r="O9648" s="24">
        <v>6.82</v>
      </c>
      <c r="P9648" s="25">
        <v>22</v>
      </c>
    </row>
    <row r="9649" spans="1:16" x14ac:dyDescent="0.3">
      <c r="A9649" s="22">
        <v>42846</v>
      </c>
      <c r="B9649">
        <v>2017</v>
      </c>
      <c r="C9649">
        <v>4</v>
      </c>
      <c r="D9649" t="s">
        <v>120</v>
      </c>
      <c r="E9649" t="s">
        <v>121</v>
      </c>
      <c r="F9649" t="s">
        <v>168</v>
      </c>
      <c r="G9649" t="s">
        <v>110</v>
      </c>
      <c r="H9649" t="s">
        <v>108</v>
      </c>
      <c r="I9649" t="s">
        <v>72</v>
      </c>
      <c r="J9649" t="s">
        <v>109</v>
      </c>
      <c r="K9649" s="23">
        <v>3</v>
      </c>
      <c r="L9649" s="24">
        <v>8.1999999999999993</v>
      </c>
      <c r="M9649" s="24">
        <v>24.6</v>
      </c>
      <c r="N9649" s="24">
        <v>16.73</v>
      </c>
      <c r="O9649" s="24">
        <v>7.87</v>
      </c>
      <c r="P9649" s="25">
        <v>32</v>
      </c>
    </row>
    <row r="9650" spans="1:16" x14ac:dyDescent="0.3">
      <c r="A9650" s="22">
        <v>42847</v>
      </c>
      <c r="B9650">
        <v>2017</v>
      </c>
      <c r="C9650">
        <v>4</v>
      </c>
      <c r="D9650" t="s">
        <v>120</v>
      </c>
      <c r="E9650" t="s">
        <v>121</v>
      </c>
      <c r="F9650" t="s">
        <v>168</v>
      </c>
      <c r="G9650" t="s">
        <v>111</v>
      </c>
      <c r="H9650" t="s">
        <v>94</v>
      </c>
      <c r="I9650" t="s">
        <v>73</v>
      </c>
      <c r="J9650" t="s">
        <v>95</v>
      </c>
      <c r="K9650" s="23">
        <v>2.64</v>
      </c>
      <c r="L9650" s="24">
        <v>3.1</v>
      </c>
      <c r="M9650" s="24">
        <v>8.18</v>
      </c>
      <c r="N9650" s="24">
        <v>5.73</v>
      </c>
      <c r="O9650" s="24">
        <v>2.4500000000000002</v>
      </c>
      <c r="P9650" s="25">
        <v>30</v>
      </c>
    </row>
    <row r="9651" spans="1:16" x14ac:dyDescent="0.3">
      <c r="A9651" s="22">
        <v>42847</v>
      </c>
      <c r="B9651">
        <v>2017</v>
      </c>
      <c r="C9651">
        <v>4</v>
      </c>
      <c r="D9651" t="s">
        <v>120</v>
      </c>
      <c r="E9651" t="s">
        <v>121</v>
      </c>
      <c r="F9651" t="s">
        <v>168</v>
      </c>
      <c r="G9651" t="s">
        <v>111</v>
      </c>
      <c r="H9651" t="s">
        <v>96</v>
      </c>
      <c r="I9651" t="s">
        <v>74</v>
      </c>
      <c r="J9651" t="s">
        <v>97</v>
      </c>
      <c r="K9651" s="23">
        <v>4.66</v>
      </c>
      <c r="L9651" s="24">
        <v>3.6</v>
      </c>
      <c r="M9651" s="24">
        <v>16.78</v>
      </c>
      <c r="N9651" s="24">
        <v>11.75</v>
      </c>
      <c r="O9651" s="24">
        <v>5.03</v>
      </c>
      <c r="P9651" s="25">
        <v>30</v>
      </c>
    </row>
    <row r="9652" spans="1:16" x14ac:dyDescent="0.3">
      <c r="A9652" s="22">
        <v>42847</v>
      </c>
      <c r="B9652">
        <v>2017</v>
      </c>
      <c r="C9652">
        <v>4</v>
      </c>
      <c r="D9652" t="s">
        <v>120</v>
      </c>
      <c r="E9652" t="s">
        <v>121</v>
      </c>
      <c r="F9652" t="s">
        <v>168</v>
      </c>
      <c r="G9652" t="s">
        <v>111</v>
      </c>
      <c r="H9652" t="s">
        <v>98</v>
      </c>
      <c r="I9652" t="s">
        <v>75</v>
      </c>
      <c r="J9652" t="s">
        <v>99</v>
      </c>
      <c r="K9652" s="23">
        <v>2.8</v>
      </c>
      <c r="L9652" s="24">
        <v>2.8</v>
      </c>
      <c r="M9652" s="24">
        <v>7.84</v>
      </c>
      <c r="N9652" s="24">
        <v>5.64</v>
      </c>
      <c r="O9652" s="24">
        <v>2.2000000000000002</v>
      </c>
      <c r="P9652" s="25">
        <v>28</v>
      </c>
    </row>
    <row r="9653" spans="1:16" x14ac:dyDescent="0.3">
      <c r="A9653" s="22">
        <v>42847</v>
      </c>
      <c r="B9653">
        <v>2017</v>
      </c>
      <c r="C9653">
        <v>4</v>
      </c>
      <c r="D9653" t="s">
        <v>120</v>
      </c>
      <c r="E9653" t="s">
        <v>121</v>
      </c>
      <c r="F9653" t="s">
        <v>168</v>
      </c>
      <c r="G9653" t="s">
        <v>111</v>
      </c>
      <c r="H9653" t="s">
        <v>100</v>
      </c>
      <c r="I9653" t="s">
        <v>70</v>
      </c>
      <c r="J9653" t="s">
        <v>101</v>
      </c>
      <c r="K9653" s="23">
        <v>19</v>
      </c>
      <c r="L9653" s="24">
        <v>2.4</v>
      </c>
      <c r="M9653" s="24">
        <v>45.6</v>
      </c>
      <c r="N9653" s="24">
        <v>33.74</v>
      </c>
      <c r="O9653" s="24">
        <v>11.86</v>
      </c>
      <c r="P9653" s="25">
        <v>26</v>
      </c>
    </row>
    <row r="9654" spans="1:16" x14ac:dyDescent="0.3">
      <c r="A9654" s="22">
        <v>42847</v>
      </c>
      <c r="B9654">
        <v>2017</v>
      </c>
      <c r="C9654">
        <v>4</v>
      </c>
      <c r="D9654" t="s">
        <v>120</v>
      </c>
      <c r="E9654" t="s">
        <v>121</v>
      </c>
      <c r="F9654" t="s">
        <v>168</v>
      </c>
      <c r="G9654" t="s">
        <v>111</v>
      </c>
      <c r="H9654" t="s">
        <v>102</v>
      </c>
      <c r="I9654" t="s">
        <v>71</v>
      </c>
      <c r="J9654" t="s">
        <v>103</v>
      </c>
      <c r="K9654" s="23">
        <v>7</v>
      </c>
      <c r="L9654" s="24">
        <v>6.9</v>
      </c>
      <c r="M9654" s="24">
        <v>48.3</v>
      </c>
      <c r="N9654" s="24">
        <v>31.88</v>
      </c>
      <c r="O9654" s="24">
        <v>16.420000000000002</v>
      </c>
      <c r="P9654" s="25">
        <v>34</v>
      </c>
    </row>
    <row r="9655" spans="1:16" x14ac:dyDescent="0.3">
      <c r="A9655" s="22">
        <v>42847</v>
      </c>
      <c r="B9655">
        <v>2017</v>
      </c>
      <c r="C9655">
        <v>4</v>
      </c>
      <c r="D9655" t="s">
        <v>120</v>
      </c>
      <c r="E9655" t="s">
        <v>121</v>
      </c>
      <c r="F9655" t="s">
        <v>168</v>
      </c>
      <c r="G9655" t="s">
        <v>111</v>
      </c>
      <c r="H9655" t="s">
        <v>104</v>
      </c>
      <c r="I9655" t="s">
        <v>76</v>
      </c>
      <c r="J9655" t="s">
        <v>105</v>
      </c>
      <c r="K9655" s="23">
        <v>1</v>
      </c>
      <c r="L9655" s="24">
        <v>7.4</v>
      </c>
      <c r="M9655" s="24">
        <v>7.4</v>
      </c>
      <c r="N9655" s="24">
        <v>4.88</v>
      </c>
      <c r="O9655" s="24">
        <v>2.52</v>
      </c>
      <c r="P9655" s="25">
        <v>34</v>
      </c>
    </row>
    <row r="9656" spans="1:16" x14ac:dyDescent="0.3">
      <c r="A9656" s="22">
        <v>42847</v>
      </c>
      <c r="B9656">
        <v>2017</v>
      </c>
      <c r="C9656">
        <v>4</v>
      </c>
      <c r="D9656" t="s">
        <v>120</v>
      </c>
      <c r="E9656" t="s">
        <v>121</v>
      </c>
      <c r="F9656" t="s">
        <v>168</v>
      </c>
      <c r="G9656" t="s">
        <v>111</v>
      </c>
      <c r="H9656" t="s">
        <v>106</v>
      </c>
      <c r="I9656" t="s">
        <v>69</v>
      </c>
      <c r="J9656" t="s">
        <v>107</v>
      </c>
      <c r="K9656" s="23">
        <v>1</v>
      </c>
      <c r="L9656" s="24">
        <v>16.5</v>
      </c>
      <c r="M9656" s="24">
        <v>16.5</v>
      </c>
      <c r="N9656" s="24">
        <v>12.87</v>
      </c>
      <c r="O9656" s="24">
        <v>3.63</v>
      </c>
      <c r="P9656" s="25">
        <v>22</v>
      </c>
    </row>
    <row r="9657" spans="1:16" x14ac:dyDescent="0.3">
      <c r="A9657" s="22">
        <v>42847</v>
      </c>
      <c r="B9657">
        <v>2017</v>
      </c>
      <c r="C9657">
        <v>4</v>
      </c>
      <c r="D9657" t="s">
        <v>120</v>
      </c>
      <c r="E9657" t="s">
        <v>121</v>
      </c>
      <c r="F9657" t="s">
        <v>168</v>
      </c>
      <c r="G9657" t="s">
        <v>111</v>
      </c>
      <c r="H9657" t="s">
        <v>108</v>
      </c>
      <c r="I9657" t="s">
        <v>72</v>
      </c>
      <c r="J9657" t="s">
        <v>109</v>
      </c>
      <c r="K9657" s="23">
        <v>2</v>
      </c>
      <c r="L9657" s="24">
        <v>8.1999999999999993</v>
      </c>
      <c r="M9657" s="24">
        <v>16.399999999999999</v>
      </c>
      <c r="N9657" s="24">
        <v>11.15</v>
      </c>
      <c r="O9657" s="24">
        <v>5.25</v>
      </c>
      <c r="P9657" s="25">
        <v>32</v>
      </c>
    </row>
    <row r="9658" spans="1:16" x14ac:dyDescent="0.3">
      <c r="A9658" s="22">
        <v>42848</v>
      </c>
      <c r="B9658">
        <v>2017</v>
      </c>
      <c r="C9658">
        <v>4</v>
      </c>
      <c r="D9658" t="s">
        <v>120</v>
      </c>
      <c r="E9658" t="s">
        <v>121</v>
      </c>
      <c r="F9658" t="s">
        <v>168</v>
      </c>
      <c r="G9658" t="s">
        <v>112</v>
      </c>
      <c r="H9658" t="s">
        <v>94</v>
      </c>
      <c r="I9658" t="s">
        <v>73</v>
      </c>
      <c r="J9658" t="s">
        <v>95</v>
      </c>
      <c r="K9658" s="23">
        <v>9</v>
      </c>
      <c r="L9658" s="24">
        <v>3.1</v>
      </c>
      <c r="M9658" s="24">
        <v>27.9</v>
      </c>
      <c r="N9658" s="24">
        <v>19.53</v>
      </c>
      <c r="O9658" s="24">
        <v>8.3699999999999992</v>
      </c>
      <c r="P9658" s="25">
        <v>30</v>
      </c>
    </row>
    <row r="9659" spans="1:16" x14ac:dyDescent="0.3">
      <c r="A9659" s="22">
        <v>42848</v>
      </c>
      <c r="B9659">
        <v>2017</v>
      </c>
      <c r="C9659">
        <v>4</v>
      </c>
      <c r="D9659" t="s">
        <v>120</v>
      </c>
      <c r="E9659" t="s">
        <v>121</v>
      </c>
      <c r="F9659" t="s">
        <v>168</v>
      </c>
      <c r="G9659" t="s">
        <v>112</v>
      </c>
      <c r="H9659" t="s">
        <v>96</v>
      </c>
      <c r="I9659" t="s">
        <v>74</v>
      </c>
      <c r="J9659" t="s">
        <v>97</v>
      </c>
      <c r="K9659" s="23">
        <v>5.42</v>
      </c>
      <c r="L9659" s="24">
        <v>3.6</v>
      </c>
      <c r="M9659" s="24">
        <v>19.510000000000002</v>
      </c>
      <c r="N9659" s="24">
        <v>13.66</v>
      </c>
      <c r="O9659" s="24">
        <v>5.85</v>
      </c>
      <c r="P9659" s="25">
        <v>30</v>
      </c>
    </row>
    <row r="9660" spans="1:16" x14ac:dyDescent="0.3">
      <c r="A9660" s="22">
        <v>42848</v>
      </c>
      <c r="B9660">
        <v>2017</v>
      </c>
      <c r="C9660">
        <v>4</v>
      </c>
      <c r="D9660" t="s">
        <v>120</v>
      </c>
      <c r="E9660" t="s">
        <v>121</v>
      </c>
      <c r="F9660" t="s">
        <v>168</v>
      </c>
      <c r="G9660" t="s">
        <v>112</v>
      </c>
      <c r="H9660" t="s">
        <v>98</v>
      </c>
      <c r="I9660" t="s">
        <v>75</v>
      </c>
      <c r="J9660" t="s">
        <v>99</v>
      </c>
      <c r="K9660" s="23">
        <v>3.6</v>
      </c>
      <c r="L9660" s="24">
        <v>2.8</v>
      </c>
      <c r="M9660" s="24">
        <v>10.08</v>
      </c>
      <c r="N9660" s="24">
        <v>7.26</v>
      </c>
      <c r="O9660" s="24">
        <v>2.82</v>
      </c>
      <c r="P9660" s="25">
        <v>28</v>
      </c>
    </row>
    <row r="9661" spans="1:16" x14ac:dyDescent="0.3">
      <c r="A9661" s="22">
        <v>42848</v>
      </c>
      <c r="B9661">
        <v>2017</v>
      </c>
      <c r="C9661">
        <v>4</v>
      </c>
      <c r="D9661" t="s">
        <v>120</v>
      </c>
      <c r="E9661" t="s">
        <v>121</v>
      </c>
      <c r="F9661" t="s">
        <v>168</v>
      </c>
      <c r="G9661" t="s">
        <v>112</v>
      </c>
      <c r="H9661" t="s">
        <v>100</v>
      </c>
      <c r="I9661" t="s">
        <v>70</v>
      </c>
      <c r="J9661" t="s">
        <v>101</v>
      </c>
      <c r="K9661" s="23">
        <v>25.5</v>
      </c>
      <c r="L9661" s="24">
        <v>2.4</v>
      </c>
      <c r="M9661" s="24">
        <v>61.2</v>
      </c>
      <c r="N9661" s="24">
        <v>45.29</v>
      </c>
      <c r="O9661" s="24">
        <v>15.91</v>
      </c>
      <c r="P9661" s="25">
        <v>26</v>
      </c>
    </row>
    <row r="9662" spans="1:16" x14ac:dyDescent="0.3">
      <c r="A9662" s="22">
        <v>42848</v>
      </c>
      <c r="B9662">
        <v>2017</v>
      </c>
      <c r="C9662">
        <v>4</v>
      </c>
      <c r="D9662" t="s">
        <v>120</v>
      </c>
      <c r="E9662" t="s">
        <v>121</v>
      </c>
      <c r="F9662" t="s">
        <v>168</v>
      </c>
      <c r="G9662" t="s">
        <v>112</v>
      </c>
      <c r="H9662" t="s">
        <v>102</v>
      </c>
      <c r="I9662" t="s">
        <v>71</v>
      </c>
      <c r="J9662" t="s">
        <v>103</v>
      </c>
      <c r="K9662" s="23">
        <v>7</v>
      </c>
      <c r="L9662" s="24">
        <v>6.9</v>
      </c>
      <c r="M9662" s="24">
        <v>48.3</v>
      </c>
      <c r="N9662" s="24">
        <v>31.88</v>
      </c>
      <c r="O9662" s="24">
        <v>16.420000000000002</v>
      </c>
      <c r="P9662" s="25">
        <v>34</v>
      </c>
    </row>
    <row r="9663" spans="1:16" x14ac:dyDescent="0.3">
      <c r="A9663" s="22">
        <v>42848</v>
      </c>
      <c r="B9663">
        <v>2017</v>
      </c>
      <c r="C9663">
        <v>4</v>
      </c>
      <c r="D9663" t="s">
        <v>120</v>
      </c>
      <c r="E9663" t="s">
        <v>121</v>
      </c>
      <c r="F9663" t="s">
        <v>168</v>
      </c>
      <c r="G9663" t="s">
        <v>112</v>
      </c>
      <c r="H9663" t="s">
        <v>104</v>
      </c>
      <c r="I9663" t="s">
        <v>76</v>
      </c>
      <c r="J9663" t="s">
        <v>105</v>
      </c>
      <c r="K9663" s="23">
        <v>0</v>
      </c>
      <c r="L9663" s="24">
        <v>7.4</v>
      </c>
      <c r="M9663" s="24">
        <v>0</v>
      </c>
      <c r="N9663" s="24">
        <v>0</v>
      </c>
      <c r="O9663" s="24">
        <v>0</v>
      </c>
      <c r="P9663" s="25">
        <v>34</v>
      </c>
    </row>
    <row r="9664" spans="1:16" x14ac:dyDescent="0.3">
      <c r="A9664" s="22">
        <v>42848</v>
      </c>
      <c r="B9664">
        <v>2017</v>
      </c>
      <c r="C9664">
        <v>4</v>
      </c>
      <c r="D9664" t="s">
        <v>120</v>
      </c>
      <c r="E9664" t="s">
        <v>121</v>
      </c>
      <c r="F9664" t="s">
        <v>168</v>
      </c>
      <c r="G9664" t="s">
        <v>112</v>
      </c>
      <c r="H9664" t="s">
        <v>106</v>
      </c>
      <c r="I9664" t="s">
        <v>69</v>
      </c>
      <c r="J9664" t="s">
        <v>107</v>
      </c>
      <c r="K9664" s="23">
        <v>1</v>
      </c>
      <c r="L9664" s="24">
        <v>16.5</v>
      </c>
      <c r="M9664" s="24">
        <v>16.5</v>
      </c>
      <c r="N9664" s="24">
        <v>12.87</v>
      </c>
      <c r="O9664" s="24">
        <v>3.63</v>
      </c>
      <c r="P9664" s="25">
        <v>22</v>
      </c>
    </row>
    <row r="9665" spans="1:16" x14ac:dyDescent="0.3">
      <c r="A9665" s="22">
        <v>42848</v>
      </c>
      <c r="B9665">
        <v>2017</v>
      </c>
      <c r="C9665">
        <v>4</v>
      </c>
      <c r="D9665" t="s">
        <v>120</v>
      </c>
      <c r="E9665" t="s">
        <v>121</v>
      </c>
      <c r="F9665" t="s">
        <v>168</v>
      </c>
      <c r="G9665" t="s">
        <v>112</v>
      </c>
      <c r="H9665" t="s">
        <v>108</v>
      </c>
      <c r="I9665" t="s">
        <v>72</v>
      </c>
      <c r="J9665" t="s">
        <v>109</v>
      </c>
      <c r="K9665" s="23">
        <v>5</v>
      </c>
      <c r="L9665" s="24">
        <v>8.1999999999999993</v>
      </c>
      <c r="M9665" s="24">
        <v>41</v>
      </c>
      <c r="N9665" s="24">
        <v>27.88</v>
      </c>
      <c r="O9665" s="24">
        <v>13.12</v>
      </c>
      <c r="P9665" s="25">
        <v>32</v>
      </c>
    </row>
    <row r="9666" spans="1:16" x14ac:dyDescent="0.3">
      <c r="A9666" s="22">
        <v>42849</v>
      </c>
      <c r="B9666">
        <v>2017</v>
      </c>
      <c r="C9666">
        <v>4</v>
      </c>
      <c r="D9666" t="s">
        <v>120</v>
      </c>
      <c r="E9666" t="s">
        <v>121</v>
      </c>
      <c r="F9666" t="s">
        <v>168</v>
      </c>
      <c r="G9666" t="s">
        <v>113</v>
      </c>
      <c r="H9666" t="s">
        <v>94</v>
      </c>
      <c r="I9666" t="s">
        <v>73</v>
      </c>
      <c r="J9666" t="s">
        <v>95</v>
      </c>
      <c r="K9666" s="23">
        <v>9.33</v>
      </c>
      <c r="L9666" s="24">
        <v>3.1</v>
      </c>
      <c r="M9666" s="24">
        <v>28.92</v>
      </c>
      <c r="N9666" s="24">
        <v>20.239999999999998</v>
      </c>
      <c r="O9666" s="24">
        <v>8.68</v>
      </c>
      <c r="P9666" s="25">
        <v>30</v>
      </c>
    </row>
    <row r="9667" spans="1:16" x14ac:dyDescent="0.3">
      <c r="A9667" s="22">
        <v>42849</v>
      </c>
      <c r="B9667">
        <v>2017</v>
      </c>
      <c r="C9667">
        <v>4</v>
      </c>
      <c r="D9667" t="s">
        <v>120</v>
      </c>
      <c r="E9667" t="s">
        <v>121</v>
      </c>
      <c r="F9667" t="s">
        <v>168</v>
      </c>
      <c r="G9667" t="s">
        <v>113</v>
      </c>
      <c r="H9667" t="s">
        <v>96</v>
      </c>
      <c r="I9667" t="s">
        <v>74</v>
      </c>
      <c r="J9667" t="s">
        <v>97</v>
      </c>
      <c r="K9667" s="23">
        <v>3.81</v>
      </c>
      <c r="L9667" s="24">
        <v>3.6</v>
      </c>
      <c r="M9667" s="24">
        <v>13.72</v>
      </c>
      <c r="N9667" s="24">
        <v>9.6</v>
      </c>
      <c r="O9667" s="24">
        <v>4.12</v>
      </c>
      <c r="P9667" s="25">
        <v>30</v>
      </c>
    </row>
    <row r="9668" spans="1:16" x14ac:dyDescent="0.3">
      <c r="A9668" s="22">
        <v>42849</v>
      </c>
      <c r="B9668">
        <v>2017</v>
      </c>
      <c r="C9668">
        <v>4</v>
      </c>
      <c r="D9668" t="s">
        <v>120</v>
      </c>
      <c r="E9668" t="s">
        <v>121</v>
      </c>
      <c r="F9668" t="s">
        <v>168</v>
      </c>
      <c r="G9668" t="s">
        <v>113</v>
      </c>
      <c r="H9668" t="s">
        <v>98</v>
      </c>
      <c r="I9668" t="s">
        <v>75</v>
      </c>
      <c r="J9668" t="s">
        <v>99</v>
      </c>
      <c r="K9668" s="23">
        <v>8</v>
      </c>
      <c r="L9668" s="24">
        <v>2.8</v>
      </c>
      <c r="M9668" s="24">
        <v>22.4</v>
      </c>
      <c r="N9668" s="24">
        <v>16.13</v>
      </c>
      <c r="O9668" s="24">
        <v>6.27</v>
      </c>
      <c r="P9668" s="25">
        <v>28</v>
      </c>
    </row>
    <row r="9669" spans="1:16" x14ac:dyDescent="0.3">
      <c r="A9669" s="22">
        <v>42849</v>
      </c>
      <c r="B9669">
        <v>2017</v>
      </c>
      <c r="C9669">
        <v>4</v>
      </c>
      <c r="D9669" t="s">
        <v>120</v>
      </c>
      <c r="E9669" t="s">
        <v>121</v>
      </c>
      <c r="F9669" t="s">
        <v>168</v>
      </c>
      <c r="G9669" t="s">
        <v>113</v>
      </c>
      <c r="H9669" t="s">
        <v>100</v>
      </c>
      <c r="I9669" t="s">
        <v>70</v>
      </c>
      <c r="J9669" t="s">
        <v>101</v>
      </c>
      <c r="K9669" s="23">
        <v>13.15</v>
      </c>
      <c r="L9669" s="24">
        <v>2.4</v>
      </c>
      <c r="M9669" s="24">
        <v>31.56</v>
      </c>
      <c r="N9669" s="24">
        <v>23.35</v>
      </c>
      <c r="O9669" s="24">
        <v>8.2100000000000009</v>
      </c>
      <c r="P9669" s="25">
        <v>26</v>
      </c>
    </row>
    <row r="9670" spans="1:16" x14ac:dyDescent="0.3">
      <c r="A9670" s="22">
        <v>42849</v>
      </c>
      <c r="B9670">
        <v>2017</v>
      </c>
      <c r="C9670">
        <v>4</v>
      </c>
      <c r="D9670" t="s">
        <v>120</v>
      </c>
      <c r="E9670" t="s">
        <v>121</v>
      </c>
      <c r="F9670" t="s">
        <v>168</v>
      </c>
      <c r="G9670" t="s">
        <v>113</v>
      </c>
      <c r="H9670" t="s">
        <v>102</v>
      </c>
      <c r="I9670" t="s">
        <v>71</v>
      </c>
      <c r="J9670" t="s">
        <v>103</v>
      </c>
      <c r="K9670" s="23">
        <v>9</v>
      </c>
      <c r="L9670" s="24">
        <v>6.9</v>
      </c>
      <c r="M9670" s="24">
        <v>62.1</v>
      </c>
      <c r="N9670" s="24">
        <v>40.99</v>
      </c>
      <c r="O9670" s="24">
        <v>21.11</v>
      </c>
      <c r="P9670" s="25">
        <v>34</v>
      </c>
    </row>
    <row r="9671" spans="1:16" x14ac:dyDescent="0.3">
      <c r="A9671" s="22">
        <v>42849</v>
      </c>
      <c r="B9671">
        <v>2017</v>
      </c>
      <c r="C9671">
        <v>4</v>
      </c>
      <c r="D9671" t="s">
        <v>120</v>
      </c>
      <c r="E9671" t="s">
        <v>121</v>
      </c>
      <c r="F9671" t="s">
        <v>168</v>
      </c>
      <c r="G9671" t="s">
        <v>113</v>
      </c>
      <c r="H9671" t="s">
        <v>104</v>
      </c>
      <c r="I9671" t="s">
        <v>76</v>
      </c>
      <c r="J9671" t="s">
        <v>105</v>
      </c>
      <c r="K9671" s="23">
        <v>0</v>
      </c>
      <c r="L9671" s="24">
        <v>7.4</v>
      </c>
      <c r="M9671" s="24">
        <v>0</v>
      </c>
      <c r="N9671" s="24">
        <v>0</v>
      </c>
      <c r="O9671" s="24">
        <v>0</v>
      </c>
      <c r="P9671" s="25">
        <v>34</v>
      </c>
    </row>
    <row r="9672" spans="1:16" x14ac:dyDescent="0.3">
      <c r="A9672" s="22">
        <v>42849</v>
      </c>
      <c r="B9672">
        <v>2017</v>
      </c>
      <c r="C9672">
        <v>4</v>
      </c>
      <c r="D9672" t="s">
        <v>120</v>
      </c>
      <c r="E9672" t="s">
        <v>121</v>
      </c>
      <c r="F9672" t="s">
        <v>168</v>
      </c>
      <c r="G9672" t="s">
        <v>113</v>
      </c>
      <c r="H9672" t="s">
        <v>106</v>
      </c>
      <c r="I9672" t="s">
        <v>69</v>
      </c>
      <c r="J9672" t="s">
        <v>107</v>
      </c>
      <c r="K9672" s="23">
        <v>1</v>
      </c>
      <c r="L9672" s="24">
        <v>16.5</v>
      </c>
      <c r="M9672" s="24">
        <v>16.5</v>
      </c>
      <c r="N9672" s="24">
        <v>12.87</v>
      </c>
      <c r="O9672" s="24">
        <v>3.63</v>
      </c>
      <c r="P9672" s="25">
        <v>22</v>
      </c>
    </row>
    <row r="9673" spans="1:16" x14ac:dyDescent="0.3">
      <c r="A9673" s="22">
        <v>42849</v>
      </c>
      <c r="B9673">
        <v>2017</v>
      </c>
      <c r="C9673">
        <v>4</v>
      </c>
      <c r="D9673" t="s">
        <v>120</v>
      </c>
      <c r="E9673" t="s">
        <v>121</v>
      </c>
      <c r="F9673" t="s">
        <v>168</v>
      </c>
      <c r="G9673" t="s">
        <v>113</v>
      </c>
      <c r="H9673" t="s">
        <v>108</v>
      </c>
      <c r="I9673" t="s">
        <v>72</v>
      </c>
      <c r="J9673" t="s">
        <v>109</v>
      </c>
      <c r="K9673" s="23">
        <v>5</v>
      </c>
      <c r="L9673" s="24">
        <v>8.1999999999999993</v>
      </c>
      <c r="M9673" s="24">
        <v>41</v>
      </c>
      <c r="N9673" s="24">
        <v>27.88</v>
      </c>
      <c r="O9673" s="24">
        <v>13.12</v>
      </c>
      <c r="P9673" s="25">
        <v>32</v>
      </c>
    </row>
    <row r="9674" spans="1:16" x14ac:dyDescent="0.3">
      <c r="A9674" s="22">
        <v>42850</v>
      </c>
      <c r="B9674">
        <v>2017</v>
      </c>
      <c r="C9674">
        <v>4</v>
      </c>
      <c r="D9674" t="s">
        <v>120</v>
      </c>
      <c r="E9674" t="s">
        <v>121</v>
      </c>
      <c r="F9674" t="s">
        <v>168</v>
      </c>
      <c r="G9674" t="s">
        <v>114</v>
      </c>
      <c r="H9674" t="s">
        <v>94</v>
      </c>
      <c r="I9674" t="s">
        <v>73</v>
      </c>
      <c r="J9674" t="s">
        <v>95</v>
      </c>
      <c r="K9674" s="23">
        <v>8</v>
      </c>
      <c r="L9674" s="24">
        <v>3.1</v>
      </c>
      <c r="M9674" s="24">
        <v>24.8</v>
      </c>
      <c r="N9674" s="24">
        <v>17.36</v>
      </c>
      <c r="O9674" s="24">
        <v>7.44</v>
      </c>
      <c r="P9674" s="25">
        <v>30</v>
      </c>
    </row>
    <row r="9675" spans="1:16" x14ac:dyDescent="0.3">
      <c r="A9675" s="22">
        <v>42850</v>
      </c>
      <c r="B9675">
        <v>2017</v>
      </c>
      <c r="C9675">
        <v>4</v>
      </c>
      <c r="D9675" t="s">
        <v>120</v>
      </c>
      <c r="E9675" t="s">
        <v>121</v>
      </c>
      <c r="F9675" t="s">
        <v>168</v>
      </c>
      <c r="G9675" t="s">
        <v>114</v>
      </c>
      <c r="H9675" t="s">
        <v>96</v>
      </c>
      <c r="I9675" t="s">
        <v>74</v>
      </c>
      <c r="J9675" t="s">
        <v>97</v>
      </c>
      <c r="K9675" s="23">
        <v>2.99</v>
      </c>
      <c r="L9675" s="24">
        <v>3.6</v>
      </c>
      <c r="M9675" s="24">
        <v>10.76</v>
      </c>
      <c r="N9675" s="24">
        <v>7.53</v>
      </c>
      <c r="O9675" s="24">
        <v>3.23</v>
      </c>
      <c r="P9675" s="25">
        <v>30</v>
      </c>
    </row>
    <row r="9676" spans="1:16" x14ac:dyDescent="0.3">
      <c r="A9676" s="22">
        <v>42850</v>
      </c>
      <c r="B9676">
        <v>2017</v>
      </c>
      <c r="C9676">
        <v>4</v>
      </c>
      <c r="D9676" t="s">
        <v>120</v>
      </c>
      <c r="E9676" t="s">
        <v>121</v>
      </c>
      <c r="F9676" t="s">
        <v>168</v>
      </c>
      <c r="G9676" t="s">
        <v>114</v>
      </c>
      <c r="H9676" t="s">
        <v>98</v>
      </c>
      <c r="I9676" t="s">
        <v>75</v>
      </c>
      <c r="J9676" t="s">
        <v>99</v>
      </c>
      <c r="K9676" s="23">
        <v>2.2000000000000002</v>
      </c>
      <c r="L9676" s="24">
        <v>2.8</v>
      </c>
      <c r="M9676" s="24">
        <v>6.16</v>
      </c>
      <c r="N9676" s="24">
        <v>4.4400000000000004</v>
      </c>
      <c r="O9676" s="24">
        <v>1.72</v>
      </c>
      <c r="P9676" s="25">
        <v>28</v>
      </c>
    </row>
    <row r="9677" spans="1:16" x14ac:dyDescent="0.3">
      <c r="A9677" s="22">
        <v>42850</v>
      </c>
      <c r="B9677">
        <v>2017</v>
      </c>
      <c r="C9677">
        <v>4</v>
      </c>
      <c r="D9677" t="s">
        <v>120</v>
      </c>
      <c r="E9677" t="s">
        <v>121</v>
      </c>
      <c r="F9677" t="s">
        <v>168</v>
      </c>
      <c r="G9677" t="s">
        <v>114</v>
      </c>
      <c r="H9677" t="s">
        <v>100</v>
      </c>
      <c r="I9677" t="s">
        <v>70</v>
      </c>
      <c r="J9677" t="s">
        <v>101</v>
      </c>
      <c r="K9677" s="23">
        <v>24</v>
      </c>
      <c r="L9677" s="24">
        <v>2.4</v>
      </c>
      <c r="M9677" s="24">
        <v>57.6</v>
      </c>
      <c r="N9677" s="24">
        <v>42.62</v>
      </c>
      <c r="O9677" s="24">
        <v>14.98</v>
      </c>
      <c r="P9677" s="25">
        <v>26</v>
      </c>
    </row>
    <row r="9678" spans="1:16" x14ac:dyDescent="0.3">
      <c r="A9678" s="22">
        <v>42850</v>
      </c>
      <c r="B9678">
        <v>2017</v>
      </c>
      <c r="C9678">
        <v>4</v>
      </c>
      <c r="D9678" t="s">
        <v>120</v>
      </c>
      <c r="E9678" t="s">
        <v>121</v>
      </c>
      <c r="F9678" t="s">
        <v>168</v>
      </c>
      <c r="G9678" t="s">
        <v>114</v>
      </c>
      <c r="H9678" t="s">
        <v>102</v>
      </c>
      <c r="I9678" t="s">
        <v>71</v>
      </c>
      <c r="J9678" t="s">
        <v>103</v>
      </c>
      <c r="K9678" s="23">
        <v>4</v>
      </c>
      <c r="L9678" s="24">
        <v>6.9</v>
      </c>
      <c r="M9678" s="24">
        <v>27.6</v>
      </c>
      <c r="N9678" s="24">
        <v>18.22</v>
      </c>
      <c r="O9678" s="24">
        <v>9.3800000000000008</v>
      </c>
      <c r="P9678" s="25">
        <v>34</v>
      </c>
    </row>
    <row r="9679" spans="1:16" x14ac:dyDescent="0.3">
      <c r="A9679" s="22">
        <v>42850</v>
      </c>
      <c r="B9679">
        <v>2017</v>
      </c>
      <c r="C9679">
        <v>4</v>
      </c>
      <c r="D9679" t="s">
        <v>120</v>
      </c>
      <c r="E9679" t="s">
        <v>121</v>
      </c>
      <c r="F9679" t="s">
        <v>168</v>
      </c>
      <c r="G9679" t="s">
        <v>114</v>
      </c>
      <c r="H9679" t="s">
        <v>104</v>
      </c>
      <c r="I9679" t="s">
        <v>76</v>
      </c>
      <c r="J9679" t="s">
        <v>105</v>
      </c>
      <c r="K9679" s="23">
        <v>0</v>
      </c>
      <c r="L9679" s="24">
        <v>7.4</v>
      </c>
      <c r="M9679" s="24">
        <v>0</v>
      </c>
      <c r="N9679" s="24">
        <v>0</v>
      </c>
      <c r="O9679" s="24">
        <v>0</v>
      </c>
      <c r="P9679" s="25">
        <v>34</v>
      </c>
    </row>
    <row r="9680" spans="1:16" x14ac:dyDescent="0.3">
      <c r="A9680" s="22">
        <v>42850</v>
      </c>
      <c r="B9680">
        <v>2017</v>
      </c>
      <c r="C9680">
        <v>4</v>
      </c>
      <c r="D9680" t="s">
        <v>120</v>
      </c>
      <c r="E9680" t="s">
        <v>121</v>
      </c>
      <c r="F9680" t="s">
        <v>168</v>
      </c>
      <c r="G9680" t="s">
        <v>114</v>
      </c>
      <c r="H9680" t="s">
        <v>106</v>
      </c>
      <c r="I9680" t="s">
        <v>69</v>
      </c>
      <c r="J9680" t="s">
        <v>107</v>
      </c>
      <c r="K9680" s="23">
        <v>26</v>
      </c>
      <c r="L9680" s="24">
        <v>16.5</v>
      </c>
      <c r="M9680" s="24">
        <v>429</v>
      </c>
      <c r="N9680" s="24">
        <v>334.62</v>
      </c>
      <c r="O9680" s="24">
        <v>94.38</v>
      </c>
      <c r="P9680" s="25">
        <v>22</v>
      </c>
    </row>
    <row r="9681" spans="1:16" x14ac:dyDescent="0.3">
      <c r="A9681" s="22">
        <v>42850</v>
      </c>
      <c r="B9681">
        <v>2017</v>
      </c>
      <c r="C9681">
        <v>4</v>
      </c>
      <c r="D9681" t="s">
        <v>120</v>
      </c>
      <c r="E9681" t="s">
        <v>121</v>
      </c>
      <c r="F9681" t="s">
        <v>168</v>
      </c>
      <c r="G9681" t="s">
        <v>114</v>
      </c>
      <c r="H9681" t="s">
        <v>108</v>
      </c>
      <c r="I9681" t="s">
        <v>72</v>
      </c>
      <c r="J9681" t="s">
        <v>109</v>
      </c>
      <c r="K9681" s="23">
        <v>5</v>
      </c>
      <c r="L9681" s="24">
        <v>8.1999999999999993</v>
      </c>
      <c r="M9681" s="24">
        <v>41</v>
      </c>
      <c r="N9681" s="24">
        <v>27.88</v>
      </c>
      <c r="O9681" s="24">
        <v>13.12</v>
      </c>
      <c r="P9681" s="25">
        <v>32</v>
      </c>
    </row>
    <row r="9682" spans="1:16" x14ac:dyDescent="0.3">
      <c r="A9682" s="22">
        <v>42851</v>
      </c>
      <c r="B9682">
        <v>2017</v>
      </c>
      <c r="C9682">
        <v>4</v>
      </c>
      <c r="D9682" t="s">
        <v>120</v>
      </c>
      <c r="E9682" t="s">
        <v>121</v>
      </c>
      <c r="F9682" t="s">
        <v>168</v>
      </c>
      <c r="G9682" t="s">
        <v>115</v>
      </c>
      <c r="H9682" t="s">
        <v>94</v>
      </c>
      <c r="I9682" t="s">
        <v>73</v>
      </c>
      <c r="J9682" t="s">
        <v>95</v>
      </c>
      <c r="K9682" s="23">
        <v>3</v>
      </c>
      <c r="L9682" s="24">
        <v>3.1</v>
      </c>
      <c r="M9682" s="24">
        <v>9.3000000000000007</v>
      </c>
      <c r="N9682" s="24">
        <v>6.51</v>
      </c>
      <c r="O9682" s="24">
        <v>2.79</v>
      </c>
      <c r="P9682" s="25">
        <v>30</v>
      </c>
    </row>
    <row r="9683" spans="1:16" x14ac:dyDescent="0.3">
      <c r="A9683" s="22">
        <v>42851</v>
      </c>
      <c r="B9683">
        <v>2017</v>
      </c>
      <c r="C9683">
        <v>4</v>
      </c>
      <c r="D9683" t="s">
        <v>120</v>
      </c>
      <c r="E9683" t="s">
        <v>121</v>
      </c>
      <c r="F9683" t="s">
        <v>168</v>
      </c>
      <c r="G9683" t="s">
        <v>115</v>
      </c>
      <c r="H9683" t="s">
        <v>96</v>
      </c>
      <c r="I9683" t="s">
        <v>74</v>
      </c>
      <c r="J9683" t="s">
        <v>97</v>
      </c>
      <c r="K9683" s="23">
        <v>4</v>
      </c>
      <c r="L9683" s="24">
        <v>3.6</v>
      </c>
      <c r="M9683" s="24">
        <v>14.4</v>
      </c>
      <c r="N9683" s="24">
        <v>10.08</v>
      </c>
      <c r="O9683" s="24">
        <v>4.32</v>
      </c>
      <c r="P9683" s="25">
        <v>30</v>
      </c>
    </row>
    <row r="9684" spans="1:16" x14ac:dyDescent="0.3">
      <c r="A9684" s="22">
        <v>42851</v>
      </c>
      <c r="B9684">
        <v>2017</v>
      </c>
      <c r="C9684">
        <v>4</v>
      </c>
      <c r="D9684" t="s">
        <v>120</v>
      </c>
      <c r="E9684" t="s">
        <v>121</v>
      </c>
      <c r="F9684" t="s">
        <v>168</v>
      </c>
      <c r="G9684" t="s">
        <v>115</v>
      </c>
      <c r="H9684" t="s">
        <v>98</v>
      </c>
      <c r="I9684" t="s">
        <v>75</v>
      </c>
      <c r="J9684" t="s">
        <v>99</v>
      </c>
      <c r="K9684" s="23">
        <v>3.5</v>
      </c>
      <c r="L9684" s="24">
        <v>2.8</v>
      </c>
      <c r="M9684" s="24">
        <v>9.8000000000000007</v>
      </c>
      <c r="N9684" s="24">
        <v>7.06</v>
      </c>
      <c r="O9684" s="24">
        <v>2.74</v>
      </c>
      <c r="P9684" s="25">
        <v>28</v>
      </c>
    </row>
    <row r="9685" spans="1:16" x14ac:dyDescent="0.3">
      <c r="A9685" s="22">
        <v>42851</v>
      </c>
      <c r="B9685">
        <v>2017</v>
      </c>
      <c r="C9685">
        <v>4</v>
      </c>
      <c r="D9685" t="s">
        <v>120</v>
      </c>
      <c r="E9685" t="s">
        <v>121</v>
      </c>
      <c r="F9685" t="s">
        <v>168</v>
      </c>
      <c r="G9685" t="s">
        <v>115</v>
      </c>
      <c r="H9685" t="s">
        <v>100</v>
      </c>
      <c r="I9685" t="s">
        <v>70</v>
      </c>
      <c r="J9685" t="s">
        <v>101</v>
      </c>
      <c r="K9685" s="23">
        <v>10.199999999999999</v>
      </c>
      <c r="L9685" s="24">
        <v>2.4</v>
      </c>
      <c r="M9685" s="24">
        <v>24.48</v>
      </c>
      <c r="N9685" s="24">
        <v>18.12</v>
      </c>
      <c r="O9685" s="24">
        <v>6.36</v>
      </c>
      <c r="P9685" s="25">
        <v>26</v>
      </c>
    </row>
    <row r="9686" spans="1:16" x14ac:dyDescent="0.3">
      <c r="A9686" s="22">
        <v>42851</v>
      </c>
      <c r="B9686">
        <v>2017</v>
      </c>
      <c r="C9686">
        <v>4</v>
      </c>
      <c r="D9686" t="s">
        <v>120</v>
      </c>
      <c r="E9686" t="s">
        <v>121</v>
      </c>
      <c r="F9686" t="s">
        <v>168</v>
      </c>
      <c r="G9686" t="s">
        <v>115</v>
      </c>
      <c r="H9686" t="s">
        <v>102</v>
      </c>
      <c r="I9686" t="s">
        <v>71</v>
      </c>
      <c r="J9686" t="s">
        <v>103</v>
      </c>
      <c r="K9686" s="23">
        <v>3</v>
      </c>
      <c r="L9686" s="24">
        <v>6.9</v>
      </c>
      <c r="M9686" s="24">
        <v>20.7</v>
      </c>
      <c r="N9686" s="24">
        <v>13.66</v>
      </c>
      <c r="O9686" s="24">
        <v>7.04</v>
      </c>
      <c r="P9686" s="25">
        <v>34</v>
      </c>
    </row>
    <row r="9687" spans="1:16" x14ac:dyDescent="0.3">
      <c r="A9687" s="22">
        <v>42851</v>
      </c>
      <c r="B9687">
        <v>2017</v>
      </c>
      <c r="C9687">
        <v>4</v>
      </c>
      <c r="D9687" t="s">
        <v>120</v>
      </c>
      <c r="E9687" t="s">
        <v>121</v>
      </c>
      <c r="F9687" t="s">
        <v>168</v>
      </c>
      <c r="G9687" t="s">
        <v>115</v>
      </c>
      <c r="H9687" t="s">
        <v>104</v>
      </c>
      <c r="I9687" t="s">
        <v>76</v>
      </c>
      <c r="J9687" t="s">
        <v>105</v>
      </c>
      <c r="K9687" s="23">
        <v>0</v>
      </c>
      <c r="L9687" s="24">
        <v>7.4</v>
      </c>
      <c r="M9687" s="24">
        <v>0</v>
      </c>
      <c r="N9687" s="24">
        <v>0</v>
      </c>
      <c r="O9687" s="24">
        <v>0</v>
      </c>
      <c r="P9687" s="25">
        <v>34</v>
      </c>
    </row>
    <row r="9688" spans="1:16" x14ac:dyDescent="0.3">
      <c r="A9688" s="22">
        <v>42851</v>
      </c>
      <c r="B9688">
        <v>2017</v>
      </c>
      <c r="C9688">
        <v>4</v>
      </c>
      <c r="D9688" t="s">
        <v>120</v>
      </c>
      <c r="E9688" t="s">
        <v>121</v>
      </c>
      <c r="F9688" t="s">
        <v>168</v>
      </c>
      <c r="G9688" t="s">
        <v>115</v>
      </c>
      <c r="H9688" t="s">
        <v>106</v>
      </c>
      <c r="I9688" t="s">
        <v>69</v>
      </c>
      <c r="J9688" t="s">
        <v>107</v>
      </c>
      <c r="K9688" s="23">
        <v>1</v>
      </c>
      <c r="L9688" s="24">
        <v>16.5</v>
      </c>
      <c r="M9688" s="24">
        <v>16.5</v>
      </c>
      <c r="N9688" s="24">
        <v>12.87</v>
      </c>
      <c r="O9688" s="24">
        <v>3.63</v>
      </c>
      <c r="P9688" s="25">
        <v>22</v>
      </c>
    </row>
    <row r="9689" spans="1:16" x14ac:dyDescent="0.3">
      <c r="A9689" s="22">
        <v>42851</v>
      </c>
      <c r="B9689">
        <v>2017</v>
      </c>
      <c r="C9689">
        <v>4</v>
      </c>
      <c r="D9689" t="s">
        <v>120</v>
      </c>
      <c r="E9689" t="s">
        <v>121</v>
      </c>
      <c r="F9689" t="s">
        <v>168</v>
      </c>
      <c r="G9689" t="s">
        <v>115</v>
      </c>
      <c r="H9689" t="s">
        <v>108</v>
      </c>
      <c r="I9689" t="s">
        <v>72</v>
      </c>
      <c r="J9689" t="s">
        <v>109</v>
      </c>
      <c r="K9689" s="23">
        <v>8.3000000000000007</v>
      </c>
      <c r="L9689" s="24">
        <v>8.1999999999999993</v>
      </c>
      <c r="M9689" s="24">
        <v>68.06</v>
      </c>
      <c r="N9689" s="24">
        <v>46.28</v>
      </c>
      <c r="O9689" s="24">
        <v>21.78</v>
      </c>
      <c r="P9689" s="25">
        <v>32</v>
      </c>
    </row>
    <row r="9690" spans="1:16" x14ac:dyDescent="0.3">
      <c r="A9690" s="22">
        <v>42852</v>
      </c>
      <c r="B9690">
        <v>2017</v>
      </c>
      <c r="C9690">
        <v>4</v>
      </c>
      <c r="D9690" t="s">
        <v>120</v>
      </c>
      <c r="E9690" t="s">
        <v>121</v>
      </c>
      <c r="F9690" t="s">
        <v>168</v>
      </c>
      <c r="G9690" t="s">
        <v>93</v>
      </c>
      <c r="H9690" t="s">
        <v>94</v>
      </c>
      <c r="I9690" t="s">
        <v>73</v>
      </c>
      <c r="J9690" t="s">
        <v>95</v>
      </c>
      <c r="K9690" s="23">
        <v>3.33</v>
      </c>
      <c r="L9690" s="24">
        <v>3.1</v>
      </c>
      <c r="M9690" s="24">
        <v>10.32</v>
      </c>
      <c r="N9690" s="24">
        <v>7.22</v>
      </c>
      <c r="O9690" s="24">
        <v>3.1</v>
      </c>
      <c r="P9690" s="25">
        <v>30</v>
      </c>
    </row>
    <row r="9691" spans="1:16" x14ac:dyDescent="0.3">
      <c r="A9691" s="22">
        <v>42852</v>
      </c>
      <c r="B9691">
        <v>2017</v>
      </c>
      <c r="C9691">
        <v>4</v>
      </c>
      <c r="D9691" t="s">
        <v>120</v>
      </c>
      <c r="E9691" t="s">
        <v>121</v>
      </c>
      <c r="F9691" t="s">
        <v>168</v>
      </c>
      <c r="G9691" t="s">
        <v>93</v>
      </c>
      <c r="H9691" t="s">
        <v>96</v>
      </c>
      <c r="I9691" t="s">
        <v>74</v>
      </c>
      <c r="J9691" t="s">
        <v>97</v>
      </c>
      <c r="K9691" s="23">
        <v>3.74</v>
      </c>
      <c r="L9691" s="24">
        <v>3.6</v>
      </c>
      <c r="M9691" s="24">
        <v>13.46</v>
      </c>
      <c r="N9691" s="24">
        <v>9.42</v>
      </c>
      <c r="O9691" s="24">
        <v>4.04</v>
      </c>
      <c r="P9691" s="25">
        <v>30</v>
      </c>
    </row>
    <row r="9692" spans="1:16" x14ac:dyDescent="0.3">
      <c r="A9692" s="22">
        <v>42852</v>
      </c>
      <c r="B9692">
        <v>2017</v>
      </c>
      <c r="C9692">
        <v>4</v>
      </c>
      <c r="D9692" t="s">
        <v>120</v>
      </c>
      <c r="E9692" t="s">
        <v>121</v>
      </c>
      <c r="F9692" t="s">
        <v>168</v>
      </c>
      <c r="G9692" t="s">
        <v>93</v>
      </c>
      <c r="H9692" t="s">
        <v>98</v>
      </c>
      <c r="I9692" t="s">
        <v>75</v>
      </c>
      <c r="J9692" t="s">
        <v>99</v>
      </c>
      <c r="K9692" s="23">
        <v>2.2999999999999998</v>
      </c>
      <c r="L9692" s="24">
        <v>2.8</v>
      </c>
      <c r="M9692" s="24">
        <v>6.44</v>
      </c>
      <c r="N9692" s="24">
        <v>4.6399999999999997</v>
      </c>
      <c r="O9692" s="24">
        <v>1.8</v>
      </c>
      <c r="P9692" s="25">
        <v>28</v>
      </c>
    </row>
    <row r="9693" spans="1:16" x14ac:dyDescent="0.3">
      <c r="A9693" s="22">
        <v>42852</v>
      </c>
      <c r="B9693">
        <v>2017</v>
      </c>
      <c r="C9693">
        <v>4</v>
      </c>
      <c r="D9693" t="s">
        <v>120</v>
      </c>
      <c r="E9693" t="s">
        <v>121</v>
      </c>
      <c r="F9693" t="s">
        <v>168</v>
      </c>
      <c r="G9693" t="s">
        <v>93</v>
      </c>
      <c r="H9693" t="s">
        <v>100</v>
      </c>
      <c r="I9693" t="s">
        <v>70</v>
      </c>
      <c r="J9693" t="s">
        <v>101</v>
      </c>
      <c r="K9693" s="23">
        <v>11</v>
      </c>
      <c r="L9693" s="24">
        <v>2.4</v>
      </c>
      <c r="M9693" s="24">
        <v>26.4</v>
      </c>
      <c r="N9693" s="24">
        <v>19.54</v>
      </c>
      <c r="O9693" s="24">
        <v>6.86</v>
      </c>
      <c r="P9693" s="25">
        <v>26</v>
      </c>
    </row>
    <row r="9694" spans="1:16" x14ac:dyDescent="0.3">
      <c r="A9694" s="22">
        <v>42852</v>
      </c>
      <c r="B9694">
        <v>2017</v>
      </c>
      <c r="C9694">
        <v>4</v>
      </c>
      <c r="D9694" t="s">
        <v>120</v>
      </c>
      <c r="E9694" t="s">
        <v>121</v>
      </c>
      <c r="F9694" t="s">
        <v>168</v>
      </c>
      <c r="G9694" t="s">
        <v>93</v>
      </c>
      <c r="H9694" t="s">
        <v>102</v>
      </c>
      <c r="I9694" t="s">
        <v>71</v>
      </c>
      <c r="J9694" t="s">
        <v>103</v>
      </c>
      <c r="K9694" s="23">
        <v>10</v>
      </c>
      <c r="L9694" s="24">
        <v>6.9</v>
      </c>
      <c r="M9694" s="24">
        <v>69</v>
      </c>
      <c r="N9694" s="24">
        <v>45.54</v>
      </c>
      <c r="O9694" s="24">
        <v>23.46</v>
      </c>
      <c r="P9694" s="25">
        <v>34</v>
      </c>
    </row>
    <row r="9695" spans="1:16" x14ac:dyDescent="0.3">
      <c r="A9695" s="22">
        <v>42852</v>
      </c>
      <c r="B9695">
        <v>2017</v>
      </c>
      <c r="C9695">
        <v>4</v>
      </c>
      <c r="D9695" t="s">
        <v>120</v>
      </c>
      <c r="E9695" t="s">
        <v>121</v>
      </c>
      <c r="F9695" t="s">
        <v>168</v>
      </c>
      <c r="G9695" t="s">
        <v>93</v>
      </c>
      <c r="H9695" t="s">
        <v>104</v>
      </c>
      <c r="I9695" t="s">
        <v>76</v>
      </c>
      <c r="J9695" t="s">
        <v>105</v>
      </c>
      <c r="K9695" s="23">
        <v>1</v>
      </c>
      <c r="L9695" s="24">
        <v>7.4</v>
      </c>
      <c r="M9695" s="24">
        <v>7.4</v>
      </c>
      <c r="N9695" s="24">
        <v>4.88</v>
      </c>
      <c r="O9695" s="24">
        <v>2.52</v>
      </c>
      <c r="P9695" s="25">
        <v>34</v>
      </c>
    </row>
    <row r="9696" spans="1:16" x14ac:dyDescent="0.3">
      <c r="A9696" s="22">
        <v>42852</v>
      </c>
      <c r="B9696">
        <v>2017</v>
      </c>
      <c r="C9696">
        <v>4</v>
      </c>
      <c r="D9696" t="s">
        <v>120</v>
      </c>
      <c r="E9696" t="s">
        <v>121</v>
      </c>
      <c r="F9696" t="s">
        <v>168</v>
      </c>
      <c r="G9696" t="s">
        <v>93</v>
      </c>
      <c r="H9696" t="s">
        <v>106</v>
      </c>
      <c r="I9696" t="s">
        <v>69</v>
      </c>
      <c r="J9696" t="s">
        <v>107</v>
      </c>
      <c r="K9696" s="23">
        <v>0</v>
      </c>
      <c r="L9696" s="24">
        <v>16.5</v>
      </c>
      <c r="M9696" s="24">
        <v>0</v>
      </c>
      <c r="N9696" s="24">
        <v>0</v>
      </c>
      <c r="O9696" s="24">
        <v>0</v>
      </c>
      <c r="P9696" s="25">
        <v>22</v>
      </c>
    </row>
    <row r="9697" spans="1:16" x14ac:dyDescent="0.3">
      <c r="A9697" s="22">
        <v>42852</v>
      </c>
      <c r="B9697">
        <v>2017</v>
      </c>
      <c r="C9697">
        <v>4</v>
      </c>
      <c r="D9697" t="s">
        <v>120</v>
      </c>
      <c r="E9697" t="s">
        <v>121</v>
      </c>
      <c r="F9697" t="s">
        <v>168</v>
      </c>
      <c r="G9697" t="s">
        <v>93</v>
      </c>
      <c r="H9697" t="s">
        <v>108</v>
      </c>
      <c r="I9697" t="s">
        <v>72</v>
      </c>
      <c r="J9697" t="s">
        <v>109</v>
      </c>
      <c r="K9697" s="23">
        <v>10</v>
      </c>
      <c r="L9697" s="24">
        <v>8.1999999999999993</v>
      </c>
      <c r="M9697" s="24">
        <v>82</v>
      </c>
      <c r="N9697" s="24">
        <v>55.76</v>
      </c>
      <c r="O9697" s="24">
        <v>26.24</v>
      </c>
      <c r="P9697" s="25">
        <v>32</v>
      </c>
    </row>
    <row r="9698" spans="1:16" x14ac:dyDescent="0.3">
      <c r="A9698" s="22">
        <v>42853</v>
      </c>
      <c r="B9698">
        <v>2017</v>
      </c>
      <c r="C9698">
        <v>4</v>
      </c>
      <c r="D9698" t="s">
        <v>120</v>
      </c>
      <c r="E9698" t="s">
        <v>121</v>
      </c>
      <c r="F9698" t="s">
        <v>168</v>
      </c>
      <c r="G9698" t="s">
        <v>110</v>
      </c>
      <c r="H9698" t="s">
        <v>94</v>
      </c>
      <c r="I9698" t="s">
        <v>73</v>
      </c>
      <c r="J9698" t="s">
        <v>95</v>
      </c>
      <c r="K9698" s="23">
        <v>3.33</v>
      </c>
      <c r="L9698" s="24">
        <v>3.1</v>
      </c>
      <c r="M9698" s="24">
        <v>10.32</v>
      </c>
      <c r="N9698" s="24">
        <v>7.22</v>
      </c>
      <c r="O9698" s="24">
        <v>3.1</v>
      </c>
      <c r="P9698" s="25">
        <v>30</v>
      </c>
    </row>
    <row r="9699" spans="1:16" x14ac:dyDescent="0.3">
      <c r="A9699" s="22">
        <v>42853</v>
      </c>
      <c r="B9699">
        <v>2017</v>
      </c>
      <c r="C9699">
        <v>4</v>
      </c>
      <c r="D9699" t="s">
        <v>120</v>
      </c>
      <c r="E9699" t="s">
        <v>121</v>
      </c>
      <c r="F9699" t="s">
        <v>168</v>
      </c>
      <c r="G9699" t="s">
        <v>110</v>
      </c>
      <c r="H9699" t="s">
        <v>96</v>
      </c>
      <c r="I9699" t="s">
        <v>74</v>
      </c>
      <c r="J9699" t="s">
        <v>97</v>
      </c>
      <c r="K9699" s="23">
        <v>3.67</v>
      </c>
      <c r="L9699" s="24">
        <v>3.6</v>
      </c>
      <c r="M9699" s="24">
        <v>13.21</v>
      </c>
      <c r="N9699" s="24">
        <v>9.25</v>
      </c>
      <c r="O9699" s="24">
        <v>3.96</v>
      </c>
      <c r="P9699" s="25">
        <v>30</v>
      </c>
    </row>
    <row r="9700" spans="1:16" x14ac:dyDescent="0.3">
      <c r="A9700" s="22">
        <v>42853</v>
      </c>
      <c r="B9700">
        <v>2017</v>
      </c>
      <c r="C9700">
        <v>4</v>
      </c>
      <c r="D9700" t="s">
        <v>120</v>
      </c>
      <c r="E9700" t="s">
        <v>121</v>
      </c>
      <c r="F9700" t="s">
        <v>168</v>
      </c>
      <c r="G9700" t="s">
        <v>110</v>
      </c>
      <c r="H9700" t="s">
        <v>98</v>
      </c>
      <c r="I9700" t="s">
        <v>75</v>
      </c>
      <c r="J9700" t="s">
        <v>99</v>
      </c>
      <c r="K9700" s="23">
        <v>5.0999999999999996</v>
      </c>
      <c r="L9700" s="24">
        <v>2.8</v>
      </c>
      <c r="M9700" s="24">
        <v>14.28</v>
      </c>
      <c r="N9700" s="24">
        <v>10.28</v>
      </c>
      <c r="O9700" s="24">
        <v>4</v>
      </c>
      <c r="P9700" s="25">
        <v>28</v>
      </c>
    </row>
    <row r="9701" spans="1:16" x14ac:dyDescent="0.3">
      <c r="A9701" s="22">
        <v>42853</v>
      </c>
      <c r="B9701">
        <v>2017</v>
      </c>
      <c r="C9701">
        <v>4</v>
      </c>
      <c r="D9701" t="s">
        <v>120</v>
      </c>
      <c r="E9701" t="s">
        <v>121</v>
      </c>
      <c r="F9701" t="s">
        <v>168</v>
      </c>
      <c r="G9701" t="s">
        <v>110</v>
      </c>
      <c r="H9701" t="s">
        <v>100</v>
      </c>
      <c r="I9701" t="s">
        <v>70</v>
      </c>
      <c r="J9701" t="s">
        <v>101</v>
      </c>
      <c r="K9701" s="23">
        <v>15.4</v>
      </c>
      <c r="L9701" s="24">
        <v>2.4</v>
      </c>
      <c r="M9701" s="24">
        <v>36.96</v>
      </c>
      <c r="N9701" s="24">
        <v>27.35</v>
      </c>
      <c r="O9701" s="24">
        <v>9.61</v>
      </c>
      <c r="P9701" s="25">
        <v>26</v>
      </c>
    </row>
    <row r="9702" spans="1:16" x14ac:dyDescent="0.3">
      <c r="A9702" s="22">
        <v>42853</v>
      </c>
      <c r="B9702">
        <v>2017</v>
      </c>
      <c r="C9702">
        <v>4</v>
      </c>
      <c r="D9702" t="s">
        <v>120</v>
      </c>
      <c r="E9702" t="s">
        <v>121</v>
      </c>
      <c r="F9702" t="s">
        <v>168</v>
      </c>
      <c r="G9702" t="s">
        <v>110</v>
      </c>
      <c r="H9702" t="s">
        <v>102</v>
      </c>
      <c r="I9702" t="s">
        <v>71</v>
      </c>
      <c r="J9702" t="s">
        <v>103</v>
      </c>
      <c r="K9702" s="23">
        <v>2</v>
      </c>
      <c r="L9702" s="24">
        <v>6.9</v>
      </c>
      <c r="M9702" s="24">
        <v>13.8</v>
      </c>
      <c r="N9702" s="24">
        <v>9.11</v>
      </c>
      <c r="O9702" s="24">
        <v>4.6900000000000004</v>
      </c>
      <c r="P9702" s="25">
        <v>34</v>
      </c>
    </row>
    <row r="9703" spans="1:16" x14ac:dyDescent="0.3">
      <c r="A9703" s="22">
        <v>42853</v>
      </c>
      <c r="B9703">
        <v>2017</v>
      </c>
      <c r="C9703">
        <v>4</v>
      </c>
      <c r="D9703" t="s">
        <v>120</v>
      </c>
      <c r="E9703" t="s">
        <v>121</v>
      </c>
      <c r="F9703" t="s">
        <v>168</v>
      </c>
      <c r="G9703" t="s">
        <v>110</v>
      </c>
      <c r="H9703" t="s">
        <v>104</v>
      </c>
      <c r="I9703" t="s">
        <v>76</v>
      </c>
      <c r="J9703" t="s">
        <v>105</v>
      </c>
      <c r="K9703" s="23">
        <v>0</v>
      </c>
      <c r="L9703" s="24">
        <v>7.4</v>
      </c>
      <c r="M9703" s="24">
        <v>0</v>
      </c>
      <c r="N9703" s="24">
        <v>0</v>
      </c>
      <c r="O9703" s="24">
        <v>0</v>
      </c>
      <c r="P9703" s="25">
        <v>34</v>
      </c>
    </row>
    <row r="9704" spans="1:16" x14ac:dyDescent="0.3">
      <c r="A9704" s="22">
        <v>42853</v>
      </c>
      <c r="B9704">
        <v>2017</v>
      </c>
      <c r="C9704">
        <v>4</v>
      </c>
      <c r="D9704" t="s">
        <v>120</v>
      </c>
      <c r="E9704" t="s">
        <v>121</v>
      </c>
      <c r="F9704" t="s">
        <v>168</v>
      </c>
      <c r="G9704" t="s">
        <v>110</v>
      </c>
      <c r="H9704" t="s">
        <v>106</v>
      </c>
      <c r="I9704" t="s">
        <v>69</v>
      </c>
      <c r="J9704" t="s">
        <v>107</v>
      </c>
      <c r="K9704" s="23">
        <v>7</v>
      </c>
      <c r="L9704" s="24">
        <v>16.5</v>
      </c>
      <c r="M9704" s="24">
        <v>115.5</v>
      </c>
      <c r="N9704" s="24">
        <v>90.09</v>
      </c>
      <c r="O9704" s="24">
        <v>25.41</v>
      </c>
      <c r="P9704" s="25">
        <v>22</v>
      </c>
    </row>
    <row r="9705" spans="1:16" x14ac:dyDescent="0.3">
      <c r="A9705" s="22">
        <v>42853</v>
      </c>
      <c r="B9705">
        <v>2017</v>
      </c>
      <c r="C9705">
        <v>4</v>
      </c>
      <c r="D9705" t="s">
        <v>120</v>
      </c>
      <c r="E9705" t="s">
        <v>121</v>
      </c>
      <c r="F9705" t="s">
        <v>168</v>
      </c>
      <c r="G9705" t="s">
        <v>110</v>
      </c>
      <c r="H9705" t="s">
        <v>108</v>
      </c>
      <c r="I9705" t="s">
        <v>72</v>
      </c>
      <c r="J9705" t="s">
        <v>109</v>
      </c>
      <c r="K9705" s="23">
        <v>7</v>
      </c>
      <c r="L9705" s="24">
        <v>8.1999999999999993</v>
      </c>
      <c r="M9705" s="24">
        <v>57.4</v>
      </c>
      <c r="N9705" s="24">
        <v>39.03</v>
      </c>
      <c r="O9705" s="24">
        <v>18.37</v>
      </c>
      <c r="P9705" s="25">
        <v>32</v>
      </c>
    </row>
    <row r="9706" spans="1:16" x14ac:dyDescent="0.3">
      <c r="A9706" s="22">
        <v>42854</v>
      </c>
      <c r="B9706">
        <v>2017</v>
      </c>
      <c r="C9706">
        <v>4</v>
      </c>
      <c r="D9706" t="s">
        <v>120</v>
      </c>
      <c r="E9706" t="s">
        <v>121</v>
      </c>
      <c r="F9706" t="s">
        <v>168</v>
      </c>
      <c r="G9706" t="s">
        <v>111</v>
      </c>
      <c r="H9706" t="s">
        <v>94</v>
      </c>
      <c r="I9706" t="s">
        <v>73</v>
      </c>
      <c r="J9706" t="s">
        <v>95</v>
      </c>
      <c r="K9706" s="23">
        <v>5</v>
      </c>
      <c r="L9706" s="24">
        <v>3.1</v>
      </c>
      <c r="M9706" s="24">
        <v>15.5</v>
      </c>
      <c r="N9706" s="24">
        <v>10.85</v>
      </c>
      <c r="O9706" s="24">
        <v>4.6500000000000004</v>
      </c>
      <c r="P9706" s="25">
        <v>30</v>
      </c>
    </row>
    <row r="9707" spans="1:16" x14ac:dyDescent="0.3">
      <c r="A9707" s="22">
        <v>42854</v>
      </c>
      <c r="B9707">
        <v>2017</v>
      </c>
      <c r="C9707">
        <v>4</v>
      </c>
      <c r="D9707" t="s">
        <v>120</v>
      </c>
      <c r="E9707" t="s">
        <v>121</v>
      </c>
      <c r="F9707" t="s">
        <v>168</v>
      </c>
      <c r="G9707" t="s">
        <v>111</v>
      </c>
      <c r="H9707" t="s">
        <v>96</v>
      </c>
      <c r="I9707" t="s">
        <v>74</v>
      </c>
      <c r="J9707" t="s">
        <v>97</v>
      </c>
      <c r="K9707" s="23">
        <v>9</v>
      </c>
      <c r="L9707" s="24">
        <v>3.6</v>
      </c>
      <c r="M9707" s="24">
        <v>32.4</v>
      </c>
      <c r="N9707" s="24">
        <v>22.68</v>
      </c>
      <c r="O9707" s="24">
        <v>9.7200000000000006</v>
      </c>
      <c r="P9707" s="25">
        <v>30</v>
      </c>
    </row>
    <row r="9708" spans="1:16" x14ac:dyDescent="0.3">
      <c r="A9708" s="22">
        <v>42854</v>
      </c>
      <c r="B9708">
        <v>2017</v>
      </c>
      <c r="C9708">
        <v>4</v>
      </c>
      <c r="D9708" t="s">
        <v>120</v>
      </c>
      <c r="E9708" t="s">
        <v>121</v>
      </c>
      <c r="F9708" t="s">
        <v>168</v>
      </c>
      <c r="G9708" t="s">
        <v>111</v>
      </c>
      <c r="H9708" t="s">
        <v>98</v>
      </c>
      <c r="I9708" t="s">
        <v>75</v>
      </c>
      <c r="J9708" t="s">
        <v>99</v>
      </c>
      <c r="K9708" s="23">
        <v>2.2999999999999998</v>
      </c>
      <c r="L9708" s="24">
        <v>2.8</v>
      </c>
      <c r="M9708" s="24">
        <v>6.44</v>
      </c>
      <c r="N9708" s="24">
        <v>4.6399999999999997</v>
      </c>
      <c r="O9708" s="24">
        <v>1.8</v>
      </c>
      <c r="P9708" s="25">
        <v>28</v>
      </c>
    </row>
    <row r="9709" spans="1:16" x14ac:dyDescent="0.3">
      <c r="A9709" s="22">
        <v>42854</v>
      </c>
      <c r="B9709">
        <v>2017</v>
      </c>
      <c r="C9709">
        <v>4</v>
      </c>
      <c r="D9709" t="s">
        <v>120</v>
      </c>
      <c r="E9709" t="s">
        <v>121</v>
      </c>
      <c r="F9709" t="s">
        <v>168</v>
      </c>
      <c r="G9709" t="s">
        <v>111</v>
      </c>
      <c r="H9709" t="s">
        <v>100</v>
      </c>
      <c r="I9709" t="s">
        <v>70</v>
      </c>
      <c r="J9709" t="s">
        <v>101</v>
      </c>
      <c r="K9709" s="23">
        <v>15</v>
      </c>
      <c r="L9709" s="24">
        <v>2.4</v>
      </c>
      <c r="M9709" s="24">
        <v>36</v>
      </c>
      <c r="N9709" s="24">
        <v>26.64</v>
      </c>
      <c r="O9709" s="24">
        <v>9.36</v>
      </c>
      <c r="P9709" s="25">
        <v>26</v>
      </c>
    </row>
    <row r="9710" spans="1:16" x14ac:dyDescent="0.3">
      <c r="A9710" s="22">
        <v>42854</v>
      </c>
      <c r="B9710">
        <v>2017</v>
      </c>
      <c r="C9710">
        <v>4</v>
      </c>
      <c r="D9710" t="s">
        <v>120</v>
      </c>
      <c r="E9710" t="s">
        <v>121</v>
      </c>
      <c r="F9710" t="s">
        <v>168</v>
      </c>
      <c r="G9710" t="s">
        <v>111</v>
      </c>
      <c r="H9710" t="s">
        <v>102</v>
      </c>
      <c r="I9710" t="s">
        <v>71</v>
      </c>
      <c r="J9710" t="s">
        <v>103</v>
      </c>
      <c r="K9710" s="23">
        <v>3</v>
      </c>
      <c r="L9710" s="24">
        <v>6.9</v>
      </c>
      <c r="M9710" s="24">
        <v>20.7</v>
      </c>
      <c r="N9710" s="24">
        <v>13.66</v>
      </c>
      <c r="O9710" s="24">
        <v>7.04</v>
      </c>
      <c r="P9710" s="25">
        <v>34</v>
      </c>
    </row>
    <row r="9711" spans="1:16" x14ac:dyDescent="0.3">
      <c r="A9711" s="22">
        <v>42854</v>
      </c>
      <c r="B9711">
        <v>2017</v>
      </c>
      <c r="C9711">
        <v>4</v>
      </c>
      <c r="D9711" t="s">
        <v>120</v>
      </c>
      <c r="E9711" t="s">
        <v>121</v>
      </c>
      <c r="F9711" t="s">
        <v>168</v>
      </c>
      <c r="G9711" t="s">
        <v>111</v>
      </c>
      <c r="H9711" t="s">
        <v>104</v>
      </c>
      <c r="I9711" t="s">
        <v>76</v>
      </c>
      <c r="J9711" t="s">
        <v>105</v>
      </c>
      <c r="K9711" s="23">
        <v>1</v>
      </c>
      <c r="L9711" s="24">
        <v>7.4</v>
      </c>
      <c r="M9711" s="24">
        <v>7.4</v>
      </c>
      <c r="N9711" s="24">
        <v>4.88</v>
      </c>
      <c r="O9711" s="24">
        <v>2.52</v>
      </c>
      <c r="P9711" s="25">
        <v>34</v>
      </c>
    </row>
    <row r="9712" spans="1:16" x14ac:dyDescent="0.3">
      <c r="A9712" s="22">
        <v>42854</v>
      </c>
      <c r="B9712">
        <v>2017</v>
      </c>
      <c r="C9712">
        <v>4</v>
      </c>
      <c r="D9712" t="s">
        <v>120</v>
      </c>
      <c r="E9712" t="s">
        <v>121</v>
      </c>
      <c r="F9712" t="s">
        <v>168</v>
      </c>
      <c r="G9712" t="s">
        <v>111</v>
      </c>
      <c r="H9712" t="s">
        <v>106</v>
      </c>
      <c r="I9712" t="s">
        <v>69</v>
      </c>
      <c r="J9712" t="s">
        <v>107</v>
      </c>
      <c r="K9712" s="23">
        <v>1</v>
      </c>
      <c r="L9712" s="24">
        <v>16.5</v>
      </c>
      <c r="M9712" s="24">
        <v>16.5</v>
      </c>
      <c r="N9712" s="24">
        <v>12.87</v>
      </c>
      <c r="O9712" s="24">
        <v>3.63</v>
      </c>
      <c r="P9712" s="25">
        <v>22</v>
      </c>
    </row>
    <row r="9713" spans="1:16" x14ac:dyDescent="0.3">
      <c r="A9713" s="22">
        <v>42854</v>
      </c>
      <c r="B9713">
        <v>2017</v>
      </c>
      <c r="C9713">
        <v>4</v>
      </c>
      <c r="D9713" t="s">
        <v>120</v>
      </c>
      <c r="E9713" t="s">
        <v>121</v>
      </c>
      <c r="F9713" t="s">
        <v>168</v>
      </c>
      <c r="G9713" t="s">
        <v>111</v>
      </c>
      <c r="H9713" t="s">
        <v>108</v>
      </c>
      <c r="I9713" t="s">
        <v>72</v>
      </c>
      <c r="J9713" t="s">
        <v>109</v>
      </c>
      <c r="K9713" s="23">
        <v>8</v>
      </c>
      <c r="L9713" s="24">
        <v>8.1999999999999993</v>
      </c>
      <c r="M9713" s="24">
        <v>65.599999999999994</v>
      </c>
      <c r="N9713" s="24">
        <v>44.61</v>
      </c>
      <c r="O9713" s="24">
        <v>20.99</v>
      </c>
      <c r="P9713" s="25">
        <v>32</v>
      </c>
    </row>
    <row r="9714" spans="1:16" x14ac:dyDescent="0.3">
      <c r="A9714" s="22">
        <v>42855</v>
      </c>
      <c r="B9714">
        <v>2017</v>
      </c>
      <c r="C9714">
        <v>4</v>
      </c>
      <c r="D9714" t="s">
        <v>120</v>
      </c>
      <c r="E9714" t="s">
        <v>121</v>
      </c>
      <c r="F9714" t="s">
        <v>168</v>
      </c>
      <c r="G9714" t="s">
        <v>112</v>
      </c>
      <c r="H9714" t="s">
        <v>94</v>
      </c>
      <c r="I9714" t="s">
        <v>73</v>
      </c>
      <c r="J9714" t="s">
        <v>95</v>
      </c>
      <c r="K9714" s="23">
        <v>1</v>
      </c>
      <c r="L9714" s="24">
        <v>3.1</v>
      </c>
      <c r="M9714" s="24">
        <v>3.1</v>
      </c>
      <c r="N9714" s="24">
        <v>2.17</v>
      </c>
      <c r="O9714" s="24">
        <v>0.93</v>
      </c>
      <c r="P9714" s="25">
        <v>30</v>
      </c>
    </row>
    <row r="9715" spans="1:16" x14ac:dyDescent="0.3">
      <c r="A9715" s="22">
        <v>42855</v>
      </c>
      <c r="B9715">
        <v>2017</v>
      </c>
      <c r="C9715">
        <v>4</v>
      </c>
      <c r="D9715" t="s">
        <v>120</v>
      </c>
      <c r="E9715" t="s">
        <v>121</v>
      </c>
      <c r="F9715" t="s">
        <v>168</v>
      </c>
      <c r="G9715" t="s">
        <v>112</v>
      </c>
      <c r="H9715" t="s">
        <v>96</v>
      </c>
      <c r="I9715" t="s">
        <v>74</v>
      </c>
      <c r="J9715" t="s">
        <v>97</v>
      </c>
      <c r="K9715" s="23">
        <v>4.05</v>
      </c>
      <c r="L9715" s="24">
        <v>3.6</v>
      </c>
      <c r="M9715" s="24">
        <v>14.58</v>
      </c>
      <c r="N9715" s="24">
        <v>10.210000000000001</v>
      </c>
      <c r="O9715" s="24">
        <v>4.37</v>
      </c>
      <c r="P9715" s="25">
        <v>30</v>
      </c>
    </row>
    <row r="9716" spans="1:16" x14ac:dyDescent="0.3">
      <c r="A9716" s="22">
        <v>42855</v>
      </c>
      <c r="B9716">
        <v>2017</v>
      </c>
      <c r="C9716">
        <v>4</v>
      </c>
      <c r="D9716" t="s">
        <v>120</v>
      </c>
      <c r="E9716" t="s">
        <v>121</v>
      </c>
      <c r="F9716" t="s">
        <v>168</v>
      </c>
      <c r="G9716" t="s">
        <v>112</v>
      </c>
      <c r="H9716" t="s">
        <v>98</v>
      </c>
      <c r="I9716" t="s">
        <v>75</v>
      </c>
      <c r="J9716" t="s">
        <v>99</v>
      </c>
      <c r="K9716" s="23">
        <v>2.2999999999999998</v>
      </c>
      <c r="L9716" s="24">
        <v>2.8</v>
      </c>
      <c r="M9716" s="24">
        <v>6.44</v>
      </c>
      <c r="N9716" s="24">
        <v>4.6399999999999997</v>
      </c>
      <c r="O9716" s="24">
        <v>1.8</v>
      </c>
      <c r="P9716" s="25">
        <v>28</v>
      </c>
    </row>
    <row r="9717" spans="1:16" x14ac:dyDescent="0.3">
      <c r="A9717" s="22">
        <v>42855</v>
      </c>
      <c r="B9717">
        <v>2017</v>
      </c>
      <c r="C9717">
        <v>4</v>
      </c>
      <c r="D9717" t="s">
        <v>120</v>
      </c>
      <c r="E9717" t="s">
        <v>121</v>
      </c>
      <c r="F9717" t="s">
        <v>168</v>
      </c>
      <c r="G9717" t="s">
        <v>112</v>
      </c>
      <c r="H9717" t="s">
        <v>100</v>
      </c>
      <c r="I9717" t="s">
        <v>70</v>
      </c>
      <c r="J9717" t="s">
        <v>101</v>
      </c>
      <c r="K9717" s="23">
        <v>18</v>
      </c>
      <c r="L9717" s="24">
        <v>2.4</v>
      </c>
      <c r="M9717" s="24">
        <v>43.2</v>
      </c>
      <c r="N9717" s="24">
        <v>31.97</v>
      </c>
      <c r="O9717" s="24">
        <v>11.23</v>
      </c>
      <c r="P9717" s="25">
        <v>26</v>
      </c>
    </row>
    <row r="9718" spans="1:16" x14ac:dyDescent="0.3">
      <c r="A9718" s="22">
        <v>42855</v>
      </c>
      <c r="B9718">
        <v>2017</v>
      </c>
      <c r="C9718">
        <v>4</v>
      </c>
      <c r="D9718" t="s">
        <v>120</v>
      </c>
      <c r="E9718" t="s">
        <v>121</v>
      </c>
      <c r="F9718" t="s">
        <v>168</v>
      </c>
      <c r="G9718" t="s">
        <v>112</v>
      </c>
      <c r="H9718" t="s">
        <v>102</v>
      </c>
      <c r="I9718" t="s">
        <v>71</v>
      </c>
      <c r="J9718" t="s">
        <v>103</v>
      </c>
      <c r="K9718" s="23">
        <v>2</v>
      </c>
      <c r="L9718" s="24">
        <v>6.9</v>
      </c>
      <c r="M9718" s="24">
        <v>13.8</v>
      </c>
      <c r="N9718" s="24">
        <v>9.11</v>
      </c>
      <c r="O9718" s="24">
        <v>4.6900000000000004</v>
      </c>
      <c r="P9718" s="25">
        <v>34</v>
      </c>
    </row>
    <row r="9719" spans="1:16" x14ac:dyDescent="0.3">
      <c r="A9719" s="22">
        <v>42855</v>
      </c>
      <c r="B9719">
        <v>2017</v>
      </c>
      <c r="C9719">
        <v>4</v>
      </c>
      <c r="D9719" t="s">
        <v>120</v>
      </c>
      <c r="E9719" t="s">
        <v>121</v>
      </c>
      <c r="F9719" t="s">
        <v>168</v>
      </c>
      <c r="G9719" t="s">
        <v>112</v>
      </c>
      <c r="H9719" t="s">
        <v>104</v>
      </c>
      <c r="I9719" t="s">
        <v>76</v>
      </c>
      <c r="J9719" t="s">
        <v>105</v>
      </c>
      <c r="K9719" s="23">
        <v>0</v>
      </c>
      <c r="L9719" s="24">
        <v>7.4</v>
      </c>
      <c r="M9719" s="24">
        <v>0</v>
      </c>
      <c r="N9719" s="24">
        <v>0</v>
      </c>
      <c r="O9719" s="24">
        <v>0</v>
      </c>
      <c r="P9719" s="25">
        <v>34</v>
      </c>
    </row>
    <row r="9720" spans="1:16" x14ac:dyDescent="0.3">
      <c r="A9720" s="22">
        <v>42855</v>
      </c>
      <c r="B9720">
        <v>2017</v>
      </c>
      <c r="C9720">
        <v>4</v>
      </c>
      <c r="D9720" t="s">
        <v>120</v>
      </c>
      <c r="E9720" t="s">
        <v>121</v>
      </c>
      <c r="F9720" t="s">
        <v>168</v>
      </c>
      <c r="G9720" t="s">
        <v>112</v>
      </c>
      <c r="H9720" t="s">
        <v>106</v>
      </c>
      <c r="I9720" t="s">
        <v>69</v>
      </c>
      <c r="J9720" t="s">
        <v>107</v>
      </c>
      <c r="K9720" s="23">
        <v>12</v>
      </c>
      <c r="L9720" s="24">
        <v>16.5</v>
      </c>
      <c r="M9720" s="24">
        <v>198</v>
      </c>
      <c r="N9720" s="24">
        <v>154.44</v>
      </c>
      <c r="O9720" s="24">
        <v>43.56</v>
      </c>
      <c r="P9720" s="25">
        <v>22</v>
      </c>
    </row>
    <row r="9721" spans="1:16" x14ac:dyDescent="0.3">
      <c r="A9721" s="22">
        <v>42855</v>
      </c>
      <c r="B9721">
        <v>2017</v>
      </c>
      <c r="C9721">
        <v>4</v>
      </c>
      <c r="D9721" t="s">
        <v>120</v>
      </c>
      <c r="E9721" t="s">
        <v>121</v>
      </c>
      <c r="F9721" t="s">
        <v>168</v>
      </c>
      <c r="G9721" t="s">
        <v>112</v>
      </c>
      <c r="H9721" t="s">
        <v>108</v>
      </c>
      <c r="I9721" t="s">
        <v>72</v>
      </c>
      <c r="J9721" t="s">
        <v>109</v>
      </c>
      <c r="K9721" s="23">
        <v>2</v>
      </c>
      <c r="L9721" s="24">
        <v>8.1999999999999993</v>
      </c>
      <c r="M9721" s="24">
        <v>16.399999999999999</v>
      </c>
      <c r="N9721" s="24">
        <v>11.15</v>
      </c>
      <c r="O9721" s="24">
        <v>5.25</v>
      </c>
      <c r="P9721" s="25">
        <v>32</v>
      </c>
    </row>
    <row r="9722" spans="1:16" x14ac:dyDescent="0.3">
      <c r="A9722" s="22">
        <v>42856</v>
      </c>
      <c r="B9722">
        <v>2017</v>
      </c>
      <c r="C9722">
        <v>5</v>
      </c>
      <c r="D9722" t="s">
        <v>123</v>
      </c>
      <c r="E9722" t="s">
        <v>121</v>
      </c>
      <c r="F9722" t="s">
        <v>169</v>
      </c>
      <c r="G9722" t="s">
        <v>113</v>
      </c>
      <c r="H9722" t="s">
        <v>94</v>
      </c>
      <c r="I9722" t="s">
        <v>73</v>
      </c>
      <c r="J9722" t="s">
        <v>95</v>
      </c>
      <c r="K9722" s="23">
        <v>0.34</v>
      </c>
      <c r="L9722" s="24">
        <v>3.1</v>
      </c>
      <c r="M9722" s="24">
        <v>1.05</v>
      </c>
      <c r="N9722" s="24">
        <v>0.74</v>
      </c>
      <c r="O9722" s="24">
        <v>0.31</v>
      </c>
      <c r="P9722" s="25">
        <v>30</v>
      </c>
    </row>
    <row r="9723" spans="1:16" x14ac:dyDescent="0.3">
      <c r="A9723" s="22">
        <v>42856</v>
      </c>
      <c r="B9723">
        <v>2017</v>
      </c>
      <c r="C9723">
        <v>5</v>
      </c>
      <c r="D9723" t="s">
        <v>123</v>
      </c>
      <c r="E9723" t="s">
        <v>121</v>
      </c>
      <c r="F9723" t="s">
        <v>169</v>
      </c>
      <c r="G9723" t="s">
        <v>113</v>
      </c>
      <c r="H9723" t="s">
        <v>96</v>
      </c>
      <c r="I9723" t="s">
        <v>74</v>
      </c>
      <c r="J9723" t="s">
        <v>97</v>
      </c>
      <c r="K9723" s="23">
        <v>1</v>
      </c>
      <c r="L9723" s="24">
        <v>3.6</v>
      </c>
      <c r="M9723" s="24">
        <v>3.6</v>
      </c>
      <c r="N9723" s="24">
        <v>2.52</v>
      </c>
      <c r="O9723" s="24">
        <v>1.08</v>
      </c>
      <c r="P9723" s="25">
        <v>30</v>
      </c>
    </row>
    <row r="9724" spans="1:16" x14ac:dyDescent="0.3">
      <c r="A9724" s="22">
        <v>42856</v>
      </c>
      <c r="B9724">
        <v>2017</v>
      </c>
      <c r="C9724">
        <v>5</v>
      </c>
      <c r="D9724" t="s">
        <v>123</v>
      </c>
      <c r="E9724" t="s">
        <v>121</v>
      </c>
      <c r="F9724" t="s">
        <v>169</v>
      </c>
      <c r="G9724" t="s">
        <v>113</v>
      </c>
      <c r="H9724" t="s">
        <v>98</v>
      </c>
      <c r="I9724" t="s">
        <v>75</v>
      </c>
      <c r="J9724" t="s">
        <v>99</v>
      </c>
      <c r="K9724" s="23">
        <v>1</v>
      </c>
      <c r="L9724" s="24">
        <v>2.8</v>
      </c>
      <c r="M9724" s="24">
        <v>2.8</v>
      </c>
      <c r="N9724" s="24">
        <v>2.02</v>
      </c>
      <c r="O9724" s="24">
        <v>0.78</v>
      </c>
      <c r="P9724" s="25">
        <v>28</v>
      </c>
    </row>
    <row r="9725" spans="1:16" x14ac:dyDescent="0.3">
      <c r="A9725" s="22">
        <v>42856</v>
      </c>
      <c r="B9725">
        <v>2017</v>
      </c>
      <c r="C9725">
        <v>5</v>
      </c>
      <c r="D9725" t="s">
        <v>123</v>
      </c>
      <c r="E9725" t="s">
        <v>121</v>
      </c>
      <c r="F9725" t="s">
        <v>169</v>
      </c>
      <c r="G9725" t="s">
        <v>113</v>
      </c>
      <c r="H9725" t="s">
        <v>100</v>
      </c>
      <c r="I9725" t="s">
        <v>70</v>
      </c>
      <c r="J9725" t="s">
        <v>101</v>
      </c>
      <c r="K9725" s="23">
        <v>1.2</v>
      </c>
      <c r="L9725" s="24">
        <v>2.4</v>
      </c>
      <c r="M9725" s="24">
        <v>2.88</v>
      </c>
      <c r="N9725" s="24">
        <v>2.13</v>
      </c>
      <c r="O9725" s="24">
        <v>0.75</v>
      </c>
      <c r="P9725" s="25">
        <v>26</v>
      </c>
    </row>
    <row r="9726" spans="1:16" x14ac:dyDescent="0.3">
      <c r="A9726" s="22">
        <v>42856</v>
      </c>
      <c r="B9726">
        <v>2017</v>
      </c>
      <c r="C9726">
        <v>5</v>
      </c>
      <c r="D9726" t="s">
        <v>123</v>
      </c>
      <c r="E9726" t="s">
        <v>121</v>
      </c>
      <c r="F9726" t="s">
        <v>169</v>
      </c>
      <c r="G9726" t="s">
        <v>113</v>
      </c>
      <c r="H9726" t="s">
        <v>102</v>
      </c>
      <c r="I9726" t="s">
        <v>71</v>
      </c>
      <c r="J9726" t="s">
        <v>103</v>
      </c>
      <c r="K9726" s="23">
        <v>0</v>
      </c>
      <c r="L9726" s="24">
        <v>6.9</v>
      </c>
      <c r="M9726" s="24">
        <v>0</v>
      </c>
      <c r="N9726" s="24">
        <v>0</v>
      </c>
      <c r="O9726" s="24">
        <v>0</v>
      </c>
      <c r="P9726" s="25">
        <v>34</v>
      </c>
    </row>
    <row r="9727" spans="1:16" x14ac:dyDescent="0.3">
      <c r="A9727" s="22">
        <v>42856</v>
      </c>
      <c r="B9727">
        <v>2017</v>
      </c>
      <c r="C9727">
        <v>5</v>
      </c>
      <c r="D9727" t="s">
        <v>123</v>
      </c>
      <c r="E9727" t="s">
        <v>121</v>
      </c>
      <c r="F9727" t="s">
        <v>169</v>
      </c>
      <c r="G9727" t="s">
        <v>113</v>
      </c>
      <c r="H9727" t="s">
        <v>104</v>
      </c>
      <c r="I9727" t="s">
        <v>76</v>
      </c>
      <c r="J9727" t="s">
        <v>105</v>
      </c>
      <c r="K9727" s="23">
        <v>0</v>
      </c>
      <c r="L9727" s="24">
        <v>7.4</v>
      </c>
      <c r="M9727" s="24">
        <v>0</v>
      </c>
      <c r="N9727" s="24">
        <v>0</v>
      </c>
      <c r="O9727" s="24">
        <v>0</v>
      </c>
      <c r="P9727" s="25">
        <v>34</v>
      </c>
    </row>
    <row r="9728" spans="1:16" x14ac:dyDescent="0.3">
      <c r="A9728" s="22">
        <v>42856</v>
      </c>
      <c r="B9728">
        <v>2017</v>
      </c>
      <c r="C9728">
        <v>5</v>
      </c>
      <c r="D9728" t="s">
        <v>123</v>
      </c>
      <c r="E9728" t="s">
        <v>121</v>
      </c>
      <c r="F9728" t="s">
        <v>169</v>
      </c>
      <c r="G9728" t="s">
        <v>113</v>
      </c>
      <c r="H9728" t="s">
        <v>106</v>
      </c>
      <c r="I9728" t="s">
        <v>69</v>
      </c>
      <c r="J9728" t="s">
        <v>107</v>
      </c>
      <c r="K9728" s="23">
        <v>0</v>
      </c>
      <c r="L9728" s="24">
        <v>16.5</v>
      </c>
      <c r="M9728" s="24">
        <v>0</v>
      </c>
      <c r="N9728" s="24">
        <v>0</v>
      </c>
      <c r="O9728" s="24">
        <v>0</v>
      </c>
      <c r="P9728" s="25">
        <v>22</v>
      </c>
    </row>
    <row r="9729" spans="1:16" x14ac:dyDescent="0.3">
      <c r="A9729" s="22">
        <v>42856</v>
      </c>
      <c r="B9729">
        <v>2017</v>
      </c>
      <c r="C9729">
        <v>5</v>
      </c>
      <c r="D9729" t="s">
        <v>123</v>
      </c>
      <c r="E9729" t="s">
        <v>121</v>
      </c>
      <c r="F9729" t="s">
        <v>169</v>
      </c>
      <c r="G9729" t="s">
        <v>113</v>
      </c>
      <c r="H9729" t="s">
        <v>108</v>
      </c>
      <c r="I9729" t="s">
        <v>72</v>
      </c>
      <c r="J9729" t="s">
        <v>109</v>
      </c>
      <c r="K9729" s="23">
        <v>1</v>
      </c>
      <c r="L9729" s="24">
        <v>8.1999999999999993</v>
      </c>
      <c r="M9729" s="24">
        <v>8.1999999999999993</v>
      </c>
      <c r="N9729" s="24">
        <v>5.58</v>
      </c>
      <c r="O9729" s="24">
        <v>2.62</v>
      </c>
      <c r="P9729" s="25">
        <v>32</v>
      </c>
    </row>
    <row r="9730" spans="1:16" x14ac:dyDescent="0.3">
      <c r="A9730" s="22">
        <v>42857</v>
      </c>
      <c r="B9730">
        <v>2017</v>
      </c>
      <c r="C9730">
        <v>5</v>
      </c>
      <c r="D9730" t="s">
        <v>123</v>
      </c>
      <c r="E9730" t="s">
        <v>121</v>
      </c>
      <c r="F9730" t="s">
        <v>169</v>
      </c>
      <c r="G9730" t="s">
        <v>114</v>
      </c>
      <c r="H9730" t="s">
        <v>94</v>
      </c>
      <c r="I9730" t="s">
        <v>73</v>
      </c>
      <c r="J9730" t="s">
        <v>95</v>
      </c>
      <c r="K9730" s="23">
        <v>2</v>
      </c>
      <c r="L9730" s="24">
        <v>3.1</v>
      </c>
      <c r="M9730" s="24">
        <v>6.2</v>
      </c>
      <c r="N9730" s="24">
        <v>4.34</v>
      </c>
      <c r="O9730" s="24">
        <v>1.86</v>
      </c>
      <c r="P9730" s="25">
        <v>30</v>
      </c>
    </row>
    <row r="9731" spans="1:16" x14ac:dyDescent="0.3">
      <c r="A9731" s="22">
        <v>42857</v>
      </c>
      <c r="B9731">
        <v>2017</v>
      </c>
      <c r="C9731">
        <v>5</v>
      </c>
      <c r="D9731" t="s">
        <v>123</v>
      </c>
      <c r="E9731" t="s">
        <v>121</v>
      </c>
      <c r="F9731" t="s">
        <v>169</v>
      </c>
      <c r="G9731" t="s">
        <v>114</v>
      </c>
      <c r="H9731" t="s">
        <v>96</v>
      </c>
      <c r="I9731" t="s">
        <v>74</v>
      </c>
      <c r="J9731" t="s">
        <v>97</v>
      </c>
      <c r="K9731" s="23">
        <v>6.03</v>
      </c>
      <c r="L9731" s="24">
        <v>3.6</v>
      </c>
      <c r="M9731" s="24">
        <v>21.71</v>
      </c>
      <c r="N9731" s="24">
        <v>15.2</v>
      </c>
      <c r="O9731" s="24">
        <v>6.51</v>
      </c>
      <c r="P9731" s="25">
        <v>30</v>
      </c>
    </row>
    <row r="9732" spans="1:16" x14ac:dyDescent="0.3">
      <c r="A9732" s="22">
        <v>42857</v>
      </c>
      <c r="B9732">
        <v>2017</v>
      </c>
      <c r="C9732">
        <v>5</v>
      </c>
      <c r="D9732" t="s">
        <v>123</v>
      </c>
      <c r="E9732" t="s">
        <v>121</v>
      </c>
      <c r="F9732" t="s">
        <v>169</v>
      </c>
      <c r="G9732" t="s">
        <v>114</v>
      </c>
      <c r="H9732" t="s">
        <v>98</v>
      </c>
      <c r="I9732" t="s">
        <v>75</v>
      </c>
      <c r="J9732" t="s">
        <v>99</v>
      </c>
      <c r="K9732" s="23">
        <v>1</v>
      </c>
      <c r="L9732" s="24">
        <v>2.8</v>
      </c>
      <c r="M9732" s="24">
        <v>2.8</v>
      </c>
      <c r="N9732" s="24">
        <v>2.02</v>
      </c>
      <c r="O9732" s="24">
        <v>0.78</v>
      </c>
      <c r="P9732" s="25">
        <v>28</v>
      </c>
    </row>
    <row r="9733" spans="1:16" x14ac:dyDescent="0.3">
      <c r="A9733" s="22">
        <v>42857</v>
      </c>
      <c r="B9733">
        <v>2017</v>
      </c>
      <c r="C9733">
        <v>5</v>
      </c>
      <c r="D9733" t="s">
        <v>123</v>
      </c>
      <c r="E9733" t="s">
        <v>121</v>
      </c>
      <c r="F9733" t="s">
        <v>169</v>
      </c>
      <c r="G9733" t="s">
        <v>114</v>
      </c>
      <c r="H9733" t="s">
        <v>100</v>
      </c>
      <c r="I9733" t="s">
        <v>70</v>
      </c>
      <c r="J9733" t="s">
        <v>101</v>
      </c>
      <c r="K9733" s="23">
        <v>23</v>
      </c>
      <c r="L9733" s="24">
        <v>2.4</v>
      </c>
      <c r="M9733" s="24">
        <v>55.2</v>
      </c>
      <c r="N9733" s="24">
        <v>40.85</v>
      </c>
      <c r="O9733" s="24">
        <v>14.35</v>
      </c>
      <c r="P9733" s="25">
        <v>26</v>
      </c>
    </row>
    <row r="9734" spans="1:16" x14ac:dyDescent="0.3">
      <c r="A9734" s="22">
        <v>42857</v>
      </c>
      <c r="B9734">
        <v>2017</v>
      </c>
      <c r="C9734">
        <v>5</v>
      </c>
      <c r="D9734" t="s">
        <v>123</v>
      </c>
      <c r="E9734" t="s">
        <v>121</v>
      </c>
      <c r="F9734" t="s">
        <v>169</v>
      </c>
      <c r="G9734" t="s">
        <v>114</v>
      </c>
      <c r="H9734" t="s">
        <v>102</v>
      </c>
      <c r="I9734" t="s">
        <v>71</v>
      </c>
      <c r="J9734" t="s">
        <v>103</v>
      </c>
      <c r="K9734" s="23">
        <v>5</v>
      </c>
      <c r="L9734" s="24">
        <v>6.9</v>
      </c>
      <c r="M9734" s="24">
        <v>34.5</v>
      </c>
      <c r="N9734" s="24">
        <v>22.77</v>
      </c>
      <c r="O9734" s="24">
        <v>11.73</v>
      </c>
      <c r="P9734" s="25">
        <v>34</v>
      </c>
    </row>
    <row r="9735" spans="1:16" x14ac:dyDescent="0.3">
      <c r="A9735" s="22">
        <v>42857</v>
      </c>
      <c r="B9735">
        <v>2017</v>
      </c>
      <c r="C9735">
        <v>5</v>
      </c>
      <c r="D9735" t="s">
        <v>123</v>
      </c>
      <c r="E9735" t="s">
        <v>121</v>
      </c>
      <c r="F9735" t="s">
        <v>169</v>
      </c>
      <c r="G9735" t="s">
        <v>114</v>
      </c>
      <c r="H9735" t="s">
        <v>104</v>
      </c>
      <c r="I9735" t="s">
        <v>76</v>
      </c>
      <c r="J9735" t="s">
        <v>105</v>
      </c>
      <c r="K9735" s="23">
        <v>0</v>
      </c>
      <c r="L9735" s="24">
        <v>7.4</v>
      </c>
      <c r="M9735" s="24">
        <v>0</v>
      </c>
      <c r="N9735" s="24">
        <v>0</v>
      </c>
      <c r="O9735" s="24">
        <v>0</v>
      </c>
      <c r="P9735" s="25">
        <v>34</v>
      </c>
    </row>
    <row r="9736" spans="1:16" x14ac:dyDescent="0.3">
      <c r="A9736" s="22">
        <v>42857</v>
      </c>
      <c r="B9736">
        <v>2017</v>
      </c>
      <c r="C9736">
        <v>5</v>
      </c>
      <c r="D9736" t="s">
        <v>123</v>
      </c>
      <c r="E9736" t="s">
        <v>121</v>
      </c>
      <c r="F9736" t="s">
        <v>169</v>
      </c>
      <c r="G9736" t="s">
        <v>114</v>
      </c>
      <c r="H9736" t="s">
        <v>106</v>
      </c>
      <c r="I9736" t="s">
        <v>69</v>
      </c>
      <c r="J9736" t="s">
        <v>107</v>
      </c>
      <c r="K9736" s="23">
        <v>6</v>
      </c>
      <c r="L9736" s="24">
        <v>16.5</v>
      </c>
      <c r="M9736" s="24">
        <v>99</v>
      </c>
      <c r="N9736" s="24">
        <v>77.22</v>
      </c>
      <c r="O9736" s="24">
        <v>21.78</v>
      </c>
      <c r="P9736" s="25">
        <v>22</v>
      </c>
    </row>
    <row r="9737" spans="1:16" x14ac:dyDescent="0.3">
      <c r="A9737" s="22">
        <v>42857</v>
      </c>
      <c r="B9737">
        <v>2017</v>
      </c>
      <c r="C9737">
        <v>5</v>
      </c>
      <c r="D9737" t="s">
        <v>123</v>
      </c>
      <c r="E9737" t="s">
        <v>121</v>
      </c>
      <c r="F9737" t="s">
        <v>169</v>
      </c>
      <c r="G9737" t="s">
        <v>114</v>
      </c>
      <c r="H9737" t="s">
        <v>108</v>
      </c>
      <c r="I9737" t="s">
        <v>72</v>
      </c>
      <c r="J9737" t="s">
        <v>109</v>
      </c>
      <c r="K9737" s="23">
        <v>5</v>
      </c>
      <c r="L9737" s="24">
        <v>8.1999999999999993</v>
      </c>
      <c r="M9737" s="24">
        <v>41</v>
      </c>
      <c r="N9737" s="24">
        <v>27.88</v>
      </c>
      <c r="O9737" s="24">
        <v>13.12</v>
      </c>
      <c r="P9737" s="25">
        <v>32</v>
      </c>
    </row>
    <row r="9738" spans="1:16" x14ac:dyDescent="0.3">
      <c r="A9738" s="22">
        <v>42858</v>
      </c>
      <c r="B9738">
        <v>2017</v>
      </c>
      <c r="C9738">
        <v>5</v>
      </c>
      <c r="D9738" t="s">
        <v>123</v>
      </c>
      <c r="E9738" t="s">
        <v>121</v>
      </c>
      <c r="F9738" t="s">
        <v>169</v>
      </c>
      <c r="G9738" t="s">
        <v>115</v>
      </c>
      <c r="H9738" t="s">
        <v>94</v>
      </c>
      <c r="I9738" t="s">
        <v>73</v>
      </c>
      <c r="J9738" t="s">
        <v>95</v>
      </c>
      <c r="K9738" s="23">
        <v>1.33</v>
      </c>
      <c r="L9738" s="24">
        <v>3.1</v>
      </c>
      <c r="M9738" s="24">
        <v>4.12</v>
      </c>
      <c r="N9738" s="24">
        <v>2.88</v>
      </c>
      <c r="O9738" s="24">
        <v>1.24</v>
      </c>
      <c r="P9738" s="25">
        <v>30</v>
      </c>
    </row>
    <row r="9739" spans="1:16" x14ac:dyDescent="0.3">
      <c r="A9739" s="22">
        <v>42858</v>
      </c>
      <c r="B9739">
        <v>2017</v>
      </c>
      <c r="C9739">
        <v>5</v>
      </c>
      <c r="D9739" t="s">
        <v>123</v>
      </c>
      <c r="E9739" t="s">
        <v>121</v>
      </c>
      <c r="F9739" t="s">
        <v>169</v>
      </c>
      <c r="G9739" t="s">
        <v>115</v>
      </c>
      <c r="H9739" t="s">
        <v>96</v>
      </c>
      <c r="I9739" t="s">
        <v>74</v>
      </c>
      <c r="J9739" t="s">
        <v>97</v>
      </c>
      <c r="K9739" s="23">
        <v>3.34</v>
      </c>
      <c r="L9739" s="24">
        <v>3.6</v>
      </c>
      <c r="M9739" s="24">
        <v>12.02</v>
      </c>
      <c r="N9739" s="24">
        <v>8.41</v>
      </c>
      <c r="O9739" s="24">
        <v>3.61</v>
      </c>
      <c r="P9739" s="25">
        <v>30</v>
      </c>
    </row>
    <row r="9740" spans="1:16" x14ac:dyDescent="0.3">
      <c r="A9740" s="22">
        <v>42858</v>
      </c>
      <c r="B9740">
        <v>2017</v>
      </c>
      <c r="C9740">
        <v>5</v>
      </c>
      <c r="D9740" t="s">
        <v>123</v>
      </c>
      <c r="E9740" t="s">
        <v>121</v>
      </c>
      <c r="F9740" t="s">
        <v>169</v>
      </c>
      <c r="G9740" t="s">
        <v>115</v>
      </c>
      <c r="H9740" t="s">
        <v>98</v>
      </c>
      <c r="I9740" t="s">
        <v>75</v>
      </c>
      <c r="J9740" t="s">
        <v>99</v>
      </c>
      <c r="K9740" s="23">
        <v>6</v>
      </c>
      <c r="L9740" s="24">
        <v>2.8</v>
      </c>
      <c r="M9740" s="24">
        <v>16.8</v>
      </c>
      <c r="N9740" s="24">
        <v>12.1</v>
      </c>
      <c r="O9740" s="24">
        <v>4.7</v>
      </c>
      <c r="P9740" s="25">
        <v>28</v>
      </c>
    </row>
    <row r="9741" spans="1:16" x14ac:dyDescent="0.3">
      <c r="A9741" s="22">
        <v>42858</v>
      </c>
      <c r="B9741">
        <v>2017</v>
      </c>
      <c r="C9741">
        <v>5</v>
      </c>
      <c r="D9741" t="s">
        <v>123</v>
      </c>
      <c r="E9741" t="s">
        <v>121</v>
      </c>
      <c r="F9741" t="s">
        <v>169</v>
      </c>
      <c r="G9741" t="s">
        <v>115</v>
      </c>
      <c r="H9741" t="s">
        <v>100</v>
      </c>
      <c r="I9741" t="s">
        <v>70</v>
      </c>
      <c r="J9741" t="s">
        <v>101</v>
      </c>
      <c r="K9741" s="23">
        <v>18.2</v>
      </c>
      <c r="L9741" s="24">
        <v>2.4</v>
      </c>
      <c r="M9741" s="24">
        <v>43.68</v>
      </c>
      <c r="N9741" s="24">
        <v>32.32</v>
      </c>
      <c r="O9741" s="24">
        <v>11.36</v>
      </c>
      <c r="P9741" s="25">
        <v>26</v>
      </c>
    </row>
    <row r="9742" spans="1:16" x14ac:dyDescent="0.3">
      <c r="A9742" s="22">
        <v>42858</v>
      </c>
      <c r="B9742">
        <v>2017</v>
      </c>
      <c r="C9742">
        <v>5</v>
      </c>
      <c r="D9742" t="s">
        <v>123</v>
      </c>
      <c r="E9742" t="s">
        <v>121</v>
      </c>
      <c r="F9742" t="s">
        <v>169</v>
      </c>
      <c r="G9742" t="s">
        <v>115</v>
      </c>
      <c r="H9742" t="s">
        <v>102</v>
      </c>
      <c r="I9742" t="s">
        <v>71</v>
      </c>
      <c r="J9742" t="s">
        <v>103</v>
      </c>
      <c r="K9742" s="23">
        <v>6</v>
      </c>
      <c r="L9742" s="24">
        <v>6.9</v>
      </c>
      <c r="M9742" s="24">
        <v>41.4</v>
      </c>
      <c r="N9742" s="24">
        <v>27.32</v>
      </c>
      <c r="O9742" s="24">
        <v>14.08</v>
      </c>
      <c r="P9742" s="25">
        <v>34</v>
      </c>
    </row>
    <row r="9743" spans="1:16" x14ac:dyDescent="0.3">
      <c r="A9743" s="22">
        <v>42858</v>
      </c>
      <c r="B9743">
        <v>2017</v>
      </c>
      <c r="C9743">
        <v>5</v>
      </c>
      <c r="D9743" t="s">
        <v>123</v>
      </c>
      <c r="E9743" t="s">
        <v>121</v>
      </c>
      <c r="F9743" t="s">
        <v>169</v>
      </c>
      <c r="G9743" t="s">
        <v>115</v>
      </c>
      <c r="H9743" t="s">
        <v>104</v>
      </c>
      <c r="I9743" t="s">
        <v>76</v>
      </c>
      <c r="J9743" t="s">
        <v>105</v>
      </c>
      <c r="K9743" s="23">
        <v>0</v>
      </c>
      <c r="L9743" s="24">
        <v>7.4</v>
      </c>
      <c r="M9743" s="24">
        <v>0</v>
      </c>
      <c r="N9743" s="24">
        <v>0</v>
      </c>
      <c r="O9743" s="24">
        <v>0</v>
      </c>
      <c r="P9743" s="25">
        <v>34</v>
      </c>
    </row>
    <row r="9744" spans="1:16" x14ac:dyDescent="0.3">
      <c r="A9744" s="22">
        <v>42858</v>
      </c>
      <c r="B9744">
        <v>2017</v>
      </c>
      <c r="C9744">
        <v>5</v>
      </c>
      <c r="D9744" t="s">
        <v>123</v>
      </c>
      <c r="E9744" t="s">
        <v>121</v>
      </c>
      <c r="F9744" t="s">
        <v>169</v>
      </c>
      <c r="G9744" t="s">
        <v>115</v>
      </c>
      <c r="H9744" t="s">
        <v>106</v>
      </c>
      <c r="I9744" t="s">
        <v>69</v>
      </c>
      <c r="J9744" t="s">
        <v>107</v>
      </c>
      <c r="K9744" s="23">
        <v>20</v>
      </c>
      <c r="L9744" s="24">
        <v>16.5</v>
      </c>
      <c r="M9744" s="24">
        <v>330</v>
      </c>
      <c r="N9744" s="24">
        <v>257.39999999999998</v>
      </c>
      <c r="O9744" s="24">
        <v>72.599999999999994</v>
      </c>
      <c r="P9744" s="25">
        <v>22</v>
      </c>
    </row>
    <row r="9745" spans="1:16" x14ac:dyDescent="0.3">
      <c r="A9745" s="22">
        <v>42858</v>
      </c>
      <c r="B9745">
        <v>2017</v>
      </c>
      <c r="C9745">
        <v>5</v>
      </c>
      <c r="D9745" t="s">
        <v>123</v>
      </c>
      <c r="E9745" t="s">
        <v>121</v>
      </c>
      <c r="F9745" t="s">
        <v>169</v>
      </c>
      <c r="G9745" t="s">
        <v>115</v>
      </c>
      <c r="H9745" t="s">
        <v>108</v>
      </c>
      <c r="I9745" t="s">
        <v>72</v>
      </c>
      <c r="J9745" t="s">
        <v>109</v>
      </c>
      <c r="K9745" s="23">
        <v>2</v>
      </c>
      <c r="L9745" s="24">
        <v>8.1999999999999993</v>
      </c>
      <c r="M9745" s="24">
        <v>16.399999999999999</v>
      </c>
      <c r="N9745" s="24">
        <v>11.15</v>
      </c>
      <c r="O9745" s="24">
        <v>5.25</v>
      </c>
      <c r="P9745" s="25">
        <v>32</v>
      </c>
    </row>
    <row r="9746" spans="1:16" x14ac:dyDescent="0.3">
      <c r="A9746" s="22">
        <v>42859</v>
      </c>
      <c r="B9746">
        <v>2017</v>
      </c>
      <c r="C9746">
        <v>5</v>
      </c>
      <c r="D9746" t="s">
        <v>123</v>
      </c>
      <c r="E9746" t="s">
        <v>121</v>
      </c>
      <c r="F9746" t="s">
        <v>169</v>
      </c>
      <c r="G9746" t="s">
        <v>93</v>
      </c>
      <c r="H9746" t="s">
        <v>94</v>
      </c>
      <c r="I9746" t="s">
        <v>73</v>
      </c>
      <c r="J9746" t="s">
        <v>95</v>
      </c>
      <c r="K9746" s="23">
        <v>5.67</v>
      </c>
      <c r="L9746" s="24">
        <v>3.1</v>
      </c>
      <c r="M9746" s="24">
        <v>17.579999999999998</v>
      </c>
      <c r="N9746" s="24">
        <v>12.31</v>
      </c>
      <c r="O9746" s="24">
        <v>5.27</v>
      </c>
      <c r="P9746" s="25">
        <v>30</v>
      </c>
    </row>
    <row r="9747" spans="1:16" x14ac:dyDescent="0.3">
      <c r="A9747" s="22">
        <v>42859</v>
      </c>
      <c r="B9747">
        <v>2017</v>
      </c>
      <c r="C9747">
        <v>5</v>
      </c>
      <c r="D9747" t="s">
        <v>123</v>
      </c>
      <c r="E9747" t="s">
        <v>121</v>
      </c>
      <c r="F9747" t="s">
        <v>169</v>
      </c>
      <c r="G9747" t="s">
        <v>93</v>
      </c>
      <c r="H9747" t="s">
        <v>96</v>
      </c>
      <c r="I9747" t="s">
        <v>74</v>
      </c>
      <c r="J9747" t="s">
        <v>97</v>
      </c>
      <c r="K9747" s="23">
        <v>5.66</v>
      </c>
      <c r="L9747" s="24">
        <v>3.6</v>
      </c>
      <c r="M9747" s="24">
        <v>20.38</v>
      </c>
      <c r="N9747" s="24">
        <v>14.27</v>
      </c>
      <c r="O9747" s="24">
        <v>6.11</v>
      </c>
      <c r="P9747" s="25">
        <v>30</v>
      </c>
    </row>
    <row r="9748" spans="1:16" x14ac:dyDescent="0.3">
      <c r="A9748" s="22">
        <v>42859</v>
      </c>
      <c r="B9748">
        <v>2017</v>
      </c>
      <c r="C9748">
        <v>5</v>
      </c>
      <c r="D9748" t="s">
        <v>123</v>
      </c>
      <c r="E9748" t="s">
        <v>121</v>
      </c>
      <c r="F9748" t="s">
        <v>169</v>
      </c>
      <c r="G9748" t="s">
        <v>93</v>
      </c>
      <c r="H9748" t="s">
        <v>98</v>
      </c>
      <c r="I9748" t="s">
        <v>75</v>
      </c>
      <c r="J9748" t="s">
        <v>99</v>
      </c>
      <c r="K9748" s="23">
        <v>1</v>
      </c>
      <c r="L9748" s="24">
        <v>2.8</v>
      </c>
      <c r="M9748" s="24">
        <v>2.8</v>
      </c>
      <c r="N9748" s="24">
        <v>2.02</v>
      </c>
      <c r="O9748" s="24">
        <v>0.78</v>
      </c>
      <c r="P9748" s="25">
        <v>28</v>
      </c>
    </row>
    <row r="9749" spans="1:16" x14ac:dyDescent="0.3">
      <c r="A9749" s="22">
        <v>42859</v>
      </c>
      <c r="B9749">
        <v>2017</v>
      </c>
      <c r="C9749">
        <v>5</v>
      </c>
      <c r="D9749" t="s">
        <v>123</v>
      </c>
      <c r="E9749" t="s">
        <v>121</v>
      </c>
      <c r="F9749" t="s">
        <v>169</v>
      </c>
      <c r="G9749" t="s">
        <v>93</v>
      </c>
      <c r="H9749" t="s">
        <v>100</v>
      </c>
      <c r="I9749" t="s">
        <v>70</v>
      </c>
      <c r="J9749" t="s">
        <v>101</v>
      </c>
      <c r="K9749" s="23">
        <v>11.6</v>
      </c>
      <c r="L9749" s="24">
        <v>2.4</v>
      </c>
      <c r="M9749" s="24">
        <v>27.84</v>
      </c>
      <c r="N9749" s="24">
        <v>20.6</v>
      </c>
      <c r="O9749" s="24">
        <v>7.24</v>
      </c>
      <c r="P9749" s="25">
        <v>26</v>
      </c>
    </row>
    <row r="9750" spans="1:16" x14ac:dyDescent="0.3">
      <c r="A9750" s="22">
        <v>42859</v>
      </c>
      <c r="B9750">
        <v>2017</v>
      </c>
      <c r="C9750">
        <v>5</v>
      </c>
      <c r="D9750" t="s">
        <v>123</v>
      </c>
      <c r="E9750" t="s">
        <v>121</v>
      </c>
      <c r="F9750" t="s">
        <v>169</v>
      </c>
      <c r="G9750" t="s">
        <v>93</v>
      </c>
      <c r="H9750" t="s">
        <v>102</v>
      </c>
      <c r="I9750" t="s">
        <v>71</v>
      </c>
      <c r="J9750" t="s">
        <v>103</v>
      </c>
      <c r="K9750" s="23">
        <v>4</v>
      </c>
      <c r="L9750" s="24">
        <v>6.9</v>
      </c>
      <c r="M9750" s="24">
        <v>27.6</v>
      </c>
      <c r="N9750" s="24">
        <v>18.22</v>
      </c>
      <c r="O9750" s="24">
        <v>9.3800000000000008</v>
      </c>
      <c r="P9750" s="25">
        <v>34</v>
      </c>
    </row>
    <row r="9751" spans="1:16" x14ac:dyDescent="0.3">
      <c r="A9751" s="22">
        <v>42859</v>
      </c>
      <c r="B9751">
        <v>2017</v>
      </c>
      <c r="C9751">
        <v>5</v>
      </c>
      <c r="D9751" t="s">
        <v>123</v>
      </c>
      <c r="E9751" t="s">
        <v>121</v>
      </c>
      <c r="F9751" t="s">
        <v>169</v>
      </c>
      <c r="G9751" t="s">
        <v>93</v>
      </c>
      <c r="H9751" t="s">
        <v>104</v>
      </c>
      <c r="I9751" t="s">
        <v>76</v>
      </c>
      <c r="J9751" t="s">
        <v>105</v>
      </c>
      <c r="K9751" s="23">
        <v>0</v>
      </c>
      <c r="L9751" s="24">
        <v>7.4</v>
      </c>
      <c r="M9751" s="24">
        <v>0</v>
      </c>
      <c r="N9751" s="24">
        <v>0</v>
      </c>
      <c r="O9751" s="24">
        <v>0</v>
      </c>
      <c r="P9751" s="25">
        <v>34</v>
      </c>
    </row>
    <row r="9752" spans="1:16" x14ac:dyDescent="0.3">
      <c r="A9752" s="22">
        <v>42859</v>
      </c>
      <c r="B9752">
        <v>2017</v>
      </c>
      <c r="C9752">
        <v>5</v>
      </c>
      <c r="D9752" t="s">
        <v>123</v>
      </c>
      <c r="E9752" t="s">
        <v>121</v>
      </c>
      <c r="F9752" t="s">
        <v>169</v>
      </c>
      <c r="G9752" t="s">
        <v>93</v>
      </c>
      <c r="H9752" t="s">
        <v>106</v>
      </c>
      <c r="I9752" t="s">
        <v>69</v>
      </c>
      <c r="J9752" t="s">
        <v>107</v>
      </c>
      <c r="K9752" s="23">
        <v>2</v>
      </c>
      <c r="L9752" s="24">
        <v>16.5</v>
      </c>
      <c r="M9752" s="24">
        <v>33</v>
      </c>
      <c r="N9752" s="24">
        <v>25.74</v>
      </c>
      <c r="O9752" s="24">
        <v>7.26</v>
      </c>
      <c r="P9752" s="25">
        <v>22</v>
      </c>
    </row>
    <row r="9753" spans="1:16" x14ac:dyDescent="0.3">
      <c r="A9753" s="22">
        <v>42859</v>
      </c>
      <c r="B9753">
        <v>2017</v>
      </c>
      <c r="C9753">
        <v>5</v>
      </c>
      <c r="D9753" t="s">
        <v>123</v>
      </c>
      <c r="E9753" t="s">
        <v>121</v>
      </c>
      <c r="F9753" t="s">
        <v>169</v>
      </c>
      <c r="G9753" t="s">
        <v>93</v>
      </c>
      <c r="H9753" t="s">
        <v>108</v>
      </c>
      <c r="I9753" t="s">
        <v>72</v>
      </c>
      <c r="J9753" t="s">
        <v>109</v>
      </c>
      <c r="K9753" s="23">
        <v>4.0999999999999996</v>
      </c>
      <c r="L9753" s="24">
        <v>8.1999999999999993</v>
      </c>
      <c r="M9753" s="24">
        <v>33.619999999999997</v>
      </c>
      <c r="N9753" s="24">
        <v>22.86</v>
      </c>
      <c r="O9753" s="24">
        <v>10.76</v>
      </c>
      <c r="P9753" s="25">
        <v>32</v>
      </c>
    </row>
    <row r="9754" spans="1:16" x14ac:dyDescent="0.3">
      <c r="A9754" s="22">
        <v>42860</v>
      </c>
      <c r="B9754">
        <v>2017</v>
      </c>
      <c r="C9754">
        <v>5</v>
      </c>
      <c r="D9754" t="s">
        <v>123</v>
      </c>
      <c r="E9754" t="s">
        <v>121</v>
      </c>
      <c r="F9754" t="s">
        <v>169</v>
      </c>
      <c r="G9754" t="s">
        <v>110</v>
      </c>
      <c r="H9754" t="s">
        <v>94</v>
      </c>
      <c r="I9754" t="s">
        <v>73</v>
      </c>
      <c r="J9754" t="s">
        <v>95</v>
      </c>
      <c r="K9754" s="23">
        <v>2.34</v>
      </c>
      <c r="L9754" s="24">
        <v>3.1</v>
      </c>
      <c r="M9754" s="24">
        <v>7.25</v>
      </c>
      <c r="N9754" s="24">
        <v>5.07</v>
      </c>
      <c r="O9754" s="24">
        <v>2.1800000000000002</v>
      </c>
      <c r="P9754" s="25">
        <v>30</v>
      </c>
    </row>
    <row r="9755" spans="1:16" x14ac:dyDescent="0.3">
      <c r="A9755" s="22">
        <v>42860</v>
      </c>
      <c r="B9755">
        <v>2017</v>
      </c>
      <c r="C9755">
        <v>5</v>
      </c>
      <c r="D9755" t="s">
        <v>123</v>
      </c>
      <c r="E9755" t="s">
        <v>121</v>
      </c>
      <c r="F9755" t="s">
        <v>169</v>
      </c>
      <c r="G9755" t="s">
        <v>110</v>
      </c>
      <c r="H9755" t="s">
        <v>96</v>
      </c>
      <c r="I9755" t="s">
        <v>74</v>
      </c>
      <c r="J9755" t="s">
        <v>97</v>
      </c>
      <c r="K9755" s="23">
        <v>5.33</v>
      </c>
      <c r="L9755" s="24">
        <v>3.6</v>
      </c>
      <c r="M9755" s="24">
        <v>19.190000000000001</v>
      </c>
      <c r="N9755" s="24">
        <v>13.43</v>
      </c>
      <c r="O9755" s="24">
        <v>5.76</v>
      </c>
      <c r="P9755" s="25">
        <v>30</v>
      </c>
    </row>
    <row r="9756" spans="1:16" x14ac:dyDescent="0.3">
      <c r="A9756" s="22">
        <v>42860</v>
      </c>
      <c r="B9756">
        <v>2017</v>
      </c>
      <c r="C9756">
        <v>5</v>
      </c>
      <c r="D9756" t="s">
        <v>123</v>
      </c>
      <c r="E9756" t="s">
        <v>121</v>
      </c>
      <c r="F9756" t="s">
        <v>169</v>
      </c>
      <c r="G9756" t="s">
        <v>110</v>
      </c>
      <c r="H9756" t="s">
        <v>98</v>
      </c>
      <c r="I9756" t="s">
        <v>75</v>
      </c>
      <c r="J9756" t="s">
        <v>99</v>
      </c>
      <c r="K9756" s="23">
        <v>1.1499999999999999</v>
      </c>
      <c r="L9756" s="24">
        <v>2.8</v>
      </c>
      <c r="M9756" s="24">
        <v>3.22</v>
      </c>
      <c r="N9756" s="24">
        <v>2.3199999999999998</v>
      </c>
      <c r="O9756" s="24">
        <v>0.9</v>
      </c>
      <c r="P9756" s="25">
        <v>28</v>
      </c>
    </row>
    <row r="9757" spans="1:16" x14ac:dyDescent="0.3">
      <c r="A9757" s="22">
        <v>42860</v>
      </c>
      <c r="B9757">
        <v>2017</v>
      </c>
      <c r="C9757">
        <v>5</v>
      </c>
      <c r="D9757" t="s">
        <v>123</v>
      </c>
      <c r="E9757" t="s">
        <v>121</v>
      </c>
      <c r="F9757" t="s">
        <v>169</v>
      </c>
      <c r="G9757" t="s">
        <v>110</v>
      </c>
      <c r="H9757" t="s">
        <v>100</v>
      </c>
      <c r="I9757" t="s">
        <v>70</v>
      </c>
      <c r="J9757" t="s">
        <v>101</v>
      </c>
      <c r="K9757" s="23">
        <v>6.6</v>
      </c>
      <c r="L9757" s="24">
        <v>2.4</v>
      </c>
      <c r="M9757" s="24">
        <v>15.84</v>
      </c>
      <c r="N9757" s="24">
        <v>11.72</v>
      </c>
      <c r="O9757" s="24">
        <v>4.12</v>
      </c>
      <c r="P9757" s="25">
        <v>26</v>
      </c>
    </row>
    <row r="9758" spans="1:16" x14ac:dyDescent="0.3">
      <c r="A9758" s="22">
        <v>42860</v>
      </c>
      <c r="B9758">
        <v>2017</v>
      </c>
      <c r="C9758">
        <v>5</v>
      </c>
      <c r="D9758" t="s">
        <v>123</v>
      </c>
      <c r="E9758" t="s">
        <v>121</v>
      </c>
      <c r="F9758" t="s">
        <v>169</v>
      </c>
      <c r="G9758" t="s">
        <v>110</v>
      </c>
      <c r="H9758" t="s">
        <v>102</v>
      </c>
      <c r="I9758" t="s">
        <v>71</v>
      </c>
      <c r="J9758" t="s">
        <v>103</v>
      </c>
      <c r="K9758" s="23">
        <v>8</v>
      </c>
      <c r="L9758" s="24">
        <v>6.9</v>
      </c>
      <c r="M9758" s="24">
        <v>55.2</v>
      </c>
      <c r="N9758" s="24">
        <v>36.43</v>
      </c>
      <c r="O9758" s="24">
        <v>18.77</v>
      </c>
      <c r="P9758" s="25">
        <v>34</v>
      </c>
    </row>
    <row r="9759" spans="1:16" x14ac:dyDescent="0.3">
      <c r="A9759" s="22">
        <v>42860</v>
      </c>
      <c r="B9759">
        <v>2017</v>
      </c>
      <c r="C9759">
        <v>5</v>
      </c>
      <c r="D9759" t="s">
        <v>123</v>
      </c>
      <c r="E9759" t="s">
        <v>121</v>
      </c>
      <c r="F9759" t="s">
        <v>169</v>
      </c>
      <c r="G9759" t="s">
        <v>110</v>
      </c>
      <c r="H9759" t="s">
        <v>104</v>
      </c>
      <c r="I9759" t="s">
        <v>76</v>
      </c>
      <c r="J9759" t="s">
        <v>105</v>
      </c>
      <c r="K9759" s="23">
        <v>0</v>
      </c>
      <c r="L9759" s="24">
        <v>7.4</v>
      </c>
      <c r="M9759" s="24">
        <v>0</v>
      </c>
      <c r="N9759" s="24">
        <v>0</v>
      </c>
      <c r="O9759" s="24">
        <v>0</v>
      </c>
      <c r="P9759" s="25">
        <v>34</v>
      </c>
    </row>
    <row r="9760" spans="1:16" x14ac:dyDescent="0.3">
      <c r="A9760" s="22">
        <v>42860</v>
      </c>
      <c r="B9760">
        <v>2017</v>
      </c>
      <c r="C9760">
        <v>5</v>
      </c>
      <c r="D9760" t="s">
        <v>123</v>
      </c>
      <c r="E9760" t="s">
        <v>121</v>
      </c>
      <c r="F9760" t="s">
        <v>169</v>
      </c>
      <c r="G9760" t="s">
        <v>110</v>
      </c>
      <c r="H9760" t="s">
        <v>106</v>
      </c>
      <c r="I9760" t="s">
        <v>69</v>
      </c>
      <c r="J9760" t="s">
        <v>107</v>
      </c>
      <c r="K9760" s="23">
        <v>12</v>
      </c>
      <c r="L9760" s="24">
        <v>16.5</v>
      </c>
      <c r="M9760" s="24">
        <v>198</v>
      </c>
      <c r="N9760" s="24">
        <v>154.44</v>
      </c>
      <c r="O9760" s="24">
        <v>43.56</v>
      </c>
      <c r="P9760" s="25">
        <v>22</v>
      </c>
    </row>
    <row r="9761" spans="1:16" x14ac:dyDescent="0.3">
      <c r="A9761" s="22">
        <v>42860</v>
      </c>
      <c r="B9761">
        <v>2017</v>
      </c>
      <c r="C9761">
        <v>5</v>
      </c>
      <c r="D9761" t="s">
        <v>123</v>
      </c>
      <c r="E9761" t="s">
        <v>121</v>
      </c>
      <c r="F9761" t="s">
        <v>169</v>
      </c>
      <c r="G9761" t="s">
        <v>110</v>
      </c>
      <c r="H9761" t="s">
        <v>108</v>
      </c>
      <c r="I9761" t="s">
        <v>72</v>
      </c>
      <c r="J9761" t="s">
        <v>109</v>
      </c>
      <c r="K9761" s="23">
        <v>3</v>
      </c>
      <c r="L9761" s="24">
        <v>8.1999999999999993</v>
      </c>
      <c r="M9761" s="24">
        <v>24.6</v>
      </c>
      <c r="N9761" s="24">
        <v>16.73</v>
      </c>
      <c r="O9761" s="24">
        <v>7.87</v>
      </c>
      <c r="P9761" s="25">
        <v>32</v>
      </c>
    </row>
    <row r="9762" spans="1:16" x14ac:dyDescent="0.3">
      <c r="A9762" s="22">
        <v>42861</v>
      </c>
      <c r="B9762">
        <v>2017</v>
      </c>
      <c r="C9762">
        <v>5</v>
      </c>
      <c r="D9762" t="s">
        <v>123</v>
      </c>
      <c r="E9762" t="s">
        <v>121</v>
      </c>
      <c r="F9762" t="s">
        <v>169</v>
      </c>
      <c r="G9762" t="s">
        <v>111</v>
      </c>
      <c r="H9762" t="s">
        <v>94</v>
      </c>
      <c r="I9762" t="s">
        <v>73</v>
      </c>
      <c r="J9762" t="s">
        <v>95</v>
      </c>
      <c r="K9762" s="23">
        <v>7.33</v>
      </c>
      <c r="L9762" s="24">
        <v>3.1</v>
      </c>
      <c r="M9762" s="24">
        <v>22.72</v>
      </c>
      <c r="N9762" s="24">
        <v>15.9</v>
      </c>
      <c r="O9762" s="24">
        <v>6.82</v>
      </c>
      <c r="P9762" s="25">
        <v>30</v>
      </c>
    </row>
    <row r="9763" spans="1:16" x14ac:dyDescent="0.3">
      <c r="A9763" s="22">
        <v>42861</v>
      </c>
      <c r="B9763">
        <v>2017</v>
      </c>
      <c r="C9763">
        <v>5</v>
      </c>
      <c r="D9763" t="s">
        <v>123</v>
      </c>
      <c r="E9763" t="s">
        <v>121</v>
      </c>
      <c r="F9763" t="s">
        <v>169</v>
      </c>
      <c r="G9763" t="s">
        <v>111</v>
      </c>
      <c r="H9763" t="s">
        <v>96</v>
      </c>
      <c r="I9763" t="s">
        <v>74</v>
      </c>
      <c r="J9763" t="s">
        <v>97</v>
      </c>
      <c r="K9763" s="23">
        <v>2.36</v>
      </c>
      <c r="L9763" s="24">
        <v>3.6</v>
      </c>
      <c r="M9763" s="24">
        <v>8.5</v>
      </c>
      <c r="N9763" s="24">
        <v>5.95</v>
      </c>
      <c r="O9763" s="24">
        <v>2.5499999999999998</v>
      </c>
      <c r="P9763" s="25">
        <v>30</v>
      </c>
    </row>
    <row r="9764" spans="1:16" x14ac:dyDescent="0.3">
      <c r="A9764" s="22">
        <v>42861</v>
      </c>
      <c r="B9764">
        <v>2017</v>
      </c>
      <c r="C9764">
        <v>5</v>
      </c>
      <c r="D9764" t="s">
        <v>123</v>
      </c>
      <c r="E9764" t="s">
        <v>121</v>
      </c>
      <c r="F9764" t="s">
        <v>169</v>
      </c>
      <c r="G9764" t="s">
        <v>111</v>
      </c>
      <c r="H9764" t="s">
        <v>98</v>
      </c>
      <c r="I9764" t="s">
        <v>75</v>
      </c>
      <c r="J9764" t="s">
        <v>99</v>
      </c>
      <c r="K9764" s="23">
        <v>4.4000000000000004</v>
      </c>
      <c r="L9764" s="24">
        <v>2.8</v>
      </c>
      <c r="M9764" s="24">
        <v>12.32</v>
      </c>
      <c r="N9764" s="24">
        <v>8.8699999999999992</v>
      </c>
      <c r="O9764" s="24">
        <v>3.45</v>
      </c>
      <c r="P9764" s="25">
        <v>28</v>
      </c>
    </row>
    <row r="9765" spans="1:16" x14ac:dyDescent="0.3">
      <c r="A9765" s="22">
        <v>42861</v>
      </c>
      <c r="B9765">
        <v>2017</v>
      </c>
      <c r="C9765">
        <v>5</v>
      </c>
      <c r="D9765" t="s">
        <v>123</v>
      </c>
      <c r="E9765" t="s">
        <v>121</v>
      </c>
      <c r="F9765" t="s">
        <v>169</v>
      </c>
      <c r="G9765" t="s">
        <v>111</v>
      </c>
      <c r="H9765" t="s">
        <v>100</v>
      </c>
      <c r="I9765" t="s">
        <v>70</v>
      </c>
      <c r="J9765" t="s">
        <v>101</v>
      </c>
      <c r="K9765" s="23">
        <v>14</v>
      </c>
      <c r="L9765" s="24">
        <v>2.4</v>
      </c>
      <c r="M9765" s="24">
        <v>33.6</v>
      </c>
      <c r="N9765" s="24">
        <v>24.86</v>
      </c>
      <c r="O9765" s="24">
        <v>8.74</v>
      </c>
      <c r="P9765" s="25">
        <v>26</v>
      </c>
    </row>
    <row r="9766" spans="1:16" x14ac:dyDescent="0.3">
      <c r="A9766" s="22">
        <v>42861</v>
      </c>
      <c r="B9766">
        <v>2017</v>
      </c>
      <c r="C9766">
        <v>5</v>
      </c>
      <c r="D9766" t="s">
        <v>123</v>
      </c>
      <c r="E9766" t="s">
        <v>121</v>
      </c>
      <c r="F9766" t="s">
        <v>169</v>
      </c>
      <c r="G9766" t="s">
        <v>111</v>
      </c>
      <c r="H9766" t="s">
        <v>102</v>
      </c>
      <c r="I9766" t="s">
        <v>71</v>
      </c>
      <c r="J9766" t="s">
        <v>103</v>
      </c>
      <c r="K9766" s="23">
        <v>4</v>
      </c>
      <c r="L9766" s="24">
        <v>6.9</v>
      </c>
      <c r="M9766" s="24">
        <v>27.6</v>
      </c>
      <c r="N9766" s="24">
        <v>18.22</v>
      </c>
      <c r="O9766" s="24">
        <v>9.3800000000000008</v>
      </c>
      <c r="P9766" s="25">
        <v>34</v>
      </c>
    </row>
    <row r="9767" spans="1:16" x14ac:dyDescent="0.3">
      <c r="A9767" s="22">
        <v>42861</v>
      </c>
      <c r="B9767">
        <v>2017</v>
      </c>
      <c r="C9767">
        <v>5</v>
      </c>
      <c r="D9767" t="s">
        <v>123</v>
      </c>
      <c r="E9767" t="s">
        <v>121</v>
      </c>
      <c r="F9767" t="s">
        <v>169</v>
      </c>
      <c r="G9767" t="s">
        <v>111</v>
      </c>
      <c r="H9767" t="s">
        <v>104</v>
      </c>
      <c r="I9767" t="s">
        <v>76</v>
      </c>
      <c r="J9767" t="s">
        <v>105</v>
      </c>
      <c r="K9767" s="23">
        <v>0</v>
      </c>
      <c r="L9767" s="24">
        <v>7.4</v>
      </c>
      <c r="M9767" s="24">
        <v>0</v>
      </c>
      <c r="N9767" s="24">
        <v>0</v>
      </c>
      <c r="O9767" s="24">
        <v>0</v>
      </c>
      <c r="P9767" s="25">
        <v>34</v>
      </c>
    </row>
    <row r="9768" spans="1:16" x14ac:dyDescent="0.3">
      <c r="A9768" s="22">
        <v>42861</v>
      </c>
      <c r="B9768">
        <v>2017</v>
      </c>
      <c r="C9768">
        <v>5</v>
      </c>
      <c r="D9768" t="s">
        <v>123</v>
      </c>
      <c r="E9768" t="s">
        <v>121</v>
      </c>
      <c r="F9768" t="s">
        <v>169</v>
      </c>
      <c r="G9768" t="s">
        <v>111</v>
      </c>
      <c r="H9768" t="s">
        <v>106</v>
      </c>
      <c r="I9768" t="s">
        <v>69</v>
      </c>
      <c r="J9768" t="s">
        <v>107</v>
      </c>
      <c r="K9768" s="23">
        <v>0</v>
      </c>
      <c r="L9768" s="24">
        <v>16.5</v>
      </c>
      <c r="M9768" s="24">
        <v>0</v>
      </c>
      <c r="N9768" s="24">
        <v>0</v>
      </c>
      <c r="O9768" s="24">
        <v>0</v>
      </c>
      <c r="P9768" s="25">
        <v>22</v>
      </c>
    </row>
    <row r="9769" spans="1:16" x14ac:dyDescent="0.3">
      <c r="A9769" s="22">
        <v>42861</v>
      </c>
      <c r="B9769">
        <v>2017</v>
      </c>
      <c r="C9769">
        <v>5</v>
      </c>
      <c r="D9769" t="s">
        <v>123</v>
      </c>
      <c r="E9769" t="s">
        <v>121</v>
      </c>
      <c r="F9769" t="s">
        <v>169</v>
      </c>
      <c r="G9769" t="s">
        <v>111</v>
      </c>
      <c r="H9769" t="s">
        <v>108</v>
      </c>
      <c r="I9769" t="s">
        <v>72</v>
      </c>
      <c r="J9769" t="s">
        <v>109</v>
      </c>
      <c r="K9769" s="23">
        <v>6</v>
      </c>
      <c r="L9769" s="24">
        <v>8.1999999999999993</v>
      </c>
      <c r="M9769" s="24">
        <v>49.2</v>
      </c>
      <c r="N9769" s="24">
        <v>33.46</v>
      </c>
      <c r="O9769" s="24">
        <v>15.74</v>
      </c>
      <c r="P9769" s="25">
        <v>32</v>
      </c>
    </row>
    <row r="9770" spans="1:16" x14ac:dyDescent="0.3">
      <c r="A9770" s="22">
        <v>42862</v>
      </c>
      <c r="B9770">
        <v>2017</v>
      </c>
      <c r="C9770">
        <v>5</v>
      </c>
      <c r="D9770" t="s">
        <v>123</v>
      </c>
      <c r="E9770" t="s">
        <v>121</v>
      </c>
      <c r="F9770" t="s">
        <v>169</v>
      </c>
      <c r="G9770" t="s">
        <v>112</v>
      </c>
      <c r="H9770" t="s">
        <v>94</v>
      </c>
      <c r="I9770" t="s">
        <v>73</v>
      </c>
      <c r="J9770" t="s">
        <v>95</v>
      </c>
      <c r="K9770" s="23">
        <v>6.33</v>
      </c>
      <c r="L9770" s="24">
        <v>3.1</v>
      </c>
      <c r="M9770" s="24">
        <v>19.62</v>
      </c>
      <c r="N9770" s="24">
        <v>13.73</v>
      </c>
      <c r="O9770" s="24">
        <v>5.89</v>
      </c>
      <c r="P9770" s="25">
        <v>30</v>
      </c>
    </row>
    <row r="9771" spans="1:16" x14ac:dyDescent="0.3">
      <c r="A9771" s="22">
        <v>42862</v>
      </c>
      <c r="B9771">
        <v>2017</v>
      </c>
      <c r="C9771">
        <v>5</v>
      </c>
      <c r="D9771" t="s">
        <v>123</v>
      </c>
      <c r="E9771" t="s">
        <v>121</v>
      </c>
      <c r="F9771" t="s">
        <v>169</v>
      </c>
      <c r="G9771" t="s">
        <v>112</v>
      </c>
      <c r="H9771" t="s">
        <v>96</v>
      </c>
      <c r="I9771" t="s">
        <v>74</v>
      </c>
      <c r="J9771" t="s">
        <v>97</v>
      </c>
      <c r="K9771" s="23">
        <v>3.67</v>
      </c>
      <c r="L9771" s="24">
        <v>3.6</v>
      </c>
      <c r="M9771" s="24">
        <v>13.21</v>
      </c>
      <c r="N9771" s="24">
        <v>9.25</v>
      </c>
      <c r="O9771" s="24">
        <v>3.96</v>
      </c>
      <c r="P9771" s="25">
        <v>30</v>
      </c>
    </row>
    <row r="9772" spans="1:16" x14ac:dyDescent="0.3">
      <c r="A9772" s="22">
        <v>42862</v>
      </c>
      <c r="B9772">
        <v>2017</v>
      </c>
      <c r="C9772">
        <v>5</v>
      </c>
      <c r="D9772" t="s">
        <v>123</v>
      </c>
      <c r="E9772" t="s">
        <v>121</v>
      </c>
      <c r="F9772" t="s">
        <v>169</v>
      </c>
      <c r="G9772" t="s">
        <v>112</v>
      </c>
      <c r="H9772" t="s">
        <v>98</v>
      </c>
      <c r="I9772" t="s">
        <v>75</v>
      </c>
      <c r="J9772" t="s">
        <v>99</v>
      </c>
      <c r="K9772" s="23">
        <v>4.5</v>
      </c>
      <c r="L9772" s="24">
        <v>2.8</v>
      </c>
      <c r="M9772" s="24">
        <v>12.6</v>
      </c>
      <c r="N9772" s="24">
        <v>9.07</v>
      </c>
      <c r="O9772" s="24">
        <v>3.53</v>
      </c>
      <c r="P9772" s="25">
        <v>28</v>
      </c>
    </row>
    <row r="9773" spans="1:16" x14ac:dyDescent="0.3">
      <c r="A9773" s="22">
        <v>42862</v>
      </c>
      <c r="B9773">
        <v>2017</v>
      </c>
      <c r="C9773">
        <v>5</v>
      </c>
      <c r="D9773" t="s">
        <v>123</v>
      </c>
      <c r="E9773" t="s">
        <v>121</v>
      </c>
      <c r="F9773" t="s">
        <v>169</v>
      </c>
      <c r="G9773" t="s">
        <v>112</v>
      </c>
      <c r="H9773" t="s">
        <v>100</v>
      </c>
      <c r="I9773" t="s">
        <v>70</v>
      </c>
      <c r="J9773" t="s">
        <v>101</v>
      </c>
      <c r="K9773" s="23">
        <v>18.25</v>
      </c>
      <c r="L9773" s="24">
        <v>2.4</v>
      </c>
      <c r="M9773" s="24">
        <v>43.8</v>
      </c>
      <c r="N9773" s="24">
        <v>32.409999999999997</v>
      </c>
      <c r="O9773" s="24">
        <v>11.39</v>
      </c>
      <c r="P9773" s="25">
        <v>26</v>
      </c>
    </row>
    <row r="9774" spans="1:16" x14ac:dyDescent="0.3">
      <c r="A9774" s="22">
        <v>42862</v>
      </c>
      <c r="B9774">
        <v>2017</v>
      </c>
      <c r="C9774">
        <v>5</v>
      </c>
      <c r="D9774" t="s">
        <v>123</v>
      </c>
      <c r="E9774" t="s">
        <v>121</v>
      </c>
      <c r="F9774" t="s">
        <v>169</v>
      </c>
      <c r="G9774" t="s">
        <v>112</v>
      </c>
      <c r="H9774" t="s">
        <v>102</v>
      </c>
      <c r="I9774" t="s">
        <v>71</v>
      </c>
      <c r="J9774" t="s">
        <v>103</v>
      </c>
      <c r="K9774" s="23">
        <v>3</v>
      </c>
      <c r="L9774" s="24">
        <v>6.9</v>
      </c>
      <c r="M9774" s="24">
        <v>20.7</v>
      </c>
      <c r="N9774" s="24">
        <v>13.66</v>
      </c>
      <c r="O9774" s="24">
        <v>7.04</v>
      </c>
      <c r="P9774" s="25">
        <v>34</v>
      </c>
    </row>
    <row r="9775" spans="1:16" x14ac:dyDescent="0.3">
      <c r="A9775" s="22">
        <v>42862</v>
      </c>
      <c r="B9775">
        <v>2017</v>
      </c>
      <c r="C9775">
        <v>5</v>
      </c>
      <c r="D9775" t="s">
        <v>123</v>
      </c>
      <c r="E9775" t="s">
        <v>121</v>
      </c>
      <c r="F9775" t="s">
        <v>169</v>
      </c>
      <c r="G9775" t="s">
        <v>112</v>
      </c>
      <c r="H9775" t="s">
        <v>104</v>
      </c>
      <c r="I9775" t="s">
        <v>76</v>
      </c>
      <c r="J9775" t="s">
        <v>105</v>
      </c>
      <c r="K9775" s="23">
        <v>0</v>
      </c>
      <c r="L9775" s="24">
        <v>7.4</v>
      </c>
      <c r="M9775" s="24">
        <v>0</v>
      </c>
      <c r="N9775" s="24">
        <v>0</v>
      </c>
      <c r="O9775" s="24">
        <v>0</v>
      </c>
      <c r="P9775" s="25">
        <v>34</v>
      </c>
    </row>
    <row r="9776" spans="1:16" x14ac:dyDescent="0.3">
      <c r="A9776" s="22">
        <v>42862</v>
      </c>
      <c r="B9776">
        <v>2017</v>
      </c>
      <c r="C9776">
        <v>5</v>
      </c>
      <c r="D9776" t="s">
        <v>123</v>
      </c>
      <c r="E9776" t="s">
        <v>121</v>
      </c>
      <c r="F9776" t="s">
        <v>169</v>
      </c>
      <c r="G9776" t="s">
        <v>112</v>
      </c>
      <c r="H9776" t="s">
        <v>106</v>
      </c>
      <c r="I9776" t="s">
        <v>69</v>
      </c>
      <c r="J9776" t="s">
        <v>107</v>
      </c>
      <c r="K9776" s="23">
        <v>4</v>
      </c>
      <c r="L9776" s="24">
        <v>16.5</v>
      </c>
      <c r="M9776" s="24">
        <v>66</v>
      </c>
      <c r="N9776" s="24">
        <v>51.48</v>
      </c>
      <c r="O9776" s="24">
        <v>14.52</v>
      </c>
      <c r="P9776" s="25">
        <v>22</v>
      </c>
    </row>
    <row r="9777" spans="1:16" x14ac:dyDescent="0.3">
      <c r="A9777" s="22">
        <v>42862</v>
      </c>
      <c r="B9777">
        <v>2017</v>
      </c>
      <c r="C9777">
        <v>5</v>
      </c>
      <c r="D9777" t="s">
        <v>123</v>
      </c>
      <c r="E9777" t="s">
        <v>121</v>
      </c>
      <c r="F9777" t="s">
        <v>169</v>
      </c>
      <c r="G9777" t="s">
        <v>112</v>
      </c>
      <c r="H9777" t="s">
        <v>108</v>
      </c>
      <c r="I9777" t="s">
        <v>72</v>
      </c>
      <c r="J9777" t="s">
        <v>109</v>
      </c>
      <c r="K9777" s="23">
        <v>4</v>
      </c>
      <c r="L9777" s="24">
        <v>8.1999999999999993</v>
      </c>
      <c r="M9777" s="24">
        <v>32.799999999999997</v>
      </c>
      <c r="N9777" s="24">
        <v>22.3</v>
      </c>
      <c r="O9777" s="24">
        <v>10.5</v>
      </c>
      <c r="P9777" s="25">
        <v>32</v>
      </c>
    </row>
    <row r="9778" spans="1:16" x14ac:dyDescent="0.3">
      <c r="A9778" s="22">
        <v>42863</v>
      </c>
      <c r="B9778">
        <v>2017</v>
      </c>
      <c r="C9778">
        <v>5</v>
      </c>
      <c r="D9778" t="s">
        <v>123</v>
      </c>
      <c r="E9778" t="s">
        <v>121</v>
      </c>
      <c r="F9778" t="s">
        <v>169</v>
      </c>
      <c r="G9778" t="s">
        <v>113</v>
      </c>
      <c r="H9778" t="s">
        <v>94</v>
      </c>
      <c r="I9778" t="s">
        <v>73</v>
      </c>
      <c r="J9778" t="s">
        <v>95</v>
      </c>
      <c r="K9778" s="23">
        <v>2.33</v>
      </c>
      <c r="L9778" s="24">
        <v>3.1</v>
      </c>
      <c r="M9778" s="24">
        <v>7.22</v>
      </c>
      <c r="N9778" s="24">
        <v>5.05</v>
      </c>
      <c r="O9778" s="24">
        <v>2.17</v>
      </c>
      <c r="P9778" s="25">
        <v>30</v>
      </c>
    </row>
    <row r="9779" spans="1:16" x14ac:dyDescent="0.3">
      <c r="A9779" s="22">
        <v>42863</v>
      </c>
      <c r="B9779">
        <v>2017</v>
      </c>
      <c r="C9779">
        <v>5</v>
      </c>
      <c r="D9779" t="s">
        <v>123</v>
      </c>
      <c r="E9779" t="s">
        <v>121</v>
      </c>
      <c r="F9779" t="s">
        <v>169</v>
      </c>
      <c r="G9779" t="s">
        <v>113</v>
      </c>
      <c r="H9779" t="s">
        <v>96</v>
      </c>
      <c r="I9779" t="s">
        <v>74</v>
      </c>
      <c r="J9779" t="s">
        <v>97</v>
      </c>
      <c r="K9779" s="23">
        <v>3.66</v>
      </c>
      <c r="L9779" s="24">
        <v>3.6</v>
      </c>
      <c r="M9779" s="24">
        <v>13.18</v>
      </c>
      <c r="N9779" s="24">
        <v>9.23</v>
      </c>
      <c r="O9779" s="24">
        <v>3.95</v>
      </c>
      <c r="P9779" s="25">
        <v>30</v>
      </c>
    </row>
    <row r="9780" spans="1:16" x14ac:dyDescent="0.3">
      <c r="A9780" s="22">
        <v>42863</v>
      </c>
      <c r="B9780">
        <v>2017</v>
      </c>
      <c r="C9780">
        <v>5</v>
      </c>
      <c r="D9780" t="s">
        <v>123</v>
      </c>
      <c r="E9780" t="s">
        <v>121</v>
      </c>
      <c r="F9780" t="s">
        <v>169</v>
      </c>
      <c r="G9780" t="s">
        <v>113</v>
      </c>
      <c r="H9780" t="s">
        <v>98</v>
      </c>
      <c r="I9780" t="s">
        <v>75</v>
      </c>
      <c r="J9780" t="s">
        <v>99</v>
      </c>
      <c r="K9780" s="23">
        <v>1</v>
      </c>
      <c r="L9780" s="24">
        <v>2.8</v>
      </c>
      <c r="M9780" s="24">
        <v>2.8</v>
      </c>
      <c r="N9780" s="24">
        <v>2.02</v>
      </c>
      <c r="O9780" s="24">
        <v>0.78</v>
      </c>
      <c r="P9780" s="25">
        <v>28</v>
      </c>
    </row>
    <row r="9781" spans="1:16" x14ac:dyDescent="0.3">
      <c r="A9781" s="22">
        <v>42863</v>
      </c>
      <c r="B9781">
        <v>2017</v>
      </c>
      <c r="C9781">
        <v>5</v>
      </c>
      <c r="D9781" t="s">
        <v>123</v>
      </c>
      <c r="E9781" t="s">
        <v>121</v>
      </c>
      <c r="F9781" t="s">
        <v>169</v>
      </c>
      <c r="G9781" t="s">
        <v>113</v>
      </c>
      <c r="H9781" t="s">
        <v>100</v>
      </c>
      <c r="I9781" t="s">
        <v>70</v>
      </c>
      <c r="J9781" t="s">
        <v>101</v>
      </c>
      <c r="K9781" s="23">
        <v>8</v>
      </c>
      <c r="L9781" s="24">
        <v>2.4</v>
      </c>
      <c r="M9781" s="24">
        <v>19.2</v>
      </c>
      <c r="N9781" s="24">
        <v>14.21</v>
      </c>
      <c r="O9781" s="24">
        <v>4.99</v>
      </c>
      <c r="P9781" s="25">
        <v>26</v>
      </c>
    </row>
    <row r="9782" spans="1:16" x14ac:dyDescent="0.3">
      <c r="A9782" s="22">
        <v>42863</v>
      </c>
      <c r="B9782">
        <v>2017</v>
      </c>
      <c r="C9782">
        <v>5</v>
      </c>
      <c r="D9782" t="s">
        <v>123</v>
      </c>
      <c r="E9782" t="s">
        <v>121</v>
      </c>
      <c r="F9782" t="s">
        <v>169</v>
      </c>
      <c r="G9782" t="s">
        <v>113</v>
      </c>
      <c r="H9782" t="s">
        <v>102</v>
      </c>
      <c r="I9782" t="s">
        <v>71</v>
      </c>
      <c r="J9782" t="s">
        <v>103</v>
      </c>
      <c r="K9782" s="23">
        <v>8</v>
      </c>
      <c r="L9782" s="24">
        <v>6.9</v>
      </c>
      <c r="M9782" s="24">
        <v>55.2</v>
      </c>
      <c r="N9782" s="24">
        <v>36.43</v>
      </c>
      <c r="O9782" s="24">
        <v>18.77</v>
      </c>
      <c r="P9782" s="25">
        <v>34</v>
      </c>
    </row>
    <row r="9783" spans="1:16" x14ac:dyDescent="0.3">
      <c r="A9783" s="22">
        <v>42863</v>
      </c>
      <c r="B9783">
        <v>2017</v>
      </c>
      <c r="C9783">
        <v>5</v>
      </c>
      <c r="D9783" t="s">
        <v>123</v>
      </c>
      <c r="E9783" t="s">
        <v>121</v>
      </c>
      <c r="F9783" t="s">
        <v>169</v>
      </c>
      <c r="G9783" t="s">
        <v>113</v>
      </c>
      <c r="H9783" t="s">
        <v>104</v>
      </c>
      <c r="I9783" t="s">
        <v>76</v>
      </c>
      <c r="J9783" t="s">
        <v>105</v>
      </c>
      <c r="K9783" s="23">
        <v>3</v>
      </c>
      <c r="L9783" s="24">
        <v>7.4</v>
      </c>
      <c r="M9783" s="24">
        <v>22.2</v>
      </c>
      <c r="N9783" s="24">
        <v>14.65</v>
      </c>
      <c r="O9783" s="24">
        <v>7.55</v>
      </c>
      <c r="P9783" s="25">
        <v>34</v>
      </c>
    </row>
    <row r="9784" spans="1:16" x14ac:dyDescent="0.3">
      <c r="A9784" s="22">
        <v>42863</v>
      </c>
      <c r="B9784">
        <v>2017</v>
      </c>
      <c r="C9784">
        <v>5</v>
      </c>
      <c r="D9784" t="s">
        <v>123</v>
      </c>
      <c r="E9784" t="s">
        <v>121</v>
      </c>
      <c r="F9784" t="s">
        <v>169</v>
      </c>
      <c r="G9784" t="s">
        <v>113</v>
      </c>
      <c r="H9784" t="s">
        <v>106</v>
      </c>
      <c r="I9784" t="s">
        <v>69</v>
      </c>
      <c r="J9784" t="s">
        <v>107</v>
      </c>
      <c r="K9784" s="23">
        <v>1</v>
      </c>
      <c r="L9784" s="24">
        <v>16.5</v>
      </c>
      <c r="M9784" s="24">
        <v>16.5</v>
      </c>
      <c r="N9784" s="24">
        <v>12.87</v>
      </c>
      <c r="O9784" s="24">
        <v>3.63</v>
      </c>
      <c r="P9784" s="25">
        <v>22</v>
      </c>
    </row>
    <row r="9785" spans="1:16" x14ac:dyDescent="0.3">
      <c r="A9785" s="22">
        <v>42863</v>
      </c>
      <c r="B9785">
        <v>2017</v>
      </c>
      <c r="C9785">
        <v>5</v>
      </c>
      <c r="D9785" t="s">
        <v>123</v>
      </c>
      <c r="E9785" t="s">
        <v>121</v>
      </c>
      <c r="F9785" t="s">
        <v>169</v>
      </c>
      <c r="G9785" t="s">
        <v>113</v>
      </c>
      <c r="H9785" t="s">
        <v>108</v>
      </c>
      <c r="I9785" t="s">
        <v>72</v>
      </c>
      <c r="J9785" t="s">
        <v>109</v>
      </c>
      <c r="K9785" s="23">
        <v>5.6</v>
      </c>
      <c r="L9785" s="24">
        <v>8.1999999999999993</v>
      </c>
      <c r="M9785" s="24">
        <v>45.92</v>
      </c>
      <c r="N9785" s="24">
        <v>31.23</v>
      </c>
      <c r="O9785" s="24">
        <v>14.69</v>
      </c>
      <c r="P9785" s="25">
        <v>32</v>
      </c>
    </row>
    <row r="9786" spans="1:16" x14ac:dyDescent="0.3">
      <c r="A9786" s="22">
        <v>42864</v>
      </c>
      <c r="B9786">
        <v>2017</v>
      </c>
      <c r="C9786">
        <v>5</v>
      </c>
      <c r="D9786" t="s">
        <v>123</v>
      </c>
      <c r="E9786" t="s">
        <v>121</v>
      </c>
      <c r="F9786" t="s">
        <v>169</v>
      </c>
      <c r="G9786" t="s">
        <v>114</v>
      </c>
      <c r="H9786" t="s">
        <v>94</v>
      </c>
      <c r="I9786" t="s">
        <v>73</v>
      </c>
      <c r="J9786" t="s">
        <v>95</v>
      </c>
      <c r="K9786" s="23">
        <v>7.33</v>
      </c>
      <c r="L9786" s="24">
        <v>3.1</v>
      </c>
      <c r="M9786" s="24">
        <v>22.72</v>
      </c>
      <c r="N9786" s="24">
        <v>15.9</v>
      </c>
      <c r="O9786" s="24">
        <v>6.82</v>
      </c>
      <c r="P9786" s="25">
        <v>30</v>
      </c>
    </row>
    <row r="9787" spans="1:16" x14ac:dyDescent="0.3">
      <c r="A9787" s="22">
        <v>42864</v>
      </c>
      <c r="B9787">
        <v>2017</v>
      </c>
      <c r="C9787">
        <v>5</v>
      </c>
      <c r="D9787" t="s">
        <v>123</v>
      </c>
      <c r="E9787" t="s">
        <v>121</v>
      </c>
      <c r="F9787" t="s">
        <v>169</v>
      </c>
      <c r="G9787" t="s">
        <v>114</v>
      </c>
      <c r="H9787" t="s">
        <v>96</v>
      </c>
      <c r="I9787" t="s">
        <v>74</v>
      </c>
      <c r="J9787" t="s">
        <v>97</v>
      </c>
      <c r="K9787" s="23">
        <v>4</v>
      </c>
      <c r="L9787" s="24">
        <v>3.6</v>
      </c>
      <c r="M9787" s="24">
        <v>14.4</v>
      </c>
      <c r="N9787" s="24">
        <v>10.08</v>
      </c>
      <c r="O9787" s="24">
        <v>4.32</v>
      </c>
      <c r="P9787" s="25">
        <v>30</v>
      </c>
    </row>
    <row r="9788" spans="1:16" x14ac:dyDescent="0.3">
      <c r="A9788" s="22">
        <v>42864</v>
      </c>
      <c r="B9788">
        <v>2017</v>
      </c>
      <c r="C9788">
        <v>5</v>
      </c>
      <c r="D9788" t="s">
        <v>123</v>
      </c>
      <c r="E9788" t="s">
        <v>121</v>
      </c>
      <c r="F9788" t="s">
        <v>169</v>
      </c>
      <c r="G9788" t="s">
        <v>114</v>
      </c>
      <c r="H9788" t="s">
        <v>98</v>
      </c>
      <c r="I9788" t="s">
        <v>75</v>
      </c>
      <c r="J9788" t="s">
        <v>99</v>
      </c>
      <c r="K9788" s="23">
        <v>4.0999999999999996</v>
      </c>
      <c r="L9788" s="24">
        <v>2.8</v>
      </c>
      <c r="M9788" s="24">
        <v>11.48</v>
      </c>
      <c r="N9788" s="24">
        <v>8.27</v>
      </c>
      <c r="O9788" s="24">
        <v>3.21</v>
      </c>
      <c r="P9788" s="25">
        <v>28</v>
      </c>
    </row>
    <row r="9789" spans="1:16" x14ac:dyDescent="0.3">
      <c r="A9789" s="22">
        <v>42864</v>
      </c>
      <c r="B9789">
        <v>2017</v>
      </c>
      <c r="C9789">
        <v>5</v>
      </c>
      <c r="D9789" t="s">
        <v>123</v>
      </c>
      <c r="E9789" t="s">
        <v>121</v>
      </c>
      <c r="F9789" t="s">
        <v>169</v>
      </c>
      <c r="G9789" t="s">
        <v>114</v>
      </c>
      <c r="H9789" t="s">
        <v>100</v>
      </c>
      <c r="I9789" t="s">
        <v>70</v>
      </c>
      <c r="J9789" t="s">
        <v>101</v>
      </c>
      <c r="K9789" s="23">
        <v>11</v>
      </c>
      <c r="L9789" s="24">
        <v>2.4</v>
      </c>
      <c r="M9789" s="24">
        <v>26.4</v>
      </c>
      <c r="N9789" s="24">
        <v>19.54</v>
      </c>
      <c r="O9789" s="24">
        <v>6.86</v>
      </c>
      <c r="P9789" s="25">
        <v>26</v>
      </c>
    </row>
    <row r="9790" spans="1:16" x14ac:dyDescent="0.3">
      <c r="A9790" s="22">
        <v>42864</v>
      </c>
      <c r="B9790">
        <v>2017</v>
      </c>
      <c r="C9790">
        <v>5</v>
      </c>
      <c r="D9790" t="s">
        <v>123</v>
      </c>
      <c r="E9790" t="s">
        <v>121</v>
      </c>
      <c r="F9790" t="s">
        <v>169</v>
      </c>
      <c r="G9790" t="s">
        <v>114</v>
      </c>
      <c r="H9790" t="s">
        <v>102</v>
      </c>
      <c r="I9790" t="s">
        <v>71</v>
      </c>
      <c r="J9790" t="s">
        <v>103</v>
      </c>
      <c r="K9790" s="23">
        <v>4</v>
      </c>
      <c r="L9790" s="24">
        <v>6.9</v>
      </c>
      <c r="M9790" s="24">
        <v>27.6</v>
      </c>
      <c r="N9790" s="24">
        <v>18.22</v>
      </c>
      <c r="O9790" s="24">
        <v>9.3800000000000008</v>
      </c>
      <c r="P9790" s="25">
        <v>34</v>
      </c>
    </row>
    <row r="9791" spans="1:16" x14ac:dyDescent="0.3">
      <c r="A9791" s="22">
        <v>42864</v>
      </c>
      <c r="B9791">
        <v>2017</v>
      </c>
      <c r="C9791">
        <v>5</v>
      </c>
      <c r="D9791" t="s">
        <v>123</v>
      </c>
      <c r="E9791" t="s">
        <v>121</v>
      </c>
      <c r="F9791" t="s">
        <v>169</v>
      </c>
      <c r="G9791" t="s">
        <v>114</v>
      </c>
      <c r="H9791" t="s">
        <v>104</v>
      </c>
      <c r="I9791" t="s">
        <v>76</v>
      </c>
      <c r="J9791" t="s">
        <v>105</v>
      </c>
      <c r="K9791" s="23">
        <v>0</v>
      </c>
      <c r="L9791" s="24">
        <v>7.4</v>
      </c>
      <c r="M9791" s="24">
        <v>0</v>
      </c>
      <c r="N9791" s="24">
        <v>0</v>
      </c>
      <c r="O9791" s="24">
        <v>0</v>
      </c>
      <c r="P9791" s="25">
        <v>34</v>
      </c>
    </row>
    <row r="9792" spans="1:16" x14ac:dyDescent="0.3">
      <c r="A9792" s="22">
        <v>42864</v>
      </c>
      <c r="B9792">
        <v>2017</v>
      </c>
      <c r="C9792">
        <v>5</v>
      </c>
      <c r="D9792" t="s">
        <v>123</v>
      </c>
      <c r="E9792" t="s">
        <v>121</v>
      </c>
      <c r="F9792" t="s">
        <v>169</v>
      </c>
      <c r="G9792" t="s">
        <v>114</v>
      </c>
      <c r="H9792" t="s">
        <v>106</v>
      </c>
      <c r="I9792" t="s">
        <v>69</v>
      </c>
      <c r="J9792" t="s">
        <v>107</v>
      </c>
      <c r="K9792" s="23">
        <v>2</v>
      </c>
      <c r="L9792" s="24">
        <v>16.5</v>
      </c>
      <c r="M9792" s="24">
        <v>33</v>
      </c>
      <c r="N9792" s="24">
        <v>25.74</v>
      </c>
      <c r="O9792" s="24">
        <v>7.26</v>
      </c>
      <c r="P9792" s="25">
        <v>22</v>
      </c>
    </row>
    <row r="9793" spans="1:16" x14ac:dyDescent="0.3">
      <c r="A9793" s="22">
        <v>42864</v>
      </c>
      <c r="B9793">
        <v>2017</v>
      </c>
      <c r="C9793">
        <v>5</v>
      </c>
      <c r="D9793" t="s">
        <v>123</v>
      </c>
      <c r="E9793" t="s">
        <v>121</v>
      </c>
      <c r="F9793" t="s">
        <v>169</v>
      </c>
      <c r="G9793" t="s">
        <v>114</v>
      </c>
      <c r="H9793" t="s">
        <v>108</v>
      </c>
      <c r="I9793" t="s">
        <v>72</v>
      </c>
      <c r="J9793" t="s">
        <v>109</v>
      </c>
      <c r="K9793" s="23">
        <v>3</v>
      </c>
      <c r="L9793" s="24">
        <v>8.1999999999999993</v>
      </c>
      <c r="M9793" s="24">
        <v>24.6</v>
      </c>
      <c r="N9793" s="24">
        <v>16.73</v>
      </c>
      <c r="O9793" s="24">
        <v>7.87</v>
      </c>
      <c r="P9793" s="25">
        <v>32</v>
      </c>
    </row>
    <row r="9794" spans="1:16" x14ac:dyDescent="0.3">
      <c r="A9794" s="22">
        <v>42865</v>
      </c>
      <c r="B9794">
        <v>2017</v>
      </c>
      <c r="C9794">
        <v>5</v>
      </c>
      <c r="D9794" t="s">
        <v>123</v>
      </c>
      <c r="E9794" t="s">
        <v>121</v>
      </c>
      <c r="F9794" t="s">
        <v>169</v>
      </c>
      <c r="G9794" t="s">
        <v>115</v>
      </c>
      <c r="H9794" t="s">
        <v>94</v>
      </c>
      <c r="I9794" t="s">
        <v>73</v>
      </c>
      <c r="J9794" t="s">
        <v>95</v>
      </c>
      <c r="K9794" s="23">
        <v>8.66</v>
      </c>
      <c r="L9794" s="24">
        <v>3.1</v>
      </c>
      <c r="M9794" s="24">
        <v>26.85</v>
      </c>
      <c r="N9794" s="24">
        <v>18.79</v>
      </c>
      <c r="O9794" s="24">
        <v>8.06</v>
      </c>
      <c r="P9794" s="25">
        <v>30</v>
      </c>
    </row>
    <row r="9795" spans="1:16" x14ac:dyDescent="0.3">
      <c r="A9795" s="22">
        <v>42865</v>
      </c>
      <c r="B9795">
        <v>2017</v>
      </c>
      <c r="C9795">
        <v>5</v>
      </c>
      <c r="D9795" t="s">
        <v>123</v>
      </c>
      <c r="E9795" t="s">
        <v>121</v>
      </c>
      <c r="F9795" t="s">
        <v>169</v>
      </c>
      <c r="G9795" t="s">
        <v>115</v>
      </c>
      <c r="H9795" t="s">
        <v>96</v>
      </c>
      <c r="I9795" t="s">
        <v>74</v>
      </c>
      <c r="J9795" t="s">
        <v>97</v>
      </c>
      <c r="K9795" s="23">
        <v>0.4</v>
      </c>
      <c r="L9795" s="24">
        <v>3.6</v>
      </c>
      <c r="M9795" s="24">
        <v>1.44</v>
      </c>
      <c r="N9795" s="24">
        <v>1.01</v>
      </c>
      <c r="O9795" s="24">
        <v>0.43</v>
      </c>
      <c r="P9795" s="25">
        <v>30</v>
      </c>
    </row>
    <row r="9796" spans="1:16" x14ac:dyDescent="0.3">
      <c r="A9796" s="22">
        <v>42865</v>
      </c>
      <c r="B9796">
        <v>2017</v>
      </c>
      <c r="C9796">
        <v>5</v>
      </c>
      <c r="D9796" t="s">
        <v>123</v>
      </c>
      <c r="E9796" t="s">
        <v>121</v>
      </c>
      <c r="F9796" t="s">
        <v>169</v>
      </c>
      <c r="G9796" t="s">
        <v>115</v>
      </c>
      <c r="H9796" t="s">
        <v>98</v>
      </c>
      <c r="I9796" t="s">
        <v>75</v>
      </c>
      <c r="J9796" t="s">
        <v>99</v>
      </c>
      <c r="K9796" s="23">
        <v>9</v>
      </c>
      <c r="L9796" s="24">
        <v>2.8</v>
      </c>
      <c r="M9796" s="24">
        <v>25.2</v>
      </c>
      <c r="N9796" s="24">
        <v>18.14</v>
      </c>
      <c r="O9796" s="24">
        <v>7.06</v>
      </c>
      <c r="P9796" s="25">
        <v>28</v>
      </c>
    </row>
    <row r="9797" spans="1:16" x14ac:dyDescent="0.3">
      <c r="A9797" s="22">
        <v>42865</v>
      </c>
      <c r="B9797">
        <v>2017</v>
      </c>
      <c r="C9797">
        <v>5</v>
      </c>
      <c r="D9797" t="s">
        <v>123</v>
      </c>
      <c r="E9797" t="s">
        <v>121</v>
      </c>
      <c r="F9797" t="s">
        <v>169</v>
      </c>
      <c r="G9797" t="s">
        <v>115</v>
      </c>
      <c r="H9797" t="s">
        <v>100</v>
      </c>
      <c r="I9797" t="s">
        <v>70</v>
      </c>
      <c r="J9797" t="s">
        <v>101</v>
      </c>
      <c r="K9797" s="23">
        <v>15</v>
      </c>
      <c r="L9797" s="24">
        <v>2.4</v>
      </c>
      <c r="M9797" s="24">
        <v>36</v>
      </c>
      <c r="N9797" s="24">
        <v>26.64</v>
      </c>
      <c r="O9797" s="24">
        <v>9.36</v>
      </c>
      <c r="P9797" s="25">
        <v>26</v>
      </c>
    </row>
    <row r="9798" spans="1:16" x14ac:dyDescent="0.3">
      <c r="A9798" s="22">
        <v>42865</v>
      </c>
      <c r="B9798">
        <v>2017</v>
      </c>
      <c r="C9798">
        <v>5</v>
      </c>
      <c r="D9798" t="s">
        <v>123</v>
      </c>
      <c r="E9798" t="s">
        <v>121</v>
      </c>
      <c r="F9798" t="s">
        <v>169</v>
      </c>
      <c r="G9798" t="s">
        <v>115</v>
      </c>
      <c r="H9798" t="s">
        <v>102</v>
      </c>
      <c r="I9798" t="s">
        <v>71</v>
      </c>
      <c r="J9798" t="s">
        <v>103</v>
      </c>
      <c r="K9798" s="23">
        <v>4</v>
      </c>
      <c r="L9798" s="24">
        <v>6.9</v>
      </c>
      <c r="M9798" s="24">
        <v>27.6</v>
      </c>
      <c r="N9798" s="24">
        <v>18.22</v>
      </c>
      <c r="O9798" s="24">
        <v>9.3800000000000008</v>
      </c>
      <c r="P9798" s="25">
        <v>34</v>
      </c>
    </row>
    <row r="9799" spans="1:16" x14ac:dyDescent="0.3">
      <c r="A9799" s="22">
        <v>42865</v>
      </c>
      <c r="B9799">
        <v>2017</v>
      </c>
      <c r="C9799">
        <v>5</v>
      </c>
      <c r="D9799" t="s">
        <v>123</v>
      </c>
      <c r="E9799" t="s">
        <v>121</v>
      </c>
      <c r="F9799" t="s">
        <v>169</v>
      </c>
      <c r="G9799" t="s">
        <v>115</v>
      </c>
      <c r="H9799" t="s">
        <v>104</v>
      </c>
      <c r="I9799" t="s">
        <v>76</v>
      </c>
      <c r="J9799" t="s">
        <v>105</v>
      </c>
      <c r="K9799" s="23">
        <v>0</v>
      </c>
      <c r="L9799" s="24">
        <v>7.4</v>
      </c>
      <c r="M9799" s="24">
        <v>0</v>
      </c>
      <c r="N9799" s="24">
        <v>0</v>
      </c>
      <c r="O9799" s="24">
        <v>0</v>
      </c>
      <c r="P9799" s="25">
        <v>34</v>
      </c>
    </row>
    <row r="9800" spans="1:16" x14ac:dyDescent="0.3">
      <c r="A9800" s="22">
        <v>42865</v>
      </c>
      <c r="B9800">
        <v>2017</v>
      </c>
      <c r="C9800">
        <v>5</v>
      </c>
      <c r="D9800" t="s">
        <v>123</v>
      </c>
      <c r="E9800" t="s">
        <v>121</v>
      </c>
      <c r="F9800" t="s">
        <v>169</v>
      </c>
      <c r="G9800" t="s">
        <v>115</v>
      </c>
      <c r="H9800" t="s">
        <v>106</v>
      </c>
      <c r="I9800" t="s">
        <v>69</v>
      </c>
      <c r="J9800" t="s">
        <v>107</v>
      </c>
      <c r="K9800" s="23">
        <v>14</v>
      </c>
      <c r="L9800" s="24">
        <v>16.5</v>
      </c>
      <c r="M9800" s="24">
        <v>231</v>
      </c>
      <c r="N9800" s="24">
        <v>180.18</v>
      </c>
      <c r="O9800" s="24">
        <v>50.82</v>
      </c>
      <c r="P9800" s="25">
        <v>22</v>
      </c>
    </row>
    <row r="9801" spans="1:16" x14ac:dyDescent="0.3">
      <c r="A9801" s="22">
        <v>42865</v>
      </c>
      <c r="B9801">
        <v>2017</v>
      </c>
      <c r="C9801">
        <v>5</v>
      </c>
      <c r="D9801" t="s">
        <v>123</v>
      </c>
      <c r="E9801" t="s">
        <v>121</v>
      </c>
      <c r="F9801" t="s">
        <v>169</v>
      </c>
      <c r="G9801" t="s">
        <v>115</v>
      </c>
      <c r="H9801" t="s">
        <v>108</v>
      </c>
      <c r="I9801" t="s">
        <v>72</v>
      </c>
      <c r="J9801" t="s">
        <v>109</v>
      </c>
      <c r="K9801" s="23">
        <v>7</v>
      </c>
      <c r="L9801" s="24">
        <v>8.1999999999999993</v>
      </c>
      <c r="M9801" s="24">
        <v>57.4</v>
      </c>
      <c r="N9801" s="24">
        <v>39.03</v>
      </c>
      <c r="O9801" s="24">
        <v>18.37</v>
      </c>
      <c r="P9801" s="25">
        <v>32</v>
      </c>
    </row>
    <row r="9802" spans="1:16" x14ac:dyDescent="0.3">
      <c r="A9802" s="22">
        <v>42866</v>
      </c>
      <c r="B9802">
        <v>2017</v>
      </c>
      <c r="C9802">
        <v>5</v>
      </c>
      <c r="D9802" t="s">
        <v>123</v>
      </c>
      <c r="E9802" t="s">
        <v>121</v>
      </c>
      <c r="F9802" t="s">
        <v>169</v>
      </c>
      <c r="G9802" t="s">
        <v>93</v>
      </c>
      <c r="H9802" t="s">
        <v>94</v>
      </c>
      <c r="I9802" t="s">
        <v>73</v>
      </c>
      <c r="J9802" t="s">
        <v>95</v>
      </c>
      <c r="K9802" s="23">
        <v>6</v>
      </c>
      <c r="L9802" s="24">
        <v>3.1</v>
      </c>
      <c r="M9802" s="24">
        <v>18.600000000000001</v>
      </c>
      <c r="N9802" s="24">
        <v>13.02</v>
      </c>
      <c r="O9802" s="24">
        <v>5.58</v>
      </c>
      <c r="P9802" s="25">
        <v>30</v>
      </c>
    </row>
    <row r="9803" spans="1:16" x14ac:dyDescent="0.3">
      <c r="A9803" s="22">
        <v>42866</v>
      </c>
      <c r="B9803">
        <v>2017</v>
      </c>
      <c r="C9803">
        <v>5</v>
      </c>
      <c r="D9803" t="s">
        <v>123</v>
      </c>
      <c r="E9803" t="s">
        <v>121</v>
      </c>
      <c r="F9803" t="s">
        <v>169</v>
      </c>
      <c r="G9803" t="s">
        <v>93</v>
      </c>
      <c r="H9803" t="s">
        <v>96</v>
      </c>
      <c r="I9803" t="s">
        <v>74</v>
      </c>
      <c r="J9803" t="s">
        <v>97</v>
      </c>
      <c r="K9803" s="23">
        <v>6.69</v>
      </c>
      <c r="L9803" s="24">
        <v>3.6</v>
      </c>
      <c r="M9803" s="24">
        <v>24.08</v>
      </c>
      <c r="N9803" s="24">
        <v>16.86</v>
      </c>
      <c r="O9803" s="24">
        <v>7.22</v>
      </c>
      <c r="P9803" s="25">
        <v>30</v>
      </c>
    </row>
    <row r="9804" spans="1:16" x14ac:dyDescent="0.3">
      <c r="A9804" s="22">
        <v>42866</v>
      </c>
      <c r="B9804">
        <v>2017</v>
      </c>
      <c r="C9804">
        <v>5</v>
      </c>
      <c r="D9804" t="s">
        <v>123</v>
      </c>
      <c r="E9804" t="s">
        <v>121</v>
      </c>
      <c r="F9804" t="s">
        <v>169</v>
      </c>
      <c r="G9804" t="s">
        <v>93</v>
      </c>
      <c r="H9804" t="s">
        <v>98</v>
      </c>
      <c r="I9804" t="s">
        <v>75</v>
      </c>
      <c r="J9804" t="s">
        <v>99</v>
      </c>
      <c r="K9804" s="23">
        <v>3</v>
      </c>
      <c r="L9804" s="24">
        <v>2.8</v>
      </c>
      <c r="M9804" s="24">
        <v>8.4</v>
      </c>
      <c r="N9804" s="24">
        <v>6.05</v>
      </c>
      <c r="O9804" s="24">
        <v>2.35</v>
      </c>
      <c r="P9804" s="25">
        <v>28</v>
      </c>
    </row>
    <row r="9805" spans="1:16" x14ac:dyDescent="0.3">
      <c r="A9805" s="22">
        <v>42866</v>
      </c>
      <c r="B9805">
        <v>2017</v>
      </c>
      <c r="C9805">
        <v>5</v>
      </c>
      <c r="D9805" t="s">
        <v>123</v>
      </c>
      <c r="E9805" t="s">
        <v>121</v>
      </c>
      <c r="F9805" t="s">
        <v>169</v>
      </c>
      <c r="G9805" t="s">
        <v>93</v>
      </c>
      <c r="H9805" t="s">
        <v>100</v>
      </c>
      <c r="I9805" t="s">
        <v>70</v>
      </c>
      <c r="J9805" t="s">
        <v>101</v>
      </c>
      <c r="K9805" s="23">
        <v>16</v>
      </c>
      <c r="L9805" s="24">
        <v>2.4</v>
      </c>
      <c r="M9805" s="24">
        <v>38.4</v>
      </c>
      <c r="N9805" s="24">
        <v>28.42</v>
      </c>
      <c r="O9805" s="24">
        <v>9.98</v>
      </c>
      <c r="P9805" s="25">
        <v>26</v>
      </c>
    </row>
    <row r="9806" spans="1:16" x14ac:dyDescent="0.3">
      <c r="A9806" s="22">
        <v>42866</v>
      </c>
      <c r="B9806">
        <v>2017</v>
      </c>
      <c r="C9806">
        <v>5</v>
      </c>
      <c r="D9806" t="s">
        <v>123</v>
      </c>
      <c r="E9806" t="s">
        <v>121</v>
      </c>
      <c r="F9806" t="s">
        <v>169</v>
      </c>
      <c r="G9806" t="s">
        <v>93</v>
      </c>
      <c r="H9806" t="s">
        <v>102</v>
      </c>
      <c r="I9806" t="s">
        <v>71</v>
      </c>
      <c r="J9806" t="s">
        <v>103</v>
      </c>
      <c r="K9806" s="23">
        <v>6</v>
      </c>
      <c r="L9806" s="24">
        <v>6.9</v>
      </c>
      <c r="M9806" s="24">
        <v>41.4</v>
      </c>
      <c r="N9806" s="24">
        <v>27.32</v>
      </c>
      <c r="O9806" s="24">
        <v>14.08</v>
      </c>
      <c r="P9806" s="25">
        <v>34</v>
      </c>
    </row>
    <row r="9807" spans="1:16" x14ac:dyDescent="0.3">
      <c r="A9807" s="22">
        <v>42866</v>
      </c>
      <c r="B9807">
        <v>2017</v>
      </c>
      <c r="C9807">
        <v>5</v>
      </c>
      <c r="D9807" t="s">
        <v>123</v>
      </c>
      <c r="E9807" t="s">
        <v>121</v>
      </c>
      <c r="F9807" t="s">
        <v>169</v>
      </c>
      <c r="G9807" t="s">
        <v>93</v>
      </c>
      <c r="H9807" t="s">
        <v>104</v>
      </c>
      <c r="I9807" t="s">
        <v>76</v>
      </c>
      <c r="J9807" t="s">
        <v>105</v>
      </c>
      <c r="K9807" s="23">
        <v>2</v>
      </c>
      <c r="L9807" s="24">
        <v>7.4</v>
      </c>
      <c r="M9807" s="24">
        <v>14.8</v>
      </c>
      <c r="N9807" s="24">
        <v>9.77</v>
      </c>
      <c r="O9807" s="24">
        <v>5.03</v>
      </c>
      <c r="P9807" s="25">
        <v>34</v>
      </c>
    </row>
    <row r="9808" spans="1:16" x14ac:dyDescent="0.3">
      <c r="A9808" s="22">
        <v>42866</v>
      </c>
      <c r="B9808">
        <v>2017</v>
      </c>
      <c r="C9808">
        <v>5</v>
      </c>
      <c r="D9808" t="s">
        <v>123</v>
      </c>
      <c r="E9808" t="s">
        <v>121</v>
      </c>
      <c r="F9808" t="s">
        <v>169</v>
      </c>
      <c r="G9808" t="s">
        <v>93</v>
      </c>
      <c r="H9808" t="s">
        <v>106</v>
      </c>
      <c r="I9808" t="s">
        <v>69</v>
      </c>
      <c r="J9808" t="s">
        <v>107</v>
      </c>
      <c r="K9808" s="23">
        <v>1</v>
      </c>
      <c r="L9808" s="24">
        <v>16.5</v>
      </c>
      <c r="M9808" s="24">
        <v>16.5</v>
      </c>
      <c r="N9808" s="24">
        <v>12.87</v>
      </c>
      <c r="O9808" s="24">
        <v>3.63</v>
      </c>
      <c r="P9808" s="25">
        <v>22</v>
      </c>
    </row>
    <row r="9809" spans="1:16" x14ac:dyDescent="0.3">
      <c r="A9809" s="22">
        <v>42866</v>
      </c>
      <c r="B9809">
        <v>2017</v>
      </c>
      <c r="C9809">
        <v>5</v>
      </c>
      <c r="D9809" t="s">
        <v>123</v>
      </c>
      <c r="E9809" t="s">
        <v>121</v>
      </c>
      <c r="F9809" t="s">
        <v>169</v>
      </c>
      <c r="G9809" t="s">
        <v>93</v>
      </c>
      <c r="H9809" t="s">
        <v>108</v>
      </c>
      <c r="I9809" t="s">
        <v>72</v>
      </c>
      <c r="J9809" t="s">
        <v>109</v>
      </c>
      <c r="K9809" s="23">
        <v>10</v>
      </c>
      <c r="L9809" s="24">
        <v>8.1999999999999993</v>
      </c>
      <c r="M9809" s="24">
        <v>82</v>
      </c>
      <c r="N9809" s="24">
        <v>55.76</v>
      </c>
      <c r="O9809" s="24">
        <v>26.24</v>
      </c>
      <c r="P9809" s="25">
        <v>32</v>
      </c>
    </row>
    <row r="9810" spans="1:16" x14ac:dyDescent="0.3">
      <c r="A9810" s="22">
        <v>42867</v>
      </c>
      <c r="B9810">
        <v>2017</v>
      </c>
      <c r="C9810">
        <v>5</v>
      </c>
      <c r="D9810" t="s">
        <v>123</v>
      </c>
      <c r="E9810" t="s">
        <v>121</v>
      </c>
      <c r="F9810" t="s">
        <v>169</v>
      </c>
      <c r="G9810" t="s">
        <v>110</v>
      </c>
      <c r="H9810" t="s">
        <v>94</v>
      </c>
      <c r="I9810" t="s">
        <v>73</v>
      </c>
      <c r="J9810" t="s">
        <v>95</v>
      </c>
      <c r="K9810" s="23">
        <v>4.99</v>
      </c>
      <c r="L9810" s="24">
        <v>3.1</v>
      </c>
      <c r="M9810" s="24">
        <v>15.47</v>
      </c>
      <c r="N9810" s="24">
        <v>10.83</v>
      </c>
      <c r="O9810" s="24">
        <v>4.6399999999999997</v>
      </c>
      <c r="P9810" s="25">
        <v>30</v>
      </c>
    </row>
    <row r="9811" spans="1:16" x14ac:dyDescent="0.3">
      <c r="A9811" s="22">
        <v>42867</v>
      </c>
      <c r="B9811">
        <v>2017</v>
      </c>
      <c r="C9811">
        <v>5</v>
      </c>
      <c r="D9811" t="s">
        <v>123</v>
      </c>
      <c r="E9811" t="s">
        <v>121</v>
      </c>
      <c r="F9811" t="s">
        <v>169</v>
      </c>
      <c r="G9811" t="s">
        <v>110</v>
      </c>
      <c r="H9811" t="s">
        <v>96</v>
      </c>
      <c r="I9811" t="s">
        <v>74</v>
      </c>
      <c r="J9811" t="s">
        <v>97</v>
      </c>
      <c r="K9811" s="23">
        <v>4.7</v>
      </c>
      <c r="L9811" s="24">
        <v>3.6</v>
      </c>
      <c r="M9811" s="24">
        <v>16.920000000000002</v>
      </c>
      <c r="N9811" s="24">
        <v>11.84</v>
      </c>
      <c r="O9811" s="24">
        <v>5.08</v>
      </c>
      <c r="P9811" s="25">
        <v>30</v>
      </c>
    </row>
    <row r="9812" spans="1:16" x14ac:dyDescent="0.3">
      <c r="A9812" s="22">
        <v>42867</v>
      </c>
      <c r="B9812">
        <v>2017</v>
      </c>
      <c r="C9812">
        <v>5</v>
      </c>
      <c r="D9812" t="s">
        <v>123</v>
      </c>
      <c r="E9812" t="s">
        <v>121</v>
      </c>
      <c r="F9812" t="s">
        <v>169</v>
      </c>
      <c r="G9812" t="s">
        <v>110</v>
      </c>
      <c r="H9812" t="s">
        <v>98</v>
      </c>
      <c r="I9812" t="s">
        <v>75</v>
      </c>
      <c r="J9812" t="s">
        <v>99</v>
      </c>
      <c r="K9812" s="23">
        <v>6</v>
      </c>
      <c r="L9812" s="24">
        <v>2.8</v>
      </c>
      <c r="M9812" s="24">
        <v>16.8</v>
      </c>
      <c r="N9812" s="24">
        <v>12.1</v>
      </c>
      <c r="O9812" s="24">
        <v>4.7</v>
      </c>
      <c r="P9812" s="25">
        <v>28</v>
      </c>
    </row>
    <row r="9813" spans="1:16" x14ac:dyDescent="0.3">
      <c r="A9813" s="22">
        <v>42867</v>
      </c>
      <c r="B9813">
        <v>2017</v>
      </c>
      <c r="C9813">
        <v>5</v>
      </c>
      <c r="D9813" t="s">
        <v>123</v>
      </c>
      <c r="E9813" t="s">
        <v>121</v>
      </c>
      <c r="F9813" t="s">
        <v>169</v>
      </c>
      <c r="G9813" t="s">
        <v>110</v>
      </c>
      <c r="H9813" t="s">
        <v>100</v>
      </c>
      <c r="I9813" t="s">
        <v>70</v>
      </c>
      <c r="J9813" t="s">
        <v>101</v>
      </c>
      <c r="K9813" s="23">
        <v>16.399999999999999</v>
      </c>
      <c r="L9813" s="24">
        <v>2.4</v>
      </c>
      <c r="M9813" s="24">
        <v>39.36</v>
      </c>
      <c r="N9813" s="24">
        <v>29.13</v>
      </c>
      <c r="O9813" s="24">
        <v>10.23</v>
      </c>
      <c r="P9813" s="25">
        <v>26</v>
      </c>
    </row>
    <row r="9814" spans="1:16" x14ac:dyDescent="0.3">
      <c r="A9814" s="22">
        <v>42867</v>
      </c>
      <c r="B9814">
        <v>2017</v>
      </c>
      <c r="C9814">
        <v>5</v>
      </c>
      <c r="D9814" t="s">
        <v>123</v>
      </c>
      <c r="E9814" t="s">
        <v>121</v>
      </c>
      <c r="F9814" t="s">
        <v>169</v>
      </c>
      <c r="G9814" t="s">
        <v>110</v>
      </c>
      <c r="H9814" t="s">
        <v>102</v>
      </c>
      <c r="I9814" t="s">
        <v>71</v>
      </c>
      <c r="J9814" t="s">
        <v>103</v>
      </c>
      <c r="K9814" s="23">
        <v>4</v>
      </c>
      <c r="L9814" s="24">
        <v>6.9</v>
      </c>
      <c r="M9814" s="24">
        <v>27.6</v>
      </c>
      <c r="N9814" s="24">
        <v>18.22</v>
      </c>
      <c r="O9814" s="24">
        <v>9.3800000000000008</v>
      </c>
      <c r="P9814" s="25">
        <v>34</v>
      </c>
    </row>
    <row r="9815" spans="1:16" x14ac:dyDescent="0.3">
      <c r="A9815" s="22">
        <v>42867</v>
      </c>
      <c r="B9815">
        <v>2017</v>
      </c>
      <c r="C9815">
        <v>5</v>
      </c>
      <c r="D9815" t="s">
        <v>123</v>
      </c>
      <c r="E9815" t="s">
        <v>121</v>
      </c>
      <c r="F9815" t="s">
        <v>169</v>
      </c>
      <c r="G9815" t="s">
        <v>110</v>
      </c>
      <c r="H9815" t="s">
        <v>104</v>
      </c>
      <c r="I9815" t="s">
        <v>76</v>
      </c>
      <c r="J9815" t="s">
        <v>105</v>
      </c>
      <c r="K9815" s="23">
        <v>9</v>
      </c>
      <c r="L9815" s="24">
        <v>7.4</v>
      </c>
      <c r="M9815" s="24">
        <v>66.599999999999994</v>
      </c>
      <c r="N9815" s="24">
        <v>43.96</v>
      </c>
      <c r="O9815" s="24">
        <v>22.64</v>
      </c>
      <c r="P9815" s="25">
        <v>34</v>
      </c>
    </row>
    <row r="9816" spans="1:16" x14ac:dyDescent="0.3">
      <c r="A9816" s="22">
        <v>42867</v>
      </c>
      <c r="B9816">
        <v>2017</v>
      </c>
      <c r="C9816">
        <v>5</v>
      </c>
      <c r="D9816" t="s">
        <v>123</v>
      </c>
      <c r="E9816" t="s">
        <v>121</v>
      </c>
      <c r="F9816" t="s">
        <v>169</v>
      </c>
      <c r="G9816" t="s">
        <v>110</v>
      </c>
      <c r="H9816" t="s">
        <v>106</v>
      </c>
      <c r="I9816" t="s">
        <v>69</v>
      </c>
      <c r="J9816" t="s">
        <v>107</v>
      </c>
      <c r="K9816" s="23">
        <v>0</v>
      </c>
      <c r="L9816" s="24">
        <v>16.5</v>
      </c>
      <c r="M9816" s="24">
        <v>0</v>
      </c>
      <c r="N9816" s="24">
        <v>0</v>
      </c>
      <c r="O9816" s="24">
        <v>0</v>
      </c>
      <c r="P9816" s="25">
        <v>22</v>
      </c>
    </row>
    <row r="9817" spans="1:16" x14ac:dyDescent="0.3">
      <c r="A9817" s="22">
        <v>42867</v>
      </c>
      <c r="B9817">
        <v>2017</v>
      </c>
      <c r="C9817">
        <v>5</v>
      </c>
      <c r="D9817" t="s">
        <v>123</v>
      </c>
      <c r="E9817" t="s">
        <v>121</v>
      </c>
      <c r="F9817" t="s">
        <v>169</v>
      </c>
      <c r="G9817" t="s">
        <v>110</v>
      </c>
      <c r="H9817" t="s">
        <v>108</v>
      </c>
      <c r="I9817" t="s">
        <v>72</v>
      </c>
      <c r="J9817" t="s">
        <v>109</v>
      </c>
      <c r="K9817" s="23">
        <v>6</v>
      </c>
      <c r="L9817" s="24">
        <v>8.1999999999999993</v>
      </c>
      <c r="M9817" s="24">
        <v>49.2</v>
      </c>
      <c r="N9817" s="24">
        <v>33.46</v>
      </c>
      <c r="O9817" s="24">
        <v>15.74</v>
      </c>
      <c r="P9817" s="25">
        <v>32</v>
      </c>
    </row>
    <row r="9818" spans="1:16" x14ac:dyDescent="0.3">
      <c r="A9818" s="22">
        <v>42868</v>
      </c>
      <c r="B9818">
        <v>2017</v>
      </c>
      <c r="C9818">
        <v>5</v>
      </c>
      <c r="D9818" t="s">
        <v>123</v>
      </c>
      <c r="E9818" t="s">
        <v>121</v>
      </c>
      <c r="F9818" t="s">
        <v>169</v>
      </c>
      <c r="G9818" t="s">
        <v>111</v>
      </c>
      <c r="H9818" t="s">
        <v>94</v>
      </c>
      <c r="I9818" t="s">
        <v>73</v>
      </c>
      <c r="J9818" t="s">
        <v>95</v>
      </c>
      <c r="K9818" s="23">
        <v>5</v>
      </c>
      <c r="L9818" s="24">
        <v>3.1</v>
      </c>
      <c r="M9818" s="24">
        <v>15.5</v>
      </c>
      <c r="N9818" s="24">
        <v>10.85</v>
      </c>
      <c r="O9818" s="24">
        <v>4.6500000000000004</v>
      </c>
      <c r="P9818" s="25">
        <v>30</v>
      </c>
    </row>
    <row r="9819" spans="1:16" x14ac:dyDescent="0.3">
      <c r="A9819" s="22">
        <v>42868</v>
      </c>
      <c r="B9819">
        <v>2017</v>
      </c>
      <c r="C9819">
        <v>5</v>
      </c>
      <c r="D9819" t="s">
        <v>123</v>
      </c>
      <c r="E9819" t="s">
        <v>121</v>
      </c>
      <c r="F9819" t="s">
        <v>169</v>
      </c>
      <c r="G9819" t="s">
        <v>111</v>
      </c>
      <c r="H9819" t="s">
        <v>96</v>
      </c>
      <c r="I9819" t="s">
        <v>74</v>
      </c>
      <c r="J9819" t="s">
        <v>97</v>
      </c>
      <c r="K9819" s="23">
        <v>2.36</v>
      </c>
      <c r="L9819" s="24">
        <v>3.6</v>
      </c>
      <c r="M9819" s="24">
        <v>8.5</v>
      </c>
      <c r="N9819" s="24">
        <v>5.95</v>
      </c>
      <c r="O9819" s="24">
        <v>2.5499999999999998</v>
      </c>
      <c r="P9819" s="25">
        <v>30</v>
      </c>
    </row>
    <row r="9820" spans="1:16" x14ac:dyDescent="0.3">
      <c r="A9820" s="22">
        <v>42868</v>
      </c>
      <c r="B9820">
        <v>2017</v>
      </c>
      <c r="C9820">
        <v>5</v>
      </c>
      <c r="D9820" t="s">
        <v>123</v>
      </c>
      <c r="E9820" t="s">
        <v>121</v>
      </c>
      <c r="F9820" t="s">
        <v>169</v>
      </c>
      <c r="G9820" t="s">
        <v>111</v>
      </c>
      <c r="H9820" t="s">
        <v>98</v>
      </c>
      <c r="I9820" t="s">
        <v>75</v>
      </c>
      <c r="J9820" t="s">
        <v>99</v>
      </c>
      <c r="K9820" s="23">
        <v>6</v>
      </c>
      <c r="L9820" s="24">
        <v>2.8</v>
      </c>
      <c r="M9820" s="24">
        <v>16.8</v>
      </c>
      <c r="N9820" s="24">
        <v>12.1</v>
      </c>
      <c r="O9820" s="24">
        <v>4.7</v>
      </c>
      <c r="P9820" s="25">
        <v>28</v>
      </c>
    </row>
    <row r="9821" spans="1:16" x14ac:dyDescent="0.3">
      <c r="A9821" s="22">
        <v>42868</v>
      </c>
      <c r="B9821">
        <v>2017</v>
      </c>
      <c r="C9821">
        <v>5</v>
      </c>
      <c r="D9821" t="s">
        <v>123</v>
      </c>
      <c r="E9821" t="s">
        <v>121</v>
      </c>
      <c r="F9821" t="s">
        <v>169</v>
      </c>
      <c r="G9821" t="s">
        <v>111</v>
      </c>
      <c r="H9821" t="s">
        <v>100</v>
      </c>
      <c r="I9821" t="s">
        <v>70</v>
      </c>
      <c r="J9821" t="s">
        <v>101</v>
      </c>
      <c r="K9821" s="23">
        <v>12</v>
      </c>
      <c r="L9821" s="24">
        <v>2.4</v>
      </c>
      <c r="M9821" s="24">
        <v>28.8</v>
      </c>
      <c r="N9821" s="24">
        <v>21.31</v>
      </c>
      <c r="O9821" s="24">
        <v>7.49</v>
      </c>
      <c r="P9821" s="25">
        <v>26</v>
      </c>
    </row>
    <row r="9822" spans="1:16" x14ac:dyDescent="0.3">
      <c r="A9822" s="22">
        <v>42868</v>
      </c>
      <c r="B9822">
        <v>2017</v>
      </c>
      <c r="C9822">
        <v>5</v>
      </c>
      <c r="D9822" t="s">
        <v>123</v>
      </c>
      <c r="E9822" t="s">
        <v>121</v>
      </c>
      <c r="F9822" t="s">
        <v>169</v>
      </c>
      <c r="G9822" t="s">
        <v>111</v>
      </c>
      <c r="H9822" t="s">
        <v>102</v>
      </c>
      <c r="I9822" t="s">
        <v>71</v>
      </c>
      <c r="J9822" t="s">
        <v>103</v>
      </c>
      <c r="K9822" s="23">
        <v>4</v>
      </c>
      <c r="L9822" s="24">
        <v>6.9</v>
      </c>
      <c r="M9822" s="24">
        <v>27.6</v>
      </c>
      <c r="N9822" s="24">
        <v>18.22</v>
      </c>
      <c r="O9822" s="24">
        <v>9.3800000000000008</v>
      </c>
      <c r="P9822" s="25">
        <v>34</v>
      </c>
    </row>
    <row r="9823" spans="1:16" x14ac:dyDescent="0.3">
      <c r="A9823" s="22">
        <v>42868</v>
      </c>
      <c r="B9823">
        <v>2017</v>
      </c>
      <c r="C9823">
        <v>5</v>
      </c>
      <c r="D9823" t="s">
        <v>123</v>
      </c>
      <c r="E9823" t="s">
        <v>121</v>
      </c>
      <c r="F9823" t="s">
        <v>169</v>
      </c>
      <c r="G9823" t="s">
        <v>111</v>
      </c>
      <c r="H9823" t="s">
        <v>104</v>
      </c>
      <c r="I9823" t="s">
        <v>76</v>
      </c>
      <c r="J9823" t="s">
        <v>105</v>
      </c>
      <c r="K9823" s="23">
        <v>0</v>
      </c>
      <c r="L9823" s="24">
        <v>7.4</v>
      </c>
      <c r="M9823" s="24">
        <v>0</v>
      </c>
      <c r="N9823" s="24">
        <v>0</v>
      </c>
      <c r="O9823" s="24">
        <v>0</v>
      </c>
      <c r="P9823" s="25">
        <v>34</v>
      </c>
    </row>
    <row r="9824" spans="1:16" x14ac:dyDescent="0.3">
      <c r="A9824" s="22">
        <v>42868</v>
      </c>
      <c r="B9824">
        <v>2017</v>
      </c>
      <c r="C9824">
        <v>5</v>
      </c>
      <c r="D9824" t="s">
        <v>123</v>
      </c>
      <c r="E9824" t="s">
        <v>121</v>
      </c>
      <c r="F9824" t="s">
        <v>169</v>
      </c>
      <c r="G9824" t="s">
        <v>111</v>
      </c>
      <c r="H9824" t="s">
        <v>106</v>
      </c>
      <c r="I9824" t="s">
        <v>69</v>
      </c>
      <c r="J9824" t="s">
        <v>107</v>
      </c>
      <c r="K9824" s="23">
        <v>1</v>
      </c>
      <c r="L9824" s="24">
        <v>16.5</v>
      </c>
      <c r="M9824" s="24">
        <v>16.5</v>
      </c>
      <c r="N9824" s="24">
        <v>12.87</v>
      </c>
      <c r="O9824" s="24">
        <v>3.63</v>
      </c>
      <c r="P9824" s="25">
        <v>22</v>
      </c>
    </row>
    <row r="9825" spans="1:16" x14ac:dyDescent="0.3">
      <c r="A9825" s="22">
        <v>42868</v>
      </c>
      <c r="B9825">
        <v>2017</v>
      </c>
      <c r="C9825">
        <v>5</v>
      </c>
      <c r="D9825" t="s">
        <v>123</v>
      </c>
      <c r="E9825" t="s">
        <v>121</v>
      </c>
      <c r="F9825" t="s">
        <v>169</v>
      </c>
      <c r="G9825" t="s">
        <v>111</v>
      </c>
      <c r="H9825" t="s">
        <v>108</v>
      </c>
      <c r="I9825" t="s">
        <v>72</v>
      </c>
      <c r="J9825" t="s">
        <v>109</v>
      </c>
      <c r="K9825" s="23">
        <v>7</v>
      </c>
      <c r="L9825" s="24">
        <v>8.1999999999999993</v>
      </c>
      <c r="M9825" s="24">
        <v>57.4</v>
      </c>
      <c r="N9825" s="24">
        <v>39.03</v>
      </c>
      <c r="O9825" s="24">
        <v>18.37</v>
      </c>
      <c r="P9825" s="25">
        <v>32</v>
      </c>
    </row>
    <row r="9826" spans="1:16" x14ac:dyDescent="0.3">
      <c r="A9826" s="22">
        <v>42869</v>
      </c>
      <c r="B9826">
        <v>2017</v>
      </c>
      <c r="C9826">
        <v>5</v>
      </c>
      <c r="D9826" t="s">
        <v>123</v>
      </c>
      <c r="E9826" t="s">
        <v>121</v>
      </c>
      <c r="F9826" t="s">
        <v>169</v>
      </c>
      <c r="G9826" t="s">
        <v>112</v>
      </c>
      <c r="H9826" t="s">
        <v>94</v>
      </c>
      <c r="I9826" t="s">
        <v>73</v>
      </c>
      <c r="J9826" t="s">
        <v>95</v>
      </c>
      <c r="K9826" s="23">
        <v>4.67</v>
      </c>
      <c r="L9826" s="24">
        <v>3.1</v>
      </c>
      <c r="M9826" s="24">
        <v>14.48</v>
      </c>
      <c r="N9826" s="24">
        <v>10.14</v>
      </c>
      <c r="O9826" s="24">
        <v>4.34</v>
      </c>
      <c r="P9826" s="25">
        <v>30</v>
      </c>
    </row>
    <row r="9827" spans="1:16" x14ac:dyDescent="0.3">
      <c r="A9827" s="22">
        <v>42869</v>
      </c>
      <c r="B9827">
        <v>2017</v>
      </c>
      <c r="C9827">
        <v>5</v>
      </c>
      <c r="D9827" t="s">
        <v>123</v>
      </c>
      <c r="E9827" t="s">
        <v>121</v>
      </c>
      <c r="F9827" t="s">
        <v>169</v>
      </c>
      <c r="G9827" t="s">
        <v>112</v>
      </c>
      <c r="H9827" t="s">
        <v>96</v>
      </c>
      <c r="I9827" t="s">
        <v>74</v>
      </c>
      <c r="J9827" t="s">
        <v>97</v>
      </c>
      <c r="K9827" s="23">
        <v>2.08</v>
      </c>
      <c r="L9827" s="24">
        <v>3.6</v>
      </c>
      <c r="M9827" s="24">
        <v>7.49</v>
      </c>
      <c r="N9827" s="24">
        <v>5.24</v>
      </c>
      <c r="O9827" s="24">
        <v>2.25</v>
      </c>
      <c r="P9827" s="25">
        <v>30</v>
      </c>
    </row>
    <row r="9828" spans="1:16" x14ac:dyDescent="0.3">
      <c r="A9828" s="22">
        <v>42869</v>
      </c>
      <c r="B9828">
        <v>2017</v>
      </c>
      <c r="C9828">
        <v>5</v>
      </c>
      <c r="D9828" t="s">
        <v>123</v>
      </c>
      <c r="E9828" t="s">
        <v>121</v>
      </c>
      <c r="F9828" t="s">
        <v>169</v>
      </c>
      <c r="G9828" t="s">
        <v>112</v>
      </c>
      <c r="H9828" t="s">
        <v>98</v>
      </c>
      <c r="I9828" t="s">
        <v>75</v>
      </c>
      <c r="J9828" t="s">
        <v>99</v>
      </c>
      <c r="K9828" s="23">
        <v>2.85</v>
      </c>
      <c r="L9828" s="24">
        <v>2.8</v>
      </c>
      <c r="M9828" s="24">
        <v>7.98</v>
      </c>
      <c r="N9828" s="24">
        <v>5.75</v>
      </c>
      <c r="O9828" s="24">
        <v>2.23</v>
      </c>
      <c r="P9828" s="25">
        <v>28</v>
      </c>
    </row>
    <row r="9829" spans="1:16" x14ac:dyDescent="0.3">
      <c r="A9829" s="22">
        <v>42869</v>
      </c>
      <c r="B9829">
        <v>2017</v>
      </c>
      <c r="C9829">
        <v>5</v>
      </c>
      <c r="D9829" t="s">
        <v>123</v>
      </c>
      <c r="E9829" t="s">
        <v>121</v>
      </c>
      <c r="F9829" t="s">
        <v>169</v>
      </c>
      <c r="G9829" t="s">
        <v>112</v>
      </c>
      <c r="H9829" t="s">
        <v>100</v>
      </c>
      <c r="I9829" t="s">
        <v>70</v>
      </c>
      <c r="J9829" t="s">
        <v>101</v>
      </c>
      <c r="K9829" s="23">
        <v>31.5</v>
      </c>
      <c r="L9829" s="24">
        <v>2.4</v>
      </c>
      <c r="M9829" s="24">
        <v>75.599999999999994</v>
      </c>
      <c r="N9829" s="24">
        <v>55.94</v>
      </c>
      <c r="O9829" s="24">
        <v>19.66</v>
      </c>
      <c r="P9829" s="25">
        <v>26</v>
      </c>
    </row>
    <row r="9830" spans="1:16" x14ac:dyDescent="0.3">
      <c r="A9830" s="22">
        <v>42869</v>
      </c>
      <c r="B9830">
        <v>2017</v>
      </c>
      <c r="C9830">
        <v>5</v>
      </c>
      <c r="D9830" t="s">
        <v>123</v>
      </c>
      <c r="E9830" t="s">
        <v>121</v>
      </c>
      <c r="F9830" t="s">
        <v>169</v>
      </c>
      <c r="G9830" t="s">
        <v>112</v>
      </c>
      <c r="H9830" t="s">
        <v>102</v>
      </c>
      <c r="I9830" t="s">
        <v>71</v>
      </c>
      <c r="J9830" t="s">
        <v>103</v>
      </c>
      <c r="K9830" s="23">
        <v>6</v>
      </c>
      <c r="L9830" s="24">
        <v>6.9</v>
      </c>
      <c r="M9830" s="24">
        <v>41.4</v>
      </c>
      <c r="N9830" s="24">
        <v>27.32</v>
      </c>
      <c r="O9830" s="24">
        <v>14.08</v>
      </c>
      <c r="P9830" s="25">
        <v>34</v>
      </c>
    </row>
    <row r="9831" spans="1:16" x14ac:dyDescent="0.3">
      <c r="A9831" s="22">
        <v>42869</v>
      </c>
      <c r="B9831">
        <v>2017</v>
      </c>
      <c r="C9831">
        <v>5</v>
      </c>
      <c r="D9831" t="s">
        <v>123</v>
      </c>
      <c r="E9831" t="s">
        <v>121</v>
      </c>
      <c r="F9831" t="s">
        <v>169</v>
      </c>
      <c r="G9831" t="s">
        <v>112</v>
      </c>
      <c r="H9831" t="s">
        <v>104</v>
      </c>
      <c r="I9831" t="s">
        <v>76</v>
      </c>
      <c r="J9831" t="s">
        <v>105</v>
      </c>
      <c r="K9831" s="23">
        <v>0</v>
      </c>
      <c r="L9831" s="24">
        <v>7.4</v>
      </c>
      <c r="M9831" s="24">
        <v>0</v>
      </c>
      <c r="N9831" s="24">
        <v>0</v>
      </c>
      <c r="O9831" s="24">
        <v>0</v>
      </c>
      <c r="P9831" s="25">
        <v>34</v>
      </c>
    </row>
    <row r="9832" spans="1:16" x14ac:dyDescent="0.3">
      <c r="A9832" s="22">
        <v>42869</v>
      </c>
      <c r="B9832">
        <v>2017</v>
      </c>
      <c r="C9832">
        <v>5</v>
      </c>
      <c r="D9832" t="s">
        <v>123</v>
      </c>
      <c r="E9832" t="s">
        <v>121</v>
      </c>
      <c r="F9832" t="s">
        <v>169</v>
      </c>
      <c r="G9832" t="s">
        <v>112</v>
      </c>
      <c r="H9832" t="s">
        <v>106</v>
      </c>
      <c r="I9832" t="s">
        <v>69</v>
      </c>
      <c r="J9832" t="s">
        <v>107</v>
      </c>
      <c r="K9832" s="23">
        <v>5</v>
      </c>
      <c r="L9832" s="24">
        <v>16.5</v>
      </c>
      <c r="M9832" s="24">
        <v>82.5</v>
      </c>
      <c r="N9832" s="24">
        <v>64.349999999999994</v>
      </c>
      <c r="O9832" s="24">
        <v>18.149999999999999</v>
      </c>
      <c r="P9832" s="25">
        <v>22</v>
      </c>
    </row>
    <row r="9833" spans="1:16" x14ac:dyDescent="0.3">
      <c r="A9833" s="22">
        <v>42869</v>
      </c>
      <c r="B9833">
        <v>2017</v>
      </c>
      <c r="C9833">
        <v>5</v>
      </c>
      <c r="D9833" t="s">
        <v>123</v>
      </c>
      <c r="E9833" t="s">
        <v>121</v>
      </c>
      <c r="F9833" t="s">
        <v>169</v>
      </c>
      <c r="G9833" t="s">
        <v>112</v>
      </c>
      <c r="H9833" t="s">
        <v>108</v>
      </c>
      <c r="I9833" t="s">
        <v>72</v>
      </c>
      <c r="J9833" t="s">
        <v>109</v>
      </c>
      <c r="K9833" s="23">
        <v>2.1</v>
      </c>
      <c r="L9833" s="24">
        <v>8.1999999999999993</v>
      </c>
      <c r="M9833" s="24">
        <v>17.22</v>
      </c>
      <c r="N9833" s="24">
        <v>11.71</v>
      </c>
      <c r="O9833" s="24">
        <v>5.51</v>
      </c>
      <c r="P9833" s="25">
        <v>32</v>
      </c>
    </row>
    <row r="9834" spans="1:16" x14ac:dyDescent="0.3">
      <c r="A9834" s="22">
        <v>42870</v>
      </c>
      <c r="B9834">
        <v>2017</v>
      </c>
      <c r="C9834">
        <v>5</v>
      </c>
      <c r="D9834" t="s">
        <v>123</v>
      </c>
      <c r="E9834" t="s">
        <v>121</v>
      </c>
      <c r="F9834" t="s">
        <v>169</v>
      </c>
      <c r="G9834" t="s">
        <v>113</v>
      </c>
      <c r="H9834" t="s">
        <v>94</v>
      </c>
      <c r="I9834" t="s">
        <v>73</v>
      </c>
      <c r="J9834" t="s">
        <v>95</v>
      </c>
      <c r="K9834" s="23">
        <v>5.34</v>
      </c>
      <c r="L9834" s="24">
        <v>3.1</v>
      </c>
      <c r="M9834" s="24">
        <v>16.55</v>
      </c>
      <c r="N9834" s="24">
        <v>11.58</v>
      </c>
      <c r="O9834" s="24">
        <v>4.97</v>
      </c>
      <c r="P9834" s="25">
        <v>30</v>
      </c>
    </row>
    <row r="9835" spans="1:16" x14ac:dyDescent="0.3">
      <c r="A9835" s="22">
        <v>42870</v>
      </c>
      <c r="B9835">
        <v>2017</v>
      </c>
      <c r="C9835">
        <v>5</v>
      </c>
      <c r="D9835" t="s">
        <v>123</v>
      </c>
      <c r="E9835" t="s">
        <v>121</v>
      </c>
      <c r="F9835" t="s">
        <v>169</v>
      </c>
      <c r="G9835" t="s">
        <v>113</v>
      </c>
      <c r="H9835" t="s">
        <v>96</v>
      </c>
      <c r="I9835" t="s">
        <v>74</v>
      </c>
      <c r="J9835" t="s">
        <v>97</v>
      </c>
      <c r="K9835" s="23">
        <v>4.7</v>
      </c>
      <c r="L9835" s="24">
        <v>3.6</v>
      </c>
      <c r="M9835" s="24">
        <v>16.920000000000002</v>
      </c>
      <c r="N9835" s="24">
        <v>11.84</v>
      </c>
      <c r="O9835" s="24">
        <v>5.08</v>
      </c>
      <c r="P9835" s="25">
        <v>30</v>
      </c>
    </row>
    <row r="9836" spans="1:16" x14ac:dyDescent="0.3">
      <c r="A9836" s="22">
        <v>42870</v>
      </c>
      <c r="B9836">
        <v>2017</v>
      </c>
      <c r="C9836">
        <v>5</v>
      </c>
      <c r="D9836" t="s">
        <v>123</v>
      </c>
      <c r="E9836" t="s">
        <v>121</v>
      </c>
      <c r="F9836" t="s">
        <v>169</v>
      </c>
      <c r="G9836" t="s">
        <v>113</v>
      </c>
      <c r="H9836" t="s">
        <v>98</v>
      </c>
      <c r="I9836" t="s">
        <v>75</v>
      </c>
      <c r="J9836" t="s">
        <v>99</v>
      </c>
      <c r="K9836" s="23">
        <v>2</v>
      </c>
      <c r="L9836" s="24">
        <v>2.8</v>
      </c>
      <c r="M9836" s="24">
        <v>5.6</v>
      </c>
      <c r="N9836" s="24">
        <v>4.03</v>
      </c>
      <c r="O9836" s="24">
        <v>1.57</v>
      </c>
      <c r="P9836" s="25">
        <v>28</v>
      </c>
    </row>
    <row r="9837" spans="1:16" x14ac:dyDescent="0.3">
      <c r="A9837" s="22">
        <v>42870</v>
      </c>
      <c r="B9837">
        <v>2017</v>
      </c>
      <c r="C9837">
        <v>5</v>
      </c>
      <c r="D9837" t="s">
        <v>123</v>
      </c>
      <c r="E9837" t="s">
        <v>121</v>
      </c>
      <c r="F9837" t="s">
        <v>169</v>
      </c>
      <c r="G9837" t="s">
        <v>113</v>
      </c>
      <c r="H9837" t="s">
        <v>100</v>
      </c>
      <c r="I9837" t="s">
        <v>70</v>
      </c>
      <c r="J9837" t="s">
        <v>101</v>
      </c>
      <c r="K9837" s="23">
        <v>17</v>
      </c>
      <c r="L9837" s="24">
        <v>2.4</v>
      </c>
      <c r="M9837" s="24">
        <v>40.799999999999997</v>
      </c>
      <c r="N9837" s="24">
        <v>30.19</v>
      </c>
      <c r="O9837" s="24">
        <v>10.61</v>
      </c>
      <c r="P9837" s="25">
        <v>26</v>
      </c>
    </row>
    <row r="9838" spans="1:16" x14ac:dyDescent="0.3">
      <c r="A9838" s="22">
        <v>42870</v>
      </c>
      <c r="B9838">
        <v>2017</v>
      </c>
      <c r="C9838">
        <v>5</v>
      </c>
      <c r="D9838" t="s">
        <v>123</v>
      </c>
      <c r="E9838" t="s">
        <v>121</v>
      </c>
      <c r="F9838" t="s">
        <v>169</v>
      </c>
      <c r="G9838" t="s">
        <v>113</v>
      </c>
      <c r="H9838" t="s">
        <v>102</v>
      </c>
      <c r="I9838" t="s">
        <v>71</v>
      </c>
      <c r="J9838" t="s">
        <v>103</v>
      </c>
      <c r="K9838" s="23">
        <v>0</v>
      </c>
      <c r="L9838" s="24">
        <v>6.9</v>
      </c>
      <c r="M9838" s="24">
        <v>0</v>
      </c>
      <c r="N9838" s="24">
        <v>0</v>
      </c>
      <c r="O9838" s="24">
        <v>0</v>
      </c>
      <c r="P9838" s="25">
        <v>34</v>
      </c>
    </row>
    <row r="9839" spans="1:16" x14ac:dyDescent="0.3">
      <c r="A9839" s="22">
        <v>42870</v>
      </c>
      <c r="B9839">
        <v>2017</v>
      </c>
      <c r="C9839">
        <v>5</v>
      </c>
      <c r="D9839" t="s">
        <v>123</v>
      </c>
      <c r="E9839" t="s">
        <v>121</v>
      </c>
      <c r="F9839" t="s">
        <v>169</v>
      </c>
      <c r="G9839" t="s">
        <v>113</v>
      </c>
      <c r="H9839" t="s">
        <v>104</v>
      </c>
      <c r="I9839" t="s">
        <v>76</v>
      </c>
      <c r="J9839" t="s">
        <v>105</v>
      </c>
      <c r="K9839" s="23">
        <v>3</v>
      </c>
      <c r="L9839" s="24">
        <v>7.4</v>
      </c>
      <c r="M9839" s="24">
        <v>22.2</v>
      </c>
      <c r="N9839" s="24">
        <v>14.65</v>
      </c>
      <c r="O9839" s="24">
        <v>7.55</v>
      </c>
      <c r="P9839" s="25">
        <v>34</v>
      </c>
    </row>
    <row r="9840" spans="1:16" x14ac:dyDescent="0.3">
      <c r="A9840" s="22">
        <v>42870</v>
      </c>
      <c r="B9840">
        <v>2017</v>
      </c>
      <c r="C9840">
        <v>5</v>
      </c>
      <c r="D9840" t="s">
        <v>123</v>
      </c>
      <c r="E9840" t="s">
        <v>121</v>
      </c>
      <c r="F9840" t="s">
        <v>169</v>
      </c>
      <c r="G9840" t="s">
        <v>113</v>
      </c>
      <c r="H9840" t="s">
        <v>106</v>
      </c>
      <c r="I9840" t="s">
        <v>69</v>
      </c>
      <c r="J9840" t="s">
        <v>107</v>
      </c>
      <c r="K9840" s="23">
        <v>3</v>
      </c>
      <c r="L9840" s="24">
        <v>16.5</v>
      </c>
      <c r="M9840" s="24">
        <v>49.5</v>
      </c>
      <c r="N9840" s="24">
        <v>38.61</v>
      </c>
      <c r="O9840" s="24">
        <v>10.89</v>
      </c>
      <c r="P9840" s="25">
        <v>22</v>
      </c>
    </row>
    <row r="9841" spans="1:16" x14ac:dyDescent="0.3">
      <c r="A9841" s="22">
        <v>42870</v>
      </c>
      <c r="B9841">
        <v>2017</v>
      </c>
      <c r="C9841">
        <v>5</v>
      </c>
      <c r="D9841" t="s">
        <v>123</v>
      </c>
      <c r="E9841" t="s">
        <v>121</v>
      </c>
      <c r="F9841" t="s">
        <v>169</v>
      </c>
      <c r="G9841" t="s">
        <v>113</v>
      </c>
      <c r="H9841" t="s">
        <v>108</v>
      </c>
      <c r="I9841" t="s">
        <v>72</v>
      </c>
      <c r="J9841" t="s">
        <v>109</v>
      </c>
      <c r="K9841" s="23">
        <v>7</v>
      </c>
      <c r="L9841" s="24">
        <v>8.1999999999999993</v>
      </c>
      <c r="M9841" s="24">
        <v>57.4</v>
      </c>
      <c r="N9841" s="24">
        <v>39.03</v>
      </c>
      <c r="O9841" s="24">
        <v>18.37</v>
      </c>
      <c r="P9841" s="25">
        <v>32</v>
      </c>
    </row>
    <row r="9842" spans="1:16" x14ac:dyDescent="0.3">
      <c r="A9842" s="22">
        <v>42871</v>
      </c>
      <c r="B9842">
        <v>2017</v>
      </c>
      <c r="C9842">
        <v>5</v>
      </c>
      <c r="D9842" t="s">
        <v>123</v>
      </c>
      <c r="E9842" t="s">
        <v>121</v>
      </c>
      <c r="F9842" t="s">
        <v>169</v>
      </c>
      <c r="G9842" t="s">
        <v>114</v>
      </c>
      <c r="H9842" t="s">
        <v>94</v>
      </c>
      <c r="I9842" t="s">
        <v>73</v>
      </c>
      <c r="J9842" t="s">
        <v>95</v>
      </c>
      <c r="K9842" s="23">
        <v>2.33</v>
      </c>
      <c r="L9842" s="24">
        <v>3.1</v>
      </c>
      <c r="M9842" s="24">
        <v>7.22</v>
      </c>
      <c r="N9842" s="24">
        <v>5.05</v>
      </c>
      <c r="O9842" s="24">
        <v>2.17</v>
      </c>
      <c r="P9842" s="25">
        <v>30</v>
      </c>
    </row>
    <row r="9843" spans="1:16" x14ac:dyDescent="0.3">
      <c r="A9843" s="22">
        <v>42871</v>
      </c>
      <c r="B9843">
        <v>2017</v>
      </c>
      <c r="C9843">
        <v>5</v>
      </c>
      <c r="D9843" t="s">
        <v>123</v>
      </c>
      <c r="E9843" t="s">
        <v>121</v>
      </c>
      <c r="F9843" t="s">
        <v>169</v>
      </c>
      <c r="G9843" t="s">
        <v>114</v>
      </c>
      <c r="H9843" t="s">
        <v>96</v>
      </c>
      <c r="I9843" t="s">
        <v>74</v>
      </c>
      <c r="J9843" t="s">
        <v>97</v>
      </c>
      <c r="K9843" s="23">
        <v>5.66</v>
      </c>
      <c r="L9843" s="24">
        <v>3.6</v>
      </c>
      <c r="M9843" s="24">
        <v>20.38</v>
      </c>
      <c r="N9843" s="24">
        <v>14.27</v>
      </c>
      <c r="O9843" s="24">
        <v>6.11</v>
      </c>
      <c r="P9843" s="25">
        <v>30</v>
      </c>
    </row>
    <row r="9844" spans="1:16" x14ac:dyDescent="0.3">
      <c r="A9844" s="22">
        <v>42871</v>
      </c>
      <c r="B9844">
        <v>2017</v>
      </c>
      <c r="C9844">
        <v>5</v>
      </c>
      <c r="D9844" t="s">
        <v>123</v>
      </c>
      <c r="E9844" t="s">
        <v>121</v>
      </c>
      <c r="F9844" t="s">
        <v>169</v>
      </c>
      <c r="G9844" t="s">
        <v>114</v>
      </c>
      <c r="H9844" t="s">
        <v>98</v>
      </c>
      <c r="I9844" t="s">
        <v>75</v>
      </c>
      <c r="J9844" t="s">
        <v>99</v>
      </c>
      <c r="K9844" s="23">
        <v>1.5</v>
      </c>
      <c r="L9844" s="24">
        <v>2.8</v>
      </c>
      <c r="M9844" s="24">
        <v>4.2</v>
      </c>
      <c r="N9844" s="24">
        <v>3.02</v>
      </c>
      <c r="O9844" s="24">
        <v>1.18</v>
      </c>
      <c r="P9844" s="25">
        <v>28</v>
      </c>
    </row>
    <row r="9845" spans="1:16" x14ac:dyDescent="0.3">
      <c r="A9845" s="22">
        <v>42871</v>
      </c>
      <c r="B9845">
        <v>2017</v>
      </c>
      <c r="C9845">
        <v>5</v>
      </c>
      <c r="D9845" t="s">
        <v>123</v>
      </c>
      <c r="E9845" t="s">
        <v>121</v>
      </c>
      <c r="F9845" t="s">
        <v>169</v>
      </c>
      <c r="G9845" t="s">
        <v>114</v>
      </c>
      <c r="H9845" t="s">
        <v>100</v>
      </c>
      <c r="I9845" t="s">
        <v>70</v>
      </c>
      <c r="J9845" t="s">
        <v>101</v>
      </c>
      <c r="K9845" s="23">
        <v>16.2</v>
      </c>
      <c r="L9845" s="24">
        <v>2.4</v>
      </c>
      <c r="M9845" s="24">
        <v>38.880000000000003</v>
      </c>
      <c r="N9845" s="24">
        <v>28.77</v>
      </c>
      <c r="O9845" s="24">
        <v>10.11</v>
      </c>
      <c r="P9845" s="25">
        <v>26</v>
      </c>
    </row>
    <row r="9846" spans="1:16" x14ac:dyDescent="0.3">
      <c r="A9846" s="22">
        <v>42871</v>
      </c>
      <c r="B9846">
        <v>2017</v>
      </c>
      <c r="C9846">
        <v>5</v>
      </c>
      <c r="D9846" t="s">
        <v>123</v>
      </c>
      <c r="E9846" t="s">
        <v>121</v>
      </c>
      <c r="F9846" t="s">
        <v>169</v>
      </c>
      <c r="G9846" t="s">
        <v>114</v>
      </c>
      <c r="H9846" t="s">
        <v>102</v>
      </c>
      <c r="I9846" t="s">
        <v>71</v>
      </c>
      <c r="J9846" t="s">
        <v>103</v>
      </c>
      <c r="K9846" s="23">
        <v>2</v>
      </c>
      <c r="L9846" s="24">
        <v>6.9</v>
      </c>
      <c r="M9846" s="24">
        <v>13.8</v>
      </c>
      <c r="N9846" s="24">
        <v>9.11</v>
      </c>
      <c r="O9846" s="24">
        <v>4.6900000000000004</v>
      </c>
      <c r="P9846" s="25">
        <v>34</v>
      </c>
    </row>
    <row r="9847" spans="1:16" x14ac:dyDescent="0.3">
      <c r="A9847" s="22">
        <v>42871</v>
      </c>
      <c r="B9847">
        <v>2017</v>
      </c>
      <c r="C9847">
        <v>5</v>
      </c>
      <c r="D9847" t="s">
        <v>123</v>
      </c>
      <c r="E9847" t="s">
        <v>121</v>
      </c>
      <c r="F9847" t="s">
        <v>169</v>
      </c>
      <c r="G9847" t="s">
        <v>114</v>
      </c>
      <c r="H9847" t="s">
        <v>104</v>
      </c>
      <c r="I9847" t="s">
        <v>76</v>
      </c>
      <c r="J9847" t="s">
        <v>105</v>
      </c>
      <c r="K9847" s="23">
        <v>0</v>
      </c>
      <c r="L9847" s="24">
        <v>7.4</v>
      </c>
      <c r="M9847" s="24">
        <v>0</v>
      </c>
      <c r="N9847" s="24">
        <v>0</v>
      </c>
      <c r="O9847" s="24">
        <v>0</v>
      </c>
      <c r="P9847" s="25">
        <v>34</v>
      </c>
    </row>
    <row r="9848" spans="1:16" x14ac:dyDescent="0.3">
      <c r="A9848" s="22">
        <v>42871</v>
      </c>
      <c r="B9848">
        <v>2017</v>
      </c>
      <c r="C9848">
        <v>5</v>
      </c>
      <c r="D9848" t="s">
        <v>123</v>
      </c>
      <c r="E9848" t="s">
        <v>121</v>
      </c>
      <c r="F9848" t="s">
        <v>169</v>
      </c>
      <c r="G9848" t="s">
        <v>114</v>
      </c>
      <c r="H9848" t="s">
        <v>106</v>
      </c>
      <c r="I9848" t="s">
        <v>69</v>
      </c>
      <c r="J9848" t="s">
        <v>107</v>
      </c>
      <c r="K9848" s="23">
        <v>6</v>
      </c>
      <c r="L9848" s="24">
        <v>16.5</v>
      </c>
      <c r="M9848" s="24">
        <v>99</v>
      </c>
      <c r="N9848" s="24">
        <v>77.22</v>
      </c>
      <c r="O9848" s="24">
        <v>21.78</v>
      </c>
      <c r="P9848" s="25">
        <v>22</v>
      </c>
    </row>
    <row r="9849" spans="1:16" x14ac:dyDescent="0.3">
      <c r="A9849" s="22">
        <v>42871</v>
      </c>
      <c r="B9849">
        <v>2017</v>
      </c>
      <c r="C9849">
        <v>5</v>
      </c>
      <c r="D9849" t="s">
        <v>123</v>
      </c>
      <c r="E9849" t="s">
        <v>121</v>
      </c>
      <c r="F9849" t="s">
        <v>169</v>
      </c>
      <c r="G9849" t="s">
        <v>114</v>
      </c>
      <c r="H9849" t="s">
        <v>108</v>
      </c>
      <c r="I9849" t="s">
        <v>72</v>
      </c>
      <c r="J9849" t="s">
        <v>109</v>
      </c>
      <c r="K9849" s="23">
        <v>7</v>
      </c>
      <c r="L9849" s="24">
        <v>8.1999999999999993</v>
      </c>
      <c r="M9849" s="24">
        <v>57.4</v>
      </c>
      <c r="N9849" s="24">
        <v>39.03</v>
      </c>
      <c r="O9849" s="24">
        <v>18.37</v>
      </c>
      <c r="P9849" s="25">
        <v>32</v>
      </c>
    </row>
    <row r="9850" spans="1:16" x14ac:dyDescent="0.3">
      <c r="A9850" s="22">
        <v>42872</v>
      </c>
      <c r="B9850">
        <v>2017</v>
      </c>
      <c r="C9850">
        <v>5</v>
      </c>
      <c r="D9850" t="s">
        <v>123</v>
      </c>
      <c r="E9850" t="s">
        <v>121</v>
      </c>
      <c r="F9850" t="s">
        <v>169</v>
      </c>
      <c r="G9850" t="s">
        <v>115</v>
      </c>
      <c r="H9850" t="s">
        <v>94</v>
      </c>
      <c r="I9850" t="s">
        <v>73</v>
      </c>
      <c r="J9850" t="s">
        <v>95</v>
      </c>
      <c r="K9850" s="23">
        <v>6.34</v>
      </c>
      <c r="L9850" s="24">
        <v>3.1</v>
      </c>
      <c r="M9850" s="24">
        <v>19.649999999999999</v>
      </c>
      <c r="N9850" s="24">
        <v>13.76</v>
      </c>
      <c r="O9850" s="24">
        <v>5.89</v>
      </c>
      <c r="P9850" s="25">
        <v>30</v>
      </c>
    </row>
    <row r="9851" spans="1:16" x14ac:dyDescent="0.3">
      <c r="A9851" s="22">
        <v>42872</v>
      </c>
      <c r="B9851">
        <v>2017</v>
      </c>
      <c r="C9851">
        <v>5</v>
      </c>
      <c r="D9851" t="s">
        <v>123</v>
      </c>
      <c r="E9851" t="s">
        <v>121</v>
      </c>
      <c r="F9851" t="s">
        <v>169</v>
      </c>
      <c r="G9851" t="s">
        <v>115</v>
      </c>
      <c r="H9851" t="s">
        <v>96</v>
      </c>
      <c r="I9851" t="s">
        <v>74</v>
      </c>
      <c r="J9851" t="s">
        <v>97</v>
      </c>
      <c r="K9851" s="23">
        <v>4.84</v>
      </c>
      <c r="L9851" s="24">
        <v>3.6</v>
      </c>
      <c r="M9851" s="24">
        <v>17.420000000000002</v>
      </c>
      <c r="N9851" s="24">
        <v>12.19</v>
      </c>
      <c r="O9851" s="24">
        <v>5.23</v>
      </c>
      <c r="P9851" s="25">
        <v>30</v>
      </c>
    </row>
    <row r="9852" spans="1:16" x14ac:dyDescent="0.3">
      <c r="A9852" s="22">
        <v>42872</v>
      </c>
      <c r="B9852">
        <v>2017</v>
      </c>
      <c r="C9852">
        <v>5</v>
      </c>
      <c r="D9852" t="s">
        <v>123</v>
      </c>
      <c r="E9852" t="s">
        <v>121</v>
      </c>
      <c r="F9852" t="s">
        <v>169</v>
      </c>
      <c r="G9852" t="s">
        <v>115</v>
      </c>
      <c r="H9852" t="s">
        <v>98</v>
      </c>
      <c r="I9852" t="s">
        <v>75</v>
      </c>
      <c r="J9852" t="s">
        <v>99</v>
      </c>
      <c r="K9852" s="23">
        <v>0</v>
      </c>
      <c r="L9852" s="24">
        <v>2.8</v>
      </c>
      <c r="M9852" s="24">
        <v>0</v>
      </c>
      <c r="N9852" s="24">
        <v>0</v>
      </c>
      <c r="O9852" s="24">
        <v>0</v>
      </c>
      <c r="P9852" s="25">
        <v>28</v>
      </c>
    </row>
    <row r="9853" spans="1:16" x14ac:dyDescent="0.3">
      <c r="A9853" s="22">
        <v>42872</v>
      </c>
      <c r="B9853">
        <v>2017</v>
      </c>
      <c r="C9853">
        <v>5</v>
      </c>
      <c r="D9853" t="s">
        <v>123</v>
      </c>
      <c r="E9853" t="s">
        <v>121</v>
      </c>
      <c r="F9853" t="s">
        <v>169</v>
      </c>
      <c r="G9853" t="s">
        <v>115</v>
      </c>
      <c r="H9853" t="s">
        <v>100</v>
      </c>
      <c r="I9853" t="s">
        <v>70</v>
      </c>
      <c r="J9853" t="s">
        <v>101</v>
      </c>
      <c r="K9853" s="23">
        <v>9</v>
      </c>
      <c r="L9853" s="24">
        <v>2.4</v>
      </c>
      <c r="M9853" s="24">
        <v>21.6</v>
      </c>
      <c r="N9853" s="24">
        <v>15.98</v>
      </c>
      <c r="O9853" s="24">
        <v>5.62</v>
      </c>
      <c r="P9853" s="25">
        <v>26</v>
      </c>
    </row>
    <row r="9854" spans="1:16" x14ac:dyDescent="0.3">
      <c r="A9854" s="22">
        <v>42872</v>
      </c>
      <c r="B9854">
        <v>2017</v>
      </c>
      <c r="C9854">
        <v>5</v>
      </c>
      <c r="D9854" t="s">
        <v>123</v>
      </c>
      <c r="E9854" t="s">
        <v>121</v>
      </c>
      <c r="F9854" t="s">
        <v>169</v>
      </c>
      <c r="G9854" t="s">
        <v>115</v>
      </c>
      <c r="H9854" t="s">
        <v>102</v>
      </c>
      <c r="I9854" t="s">
        <v>71</v>
      </c>
      <c r="J9854" t="s">
        <v>103</v>
      </c>
      <c r="K9854" s="23">
        <v>5</v>
      </c>
      <c r="L9854" s="24">
        <v>6.9</v>
      </c>
      <c r="M9854" s="24">
        <v>34.5</v>
      </c>
      <c r="N9854" s="24">
        <v>22.77</v>
      </c>
      <c r="O9854" s="24">
        <v>11.73</v>
      </c>
      <c r="P9854" s="25">
        <v>34</v>
      </c>
    </row>
    <row r="9855" spans="1:16" x14ac:dyDescent="0.3">
      <c r="A9855" s="22">
        <v>42872</v>
      </c>
      <c r="B9855">
        <v>2017</v>
      </c>
      <c r="C9855">
        <v>5</v>
      </c>
      <c r="D9855" t="s">
        <v>123</v>
      </c>
      <c r="E9855" t="s">
        <v>121</v>
      </c>
      <c r="F9855" t="s">
        <v>169</v>
      </c>
      <c r="G9855" t="s">
        <v>115</v>
      </c>
      <c r="H9855" t="s">
        <v>104</v>
      </c>
      <c r="I9855" t="s">
        <v>76</v>
      </c>
      <c r="J9855" t="s">
        <v>105</v>
      </c>
      <c r="K9855" s="23">
        <v>0</v>
      </c>
      <c r="L9855" s="24">
        <v>7.4</v>
      </c>
      <c r="M9855" s="24">
        <v>0</v>
      </c>
      <c r="N9855" s="24">
        <v>0</v>
      </c>
      <c r="O9855" s="24">
        <v>0</v>
      </c>
      <c r="P9855" s="25">
        <v>34</v>
      </c>
    </row>
    <row r="9856" spans="1:16" x14ac:dyDescent="0.3">
      <c r="A9856" s="22">
        <v>42872</v>
      </c>
      <c r="B9856">
        <v>2017</v>
      </c>
      <c r="C9856">
        <v>5</v>
      </c>
      <c r="D9856" t="s">
        <v>123</v>
      </c>
      <c r="E9856" t="s">
        <v>121</v>
      </c>
      <c r="F9856" t="s">
        <v>169</v>
      </c>
      <c r="G9856" t="s">
        <v>115</v>
      </c>
      <c r="H9856" t="s">
        <v>106</v>
      </c>
      <c r="I9856" t="s">
        <v>69</v>
      </c>
      <c r="J9856" t="s">
        <v>107</v>
      </c>
      <c r="K9856" s="23">
        <v>0</v>
      </c>
      <c r="L9856" s="24">
        <v>16.5</v>
      </c>
      <c r="M9856" s="24">
        <v>0</v>
      </c>
      <c r="N9856" s="24">
        <v>0</v>
      </c>
      <c r="O9856" s="24">
        <v>0</v>
      </c>
      <c r="P9856" s="25">
        <v>22</v>
      </c>
    </row>
    <row r="9857" spans="1:16" x14ac:dyDescent="0.3">
      <c r="A9857" s="22">
        <v>42872</v>
      </c>
      <c r="B9857">
        <v>2017</v>
      </c>
      <c r="C9857">
        <v>5</v>
      </c>
      <c r="D9857" t="s">
        <v>123</v>
      </c>
      <c r="E9857" t="s">
        <v>121</v>
      </c>
      <c r="F9857" t="s">
        <v>169</v>
      </c>
      <c r="G9857" t="s">
        <v>115</v>
      </c>
      <c r="H9857" t="s">
        <v>108</v>
      </c>
      <c r="I9857" t="s">
        <v>72</v>
      </c>
      <c r="J9857" t="s">
        <v>109</v>
      </c>
      <c r="K9857" s="23">
        <v>2</v>
      </c>
      <c r="L9857" s="24">
        <v>8.1999999999999993</v>
      </c>
      <c r="M9857" s="24">
        <v>16.399999999999999</v>
      </c>
      <c r="N9857" s="24">
        <v>11.15</v>
      </c>
      <c r="O9857" s="24">
        <v>5.25</v>
      </c>
      <c r="P9857" s="25">
        <v>32</v>
      </c>
    </row>
    <row r="9858" spans="1:16" x14ac:dyDescent="0.3">
      <c r="A9858" s="22">
        <v>42873</v>
      </c>
      <c r="B9858">
        <v>2017</v>
      </c>
      <c r="C9858">
        <v>5</v>
      </c>
      <c r="D9858" t="s">
        <v>123</v>
      </c>
      <c r="E9858" t="s">
        <v>121</v>
      </c>
      <c r="F9858" t="s">
        <v>169</v>
      </c>
      <c r="G9858" t="s">
        <v>93</v>
      </c>
      <c r="H9858" t="s">
        <v>94</v>
      </c>
      <c r="I9858" t="s">
        <v>73</v>
      </c>
      <c r="J9858" t="s">
        <v>95</v>
      </c>
      <c r="K9858" s="23">
        <v>3.33</v>
      </c>
      <c r="L9858" s="24">
        <v>3.1</v>
      </c>
      <c r="M9858" s="24">
        <v>10.32</v>
      </c>
      <c r="N9858" s="24">
        <v>7.22</v>
      </c>
      <c r="O9858" s="24">
        <v>3.1</v>
      </c>
      <c r="P9858" s="25">
        <v>30</v>
      </c>
    </row>
    <row r="9859" spans="1:16" x14ac:dyDescent="0.3">
      <c r="A9859" s="22">
        <v>42873</v>
      </c>
      <c r="B9859">
        <v>2017</v>
      </c>
      <c r="C9859">
        <v>5</v>
      </c>
      <c r="D9859" t="s">
        <v>123</v>
      </c>
      <c r="E9859" t="s">
        <v>121</v>
      </c>
      <c r="F9859" t="s">
        <v>169</v>
      </c>
      <c r="G9859" t="s">
        <v>93</v>
      </c>
      <c r="H9859" t="s">
        <v>96</v>
      </c>
      <c r="I9859" t="s">
        <v>74</v>
      </c>
      <c r="J9859" t="s">
        <v>97</v>
      </c>
      <c r="K9859" s="23">
        <v>5.01</v>
      </c>
      <c r="L9859" s="24">
        <v>3.6</v>
      </c>
      <c r="M9859" s="24">
        <v>18.04</v>
      </c>
      <c r="N9859" s="24">
        <v>12.63</v>
      </c>
      <c r="O9859" s="24">
        <v>5.41</v>
      </c>
      <c r="P9859" s="25">
        <v>30</v>
      </c>
    </row>
    <row r="9860" spans="1:16" x14ac:dyDescent="0.3">
      <c r="A9860" s="22">
        <v>42873</v>
      </c>
      <c r="B9860">
        <v>2017</v>
      </c>
      <c r="C9860">
        <v>5</v>
      </c>
      <c r="D9860" t="s">
        <v>123</v>
      </c>
      <c r="E9860" t="s">
        <v>121</v>
      </c>
      <c r="F9860" t="s">
        <v>169</v>
      </c>
      <c r="G9860" t="s">
        <v>93</v>
      </c>
      <c r="H9860" t="s">
        <v>98</v>
      </c>
      <c r="I9860" t="s">
        <v>75</v>
      </c>
      <c r="J9860" t="s">
        <v>99</v>
      </c>
      <c r="K9860" s="23">
        <v>4</v>
      </c>
      <c r="L9860" s="24">
        <v>2.8</v>
      </c>
      <c r="M9860" s="24">
        <v>11.2</v>
      </c>
      <c r="N9860" s="24">
        <v>8.06</v>
      </c>
      <c r="O9860" s="24">
        <v>3.14</v>
      </c>
      <c r="P9860" s="25">
        <v>28</v>
      </c>
    </row>
    <row r="9861" spans="1:16" x14ac:dyDescent="0.3">
      <c r="A9861" s="22">
        <v>42873</v>
      </c>
      <c r="B9861">
        <v>2017</v>
      </c>
      <c r="C9861">
        <v>5</v>
      </c>
      <c r="D9861" t="s">
        <v>123</v>
      </c>
      <c r="E9861" t="s">
        <v>121</v>
      </c>
      <c r="F9861" t="s">
        <v>169</v>
      </c>
      <c r="G9861" t="s">
        <v>93</v>
      </c>
      <c r="H9861" t="s">
        <v>100</v>
      </c>
      <c r="I9861" t="s">
        <v>70</v>
      </c>
      <c r="J9861" t="s">
        <v>101</v>
      </c>
      <c r="K9861" s="23">
        <v>28.2</v>
      </c>
      <c r="L9861" s="24">
        <v>2.4</v>
      </c>
      <c r="M9861" s="24">
        <v>67.680000000000007</v>
      </c>
      <c r="N9861" s="24">
        <v>50.08</v>
      </c>
      <c r="O9861" s="24">
        <v>17.600000000000001</v>
      </c>
      <c r="P9861" s="25">
        <v>26</v>
      </c>
    </row>
    <row r="9862" spans="1:16" x14ac:dyDescent="0.3">
      <c r="A9862" s="22">
        <v>42873</v>
      </c>
      <c r="B9862">
        <v>2017</v>
      </c>
      <c r="C9862">
        <v>5</v>
      </c>
      <c r="D9862" t="s">
        <v>123</v>
      </c>
      <c r="E9862" t="s">
        <v>121</v>
      </c>
      <c r="F9862" t="s">
        <v>169</v>
      </c>
      <c r="G9862" t="s">
        <v>93</v>
      </c>
      <c r="H9862" t="s">
        <v>102</v>
      </c>
      <c r="I9862" t="s">
        <v>71</v>
      </c>
      <c r="J9862" t="s">
        <v>103</v>
      </c>
      <c r="K9862" s="23">
        <v>4</v>
      </c>
      <c r="L9862" s="24">
        <v>6.9</v>
      </c>
      <c r="M9862" s="24">
        <v>27.6</v>
      </c>
      <c r="N9862" s="24">
        <v>18.22</v>
      </c>
      <c r="O9862" s="24">
        <v>9.3800000000000008</v>
      </c>
      <c r="P9862" s="25">
        <v>34</v>
      </c>
    </row>
    <row r="9863" spans="1:16" x14ac:dyDescent="0.3">
      <c r="A9863" s="22">
        <v>42873</v>
      </c>
      <c r="B9863">
        <v>2017</v>
      </c>
      <c r="C9863">
        <v>5</v>
      </c>
      <c r="D9863" t="s">
        <v>123</v>
      </c>
      <c r="E9863" t="s">
        <v>121</v>
      </c>
      <c r="F9863" t="s">
        <v>169</v>
      </c>
      <c r="G9863" t="s">
        <v>93</v>
      </c>
      <c r="H9863" t="s">
        <v>104</v>
      </c>
      <c r="I9863" t="s">
        <v>76</v>
      </c>
      <c r="J9863" t="s">
        <v>105</v>
      </c>
      <c r="K9863" s="23">
        <v>0</v>
      </c>
      <c r="L9863" s="24">
        <v>7.4</v>
      </c>
      <c r="M9863" s="24">
        <v>0</v>
      </c>
      <c r="N9863" s="24">
        <v>0</v>
      </c>
      <c r="O9863" s="24">
        <v>0</v>
      </c>
      <c r="P9863" s="25">
        <v>34</v>
      </c>
    </row>
    <row r="9864" spans="1:16" x14ac:dyDescent="0.3">
      <c r="A9864" s="22">
        <v>42873</v>
      </c>
      <c r="B9864">
        <v>2017</v>
      </c>
      <c r="C9864">
        <v>5</v>
      </c>
      <c r="D9864" t="s">
        <v>123</v>
      </c>
      <c r="E9864" t="s">
        <v>121</v>
      </c>
      <c r="F9864" t="s">
        <v>169</v>
      </c>
      <c r="G9864" t="s">
        <v>93</v>
      </c>
      <c r="H9864" t="s">
        <v>106</v>
      </c>
      <c r="I9864" t="s">
        <v>69</v>
      </c>
      <c r="J9864" t="s">
        <v>107</v>
      </c>
      <c r="K9864" s="23">
        <v>0</v>
      </c>
      <c r="L9864" s="24">
        <v>16.5</v>
      </c>
      <c r="M9864" s="24">
        <v>0</v>
      </c>
      <c r="N9864" s="24">
        <v>0</v>
      </c>
      <c r="O9864" s="24">
        <v>0</v>
      </c>
      <c r="P9864" s="25">
        <v>22</v>
      </c>
    </row>
    <row r="9865" spans="1:16" x14ac:dyDescent="0.3">
      <c r="A9865" s="22">
        <v>42873</v>
      </c>
      <c r="B9865">
        <v>2017</v>
      </c>
      <c r="C9865">
        <v>5</v>
      </c>
      <c r="D9865" t="s">
        <v>123</v>
      </c>
      <c r="E9865" t="s">
        <v>121</v>
      </c>
      <c r="F9865" t="s">
        <v>169</v>
      </c>
      <c r="G9865" t="s">
        <v>93</v>
      </c>
      <c r="H9865" t="s">
        <v>108</v>
      </c>
      <c r="I9865" t="s">
        <v>72</v>
      </c>
      <c r="J9865" t="s">
        <v>109</v>
      </c>
      <c r="K9865" s="23">
        <v>3</v>
      </c>
      <c r="L9865" s="24">
        <v>8.1999999999999993</v>
      </c>
      <c r="M9865" s="24">
        <v>24.6</v>
      </c>
      <c r="N9865" s="24">
        <v>16.73</v>
      </c>
      <c r="O9865" s="24">
        <v>7.87</v>
      </c>
      <c r="P9865" s="25">
        <v>32</v>
      </c>
    </row>
    <row r="9866" spans="1:16" x14ac:dyDescent="0.3">
      <c r="A9866" s="22">
        <v>42874</v>
      </c>
      <c r="B9866">
        <v>2017</v>
      </c>
      <c r="C9866">
        <v>5</v>
      </c>
      <c r="D9866" t="s">
        <v>123</v>
      </c>
      <c r="E9866" t="s">
        <v>121</v>
      </c>
      <c r="F9866" t="s">
        <v>169</v>
      </c>
      <c r="G9866" t="s">
        <v>110</v>
      </c>
      <c r="H9866" t="s">
        <v>94</v>
      </c>
      <c r="I9866" t="s">
        <v>73</v>
      </c>
      <c r="J9866" t="s">
        <v>95</v>
      </c>
      <c r="K9866" s="23">
        <v>4.34</v>
      </c>
      <c r="L9866" s="24">
        <v>3.1</v>
      </c>
      <c r="M9866" s="24">
        <v>13.45</v>
      </c>
      <c r="N9866" s="24">
        <v>9.41</v>
      </c>
      <c r="O9866" s="24">
        <v>4.04</v>
      </c>
      <c r="P9866" s="25">
        <v>30</v>
      </c>
    </row>
    <row r="9867" spans="1:16" x14ac:dyDescent="0.3">
      <c r="A9867" s="22">
        <v>42874</v>
      </c>
      <c r="B9867">
        <v>2017</v>
      </c>
      <c r="C9867">
        <v>5</v>
      </c>
      <c r="D9867" t="s">
        <v>123</v>
      </c>
      <c r="E9867" t="s">
        <v>121</v>
      </c>
      <c r="F9867" t="s">
        <v>169</v>
      </c>
      <c r="G9867" t="s">
        <v>110</v>
      </c>
      <c r="H9867" t="s">
        <v>96</v>
      </c>
      <c r="I9867" t="s">
        <v>74</v>
      </c>
      <c r="J9867" t="s">
        <v>97</v>
      </c>
      <c r="K9867" s="23">
        <v>3.44</v>
      </c>
      <c r="L9867" s="24">
        <v>3.6</v>
      </c>
      <c r="M9867" s="24">
        <v>12.38</v>
      </c>
      <c r="N9867" s="24">
        <v>8.67</v>
      </c>
      <c r="O9867" s="24">
        <v>3.71</v>
      </c>
      <c r="P9867" s="25">
        <v>30</v>
      </c>
    </row>
    <row r="9868" spans="1:16" x14ac:dyDescent="0.3">
      <c r="A9868" s="22">
        <v>42874</v>
      </c>
      <c r="B9868">
        <v>2017</v>
      </c>
      <c r="C9868">
        <v>5</v>
      </c>
      <c r="D9868" t="s">
        <v>123</v>
      </c>
      <c r="E9868" t="s">
        <v>121</v>
      </c>
      <c r="F9868" t="s">
        <v>169</v>
      </c>
      <c r="G9868" t="s">
        <v>110</v>
      </c>
      <c r="H9868" t="s">
        <v>98</v>
      </c>
      <c r="I9868" t="s">
        <v>75</v>
      </c>
      <c r="J9868" t="s">
        <v>99</v>
      </c>
      <c r="K9868" s="23">
        <v>2.2000000000000002</v>
      </c>
      <c r="L9868" s="24">
        <v>2.8</v>
      </c>
      <c r="M9868" s="24">
        <v>6.16</v>
      </c>
      <c r="N9868" s="24">
        <v>4.4400000000000004</v>
      </c>
      <c r="O9868" s="24">
        <v>1.72</v>
      </c>
      <c r="P9868" s="25">
        <v>28</v>
      </c>
    </row>
    <row r="9869" spans="1:16" x14ac:dyDescent="0.3">
      <c r="A9869" s="22">
        <v>42874</v>
      </c>
      <c r="B9869">
        <v>2017</v>
      </c>
      <c r="C9869">
        <v>5</v>
      </c>
      <c r="D9869" t="s">
        <v>123</v>
      </c>
      <c r="E9869" t="s">
        <v>121</v>
      </c>
      <c r="F9869" t="s">
        <v>169</v>
      </c>
      <c r="G9869" t="s">
        <v>110</v>
      </c>
      <c r="H9869" t="s">
        <v>100</v>
      </c>
      <c r="I9869" t="s">
        <v>70</v>
      </c>
      <c r="J9869" t="s">
        <v>101</v>
      </c>
      <c r="K9869" s="23">
        <v>31.6</v>
      </c>
      <c r="L9869" s="24">
        <v>2.4</v>
      </c>
      <c r="M9869" s="24">
        <v>75.84</v>
      </c>
      <c r="N9869" s="24">
        <v>56.12</v>
      </c>
      <c r="O9869" s="24">
        <v>19.72</v>
      </c>
      <c r="P9869" s="25">
        <v>26</v>
      </c>
    </row>
    <row r="9870" spans="1:16" x14ac:dyDescent="0.3">
      <c r="A9870" s="22">
        <v>42874</v>
      </c>
      <c r="B9870">
        <v>2017</v>
      </c>
      <c r="C9870">
        <v>5</v>
      </c>
      <c r="D9870" t="s">
        <v>123</v>
      </c>
      <c r="E9870" t="s">
        <v>121</v>
      </c>
      <c r="F9870" t="s">
        <v>169</v>
      </c>
      <c r="G9870" t="s">
        <v>110</v>
      </c>
      <c r="H9870" t="s">
        <v>102</v>
      </c>
      <c r="I9870" t="s">
        <v>71</v>
      </c>
      <c r="J9870" t="s">
        <v>103</v>
      </c>
      <c r="K9870" s="23">
        <v>11</v>
      </c>
      <c r="L9870" s="24">
        <v>6.9</v>
      </c>
      <c r="M9870" s="24">
        <v>75.900000000000006</v>
      </c>
      <c r="N9870" s="24">
        <v>50.09</v>
      </c>
      <c r="O9870" s="24">
        <v>25.81</v>
      </c>
      <c r="P9870" s="25">
        <v>34</v>
      </c>
    </row>
    <row r="9871" spans="1:16" x14ac:dyDescent="0.3">
      <c r="A9871" s="22">
        <v>42874</v>
      </c>
      <c r="B9871">
        <v>2017</v>
      </c>
      <c r="C9871">
        <v>5</v>
      </c>
      <c r="D9871" t="s">
        <v>123</v>
      </c>
      <c r="E9871" t="s">
        <v>121</v>
      </c>
      <c r="F9871" t="s">
        <v>169</v>
      </c>
      <c r="G9871" t="s">
        <v>110</v>
      </c>
      <c r="H9871" t="s">
        <v>104</v>
      </c>
      <c r="I9871" t="s">
        <v>76</v>
      </c>
      <c r="J9871" t="s">
        <v>105</v>
      </c>
      <c r="K9871" s="23">
        <v>0</v>
      </c>
      <c r="L9871" s="24">
        <v>7.4</v>
      </c>
      <c r="M9871" s="24">
        <v>0</v>
      </c>
      <c r="N9871" s="24">
        <v>0</v>
      </c>
      <c r="O9871" s="24">
        <v>0</v>
      </c>
      <c r="P9871" s="25">
        <v>34</v>
      </c>
    </row>
    <row r="9872" spans="1:16" x14ac:dyDescent="0.3">
      <c r="A9872" s="22">
        <v>42874</v>
      </c>
      <c r="B9872">
        <v>2017</v>
      </c>
      <c r="C9872">
        <v>5</v>
      </c>
      <c r="D9872" t="s">
        <v>123</v>
      </c>
      <c r="E9872" t="s">
        <v>121</v>
      </c>
      <c r="F9872" t="s">
        <v>169</v>
      </c>
      <c r="G9872" t="s">
        <v>110</v>
      </c>
      <c r="H9872" t="s">
        <v>106</v>
      </c>
      <c r="I9872" t="s">
        <v>69</v>
      </c>
      <c r="J9872" t="s">
        <v>107</v>
      </c>
      <c r="K9872" s="23">
        <v>0</v>
      </c>
      <c r="L9872" s="24">
        <v>16.5</v>
      </c>
      <c r="M9872" s="24">
        <v>0</v>
      </c>
      <c r="N9872" s="24">
        <v>0</v>
      </c>
      <c r="O9872" s="24">
        <v>0</v>
      </c>
      <c r="P9872" s="25">
        <v>22</v>
      </c>
    </row>
    <row r="9873" spans="1:16" x14ac:dyDescent="0.3">
      <c r="A9873" s="22">
        <v>42874</v>
      </c>
      <c r="B9873">
        <v>2017</v>
      </c>
      <c r="C9873">
        <v>5</v>
      </c>
      <c r="D9873" t="s">
        <v>123</v>
      </c>
      <c r="E9873" t="s">
        <v>121</v>
      </c>
      <c r="F9873" t="s">
        <v>169</v>
      </c>
      <c r="G9873" t="s">
        <v>110</v>
      </c>
      <c r="H9873" t="s">
        <v>108</v>
      </c>
      <c r="I9873" t="s">
        <v>72</v>
      </c>
      <c r="J9873" t="s">
        <v>109</v>
      </c>
      <c r="K9873" s="23">
        <v>10</v>
      </c>
      <c r="L9873" s="24">
        <v>8.1999999999999993</v>
      </c>
      <c r="M9873" s="24">
        <v>82</v>
      </c>
      <c r="N9873" s="24">
        <v>55.76</v>
      </c>
      <c r="O9873" s="24">
        <v>26.24</v>
      </c>
      <c r="P9873" s="25">
        <v>32</v>
      </c>
    </row>
    <row r="9874" spans="1:16" x14ac:dyDescent="0.3">
      <c r="A9874" s="22">
        <v>42875</v>
      </c>
      <c r="B9874">
        <v>2017</v>
      </c>
      <c r="C9874">
        <v>5</v>
      </c>
      <c r="D9874" t="s">
        <v>123</v>
      </c>
      <c r="E9874" t="s">
        <v>121</v>
      </c>
      <c r="F9874" t="s">
        <v>169</v>
      </c>
      <c r="G9874" t="s">
        <v>111</v>
      </c>
      <c r="H9874" t="s">
        <v>94</v>
      </c>
      <c r="I9874" t="s">
        <v>73</v>
      </c>
      <c r="J9874" t="s">
        <v>95</v>
      </c>
      <c r="K9874" s="23">
        <v>3.99</v>
      </c>
      <c r="L9874" s="24">
        <v>3.1</v>
      </c>
      <c r="M9874" s="24">
        <v>12.37</v>
      </c>
      <c r="N9874" s="24">
        <v>8.66</v>
      </c>
      <c r="O9874" s="24">
        <v>3.71</v>
      </c>
      <c r="P9874" s="25">
        <v>30</v>
      </c>
    </row>
    <row r="9875" spans="1:16" x14ac:dyDescent="0.3">
      <c r="A9875" s="22">
        <v>42875</v>
      </c>
      <c r="B9875">
        <v>2017</v>
      </c>
      <c r="C9875">
        <v>5</v>
      </c>
      <c r="D9875" t="s">
        <v>123</v>
      </c>
      <c r="E9875" t="s">
        <v>121</v>
      </c>
      <c r="F9875" t="s">
        <v>169</v>
      </c>
      <c r="G9875" t="s">
        <v>111</v>
      </c>
      <c r="H9875" t="s">
        <v>96</v>
      </c>
      <c r="I9875" t="s">
        <v>74</v>
      </c>
      <c r="J9875" t="s">
        <v>97</v>
      </c>
      <c r="K9875" s="23">
        <v>4.71</v>
      </c>
      <c r="L9875" s="24">
        <v>3.6</v>
      </c>
      <c r="M9875" s="24">
        <v>16.96</v>
      </c>
      <c r="N9875" s="24">
        <v>11.87</v>
      </c>
      <c r="O9875" s="24">
        <v>5.09</v>
      </c>
      <c r="P9875" s="25">
        <v>30</v>
      </c>
    </row>
    <row r="9876" spans="1:16" x14ac:dyDescent="0.3">
      <c r="A9876" s="22">
        <v>42875</v>
      </c>
      <c r="B9876">
        <v>2017</v>
      </c>
      <c r="C9876">
        <v>5</v>
      </c>
      <c r="D9876" t="s">
        <v>123</v>
      </c>
      <c r="E9876" t="s">
        <v>121</v>
      </c>
      <c r="F9876" t="s">
        <v>169</v>
      </c>
      <c r="G9876" t="s">
        <v>111</v>
      </c>
      <c r="H9876" t="s">
        <v>98</v>
      </c>
      <c r="I9876" t="s">
        <v>75</v>
      </c>
      <c r="J9876" t="s">
        <v>99</v>
      </c>
      <c r="K9876" s="23">
        <v>0.25</v>
      </c>
      <c r="L9876" s="24">
        <v>2.8</v>
      </c>
      <c r="M9876" s="24">
        <v>0.7</v>
      </c>
      <c r="N9876" s="24">
        <v>0.5</v>
      </c>
      <c r="O9876" s="24">
        <v>0.2</v>
      </c>
      <c r="P9876" s="25">
        <v>28</v>
      </c>
    </row>
    <row r="9877" spans="1:16" x14ac:dyDescent="0.3">
      <c r="A9877" s="22">
        <v>42875</v>
      </c>
      <c r="B9877">
        <v>2017</v>
      </c>
      <c r="C9877">
        <v>5</v>
      </c>
      <c r="D9877" t="s">
        <v>123</v>
      </c>
      <c r="E9877" t="s">
        <v>121</v>
      </c>
      <c r="F9877" t="s">
        <v>169</v>
      </c>
      <c r="G9877" t="s">
        <v>111</v>
      </c>
      <c r="H9877" t="s">
        <v>100</v>
      </c>
      <c r="I9877" t="s">
        <v>70</v>
      </c>
      <c r="J9877" t="s">
        <v>101</v>
      </c>
      <c r="K9877" s="23">
        <v>16.399999999999999</v>
      </c>
      <c r="L9877" s="24">
        <v>2.4</v>
      </c>
      <c r="M9877" s="24">
        <v>39.36</v>
      </c>
      <c r="N9877" s="24">
        <v>29.13</v>
      </c>
      <c r="O9877" s="24">
        <v>10.23</v>
      </c>
      <c r="P9877" s="25">
        <v>26</v>
      </c>
    </row>
    <row r="9878" spans="1:16" x14ac:dyDescent="0.3">
      <c r="A9878" s="22">
        <v>42875</v>
      </c>
      <c r="B9878">
        <v>2017</v>
      </c>
      <c r="C9878">
        <v>5</v>
      </c>
      <c r="D9878" t="s">
        <v>123</v>
      </c>
      <c r="E9878" t="s">
        <v>121</v>
      </c>
      <c r="F9878" t="s">
        <v>169</v>
      </c>
      <c r="G9878" t="s">
        <v>111</v>
      </c>
      <c r="H9878" t="s">
        <v>102</v>
      </c>
      <c r="I9878" t="s">
        <v>71</v>
      </c>
      <c r="J9878" t="s">
        <v>103</v>
      </c>
      <c r="K9878" s="23">
        <v>5</v>
      </c>
      <c r="L9878" s="24">
        <v>6.9</v>
      </c>
      <c r="M9878" s="24">
        <v>34.5</v>
      </c>
      <c r="N9878" s="24">
        <v>22.77</v>
      </c>
      <c r="O9878" s="24">
        <v>11.73</v>
      </c>
      <c r="P9878" s="25">
        <v>34</v>
      </c>
    </row>
    <row r="9879" spans="1:16" x14ac:dyDescent="0.3">
      <c r="A9879" s="22">
        <v>42875</v>
      </c>
      <c r="B9879">
        <v>2017</v>
      </c>
      <c r="C9879">
        <v>5</v>
      </c>
      <c r="D9879" t="s">
        <v>123</v>
      </c>
      <c r="E9879" t="s">
        <v>121</v>
      </c>
      <c r="F9879" t="s">
        <v>169</v>
      </c>
      <c r="G9879" t="s">
        <v>111</v>
      </c>
      <c r="H9879" t="s">
        <v>104</v>
      </c>
      <c r="I9879" t="s">
        <v>76</v>
      </c>
      <c r="J9879" t="s">
        <v>105</v>
      </c>
      <c r="K9879" s="23">
        <v>0</v>
      </c>
      <c r="L9879" s="24">
        <v>7.4</v>
      </c>
      <c r="M9879" s="24">
        <v>0</v>
      </c>
      <c r="N9879" s="24">
        <v>0</v>
      </c>
      <c r="O9879" s="24">
        <v>0</v>
      </c>
      <c r="P9879" s="25">
        <v>34</v>
      </c>
    </row>
    <row r="9880" spans="1:16" x14ac:dyDescent="0.3">
      <c r="A9880" s="22">
        <v>42875</v>
      </c>
      <c r="B9880">
        <v>2017</v>
      </c>
      <c r="C9880">
        <v>5</v>
      </c>
      <c r="D9880" t="s">
        <v>123</v>
      </c>
      <c r="E9880" t="s">
        <v>121</v>
      </c>
      <c r="F9880" t="s">
        <v>169</v>
      </c>
      <c r="G9880" t="s">
        <v>111</v>
      </c>
      <c r="H9880" t="s">
        <v>106</v>
      </c>
      <c r="I9880" t="s">
        <v>69</v>
      </c>
      <c r="J9880" t="s">
        <v>107</v>
      </c>
      <c r="K9880" s="23">
        <v>6</v>
      </c>
      <c r="L9880" s="24">
        <v>16.5</v>
      </c>
      <c r="M9880" s="24">
        <v>99</v>
      </c>
      <c r="N9880" s="24">
        <v>77.22</v>
      </c>
      <c r="O9880" s="24">
        <v>21.78</v>
      </c>
      <c r="P9880" s="25">
        <v>22</v>
      </c>
    </row>
    <row r="9881" spans="1:16" x14ac:dyDescent="0.3">
      <c r="A9881" s="22">
        <v>42875</v>
      </c>
      <c r="B9881">
        <v>2017</v>
      </c>
      <c r="C9881">
        <v>5</v>
      </c>
      <c r="D9881" t="s">
        <v>123</v>
      </c>
      <c r="E9881" t="s">
        <v>121</v>
      </c>
      <c r="F9881" t="s">
        <v>169</v>
      </c>
      <c r="G9881" t="s">
        <v>111</v>
      </c>
      <c r="H9881" t="s">
        <v>108</v>
      </c>
      <c r="I9881" t="s">
        <v>72</v>
      </c>
      <c r="J9881" t="s">
        <v>109</v>
      </c>
      <c r="K9881" s="23">
        <v>6</v>
      </c>
      <c r="L9881" s="24">
        <v>8.1999999999999993</v>
      </c>
      <c r="M9881" s="24">
        <v>49.2</v>
      </c>
      <c r="N9881" s="24">
        <v>33.46</v>
      </c>
      <c r="O9881" s="24">
        <v>15.74</v>
      </c>
      <c r="P9881" s="25">
        <v>32</v>
      </c>
    </row>
    <row r="9882" spans="1:16" x14ac:dyDescent="0.3">
      <c r="A9882" s="22">
        <v>42876</v>
      </c>
      <c r="B9882">
        <v>2017</v>
      </c>
      <c r="C9882">
        <v>5</v>
      </c>
      <c r="D9882" t="s">
        <v>123</v>
      </c>
      <c r="E9882" t="s">
        <v>121</v>
      </c>
      <c r="F9882" t="s">
        <v>169</v>
      </c>
      <c r="G9882" t="s">
        <v>112</v>
      </c>
      <c r="H9882" t="s">
        <v>94</v>
      </c>
      <c r="I9882" t="s">
        <v>73</v>
      </c>
      <c r="J9882" t="s">
        <v>95</v>
      </c>
      <c r="K9882" s="23">
        <v>6</v>
      </c>
      <c r="L9882" s="24">
        <v>3.1</v>
      </c>
      <c r="M9882" s="24">
        <v>18.600000000000001</v>
      </c>
      <c r="N9882" s="24">
        <v>13.02</v>
      </c>
      <c r="O9882" s="24">
        <v>5.58</v>
      </c>
      <c r="P9882" s="25">
        <v>30</v>
      </c>
    </row>
    <row r="9883" spans="1:16" x14ac:dyDescent="0.3">
      <c r="A9883" s="22">
        <v>42876</v>
      </c>
      <c r="B9883">
        <v>2017</v>
      </c>
      <c r="C9883">
        <v>5</v>
      </c>
      <c r="D9883" t="s">
        <v>123</v>
      </c>
      <c r="E9883" t="s">
        <v>121</v>
      </c>
      <c r="F9883" t="s">
        <v>169</v>
      </c>
      <c r="G9883" t="s">
        <v>112</v>
      </c>
      <c r="H9883" t="s">
        <v>96</v>
      </c>
      <c r="I9883" t="s">
        <v>74</v>
      </c>
      <c r="J9883" t="s">
        <v>97</v>
      </c>
      <c r="K9883" s="23">
        <v>3.04</v>
      </c>
      <c r="L9883" s="24">
        <v>3.6</v>
      </c>
      <c r="M9883" s="24">
        <v>10.94</v>
      </c>
      <c r="N9883" s="24">
        <v>7.66</v>
      </c>
      <c r="O9883" s="24">
        <v>3.28</v>
      </c>
      <c r="P9883" s="25">
        <v>30</v>
      </c>
    </row>
    <row r="9884" spans="1:16" x14ac:dyDescent="0.3">
      <c r="A9884" s="22">
        <v>42876</v>
      </c>
      <c r="B9884">
        <v>2017</v>
      </c>
      <c r="C9884">
        <v>5</v>
      </c>
      <c r="D9884" t="s">
        <v>123</v>
      </c>
      <c r="E9884" t="s">
        <v>121</v>
      </c>
      <c r="F9884" t="s">
        <v>169</v>
      </c>
      <c r="G9884" t="s">
        <v>112</v>
      </c>
      <c r="H9884" t="s">
        <v>98</v>
      </c>
      <c r="I9884" t="s">
        <v>75</v>
      </c>
      <c r="J9884" t="s">
        <v>99</v>
      </c>
      <c r="K9884" s="23">
        <v>1.25</v>
      </c>
      <c r="L9884" s="24">
        <v>2.8</v>
      </c>
      <c r="M9884" s="24">
        <v>3.5</v>
      </c>
      <c r="N9884" s="24">
        <v>2.52</v>
      </c>
      <c r="O9884" s="24">
        <v>0.98</v>
      </c>
      <c r="P9884" s="25">
        <v>28</v>
      </c>
    </row>
    <row r="9885" spans="1:16" x14ac:dyDescent="0.3">
      <c r="A9885" s="22">
        <v>42876</v>
      </c>
      <c r="B9885">
        <v>2017</v>
      </c>
      <c r="C9885">
        <v>5</v>
      </c>
      <c r="D9885" t="s">
        <v>123</v>
      </c>
      <c r="E9885" t="s">
        <v>121</v>
      </c>
      <c r="F9885" t="s">
        <v>169</v>
      </c>
      <c r="G9885" t="s">
        <v>112</v>
      </c>
      <c r="H9885" t="s">
        <v>100</v>
      </c>
      <c r="I9885" t="s">
        <v>70</v>
      </c>
      <c r="J9885" t="s">
        <v>101</v>
      </c>
      <c r="K9885" s="23">
        <v>32.200000000000003</v>
      </c>
      <c r="L9885" s="24">
        <v>2.4</v>
      </c>
      <c r="M9885" s="24">
        <v>77.28</v>
      </c>
      <c r="N9885" s="24">
        <v>57.19</v>
      </c>
      <c r="O9885" s="24">
        <v>20.09</v>
      </c>
      <c r="P9885" s="25">
        <v>26</v>
      </c>
    </row>
    <row r="9886" spans="1:16" x14ac:dyDescent="0.3">
      <c r="A9886" s="22">
        <v>42876</v>
      </c>
      <c r="B9886">
        <v>2017</v>
      </c>
      <c r="C9886">
        <v>5</v>
      </c>
      <c r="D9886" t="s">
        <v>123</v>
      </c>
      <c r="E9886" t="s">
        <v>121</v>
      </c>
      <c r="F9886" t="s">
        <v>169</v>
      </c>
      <c r="G9886" t="s">
        <v>112</v>
      </c>
      <c r="H9886" t="s">
        <v>102</v>
      </c>
      <c r="I9886" t="s">
        <v>71</v>
      </c>
      <c r="J9886" t="s">
        <v>103</v>
      </c>
      <c r="K9886" s="23">
        <v>5</v>
      </c>
      <c r="L9886" s="24">
        <v>6.9</v>
      </c>
      <c r="M9886" s="24">
        <v>34.5</v>
      </c>
      <c r="N9886" s="24">
        <v>22.77</v>
      </c>
      <c r="O9886" s="24">
        <v>11.73</v>
      </c>
      <c r="P9886" s="25">
        <v>34</v>
      </c>
    </row>
    <row r="9887" spans="1:16" x14ac:dyDescent="0.3">
      <c r="A9887" s="22">
        <v>42876</v>
      </c>
      <c r="B9887">
        <v>2017</v>
      </c>
      <c r="C9887">
        <v>5</v>
      </c>
      <c r="D9887" t="s">
        <v>123</v>
      </c>
      <c r="E9887" t="s">
        <v>121</v>
      </c>
      <c r="F9887" t="s">
        <v>169</v>
      </c>
      <c r="G9887" t="s">
        <v>112</v>
      </c>
      <c r="H9887" t="s">
        <v>104</v>
      </c>
      <c r="I9887" t="s">
        <v>76</v>
      </c>
      <c r="J9887" t="s">
        <v>105</v>
      </c>
      <c r="K9887" s="23">
        <v>0</v>
      </c>
      <c r="L9887" s="24">
        <v>7.4</v>
      </c>
      <c r="M9887" s="24">
        <v>0</v>
      </c>
      <c r="N9887" s="24">
        <v>0</v>
      </c>
      <c r="O9887" s="24">
        <v>0</v>
      </c>
      <c r="P9887" s="25">
        <v>34</v>
      </c>
    </row>
    <row r="9888" spans="1:16" x14ac:dyDescent="0.3">
      <c r="A9888" s="22">
        <v>42876</v>
      </c>
      <c r="B9888">
        <v>2017</v>
      </c>
      <c r="C9888">
        <v>5</v>
      </c>
      <c r="D9888" t="s">
        <v>123</v>
      </c>
      <c r="E9888" t="s">
        <v>121</v>
      </c>
      <c r="F9888" t="s">
        <v>169</v>
      </c>
      <c r="G9888" t="s">
        <v>112</v>
      </c>
      <c r="H9888" t="s">
        <v>106</v>
      </c>
      <c r="I9888" t="s">
        <v>69</v>
      </c>
      <c r="J9888" t="s">
        <v>107</v>
      </c>
      <c r="K9888" s="23">
        <v>12</v>
      </c>
      <c r="L9888" s="24">
        <v>16.5</v>
      </c>
      <c r="M9888" s="24">
        <v>198</v>
      </c>
      <c r="N9888" s="24">
        <v>154.44</v>
      </c>
      <c r="O9888" s="24">
        <v>43.56</v>
      </c>
      <c r="P9888" s="25">
        <v>22</v>
      </c>
    </row>
    <row r="9889" spans="1:16" x14ac:dyDescent="0.3">
      <c r="A9889" s="22">
        <v>42876</v>
      </c>
      <c r="B9889">
        <v>2017</v>
      </c>
      <c r="C9889">
        <v>5</v>
      </c>
      <c r="D9889" t="s">
        <v>123</v>
      </c>
      <c r="E9889" t="s">
        <v>121</v>
      </c>
      <c r="F9889" t="s">
        <v>169</v>
      </c>
      <c r="G9889" t="s">
        <v>112</v>
      </c>
      <c r="H9889" t="s">
        <v>108</v>
      </c>
      <c r="I9889" t="s">
        <v>72</v>
      </c>
      <c r="J9889" t="s">
        <v>109</v>
      </c>
      <c r="K9889" s="23">
        <v>4</v>
      </c>
      <c r="L9889" s="24">
        <v>8.1999999999999993</v>
      </c>
      <c r="M9889" s="24">
        <v>32.799999999999997</v>
      </c>
      <c r="N9889" s="24">
        <v>22.3</v>
      </c>
      <c r="O9889" s="24">
        <v>10.5</v>
      </c>
      <c r="P9889" s="25">
        <v>32</v>
      </c>
    </row>
    <row r="9890" spans="1:16" x14ac:dyDescent="0.3">
      <c r="A9890" s="22">
        <v>42877</v>
      </c>
      <c r="B9890">
        <v>2017</v>
      </c>
      <c r="C9890">
        <v>5</v>
      </c>
      <c r="D9890" t="s">
        <v>123</v>
      </c>
      <c r="E9890" t="s">
        <v>121</v>
      </c>
      <c r="F9890" t="s">
        <v>169</v>
      </c>
      <c r="G9890" t="s">
        <v>113</v>
      </c>
      <c r="H9890" t="s">
        <v>94</v>
      </c>
      <c r="I9890" t="s">
        <v>73</v>
      </c>
      <c r="J9890" t="s">
        <v>95</v>
      </c>
      <c r="K9890" s="23">
        <v>5.33</v>
      </c>
      <c r="L9890" s="24">
        <v>3.1</v>
      </c>
      <c r="M9890" s="24">
        <v>16.52</v>
      </c>
      <c r="N9890" s="24">
        <v>11.56</v>
      </c>
      <c r="O9890" s="24">
        <v>4.96</v>
      </c>
      <c r="P9890" s="25">
        <v>30</v>
      </c>
    </row>
    <row r="9891" spans="1:16" x14ac:dyDescent="0.3">
      <c r="A9891" s="22">
        <v>42877</v>
      </c>
      <c r="B9891">
        <v>2017</v>
      </c>
      <c r="C9891">
        <v>5</v>
      </c>
      <c r="D9891" t="s">
        <v>123</v>
      </c>
      <c r="E9891" t="s">
        <v>121</v>
      </c>
      <c r="F9891" t="s">
        <v>169</v>
      </c>
      <c r="G9891" t="s">
        <v>113</v>
      </c>
      <c r="H9891" t="s">
        <v>96</v>
      </c>
      <c r="I9891" t="s">
        <v>74</v>
      </c>
      <c r="J9891" t="s">
        <v>97</v>
      </c>
      <c r="K9891" s="23">
        <v>1.34</v>
      </c>
      <c r="L9891" s="24">
        <v>3.6</v>
      </c>
      <c r="M9891" s="24">
        <v>4.82</v>
      </c>
      <c r="N9891" s="24">
        <v>3.37</v>
      </c>
      <c r="O9891" s="24">
        <v>1.45</v>
      </c>
      <c r="P9891" s="25">
        <v>30</v>
      </c>
    </row>
    <row r="9892" spans="1:16" x14ac:dyDescent="0.3">
      <c r="A9892" s="22">
        <v>42877</v>
      </c>
      <c r="B9892">
        <v>2017</v>
      </c>
      <c r="C9892">
        <v>5</v>
      </c>
      <c r="D9892" t="s">
        <v>123</v>
      </c>
      <c r="E9892" t="s">
        <v>121</v>
      </c>
      <c r="F9892" t="s">
        <v>169</v>
      </c>
      <c r="G9892" t="s">
        <v>113</v>
      </c>
      <c r="H9892" t="s">
        <v>98</v>
      </c>
      <c r="I9892" t="s">
        <v>75</v>
      </c>
      <c r="J9892" t="s">
        <v>99</v>
      </c>
      <c r="K9892" s="23">
        <v>4.4000000000000004</v>
      </c>
      <c r="L9892" s="24">
        <v>2.8</v>
      </c>
      <c r="M9892" s="24">
        <v>12.32</v>
      </c>
      <c r="N9892" s="24">
        <v>8.8699999999999992</v>
      </c>
      <c r="O9892" s="24">
        <v>3.45</v>
      </c>
      <c r="P9892" s="25">
        <v>28</v>
      </c>
    </row>
    <row r="9893" spans="1:16" x14ac:dyDescent="0.3">
      <c r="A9893" s="22">
        <v>42877</v>
      </c>
      <c r="B9893">
        <v>2017</v>
      </c>
      <c r="C9893">
        <v>5</v>
      </c>
      <c r="D9893" t="s">
        <v>123</v>
      </c>
      <c r="E9893" t="s">
        <v>121</v>
      </c>
      <c r="F9893" t="s">
        <v>169</v>
      </c>
      <c r="G9893" t="s">
        <v>113</v>
      </c>
      <c r="H9893" t="s">
        <v>100</v>
      </c>
      <c r="I9893" t="s">
        <v>70</v>
      </c>
      <c r="J9893" t="s">
        <v>101</v>
      </c>
      <c r="K9893" s="23">
        <v>22.4</v>
      </c>
      <c r="L9893" s="24">
        <v>2.4</v>
      </c>
      <c r="M9893" s="24">
        <v>53.76</v>
      </c>
      <c r="N9893" s="24">
        <v>39.78</v>
      </c>
      <c r="O9893" s="24">
        <v>13.98</v>
      </c>
      <c r="P9893" s="25">
        <v>26</v>
      </c>
    </row>
    <row r="9894" spans="1:16" x14ac:dyDescent="0.3">
      <c r="A9894" s="22">
        <v>42877</v>
      </c>
      <c r="B9894">
        <v>2017</v>
      </c>
      <c r="C9894">
        <v>5</v>
      </c>
      <c r="D9894" t="s">
        <v>123</v>
      </c>
      <c r="E9894" t="s">
        <v>121</v>
      </c>
      <c r="F9894" t="s">
        <v>169</v>
      </c>
      <c r="G9894" t="s">
        <v>113</v>
      </c>
      <c r="H9894" t="s">
        <v>102</v>
      </c>
      <c r="I9894" t="s">
        <v>71</v>
      </c>
      <c r="J9894" t="s">
        <v>103</v>
      </c>
      <c r="K9894" s="23">
        <v>5</v>
      </c>
      <c r="L9894" s="24">
        <v>6.9</v>
      </c>
      <c r="M9894" s="24">
        <v>34.5</v>
      </c>
      <c r="N9894" s="24">
        <v>22.77</v>
      </c>
      <c r="O9894" s="24">
        <v>11.73</v>
      </c>
      <c r="P9894" s="25">
        <v>34</v>
      </c>
    </row>
    <row r="9895" spans="1:16" x14ac:dyDescent="0.3">
      <c r="A9895" s="22">
        <v>42877</v>
      </c>
      <c r="B9895">
        <v>2017</v>
      </c>
      <c r="C9895">
        <v>5</v>
      </c>
      <c r="D9895" t="s">
        <v>123</v>
      </c>
      <c r="E9895" t="s">
        <v>121</v>
      </c>
      <c r="F9895" t="s">
        <v>169</v>
      </c>
      <c r="G9895" t="s">
        <v>113</v>
      </c>
      <c r="H9895" t="s">
        <v>104</v>
      </c>
      <c r="I9895" t="s">
        <v>76</v>
      </c>
      <c r="J9895" t="s">
        <v>105</v>
      </c>
      <c r="K9895" s="23">
        <v>0</v>
      </c>
      <c r="L9895" s="24">
        <v>7.4</v>
      </c>
      <c r="M9895" s="24">
        <v>0</v>
      </c>
      <c r="N9895" s="24">
        <v>0</v>
      </c>
      <c r="O9895" s="24">
        <v>0</v>
      </c>
      <c r="P9895" s="25">
        <v>34</v>
      </c>
    </row>
    <row r="9896" spans="1:16" x14ac:dyDescent="0.3">
      <c r="A9896" s="22">
        <v>42877</v>
      </c>
      <c r="B9896">
        <v>2017</v>
      </c>
      <c r="C9896">
        <v>5</v>
      </c>
      <c r="D9896" t="s">
        <v>123</v>
      </c>
      <c r="E9896" t="s">
        <v>121</v>
      </c>
      <c r="F9896" t="s">
        <v>169</v>
      </c>
      <c r="G9896" t="s">
        <v>113</v>
      </c>
      <c r="H9896" t="s">
        <v>106</v>
      </c>
      <c r="I9896" t="s">
        <v>69</v>
      </c>
      <c r="J9896" t="s">
        <v>107</v>
      </c>
      <c r="K9896" s="23">
        <v>7</v>
      </c>
      <c r="L9896" s="24">
        <v>16.5</v>
      </c>
      <c r="M9896" s="24">
        <v>115.5</v>
      </c>
      <c r="N9896" s="24">
        <v>90.09</v>
      </c>
      <c r="O9896" s="24">
        <v>25.41</v>
      </c>
      <c r="P9896" s="25">
        <v>22</v>
      </c>
    </row>
    <row r="9897" spans="1:16" x14ac:dyDescent="0.3">
      <c r="A9897" s="22">
        <v>42877</v>
      </c>
      <c r="B9897">
        <v>2017</v>
      </c>
      <c r="C9897">
        <v>5</v>
      </c>
      <c r="D9897" t="s">
        <v>123</v>
      </c>
      <c r="E9897" t="s">
        <v>121</v>
      </c>
      <c r="F9897" t="s">
        <v>169</v>
      </c>
      <c r="G9897" t="s">
        <v>113</v>
      </c>
      <c r="H9897" t="s">
        <v>108</v>
      </c>
      <c r="I9897" t="s">
        <v>72</v>
      </c>
      <c r="J9897" t="s">
        <v>109</v>
      </c>
      <c r="K9897" s="23">
        <v>11</v>
      </c>
      <c r="L9897" s="24">
        <v>8.1999999999999993</v>
      </c>
      <c r="M9897" s="24">
        <v>90.2</v>
      </c>
      <c r="N9897" s="24">
        <v>61.34</v>
      </c>
      <c r="O9897" s="24">
        <v>28.86</v>
      </c>
      <c r="P9897" s="25">
        <v>32</v>
      </c>
    </row>
    <row r="9898" spans="1:16" x14ac:dyDescent="0.3">
      <c r="A9898" s="22">
        <v>42878</v>
      </c>
      <c r="B9898">
        <v>2017</v>
      </c>
      <c r="C9898">
        <v>5</v>
      </c>
      <c r="D9898" t="s">
        <v>123</v>
      </c>
      <c r="E9898" t="s">
        <v>121</v>
      </c>
      <c r="F9898" t="s">
        <v>169</v>
      </c>
      <c r="G9898" t="s">
        <v>114</v>
      </c>
      <c r="H9898" t="s">
        <v>94</v>
      </c>
      <c r="I9898" t="s">
        <v>73</v>
      </c>
      <c r="J9898" t="s">
        <v>95</v>
      </c>
      <c r="K9898" s="23">
        <v>3</v>
      </c>
      <c r="L9898" s="24">
        <v>3.1</v>
      </c>
      <c r="M9898" s="24">
        <v>9.3000000000000007</v>
      </c>
      <c r="N9898" s="24">
        <v>6.51</v>
      </c>
      <c r="O9898" s="24">
        <v>2.79</v>
      </c>
      <c r="P9898" s="25">
        <v>30</v>
      </c>
    </row>
    <row r="9899" spans="1:16" x14ac:dyDescent="0.3">
      <c r="A9899" s="22">
        <v>42878</v>
      </c>
      <c r="B9899">
        <v>2017</v>
      </c>
      <c r="C9899">
        <v>5</v>
      </c>
      <c r="D9899" t="s">
        <v>123</v>
      </c>
      <c r="E9899" t="s">
        <v>121</v>
      </c>
      <c r="F9899" t="s">
        <v>169</v>
      </c>
      <c r="G9899" t="s">
        <v>114</v>
      </c>
      <c r="H9899" t="s">
        <v>96</v>
      </c>
      <c r="I9899" t="s">
        <v>74</v>
      </c>
      <c r="J9899" t="s">
        <v>97</v>
      </c>
      <c r="K9899" s="23">
        <v>2.41</v>
      </c>
      <c r="L9899" s="24">
        <v>3.6</v>
      </c>
      <c r="M9899" s="24">
        <v>8.68</v>
      </c>
      <c r="N9899" s="24">
        <v>6.08</v>
      </c>
      <c r="O9899" s="24">
        <v>2.6</v>
      </c>
      <c r="P9899" s="25">
        <v>30</v>
      </c>
    </row>
    <row r="9900" spans="1:16" x14ac:dyDescent="0.3">
      <c r="A9900" s="22">
        <v>42878</v>
      </c>
      <c r="B9900">
        <v>2017</v>
      </c>
      <c r="C9900">
        <v>5</v>
      </c>
      <c r="D9900" t="s">
        <v>123</v>
      </c>
      <c r="E9900" t="s">
        <v>121</v>
      </c>
      <c r="F9900" t="s">
        <v>169</v>
      </c>
      <c r="G9900" t="s">
        <v>114</v>
      </c>
      <c r="H9900" t="s">
        <v>98</v>
      </c>
      <c r="I9900" t="s">
        <v>75</v>
      </c>
      <c r="J9900" t="s">
        <v>99</v>
      </c>
      <c r="K9900" s="23">
        <v>5</v>
      </c>
      <c r="L9900" s="24">
        <v>2.8</v>
      </c>
      <c r="M9900" s="24">
        <v>14</v>
      </c>
      <c r="N9900" s="24">
        <v>10.08</v>
      </c>
      <c r="O9900" s="24">
        <v>3.92</v>
      </c>
      <c r="P9900" s="25">
        <v>28</v>
      </c>
    </row>
    <row r="9901" spans="1:16" x14ac:dyDescent="0.3">
      <c r="A9901" s="22">
        <v>42878</v>
      </c>
      <c r="B9901">
        <v>2017</v>
      </c>
      <c r="C9901">
        <v>5</v>
      </c>
      <c r="D9901" t="s">
        <v>123</v>
      </c>
      <c r="E9901" t="s">
        <v>121</v>
      </c>
      <c r="F9901" t="s">
        <v>169</v>
      </c>
      <c r="G9901" t="s">
        <v>114</v>
      </c>
      <c r="H9901" t="s">
        <v>100</v>
      </c>
      <c r="I9901" t="s">
        <v>70</v>
      </c>
      <c r="J9901" t="s">
        <v>101</v>
      </c>
      <c r="K9901" s="23">
        <v>11</v>
      </c>
      <c r="L9901" s="24">
        <v>2.4</v>
      </c>
      <c r="M9901" s="24">
        <v>26.4</v>
      </c>
      <c r="N9901" s="24">
        <v>19.54</v>
      </c>
      <c r="O9901" s="24">
        <v>6.86</v>
      </c>
      <c r="P9901" s="25">
        <v>26</v>
      </c>
    </row>
    <row r="9902" spans="1:16" x14ac:dyDescent="0.3">
      <c r="A9902" s="22">
        <v>42878</v>
      </c>
      <c r="B9902">
        <v>2017</v>
      </c>
      <c r="C9902">
        <v>5</v>
      </c>
      <c r="D9902" t="s">
        <v>123</v>
      </c>
      <c r="E9902" t="s">
        <v>121</v>
      </c>
      <c r="F9902" t="s">
        <v>169</v>
      </c>
      <c r="G9902" t="s">
        <v>114</v>
      </c>
      <c r="H9902" t="s">
        <v>102</v>
      </c>
      <c r="I9902" t="s">
        <v>71</v>
      </c>
      <c r="J9902" t="s">
        <v>103</v>
      </c>
      <c r="K9902" s="23">
        <v>9</v>
      </c>
      <c r="L9902" s="24">
        <v>6.9</v>
      </c>
      <c r="M9902" s="24">
        <v>62.1</v>
      </c>
      <c r="N9902" s="24">
        <v>40.99</v>
      </c>
      <c r="O9902" s="24">
        <v>21.11</v>
      </c>
      <c r="P9902" s="25">
        <v>34</v>
      </c>
    </row>
    <row r="9903" spans="1:16" x14ac:dyDescent="0.3">
      <c r="A9903" s="22">
        <v>42878</v>
      </c>
      <c r="B9903">
        <v>2017</v>
      </c>
      <c r="C9903">
        <v>5</v>
      </c>
      <c r="D9903" t="s">
        <v>123</v>
      </c>
      <c r="E9903" t="s">
        <v>121</v>
      </c>
      <c r="F9903" t="s">
        <v>169</v>
      </c>
      <c r="G9903" t="s">
        <v>114</v>
      </c>
      <c r="H9903" t="s">
        <v>104</v>
      </c>
      <c r="I9903" t="s">
        <v>76</v>
      </c>
      <c r="J9903" t="s">
        <v>105</v>
      </c>
      <c r="K9903" s="23">
        <v>0</v>
      </c>
      <c r="L9903" s="24">
        <v>7.4</v>
      </c>
      <c r="M9903" s="24">
        <v>0</v>
      </c>
      <c r="N9903" s="24">
        <v>0</v>
      </c>
      <c r="O9903" s="24">
        <v>0</v>
      </c>
      <c r="P9903" s="25">
        <v>34</v>
      </c>
    </row>
    <row r="9904" spans="1:16" x14ac:dyDescent="0.3">
      <c r="A9904" s="22">
        <v>42878</v>
      </c>
      <c r="B9904">
        <v>2017</v>
      </c>
      <c r="C9904">
        <v>5</v>
      </c>
      <c r="D9904" t="s">
        <v>123</v>
      </c>
      <c r="E9904" t="s">
        <v>121</v>
      </c>
      <c r="F9904" t="s">
        <v>169</v>
      </c>
      <c r="G9904" t="s">
        <v>114</v>
      </c>
      <c r="H9904" t="s">
        <v>106</v>
      </c>
      <c r="I9904" t="s">
        <v>69</v>
      </c>
      <c r="J9904" t="s">
        <v>107</v>
      </c>
      <c r="K9904" s="23">
        <v>2</v>
      </c>
      <c r="L9904" s="24">
        <v>16.5</v>
      </c>
      <c r="M9904" s="24">
        <v>33</v>
      </c>
      <c r="N9904" s="24">
        <v>25.74</v>
      </c>
      <c r="O9904" s="24">
        <v>7.26</v>
      </c>
      <c r="P9904" s="25">
        <v>22</v>
      </c>
    </row>
    <row r="9905" spans="1:16" x14ac:dyDescent="0.3">
      <c r="A9905" s="22">
        <v>42878</v>
      </c>
      <c r="B9905">
        <v>2017</v>
      </c>
      <c r="C9905">
        <v>5</v>
      </c>
      <c r="D9905" t="s">
        <v>123</v>
      </c>
      <c r="E9905" t="s">
        <v>121</v>
      </c>
      <c r="F9905" t="s">
        <v>169</v>
      </c>
      <c r="G9905" t="s">
        <v>114</v>
      </c>
      <c r="H9905" t="s">
        <v>108</v>
      </c>
      <c r="I9905" t="s">
        <v>72</v>
      </c>
      <c r="J9905" t="s">
        <v>109</v>
      </c>
      <c r="K9905" s="23">
        <v>7</v>
      </c>
      <c r="L9905" s="24">
        <v>8.1999999999999993</v>
      </c>
      <c r="M9905" s="24">
        <v>57.4</v>
      </c>
      <c r="N9905" s="24">
        <v>39.03</v>
      </c>
      <c r="O9905" s="24">
        <v>18.37</v>
      </c>
      <c r="P9905" s="25">
        <v>32</v>
      </c>
    </row>
    <row r="9906" spans="1:16" x14ac:dyDescent="0.3">
      <c r="A9906" s="22">
        <v>42879</v>
      </c>
      <c r="B9906">
        <v>2017</v>
      </c>
      <c r="C9906">
        <v>5</v>
      </c>
      <c r="D9906" t="s">
        <v>123</v>
      </c>
      <c r="E9906" t="s">
        <v>121</v>
      </c>
      <c r="F9906" t="s">
        <v>169</v>
      </c>
      <c r="G9906" t="s">
        <v>115</v>
      </c>
      <c r="H9906" t="s">
        <v>94</v>
      </c>
      <c r="I9906" t="s">
        <v>73</v>
      </c>
      <c r="J9906" t="s">
        <v>95</v>
      </c>
      <c r="K9906" s="23">
        <v>6.68</v>
      </c>
      <c r="L9906" s="24">
        <v>3.1</v>
      </c>
      <c r="M9906" s="24">
        <v>20.71</v>
      </c>
      <c r="N9906" s="24">
        <v>14.5</v>
      </c>
      <c r="O9906" s="24">
        <v>6.21</v>
      </c>
      <c r="P9906" s="25">
        <v>30</v>
      </c>
    </row>
    <row r="9907" spans="1:16" x14ac:dyDescent="0.3">
      <c r="A9907" s="22">
        <v>42879</v>
      </c>
      <c r="B9907">
        <v>2017</v>
      </c>
      <c r="C9907">
        <v>5</v>
      </c>
      <c r="D9907" t="s">
        <v>123</v>
      </c>
      <c r="E9907" t="s">
        <v>121</v>
      </c>
      <c r="F9907" t="s">
        <v>169</v>
      </c>
      <c r="G9907" t="s">
        <v>115</v>
      </c>
      <c r="H9907" t="s">
        <v>96</v>
      </c>
      <c r="I9907" t="s">
        <v>74</v>
      </c>
      <c r="J9907" t="s">
        <v>97</v>
      </c>
      <c r="K9907" s="23">
        <v>3.34</v>
      </c>
      <c r="L9907" s="24">
        <v>3.6</v>
      </c>
      <c r="M9907" s="24">
        <v>12.02</v>
      </c>
      <c r="N9907" s="24">
        <v>8.41</v>
      </c>
      <c r="O9907" s="24">
        <v>3.61</v>
      </c>
      <c r="P9907" s="25">
        <v>30</v>
      </c>
    </row>
    <row r="9908" spans="1:16" x14ac:dyDescent="0.3">
      <c r="A9908" s="22">
        <v>42879</v>
      </c>
      <c r="B9908">
        <v>2017</v>
      </c>
      <c r="C9908">
        <v>5</v>
      </c>
      <c r="D9908" t="s">
        <v>123</v>
      </c>
      <c r="E9908" t="s">
        <v>121</v>
      </c>
      <c r="F9908" t="s">
        <v>169</v>
      </c>
      <c r="G9908" t="s">
        <v>115</v>
      </c>
      <c r="H9908" t="s">
        <v>98</v>
      </c>
      <c r="I9908" t="s">
        <v>75</v>
      </c>
      <c r="J9908" t="s">
        <v>99</v>
      </c>
      <c r="K9908" s="23">
        <v>3</v>
      </c>
      <c r="L9908" s="24">
        <v>2.8</v>
      </c>
      <c r="M9908" s="24">
        <v>8.4</v>
      </c>
      <c r="N9908" s="24">
        <v>6.05</v>
      </c>
      <c r="O9908" s="24">
        <v>2.35</v>
      </c>
      <c r="P9908" s="25">
        <v>28</v>
      </c>
    </row>
    <row r="9909" spans="1:16" x14ac:dyDescent="0.3">
      <c r="A9909" s="22">
        <v>42879</v>
      </c>
      <c r="B9909">
        <v>2017</v>
      </c>
      <c r="C9909">
        <v>5</v>
      </c>
      <c r="D9909" t="s">
        <v>123</v>
      </c>
      <c r="E9909" t="s">
        <v>121</v>
      </c>
      <c r="F9909" t="s">
        <v>169</v>
      </c>
      <c r="G9909" t="s">
        <v>115</v>
      </c>
      <c r="H9909" t="s">
        <v>100</v>
      </c>
      <c r="I9909" t="s">
        <v>70</v>
      </c>
      <c r="J9909" t="s">
        <v>101</v>
      </c>
      <c r="K9909" s="23">
        <v>14.2</v>
      </c>
      <c r="L9909" s="24">
        <v>2.4</v>
      </c>
      <c r="M9909" s="24">
        <v>34.08</v>
      </c>
      <c r="N9909" s="24">
        <v>25.22</v>
      </c>
      <c r="O9909" s="24">
        <v>8.86</v>
      </c>
      <c r="P9909" s="25">
        <v>26</v>
      </c>
    </row>
    <row r="9910" spans="1:16" x14ac:dyDescent="0.3">
      <c r="A9910" s="22">
        <v>42879</v>
      </c>
      <c r="B9910">
        <v>2017</v>
      </c>
      <c r="C9910">
        <v>5</v>
      </c>
      <c r="D9910" t="s">
        <v>123</v>
      </c>
      <c r="E9910" t="s">
        <v>121</v>
      </c>
      <c r="F9910" t="s">
        <v>169</v>
      </c>
      <c r="G9910" t="s">
        <v>115</v>
      </c>
      <c r="H9910" t="s">
        <v>102</v>
      </c>
      <c r="I9910" t="s">
        <v>71</v>
      </c>
      <c r="J9910" t="s">
        <v>103</v>
      </c>
      <c r="K9910" s="23">
        <v>9</v>
      </c>
      <c r="L9910" s="24">
        <v>6.9</v>
      </c>
      <c r="M9910" s="24">
        <v>62.1</v>
      </c>
      <c r="N9910" s="24">
        <v>40.99</v>
      </c>
      <c r="O9910" s="24">
        <v>21.11</v>
      </c>
      <c r="P9910" s="25">
        <v>34</v>
      </c>
    </row>
    <row r="9911" spans="1:16" x14ac:dyDescent="0.3">
      <c r="A9911" s="22">
        <v>42879</v>
      </c>
      <c r="B9911">
        <v>2017</v>
      </c>
      <c r="C9911">
        <v>5</v>
      </c>
      <c r="D9911" t="s">
        <v>123</v>
      </c>
      <c r="E9911" t="s">
        <v>121</v>
      </c>
      <c r="F9911" t="s">
        <v>169</v>
      </c>
      <c r="G9911" t="s">
        <v>115</v>
      </c>
      <c r="H9911" t="s">
        <v>104</v>
      </c>
      <c r="I9911" t="s">
        <v>76</v>
      </c>
      <c r="J9911" t="s">
        <v>105</v>
      </c>
      <c r="K9911" s="23">
        <v>0</v>
      </c>
      <c r="L9911" s="24">
        <v>7.4</v>
      </c>
      <c r="M9911" s="24">
        <v>0</v>
      </c>
      <c r="N9911" s="24">
        <v>0</v>
      </c>
      <c r="O9911" s="24">
        <v>0</v>
      </c>
      <c r="P9911" s="25">
        <v>34</v>
      </c>
    </row>
    <row r="9912" spans="1:16" x14ac:dyDescent="0.3">
      <c r="A9912" s="22">
        <v>42879</v>
      </c>
      <c r="B9912">
        <v>2017</v>
      </c>
      <c r="C9912">
        <v>5</v>
      </c>
      <c r="D9912" t="s">
        <v>123</v>
      </c>
      <c r="E9912" t="s">
        <v>121</v>
      </c>
      <c r="F9912" t="s">
        <v>169</v>
      </c>
      <c r="G9912" t="s">
        <v>115</v>
      </c>
      <c r="H9912" t="s">
        <v>106</v>
      </c>
      <c r="I9912" t="s">
        <v>69</v>
      </c>
      <c r="J9912" t="s">
        <v>107</v>
      </c>
      <c r="K9912" s="23">
        <v>4</v>
      </c>
      <c r="L9912" s="24">
        <v>16.5</v>
      </c>
      <c r="M9912" s="24">
        <v>66</v>
      </c>
      <c r="N9912" s="24">
        <v>51.48</v>
      </c>
      <c r="O9912" s="24">
        <v>14.52</v>
      </c>
      <c r="P9912" s="25">
        <v>22</v>
      </c>
    </row>
    <row r="9913" spans="1:16" x14ac:dyDescent="0.3">
      <c r="A9913" s="22">
        <v>42879</v>
      </c>
      <c r="B9913">
        <v>2017</v>
      </c>
      <c r="C9913">
        <v>5</v>
      </c>
      <c r="D9913" t="s">
        <v>123</v>
      </c>
      <c r="E9913" t="s">
        <v>121</v>
      </c>
      <c r="F9913" t="s">
        <v>169</v>
      </c>
      <c r="G9913" t="s">
        <v>115</v>
      </c>
      <c r="H9913" t="s">
        <v>108</v>
      </c>
      <c r="I9913" t="s">
        <v>72</v>
      </c>
      <c r="J9913" t="s">
        <v>109</v>
      </c>
      <c r="K9913" s="23">
        <v>4.71</v>
      </c>
      <c r="L9913" s="24">
        <v>8.1999999999999993</v>
      </c>
      <c r="M9913" s="24">
        <v>38.619999999999997</v>
      </c>
      <c r="N9913" s="24">
        <v>26.26</v>
      </c>
      <c r="O9913" s="24">
        <v>12.36</v>
      </c>
      <c r="P9913" s="25">
        <v>32</v>
      </c>
    </row>
    <row r="9914" spans="1:16" x14ac:dyDescent="0.3">
      <c r="A9914" s="22">
        <v>42880</v>
      </c>
      <c r="B9914">
        <v>2017</v>
      </c>
      <c r="C9914">
        <v>5</v>
      </c>
      <c r="D9914" t="s">
        <v>123</v>
      </c>
      <c r="E9914" t="s">
        <v>121</v>
      </c>
      <c r="F9914" t="s">
        <v>169</v>
      </c>
      <c r="G9914" t="s">
        <v>93</v>
      </c>
      <c r="H9914" t="s">
        <v>94</v>
      </c>
      <c r="I9914" t="s">
        <v>73</v>
      </c>
      <c r="J9914" t="s">
        <v>95</v>
      </c>
      <c r="K9914" s="23">
        <v>5.66</v>
      </c>
      <c r="L9914" s="24">
        <v>3.1</v>
      </c>
      <c r="M9914" s="24">
        <v>17.55</v>
      </c>
      <c r="N9914" s="24">
        <v>12.28</v>
      </c>
      <c r="O9914" s="24">
        <v>5.27</v>
      </c>
      <c r="P9914" s="25">
        <v>30</v>
      </c>
    </row>
    <row r="9915" spans="1:16" x14ac:dyDescent="0.3">
      <c r="A9915" s="22">
        <v>42880</v>
      </c>
      <c r="B9915">
        <v>2017</v>
      </c>
      <c r="C9915">
        <v>5</v>
      </c>
      <c r="D9915" t="s">
        <v>123</v>
      </c>
      <c r="E9915" t="s">
        <v>121</v>
      </c>
      <c r="F9915" t="s">
        <v>169</v>
      </c>
      <c r="G9915" t="s">
        <v>93</v>
      </c>
      <c r="H9915" t="s">
        <v>96</v>
      </c>
      <c r="I9915" t="s">
        <v>74</v>
      </c>
      <c r="J9915" t="s">
        <v>97</v>
      </c>
      <c r="K9915" s="23">
        <v>5.36</v>
      </c>
      <c r="L9915" s="24">
        <v>3.6</v>
      </c>
      <c r="M9915" s="24">
        <v>19.3</v>
      </c>
      <c r="N9915" s="24">
        <v>13.51</v>
      </c>
      <c r="O9915" s="24">
        <v>5.79</v>
      </c>
      <c r="P9915" s="25">
        <v>30</v>
      </c>
    </row>
    <row r="9916" spans="1:16" x14ac:dyDescent="0.3">
      <c r="A9916" s="22">
        <v>42880</v>
      </c>
      <c r="B9916">
        <v>2017</v>
      </c>
      <c r="C9916">
        <v>5</v>
      </c>
      <c r="D9916" t="s">
        <v>123</v>
      </c>
      <c r="E9916" t="s">
        <v>121</v>
      </c>
      <c r="F9916" t="s">
        <v>169</v>
      </c>
      <c r="G9916" t="s">
        <v>93</v>
      </c>
      <c r="H9916" t="s">
        <v>98</v>
      </c>
      <c r="I9916" t="s">
        <v>75</v>
      </c>
      <c r="J9916" t="s">
        <v>99</v>
      </c>
      <c r="K9916" s="23">
        <v>2</v>
      </c>
      <c r="L9916" s="24">
        <v>2.8</v>
      </c>
      <c r="M9916" s="24">
        <v>5.6</v>
      </c>
      <c r="N9916" s="24">
        <v>4.03</v>
      </c>
      <c r="O9916" s="24">
        <v>1.57</v>
      </c>
      <c r="P9916" s="25">
        <v>28</v>
      </c>
    </row>
    <row r="9917" spans="1:16" x14ac:dyDescent="0.3">
      <c r="A9917" s="22">
        <v>42880</v>
      </c>
      <c r="B9917">
        <v>2017</v>
      </c>
      <c r="C9917">
        <v>5</v>
      </c>
      <c r="D9917" t="s">
        <v>123</v>
      </c>
      <c r="E9917" t="s">
        <v>121</v>
      </c>
      <c r="F9917" t="s">
        <v>169</v>
      </c>
      <c r="G9917" t="s">
        <v>93</v>
      </c>
      <c r="H9917" t="s">
        <v>100</v>
      </c>
      <c r="I9917" t="s">
        <v>70</v>
      </c>
      <c r="J9917" t="s">
        <v>101</v>
      </c>
      <c r="K9917" s="23">
        <v>18.2</v>
      </c>
      <c r="L9917" s="24">
        <v>2.4</v>
      </c>
      <c r="M9917" s="24">
        <v>43.68</v>
      </c>
      <c r="N9917" s="24">
        <v>32.32</v>
      </c>
      <c r="O9917" s="24">
        <v>11.36</v>
      </c>
      <c r="P9917" s="25">
        <v>26</v>
      </c>
    </row>
    <row r="9918" spans="1:16" x14ac:dyDescent="0.3">
      <c r="A9918" s="22">
        <v>42880</v>
      </c>
      <c r="B9918">
        <v>2017</v>
      </c>
      <c r="C9918">
        <v>5</v>
      </c>
      <c r="D9918" t="s">
        <v>123</v>
      </c>
      <c r="E9918" t="s">
        <v>121</v>
      </c>
      <c r="F9918" t="s">
        <v>169</v>
      </c>
      <c r="G9918" t="s">
        <v>93</v>
      </c>
      <c r="H9918" t="s">
        <v>102</v>
      </c>
      <c r="I9918" t="s">
        <v>71</v>
      </c>
      <c r="J9918" t="s">
        <v>103</v>
      </c>
      <c r="K9918" s="23">
        <v>3</v>
      </c>
      <c r="L9918" s="24">
        <v>6.9</v>
      </c>
      <c r="M9918" s="24">
        <v>20.7</v>
      </c>
      <c r="N9918" s="24">
        <v>13.66</v>
      </c>
      <c r="O9918" s="24">
        <v>7.04</v>
      </c>
      <c r="P9918" s="25">
        <v>34</v>
      </c>
    </row>
    <row r="9919" spans="1:16" x14ac:dyDescent="0.3">
      <c r="A9919" s="22">
        <v>42880</v>
      </c>
      <c r="B9919">
        <v>2017</v>
      </c>
      <c r="C9919">
        <v>5</v>
      </c>
      <c r="D9919" t="s">
        <v>123</v>
      </c>
      <c r="E9919" t="s">
        <v>121</v>
      </c>
      <c r="F9919" t="s">
        <v>169</v>
      </c>
      <c r="G9919" t="s">
        <v>93</v>
      </c>
      <c r="H9919" t="s">
        <v>104</v>
      </c>
      <c r="I9919" t="s">
        <v>76</v>
      </c>
      <c r="J9919" t="s">
        <v>105</v>
      </c>
      <c r="K9919" s="23">
        <v>0</v>
      </c>
      <c r="L9919" s="24">
        <v>7.4</v>
      </c>
      <c r="M9919" s="24">
        <v>0</v>
      </c>
      <c r="N9919" s="24">
        <v>0</v>
      </c>
      <c r="O9919" s="24">
        <v>0</v>
      </c>
      <c r="P9919" s="25">
        <v>34</v>
      </c>
    </row>
    <row r="9920" spans="1:16" x14ac:dyDescent="0.3">
      <c r="A9920" s="22">
        <v>42880</v>
      </c>
      <c r="B9920">
        <v>2017</v>
      </c>
      <c r="C9920">
        <v>5</v>
      </c>
      <c r="D9920" t="s">
        <v>123</v>
      </c>
      <c r="E9920" t="s">
        <v>121</v>
      </c>
      <c r="F9920" t="s">
        <v>169</v>
      </c>
      <c r="G9920" t="s">
        <v>93</v>
      </c>
      <c r="H9920" t="s">
        <v>106</v>
      </c>
      <c r="I9920" t="s">
        <v>69</v>
      </c>
      <c r="J9920" t="s">
        <v>107</v>
      </c>
      <c r="K9920" s="23">
        <v>2</v>
      </c>
      <c r="L9920" s="24">
        <v>16.5</v>
      </c>
      <c r="M9920" s="24">
        <v>33</v>
      </c>
      <c r="N9920" s="24">
        <v>25.74</v>
      </c>
      <c r="O9920" s="24">
        <v>7.26</v>
      </c>
      <c r="P9920" s="25">
        <v>22</v>
      </c>
    </row>
    <row r="9921" spans="1:16" x14ac:dyDescent="0.3">
      <c r="A9921" s="22">
        <v>42880</v>
      </c>
      <c r="B9921">
        <v>2017</v>
      </c>
      <c r="C9921">
        <v>5</v>
      </c>
      <c r="D9921" t="s">
        <v>123</v>
      </c>
      <c r="E9921" t="s">
        <v>121</v>
      </c>
      <c r="F9921" t="s">
        <v>169</v>
      </c>
      <c r="G9921" t="s">
        <v>93</v>
      </c>
      <c r="H9921" t="s">
        <v>108</v>
      </c>
      <c r="I9921" t="s">
        <v>72</v>
      </c>
      <c r="J9921" t="s">
        <v>109</v>
      </c>
      <c r="K9921" s="23">
        <v>4.3</v>
      </c>
      <c r="L9921" s="24">
        <v>8.1999999999999993</v>
      </c>
      <c r="M9921" s="24">
        <v>35.26</v>
      </c>
      <c r="N9921" s="24">
        <v>23.98</v>
      </c>
      <c r="O9921" s="24">
        <v>11.28</v>
      </c>
      <c r="P9921" s="25">
        <v>32</v>
      </c>
    </row>
    <row r="9922" spans="1:16" x14ac:dyDescent="0.3">
      <c r="A9922" s="22">
        <v>42881</v>
      </c>
      <c r="B9922">
        <v>2017</v>
      </c>
      <c r="C9922">
        <v>5</v>
      </c>
      <c r="D9922" t="s">
        <v>123</v>
      </c>
      <c r="E9922" t="s">
        <v>121</v>
      </c>
      <c r="F9922" t="s">
        <v>169</v>
      </c>
      <c r="G9922" t="s">
        <v>110</v>
      </c>
      <c r="H9922" t="s">
        <v>94</v>
      </c>
      <c r="I9922" t="s">
        <v>73</v>
      </c>
      <c r="J9922" t="s">
        <v>95</v>
      </c>
      <c r="K9922" s="23">
        <v>2.34</v>
      </c>
      <c r="L9922" s="24">
        <v>3.1</v>
      </c>
      <c r="M9922" s="24">
        <v>7.25</v>
      </c>
      <c r="N9922" s="24">
        <v>5.07</v>
      </c>
      <c r="O9922" s="24">
        <v>2.1800000000000002</v>
      </c>
      <c r="P9922" s="25">
        <v>30</v>
      </c>
    </row>
    <row r="9923" spans="1:16" x14ac:dyDescent="0.3">
      <c r="A9923" s="22">
        <v>42881</v>
      </c>
      <c r="B9923">
        <v>2017</v>
      </c>
      <c r="C9923">
        <v>5</v>
      </c>
      <c r="D9923" t="s">
        <v>123</v>
      </c>
      <c r="E9923" t="s">
        <v>121</v>
      </c>
      <c r="F9923" t="s">
        <v>169</v>
      </c>
      <c r="G9923" t="s">
        <v>110</v>
      </c>
      <c r="H9923" t="s">
        <v>96</v>
      </c>
      <c r="I9923" t="s">
        <v>74</v>
      </c>
      <c r="J9923" t="s">
        <v>97</v>
      </c>
      <c r="K9923" s="23">
        <v>3.67</v>
      </c>
      <c r="L9923" s="24">
        <v>3.6</v>
      </c>
      <c r="M9923" s="24">
        <v>13.21</v>
      </c>
      <c r="N9923" s="24">
        <v>9.25</v>
      </c>
      <c r="O9923" s="24">
        <v>3.96</v>
      </c>
      <c r="P9923" s="25">
        <v>30</v>
      </c>
    </row>
    <row r="9924" spans="1:16" x14ac:dyDescent="0.3">
      <c r="A9924" s="22">
        <v>42881</v>
      </c>
      <c r="B9924">
        <v>2017</v>
      </c>
      <c r="C9924">
        <v>5</v>
      </c>
      <c r="D9924" t="s">
        <v>123</v>
      </c>
      <c r="E9924" t="s">
        <v>121</v>
      </c>
      <c r="F9924" t="s">
        <v>169</v>
      </c>
      <c r="G9924" t="s">
        <v>110</v>
      </c>
      <c r="H9924" t="s">
        <v>98</v>
      </c>
      <c r="I9924" t="s">
        <v>75</v>
      </c>
      <c r="J9924" t="s">
        <v>99</v>
      </c>
      <c r="K9924" s="23">
        <v>5</v>
      </c>
      <c r="L9924" s="24">
        <v>2.8</v>
      </c>
      <c r="M9924" s="24">
        <v>14</v>
      </c>
      <c r="N9924" s="24">
        <v>10.08</v>
      </c>
      <c r="O9924" s="24">
        <v>3.92</v>
      </c>
      <c r="P9924" s="25">
        <v>28</v>
      </c>
    </row>
    <row r="9925" spans="1:16" x14ac:dyDescent="0.3">
      <c r="A9925" s="22">
        <v>42881</v>
      </c>
      <c r="B9925">
        <v>2017</v>
      </c>
      <c r="C9925">
        <v>5</v>
      </c>
      <c r="D9925" t="s">
        <v>123</v>
      </c>
      <c r="E9925" t="s">
        <v>121</v>
      </c>
      <c r="F9925" t="s">
        <v>169</v>
      </c>
      <c r="G9925" t="s">
        <v>110</v>
      </c>
      <c r="H9925" t="s">
        <v>100</v>
      </c>
      <c r="I9925" t="s">
        <v>70</v>
      </c>
      <c r="J9925" t="s">
        <v>101</v>
      </c>
      <c r="K9925" s="23">
        <v>29</v>
      </c>
      <c r="L9925" s="24">
        <v>2.4</v>
      </c>
      <c r="M9925" s="24">
        <v>69.599999999999994</v>
      </c>
      <c r="N9925" s="24">
        <v>51.5</v>
      </c>
      <c r="O9925" s="24">
        <v>18.100000000000001</v>
      </c>
      <c r="P9925" s="25">
        <v>26</v>
      </c>
    </row>
    <row r="9926" spans="1:16" x14ac:dyDescent="0.3">
      <c r="A9926" s="22">
        <v>42881</v>
      </c>
      <c r="B9926">
        <v>2017</v>
      </c>
      <c r="C9926">
        <v>5</v>
      </c>
      <c r="D9926" t="s">
        <v>123</v>
      </c>
      <c r="E9926" t="s">
        <v>121</v>
      </c>
      <c r="F9926" t="s">
        <v>169</v>
      </c>
      <c r="G9926" t="s">
        <v>110</v>
      </c>
      <c r="H9926" t="s">
        <v>102</v>
      </c>
      <c r="I9926" t="s">
        <v>71</v>
      </c>
      <c r="J9926" t="s">
        <v>103</v>
      </c>
      <c r="K9926" s="23">
        <v>4</v>
      </c>
      <c r="L9926" s="24">
        <v>6.9</v>
      </c>
      <c r="M9926" s="24">
        <v>27.6</v>
      </c>
      <c r="N9926" s="24">
        <v>18.22</v>
      </c>
      <c r="O9926" s="24">
        <v>9.3800000000000008</v>
      </c>
      <c r="P9926" s="25">
        <v>34</v>
      </c>
    </row>
    <row r="9927" spans="1:16" x14ac:dyDescent="0.3">
      <c r="A9927" s="22">
        <v>42881</v>
      </c>
      <c r="B9927">
        <v>2017</v>
      </c>
      <c r="C9927">
        <v>5</v>
      </c>
      <c r="D9927" t="s">
        <v>123</v>
      </c>
      <c r="E9927" t="s">
        <v>121</v>
      </c>
      <c r="F9927" t="s">
        <v>169</v>
      </c>
      <c r="G9927" t="s">
        <v>110</v>
      </c>
      <c r="H9927" t="s">
        <v>104</v>
      </c>
      <c r="I9927" t="s">
        <v>76</v>
      </c>
      <c r="J9927" t="s">
        <v>105</v>
      </c>
      <c r="K9927" s="23">
        <v>0</v>
      </c>
      <c r="L9927" s="24">
        <v>7.4</v>
      </c>
      <c r="M9927" s="24">
        <v>0</v>
      </c>
      <c r="N9927" s="24">
        <v>0</v>
      </c>
      <c r="O9927" s="24">
        <v>0</v>
      </c>
      <c r="P9927" s="25">
        <v>34</v>
      </c>
    </row>
    <row r="9928" spans="1:16" x14ac:dyDescent="0.3">
      <c r="A9928" s="22">
        <v>42881</v>
      </c>
      <c r="B9928">
        <v>2017</v>
      </c>
      <c r="C9928">
        <v>5</v>
      </c>
      <c r="D9928" t="s">
        <v>123</v>
      </c>
      <c r="E9928" t="s">
        <v>121</v>
      </c>
      <c r="F9928" t="s">
        <v>169</v>
      </c>
      <c r="G9928" t="s">
        <v>110</v>
      </c>
      <c r="H9928" t="s">
        <v>106</v>
      </c>
      <c r="I9928" t="s">
        <v>69</v>
      </c>
      <c r="J9928" t="s">
        <v>107</v>
      </c>
      <c r="K9928" s="23">
        <v>8</v>
      </c>
      <c r="L9928" s="24">
        <v>16.5</v>
      </c>
      <c r="M9928" s="24">
        <v>132</v>
      </c>
      <c r="N9928" s="24">
        <v>102.96</v>
      </c>
      <c r="O9928" s="24">
        <v>29.04</v>
      </c>
      <c r="P9928" s="25">
        <v>22</v>
      </c>
    </row>
    <row r="9929" spans="1:16" x14ac:dyDescent="0.3">
      <c r="A9929" s="22">
        <v>42881</v>
      </c>
      <c r="B9929">
        <v>2017</v>
      </c>
      <c r="C9929">
        <v>5</v>
      </c>
      <c r="D9929" t="s">
        <v>123</v>
      </c>
      <c r="E9929" t="s">
        <v>121</v>
      </c>
      <c r="F9929" t="s">
        <v>169</v>
      </c>
      <c r="G9929" t="s">
        <v>110</v>
      </c>
      <c r="H9929" t="s">
        <v>108</v>
      </c>
      <c r="I9929" t="s">
        <v>72</v>
      </c>
      <c r="J9929" t="s">
        <v>109</v>
      </c>
      <c r="K9929" s="23">
        <v>2</v>
      </c>
      <c r="L9929" s="24">
        <v>8.1999999999999993</v>
      </c>
      <c r="M9929" s="24">
        <v>16.399999999999999</v>
      </c>
      <c r="N9929" s="24">
        <v>11.15</v>
      </c>
      <c r="O9929" s="24">
        <v>5.25</v>
      </c>
      <c r="P9929" s="25">
        <v>32</v>
      </c>
    </row>
    <row r="9930" spans="1:16" x14ac:dyDescent="0.3">
      <c r="A9930" s="22">
        <v>42882</v>
      </c>
      <c r="B9930">
        <v>2017</v>
      </c>
      <c r="C9930">
        <v>5</v>
      </c>
      <c r="D9930" t="s">
        <v>123</v>
      </c>
      <c r="E9930" t="s">
        <v>121</v>
      </c>
      <c r="F9930" t="s">
        <v>169</v>
      </c>
      <c r="G9930" t="s">
        <v>111</v>
      </c>
      <c r="H9930" t="s">
        <v>94</v>
      </c>
      <c r="I9930" t="s">
        <v>73</v>
      </c>
      <c r="J9930" t="s">
        <v>95</v>
      </c>
      <c r="K9930" s="23">
        <v>7.33</v>
      </c>
      <c r="L9930" s="24">
        <v>3.1</v>
      </c>
      <c r="M9930" s="24">
        <v>22.72</v>
      </c>
      <c r="N9930" s="24">
        <v>15.9</v>
      </c>
      <c r="O9930" s="24">
        <v>6.82</v>
      </c>
      <c r="P9930" s="25">
        <v>30</v>
      </c>
    </row>
    <row r="9931" spans="1:16" x14ac:dyDescent="0.3">
      <c r="A9931" s="22">
        <v>42882</v>
      </c>
      <c r="B9931">
        <v>2017</v>
      </c>
      <c r="C9931">
        <v>5</v>
      </c>
      <c r="D9931" t="s">
        <v>123</v>
      </c>
      <c r="E9931" t="s">
        <v>121</v>
      </c>
      <c r="F9931" t="s">
        <v>169</v>
      </c>
      <c r="G9931" t="s">
        <v>111</v>
      </c>
      <c r="H9931" t="s">
        <v>96</v>
      </c>
      <c r="I9931" t="s">
        <v>74</v>
      </c>
      <c r="J9931" t="s">
        <v>97</v>
      </c>
      <c r="K9931" s="23">
        <v>3.22</v>
      </c>
      <c r="L9931" s="24">
        <v>3.6</v>
      </c>
      <c r="M9931" s="24">
        <v>11.59</v>
      </c>
      <c r="N9931" s="24">
        <v>8.11</v>
      </c>
      <c r="O9931" s="24">
        <v>3.48</v>
      </c>
      <c r="P9931" s="25">
        <v>30</v>
      </c>
    </row>
    <row r="9932" spans="1:16" x14ac:dyDescent="0.3">
      <c r="A9932" s="22">
        <v>42882</v>
      </c>
      <c r="B9932">
        <v>2017</v>
      </c>
      <c r="C9932">
        <v>5</v>
      </c>
      <c r="D9932" t="s">
        <v>123</v>
      </c>
      <c r="E9932" t="s">
        <v>121</v>
      </c>
      <c r="F9932" t="s">
        <v>169</v>
      </c>
      <c r="G9932" t="s">
        <v>111</v>
      </c>
      <c r="H9932" t="s">
        <v>98</v>
      </c>
      <c r="I9932" t="s">
        <v>75</v>
      </c>
      <c r="J9932" t="s">
        <v>99</v>
      </c>
      <c r="K9932" s="23">
        <v>2</v>
      </c>
      <c r="L9932" s="24">
        <v>2.8</v>
      </c>
      <c r="M9932" s="24">
        <v>5.6</v>
      </c>
      <c r="N9932" s="24">
        <v>4.03</v>
      </c>
      <c r="O9932" s="24">
        <v>1.57</v>
      </c>
      <c r="P9932" s="25">
        <v>28</v>
      </c>
    </row>
    <row r="9933" spans="1:16" x14ac:dyDescent="0.3">
      <c r="A9933" s="22">
        <v>42882</v>
      </c>
      <c r="B9933">
        <v>2017</v>
      </c>
      <c r="C9933">
        <v>5</v>
      </c>
      <c r="D9933" t="s">
        <v>123</v>
      </c>
      <c r="E9933" t="s">
        <v>121</v>
      </c>
      <c r="F9933" t="s">
        <v>169</v>
      </c>
      <c r="G9933" t="s">
        <v>111</v>
      </c>
      <c r="H9933" t="s">
        <v>100</v>
      </c>
      <c r="I9933" t="s">
        <v>70</v>
      </c>
      <c r="J9933" t="s">
        <v>101</v>
      </c>
      <c r="K9933" s="23">
        <v>23.4</v>
      </c>
      <c r="L9933" s="24">
        <v>2.4</v>
      </c>
      <c r="M9933" s="24">
        <v>56.16</v>
      </c>
      <c r="N9933" s="24">
        <v>41.56</v>
      </c>
      <c r="O9933" s="24">
        <v>14.6</v>
      </c>
      <c r="P9933" s="25">
        <v>26</v>
      </c>
    </row>
    <row r="9934" spans="1:16" x14ac:dyDescent="0.3">
      <c r="A9934" s="22">
        <v>42882</v>
      </c>
      <c r="B9934">
        <v>2017</v>
      </c>
      <c r="C9934">
        <v>5</v>
      </c>
      <c r="D9934" t="s">
        <v>123</v>
      </c>
      <c r="E9934" t="s">
        <v>121</v>
      </c>
      <c r="F9934" t="s">
        <v>169</v>
      </c>
      <c r="G9934" t="s">
        <v>111</v>
      </c>
      <c r="H9934" t="s">
        <v>102</v>
      </c>
      <c r="I9934" t="s">
        <v>71</v>
      </c>
      <c r="J9934" t="s">
        <v>103</v>
      </c>
      <c r="K9934" s="23">
        <v>5</v>
      </c>
      <c r="L9934" s="24">
        <v>6.9</v>
      </c>
      <c r="M9934" s="24">
        <v>34.5</v>
      </c>
      <c r="N9934" s="24">
        <v>22.77</v>
      </c>
      <c r="O9934" s="24">
        <v>11.73</v>
      </c>
      <c r="P9934" s="25">
        <v>34</v>
      </c>
    </row>
    <row r="9935" spans="1:16" x14ac:dyDescent="0.3">
      <c r="A9935" s="22">
        <v>42882</v>
      </c>
      <c r="B9935">
        <v>2017</v>
      </c>
      <c r="C9935">
        <v>5</v>
      </c>
      <c r="D9935" t="s">
        <v>123</v>
      </c>
      <c r="E9935" t="s">
        <v>121</v>
      </c>
      <c r="F9935" t="s">
        <v>169</v>
      </c>
      <c r="G9935" t="s">
        <v>111</v>
      </c>
      <c r="H9935" t="s">
        <v>104</v>
      </c>
      <c r="I9935" t="s">
        <v>76</v>
      </c>
      <c r="J9935" t="s">
        <v>105</v>
      </c>
      <c r="K9935" s="23">
        <v>0</v>
      </c>
      <c r="L9935" s="24">
        <v>7.4</v>
      </c>
      <c r="M9935" s="24">
        <v>0</v>
      </c>
      <c r="N9935" s="24">
        <v>0</v>
      </c>
      <c r="O9935" s="24">
        <v>0</v>
      </c>
      <c r="P9935" s="25">
        <v>34</v>
      </c>
    </row>
    <row r="9936" spans="1:16" x14ac:dyDescent="0.3">
      <c r="A9936" s="22">
        <v>42882</v>
      </c>
      <c r="B9936">
        <v>2017</v>
      </c>
      <c r="C9936">
        <v>5</v>
      </c>
      <c r="D9936" t="s">
        <v>123</v>
      </c>
      <c r="E9936" t="s">
        <v>121</v>
      </c>
      <c r="F9936" t="s">
        <v>169</v>
      </c>
      <c r="G9936" t="s">
        <v>111</v>
      </c>
      <c r="H9936" t="s">
        <v>106</v>
      </c>
      <c r="I9936" t="s">
        <v>69</v>
      </c>
      <c r="J9936" t="s">
        <v>107</v>
      </c>
      <c r="K9936" s="23">
        <v>0</v>
      </c>
      <c r="L9936" s="24">
        <v>16.5</v>
      </c>
      <c r="M9936" s="24">
        <v>0</v>
      </c>
      <c r="N9936" s="24">
        <v>0</v>
      </c>
      <c r="O9936" s="24">
        <v>0</v>
      </c>
      <c r="P9936" s="25">
        <v>22</v>
      </c>
    </row>
    <row r="9937" spans="1:16" x14ac:dyDescent="0.3">
      <c r="A9937" s="22">
        <v>42882</v>
      </c>
      <c r="B9937">
        <v>2017</v>
      </c>
      <c r="C9937">
        <v>5</v>
      </c>
      <c r="D9937" t="s">
        <v>123</v>
      </c>
      <c r="E9937" t="s">
        <v>121</v>
      </c>
      <c r="F9937" t="s">
        <v>169</v>
      </c>
      <c r="G9937" t="s">
        <v>111</v>
      </c>
      <c r="H9937" t="s">
        <v>108</v>
      </c>
      <c r="I9937" t="s">
        <v>72</v>
      </c>
      <c r="J9937" t="s">
        <v>109</v>
      </c>
      <c r="K9937" s="23">
        <v>10</v>
      </c>
      <c r="L9937" s="24">
        <v>8.1999999999999993</v>
      </c>
      <c r="M9937" s="24">
        <v>82</v>
      </c>
      <c r="N9937" s="24">
        <v>55.76</v>
      </c>
      <c r="O9937" s="24">
        <v>26.24</v>
      </c>
      <c r="P9937" s="25">
        <v>32</v>
      </c>
    </row>
    <row r="9938" spans="1:16" x14ac:dyDescent="0.3">
      <c r="A9938" s="22">
        <v>42883</v>
      </c>
      <c r="B9938">
        <v>2017</v>
      </c>
      <c r="C9938">
        <v>5</v>
      </c>
      <c r="D9938" t="s">
        <v>123</v>
      </c>
      <c r="E9938" t="s">
        <v>121</v>
      </c>
      <c r="F9938" t="s">
        <v>169</v>
      </c>
      <c r="G9938" t="s">
        <v>112</v>
      </c>
      <c r="H9938" t="s">
        <v>94</v>
      </c>
      <c r="I9938" t="s">
        <v>73</v>
      </c>
      <c r="J9938" t="s">
        <v>95</v>
      </c>
      <c r="K9938" s="23">
        <v>1.99</v>
      </c>
      <c r="L9938" s="24">
        <v>3.1</v>
      </c>
      <c r="M9938" s="24">
        <v>6.17</v>
      </c>
      <c r="N9938" s="24">
        <v>4.32</v>
      </c>
      <c r="O9938" s="24">
        <v>1.85</v>
      </c>
      <c r="P9938" s="25">
        <v>30</v>
      </c>
    </row>
    <row r="9939" spans="1:16" x14ac:dyDescent="0.3">
      <c r="A9939" s="22">
        <v>42883</v>
      </c>
      <c r="B9939">
        <v>2017</v>
      </c>
      <c r="C9939">
        <v>5</v>
      </c>
      <c r="D9939" t="s">
        <v>123</v>
      </c>
      <c r="E9939" t="s">
        <v>121</v>
      </c>
      <c r="F9939" t="s">
        <v>169</v>
      </c>
      <c r="G9939" t="s">
        <v>112</v>
      </c>
      <c r="H9939" t="s">
        <v>96</v>
      </c>
      <c r="I9939" t="s">
        <v>74</v>
      </c>
      <c r="J9939" t="s">
        <v>97</v>
      </c>
      <c r="K9939" s="23">
        <v>6.24</v>
      </c>
      <c r="L9939" s="24">
        <v>3.6</v>
      </c>
      <c r="M9939" s="24">
        <v>22.46</v>
      </c>
      <c r="N9939" s="24">
        <v>15.72</v>
      </c>
      <c r="O9939" s="24">
        <v>6.74</v>
      </c>
      <c r="P9939" s="25">
        <v>30</v>
      </c>
    </row>
    <row r="9940" spans="1:16" x14ac:dyDescent="0.3">
      <c r="A9940" s="22">
        <v>42883</v>
      </c>
      <c r="B9940">
        <v>2017</v>
      </c>
      <c r="C9940">
        <v>5</v>
      </c>
      <c r="D9940" t="s">
        <v>123</v>
      </c>
      <c r="E9940" t="s">
        <v>121</v>
      </c>
      <c r="F9940" t="s">
        <v>169</v>
      </c>
      <c r="G9940" t="s">
        <v>112</v>
      </c>
      <c r="H9940" t="s">
        <v>98</v>
      </c>
      <c r="I9940" t="s">
        <v>75</v>
      </c>
      <c r="J9940" t="s">
        <v>99</v>
      </c>
      <c r="K9940" s="23">
        <v>2.4500000000000002</v>
      </c>
      <c r="L9940" s="24">
        <v>2.8</v>
      </c>
      <c r="M9940" s="24">
        <v>6.86</v>
      </c>
      <c r="N9940" s="24">
        <v>4.9400000000000004</v>
      </c>
      <c r="O9940" s="24">
        <v>1.92</v>
      </c>
      <c r="P9940" s="25">
        <v>28</v>
      </c>
    </row>
    <row r="9941" spans="1:16" x14ac:dyDescent="0.3">
      <c r="A9941" s="22">
        <v>42883</v>
      </c>
      <c r="B9941">
        <v>2017</v>
      </c>
      <c r="C9941">
        <v>5</v>
      </c>
      <c r="D9941" t="s">
        <v>123</v>
      </c>
      <c r="E9941" t="s">
        <v>121</v>
      </c>
      <c r="F9941" t="s">
        <v>169</v>
      </c>
      <c r="G9941" t="s">
        <v>112</v>
      </c>
      <c r="H9941" t="s">
        <v>100</v>
      </c>
      <c r="I9941" t="s">
        <v>70</v>
      </c>
      <c r="J9941" t="s">
        <v>101</v>
      </c>
      <c r="K9941" s="23">
        <v>11.19</v>
      </c>
      <c r="L9941" s="24">
        <v>2.4</v>
      </c>
      <c r="M9941" s="24">
        <v>26.86</v>
      </c>
      <c r="N9941" s="24">
        <v>19.88</v>
      </c>
      <c r="O9941" s="24">
        <v>6.98</v>
      </c>
      <c r="P9941" s="25">
        <v>26</v>
      </c>
    </row>
    <row r="9942" spans="1:16" x14ac:dyDescent="0.3">
      <c r="A9942" s="22">
        <v>42883</v>
      </c>
      <c r="B9942">
        <v>2017</v>
      </c>
      <c r="C9942">
        <v>5</v>
      </c>
      <c r="D9942" t="s">
        <v>123</v>
      </c>
      <c r="E9942" t="s">
        <v>121</v>
      </c>
      <c r="F9942" t="s">
        <v>169</v>
      </c>
      <c r="G9942" t="s">
        <v>112</v>
      </c>
      <c r="H9942" t="s">
        <v>102</v>
      </c>
      <c r="I9942" t="s">
        <v>71</v>
      </c>
      <c r="J9942" t="s">
        <v>103</v>
      </c>
      <c r="K9942" s="23">
        <v>2</v>
      </c>
      <c r="L9942" s="24">
        <v>6.9</v>
      </c>
      <c r="M9942" s="24">
        <v>13.8</v>
      </c>
      <c r="N9942" s="24">
        <v>9.11</v>
      </c>
      <c r="O9942" s="24">
        <v>4.6900000000000004</v>
      </c>
      <c r="P9942" s="25">
        <v>34</v>
      </c>
    </row>
    <row r="9943" spans="1:16" x14ac:dyDescent="0.3">
      <c r="A9943" s="22">
        <v>42883</v>
      </c>
      <c r="B9943">
        <v>2017</v>
      </c>
      <c r="C9943">
        <v>5</v>
      </c>
      <c r="D9943" t="s">
        <v>123</v>
      </c>
      <c r="E9943" t="s">
        <v>121</v>
      </c>
      <c r="F9943" t="s">
        <v>169</v>
      </c>
      <c r="G9943" t="s">
        <v>112</v>
      </c>
      <c r="H9943" t="s">
        <v>104</v>
      </c>
      <c r="I9943" t="s">
        <v>76</v>
      </c>
      <c r="J9943" t="s">
        <v>105</v>
      </c>
      <c r="K9943" s="23">
        <v>0</v>
      </c>
      <c r="L9943" s="24">
        <v>7.4</v>
      </c>
      <c r="M9943" s="24">
        <v>0</v>
      </c>
      <c r="N9943" s="24">
        <v>0</v>
      </c>
      <c r="O9943" s="24">
        <v>0</v>
      </c>
      <c r="P9943" s="25">
        <v>34</v>
      </c>
    </row>
    <row r="9944" spans="1:16" x14ac:dyDescent="0.3">
      <c r="A9944" s="22">
        <v>42883</v>
      </c>
      <c r="B9944">
        <v>2017</v>
      </c>
      <c r="C9944">
        <v>5</v>
      </c>
      <c r="D9944" t="s">
        <v>123</v>
      </c>
      <c r="E9944" t="s">
        <v>121</v>
      </c>
      <c r="F9944" t="s">
        <v>169</v>
      </c>
      <c r="G9944" t="s">
        <v>112</v>
      </c>
      <c r="H9944" t="s">
        <v>106</v>
      </c>
      <c r="I9944" t="s">
        <v>69</v>
      </c>
      <c r="J9944" t="s">
        <v>107</v>
      </c>
      <c r="K9944" s="23">
        <v>0</v>
      </c>
      <c r="L9944" s="24">
        <v>16.5</v>
      </c>
      <c r="M9944" s="24">
        <v>0</v>
      </c>
      <c r="N9944" s="24">
        <v>0</v>
      </c>
      <c r="O9944" s="24">
        <v>0</v>
      </c>
      <c r="P9944" s="25">
        <v>22</v>
      </c>
    </row>
    <row r="9945" spans="1:16" x14ac:dyDescent="0.3">
      <c r="A9945" s="22">
        <v>42883</v>
      </c>
      <c r="B9945">
        <v>2017</v>
      </c>
      <c r="C9945">
        <v>5</v>
      </c>
      <c r="D9945" t="s">
        <v>123</v>
      </c>
      <c r="E9945" t="s">
        <v>121</v>
      </c>
      <c r="F9945" t="s">
        <v>169</v>
      </c>
      <c r="G9945" t="s">
        <v>112</v>
      </c>
      <c r="H9945" t="s">
        <v>108</v>
      </c>
      <c r="I9945" t="s">
        <v>72</v>
      </c>
      <c r="J9945" t="s">
        <v>109</v>
      </c>
      <c r="K9945" s="23">
        <v>3</v>
      </c>
      <c r="L9945" s="24">
        <v>8.1999999999999993</v>
      </c>
      <c r="M9945" s="24">
        <v>24.6</v>
      </c>
      <c r="N9945" s="24">
        <v>16.73</v>
      </c>
      <c r="O9945" s="24">
        <v>7.87</v>
      </c>
      <c r="P9945" s="25">
        <v>32</v>
      </c>
    </row>
    <row r="9946" spans="1:16" x14ac:dyDescent="0.3">
      <c r="A9946" s="22">
        <v>42884</v>
      </c>
      <c r="B9946">
        <v>2017</v>
      </c>
      <c r="C9946">
        <v>5</v>
      </c>
      <c r="D9946" t="s">
        <v>123</v>
      </c>
      <c r="E9946" t="s">
        <v>121</v>
      </c>
      <c r="F9946" t="s">
        <v>169</v>
      </c>
      <c r="G9946" t="s">
        <v>113</v>
      </c>
      <c r="H9946" t="s">
        <v>94</v>
      </c>
      <c r="I9946" t="s">
        <v>73</v>
      </c>
      <c r="J9946" t="s">
        <v>95</v>
      </c>
      <c r="K9946" s="23">
        <v>3.34</v>
      </c>
      <c r="L9946" s="24">
        <v>3.1</v>
      </c>
      <c r="M9946" s="24">
        <v>10.35</v>
      </c>
      <c r="N9946" s="24">
        <v>7.24</v>
      </c>
      <c r="O9946" s="24">
        <v>3.11</v>
      </c>
      <c r="P9946" s="25">
        <v>30</v>
      </c>
    </row>
    <row r="9947" spans="1:16" x14ac:dyDescent="0.3">
      <c r="A9947" s="22">
        <v>42884</v>
      </c>
      <c r="B9947">
        <v>2017</v>
      </c>
      <c r="C9947">
        <v>5</v>
      </c>
      <c r="D9947" t="s">
        <v>123</v>
      </c>
      <c r="E9947" t="s">
        <v>121</v>
      </c>
      <c r="F9947" t="s">
        <v>169</v>
      </c>
      <c r="G9947" t="s">
        <v>113</v>
      </c>
      <c r="H9947" t="s">
        <v>96</v>
      </c>
      <c r="I9947" t="s">
        <v>74</v>
      </c>
      <c r="J9947" t="s">
        <v>97</v>
      </c>
      <c r="K9947" s="23">
        <v>4.0199999999999996</v>
      </c>
      <c r="L9947" s="24">
        <v>3.6</v>
      </c>
      <c r="M9947" s="24">
        <v>14.47</v>
      </c>
      <c r="N9947" s="24">
        <v>10.130000000000001</v>
      </c>
      <c r="O9947" s="24">
        <v>4.34</v>
      </c>
      <c r="P9947" s="25">
        <v>30</v>
      </c>
    </row>
    <row r="9948" spans="1:16" x14ac:dyDescent="0.3">
      <c r="A9948" s="22">
        <v>42884</v>
      </c>
      <c r="B9948">
        <v>2017</v>
      </c>
      <c r="C9948">
        <v>5</v>
      </c>
      <c r="D9948" t="s">
        <v>123</v>
      </c>
      <c r="E9948" t="s">
        <v>121</v>
      </c>
      <c r="F9948" t="s">
        <v>169</v>
      </c>
      <c r="G9948" t="s">
        <v>113</v>
      </c>
      <c r="H9948" t="s">
        <v>98</v>
      </c>
      <c r="I9948" t="s">
        <v>75</v>
      </c>
      <c r="J9948" t="s">
        <v>99</v>
      </c>
      <c r="K9948" s="23">
        <v>1.6</v>
      </c>
      <c r="L9948" s="24">
        <v>2.8</v>
      </c>
      <c r="M9948" s="24">
        <v>4.4800000000000004</v>
      </c>
      <c r="N9948" s="24">
        <v>3.23</v>
      </c>
      <c r="O9948" s="24">
        <v>1.25</v>
      </c>
      <c r="P9948" s="25">
        <v>28</v>
      </c>
    </row>
    <row r="9949" spans="1:16" x14ac:dyDescent="0.3">
      <c r="A9949" s="22">
        <v>42884</v>
      </c>
      <c r="B9949">
        <v>2017</v>
      </c>
      <c r="C9949">
        <v>5</v>
      </c>
      <c r="D9949" t="s">
        <v>123</v>
      </c>
      <c r="E9949" t="s">
        <v>121</v>
      </c>
      <c r="F9949" t="s">
        <v>169</v>
      </c>
      <c r="G9949" t="s">
        <v>113</v>
      </c>
      <c r="H9949" t="s">
        <v>100</v>
      </c>
      <c r="I9949" t="s">
        <v>70</v>
      </c>
      <c r="J9949" t="s">
        <v>101</v>
      </c>
      <c r="K9949" s="23">
        <v>28</v>
      </c>
      <c r="L9949" s="24">
        <v>2.4</v>
      </c>
      <c r="M9949" s="24">
        <v>67.2</v>
      </c>
      <c r="N9949" s="24">
        <v>49.73</v>
      </c>
      <c r="O9949" s="24">
        <v>17.47</v>
      </c>
      <c r="P9949" s="25">
        <v>26</v>
      </c>
    </row>
    <row r="9950" spans="1:16" x14ac:dyDescent="0.3">
      <c r="A9950" s="22">
        <v>42884</v>
      </c>
      <c r="B9950">
        <v>2017</v>
      </c>
      <c r="C9950">
        <v>5</v>
      </c>
      <c r="D9950" t="s">
        <v>123</v>
      </c>
      <c r="E9950" t="s">
        <v>121</v>
      </c>
      <c r="F9950" t="s">
        <v>169</v>
      </c>
      <c r="G9950" t="s">
        <v>113</v>
      </c>
      <c r="H9950" t="s">
        <v>102</v>
      </c>
      <c r="I9950" t="s">
        <v>71</v>
      </c>
      <c r="J9950" t="s">
        <v>103</v>
      </c>
      <c r="K9950" s="23">
        <v>4</v>
      </c>
      <c r="L9950" s="24">
        <v>6.9</v>
      </c>
      <c r="M9950" s="24">
        <v>27.6</v>
      </c>
      <c r="N9950" s="24">
        <v>18.22</v>
      </c>
      <c r="O9950" s="24">
        <v>9.3800000000000008</v>
      </c>
      <c r="P9950" s="25">
        <v>34</v>
      </c>
    </row>
    <row r="9951" spans="1:16" x14ac:dyDescent="0.3">
      <c r="A9951" s="22">
        <v>42884</v>
      </c>
      <c r="B9951">
        <v>2017</v>
      </c>
      <c r="C9951">
        <v>5</v>
      </c>
      <c r="D9951" t="s">
        <v>123</v>
      </c>
      <c r="E9951" t="s">
        <v>121</v>
      </c>
      <c r="F9951" t="s">
        <v>169</v>
      </c>
      <c r="G9951" t="s">
        <v>113</v>
      </c>
      <c r="H9951" t="s">
        <v>104</v>
      </c>
      <c r="I9951" t="s">
        <v>76</v>
      </c>
      <c r="J9951" t="s">
        <v>105</v>
      </c>
      <c r="K9951" s="23">
        <v>2</v>
      </c>
      <c r="L9951" s="24">
        <v>7.4</v>
      </c>
      <c r="M9951" s="24">
        <v>14.8</v>
      </c>
      <c r="N9951" s="24">
        <v>9.77</v>
      </c>
      <c r="O9951" s="24">
        <v>5.03</v>
      </c>
      <c r="P9951" s="25">
        <v>34</v>
      </c>
    </row>
    <row r="9952" spans="1:16" x14ac:dyDescent="0.3">
      <c r="A9952" s="22">
        <v>42884</v>
      </c>
      <c r="B9952">
        <v>2017</v>
      </c>
      <c r="C9952">
        <v>5</v>
      </c>
      <c r="D9952" t="s">
        <v>123</v>
      </c>
      <c r="E9952" t="s">
        <v>121</v>
      </c>
      <c r="F9952" t="s">
        <v>169</v>
      </c>
      <c r="G9952" t="s">
        <v>113</v>
      </c>
      <c r="H9952" t="s">
        <v>106</v>
      </c>
      <c r="I9952" t="s">
        <v>69</v>
      </c>
      <c r="J9952" t="s">
        <v>107</v>
      </c>
      <c r="K9952" s="23">
        <v>4</v>
      </c>
      <c r="L9952" s="24">
        <v>16.5</v>
      </c>
      <c r="M9952" s="24">
        <v>66</v>
      </c>
      <c r="N9952" s="24">
        <v>51.48</v>
      </c>
      <c r="O9952" s="24">
        <v>14.52</v>
      </c>
      <c r="P9952" s="25">
        <v>22</v>
      </c>
    </row>
    <row r="9953" spans="1:16" x14ac:dyDescent="0.3">
      <c r="A9953" s="22">
        <v>42884</v>
      </c>
      <c r="B9953">
        <v>2017</v>
      </c>
      <c r="C9953">
        <v>5</v>
      </c>
      <c r="D9953" t="s">
        <v>123</v>
      </c>
      <c r="E9953" t="s">
        <v>121</v>
      </c>
      <c r="F9953" t="s">
        <v>169</v>
      </c>
      <c r="G9953" t="s">
        <v>113</v>
      </c>
      <c r="H9953" t="s">
        <v>108</v>
      </c>
      <c r="I9953" t="s">
        <v>72</v>
      </c>
      <c r="J9953" t="s">
        <v>109</v>
      </c>
      <c r="K9953" s="23">
        <v>5</v>
      </c>
      <c r="L9953" s="24">
        <v>8.1999999999999993</v>
      </c>
      <c r="M9953" s="24">
        <v>41</v>
      </c>
      <c r="N9953" s="24">
        <v>27.88</v>
      </c>
      <c r="O9953" s="24">
        <v>13.12</v>
      </c>
      <c r="P9953" s="25">
        <v>32</v>
      </c>
    </row>
    <row r="9954" spans="1:16" x14ac:dyDescent="0.3">
      <c r="A9954" s="22">
        <v>42885</v>
      </c>
      <c r="B9954">
        <v>2017</v>
      </c>
      <c r="C9954">
        <v>5</v>
      </c>
      <c r="D9954" t="s">
        <v>123</v>
      </c>
      <c r="E9954" t="s">
        <v>121</v>
      </c>
      <c r="F9954" t="s">
        <v>169</v>
      </c>
      <c r="G9954" t="s">
        <v>114</v>
      </c>
      <c r="H9954" t="s">
        <v>94</v>
      </c>
      <c r="I9954" t="s">
        <v>73</v>
      </c>
      <c r="J9954" t="s">
        <v>95</v>
      </c>
      <c r="K9954" s="23">
        <v>8</v>
      </c>
      <c r="L9954" s="24">
        <v>3.1</v>
      </c>
      <c r="M9954" s="24">
        <v>24.8</v>
      </c>
      <c r="N9954" s="24">
        <v>17.36</v>
      </c>
      <c r="O9954" s="24">
        <v>7.44</v>
      </c>
      <c r="P9954" s="25">
        <v>30</v>
      </c>
    </row>
    <row r="9955" spans="1:16" x14ac:dyDescent="0.3">
      <c r="A9955" s="22">
        <v>42885</v>
      </c>
      <c r="B9955">
        <v>2017</v>
      </c>
      <c r="C9955">
        <v>5</v>
      </c>
      <c r="D9955" t="s">
        <v>123</v>
      </c>
      <c r="E9955" t="s">
        <v>121</v>
      </c>
      <c r="F9955" t="s">
        <v>169</v>
      </c>
      <c r="G9955" t="s">
        <v>114</v>
      </c>
      <c r="H9955" t="s">
        <v>96</v>
      </c>
      <c r="I9955" t="s">
        <v>74</v>
      </c>
      <c r="J9955" t="s">
        <v>97</v>
      </c>
      <c r="K9955" s="23">
        <v>3.4</v>
      </c>
      <c r="L9955" s="24">
        <v>3.6</v>
      </c>
      <c r="M9955" s="24">
        <v>12.24</v>
      </c>
      <c r="N9955" s="24">
        <v>8.57</v>
      </c>
      <c r="O9955" s="24">
        <v>3.67</v>
      </c>
      <c r="P9955" s="25">
        <v>30</v>
      </c>
    </row>
    <row r="9956" spans="1:16" x14ac:dyDescent="0.3">
      <c r="A9956" s="22">
        <v>42885</v>
      </c>
      <c r="B9956">
        <v>2017</v>
      </c>
      <c r="C9956">
        <v>5</v>
      </c>
      <c r="D9956" t="s">
        <v>123</v>
      </c>
      <c r="E9956" t="s">
        <v>121</v>
      </c>
      <c r="F9956" t="s">
        <v>169</v>
      </c>
      <c r="G9956" t="s">
        <v>114</v>
      </c>
      <c r="H9956" t="s">
        <v>98</v>
      </c>
      <c r="I9956" t="s">
        <v>75</v>
      </c>
      <c r="J9956" t="s">
        <v>99</v>
      </c>
      <c r="K9956" s="23">
        <v>4.3</v>
      </c>
      <c r="L9956" s="24">
        <v>2.8</v>
      </c>
      <c r="M9956" s="24">
        <v>12.04</v>
      </c>
      <c r="N9956" s="24">
        <v>8.67</v>
      </c>
      <c r="O9956" s="24">
        <v>3.37</v>
      </c>
      <c r="P9956" s="25">
        <v>28</v>
      </c>
    </row>
    <row r="9957" spans="1:16" x14ac:dyDescent="0.3">
      <c r="A9957" s="22">
        <v>42885</v>
      </c>
      <c r="B9957">
        <v>2017</v>
      </c>
      <c r="C9957">
        <v>5</v>
      </c>
      <c r="D9957" t="s">
        <v>123</v>
      </c>
      <c r="E9957" t="s">
        <v>121</v>
      </c>
      <c r="F9957" t="s">
        <v>169</v>
      </c>
      <c r="G9957" t="s">
        <v>114</v>
      </c>
      <c r="H9957" t="s">
        <v>100</v>
      </c>
      <c r="I9957" t="s">
        <v>70</v>
      </c>
      <c r="J9957" t="s">
        <v>101</v>
      </c>
      <c r="K9957" s="23">
        <v>25</v>
      </c>
      <c r="L9957" s="24">
        <v>2.4</v>
      </c>
      <c r="M9957" s="24">
        <v>60</v>
      </c>
      <c r="N9957" s="24">
        <v>44.4</v>
      </c>
      <c r="O9957" s="24">
        <v>15.6</v>
      </c>
      <c r="P9957" s="25">
        <v>26</v>
      </c>
    </row>
    <row r="9958" spans="1:16" x14ac:dyDescent="0.3">
      <c r="A9958" s="22">
        <v>42885</v>
      </c>
      <c r="B9958">
        <v>2017</v>
      </c>
      <c r="C9958">
        <v>5</v>
      </c>
      <c r="D9958" t="s">
        <v>123</v>
      </c>
      <c r="E9958" t="s">
        <v>121</v>
      </c>
      <c r="F9958" t="s">
        <v>169</v>
      </c>
      <c r="G9958" t="s">
        <v>114</v>
      </c>
      <c r="H9958" t="s">
        <v>102</v>
      </c>
      <c r="I9958" t="s">
        <v>71</v>
      </c>
      <c r="J9958" t="s">
        <v>103</v>
      </c>
      <c r="K9958" s="23">
        <v>3</v>
      </c>
      <c r="L9958" s="24">
        <v>6.9</v>
      </c>
      <c r="M9958" s="24">
        <v>20.7</v>
      </c>
      <c r="N9958" s="24">
        <v>13.66</v>
      </c>
      <c r="O9958" s="24">
        <v>7.04</v>
      </c>
      <c r="P9958" s="25">
        <v>34</v>
      </c>
    </row>
    <row r="9959" spans="1:16" x14ac:dyDescent="0.3">
      <c r="A9959" s="22">
        <v>42885</v>
      </c>
      <c r="B9959">
        <v>2017</v>
      </c>
      <c r="C9959">
        <v>5</v>
      </c>
      <c r="D9959" t="s">
        <v>123</v>
      </c>
      <c r="E9959" t="s">
        <v>121</v>
      </c>
      <c r="F9959" t="s">
        <v>169</v>
      </c>
      <c r="G9959" t="s">
        <v>114</v>
      </c>
      <c r="H9959" t="s">
        <v>104</v>
      </c>
      <c r="I9959" t="s">
        <v>76</v>
      </c>
      <c r="J9959" t="s">
        <v>105</v>
      </c>
      <c r="K9959" s="23">
        <v>0</v>
      </c>
      <c r="L9959" s="24">
        <v>7.4</v>
      </c>
      <c r="M9959" s="24">
        <v>0</v>
      </c>
      <c r="N9959" s="24">
        <v>0</v>
      </c>
      <c r="O9959" s="24">
        <v>0</v>
      </c>
      <c r="P9959" s="25">
        <v>34</v>
      </c>
    </row>
    <row r="9960" spans="1:16" x14ac:dyDescent="0.3">
      <c r="A9960" s="22">
        <v>42885</v>
      </c>
      <c r="B9960">
        <v>2017</v>
      </c>
      <c r="C9960">
        <v>5</v>
      </c>
      <c r="D9960" t="s">
        <v>123</v>
      </c>
      <c r="E9960" t="s">
        <v>121</v>
      </c>
      <c r="F9960" t="s">
        <v>169</v>
      </c>
      <c r="G9960" t="s">
        <v>114</v>
      </c>
      <c r="H9960" t="s">
        <v>106</v>
      </c>
      <c r="I9960" t="s">
        <v>69</v>
      </c>
      <c r="J9960" t="s">
        <v>107</v>
      </c>
      <c r="K9960" s="23">
        <v>5</v>
      </c>
      <c r="L9960" s="24">
        <v>16.5</v>
      </c>
      <c r="M9960" s="24">
        <v>82.5</v>
      </c>
      <c r="N9960" s="24">
        <v>64.349999999999994</v>
      </c>
      <c r="O9960" s="24">
        <v>18.149999999999999</v>
      </c>
      <c r="P9960" s="25">
        <v>22</v>
      </c>
    </row>
    <row r="9961" spans="1:16" x14ac:dyDescent="0.3">
      <c r="A9961" s="22">
        <v>42885</v>
      </c>
      <c r="B9961">
        <v>2017</v>
      </c>
      <c r="C9961">
        <v>5</v>
      </c>
      <c r="D9961" t="s">
        <v>123</v>
      </c>
      <c r="E9961" t="s">
        <v>121</v>
      </c>
      <c r="F9961" t="s">
        <v>169</v>
      </c>
      <c r="G9961" t="s">
        <v>114</v>
      </c>
      <c r="H9961" t="s">
        <v>108</v>
      </c>
      <c r="I9961" t="s">
        <v>72</v>
      </c>
      <c r="J9961" t="s">
        <v>109</v>
      </c>
      <c r="K9961" s="23">
        <v>5</v>
      </c>
      <c r="L9961" s="24">
        <v>8.1999999999999993</v>
      </c>
      <c r="M9961" s="24">
        <v>41</v>
      </c>
      <c r="N9961" s="24">
        <v>27.88</v>
      </c>
      <c r="O9961" s="24">
        <v>13.12</v>
      </c>
      <c r="P9961" s="25">
        <v>32</v>
      </c>
    </row>
    <row r="9962" spans="1:16" x14ac:dyDescent="0.3">
      <c r="A9962" s="22">
        <v>42886</v>
      </c>
      <c r="B9962">
        <v>2017</v>
      </c>
      <c r="C9962">
        <v>5</v>
      </c>
      <c r="D9962" t="s">
        <v>123</v>
      </c>
      <c r="E9962" t="s">
        <v>121</v>
      </c>
      <c r="F9962" t="s">
        <v>169</v>
      </c>
      <c r="G9962" t="s">
        <v>115</v>
      </c>
      <c r="H9962" t="s">
        <v>94</v>
      </c>
      <c r="I9962" t="s">
        <v>73</v>
      </c>
      <c r="J9962" t="s">
        <v>95</v>
      </c>
      <c r="K9962" s="23">
        <v>4</v>
      </c>
      <c r="L9962" s="24">
        <v>3.1</v>
      </c>
      <c r="M9962" s="24">
        <v>12.4</v>
      </c>
      <c r="N9962" s="24">
        <v>8.68</v>
      </c>
      <c r="O9962" s="24">
        <v>3.72</v>
      </c>
      <c r="P9962" s="25">
        <v>30</v>
      </c>
    </row>
    <row r="9963" spans="1:16" x14ac:dyDescent="0.3">
      <c r="A9963" s="22">
        <v>42886</v>
      </c>
      <c r="B9963">
        <v>2017</v>
      </c>
      <c r="C9963">
        <v>5</v>
      </c>
      <c r="D9963" t="s">
        <v>123</v>
      </c>
      <c r="E9963" t="s">
        <v>121</v>
      </c>
      <c r="F9963" t="s">
        <v>169</v>
      </c>
      <c r="G9963" t="s">
        <v>115</v>
      </c>
      <c r="H9963" t="s">
        <v>96</v>
      </c>
      <c r="I9963" t="s">
        <v>74</v>
      </c>
      <c r="J9963" t="s">
        <v>97</v>
      </c>
      <c r="K9963" s="23">
        <v>2.4300000000000002</v>
      </c>
      <c r="L9963" s="24">
        <v>3.6</v>
      </c>
      <c r="M9963" s="24">
        <v>8.75</v>
      </c>
      <c r="N9963" s="24">
        <v>6.12</v>
      </c>
      <c r="O9963" s="24">
        <v>2.63</v>
      </c>
      <c r="P9963" s="25">
        <v>30</v>
      </c>
    </row>
    <row r="9964" spans="1:16" x14ac:dyDescent="0.3">
      <c r="A9964" s="22">
        <v>42886</v>
      </c>
      <c r="B9964">
        <v>2017</v>
      </c>
      <c r="C9964">
        <v>5</v>
      </c>
      <c r="D9964" t="s">
        <v>123</v>
      </c>
      <c r="E9964" t="s">
        <v>121</v>
      </c>
      <c r="F9964" t="s">
        <v>169</v>
      </c>
      <c r="G9964" t="s">
        <v>115</v>
      </c>
      <c r="H9964" t="s">
        <v>98</v>
      </c>
      <c r="I9964" t="s">
        <v>75</v>
      </c>
      <c r="J9964" t="s">
        <v>99</v>
      </c>
      <c r="K9964" s="23">
        <v>7</v>
      </c>
      <c r="L9964" s="24">
        <v>2.8</v>
      </c>
      <c r="M9964" s="24">
        <v>19.600000000000001</v>
      </c>
      <c r="N9964" s="24">
        <v>14.11</v>
      </c>
      <c r="O9964" s="24">
        <v>5.49</v>
      </c>
      <c r="P9964" s="25">
        <v>28</v>
      </c>
    </row>
    <row r="9965" spans="1:16" x14ac:dyDescent="0.3">
      <c r="A9965" s="22">
        <v>42886</v>
      </c>
      <c r="B9965">
        <v>2017</v>
      </c>
      <c r="C9965">
        <v>5</v>
      </c>
      <c r="D9965" t="s">
        <v>123</v>
      </c>
      <c r="E9965" t="s">
        <v>121</v>
      </c>
      <c r="F9965" t="s">
        <v>169</v>
      </c>
      <c r="G9965" t="s">
        <v>115</v>
      </c>
      <c r="H9965" t="s">
        <v>100</v>
      </c>
      <c r="I9965" t="s">
        <v>70</v>
      </c>
      <c r="J9965" t="s">
        <v>101</v>
      </c>
      <c r="K9965" s="23">
        <v>12.2</v>
      </c>
      <c r="L9965" s="24">
        <v>2.4</v>
      </c>
      <c r="M9965" s="24">
        <v>29.28</v>
      </c>
      <c r="N9965" s="24">
        <v>21.67</v>
      </c>
      <c r="O9965" s="24">
        <v>7.61</v>
      </c>
      <c r="P9965" s="25">
        <v>26</v>
      </c>
    </row>
    <row r="9966" spans="1:16" x14ac:dyDescent="0.3">
      <c r="A9966" s="22">
        <v>42886</v>
      </c>
      <c r="B9966">
        <v>2017</v>
      </c>
      <c r="C9966">
        <v>5</v>
      </c>
      <c r="D9966" t="s">
        <v>123</v>
      </c>
      <c r="E9966" t="s">
        <v>121</v>
      </c>
      <c r="F9966" t="s">
        <v>169</v>
      </c>
      <c r="G9966" t="s">
        <v>115</v>
      </c>
      <c r="H9966" t="s">
        <v>102</v>
      </c>
      <c r="I9966" t="s">
        <v>71</v>
      </c>
      <c r="J9966" t="s">
        <v>103</v>
      </c>
      <c r="K9966" s="23">
        <v>6</v>
      </c>
      <c r="L9966" s="24">
        <v>6.9</v>
      </c>
      <c r="M9966" s="24">
        <v>41.4</v>
      </c>
      <c r="N9966" s="24">
        <v>27.32</v>
      </c>
      <c r="O9966" s="24">
        <v>14.08</v>
      </c>
      <c r="P9966" s="25">
        <v>34</v>
      </c>
    </row>
    <row r="9967" spans="1:16" x14ac:dyDescent="0.3">
      <c r="A9967" s="22">
        <v>42886</v>
      </c>
      <c r="B9967">
        <v>2017</v>
      </c>
      <c r="C9967">
        <v>5</v>
      </c>
      <c r="D9967" t="s">
        <v>123</v>
      </c>
      <c r="E9967" t="s">
        <v>121</v>
      </c>
      <c r="F9967" t="s">
        <v>169</v>
      </c>
      <c r="G9967" t="s">
        <v>115</v>
      </c>
      <c r="H9967" t="s">
        <v>104</v>
      </c>
      <c r="I9967" t="s">
        <v>76</v>
      </c>
      <c r="J9967" t="s">
        <v>105</v>
      </c>
      <c r="K9967" s="23">
        <v>4</v>
      </c>
      <c r="L9967" s="24">
        <v>7.4</v>
      </c>
      <c r="M9967" s="24">
        <v>29.6</v>
      </c>
      <c r="N9967" s="24">
        <v>19.54</v>
      </c>
      <c r="O9967" s="24">
        <v>10.06</v>
      </c>
      <c r="P9967" s="25">
        <v>34</v>
      </c>
    </row>
    <row r="9968" spans="1:16" x14ac:dyDescent="0.3">
      <c r="A9968" s="22">
        <v>42886</v>
      </c>
      <c r="B9968">
        <v>2017</v>
      </c>
      <c r="C9968">
        <v>5</v>
      </c>
      <c r="D9968" t="s">
        <v>123</v>
      </c>
      <c r="E9968" t="s">
        <v>121</v>
      </c>
      <c r="F9968" t="s">
        <v>169</v>
      </c>
      <c r="G9968" t="s">
        <v>115</v>
      </c>
      <c r="H9968" t="s">
        <v>106</v>
      </c>
      <c r="I9968" t="s">
        <v>69</v>
      </c>
      <c r="J9968" t="s">
        <v>107</v>
      </c>
      <c r="K9968" s="23">
        <v>1</v>
      </c>
      <c r="L9968" s="24">
        <v>16.5</v>
      </c>
      <c r="M9968" s="24">
        <v>16.5</v>
      </c>
      <c r="N9968" s="24">
        <v>12.87</v>
      </c>
      <c r="O9968" s="24">
        <v>3.63</v>
      </c>
      <c r="P9968" s="25">
        <v>22</v>
      </c>
    </row>
    <row r="9969" spans="1:16" x14ac:dyDescent="0.3">
      <c r="A9969" s="22">
        <v>42886</v>
      </c>
      <c r="B9969">
        <v>2017</v>
      </c>
      <c r="C9969">
        <v>5</v>
      </c>
      <c r="D9969" t="s">
        <v>123</v>
      </c>
      <c r="E9969" t="s">
        <v>121</v>
      </c>
      <c r="F9969" t="s">
        <v>169</v>
      </c>
      <c r="G9969" t="s">
        <v>115</v>
      </c>
      <c r="H9969" t="s">
        <v>108</v>
      </c>
      <c r="I9969" t="s">
        <v>72</v>
      </c>
      <c r="J9969" t="s">
        <v>109</v>
      </c>
      <c r="K9969" s="23">
        <v>5</v>
      </c>
      <c r="L9969" s="24">
        <v>8.1999999999999993</v>
      </c>
      <c r="M9969" s="24">
        <v>41</v>
      </c>
      <c r="N9969" s="24">
        <v>27.88</v>
      </c>
      <c r="O9969" s="24">
        <v>13.12</v>
      </c>
      <c r="P9969" s="25">
        <v>32</v>
      </c>
    </row>
    <row r="9970" spans="1:16" x14ac:dyDescent="0.3">
      <c r="A9970" s="22">
        <v>42887</v>
      </c>
      <c r="B9970">
        <v>2017</v>
      </c>
      <c r="C9970">
        <v>6</v>
      </c>
      <c r="D9970" t="s">
        <v>125</v>
      </c>
      <c r="E9970" t="s">
        <v>121</v>
      </c>
      <c r="F9970" t="s">
        <v>170</v>
      </c>
      <c r="G9970" t="s">
        <v>93</v>
      </c>
      <c r="H9970" t="s">
        <v>94</v>
      </c>
      <c r="I9970" t="s">
        <v>73</v>
      </c>
      <c r="J9970" t="s">
        <v>95</v>
      </c>
      <c r="K9970" s="23">
        <v>1.34</v>
      </c>
      <c r="L9970" s="24">
        <v>3.1</v>
      </c>
      <c r="M9970" s="24">
        <v>4.1500000000000004</v>
      </c>
      <c r="N9970" s="24">
        <v>2.9</v>
      </c>
      <c r="O9970" s="24">
        <v>1.25</v>
      </c>
      <c r="P9970" s="25">
        <v>30</v>
      </c>
    </row>
    <row r="9971" spans="1:16" x14ac:dyDescent="0.3">
      <c r="A9971" s="22">
        <v>42887</v>
      </c>
      <c r="B9971">
        <v>2017</v>
      </c>
      <c r="C9971">
        <v>6</v>
      </c>
      <c r="D9971" t="s">
        <v>125</v>
      </c>
      <c r="E9971" t="s">
        <v>121</v>
      </c>
      <c r="F9971" t="s">
        <v>170</v>
      </c>
      <c r="G9971" t="s">
        <v>93</v>
      </c>
      <c r="H9971" t="s">
        <v>96</v>
      </c>
      <c r="I9971" t="s">
        <v>74</v>
      </c>
      <c r="J9971" t="s">
        <v>97</v>
      </c>
      <c r="K9971" s="23">
        <v>3.67</v>
      </c>
      <c r="L9971" s="24">
        <v>3.6</v>
      </c>
      <c r="M9971" s="24">
        <v>13.21</v>
      </c>
      <c r="N9971" s="24">
        <v>9.25</v>
      </c>
      <c r="O9971" s="24">
        <v>3.96</v>
      </c>
      <c r="P9971" s="25">
        <v>30</v>
      </c>
    </row>
    <row r="9972" spans="1:16" x14ac:dyDescent="0.3">
      <c r="A9972" s="22">
        <v>42887</v>
      </c>
      <c r="B9972">
        <v>2017</v>
      </c>
      <c r="C9972">
        <v>6</v>
      </c>
      <c r="D9972" t="s">
        <v>125</v>
      </c>
      <c r="E9972" t="s">
        <v>121</v>
      </c>
      <c r="F9972" t="s">
        <v>170</v>
      </c>
      <c r="G9972" t="s">
        <v>93</v>
      </c>
      <c r="H9972" t="s">
        <v>98</v>
      </c>
      <c r="I9972" t="s">
        <v>75</v>
      </c>
      <c r="J9972" t="s">
        <v>99</v>
      </c>
      <c r="K9972" s="23">
        <v>2</v>
      </c>
      <c r="L9972" s="24">
        <v>2.8</v>
      </c>
      <c r="M9972" s="24">
        <v>5.6</v>
      </c>
      <c r="N9972" s="24">
        <v>4.03</v>
      </c>
      <c r="O9972" s="24">
        <v>1.57</v>
      </c>
      <c r="P9972" s="25">
        <v>28</v>
      </c>
    </row>
    <row r="9973" spans="1:16" x14ac:dyDescent="0.3">
      <c r="A9973" s="22">
        <v>42887</v>
      </c>
      <c r="B9973">
        <v>2017</v>
      </c>
      <c r="C9973">
        <v>6</v>
      </c>
      <c r="D9973" t="s">
        <v>125</v>
      </c>
      <c r="E9973" t="s">
        <v>121</v>
      </c>
      <c r="F9973" t="s">
        <v>170</v>
      </c>
      <c r="G9973" t="s">
        <v>93</v>
      </c>
      <c r="H9973" t="s">
        <v>100</v>
      </c>
      <c r="I9973" t="s">
        <v>70</v>
      </c>
      <c r="J9973" t="s">
        <v>101</v>
      </c>
      <c r="K9973" s="23">
        <v>21.4</v>
      </c>
      <c r="L9973" s="24">
        <v>2.4</v>
      </c>
      <c r="M9973" s="24">
        <v>51.36</v>
      </c>
      <c r="N9973" s="24">
        <v>38.01</v>
      </c>
      <c r="O9973" s="24">
        <v>13.35</v>
      </c>
      <c r="P9973" s="25">
        <v>26</v>
      </c>
    </row>
    <row r="9974" spans="1:16" x14ac:dyDescent="0.3">
      <c r="A9974" s="22">
        <v>42887</v>
      </c>
      <c r="B9974">
        <v>2017</v>
      </c>
      <c r="C9974">
        <v>6</v>
      </c>
      <c r="D9974" t="s">
        <v>125</v>
      </c>
      <c r="E9974" t="s">
        <v>121</v>
      </c>
      <c r="F9974" t="s">
        <v>170</v>
      </c>
      <c r="G9974" t="s">
        <v>93</v>
      </c>
      <c r="H9974" t="s">
        <v>102</v>
      </c>
      <c r="I9974" t="s">
        <v>71</v>
      </c>
      <c r="J9974" t="s">
        <v>103</v>
      </c>
      <c r="K9974" s="23">
        <v>10</v>
      </c>
      <c r="L9974" s="24">
        <v>6.9</v>
      </c>
      <c r="M9974" s="24">
        <v>69</v>
      </c>
      <c r="N9974" s="24">
        <v>45.54</v>
      </c>
      <c r="O9974" s="24">
        <v>23.46</v>
      </c>
      <c r="P9974" s="25">
        <v>34</v>
      </c>
    </row>
    <row r="9975" spans="1:16" x14ac:dyDescent="0.3">
      <c r="A9975" s="22">
        <v>42887</v>
      </c>
      <c r="B9975">
        <v>2017</v>
      </c>
      <c r="C9975">
        <v>6</v>
      </c>
      <c r="D9975" t="s">
        <v>125</v>
      </c>
      <c r="E9975" t="s">
        <v>121</v>
      </c>
      <c r="F9975" t="s">
        <v>170</v>
      </c>
      <c r="G9975" t="s">
        <v>93</v>
      </c>
      <c r="H9975" t="s">
        <v>104</v>
      </c>
      <c r="I9975" t="s">
        <v>76</v>
      </c>
      <c r="J9975" t="s">
        <v>105</v>
      </c>
      <c r="K9975" s="23">
        <v>0</v>
      </c>
      <c r="L9975" s="24">
        <v>7.4</v>
      </c>
      <c r="M9975" s="24">
        <v>0</v>
      </c>
      <c r="N9975" s="24">
        <v>0</v>
      </c>
      <c r="O9975" s="24">
        <v>0</v>
      </c>
      <c r="P9975" s="25">
        <v>34</v>
      </c>
    </row>
    <row r="9976" spans="1:16" x14ac:dyDescent="0.3">
      <c r="A9976" s="22">
        <v>42887</v>
      </c>
      <c r="B9976">
        <v>2017</v>
      </c>
      <c r="C9976">
        <v>6</v>
      </c>
      <c r="D9976" t="s">
        <v>125</v>
      </c>
      <c r="E9976" t="s">
        <v>121</v>
      </c>
      <c r="F9976" t="s">
        <v>170</v>
      </c>
      <c r="G9976" t="s">
        <v>93</v>
      </c>
      <c r="H9976" t="s">
        <v>106</v>
      </c>
      <c r="I9976" t="s">
        <v>69</v>
      </c>
      <c r="J9976" t="s">
        <v>107</v>
      </c>
      <c r="K9976" s="23">
        <v>2</v>
      </c>
      <c r="L9976" s="24">
        <v>16.5</v>
      </c>
      <c r="M9976" s="24">
        <v>33</v>
      </c>
      <c r="N9976" s="24">
        <v>25.74</v>
      </c>
      <c r="O9976" s="24">
        <v>7.26</v>
      </c>
      <c r="P9976" s="25">
        <v>22</v>
      </c>
    </row>
    <row r="9977" spans="1:16" x14ac:dyDescent="0.3">
      <c r="A9977" s="22">
        <v>42887</v>
      </c>
      <c r="B9977">
        <v>2017</v>
      </c>
      <c r="C9977">
        <v>6</v>
      </c>
      <c r="D9977" t="s">
        <v>125</v>
      </c>
      <c r="E9977" t="s">
        <v>121</v>
      </c>
      <c r="F9977" t="s">
        <v>170</v>
      </c>
      <c r="G9977" t="s">
        <v>93</v>
      </c>
      <c r="H9977" t="s">
        <v>108</v>
      </c>
      <c r="I9977" t="s">
        <v>72</v>
      </c>
      <c r="J9977" t="s">
        <v>109</v>
      </c>
      <c r="K9977" s="23">
        <v>2</v>
      </c>
      <c r="L9977" s="24">
        <v>8.1999999999999993</v>
      </c>
      <c r="M9977" s="24">
        <v>16.399999999999999</v>
      </c>
      <c r="N9977" s="24">
        <v>11.15</v>
      </c>
      <c r="O9977" s="24">
        <v>5.25</v>
      </c>
      <c r="P9977" s="25">
        <v>32</v>
      </c>
    </row>
    <row r="9978" spans="1:16" x14ac:dyDescent="0.3">
      <c r="A9978" s="22">
        <v>42888</v>
      </c>
      <c r="B9978">
        <v>2017</v>
      </c>
      <c r="C9978">
        <v>6</v>
      </c>
      <c r="D9978" t="s">
        <v>125</v>
      </c>
      <c r="E9978" t="s">
        <v>121</v>
      </c>
      <c r="F9978" t="s">
        <v>170</v>
      </c>
      <c r="G9978" t="s">
        <v>110</v>
      </c>
      <c r="H9978" t="s">
        <v>94</v>
      </c>
      <c r="I9978" t="s">
        <v>73</v>
      </c>
      <c r="J9978" t="s">
        <v>95</v>
      </c>
      <c r="K9978" s="23">
        <v>2.33</v>
      </c>
      <c r="L9978" s="24">
        <v>3.1</v>
      </c>
      <c r="M9978" s="24">
        <v>7.22</v>
      </c>
      <c r="N9978" s="24">
        <v>5.05</v>
      </c>
      <c r="O9978" s="24">
        <v>2.17</v>
      </c>
      <c r="P9978" s="25">
        <v>30</v>
      </c>
    </row>
    <row r="9979" spans="1:16" x14ac:dyDescent="0.3">
      <c r="A9979" s="22">
        <v>42888</v>
      </c>
      <c r="B9979">
        <v>2017</v>
      </c>
      <c r="C9979">
        <v>6</v>
      </c>
      <c r="D9979" t="s">
        <v>125</v>
      </c>
      <c r="E9979" t="s">
        <v>121</v>
      </c>
      <c r="F9979" t="s">
        <v>170</v>
      </c>
      <c r="G9979" t="s">
        <v>110</v>
      </c>
      <c r="H9979" t="s">
        <v>96</v>
      </c>
      <c r="I9979" t="s">
        <v>74</v>
      </c>
      <c r="J9979" t="s">
        <v>97</v>
      </c>
      <c r="K9979" s="23">
        <v>4</v>
      </c>
      <c r="L9979" s="24">
        <v>3.6</v>
      </c>
      <c r="M9979" s="24">
        <v>14.4</v>
      </c>
      <c r="N9979" s="24">
        <v>10.08</v>
      </c>
      <c r="O9979" s="24">
        <v>4.32</v>
      </c>
      <c r="P9979" s="25">
        <v>30</v>
      </c>
    </row>
    <row r="9980" spans="1:16" x14ac:dyDescent="0.3">
      <c r="A9980" s="22">
        <v>42888</v>
      </c>
      <c r="B9980">
        <v>2017</v>
      </c>
      <c r="C9980">
        <v>6</v>
      </c>
      <c r="D9980" t="s">
        <v>125</v>
      </c>
      <c r="E9980" t="s">
        <v>121</v>
      </c>
      <c r="F9980" t="s">
        <v>170</v>
      </c>
      <c r="G9980" t="s">
        <v>110</v>
      </c>
      <c r="H9980" t="s">
        <v>98</v>
      </c>
      <c r="I9980" t="s">
        <v>75</v>
      </c>
      <c r="J9980" t="s">
        <v>99</v>
      </c>
      <c r="K9980" s="23">
        <v>4</v>
      </c>
      <c r="L9980" s="24">
        <v>2.8</v>
      </c>
      <c r="M9980" s="24">
        <v>11.2</v>
      </c>
      <c r="N9980" s="24">
        <v>8.06</v>
      </c>
      <c r="O9980" s="24">
        <v>3.14</v>
      </c>
      <c r="P9980" s="25">
        <v>28</v>
      </c>
    </row>
    <row r="9981" spans="1:16" x14ac:dyDescent="0.3">
      <c r="A9981" s="22">
        <v>42888</v>
      </c>
      <c r="B9981">
        <v>2017</v>
      </c>
      <c r="C9981">
        <v>6</v>
      </c>
      <c r="D9981" t="s">
        <v>125</v>
      </c>
      <c r="E9981" t="s">
        <v>121</v>
      </c>
      <c r="F9981" t="s">
        <v>170</v>
      </c>
      <c r="G9981" t="s">
        <v>110</v>
      </c>
      <c r="H9981" t="s">
        <v>100</v>
      </c>
      <c r="I9981" t="s">
        <v>70</v>
      </c>
      <c r="J9981" t="s">
        <v>101</v>
      </c>
      <c r="K9981" s="23">
        <v>17.399999999999999</v>
      </c>
      <c r="L9981" s="24">
        <v>2.4</v>
      </c>
      <c r="M9981" s="24">
        <v>41.76</v>
      </c>
      <c r="N9981" s="24">
        <v>30.9</v>
      </c>
      <c r="O9981" s="24">
        <v>10.86</v>
      </c>
      <c r="P9981" s="25">
        <v>26</v>
      </c>
    </row>
    <row r="9982" spans="1:16" x14ac:dyDescent="0.3">
      <c r="A9982" s="22">
        <v>42888</v>
      </c>
      <c r="B9982">
        <v>2017</v>
      </c>
      <c r="C9982">
        <v>6</v>
      </c>
      <c r="D9982" t="s">
        <v>125</v>
      </c>
      <c r="E9982" t="s">
        <v>121</v>
      </c>
      <c r="F9982" t="s">
        <v>170</v>
      </c>
      <c r="G9982" t="s">
        <v>110</v>
      </c>
      <c r="H9982" t="s">
        <v>102</v>
      </c>
      <c r="I9982" t="s">
        <v>71</v>
      </c>
      <c r="J9982" t="s">
        <v>103</v>
      </c>
      <c r="K9982" s="23">
        <v>9</v>
      </c>
      <c r="L9982" s="24">
        <v>6.9</v>
      </c>
      <c r="M9982" s="24">
        <v>62.1</v>
      </c>
      <c r="N9982" s="24">
        <v>40.99</v>
      </c>
      <c r="O9982" s="24">
        <v>21.11</v>
      </c>
      <c r="P9982" s="25">
        <v>34</v>
      </c>
    </row>
    <row r="9983" spans="1:16" x14ac:dyDescent="0.3">
      <c r="A9983" s="22">
        <v>42888</v>
      </c>
      <c r="B9983">
        <v>2017</v>
      </c>
      <c r="C9983">
        <v>6</v>
      </c>
      <c r="D9983" t="s">
        <v>125</v>
      </c>
      <c r="E9983" t="s">
        <v>121</v>
      </c>
      <c r="F9983" t="s">
        <v>170</v>
      </c>
      <c r="G9983" t="s">
        <v>110</v>
      </c>
      <c r="H9983" t="s">
        <v>104</v>
      </c>
      <c r="I9983" t="s">
        <v>76</v>
      </c>
      <c r="J9983" t="s">
        <v>105</v>
      </c>
      <c r="K9983" s="23">
        <v>1</v>
      </c>
      <c r="L9983" s="24">
        <v>7.4</v>
      </c>
      <c r="M9983" s="24">
        <v>7.4</v>
      </c>
      <c r="N9983" s="24">
        <v>4.88</v>
      </c>
      <c r="O9983" s="24">
        <v>2.52</v>
      </c>
      <c r="P9983" s="25">
        <v>34</v>
      </c>
    </row>
    <row r="9984" spans="1:16" x14ac:dyDescent="0.3">
      <c r="A9984" s="22">
        <v>42888</v>
      </c>
      <c r="B9984">
        <v>2017</v>
      </c>
      <c r="C9984">
        <v>6</v>
      </c>
      <c r="D9984" t="s">
        <v>125</v>
      </c>
      <c r="E9984" t="s">
        <v>121</v>
      </c>
      <c r="F9984" t="s">
        <v>170</v>
      </c>
      <c r="G9984" t="s">
        <v>110</v>
      </c>
      <c r="H9984" t="s">
        <v>106</v>
      </c>
      <c r="I9984" t="s">
        <v>69</v>
      </c>
      <c r="J9984" t="s">
        <v>107</v>
      </c>
      <c r="K9984" s="23">
        <v>5</v>
      </c>
      <c r="L9984" s="24">
        <v>16.5</v>
      </c>
      <c r="M9984" s="24">
        <v>82.5</v>
      </c>
      <c r="N9984" s="24">
        <v>64.349999999999994</v>
      </c>
      <c r="O9984" s="24">
        <v>18.149999999999999</v>
      </c>
      <c r="P9984" s="25">
        <v>22</v>
      </c>
    </row>
    <row r="9985" spans="1:16" x14ac:dyDescent="0.3">
      <c r="A9985" s="22">
        <v>42888</v>
      </c>
      <c r="B9985">
        <v>2017</v>
      </c>
      <c r="C9985">
        <v>6</v>
      </c>
      <c r="D9985" t="s">
        <v>125</v>
      </c>
      <c r="E9985" t="s">
        <v>121</v>
      </c>
      <c r="F9985" t="s">
        <v>170</v>
      </c>
      <c r="G9985" t="s">
        <v>110</v>
      </c>
      <c r="H9985" t="s">
        <v>108</v>
      </c>
      <c r="I9985" t="s">
        <v>72</v>
      </c>
      <c r="J9985" t="s">
        <v>109</v>
      </c>
      <c r="K9985" s="23">
        <v>3</v>
      </c>
      <c r="L9985" s="24">
        <v>8.1999999999999993</v>
      </c>
      <c r="M9985" s="24">
        <v>24.6</v>
      </c>
      <c r="N9985" s="24">
        <v>16.73</v>
      </c>
      <c r="O9985" s="24">
        <v>7.87</v>
      </c>
      <c r="P9985" s="25">
        <v>32</v>
      </c>
    </row>
    <row r="9986" spans="1:16" x14ac:dyDescent="0.3">
      <c r="A9986" s="22">
        <v>42889</v>
      </c>
      <c r="B9986">
        <v>2017</v>
      </c>
      <c r="C9986">
        <v>6</v>
      </c>
      <c r="D9986" t="s">
        <v>125</v>
      </c>
      <c r="E9986" t="s">
        <v>121</v>
      </c>
      <c r="F9986" t="s">
        <v>170</v>
      </c>
      <c r="G9986" t="s">
        <v>111</v>
      </c>
      <c r="H9986" t="s">
        <v>94</v>
      </c>
      <c r="I9986" t="s">
        <v>73</v>
      </c>
      <c r="J9986" t="s">
        <v>95</v>
      </c>
      <c r="K9986" s="23">
        <v>5</v>
      </c>
      <c r="L9986" s="24">
        <v>3.1</v>
      </c>
      <c r="M9986" s="24">
        <v>15.5</v>
      </c>
      <c r="N9986" s="24">
        <v>10.85</v>
      </c>
      <c r="O9986" s="24">
        <v>4.6500000000000004</v>
      </c>
      <c r="P9986" s="25">
        <v>30</v>
      </c>
    </row>
    <row r="9987" spans="1:16" x14ac:dyDescent="0.3">
      <c r="A9987" s="22">
        <v>42889</v>
      </c>
      <c r="B9987">
        <v>2017</v>
      </c>
      <c r="C9987">
        <v>6</v>
      </c>
      <c r="D9987" t="s">
        <v>125</v>
      </c>
      <c r="E9987" t="s">
        <v>121</v>
      </c>
      <c r="F9987" t="s">
        <v>170</v>
      </c>
      <c r="G9987" t="s">
        <v>111</v>
      </c>
      <c r="H9987" t="s">
        <v>96</v>
      </c>
      <c r="I9987" t="s">
        <v>74</v>
      </c>
      <c r="J9987" t="s">
        <v>97</v>
      </c>
      <c r="K9987" s="23">
        <v>1.73</v>
      </c>
      <c r="L9987" s="24">
        <v>3.6</v>
      </c>
      <c r="M9987" s="24">
        <v>6.23</v>
      </c>
      <c r="N9987" s="24">
        <v>4.3600000000000003</v>
      </c>
      <c r="O9987" s="24">
        <v>1.87</v>
      </c>
      <c r="P9987" s="25">
        <v>30</v>
      </c>
    </row>
    <row r="9988" spans="1:16" x14ac:dyDescent="0.3">
      <c r="A9988" s="22">
        <v>42889</v>
      </c>
      <c r="B9988">
        <v>2017</v>
      </c>
      <c r="C9988">
        <v>6</v>
      </c>
      <c r="D9988" t="s">
        <v>125</v>
      </c>
      <c r="E9988" t="s">
        <v>121</v>
      </c>
      <c r="F9988" t="s">
        <v>170</v>
      </c>
      <c r="G9988" t="s">
        <v>111</v>
      </c>
      <c r="H9988" t="s">
        <v>98</v>
      </c>
      <c r="I9988" t="s">
        <v>75</v>
      </c>
      <c r="J9988" t="s">
        <v>99</v>
      </c>
      <c r="K9988" s="23">
        <v>3</v>
      </c>
      <c r="L9988" s="24">
        <v>2.8</v>
      </c>
      <c r="M9988" s="24">
        <v>8.4</v>
      </c>
      <c r="N9988" s="24">
        <v>6.05</v>
      </c>
      <c r="O9988" s="24">
        <v>2.35</v>
      </c>
      <c r="P9988" s="25">
        <v>28</v>
      </c>
    </row>
    <row r="9989" spans="1:16" x14ac:dyDescent="0.3">
      <c r="A9989" s="22">
        <v>42889</v>
      </c>
      <c r="B9989">
        <v>2017</v>
      </c>
      <c r="C9989">
        <v>6</v>
      </c>
      <c r="D9989" t="s">
        <v>125</v>
      </c>
      <c r="E9989" t="s">
        <v>121</v>
      </c>
      <c r="F9989" t="s">
        <v>170</v>
      </c>
      <c r="G9989" t="s">
        <v>111</v>
      </c>
      <c r="H9989" t="s">
        <v>100</v>
      </c>
      <c r="I9989" t="s">
        <v>70</v>
      </c>
      <c r="J9989" t="s">
        <v>101</v>
      </c>
      <c r="K9989" s="23">
        <v>10</v>
      </c>
      <c r="L9989" s="24">
        <v>2.4</v>
      </c>
      <c r="M9989" s="24">
        <v>24</v>
      </c>
      <c r="N9989" s="24">
        <v>17.760000000000002</v>
      </c>
      <c r="O9989" s="24">
        <v>6.24</v>
      </c>
      <c r="P9989" s="25">
        <v>26</v>
      </c>
    </row>
    <row r="9990" spans="1:16" x14ac:dyDescent="0.3">
      <c r="A9990" s="22">
        <v>42889</v>
      </c>
      <c r="B9990">
        <v>2017</v>
      </c>
      <c r="C9990">
        <v>6</v>
      </c>
      <c r="D9990" t="s">
        <v>125</v>
      </c>
      <c r="E9990" t="s">
        <v>121</v>
      </c>
      <c r="F9990" t="s">
        <v>170</v>
      </c>
      <c r="G9990" t="s">
        <v>111</v>
      </c>
      <c r="H9990" t="s">
        <v>102</v>
      </c>
      <c r="I9990" t="s">
        <v>71</v>
      </c>
      <c r="J9990" t="s">
        <v>103</v>
      </c>
      <c r="K9990" s="23">
        <v>3</v>
      </c>
      <c r="L9990" s="24">
        <v>6.9</v>
      </c>
      <c r="M9990" s="24">
        <v>20.7</v>
      </c>
      <c r="N9990" s="24">
        <v>13.66</v>
      </c>
      <c r="O9990" s="24">
        <v>7.04</v>
      </c>
      <c r="P9990" s="25">
        <v>34</v>
      </c>
    </row>
    <row r="9991" spans="1:16" x14ac:dyDescent="0.3">
      <c r="A9991" s="22">
        <v>42889</v>
      </c>
      <c r="B9991">
        <v>2017</v>
      </c>
      <c r="C9991">
        <v>6</v>
      </c>
      <c r="D9991" t="s">
        <v>125</v>
      </c>
      <c r="E9991" t="s">
        <v>121</v>
      </c>
      <c r="F9991" t="s">
        <v>170</v>
      </c>
      <c r="G9991" t="s">
        <v>111</v>
      </c>
      <c r="H9991" t="s">
        <v>104</v>
      </c>
      <c r="I9991" t="s">
        <v>76</v>
      </c>
      <c r="J9991" t="s">
        <v>105</v>
      </c>
      <c r="K9991" s="23">
        <v>1</v>
      </c>
      <c r="L9991" s="24">
        <v>7.4</v>
      </c>
      <c r="M9991" s="24">
        <v>7.4</v>
      </c>
      <c r="N9991" s="24">
        <v>4.88</v>
      </c>
      <c r="O9991" s="24">
        <v>2.52</v>
      </c>
      <c r="P9991" s="25">
        <v>34</v>
      </c>
    </row>
    <row r="9992" spans="1:16" x14ac:dyDescent="0.3">
      <c r="A9992" s="22">
        <v>42889</v>
      </c>
      <c r="B9992">
        <v>2017</v>
      </c>
      <c r="C9992">
        <v>6</v>
      </c>
      <c r="D9992" t="s">
        <v>125</v>
      </c>
      <c r="E9992" t="s">
        <v>121</v>
      </c>
      <c r="F9992" t="s">
        <v>170</v>
      </c>
      <c r="G9992" t="s">
        <v>111</v>
      </c>
      <c r="H9992" t="s">
        <v>106</v>
      </c>
      <c r="I9992" t="s">
        <v>69</v>
      </c>
      <c r="J9992" t="s">
        <v>107</v>
      </c>
      <c r="K9992" s="23">
        <v>22</v>
      </c>
      <c r="L9992" s="24">
        <v>16.5</v>
      </c>
      <c r="M9992" s="24">
        <v>363</v>
      </c>
      <c r="N9992" s="24">
        <v>283.14</v>
      </c>
      <c r="O9992" s="24">
        <v>79.86</v>
      </c>
      <c r="P9992" s="25">
        <v>22</v>
      </c>
    </row>
    <row r="9993" spans="1:16" x14ac:dyDescent="0.3">
      <c r="A9993" s="22">
        <v>42889</v>
      </c>
      <c r="B9993">
        <v>2017</v>
      </c>
      <c r="C9993">
        <v>6</v>
      </c>
      <c r="D9993" t="s">
        <v>125</v>
      </c>
      <c r="E9993" t="s">
        <v>121</v>
      </c>
      <c r="F9993" t="s">
        <v>170</v>
      </c>
      <c r="G9993" t="s">
        <v>111</v>
      </c>
      <c r="H9993" t="s">
        <v>108</v>
      </c>
      <c r="I9993" t="s">
        <v>72</v>
      </c>
      <c r="J9993" t="s">
        <v>109</v>
      </c>
      <c r="K9993" s="23">
        <v>2</v>
      </c>
      <c r="L9993" s="24">
        <v>8.1999999999999993</v>
      </c>
      <c r="M9993" s="24">
        <v>16.399999999999999</v>
      </c>
      <c r="N9993" s="24">
        <v>11.15</v>
      </c>
      <c r="O9993" s="24">
        <v>5.25</v>
      </c>
      <c r="P9993" s="25">
        <v>32</v>
      </c>
    </row>
    <row r="9994" spans="1:16" x14ac:dyDescent="0.3">
      <c r="A9994" s="22">
        <v>42890</v>
      </c>
      <c r="B9994">
        <v>2017</v>
      </c>
      <c r="C9994">
        <v>6</v>
      </c>
      <c r="D9994" t="s">
        <v>125</v>
      </c>
      <c r="E9994" t="s">
        <v>121</v>
      </c>
      <c r="F9994" t="s">
        <v>170</v>
      </c>
      <c r="G9994" t="s">
        <v>112</v>
      </c>
      <c r="H9994" t="s">
        <v>94</v>
      </c>
      <c r="I9994" t="s">
        <v>73</v>
      </c>
      <c r="J9994" t="s">
        <v>95</v>
      </c>
      <c r="K9994" s="23">
        <v>7</v>
      </c>
      <c r="L9994" s="24">
        <v>3.1</v>
      </c>
      <c r="M9994" s="24">
        <v>21.7</v>
      </c>
      <c r="N9994" s="24">
        <v>15.19</v>
      </c>
      <c r="O9994" s="24">
        <v>6.51</v>
      </c>
      <c r="P9994" s="25">
        <v>30</v>
      </c>
    </row>
    <row r="9995" spans="1:16" x14ac:dyDescent="0.3">
      <c r="A9995" s="22">
        <v>42890</v>
      </c>
      <c r="B9995">
        <v>2017</v>
      </c>
      <c r="C9995">
        <v>6</v>
      </c>
      <c r="D9995" t="s">
        <v>125</v>
      </c>
      <c r="E9995" t="s">
        <v>121</v>
      </c>
      <c r="F9995" t="s">
        <v>170</v>
      </c>
      <c r="G9995" t="s">
        <v>112</v>
      </c>
      <c r="H9995" t="s">
        <v>96</v>
      </c>
      <c r="I9995" t="s">
        <v>74</v>
      </c>
      <c r="J9995" t="s">
        <v>97</v>
      </c>
      <c r="K9995" s="23">
        <v>1.75</v>
      </c>
      <c r="L9995" s="24">
        <v>3.6</v>
      </c>
      <c r="M9995" s="24">
        <v>6.3</v>
      </c>
      <c r="N9995" s="24">
        <v>4.41</v>
      </c>
      <c r="O9995" s="24">
        <v>1.89</v>
      </c>
      <c r="P9995" s="25">
        <v>30</v>
      </c>
    </row>
    <row r="9996" spans="1:16" x14ac:dyDescent="0.3">
      <c r="A9996" s="22">
        <v>42890</v>
      </c>
      <c r="B9996">
        <v>2017</v>
      </c>
      <c r="C9996">
        <v>6</v>
      </c>
      <c r="D9996" t="s">
        <v>125</v>
      </c>
      <c r="E9996" t="s">
        <v>121</v>
      </c>
      <c r="F9996" t="s">
        <v>170</v>
      </c>
      <c r="G9996" t="s">
        <v>112</v>
      </c>
      <c r="H9996" t="s">
        <v>98</v>
      </c>
      <c r="I9996" t="s">
        <v>75</v>
      </c>
      <c r="J9996" t="s">
        <v>99</v>
      </c>
      <c r="K9996" s="23">
        <v>2.25</v>
      </c>
      <c r="L9996" s="24">
        <v>2.8</v>
      </c>
      <c r="M9996" s="24">
        <v>6.3</v>
      </c>
      <c r="N9996" s="24">
        <v>4.54</v>
      </c>
      <c r="O9996" s="24">
        <v>1.76</v>
      </c>
      <c r="P9996" s="25">
        <v>28</v>
      </c>
    </row>
    <row r="9997" spans="1:16" x14ac:dyDescent="0.3">
      <c r="A9997" s="22">
        <v>42890</v>
      </c>
      <c r="B9997">
        <v>2017</v>
      </c>
      <c r="C9997">
        <v>6</v>
      </c>
      <c r="D9997" t="s">
        <v>125</v>
      </c>
      <c r="E9997" t="s">
        <v>121</v>
      </c>
      <c r="F9997" t="s">
        <v>170</v>
      </c>
      <c r="G9997" t="s">
        <v>112</v>
      </c>
      <c r="H9997" t="s">
        <v>100</v>
      </c>
      <c r="I9997" t="s">
        <v>70</v>
      </c>
      <c r="J9997" t="s">
        <v>101</v>
      </c>
      <c r="K9997" s="23">
        <v>23.4</v>
      </c>
      <c r="L9997" s="24">
        <v>2.4</v>
      </c>
      <c r="M9997" s="24">
        <v>56.16</v>
      </c>
      <c r="N9997" s="24">
        <v>41.56</v>
      </c>
      <c r="O9997" s="24">
        <v>14.6</v>
      </c>
      <c r="P9997" s="25">
        <v>26</v>
      </c>
    </row>
    <row r="9998" spans="1:16" x14ac:dyDescent="0.3">
      <c r="A9998" s="22">
        <v>42890</v>
      </c>
      <c r="B9998">
        <v>2017</v>
      </c>
      <c r="C9998">
        <v>6</v>
      </c>
      <c r="D9998" t="s">
        <v>125</v>
      </c>
      <c r="E9998" t="s">
        <v>121</v>
      </c>
      <c r="F9998" t="s">
        <v>170</v>
      </c>
      <c r="G9998" t="s">
        <v>112</v>
      </c>
      <c r="H9998" t="s">
        <v>102</v>
      </c>
      <c r="I9998" t="s">
        <v>71</v>
      </c>
      <c r="J9998" t="s">
        <v>103</v>
      </c>
      <c r="K9998" s="23">
        <v>3</v>
      </c>
      <c r="L9998" s="24">
        <v>6.9</v>
      </c>
      <c r="M9998" s="24">
        <v>20.7</v>
      </c>
      <c r="N9998" s="24">
        <v>13.66</v>
      </c>
      <c r="O9998" s="24">
        <v>7.04</v>
      </c>
      <c r="P9998" s="25">
        <v>34</v>
      </c>
    </row>
    <row r="9999" spans="1:16" x14ac:dyDescent="0.3">
      <c r="A9999" s="22">
        <v>42890</v>
      </c>
      <c r="B9999">
        <v>2017</v>
      </c>
      <c r="C9999">
        <v>6</v>
      </c>
      <c r="D9999" t="s">
        <v>125</v>
      </c>
      <c r="E9999" t="s">
        <v>121</v>
      </c>
      <c r="F9999" t="s">
        <v>170</v>
      </c>
      <c r="G9999" t="s">
        <v>112</v>
      </c>
      <c r="H9999" t="s">
        <v>104</v>
      </c>
      <c r="I9999" t="s">
        <v>76</v>
      </c>
      <c r="J9999" t="s">
        <v>105</v>
      </c>
      <c r="K9999" s="23">
        <v>1</v>
      </c>
      <c r="L9999" s="24">
        <v>7.4</v>
      </c>
      <c r="M9999" s="24">
        <v>7.4</v>
      </c>
      <c r="N9999" s="24">
        <v>4.88</v>
      </c>
      <c r="O9999" s="24">
        <v>2.52</v>
      </c>
      <c r="P9999" s="25">
        <v>34</v>
      </c>
    </row>
    <row r="10000" spans="1:16" x14ac:dyDescent="0.3">
      <c r="A10000" s="22">
        <v>42890</v>
      </c>
      <c r="B10000">
        <v>2017</v>
      </c>
      <c r="C10000">
        <v>6</v>
      </c>
      <c r="D10000" t="s">
        <v>125</v>
      </c>
      <c r="E10000" t="s">
        <v>121</v>
      </c>
      <c r="F10000" t="s">
        <v>170</v>
      </c>
      <c r="G10000" t="s">
        <v>112</v>
      </c>
      <c r="H10000" t="s">
        <v>106</v>
      </c>
      <c r="I10000" t="s">
        <v>69</v>
      </c>
      <c r="J10000" t="s">
        <v>107</v>
      </c>
      <c r="K10000" s="23">
        <v>5</v>
      </c>
      <c r="L10000" s="24">
        <v>16.5</v>
      </c>
      <c r="M10000" s="24">
        <v>82.5</v>
      </c>
      <c r="N10000" s="24">
        <v>64.349999999999994</v>
      </c>
      <c r="O10000" s="24">
        <v>18.149999999999999</v>
      </c>
      <c r="P10000" s="25">
        <v>22</v>
      </c>
    </row>
    <row r="10001" spans="1:16" x14ac:dyDescent="0.3">
      <c r="A10001" s="22">
        <v>42890</v>
      </c>
      <c r="B10001">
        <v>2017</v>
      </c>
      <c r="C10001">
        <v>6</v>
      </c>
      <c r="D10001" t="s">
        <v>125</v>
      </c>
      <c r="E10001" t="s">
        <v>121</v>
      </c>
      <c r="F10001" t="s">
        <v>170</v>
      </c>
      <c r="G10001" t="s">
        <v>112</v>
      </c>
      <c r="H10001" t="s">
        <v>108</v>
      </c>
      <c r="I10001" t="s">
        <v>72</v>
      </c>
      <c r="J10001" t="s">
        <v>109</v>
      </c>
      <c r="K10001" s="23">
        <v>4</v>
      </c>
      <c r="L10001" s="24">
        <v>8.1999999999999993</v>
      </c>
      <c r="M10001" s="24">
        <v>32.799999999999997</v>
      </c>
      <c r="N10001" s="24">
        <v>22.3</v>
      </c>
      <c r="O10001" s="24">
        <v>10.5</v>
      </c>
      <c r="P10001" s="25">
        <v>32</v>
      </c>
    </row>
    <row r="10002" spans="1:16" x14ac:dyDescent="0.3">
      <c r="A10002" s="22">
        <v>42891</v>
      </c>
      <c r="B10002">
        <v>2017</v>
      </c>
      <c r="C10002">
        <v>6</v>
      </c>
      <c r="D10002" t="s">
        <v>125</v>
      </c>
      <c r="E10002" t="s">
        <v>121</v>
      </c>
      <c r="F10002" t="s">
        <v>170</v>
      </c>
      <c r="G10002" t="s">
        <v>113</v>
      </c>
      <c r="H10002" t="s">
        <v>94</v>
      </c>
      <c r="I10002" t="s">
        <v>73</v>
      </c>
      <c r="J10002" t="s">
        <v>95</v>
      </c>
      <c r="K10002" s="23">
        <v>3.33</v>
      </c>
      <c r="L10002" s="24">
        <v>3.1</v>
      </c>
      <c r="M10002" s="24">
        <v>10.32</v>
      </c>
      <c r="N10002" s="24">
        <v>7.22</v>
      </c>
      <c r="O10002" s="24">
        <v>3.1</v>
      </c>
      <c r="P10002" s="25">
        <v>30</v>
      </c>
    </row>
    <row r="10003" spans="1:16" x14ac:dyDescent="0.3">
      <c r="A10003" s="22">
        <v>42891</v>
      </c>
      <c r="B10003">
        <v>2017</v>
      </c>
      <c r="C10003">
        <v>6</v>
      </c>
      <c r="D10003" t="s">
        <v>125</v>
      </c>
      <c r="E10003" t="s">
        <v>121</v>
      </c>
      <c r="F10003" t="s">
        <v>170</v>
      </c>
      <c r="G10003" t="s">
        <v>113</v>
      </c>
      <c r="H10003" t="s">
        <v>96</v>
      </c>
      <c r="I10003" t="s">
        <v>74</v>
      </c>
      <c r="J10003" t="s">
        <v>97</v>
      </c>
      <c r="K10003" s="23">
        <v>5.99</v>
      </c>
      <c r="L10003" s="24">
        <v>3.6</v>
      </c>
      <c r="M10003" s="24">
        <v>21.56</v>
      </c>
      <c r="N10003" s="24">
        <v>15.09</v>
      </c>
      <c r="O10003" s="24">
        <v>6.47</v>
      </c>
      <c r="P10003" s="25">
        <v>30</v>
      </c>
    </row>
    <row r="10004" spans="1:16" x14ac:dyDescent="0.3">
      <c r="A10004" s="22">
        <v>42891</v>
      </c>
      <c r="B10004">
        <v>2017</v>
      </c>
      <c r="C10004">
        <v>6</v>
      </c>
      <c r="D10004" t="s">
        <v>125</v>
      </c>
      <c r="E10004" t="s">
        <v>121</v>
      </c>
      <c r="F10004" t="s">
        <v>170</v>
      </c>
      <c r="G10004" t="s">
        <v>113</v>
      </c>
      <c r="H10004" t="s">
        <v>98</v>
      </c>
      <c r="I10004" t="s">
        <v>75</v>
      </c>
      <c r="J10004" t="s">
        <v>99</v>
      </c>
      <c r="K10004" s="23">
        <v>4.5</v>
      </c>
      <c r="L10004" s="24">
        <v>2.8</v>
      </c>
      <c r="M10004" s="24">
        <v>12.6</v>
      </c>
      <c r="N10004" s="24">
        <v>9.07</v>
      </c>
      <c r="O10004" s="24">
        <v>3.53</v>
      </c>
      <c r="P10004" s="25">
        <v>28</v>
      </c>
    </row>
    <row r="10005" spans="1:16" x14ac:dyDescent="0.3">
      <c r="A10005" s="22">
        <v>42891</v>
      </c>
      <c r="B10005">
        <v>2017</v>
      </c>
      <c r="C10005">
        <v>6</v>
      </c>
      <c r="D10005" t="s">
        <v>125</v>
      </c>
      <c r="E10005" t="s">
        <v>121</v>
      </c>
      <c r="F10005" t="s">
        <v>170</v>
      </c>
      <c r="G10005" t="s">
        <v>113</v>
      </c>
      <c r="H10005" t="s">
        <v>100</v>
      </c>
      <c r="I10005" t="s">
        <v>70</v>
      </c>
      <c r="J10005" t="s">
        <v>101</v>
      </c>
      <c r="K10005" s="23">
        <v>9.6999999999999993</v>
      </c>
      <c r="L10005" s="24">
        <v>2.4</v>
      </c>
      <c r="M10005" s="24">
        <v>23.28</v>
      </c>
      <c r="N10005" s="24">
        <v>17.23</v>
      </c>
      <c r="O10005" s="24">
        <v>6.05</v>
      </c>
      <c r="P10005" s="25">
        <v>26</v>
      </c>
    </row>
    <row r="10006" spans="1:16" x14ac:dyDescent="0.3">
      <c r="A10006" s="22">
        <v>42891</v>
      </c>
      <c r="B10006">
        <v>2017</v>
      </c>
      <c r="C10006">
        <v>6</v>
      </c>
      <c r="D10006" t="s">
        <v>125</v>
      </c>
      <c r="E10006" t="s">
        <v>121</v>
      </c>
      <c r="F10006" t="s">
        <v>170</v>
      </c>
      <c r="G10006" t="s">
        <v>113</v>
      </c>
      <c r="H10006" t="s">
        <v>102</v>
      </c>
      <c r="I10006" t="s">
        <v>71</v>
      </c>
      <c r="J10006" t="s">
        <v>103</v>
      </c>
      <c r="K10006" s="23">
        <v>5</v>
      </c>
      <c r="L10006" s="24">
        <v>6.9</v>
      </c>
      <c r="M10006" s="24">
        <v>34.5</v>
      </c>
      <c r="N10006" s="24">
        <v>22.77</v>
      </c>
      <c r="O10006" s="24">
        <v>11.73</v>
      </c>
      <c r="P10006" s="25">
        <v>34</v>
      </c>
    </row>
    <row r="10007" spans="1:16" x14ac:dyDescent="0.3">
      <c r="A10007" s="22">
        <v>42891</v>
      </c>
      <c r="B10007">
        <v>2017</v>
      </c>
      <c r="C10007">
        <v>6</v>
      </c>
      <c r="D10007" t="s">
        <v>125</v>
      </c>
      <c r="E10007" t="s">
        <v>121</v>
      </c>
      <c r="F10007" t="s">
        <v>170</v>
      </c>
      <c r="G10007" t="s">
        <v>113</v>
      </c>
      <c r="H10007" t="s">
        <v>104</v>
      </c>
      <c r="I10007" t="s">
        <v>76</v>
      </c>
      <c r="J10007" t="s">
        <v>105</v>
      </c>
      <c r="K10007" s="23">
        <v>0</v>
      </c>
      <c r="L10007" s="24">
        <v>7.4</v>
      </c>
      <c r="M10007" s="24">
        <v>0</v>
      </c>
      <c r="N10007" s="24">
        <v>0</v>
      </c>
      <c r="O10007" s="24">
        <v>0</v>
      </c>
      <c r="P10007" s="25">
        <v>34</v>
      </c>
    </row>
    <row r="10008" spans="1:16" x14ac:dyDescent="0.3">
      <c r="A10008" s="22">
        <v>42891</v>
      </c>
      <c r="B10008">
        <v>2017</v>
      </c>
      <c r="C10008">
        <v>6</v>
      </c>
      <c r="D10008" t="s">
        <v>125</v>
      </c>
      <c r="E10008" t="s">
        <v>121</v>
      </c>
      <c r="F10008" t="s">
        <v>170</v>
      </c>
      <c r="G10008" t="s">
        <v>113</v>
      </c>
      <c r="H10008" t="s">
        <v>106</v>
      </c>
      <c r="I10008" t="s">
        <v>69</v>
      </c>
      <c r="J10008" t="s">
        <v>107</v>
      </c>
      <c r="K10008" s="23">
        <v>0</v>
      </c>
      <c r="L10008" s="24">
        <v>16.5</v>
      </c>
      <c r="M10008" s="24">
        <v>0</v>
      </c>
      <c r="N10008" s="24">
        <v>0</v>
      </c>
      <c r="O10008" s="24">
        <v>0</v>
      </c>
      <c r="P10008" s="25">
        <v>22</v>
      </c>
    </row>
    <row r="10009" spans="1:16" x14ac:dyDescent="0.3">
      <c r="A10009" s="22">
        <v>42891</v>
      </c>
      <c r="B10009">
        <v>2017</v>
      </c>
      <c r="C10009">
        <v>6</v>
      </c>
      <c r="D10009" t="s">
        <v>125</v>
      </c>
      <c r="E10009" t="s">
        <v>121</v>
      </c>
      <c r="F10009" t="s">
        <v>170</v>
      </c>
      <c r="G10009" t="s">
        <v>113</v>
      </c>
      <c r="H10009" t="s">
        <v>108</v>
      </c>
      <c r="I10009" t="s">
        <v>72</v>
      </c>
      <c r="J10009" t="s">
        <v>109</v>
      </c>
      <c r="K10009" s="23">
        <v>8</v>
      </c>
      <c r="L10009" s="24">
        <v>8.1999999999999993</v>
      </c>
      <c r="M10009" s="24">
        <v>65.599999999999994</v>
      </c>
      <c r="N10009" s="24">
        <v>44.61</v>
      </c>
      <c r="O10009" s="24">
        <v>20.99</v>
      </c>
      <c r="P10009" s="25">
        <v>32</v>
      </c>
    </row>
    <row r="10010" spans="1:16" x14ac:dyDescent="0.3">
      <c r="A10010" s="22">
        <v>42892</v>
      </c>
      <c r="B10010">
        <v>2017</v>
      </c>
      <c r="C10010">
        <v>6</v>
      </c>
      <c r="D10010" t="s">
        <v>125</v>
      </c>
      <c r="E10010" t="s">
        <v>121</v>
      </c>
      <c r="F10010" t="s">
        <v>170</v>
      </c>
      <c r="G10010" t="s">
        <v>114</v>
      </c>
      <c r="H10010" t="s">
        <v>94</v>
      </c>
      <c r="I10010" t="s">
        <v>73</v>
      </c>
      <c r="J10010" t="s">
        <v>95</v>
      </c>
      <c r="K10010" s="23">
        <v>1</v>
      </c>
      <c r="L10010" s="24">
        <v>3.1</v>
      </c>
      <c r="M10010" s="24">
        <v>3.1</v>
      </c>
      <c r="N10010" s="24">
        <v>2.17</v>
      </c>
      <c r="O10010" s="24">
        <v>0.93</v>
      </c>
      <c r="P10010" s="25">
        <v>30</v>
      </c>
    </row>
    <row r="10011" spans="1:16" x14ac:dyDescent="0.3">
      <c r="A10011" s="22">
        <v>42892</v>
      </c>
      <c r="B10011">
        <v>2017</v>
      </c>
      <c r="C10011">
        <v>6</v>
      </c>
      <c r="D10011" t="s">
        <v>125</v>
      </c>
      <c r="E10011" t="s">
        <v>121</v>
      </c>
      <c r="F10011" t="s">
        <v>170</v>
      </c>
      <c r="G10011" t="s">
        <v>114</v>
      </c>
      <c r="H10011" t="s">
        <v>96</v>
      </c>
      <c r="I10011" t="s">
        <v>74</v>
      </c>
      <c r="J10011" t="s">
        <v>97</v>
      </c>
      <c r="K10011" s="23">
        <v>3</v>
      </c>
      <c r="L10011" s="24">
        <v>3.6</v>
      </c>
      <c r="M10011" s="24">
        <v>10.8</v>
      </c>
      <c r="N10011" s="24">
        <v>7.56</v>
      </c>
      <c r="O10011" s="24">
        <v>3.24</v>
      </c>
      <c r="P10011" s="25">
        <v>30</v>
      </c>
    </row>
    <row r="10012" spans="1:16" x14ac:dyDescent="0.3">
      <c r="A10012" s="22">
        <v>42892</v>
      </c>
      <c r="B10012">
        <v>2017</v>
      </c>
      <c r="C10012">
        <v>6</v>
      </c>
      <c r="D10012" t="s">
        <v>125</v>
      </c>
      <c r="E10012" t="s">
        <v>121</v>
      </c>
      <c r="F10012" t="s">
        <v>170</v>
      </c>
      <c r="G10012" t="s">
        <v>114</v>
      </c>
      <c r="H10012" t="s">
        <v>98</v>
      </c>
      <c r="I10012" t="s">
        <v>75</v>
      </c>
      <c r="J10012" t="s">
        <v>99</v>
      </c>
      <c r="K10012" s="23">
        <v>0</v>
      </c>
      <c r="L10012" s="24">
        <v>2.8</v>
      </c>
      <c r="M10012" s="24">
        <v>0</v>
      </c>
      <c r="N10012" s="24">
        <v>0</v>
      </c>
      <c r="O10012" s="24">
        <v>0</v>
      </c>
      <c r="P10012" s="25">
        <v>28</v>
      </c>
    </row>
    <row r="10013" spans="1:16" x14ac:dyDescent="0.3">
      <c r="A10013" s="22">
        <v>42892</v>
      </c>
      <c r="B10013">
        <v>2017</v>
      </c>
      <c r="C10013">
        <v>6</v>
      </c>
      <c r="D10013" t="s">
        <v>125</v>
      </c>
      <c r="E10013" t="s">
        <v>121</v>
      </c>
      <c r="F10013" t="s">
        <v>170</v>
      </c>
      <c r="G10013" t="s">
        <v>114</v>
      </c>
      <c r="H10013" t="s">
        <v>100</v>
      </c>
      <c r="I10013" t="s">
        <v>70</v>
      </c>
      <c r="J10013" t="s">
        <v>101</v>
      </c>
      <c r="K10013" s="23">
        <v>18</v>
      </c>
      <c r="L10013" s="24">
        <v>2.4</v>
      </c>
      <c r="M10013" s="24">
        <v>43.2</v>
      </c>
      <c r="N10013" s="24">
        <v>31.97</v>
      </c>
      <c r="O10013" s="24">
        <v>11.23</v>
      </c>
      <c r="P10013" s="25">
        <v>26</v>
      </c>
    </row>
    <row r="10014" spans="1:16" x14ac:dyDescent="0.3">
      <c r="A10014" s="22">
        <v>42892</v>
      </c>
      <c r="B10014">
        <v>2017</v>
      </c>
      <c r="C10014">
        <v>6</v>
      </c>
      <c r="D10014" t="s">
        <v>125</v>
      </c>
      <c r="E10014" t="s">
        <v>121</v>
      </c>
      <c r="F10014" t="s">
        <v>170</v>
      </c>
      <c r="G10014" t="s">
        <v>114</v>
      </c>
      <c r="H10014" t="s">
        <v>102</v>
      </c>
      <c r="I10014" t="s">
        <v>71</v>
      </c>
      <c r="J10014" t="s">
        <v>103</v>
      </c>
      <c r="K10014" s="23">
        <v>3</v>
      </c>
      <c r="L10014" s="24">
        <v>6.9</v>
      </c>
      <c r="M10014" s="24">
        <v>20.7</v>
      </c>
      <c r="N10014" s="24">
        <v>13.66</v>
      </c>
      <c r="O10014" s="24">
        <v>7.04</v>
      </c>
      <c r="P10014" s="25">
        <v>34</v>
      </c>
    </row>
    <row r="10015" spans="1:16" x14ac:dyDescent="0.3">
      <c r="A10015" s="22">
        <v>42892</v>
      </c>
      <c r="B10015">
        <v>2017</v>
      </c>
      <c r="C10015">
        <v>6</v>
      </c>
      <c r="D10015" t="s">
        <v>125</v>
      </c>
      <c r="E10015" t="s">
        <v>121</v>
      </c>
      <c r="F10015" t="s">
        <v>170</v>
      </c>
      <c r="G10015" t="s">
        <v>114</v>
      </c>
      <c r="H10015" t="s">
        <v>104</v>
      </c>
      <c r="I10015" t="s">
        <v>76</v>
      </c>
      <c r="J10015" t="s">
        <v>105</v>
      </c>
      <c r="K10015" s="23">
        <v>0</v>
      </c>
      <c r="L10015" s="24">
        <v>7.4</v>
      </c>
      <c r="M10015" s="24">
        <v>0</v>
      </c>
      <c r="N10015" s="24">
        <v>0</v>
      </c>
      <c r="O10015" s="24">
        <v>0</v>
      </c>
      <c r="P10015" s="25">
        <v>34</v>
      </c>
    </row>
    <row r="10016" spans="1:16" x14ac:dyDescent="0.3">
      <c r="A10016" s="22">
        <v>42892</v>
      </c>
      <c r="B10016">
        <v>2017</v>
      </c>
      <c r="C10016">
        <v>6</v>
      </c>
      <c r="D10016" t="s">
        <v>125</v>
      </c>
      <c r="E10016" t="s">
        <v>121</v>
      </c>
      <c r="F10016" t="s">
        <v>170</v>
      </c>
      <c r="G10016" t="s">
        <v>114</v>
      </c>
      <c r="H10016" t="s">
        <v>106</v>
      </c>
      <c r="I10016" t="s">
        <v>69</v>
      </c>
      <c r="J10016" t="s">
        <v>107</v>
      </c>
      <c r="K10016" s="23">
        <v>6</v>
      </c>
      <c r="L10016" s="24">
        <v>16.5</v>
      </c>
      <c r="M10016" s="24">
        <v>99</v>
      </c>
      <c r="N10016" s="24">
        <v>77.22</v>
      </c>
      <c r="O10016" s="24">
        <v>21.78</v>
      </c>
      <c r="P10016" s="25">
        <v>22</v>
      </c>
    </row>
    <row r="10017" spans="1:16" x14ac:dyDescent="0.3">
      <c r="A10017" s="22">
        <v>42892</v>
      </c>
      <c r="B10017">
        <v>2017</v>
      </c>
      <c r="C10017">
        <v>6</v>
      </c>
      <c r="D10017" t="s">
        <v>125</v>
      </c>
      <c r="E10017" t="s">
        <v>121</v>
      </c>
      <c r="F10017" t="s">
        <v>170</v>
      </c>
      <c r="G10017" t="s">
        <v>114</v>
      </c>
      <c r="H10017" t="s">
        <v>108</v>
      </c>
      <c r="I10017" t="s">
        <v>72</v>
      </c>
      <c r="J10017" t="s">
        <v>109</v>
      </c>
      <c r="K10017" s="23">
        <v>7.5</v>
      </c>
      <c r="L10017" s="24">
        <v>8.1999999999999993</v>
      </c>
      <c r="M10017" s="24">
        <v>61.5</v>
      </c>
      <c r="N10017" s="24">
        <v>41.82</v>
      </c>
      <c r="O10017" s="24">
        <v>19.68</v>
      </c>
      <c r="P10017" s="25">
        <v>32</v>
      </c>
    </row>
    <row r="10018" spans="1:16" x14ac:dyDescent="0.3">
      <c r="A10018" s="22">
        <v>42893</v>
      </c>
      <c r="B10018">
        <v>2017</v>
      </c>
      <c r="C10018">
        <v>6</v>
      </c>
      <c r="D10018" t="s">
        <v>125</v>
      </c>
      <c r="E10018" t="s">
        <v>121</v>
      </c>
      <c r="F10018" t="s">
        <v>170</v>
      </c>
      <c r="G10018" t="s">
        <v>115</v>
      </c>
      <c r="H10018" t="s">
        <v>94</v>
      </c>
      <c r="I10018" t="s">
        <v>73</v>
      </c>
      <c r="J10018" t="s">
        <v>95</v>
      </c>
      <c r="K10018" s="23">
        <v>5.33</v>
      </c>
      <c r="L10018" s="24">
        <v>3.1</v>
      </c>
      <c r="M10018" s="24">
        <v>16.52</v>
      </c>
      <c r="N10018" s="24">
        <v>11.56</v>
      </c>
      <c r="O10018" s="24">
        <v>4.96</v>
      </c>
      <c r="P10018" s="25">
        <v>30</v>
      </c>
    </row>
    <row r="10019" spans="1:16" x14ac:dyDescent="0.3">
      <c r="A10019" s="22">
        <v>42893</v>
      </c>
      <c r="B10019">
        <v>2017</v>
      </c>
      <c r="C10019">
        <v>6</v>
      </c>
      <c r="D10019" t="s">
        <v>125</v>
      </c>
      <c r="E10019" t="s">
        <v>121</v>
      </c>
      <c r="F10019" t="s">
        <v>170</v>
      </c>
      <c r="G10019" t="s">
        <v>115</v>
      </c>
      <c r="H10019" t="s">
        <v>96</v>
      </c>
      <c r="I10019" t="s">
        <v>74</v>
      </c>
      <c r="J10019" t="s">
        <v>97</v>
      </c>
      <c r="K10019" s="23">
        <v>4.6900000000000004</v>
      </c>
      <c r="L10019" s="24">
        <v>3.6</v>
      </c>
      <c r="M10019" s="24">
        <v>16.88</v>
      </c>
      <c r="N10019" s="24">
        <v>11.82</v>
      </c>
      <c r="O10019" s="24">
        <v>5.0599999999999996</v>
      </c>
      <c r="P10019" s="25">
        <v>30</v>
      </c>
    </row>
    <row r="10020" spans="1:16" x14ac:dyDescent="0.3">
      <c r="A10020" s="22">
        <v>42893</v>
      </c>
      <c r="B10020">
        <v>2017</v>
      </c>
      <c r="C10020">
        <v>6</v>
      </c>
      <c r="D10020" t="s">
        <v>125</v>
      </c>
      <c r="E10020" t="s">
        <v>121</v>
      </c>
      <c r="F10020" t="s">
        <v>170</v>
      </c>
      <c r="G10020" t="s">
        <v>115</v>
      </c>
      <c r="H10020" t="s">
        <v>98</v>
      </c>
      <c r="I10020" t="s">
        <v>75</v>
      </c>
      <c r="J10020" t="s">
        <v>99</v>
      </c>
      <c r="K10020" s="23">
        <v>4</v>
      </c>
      <c r="L10020" s="24">
        <v>2.8</v>
      </c>
      <c r="M10020" s="24">
        <v>11.2</v>
      </c>
      <c r="N10020" s="24">
        <v>8.06</v>
      </c>
      <c r="O10020" s="24">
        <v>3.14</v>
      </c>
      <c r="P10020" s="25">
        <v>28</v>
      </c>
    </row>
    <row r="10021" spans="1:16" x14ac:dyDescent="0.3">
      <c r="A10021" s="22">
        <v>42893</v>
      </c>
      <c r="B10021">
        <v>2017</v>
      </c>
      <c r="C10021">
        <v>6</v>
      </c>
      <c r="D10021" t="s">
        <v>125</v>
      </c>
      <c r="E10021" t="s">
        <v>121</v>
      </c>
      <c r="F10021" t="s">
        <v>170</v>
      </c>
      <c r="G10021" t="s">
        <v>115</v>
      </c>
      <c r="H10021" t="s">
        <v>100</v>
      </c>
      <c r="I10021" t="s">
        <v>70</v>
      </c>
      <c r="J10021" t="s">
        <v>101</v>
      </c>
      <c r="K10021" s="23">
        <v>21</v>
      </c>
      <c r="L10021" s="24">
        <v>2.4</v>
      </c>
      <c r="M10021" s="24">
        <v>50.4</v>
      </c>
      <c r="N10021" s="24">
        <v>37.299999999999997</v>
      </c>
      <c r="O10021" s="24">
        <v>13.1</v>
      </c>
      <c r="P10021" s="25">
        <v>26</v>
      </c>
    </row>
    <row r="10022" spans="1:16" x14ac:dyDescent="0.3">
      <c r="A10022" s="22">
        <v>42893</v>
      </c>
      <c r="B10022">
        <v>2017</v>
      </c>
      <c r="C10022">
        <v>6</v>
      </c>
      <c r="D10022" t="s">
        <v>125</v>
      </c>
      <c r="E10022" t="s">
        <v>121</v>
      </c>
      <c r="F10022" t="s">
        <v>170</v>
      </c>
      <c r="G10022" t="s">
        <v>115</v>
      </c>
      <c r="H10022" t="s">
        <v>102</v>
      </c>
      <c r="I10022" t="s">
        <v>71</v>
      </c>
      <c r="J10022" t="s">
        <v>103</v>
      </c>
      <c r="K10022" s="23">
        <v>13</v>
      </c>
      <c r="L10022" s="24">
        <v>6.9</v>
      </c>
      <c r="M10022" s="24">
        <v>89.7</v>
      </c>
      <c r="N10022" s="24">
        <v>59.2</v>
      </c>
      <c r="O10022" s="24">
        <v>30.5</v>
      </c>
      <c r="P10022" s="25">
        <v>34</v>
      </c>
    </row>
    <row r="10023" spans="1:16" x14ac:dyDescent="0.3">
      <c r="A10023" s="22">
        <v>42893</v>
      </c>
      <c r="B10023">
        <v>2017</v>
      </c>
      <c r="C10023">
        <v>6</v>
      </c>
      <c r="D10023" t="s">
        <v>125</v>
      </c>
      <c r="E10023" t="s">
        <v>121</v>
      </c>
      <c r="F10023" t="s">
        <v>170</v>
      </c>
      <c r="G10023" t="s">
        <v>115</v>
      </c>
      <c r="H10023" t="s">
        <v>104</v>
      </c>
      <c r="I10023" t="s">
        <v>76</v>
      </c>
      <c r="J10023" t="s">
        <v>105</v>
      </c>
      <c r="K10023" s="23">
        <v>0</v>
      </c>
      <c r="L10023" s="24">
        <v>7.4</v>
      </c>
      <c r="M10023" s="24">
        <v>0</v>
      </c>
      <c r="N10023" s="24">
        <v>0</v>
      </c>
      <c r="O10023" s="24">
        <v>0</v>
      </c>
      <c r="P10023" s="25">
        <v>34</v>
      </c>
    </row>
    <row r="10024" spans="1:16" x14ac:dyDescent="0.3">
      <c r="A10024" s="22">
        <v>42893</v>
      </c>
      <c r="B10024">
        <v>2017</v>
      </c>
      <c r="C10024">
        <v>6</v>
      </c>
      <c r="D10024" t="s">
        <v>125</v>
      </c>
      <c r="E10024" t="s">
        <v>121</v>
      </c>
      <c r="F10024" t="s">
        <v>170</v>
      </c>
      <c r="G10024" t="s">
        <v>115</v>
      </c>
      <c r="H10024" t="s">
        <v>106</v>
      </c>
      <c r="I10024" t="s">
        <v>69</v>
      </c>
      <c r="J10024" t="s">
        <v>107</v>
      </c>
      <c r="K10024" s="23">
        <v>20</v>
      </c>
      <c r="L10024" s="24">
        <v>16.5</v>
      </c>
      <c r="M10024" s="24">
        <v>330</v>
      </c>
      <c r="N10024" s="24">
        <v>257.39999999999998</v>
      </c>
      <c r="O10024" s="24">
        <v>72.599999999999994</v>
      </c>
      <c r="P10024" s="25">
        <v>22</v>
      </c>
    </row>
    <row r="10025" spans="1:16" x14ac:dyDescent="0.3">
      <c r="A10025" s="22">
        <v>42893</v>
      </c>
      <c r="B10025">
        <v>2017</v>
      </c>
      <c r="C10025">
        <v>6</v>
      </c>
      <c r="D10025" t="s">
        <v>125</v>
      </c>
      <c r="E10025" t="s">
        <v>121</v>
      </c>
      <c r="F10025" t="s">
        <v>170</v>
      </c>
      <c r="G10025" t="s">
        <v>115</v>
      </c>
      <c r="H10025" t="s">
        <v>108</v>
      </c>
      <c r="I10025" t="s">
        <v>72</v>
      </c>
      <c r="J10025" t="s">
        <v>109</v>
      </c>
      <c r="K10025" s="23">
        <v>7</v>
      </c>
      <c r="L10025" s="24">
        <v>8.1999999999999993</v>
      </c>
      <c r="M10025" s="24">
        <v>57.4</v>
      </c>
      <c r="N10025" s="24">
        <v>39.03</v>
      </c>
      <c r="O10025" s="24">
        <v>18.37</v>
      </c>
      <c r="P10025" s="25">
        <v>32</v>
      </c>
    </row>
    <row r="10026" spans="1:16" x14ac:dyDescent="0.3">
      <c r="A10026" s="22">
        <v>42894</v>
      </c>
      <c r="B10026">
        <v>2017</v>
      </c>
      <c r="C10026">
        <v>6</v>
      </c>
      <c r="D10026" t="s">
        <v>125</v>
      </c>
      <c r="E10026" t="s">
        <v>121</v>
      </c>
      <c r="F10026" t="s">
        <v>170</v>
      </c>
      <c r="G10026" t="s">
        <v>93</v>
      </c>
      <c r="H10026" t="s">
        <v>94</v>
      </c>
      <c r="I10026" t="s">
        <v>73</v>
      </c>
      <c r="J10026" t="s">
        <v>95</v>
      </c>
      <c r="K10026" s="23">
        <v>5</v>
      </c>
      <c r="L10026" s="24">
        <v>3.1</v>
      </c>
      <c r="M10026" s="24">
        <v>15.5</v>
      </c>
      <c r="N10026" s="24">
        <v>10.85</v>
      </c>
      <c r="O10026" s="24">
        <v>4.6500000000000004</v>
      </c>
      <c r="P10026" s="25">
        <v>30</v>
      </c>
    </row>
    <row r="10027" spans="1:16" x14ac:dyDescent="0.3">
      <c r="A10027" s="22">
        <v>42894</v>
      </c>
      <c r="B10027">
        <v>2017</v>
      </c>
      <c r="C10027">
        <v>6</v>
      </c>
      <c r="D10027" t="s">
        <v>125</v>
      </c>
      <c r="E10027" t="s">
        <v>121</v>
      </c>
      <c r="F10027" t="s">
        <v>170</v>
      </c>
      <c r="G10027" t="s">
        <v>93</v>
      </c>
      <c r="H10027" t="s">
        <v>96</v>
      </c>
      <c r="I10027" t="s">
        <v>74</v>
      </c>
      <c r="J10027" t="s">
        <v>97</v>
      </c>
      <c r="K10027" s="23">
        <v>1.82</v>
      </c>
      <c r="L10027" s="24">
        <v>3.6</v>
      </c>
      <c r="M10027" s="24">
        <v>6.55</v>
      </c>
      <c r="N10027" s="24">
        <v>4.58</v>
      </c>
      <c r="O10027" s="24">
        <v>1.97</v>
      </c>
      <c r="P10027" s="25">
        <v>30</v>
      </c>
    </row>
    <row r="10028" spans="1:16" x14ac:dyDescent="0.3">
      <c r="A10028" s="22">
        <v>42894</v>
      </c>
      <c r="B10028">
        <v>2017</v>
      </c>
      <c r="C10028">
        <v>6</v>
      </c>
      <c r="D10028" t="s">
        <v>125</v>
      </c>
      <c r="E10028" t="s">
        <v>121</v>
      </c>
      <c r="F10028" t="s">
        <v>170</v>
      </c>
      <c r="G10028" t="s">
        <v>93</v>
      </c>
      <c r="H10028" t="s">
        <v>98</v>
      </c>
      <c r="I10028" t="s">
        <v>75</v>
      </c>
      <c r="J10028" t="s">
        <v>99</v>
      </c>
      <c r="K10028" s="23">
        <v>3.15</v>
      </c>
      <c r="L10028" s="24">
        <v>2.8</v>
      </c>
      <c r="M10028" s="24">
        <v>8.82</v>
      </c>
      <c r="N10028" s="24">
        <v>6.35</v>
      </c>
      <c r="O10028" s="24">
        <v>2.4700000000000002</v>
      </c>
      <c r="P10028" s="25">
        <v>28</v>
      </c>
    </row>
    <row r="10029" spans="1:16" x14ac:dyDescent="0.3">
      <c r="A10029" s="22">
        <v>42894</v>
      </c>
      <c r="B10029">
        <v>2017</v>
      </c>
      <c r="C10029">
        <v>6</v>
      </c>
      <c r="D10029" t="s">
        <v>125</v>
      </c>
      <c r="E10029" t="s">
        <v>121</v>
      </c>
      <c r="F10029" t="s">
        <v>170</v>
      </c>
      <c r="G10029" t="s">
        <v>93</v>
      </c>
      <c r="H10029" t="s">
        <v>100</v>
      </c>
      <c r="I10029" t="s">
        <v>70</v>
      </c>
      <c r="J10029" t="s">
        <v>101</v>
      </c>
      <c r="K10029" s="23">
        <v>21</v>
      </c>
      <c r="L10029" s="24">
        <v>2.4</v>
      </c>
      <c r="M10029" s="24">
        <v>50.4</v>
      </c>
      <c r="N10029" s="24">
        <v>37.299999999999997</v>
      </c>
      <c r="O10029" s="24">
        <v>13.1</v>
      </c>
      <c r="P10029" s="25">
        <v>26</v>
      </c>
    </row>
    <row r="10030" spans="1:16" x14ac:dyDescent="0.3">
      <c r="A10030" s="22">
        <v>42894</v>
      </c>
      <c r="B10030">
        <v>2017</v>
      </c>
      <c r="C10030">
        <v>6</v>
      </c>
      <c r="D10030" t="s">
        <v>125</v>
      </c>
      <c r="E10030" t="s">
        <v>121</v>
      </c>
      <c r="F10030" t="s">
        <v>170</v>
      </c>
      <c r="G10030" t="s">
        <v>93</v>
      </c>
      <c r="H10030" t="s">
        <v>102</v>
      </c>
      <c r="I10030" t="s">
        <v>71</v>
      </c>
      <c r="J10030" t="s">
        <v>103</v>
      </c>
      <c r="K10030" s="23">
        <v>4</v>
      </c>
      <c r="L10030" s="24">
        <v>6.9</v>
      </c>
      <c r="M10030" s="24">
        <v>27.6</v>
      </c>
      <c r="N10030" s="24">
        <v>18.22</v>
      </c>
      <c r="O10030" s="24">
        <v>9.3800000000000008</v>
      </c>
      <c r="P10030" s="25">
        <v>34</v>
      </c>
    </row>
    <row r="10031" spans="1:16" x14ac:dyDescent="0.3">
      <c r="A10031" s="22">
        <v>42894</v>
      </c>
      <c r="B10031">
        <v>2017</v>
      </c>
      <c r="C10031">
        <v>6</v>
      </c>
      <c r="D10031" t="s">
        <v>125</v>
      </c>
      <c r="E10031" t="s">
        <v>121</v>
      </c>
      <c r="F10031" t="s">
        <v>170</v>
      </c>
      <c r="G10031" t="s">
        <v>93</v>
      </c>
      <c r="H10031" t="s">
        <v>104</v>
      </c>
      <c r="I10031" t="s">
        <v>76</v>
      </c>
      <c r="J10031" t="s">
        <v>105</v>
      </c>
      <c r="K10031" s="23">
        <v>0</v>
      </c>
      <c r="L10031" s="24">
        <v>7.4</v>
      </c>
      <c r="M10031" s="24">
        <v>0</v>
      </c>
      <c r="N10031" s="24">
        <v>0</v>
      </c>
      <c r="O10031" s="24">
        <v>0</v>
      </c>
      <c r="P10031" s="25">
        <v>34</v>
      </c>
    </row>
    <row r="10032" spans="1:16" x14ac:dyDescent="0.3">
      <c r="A10032" s="22">
        <v>42894</v>
      </c>
      <c r="B10032">
        <v>2017</v>
      </c>
      <c r="C10032">
        <v>6</v>
      </c>
      <c r="D10032" t="s">
        <v>125</v>
      </c>
      <c r="E10032" t="s">
        <v>121</v>
      </c>
      <c r="F10032" t="s">
        <v>170</v>
      </c>
      <c r="G10032" t="s">
        <v>93</v>
      </c>
      <c r="H10032" t="s">
        <v>106</v>
      </c>
      <c r="I10032" t="s">
        <v>69</v>
      </c>
      <c r="J10032" t="s">
        <v>107</v>
      </c>
      <c r="K10032" s="23">
        <v>2</v>
      </c>
      <c r="L10032" s="24">
        <v>16.5</v>
      </c>
      <c r="M10032" s="24">
        <v>33</v>
      </c>
      <c r="N10032" s="24">
        <v>25.74</v>
      </c>
      <c r="O10032" s="24">
        <v>7.26</v>
      </c>
      <c r="P10032" s="25">
        <v>22</v>
      </c>
    </row>
    <row r="10033" spans="1:16" x14ac:dyDescent="0.3">
      <c r="A10033" s="22">
        <v>42894</v>
      </c>
      <c r="B10033">
        <v>2017</v>
      </c>
      <c r="C10033">
        <v>6</v>
      </c>
      <c r="D10033" t="s">
        <v>125</v>
      </c>
      <c r="E10033" t="s">
        <v>121</v>
      </c>
      <c r="F10033" t="s">
        <v>170</v>
      </c>
      <c r="G10033" t="s">
        <v>93</v>
      </c>
      <c r="H10033" t="s">
        <v>108</v>
      </c>
      <c r="I10033" t="s">
        <v>72</v>
      </c>
      <c r="J10033" t="s">
        <v>109</v>
      </c>
      <c r="K10033" s="23">
        <v>4.2</v>
      </c>
      <c r="L10033" s="24">
        <v>8.1999999999999993</v>
      </c>
      <c r="M10033" s="24">
        <v>34.44</v>
      </c>
      <c r="N10033" s="24">
        <v>23.42</v>
      </c>
      <c r="O10033" s="24">
        <v>11.02</v>
      </c>
      <c r="P10033" s="25">
        <v>32</v>
      </c>
    </row>
    <row r="10034" spans="1:16" x14ac:dyDescent="0.3">
      <c r="A10034" s="22">
        <v>42895</v>
      </c>
      <c r="B10034">
        <v>2017</v>
      </c>
      <c r="C10034">
        <v>6</v>
      </c>
      <c r="D10034" t="s">
        <v>125</v>
      </c>
      <c r="E10034" t="s">
        <v>121</v>
      </c>
      <c r="F10034" t="s">
        <v>170</v>
      </c>
      <c r="G10034" t="s">
        <v>110</v>
      </c>
      <c r="H10034" t="s">
        <v>94</v>
      </c>
      <c r="I10034" t="s">
        <v>73</v>
      </c>
      <c r="J10034" t="s">
        <v>95</v>
      </c>
      <c r="K10034" s="23">
        <v>1.33</v>
      </c>
      <c r="L10034" s="24">
        <v>3.1</v>
      </c>
      <c r="M10034" s="24">
        <v>4.12</v>
      </c>
      <c r="N10034" s="24">
        <v>2.88</v>
      </c>
      <c r="O10034" s="24">
        <v>1.24</v>
      </c>
      <c r="P10034" s="25">
        <v>30</v>
      </c>
    </row>
    <row r="10035" spans="1:16" x14ac:dyDescent="0.3">
      <c r="A10035" s="22">
        <v>42895</v>
      </c>
      <c r="B10035">
        <v>2017</v>
      </c>
      <c r="C10035">
        <v>6</v>
      </c>
      <c r="D10035" t="s">
        <v>125</v>
      </c>
      <c r="E10035" t="s">
        <v>121</v>
      </c>
      <c r="F10035" t="s">
        <v>170</v>
      </c>
      <c r="G10035" t="s">
        <v>110</v>
      </c>
      <c r="H10035" t="s">
        <v>96</v>
      </c>
      <c r="I10035" t="s">
        <v>74</v>
      </c>
      <c r="J10035" t="s">
        <v>97</v>
      </c>
      <c r="K10035" s="23">
        <v>4.09</v>
      </c>
      <c r="L10035" s="24">
        <v>3.6</v>
      </c>
      <c r="M10035" s="24">
        <v>14.72</v>
      </c>
      <c r="N10035" s="24">
        <v>10.3</v>
      </c>
      <c r="O10035" s="24">
        <v>4.42</v>
      </c>
      <c r="P10035" s="25">
        <v>30</v>
      </c>
    </row>
    <row r="10036" spans="1:16" x14ac:dyDescent="0.3">
      <c r="A10036" s="22">
        <v>42895</v>
      </c>
      <c r="B10036">
        <v>2017</v>
      </c>
      <c r="C10036">
        <v>6</v>
      </c>
      <c r="D10036" t="s">
        <v>125</v>
      </c>
      <c r="E10036" t="s">
        <v>121</v>
      </c>
      <c r="F10036" t="s">
        <v>170</v>
      </c>
      <c r="G10036" t="s">
        <v>110</v>
      </c>
      <c r="H10036" t="s">
        <v>98</v>
      </c>
      <c r="I10036" t="s">
        <v>75</v>
      </c>
      <c r="J10036" t="s">
        <v>99</v>
      </c>
      <c r="K10036" s="23">
        <v>3.1</v>
      </c>
      <c r="L10036" s="24">
        <v>2.8</v>
      </c>
      <c r="M10036" s="24">
        <v>8.68</v>
      </c>
      <c r="N10036" s="24">
        <v>6.25</v>
      </c>
      <c r="O10036" s="24">
        <v>2.4300000000000002</v>
      </c>
      <c r="P10036" s="25">
        <v>28</v>
      </c>
    </row>
    <row r="10037" spans="1:16" x14ac:dyDescent="0.3">
      <c r="A10037" s="22">
        <v>42895</v>
      </c>
      <c r="B10037">
        <v>2017</v>
      </c>
      <c r="C10037">
        <v>6</v>
      </c>
      <c r="D10037" t="s">
        <v>125</v>
      </c>
      <c r="E10037" t="s">
        <v>121</v>
      </c>
      <c r="F10037" t="s">
        <v>170</v>
      </c>
      <c r="G10037" t="s">
        <v>110</v>
      </c>
      <c r="H10037" t="s">
        <v>100</v>
      </c>
      <c r="I10037" t="s">
        <v>70</v>
      </c>
      <c r="J10037" t="s">
        <v>101</v>
      </c>
      <c r="K10037" s="23">
        <v>10</v>
      </c>
      <c r="L10037" s="24">
        <v>2.4</v>
      </c>
      <c r="M10037" s="24">
        <v>24</v>
      </c>
      <c r="N10037" s="24">
        <v>17.760000000000002</v>
      </c>
      <c r="O10037" s="24">
        <v>6.24</v>
      </c>
      <c r="P10037" s="25">
        <v>26</v>
      </c>
    </row>
    <row r="10038" spans="1:16" x14ac:dyDescent="0.3">
      <c r="A10038" s="22">
        <v>42895</v>
      </c>
      <c r="B10038">
        <v>2017</v>
      </c>
      <c r="C10038">
        <v>6</v>
      </c>
      <c r="D10038" t="s">
        <v>125</v>
      </c>
      <c r="E10038" t="s">
        <v>121</v>
      </c>
      <c r="F10038" t="s">
        <v>170</v>
      </c>
      <c r="G10038" t="s">
        <v>110</v>
      </c>
      <c r="H10038" t="s">
        <v>102</v>
      </c>
      <c r="I10038" t="s">
        <v>71</v>
      </c>
      <c r="J10038" t="s">
        <v>103</v>
      </c>
      <c r="K10038" s="23">
        <v>2</v>
      </c>
      <c r="L10038" s="24">
        <v>6.9</v>
      </c>
      <c r="M10038" s="24">
        <v>13.8</v>
      </c>
      <c r="N10038" s="24">
        <v>9.11</v>
      </c>
      <c r="O10038" s="24">
        <v>4.6900000000000004</v>
      </c>
      <c r="P10038" s="25">
        <v>34</v>
      </c>
    </row>
    <row r="10039" spans="1:16" x14ac:dyDescent="0.3">
      <c r="A10039" s="22">
        <v>42895</v>
      </c>
      <c r="B10039">
        <v>2017</v>
      </c>
      <c r="C10039">
        <v>6</v>
      </c>
      <c r="D10039" t="s">
        <v>125</v>
      </c>
      <c r="E10039" t="s">
        <v>121</v>
      </c>
      <c r="F10039" t="s">
        <v>170</v>
      </c>
      <c r="G10039" t="s">
        <v>110</v>
      </c>
      <c r="H10039" t="s">
        <v>104</v>
      </c>
      <c r="I10039" t="s">
        <v>76</v>
      </c>
      <c r="J10039" t="s">
        <v>105</v>
      </c>
      <c r="K10039" s="23">
        <v>0</v>
      </c>
      <c r="L10039" s="24">
        <v>7.4</v>
      </c>
      <c r="M10039" s="24">
        <v>0</v>
      </c>
      <c r="N10039" s="24">
        <v>0</v>
      </c>
      <c r="O10039" s="24">
        <v>0</v>
      </c>
      <c r="P10039" s="25">
        <v>34</v>
      </c>
    </row>
    <row r="10040" spans="1:16" x14ac:dyDescent="0.3">
      <c r="A10040" s="22">
        <v>42895</v>
      </c>
      <c r="B10040">
        <v>2017</v>
      </c>
      <c r="C10040">
        <v>6</v>
      </c>
      <c r="D10040" t="s">
        <v>125</v>
      </c>
      <c r="E10040" t="s">
        <v>121</v>
      </c>
      <c r="F10040" t="s">
        <v>170</v>
      </c>
      <c r="G10040" t="s">
        <v>110</v>
      </c>
      <c r="H10040" t="s">
        <v>106</v>
      </c>
      <c r="I10040" t="s">
        <v>69</v>
      </c>
      <c r="J10040" t="s">
        <v>107</v>
      </c>
      <c r="K10040" s="23">
        <v>0</v>
      </c>
      <c r="L10040" s="24">
        <v>16.5</v>
      </c>
      <c r="M10040" s="24">
        <v>0</v>
      </c>
      <c r="N10040" s="24">
        <v>0</v>
      </c>
      <c r="O10040" s="24">
        <v>0</v>
      </c>
      <c r="P10040" s="25">
        <v>22</v>
      </c>
    </row>
    <row r="10041" spans="1:16" x14ac:dyDescent="0.3">
      <c r="A10041" s="22">
        <v>42895</v>
      </c>
      <c r="B10041">
        <v>2017</v>
      </c>
      <c r="C10041">
        <v>6</v>
      </c>
      <c r="D10041" t="s">
        <v>125</v>
      </c>
      <c r="E10041" t="s">
        <v>121</v>
      </c>
      <c r="F10041" t="s">
        <v>170</v>
      </c>
      <c r="G10041" t="s">
        <v>110</v>
      </c>
      <c r="H10041" t="s">
        <v>108</v>
      </c>
      <c r="I10041" t="s">
        <v>72</v>
      </c>
      <c r="J10041" t="s">
        <v>109</v>
      </c>
      <c r="K10041" s="23">
        <v>6</v>
      </c>
      <c r="L10041" s="24">
        <v>8.1999999999999993</v>
      </c>
      <c r="M10041" s="24">
        <v>49.2</v>
      </c>
      <c r="N10041" s="24">
        <v>33.46</v>
      </c>
      <c r="O10041" s="24">
        <v>15.74</v>
      </c>
      <c r="P10041" s="25">
        <v>32</v>
      </c>
    </row>
    <row r="10042" spans="1:16" x14ac:dyDescent="0.3">
      <c r="A10042" s="22">
        <v>42896</v>
      </c>
      <c r="B10042">
        <v>2017</v>
      </c>
      <c r="C10042">
        <v>6</v>
      </c>
      <c r="D10042" t="s">
        <v>125</v>
      </c>
      <c r="E10042" t="s">
        <v>121</v>
      </c>
      <c r="F10042" t="s">
        <v>170</v>
      </c>
      <c r="G10042" t="s">
        <v>111</v>
      </c>
      <c r="H10042" t="s">
        <v>94</v>
      </c>
      <c r="I10042" t="s">
        <v>73</v>
      </c>
      <c r="J10042" t="s">
        <v>95</v>
      </c>
      <c r="K10042" s="23">
        <v>9</v>
      </c>
      <c r="L10042" s="24">
        <v>3.1</v>
      </c>
      <c r="M10042" s="24">
        <v>27.9</v>
      </c>
      <c r="N10042" s="24">
        <v>19.53</v>
      </c>
      <c r="O10042" s="24">
        <v>8.3699999999999992</v>
      </c>
      <c r="P10042" s="25">
        <v>30</v>
      </c>
    </row>
    <row r="10043" spans="1:16" x14ac:dyDescent="0.3">
      <c r="A10043" s="22">
        <v>42896</v>
      </c>
      <c r="B10043">
        <v>2017</v>
      </c>
      <c r="C10043">
        <v>6</v>
      </c>
      <c r="D10043" t="s">
        <v>125</v>
      </c>
      <c r="E10043" t="s">
        <v>121</v>
      </c>
      <c r="F10043" t="s">
        <v>170</v>
      </c>
      <c r="G10043" t="s">
        <v>111</v>
      </c>
      <c r="H10043" t="s">
        <v>96</v>
      </c>
      <c r="I10043" t="s">
        <v>74</v>
      </c>
      <c r="J10043" t="s">
        <v>97</v>
      </c>
      <c r="K10043" s="23">
        <v>7.01</v>
      </c>
      <c r="L10043" s="24">
        <v>3.6</v>
      </c>
      <c r="M10043" s="24">
        <v>25.24</v>
      </c>
      <c r="N10043" s="24">
        <v>17.670000000000002</v>
      </c>
      <c r="O10043" s="24">
        <v>7.57</v>
      </c>
      <c r="P10043" s="25">
        <v>30</v>
      </c>
    </row>
    <row r="10044" spans="1:16" x14ac:dyDescent="0.3">
      <c r="A10044" s="22">
        <v>42896</v>
      </c>
      <c r="B10044">
        <v>2017</v>
      </c>
      <c r="C10044">
        <v>6</v>
      </c>
      <c r="D10044" t="s">
        <v>125</v>
      </c>
      <c r="E10044" t="s">
        <v>121</v>
      </c>
      <c r="F10044" t="s">
        <v>170</v>
      </c>
      <c r="G10044" t="s">
        <v>111</v>
      </c>
      <c r="H10044" t="s">
        <v>98</v>
      </c>
      <c r="I10044" t="s">
        <v>75</v>
      </c>
      <c r="J10044" t="s">
        <v>99</v>
      </c>
      <c r="K10044" s="23">
        <v>4</v>
      </c>
      <c r="L10044" s="24">
        <v>2.8</v>
      </c>
      <c r="M10044" s="24">
        <v>11.2</v>
      </c>
      <c r="N10044" s="24">
        <v>8.06</v>
      </c>
      <c r="O10044" s="24">
        <v>3.14</v>
      </c>
      <c r="P10044" s="25">
        <v>28</v>
      </c>
    </row>
    <row r="10045" spans="1:16" x14ac:dyDescent="0.3">
      <c r="A10045" s="22">
        <v>42896</v>
      </c>
      <c r="B10045">
        <v>2017</v>
      </c>
      <c r="C10045">
        <v>6</v>
      </c>
      <c r="D10045" t="s">
        <v>125</v>
      </c>
      <c r="E10045" t="s">
        <v>121</v>
      </c>
      <c r="F10045" t="s">
        <v>170</v>
      </c>
      <c r="G10045" t="s">
        <v>111</v>
      </c>
      <c r="H10045" t="s">
        <v>100</v>
      </c>
      <c r="I10045" t="s">
        <v>70</v>
      </c>
      <c r="J10045" t="s">
        <v>101</v>
      </c>
      <c r="K10045" s="23">
        <v>15</v>
      </c>
      <c r="L10045" s="24">
        <v>2.4</v>
      </c>
      <c r="M10045" s="24">
        <v>36</v>
      </c>
      <c r="N10045" s="24">
        <v>26.64</v>
      </c>
      <c r="O10045" s="24">
        <v>9.36</v>
      </c>
      <c r="P10045" s="25">
        <v>26</v>
      </c>
    </row>
    <row r="10046" spans="1:16" x14ac:dyDescent="0.3">
      <c r="A10046" s="22">
        <v>42896</v>
      </c>
      <c r="B10046">
        <v>2017</v>
      </c>
      <c r="C10046">
        <v>6</v>
      </c>
      <c r="D10046" t="s">
        <v>125</v>
      </c>
      <c r="E10046" t="s">
        <v>121</v>
      </c>
      <c r="F10046" t="s">
        <v>170</v>
      </c>
      <c r="G10046" t="s">
        <v>111</v>
      </c>
      <c r="H10046" t="s">
        <v>102</v>
      </c>
      <c r="I10046" t="s">
        <v>71</v>
      </c>
      <c r="J10046" t="s">
        <v>103</v>
      </c>
      <c r="K10046" s="23">
        <v>2</v>
      </c>
      <c r="L10046" s="24">
        <v>6.9</v>
      </c>
      <c r="M10046" s="24">
        <v>13.8</v>
      </c>
      <c r="N10046" s="24">
        <v>9.11</v>
      </c>
      <c r="O10046" s="24">
        <v>4.6900000000000004</v>
      </c>
      <c r="P10046" s="25">
        <v>34</v>
      </c>
    </row>
    <row r="10047" spans="1:16" x14ac:dyDescent="0.3">
      <c r="A10047" s="22">
        <v>42896</v>
      </c>
      <c r="B10047">
        <v>2017</v>
      </c>
      <c r="C10047">
        <v>6</v>
      </c>
      <c r="D10047" t="s">
        <v>125</v>
      </c>
      <c r="E10047" t="s">
        <v>121</v>
      </c>
      <c r="F10047" t="s">
        <v>170</v>
      </c>
      <c r="G10047" t="s">
        <v>111</v>
      </c>
      <c r="H10047" t="s">
        <v>104</v>
      </c>
      <c r="I10047" t="s">
        <v>76</v>
      </c>
      <c r="J10047" t="s">
        <v>105</v>
      </c>
      <c r="K10047" s="23">
        <v>0</v>
      </c>
      <c r="L10047" s="24">
        <v>7.4</v>
      </c>
      <c r="M10047" s="24">
        <v>0</v>
      </c>
      <c r="N10047" s="24">
        <v>0</v>
      </c>
      <c r="O10047" s="24">
        <v>0</v>
      </c>
      <c r="P10047" s="25">
        <v>34</v>
      </c>
    </row>
    <row r="10048" spans="1:16" x14ac:dyDescent="0.3">
      <c r="A10048" s="22">
        <v>42896</v>
      </c>
      <c r="B10048">
        <v>2017</v>
      </c>
      <c r="C10048">
        <v>6</v>
      </c>
      <c r="D10048" t="s">
        <v>125</v>
      </c>
      <c r="E10048" t="s">
        <v>121</v>
      </c>
      <c r="F10048" t="s">
        <v>170</v>
      </c>
      <c r="G10048" t="s">
        <v>111</v>
      </c>
      <c r="H10048" t="s">
        <v>106</v>
      </c>
      <c r="I10048" t="s">
        <v>69</v>
      </c>
      <c r="J10048" t="s">
        <v>107</v>
      </c>
      <c r="K10048" s="23">
        <v>7</v>
      </c>
      <c r="L10048" s="24">
        <v>16.5</v>
      </c>
      <c r="M10048" s="24">
        <v>115.5</v>
      </c>
      <c r="N10048" s="24">
        <v>90.09</v>
      </c>
      <c r="O10048" s="24">
        <v>25.41</v>
      </c>
      <c r="P10048" s="25">
        <v>22</v>
      </c>
    </row>
    <row r="10049" spans="1:16" x14ac:dyDescent="0.3">
      <c r="A10049" s="22">
        <v>42896</v>
      </c>
      <c r="B10049">
        <v>2017</v>
      </c>
      <c r="C10049">
        <v>6</v>
      </c>
      <c r="D10049" t="s">
        <v>125</v>
      </c>
      <c r="E10049" t="s">
        <v>121</v>
      </c>
      <c r="F10049" t="s">
        <v>170</v>
      </c>
      <c r="G10049" t="s">
        <v>111</v>
      </c>
      <c r="H10049" t="s">
        <v>108</v>
      </c>
      <c r="I10049" t="s">
        <v>72</v>
      </c>
      <c r="J10049" t="s">
        <v>109</v>
      </c>
      <c r="K10049" s="23">
        <v>3</v>
      </c>
      <c r="L10049" s="24">
        <v>8.1999999999999993</v>
      </c>
      <c r="M10049" s="24">
        <v>24.6</v>
      </c>
      <c r="N10049" s="24">
        <v>16.73</v>
      </c>
      <c r="O10049" s="24">
        <v>7.87</v>
      </c>
      <c r="P10049" s="25">
        <v>32</v>
      </c>
    </row>
    <row r="10050" spans="1:16" x14ac:dyDescent="0.3">
      <c r="A10050" s="22">
        <v>42897</v>
      </c>
      <c r="B10050">
        <v>2017</v>
      </c>
      <c r="C10050">
        <v>6</v>
      </c>
      <c r="D10050" t="s">
        <v>125</v>
      </c>
      <c r="E10050" t="s">
        <v>121</v>
      </c>
      <c r="F10050" t="s">
        <v>170</v>
      </c>
      <c r="G10050" t="s">
        <v>112</v>
      </c>
      <c r="H10050" t="s">
        <v>94</v>
      </c>
      <c r="I10050" t="s">
        <v>73</v>
      </c>
      <c r="J10050" t="s">
        <v>95</v>
      </c>
      <c r="K10050" s="23">
        <v>5.5</v>
      </c>
      <c r="L10050" s="24">
        <v>3.1</v>
      </c>
      <c r="M10050" s="24">
        <v>17.05</v>
      </c>
      <c r="N10050" s="24">
        <v>11.94</v>
      </c>
      <c r="O10050" s="24">
        <v>5.1100000000000003</v>
      </c>
      <c r="P10050" s="25">
        <v>30</v>
      </c>
    </row>
    <row r="10051" spans="1:16" x14ac:dyDescent="0.3">
      <c r="A10051" s="22">
        <v>42897</v>
      </c>
      <c r="B10051">
        <v>2017</v>
      </c>
      <c r="C10051">
        <v>6</v>
      </c>
      <c r="D10051" t="s">
        <v>125</v>
      </c>
      <c r="E10051" t="s">
        <v>121</v>
      </c>
      <c r="F10051" t="s">
        <v>170</v>
      </c>
      <c r="G10051" t="s">
        <v>112</v>
      </c>
      <c r="H10051" t="s">
        <v>96</v>
      </c>
      <c r="I10051" t="s">
        <v>74</v>
      </c>
      <c r="J10051" t="s">
        <v>97</v>
      </c>
      <c r="K10051" s="23">
        <v>3.99</v>
      </c>
      <c r="L10051" s="24">
        <v>3.6</v>
      </c>
      <c r="M10051" s="24">
        <v>14.36</v>
      </c>
      <c r="N10051" s="24">
        <v>10.050000000000001</v>
      </c>
      <c r="O10051" s="24">
        <v>4.3099999999999996</v>
      </c>
      <c r="P10051" s="25">
        <v>30</v>
      </c>
    </row>
    <row r="10052" spans="1:16" x14ac:dyDescent="0.3">
      <c r="A10052" s="22">
        <v>42897</v>
      </c>
      <c r="B10052">
        <v>2017</v>
      </c>
      <c r="C10052">
        <v>6</v>
      </c>
      <c r="D10052" t="s">
        <v>125</v>
      </c>
      <c r="E10052" t="s">
        <v>121</v>
      </c>
      <c r="F10052" t="s">
        <v>170</v>
      </c>
      <c r="G10052" t="s">
        <v>112</v>
      </c>
      <c r="H10052" t="s">
        <v>98</v>
      </c>
      <c r="I10052" t="s">
        <v>75</v>
      </c>
      <c r="J10052" t="s">
        <v>99</v>
      </c>
      <c r="K10052" s="23">
        <v>8.5</v>
      </c>
      <c r="L10052" s="24">
        <v>2.8</v>
      </c>
      <c r="M10052" s="24">
        <v>23.8</v>
      </c>
      <c r="N10052" s="24">
        <v>17.14</v>
      </c>
      <c r="O10052" s="24">
        <v>6.66</v>
      </c>
      <c r="P10052" s="25">
        <v>28</v>
      </c>
    </row>
    <row r="10053" spans="1:16" x14ac:dyDescent="0.3">
      <c r="A10053" s="22">
        <v>42897</v>
      </c>
      <c r="B10053">
        <v>2017</v>
      </c>
      <c r="C10053">
        <v>6</v>
      </c>
      <c r="D10053" t="s">
        <v>125</v>
      </c>
      <c r="E10053" t="s">
        <v>121</v>
      </c>
      <c r="F10053" t="s">
        <v>170</v>
      </c>
      <c r="G10053" t="s">
        <v>112</v>
      </c>
      <c r="H10053" t="s">
        <v>100</v>
      </c>
      <c r="I10053" t="s">
        <v>70</v>
      </c>
      <c r="J10053" t="s">
        <v>101</v>
      </c>
      <c r="K10053" s="23">
        <v>28.25</v>
      </c>
      <c r="L10053" s="24">
        <v>2.4</v>
      </c>
      <c r="M10053" s="24">
        <v>67.8</v>
      </c>
      <c r="N10053" s="24">
        <v>50.17</v>
      </c>
      <c r="O10053" s="24">
        <v>17.63</v>
      </c>
      <c r="P10053" s="25">
        <v>26</v>
      </c>
    </row>
    <row r="10054" spans="1:16" x14ac:dyDescent="0.3">
      <c r="A10054" s="22">
        <v>42897</v>
      </c>
      <c r="B10054">
        <v>2017</v>
      </c>
      <c r="C10054">
        <v>6</v>
      </c>
      <c r="D10054" t="s">
        <v>125</v>
      </c>
      <c r="E10054" t="s">
        <v>121</v>
      </c>
      <c r="F10054" t="s">
        <v>170</v>
      </c>
      <c r="G10054" t="s">
        <v>112</v>
      </c>
      <c r="H10054" t="s">
        <v>102</v>
      </c>
      <c r="I10054" t="s">
        <v>71</v>
      </c>
      <c r="J10054" t="s">
        <v>103</v>
      </c>
      <c r="K10054" s="23">
        <v>8</v>
      </c>
      <c r="L10054" s="24">
        <v>6.9</v>
      </c>
      <c r="M10054" s="24">
        <v>55.2</v>
      </c>
      <c r="N10054" s="24">
        <v>36.43</v>
      </c>
      <c r="O10054" s="24">
        <v>18.77</v>
      </c>
      <c r="P10054" s="25">
        <v>34</v>
      </c>
    </row>
    <row r="10055" spans="1:16" x14ac:dyDescent="0.3">
      <c r="A10055" s="22">
        <v>42897</v>
      </c>
      <c r="B10055">
        <v>2017</v>
      </c>
      <c r="C10055">
        <v>6</v>
      </c>
      <c r="D10055" t="s">
        <v>125</v>
      </c>
      <c r="E10055" t="s">
        <v>121</v>
      </c>
      <c r="F10055" t="s">
        <v>170</v>
      </c>
      <c r="G10055" t="s">
        <v>112</v>
      </c>
      <c r="H10055" t="s">
        <v>104</v>
      </c>
      <c r="I10055" t="s">
        <v>76</v>
      </c>
      <c r="J10055" t="s">
        <v>105</v>
      </c>
      <c r="K10055" s="23">
        <v>0</v>
      </c>
      <c r="L10055" s="24">
        <v>7.4</v>
      </c>
      <c r="M10055" s="24">
        <v>0</v>
      </c>
      <c r="N10055" s="24">
        <v>0</v>
      </c>
      <c r="O10055" s="24">
        <v>0</v>
      </c>
      <c r="P10055" s="25">
        <v>34</v>
      </c>
    </row>
    <row r="10056" spans="1:16" x14ac:dyDescent="0.3">
      <c r="A10056" s="22">
        <v>42897</v>
      </c>
      <c r="B10056">
        <v>2017</v>
      </c>
      <c r="C10056">
        <v>6</v>
      </c>
      <c r="D10056" t="s">
        <v>125</v>
      </c>
      <c r="E10056" t="s">
        <v>121</v>
      </c>
      <c r="F10056" t="s">
        <v>170</v>
      </c>
      <c r="G10056" t="s">
        <v>112</v>
      </c>
      <c r="H10056" t="s">
        <v>106</v>
      </c>
      <c r="I10056" t="s">
        <v>69</v>
      </c>
      <c r="J10056" t="s">
        <v>107</v>
      </c>
      <c r="K10056" s="23">
        <v>2</v>
      </c>
      <c r="L10056" s="24">
        <v>16.5</v>
      </c>
      <c r="M10056" s="24">
        <v>33</v>
      </c>
      <c r="N10056" s="24">
        <v>25.74</v>
      </c>
      <c r="O10056" s="24">
        <v>7.26</v>
      </c>
      <c r="P10056" s="25">
        <v>22</v>
      </c>
    </row>
    <row r="10057" spans="1:16" x14ac:dyDescent="0.3">
      <c r="A10057" s="22">
        <v>42897</v>
      </c>
      <c r="B10057">
        <v>2017</v>
      </c>
      <c r="C10057">
        <v>6</v>
      </c>
      <c r="D10057" t="s">
        <v>125</v>
      </c>
      <c r="E10057" t="s">
        <v>121</v>
      </c>
      <c r="F10057" t="s">
        <v>170</v>
      </c>
      <c r="G10057" t="s">
        <v>112</v>
      </c>
      <c r="H10057" t="s">
        <v>108</v>
      </c>
      <c r="I10057" t="s">
        <v>72</v>
      </c>
      <c r="J10057" t="s">
        <v>109</v>
      </c>
      <c r="K10057" s="23">
        <v>3</v>
      </c>
      <c r="L10057" s="24">
        <v>8.1999999999999993</v>
      </c>
      <c r="M10057" s="24">
        <v>24.6</v>
      </c>
      <c r="N10057" s="24">
        <v>16.73</v>
      </c>
      <c r="O10057" s="24">
        <v>7.87</v>
      </c>
      <c r="P10057" s="25">
        <v>32</v>
      </c>
    </row>
    <row r="10058" spans="1:16" x14ac:dyDescent="0.3">
      <c r="A10058" s="22">
        <v>42898</v>
      </c>
      <c r="B10058">
        <v>2017</v>
      </c>
      <c r="C10058">
        <v>6</v>
      </c>
      <c r="D10058" t="s">
        <v>125</v>
      </c>
      <c r="E10058" t="s">
        <v>121</v>
      </c>
      <c r="F10058" t="s">
        <v>170</v>
      </c>
      <c r="G10058" t="s">
        <v>113</v>
      </c>
      <c r="H10058" t="s">
        <v>94</v>
      </c>
      <c r="I10058" t="s">
        <v>73</v>
      </c>
      <c r="J10058" t="s">
        <v>95</v>
      </c>
      <c r="K10058" s="23">
        <v>4.34</v>
      </c>
      <c r="L10058" s="24">
        <v>3.1</v>
      </c>
      <c r="M10058" s="24">
        <v>13.45</v>
      </c>
      <c r="N10058" s="24">
        <v>9.41</v>
      </c>
      <c r="O10058" s="24">
        <v>4.04</v>
      </c>
      <c r="P10058" s="25">
        <v>30</v>
      </c>
    </row>
    <row r="10059" spans="1:16" x14ac:dyDescent="0.3">
      <c r="A10059" s="22">
        <v>42898</v>
      </c>
      <c r="B10059">
        <v>2017</v>
      </c>
      <c r="C10059">
        <v>6</v>
      </c>
      <c r="D10059" t="s">
        <v>125</v>
      </c>
      <c r="E10059" t="s">
        <v>121</v>
      </c>
      <c r="F10059" t="s">
        <v>170</v>
      </c>
      <c r="G10059" t="s">
        <v>113</v>
      </c>
      <c r="H10059" t="s">
        <v>96</v>
      </c>
      <c r="I10059" t="s">
        <v>74</v>
      </c>
      <c r="J10059" t="s">
        <v>97</v>
      </c>
      <c r="K10059" s="23">
        <v>3.34</v>
      </c>
      <c r="L10059" s="24">
        <v>3.6</v>
      </c>
      <c r="M10059" s="24">
        <v>12.02</v>
      </c>
      <c r="N10059" s="24">
        <v>8.41</v>
      </c>
      <c r="O10059" s="24">
        <v>3.61</v>
      </c>
      <c r="P10059" s="25">
        <v>30</v>
      </c>
    </row>
    <row r="10060" spans="1:16" x14ac:dyDescent="0.3">
      <c r="A10060" s="22">
        <v>42898</v>
      </c>
      <c r="B10060">
        <v>2017</v>
      </c>
      <c r="C10060">
        <v>6</v>
      </c>
      <c r="D10060" t="s">
        <v>125</v>
      </c>
      <c r="E10060" t="s">
        <v>121</v>
      </c>
      <c r="F10060" t="s">
        <v>170</v>
      </c>
      <c r="G10060" t="s">
        <v>113</v>
      </c>
      <c r="H10060" t="s">
        <v>98</v>
      </c>
      <c r="I10060" t="s">
        <v>75</v>
      </c>
      <c r="J10060" t="s">
        <v>99</v>
      </c>
      <c r="K10060" s="23">
        <v>1</v>
      </c>
      <c r="L10060" s="24">
        <v>2.8</v>
      </c>
      <c r="M10060" s="24">
        <v>2.8</v>
      </c>
      <c r="N10060" s="24">
        <v>2.02</v>
      </c>
      <c r="O10060" s="24">
        <v>0.78</v>
      </c>
      <c r="P10060" s="25">
        <v>28</v>
      </c>
    </row>
    <row r="10061" spans="1:16" x14ac:dyDescent="0.3">
      <c r="A10061" s="22">
        <v>42898</v>
      </c>
      <c r="B10061">
        <v>2017</v>
      </c>
      <c r="C10061">
        <v>6</v>
      </c>
      <c r="D10061" t="s">
        <v>125</v>
      </c>
      <c r="E10061" t="s">
        <v>121</v>
      </c>
      <c r="F10061" t="s">
        <v>170</v>
      </c>
      <c r="G10061" t="s">
        <v>113</v>
      </c>
      <c r="H10061" t="s">
        <v>100</v>
      </c>
      <c r="I10061" t="s">
        <v>70</v>
      </c>
      <c r="J10061" t="s">
        <v>101</v>
      </c>
      <c r="K10061" s="23">
        <v>13.6</v>
      </c>
      <c r="L10061" s="24">
        <v>2.4</v>
      </c>
      <c r="M10061" s="24">
        <v>32.64</v>
      </c>
      <c r="N10061" s="24">
        <v>24.15</v>
      </c>
      <c r="O10061" s="24">
        <v>8.49</v>
      </c>
      <c r="P10061" s="25">
        <v>26</v>
      </c>
    </row>
    <row r="10062" spans="1:16" x14ac:dyDescent="0.3">
      <c r="A10062" s="22">
        <v>42898</v>
      </c>
      <c r="B10062">
        <v>2017</v>
      </c>
      <c r="C10062">
        <v>6</v>
      </c>
      <c r="D10062" t="s">
        <v>125</v>
      </c>
      <c r="E10062" t="s">
        <v>121</v>
      </c>
      <c r="F10062" t="s">
        <v>170</v>
      </c>
      <c r="G10062" t="s">
        <v>113</v>
      </c>
      <c r="H10062" t="s">
        <v>102</v>
      </c>
      <c r="I10062" t="s">
        <v>71</v>
      </c>
      <c r="J10062" t="s">
        <v>103</v>
      </c>
      <c r="K10062" s="23">
        <v>3</v>
      </c>
      <c r="L10062" s="24">
        <v>6.9</v>
      </c>
      <c r="M10062" s="24">
        <v>20.7</v>
      </c>
      <c r="N10062" s="24">
        <v>13.66</v>
      </c>
      <c r="O10062" s="24">
        <v>7.04</v>
      </c>
      <c r="P10062" s="25">
        <v>34</v>
      </c>
    </row>
    <row r="10063" spans="1:16" x14ac:dyDescent="0.3">
      <c r="A10063" s="22">
        <v>42898</v>
      </c>
      <c r="B10063">
        <v>2017</v>
      </c>
      <c r="C10063">
        <v>6</v>
      </c>
      <c r="D10063" t="s">
        <v>125</v>
      </c>
      <c r="E10063" t="s">
        <v>121</v>
      </c>
      <c r="F10063" t="s">
        <v>170</v>
      </c>
      <c r="G10063" t="s">
        <v>113</v>
      </c>
      <c r="H10063" t="s">
        <v>104</v>
      </c>
      <c r="I10063" t="s">
        <v>76</v>
      </c>
      <c r="J10063" t="s">
        <v>105</v>
      </c>
      <c r="K10063" s="23">
        <v>0</v>
      </c>
      <c r="L10063" s="24">
        <v>7.4</v>
      </c>
      <c r="M10063" s="24">
        <v>0</v>
      </c>
      <c r="N10063" s="24">
        <v>0</v>
      </c>
      <c r="O10063" s="24">
        <v>0</v>
      </c>
      <c r="P10063" s="25">
        <v>34</v>
      </c>
    </row>
    <row r="10064" spans="1:16" x14ac:dyDescent="0.3">
      <c r="A10064" s="22">
        <v>42898</v>
      </c>
      <c r="B10064">
        <v>2017</v>
      </c>
      <c r="C10064">
        <v>6</v>
      </c>
      <c r="D10064" t="s">
        <v>125</v>
      </c>
      <c r="E10064" t="s">
        <v>121</v>
      </c>
      <c r="F10064" t="s">
        <v>170</v>
      </c>
      <c r="G10064" t="s">
        <v>113</v>
      </c>
      <c r="H10064" t="s">
        <v>106</v>
      </c>
      <c r="I10064" t="s">
        <v>69</v>
      </c>
      <c r="J10064" t="s">
        <v>107</v>
      </c>
      <c r="K10064" s="23">
        <v>13</v>
      </c>
      <c r="L10064" s="24">
        <v>16.5</v>
      </c>
      <c r="M10064" s="24">
        <v>214.5</v>
      </c>
      <c r="N10064" s="24">
        <v>167.31</v>
      </c>
      <c r="O10064" s="24">
        <v>47.19</v>
      </c>
      <c r="P10064" s="25">
        <v>22</v>
      </c>
    </row>
    <row r="10065" spans="1:16" x14ac:dyDescent="0.3">
      <c r="A10065" s="22">
        <v>42898</v>
      </c>
      <c r="B10065">
        <v>2017</v>
      </c>
      <c r="C10065">
        <v>6</v>
      </c>
      <c r="D10065" t="s">
        <v>125</v>
      </c>
      <c r="E10065" t="s">
        <v>121</v>
      </c>
      <c r="F10065" t="s">
        <v>170</v>
      </c>
      <c r="G10065" t="s">
        <v>113</v>
      </c>
      <c r="H10065" t="s">
        <v>108</v>
      </c>
      <c r="I10065" t="s">
        <v>72</v>
      </c>
      <c r="J10065" t="s">
        <v>109</v>
      </c>
      <c r="K10065" s="23">
        <v>12</v>
      </c>
      <c r="L10065" s="24">
        <v>8.1999999999999993</v>
      </c>
      <c r="M10065" s="24">
        <v>98.4</v>
      </c>
      <c r="N10065" s="24">
        <v>66.91</v>
      </c>
      <c r="O10065" s="24">
        <v>31.49</v>
      </c>
      <c r="P10065" s="25">
        <v>32</v>
      </c>
    </row>
    <row r="10066" spans="1:16" x14ac:dyDescent="0.3">
      <c r="A10066" s="22">
        <v>42899</v>
      </c>
      <c r="B10066">
        <v>2017</v>
      </c>
      <c r="C10066">
        <v>6</v>
      </c>
      <c r="D10066" t="s">
        <v>125</v>
      </c>
      <c r="E10066" t="s">
        <v>121</v>
      </c>
      <c r="F10066" t="s">
        <v>170</v>
      </c>
      <c r="G10066" t="s">
        <v>114</v>
      </c>
      <c r="H10066" t="s">
        <v>94</v>
      </c>
      <c r="I10066" t="s">
        <v>73</v>
      </c>
      <c r="J10066" t="s">
        <v>95</v>
      </c>
      <c r="K10066" s="23">
        <v>2.99</v>
      </c>
      <c r="L10066" s="24">
        <v>3.1</v>
      </c>
      <c r="M10066" s="24">
        <v>9.27</v>
      </c>
      <c r="N10066" s="24">
        <v>6.49</v>
      </c>
      <c r="O10066" s="24">
        <v>2.78</v>
      </c>
      <c r="P10066" s="25">
        <v>30</v>
      </c>
    </row>
    <row r="10067" spans="1:16" x14ac:dyDescent="0.3">
      <c r="A10067" s="22">
        <v>42899</v>
      </c>
      <c r="B10067">
        <v>2017</v>
      </c>
      <c r="C10067">
        <v>6</v>
      </c>
      <c r="D10067" t="s">
        <v>125</v>
      </c>
      <c r="E10067" t="s">
        <v>121</v>
      </c>
      <c r="F10067" t="s">
        <v>170</v>
      </c>
      <c r="G10067" t="s">
        <v>114</v>
      </c>
      <c r="H10067" t="s">
        <v>96</v>
      </c>
      <c r="I10067" t="s">
        <v>74</v>
      </c>
      <c r="J10067" t="s">
        <v>97</v>
      </c>
      <c r="K10067" s="23">
        <v>3.02</v>
      </c>
      <c r="L10067" s="24">
        <v>3.6</v>
      </c>
      <c r="M10067" s="24">
        <v>10.87</v>
      </c>
      <c r="N10067" s="24">
        <v>7.61</v>
      </c>
      <c r="O10067" s="24">
        <v>3.26</v>
      </c>
      <c r="P10067" s="25">
        <v>30</v>
      </c>
    </row>
    <row r="10068" spans="1:16" x14ac:dyDescent="0.3">
      <c r="A10068" s="22">
        <v>42899</v>
      </c>
      <c r="B10068">
        <v>2017</v>
      </c>
      <c r="C10068">
        <v>6</v>
      </c>
      <c r="D10068" t="s">
        <v>125</v>
      </c>
      <c r="E10068" t="s">
        <v>121</v>
      </c>
      <c r="F10068" t="s">
        <v>170</v>
      </c>
      <c r="G10068" t="s">
        <v>114</v>
      </c>
      <c r="H10068" t="s">
        <v>98</v>
      </c>
      <c r="I10068" t="s">
        <v>75</v>
      </c>
      <c r="J10068" t="s">
        <v>99</v>
      </c>
      <c r="K10068" s="23">
        <v>3</v>
      </c>
      <c r="L10068" s="24">
        <v>2.8</v>
      </c>
      <c r="M10068" s="24">
        <v>8.4</v>
      </c>
      <c r="N10068" s="24">
        <v>6.05</v>
      </c>
      <c r="O10068" s="24">
        <v>2.35</v>
      </c>
      <c r="P10068" s="25">
        <v>28</v>
      </c>
    </row>
    <row r="10069" spans="1:16" x14ac:dyDescent="0.3">
      <c r="A10069" s="22">
        <v>42899</v>
      </c>
      <c r="B10069">
        <v>2017</v>
      </c>
      <c r="C10069">
        <v>6</v>
      </c>
      <c r="D10069" t="s">
        <v>125</v>
      </c>
      <c r="E10069" t="s">
        <v>121</v>
      </c>
      <c r="F10069" t="s">
        <v>170</v>
      </c>
      <c r="G10069" t="s">
        <v>114</v>
      </c>
      <c r="H10069" t="s">
        <v>100</v>
      </c>
      <c r="I10069" t="s">
        <v>70</v>
      </c>
      <c r="J10069" t="s">
        <v>101</v>
      </c>
      <c r="K10069" s="23">
        <v>8</v>
      </c>
      <c r="L10069" s="24">
        <v>2.4</v>
      </c>
      <c r="M10069" s="24">
        <v>19.2</v>
      </c>
      <c r="N10069" s="24">
        <v>14.21</v>
      </c>
      <c r="O10069" s="24">
        <v>4.99</v>
      </c>
      <c r="P10069" s="25">
        <v>26</v>
      </c>
    </row>
    <row r="10070" spans="1:16" x14ac:dyDescent="0.3">
      <c r="A10070" s="22">
        <v>42899</v>
      </c>
      <c r="B10070">
        <v>2017</v>
      </c>
      <c r="C10070">
        <v>6</v>
      </c>
      <c r="D10070" t="s">
        <v>125</v>
      </c>
      <c r="E10070" t="s">
        <v>121</v>
      </c>
      <c r="F10070" t="s">
        <v>170</v>
      </c>
      <c r="G10070" t="s">
        <v>114</v>
      </c>
      <c r="H10070" t="s">
        <v>102</v>
      </c>
      <c r="I10070" t="s">
        <v>71</v>
      </c>
      <c r="J10070" t="s">
        <v>103</v>
      </c>
      <c r="K10070" s="23">
        <v>9</v>
      </c>
      <c r="L10070" s="24">
        <v>6.9</v>
      </c>
      <c r="M10070" s="24">
        <v>62.1</v>
      </c>
      <c r="N10070" s="24">
        <v>40.99</v>
      </c>
      <c r="O10070" s="24">
        <v>21.11</v>
      </c>
      <c r="P10070" s="25">
        <v>34</v>
      </c>
    </row>
    <row r="10071" spans="1:16" x14ac:dyDescent="0.3">
      <c r="A10071" s="22">
        <v>42899</v>
      </c>
      <c r="B10071">
        <v>2017</v>
      </c>
      <c r="C10071">
        <v>6</v>
      </c>
      <c r="D10071" t="s">
        <v>125</v>
      </c>
      <c r="E10071" t="s">
        <v>121</v>
      </c>
      <c r="F10071" t="s">
        <v>170</v>
      </c>
      <c r="G10071" t="s">
        <v>114</v>
      </c>
      <c r="H10071" t="s">
        <v>104</v>
      </c>
      <c r="I10071" t="s">
        <v>76</v>
      </c>
      <c r="J10071" t="s">
        <v>105</v>
      </c>
      <c r="K10071" s="23">
        <v>0</v>
      </c>
      <c r="L10071" s="24">
        <v>7.4</v>
      </c>
      <c r="M10071" s="24">
        <v>0</v>
      </c>
      <c r="N10071" s="24">
        <v>0</v>
      </c>
      <c r="O10071" s="24">
        <v>0</v>
      </c>
      <c r="P10071" s="25">
        <v>34</v>
      </c>
    </row>
    <row r="10072" spans="1:16" x14ac:dyDescent="0.3">
      <c r="A10072" s="22">
        <v>42899</v>
      </c>
      <c r="B10072">
        <v>2017</v>
      </c>
      <c r="C10072">
        <v>6</v>
      </c>
      <c r="D10072" t="s">
        <v>125</v>
      </c>
      <c r="E10072" t="s">
        <v>121</v>
      </c>
      <c r="F10072" t="s">
        <v>170</v>
      </c>
      <c r="G10072" t="s">
        <v>114</v>
      </c>
      <c r="H10072" t="s">
        <v>106</v>
      </c>
      <c r="I10072" t="s">
        <v>69</v>
      </c>
      <c r="J10072" t="s">
        <v>107</v>
      </c>
      <c r="K10072" s="23">
        <v>0</v>
      </c>
      <c r="L10072" s="24">
        <v>16.5</v>
      </c>
      <c r="M10072" s="24">
        <v>0</v>
      </c>
      <c r="N10072" s="24">
        <v>0</v>
      </c>
      <c r="O10072" s="24">
        <v>0</v>
      </c>
      <c r="P10072" s="25">
        <v>22</v>
      </c>
    </row>
    <row r="10073" spans="1:16" x14ac:dyDescent="0.3">
      <c r="A10073" s="22">
        <v>42899</v>
      </c>
      <c r="B10073">
        <v>2017</v>
      </c>
      <c r="C10073">
        <v>6</v>
      </c>
      <c r="D10073" t="s">
        <v>125</v>
      </c>
      <c r="E10073" t="s">
        <v>121</v>
      </c>
      <c r="F10073" t="s">
        <v>170</v>
      </c>
      <c r="G10073" t="s">
        <v>114</v>
      </c>
      <c r="H10073" t="s">
        <v>108</v>
      </c>
      <c r="I10073" t="s">
        <v>72</v>
      </c>
      <c r="J10073" t="s">
        <v>109</v>
      </c>
      <c r="K10073" s="23">
        <v>9.1</v>
      </c>
      <c r="L10073" s="24">
        <v>8.1999999999999993</v>
      </c>
      <c r="M10073" s="24">
        <v>74.62</v>
      </c>
      <c r="N10073" s="24">
        <v>50.74</v>
      </c>
      <c r="O10073" s="24">
        <v>23.88</v>
      </c>
      <c r="P10073" s="25">
        <v>32</v>
      </c>
    </row>
    <row r="10074" spans="1:16" x14ac:dyDescent="0.3">
      <c r="A10074" s="22">
        <v>42900</v>
      </c>
      <c r="B10074">
        <v>2017</v>
      </c>
      <c r="C10074">
        <v>6</v>
      </c>
      <c r="D10074" t="s">
        <v>125</v>
      </c>
      <c r="E10074" t="s">
        <v>121</v>
      </c>
      <c r="F10074" t="s">
        <v>170</v>
      </c>
      <c r="G10074" t="s">
        <v>115</v>
      </c>
      <c r="H10074" t="s">
        <v>94</v>
      </c>
      <c r="I10074" t="s">
        <v>73</v>
      </c>
      <c r="J10074" t="s">
        <v>95</v>
      </c>
      <c r="K10074" s="23">
        <v>1.33</v>
      </c>
      <c r="L10074" s="24">
        <v>3.1</v>
      </c>
      <c r="M10074" s="24">
        <v>4.12</v>
      </c>
      <c r="N10074" s="24">
        <v>2.88</v>
      </c>
      <c r="O10074" s="24">
        <v>1.24</v>
      </c>
      <c r="P10074" s="25">
        <v>30</v>
      </c>
    </row>
    <row r="10075" spans="1:16" x14ac:dyDescent="0.3">
      <c r="A10075" s="22">
        <v>42900</v>
      </c>
      <c r="B10075">
        <v>2017</v>
      </c>
      <c r="C10075">
        <v>6</v>
      </c>
      <c r="D10075" t="s">
        <v>125</v>
      </c>
      <c r="E10075" t="s">
        <v>121</v>
      </c>
      <c r="F10075" t="s">
        <v>170</v>
      </c>
      <c r="G10075" t="s">
        <v>115</v>
      </c>
      <c r="H10075" t="s">
        <v>96</v>
      </c>
      <c r="I10075" t="s">
        <v>74</v>
      </c>
      <c r="J10075" t="s">
        <v>97</v>
      </c>
      <c r="K10075" s="23">
        <v>1.33</v>
      </c>
      <c r="L10075" s="24">
        <v>3.6</v>
      </c>
      <c r="M10075" s="24">
        <v>4.79</v>
      </c>
      <c r="N10075" s="24">
        <v>3.35</v>
      </c>
      <c r="O10075" s="24">
        <v>1.44</v>
      </c>
      <c r="P10075" s="25">
        <v>30</v>
      </c>
    </row>
    <row r="10076" spans="1:16" x14ac:dyDescent="0.3">
      <c r="A10076" s="22">
        <v>42900</v>
      </c>
      <c r="B10076">
        <v>2017</v>
      </c>
      <c r="C10076">
        <v>6</v>
      </c>
      <c r="D10076" t="s">
        <v>125</v>
      </c>
      <c r="E10076" t="s">
        <v>121</v>
      </c>
      <c r="F10076" t="s">
        <v>170</v>
      </c>
      <c r="G10076" t="s">
        <v>115</v>
      </c>
      <c r="H10076" t="s">
        <v>98</v>
      </c>
      <c r="I10076" t="s">
        <v>75</v>
      </c>
      <c r="J10076" t="s">
        <v>99</v>
      </c>
      <c r="K10076" s="23">
        <v>1</v>
      </c>
      <c r="L10076" s="24">
        <v>2.8</v>
      </c>
      <c r="M10076" s="24">
        <v>2.8</v>
      </c>
      <c r="N10076" s="24">
        <v>2.02</v>
      </c>
      <c r="O10076" s="24">
        <v>0.78</v>
      </c>
      <c r="P10076" s="25">
        <v>28</v>
      </c>
    </row>
    <row r="10077" spans="1:16" x14ac:dyDescent="0.3">
      <c r="A10077" s="22">
        <v>42900</v>
      </c>
      <c r="B10077">
        <v>2017</v>
      </c>
      <c r="C10077">
        <v>6</v>
      </c>
      <c r="D10077" t="s">
        <v>125</v>
      </c>
      <c r="E10077" t="s">
        <v>121</v>
      </c>
      <c r="F10077" t="s">
        <v>170</v>
      </c>
      <c r="G10077" t="s">
        <v>115</v>
      </c>
      <c r="H10077" t="s">
        <v>100</v>
      </c>
      <c r="I10077" t="s">
        <v>70</v>
      </c>
      <c r="J10077" t="s">
        <v>101</v>
      </c>
      <c r="K10077" s="23">
        <v>9</v>
      </c>
      <c r="L10077" s="24">
        <v>2.4</v>
      </c>
      <c r="M10077" s="24">
        <v>21.6</v>
      </c>
      <c r="N10077" s="24">
        <v>15.98</v>
      </c>
      <c r="O10077" s="24">
        <v>5.62</v>
      </c>
      <c r="P10077" s="25">
        <v>26</v>
      </c>
    </row>
    <row r="10078" spans="1:16" x14ac:dyDescent="0.3">
      <c r="A10078" s="22">
        <v>42900</v>
      </c>
      <c r="B10078">
        <v>2017</v>
      </c>
      <c r="C10078">
        <v>6</v>
      </c>
      <c r="D10078" t="s">
        <v>125</v>
      </c>
      <c r="E10078" t="s">
        <v>121</v>
      </c>
      <c r="F10078" t="s">
        <v>170</v>
      </c>
      <c r="G10078" t="s">
        <v>115</v>
      </c>
      <c r="H10078" t="s">
        <v>102</v>
      </c>
      <c r="I10078" t="s">
        <v>71</v>
      </c>
      <c r="J10078" t="s">
        <v>103</v>
      </c>
      <c r="K10078" s="23">
        <v>6</v>
      </c>
      <c r="L10078" s="24">
        <v>6.9</v>
      </c>
      <c r="M10078" s="24">
        <v>41.4</v>
      </c>
      <c r="N10078" s="24">
        <v>27.32</v>
      </c>
      <c r="O10078" s="24">
        <v>14.08</v>
      </c>
      <c r="P10078" s="25">
        <v>34</v>
      </c>
    </row>
    <row r="10079" spans="1:16" x14ac:dyDescent="0.3">
      <c r="A10079" s="22">
        <v>42900</v>
      </c>
      <c r="B10079">
        <v>2017</v>
      </c>
      <c r="C10079">
        <v>6</v>
      </c>
      <c r="D10079" t="s">
        <v>125</v>
      </c>
      <c r="E10079" t="s">
        <v>121</v>
      </c>
      <c r="F10079" t="s">
        <v>170</v>
      </c>
      <c r="G10079" t="s">
        <v>115</v>
      </c>
      <c r="H10079" t="s">
        <v>104</v>
      </c>
      <c r="I10079" t="s">
        <v>76</v>
      </c>
      <c r="J10079" t="s">
        <v>105</v>
      </c>
      <c r="K10079" s="23">
        <v>3</v>
      </c>
      <c r="L10079" s="24">
        <v>7.4</v>
      </c>
      <c r="M10079" s="24">
        <v>22.2</v>
      </c>
      <c r="N10079" s="24">
        <v>14.65</v>
      </c>
      <c r="O10079" s="24">
        <v>7.55</v>
      </c>
      <c r="P10079" s="25">
        <v>34</v>
      </c>
    </row>
    <row r="10080" spans="1:16" x14ac:dyDescent="0.3">
      <c r="A10080" s="22">
        <v>42900</v>
      </c>
      <c r="B10080">
        <v>2017</v>
      </c>
      <c r="C10080">
        <v>6</v>
      </c>
      <c r="D10080" t="s">
        <v>125</v>
      </c>
      <c r="E10080" t="s">
        <v>121</v>
      </c>
      <c r="F10080" t="s">
        <v>170</v>
      </c>
      <c r="G10080" t="s">
        <v>115</v>
      </c>
      <c r="H10080" t="s">
        <v>106</v>
      </c>
      <c r="I10080" t="s">
        <v>69</v>
      </c>
      <c r="J10080" t="s">
        <v>107</v>
      </c>
      <c r="K10080" s="23">
        <v>5</v>
      </c>
      <c r="L10080" s="24">
        <v>16.5</v>
      </c>
      <c r="M10080" s="24">
        <v>82.5</v>
      </c>
      <c r="N10080" s="24">
        <v>64.349999999999994</v>
      </c>
      <c r="O10080" s="24">
        <v>18.149999999999999</v>
      </c>
      <c r="P10080" s="25">
        <v>22</v>
      </c>
    </row>
    <row r="10081" spans="1:16" x14ac:dyDescent="0.3">
      <c r="A10081" s="22">
        <v>42900</v>
      </c>
      <c r="B10081">
        <v>2017</v>
      </c>
      <c r="C10081">
        <v>6</v>
      </c>
      <c r="D10081" t="s">
        <v>125</v>
      </c>
      <c r="E10081" t="s">
        <v>121</v>
      </c>
      <c r="F10081" t="s">
        <v>170</v>
      </c>
      <c r="G10081" t="s">
        <v>115</v>
      </c>
      <c r="H10081" t="s">
        <v>108</v>
      </c>
      <c r="I10081" t="s">
        <v>72</v>
      </c>
      <c r="J10081" t="s">
        <v>109</v>
      </c>
      <c r="K10081" s="23">
        <v>3</v>
      </c>
      <c r="L10081" s="24">
        <v>8.1999999999999993</v>
      </c>
      <c r="M10081" s="24">
        <v>24.6</v>
      </c>
      <c r="N10081" s="24">
        <v>16.73</v>
      </c>
      <c r="O10081" s="24">
        <v>7.87</v>
      </c>
      <c r="P10081" s="25">
        <v>32</v>
      </c>
    </row>
    <row r="10082" spans="1:16" x14ac:dyDescent="0.3">
      <c r="A10082" s="22">
        <v>42901</v>
      </c>
      <c r="B10082">
        <v>2017</v>
      </c>
      <c r="C10082">
        <v>6</v>
      </c>
      <c r="D10082" t="s">
        <v>125</v>
      </c>
      <c r="E10082" t="s">
        <v>121</v>
      </c>
      <c r="F10082" t="s">
        <v>170</v>
      </c>
      <c r="G10082" t="s">
        <v>93</v>
      </c>
      <c r="H10082" t="s">
        <v>94</v>
      </c>
      <c r="I10082" t="s">
        <v>73</v>
      </c>
      <c r="J10082" t="s">
        <v>95</v>
      </c>
      <c r="K10082" s="23">
        <v>3</v>
      </c>
      <c r="L10082" s="24">
        <v>3.1</v>
      </c>
      <c r="M10082" s="24">
        <v>9.3000000000000007</v>
      </c>
      <c r="N10082" s="24">
        <v>6.51</v>
      </c>
      <c r="O10082" s="24">
        <v>2.79</v>
      </c>
      <c r="P10082" s="25">
        <v>30</v>
      </c>
    </row>
    <row r="10083" spans="1:16" x14ac:dyDescent="0.3">
      <c r="A10083" s="22">
        <v>42901</v>
      </c>
      <c r="B10083">
        <v>2017</v>
      </c>
      <c r="C10083">
        <v>6</v>
      </c>
      <c r="D10083" t="s">
        <v>125</v>
      </c>
      <c r="E10083" t="s">
        <v>121</v>
      </c>
      <c r="F10083" t="s">
        <v>170</v>
      </c>
      <c r="G10083" t="s">
        <v>93</v>
      </c>
      <c r="H10083" t="s">
        <v>96</v>
      </c>
      <c r="I10083" t="s">
        <v>74</v>
      </c>
      <c r="J10083" t="s">
        <v>97</v>
      </c>
      <c r="K10083" s="23">
        <v>4.33</v>
      </c>
      <c r="L10083" s="24">
        <v>3.6</v>
      </c>
      <c r="M10083" s="24">
        <v>15.59</v>
      </c>
      <c r="N10083" s="24">
        <v>10.91</v>
      </c>
      <c r="O10083" s="24">
        <v>4.68</v>
      </c>
      <c r="P10083" s="25">
        <v>30</v>
      </c>
    </row>
    <row r="10084" spans="1:16" x14ac:dyDescent="0.3">
      <c r="A10084" s="22">
        <v>42901</v>
      </c>
      <c r="B10084">
        <v>2017</v>
      </c>
      <c r="C10084">
        <v>6</v>
      </c>
      <c r="D10084" t="s">
        <v>125</v>
      </c>
      <c r="E10084" t="s">
        <v>121</v>
      </c>
      <c r="F10084" t="s">
        <v>170</v>
      </c>
      <c r="G10084" t="s">
        <v>93</v>
      </c>
      <c r="H10084" t="s">
        <v>98</v>
      </c>
      <c r="I10084" t="s">
        <v>75</v>
      </c>
      <c r="J10084" t="s">
        <v>99</v>
      </c>
      <c r="K10084" s="23">
        <v>3.15</v>
      </c>
      <c r="L10084" s="24">
        <v>2.8</v>
      </c>
      <c r="M10084" s="24">
        <v>8.82</v>
      </c>
      <c r="N10084" s="24">
        <v>6.35</v>
      </c>
      <c r="O10084" s="24">
        <v>2.4700000000000002</v>
      </c>
      <c r="P10084" s="25">
        <v>28</v>
      </c>
    </row>
    <row r="10085" spans="1:16" x14ac:dyDescent="0.3">
      <c r="A10085" s="22">
        <v>42901</v>
      </c>
      <c r="B10085">
        <v>2017</v>
      </c>
      <c r="C10085">
        <v>6</v>
      </c>
      <c r="D10085" t="s">
        <v>125</v>
      </c>
      <c r="E10085" t="s">
        <v>121</v>
      </c>
      <c r="F10085" t="s">
        <v>170</v>
      </c>
      <c r="G10085" t="s">
        <v>93</v>
      </c>
      <c r="H10085" t="s">
        <v>100</v>
      </c>
      <c r="I10085" t="s">
        <v>70</v>
      </c>
      <c r="J10085" t="s">
        <v>101</v>
      </c>
      <c r="K10085" s="23">
        <v>15</v>
      </c>
      <c r="L10085" s="24">
        <v>2.4</v>
      </c>
      <c r="M10085" s="24">
        <v>36</v>
      </c>
      <c r="N10085" s="24">
        <v>26.64</v>
      </c>
      <c r="O10085" s="24">
        <v>9.36</v>
      </c>
      <c r="P10085" s="25">
        <v>26</v>
      </c>
    </row>
    <row r="10086" spans="1:16" x14ac:dyDescent="0.3">
      <c r="A10086" s="22">
        <v>42901</v>
      </c>
      <c r="B10086">
        <v>2017</v>
      </c>
      <c r="C10086">
        <v>6</v>
      </c>
      <c r="D10086" t="s">
        <v>125</v>
      </c>
      <c r="E10086" t="s">
        <v>121</v>
      </c>
      <c r="F10086" t="s">
        <v>170</v>
      </c>
      <c r="G10086" t="s">
        <v>93</v>
      </c>
      <c r="H10086" t="s">
        <v>102</v>
      </c>
      <c r="I10086" t="s">
        <v>71</v>
      </c>
      <c r="J10086" t="s">
        <v>103</v>
      </c>
      <c r="K10086" s="23">
        <v>10</v>
      </c>
      <c r="L10086" s="24">
        <v>6.9</v>
      </c>
      <c r="M10086" s="24">
        <v>69</v>
      </c>
      <c r="N10086" s="24">
        <v>45.54</v>
      </c>
      <c r="O10086" s="24">
        <v>23.46</v>
      </c>
      <c r="P10086" s="25">
        <v>34</v>
      </c>
    </row>
    <row r="10087" spans="1:16" x14ac:dyDescent="0.3">
      <c r="A10087" s="22">
        <v>42901</v>
      </c>
      <c r="B10087">
        <v>2017</v>
      </c>
      <c r="C10087">
        <v>6</v>
      </c>
      <c r="D10087" t="s">
        <v>125</v>
      </c>
      <c r="E10087" t="s">
        <v>121</v>
      </c>
      <c r="F10087" t="s">
        <v>170</v>
      </c>
      <c r="G10087" t="s">
        <v>93</v>
      </c>
      <c r="H10087" t="s">
        <v>104</v>
      </c>
      <c r="I10087" t="s">
        <v>76</v>
      </c>
      <c r="J10087" t="s">
        <v>105</v>
      </c>
      <c r="K10087" s="23">
        <v>0</v>
      </c>
      <c r="L10087" s="24">
        <v>7.4</v>
      </c>
      <c r="M10087" s="24">
        <v>0</v>
      </c>
      <c r="N10087" s="24">
        <v>0</v>
      </c>
      <c r="O10087" s="24">
        <v>0</v>
      </c>
      <c r="P10087" s="25">
        <v>34</v>
      </c>
    </row>
    <row r="10088" spans="1:16" x14ac:dyDescent="0.3">
      <c r="A10088" s="22">
        <v>42901</v>
      </c>
      <c r="B10088">
        <v>2017</v>
      </c>
      <c r="C10088">
        <v>6</v>
      </c>
      <c r="D10088" t="s">
        <v>125</v>
      </c>
      <c r="E10088" t="s">
        <v>121</v>
      </c>
      <c r="F10088" t="s">
        <v>170</v>
      </c>
      <c r="G10088" t="s">
        <v>93</v>
      </c>
      <c r="H10088" t="s">
        <v>106</v>
      </c>
      <c r="I10088" t="s">
        <v>69</v>
      </c>
      <c r="J10088" t="s">
        <v>107</v>
      </c>
      <c r="K10088" s="23">
        <v>5</v>
      </c>
      <c r="L10088" s="24">
        <v>16.5</v>
      </c>
      <c r="M10088" s="24">
        <v>82.5</v>
      </c>
      <c r="N10088" s="24">
        <v>64.349999999999994</v>
      </c>
      <c r="O10088" s="24">
        <v>18.149999999999999</v>
      </c>
      <c r="P10088" s="25">
        <v>22</v>
      </c>
    </row>
    <row r="10089" spans="1:16" x14ac:dyDescent="0.3">
      <c r="A10089" s="22">
        <v>42901</v>
      </c>
      <c r="B10089">
        <v>2017</v>
      </c>
      <c r="C10089">
        <v>6</v>
      </c>
      <c r="D10089" t="s">
        <v>125</v>
      </c>
      <c r="E10089" t="s">
        <v>121</v>
      </c>
      <c r="F10089" t="s">
        <v>170</v>
      </c>
      <c r="G10089" t="s">
        <v>93</v>
      </c>
      <c r="H10089" t="s">
        <v>108</v>
      </c>
      <c r="I10089" t="s">
        <v>72</v>
      </c>
      <c r="J10089" t="s">
        <v>109</v>
      </c>
      <c r="K10089" s="23">
        <v>6.5</v>
      </c>
      <c r="L10089" s="24">
        <v>8.1999999999999993</v>
      </c>
      <c r="M10089" s="24">
        <v>53.3</v>
      </c>
      <c r="N10089" s="24">
        <v>36.24</v>
      </c>
      <c r="O10089" s="24">
        <v>17.059999999999999</v>
      </c>
      <c r="P10089" s="25">
        <v>32</v>
      </c>
    </row>
    <row r="10090" spans="1:16" x14ac:dyDescent="0.3">
      <c r="A10090" s="22">
        <v>42902</v>
      </c>
      <c r="B10090">
        <v>2017</v>
      </c>
      <c r="C10090">
        <v>6</v>
      </c>
      <c r="D10090" t="s">
        <v>125</v>
      </c>
      <c r="E10090" t="s">
        <v>121</v>
      </c>
      <c r="F10090" t="s">
        <v>170</v>
      </c>
      <c r="G10090" t="s">
        <v>110</v>
      </c>
      <c r="H10090" t="s">
        <v>94</v>
      </c>
      <c r="I10090" t="s">
        <v>73</v>
      </c>
      <c r="J10090" t="s">
        <v>95</v>
      </c>
      <c r="K10090" s="23">
        <v>4</v>
      </c>
      <c r="L10090" s="24">
        <v>3.1</v>
      </c>
      <c r="M10090" s="24">
        <v>12.4</v>
      </c>
      <c r="N10090" s="24">
        <v>8.68</v>
      </c>
      <c r="O10090" s="24">
        <v>3.72</v>
      </c>
      <c r="P10090" s="25">
        <v>30</v>
      </c>
    </row>
    <row r="10091" spans="1:16" x14ac:dyDescent="0.3">
      <c r="A10091" s="22">
        <v>42902</v>
      </c>
      <c r="B10091">
        <v>2017</v>
      </c>
      <c r="C10091">
        <v>6</v>
      </c>
      <c r="D10091" t="s">
        <v>125</v>
      </c>
      <c r="E10091" t="s">
        <v>121</v>
      </c>
      <c r="F10091" t="s">
        <v>170</v>
      </c>
      <c r="G10091" t="s">
        <v>110</v>
      </c>
      <c r="H10091" t="s">
        <v>96</v>
      </c>
      <c r="I10091" t="s">
        <v>74</v>
      </c>
      <c r="J10091" t="s">
        <v>97</v>
      </c>
      <c r="K10091" s="23">
        <v>2.0099999999999998</v>
      </c>
      <c r="L10091" s="24">
        <v>3.6</v>
      </c>
      <c r="M10091" s="24">
        <v>7.24</v>
      </c>
      <c r="N10091" s="24">
        <v>5.07</v>
      </c>
      <c r="O10091" s="24">
        <v>2.17</v>
      </c>
      <c r="P10091" s="25">
        <v>30</v>
      </c>
    </row>
    <row r="10092" spans="1:16" x14ac:dyDescent="0.3">
      <c r="A10092" s="22">
        <v>42902</v>
      </c>
      <c r="B10092">
        <v>2017</v>
      </c>
      <c r="C10092">
        <v>6</v>
      </c>
      <c r="D10092" t="s">
        <v>125</v>
      </c>
      <c r="E10092" t="s">
        <v>121</v>
      </c>
      <c r="F10092" t="s">
        <v>170</v>
      </c>
      <c r="G10092" t="s">
        <v>110</v>
      </c>
      <c r="H10092" t="s">
        <v>98</v>
      </c>
      <c r="I10092" t="s">
        <v>75</v>
      </c>
      <c r="J10092" t="s">
        <v>99</v>
      </c>
      <c r="K10092" s="23">
        <v>0</v>
      </c>
      <c r="L10092" s="24">
        <v>2.8</v>
      </c>
      <c r="M10092" s="24">
        <v>0</v>
      </c>
      <c r="N10092" s="24">
        <v>0</v>
      </c>
      <c r="O10092" s="24">
        <v>0</v>
      </c>
      <c r="P10092" s="25">
        <v>28</v>
      </c>
    </row>
    <row r="10093" spans="1:16" x14ac:dyDescent="0.3">
      <c r="A10093" s="22">
        <v>42902</v>
      </c>
      <c r="B10093">
        <v>2017</v>
      </c>
      <c r="C10093">
        <v>6</v>
      </c>
      <c r="D10093" t="s">
        <v>125</v>
      </c>
      <c r="E10093" t="s">
        <v>121</v>
      </c>
      <c r="F10093" t="s">
        <v>170</v>
      </c>
      <c r="G10093" t="s">
        <v>110</v>
      </c>
      <c r="H10093" t="s">
        <v>100</v>
      </c>
      <c r="I10093" t="s">
        <v>70</v>
      </c>
      <c r="J10093" t="s">
        <v>101</v>
      </c>
      <c r="K10093" s="23">
        <v>12.25</v>
      </c>
      <c r="L10093" s="24">
        <v>2.4</v>
      </c>
      <c r="M10093" s="24">
        <v>29.4</v>
      </c>
      <c r="N10093" s="24">
        <v>21.76</v>
      </c>
      <c r="O10093" s="24">
        <v>7.64</v>
      </c>
      <c r="P10093" s="25">
        <v>26</v>
      </c>
    </row>
    <row r="10094" spans="1:16" x14ac:dyDescent="0.3">
      <c r="A10094" s="22">
        <v>42902</v>
      </c>
      <c r="B10094">
        <v>2017</v>
      </c>
      <c r="C10094">
        <v>6</v>
      </c>
      <c r="D10094" t="s">
        <v>125</v>
      </c>
      <c r="E10094" t="s">
        <v>121</v>
      </c>
      <c r="F10094" t="s">
        <v>170</v>
      </c>
      <c r="G10094" t="s">
        <v>110</v>
      </c>
      <c r="H10094" t="s">
        <v>102</v>
      </c>
      <c r="I10094" t="s">
        <v>71</v>
      </c>
      <c r="J10094" t="s">
        <v>103</v>
      </c>
      <c r="K10094" s="23">
        <v>6</v>
      </c>
      <c r="L10094" s="24">
        <v>6.9</v>
      </c>
      <c r="M10094" s="24">
        <v>41.4</v>
      </c>
      <c r="N10094" s="24">
        <v>27.32</v>
      </c>
      <c r="O10094" s="24">
        <v>14.08</v>
      </c>
      <c r="P10094" s="25">
        <v>34</v>
      </c>
    </row>
    <row r="10095" spans="1:16" x14ac:dyDescent="0.3">
      <c r="A10095" s="22">
        <v>42902</v>
      </c>
      <c r="B10095">
        <v>2017</v>
      </c>
      <c r="C10095">
        <v>6</v>
      </c>
      <c r="D10095" t="s">
        <v>125</v>
      </c>
      <c r="E10095" t="s">
        <v>121</v>
      </c>
      <c r="F10095" t="s">
        <v>170</v>
      </c>
      <c r="G10095" t="s">
        <v>110</v>
      </c>
      <c r="H10095" t="s">
        <v>104</v>
      </c>
      <c r="I10095" t="s">
        <v>76</v>
      </c>
      <c r="J10095" t="s">
        <v>105</v>
      </c>
      <c r="K10095" s="23">
        <v>0</v>
      </c>
      <c r="L10095" s="24">
        <v>7.4</v>
      </c>
      <c r="M10095" s="24">
        <v>0</v>
      </c>
      <c r="N10095" s="24">
        <v>0</v>
      </c>
      <c r="O10095" s="24">
        <v>0</v>
      </c>
      <c r="P10095" s="25">
        <v>34</v>
      </c>
    </row>
    <row r="10096" spans="1:16" x14ac:dyDescent="0.3">
      <c r="A10096" s="22">
        <v>42902</v>
      </c>
      <c r="B10096">
        <v>2017</v>
      </c>
      <c r="C10096">
        <v>6</v>
      </c>
      <c r="D10096" t="s">
        <v>125</v>
      </c>
      <c r="E10096" t="s">
        <v>121</v>
      </c>
      <c r="F10096" t="s">
        <v>170</v>
      </c>
      <c r="G10096" t="s">
        <v>110</v>
      </c>
      <c r="H10096" t="s">
        <v>106</v>
      </c>
      <c r="I10096" t="s">
        <v>69</v>
      </c>
      <c r="J10096" t="s">
        <v>107</v>
      </c>
      <c r="K10096" s="23">
        <v>0</v>
      </c>
      <c r="L10096" s="24">
        <v>16.5</v>
      </c>
      <c r="M10096" s="24">
        <v>0</v>
      </c>
      <c r="N10096" s="24">
        <v>0</v>
      </c>
      <c r="O10096" s="24">
        <v>0</v>
      </c>
      <c r="P10096" s="25">
        <v>22</v>
      </c>
    </row>
    <row r="10097" spans="1:16" x14ac:dyDescent="0.3">
      <c r="A10097" s="22">
        <v>42902</v>
      </c>
      <c r="B10097">
        <v>2017</v>
      </c>
      <c r="C10097">
        <v>6</v>
      </c>
      <c r="D10097" t="s">
        <v>125</v>
      </c>
      <c r="E10097" t="s">
        <v>121</v>
      </c>
      <c r="F10097" t="s">
        <v>170</v>
      </c>
      <c r="G10097" t="s">
        <v>110</v>
      </c>
      <c r="H10097" t="s">
        <v>108</v>
      </c>
      <c r="I10097" t="s">
        <v>72</v>
      </c>
      <c r="J10097" t="s">
        <v>109</v>
      </c>
      <c r="K10097" s="23">
        <v>5.44</v>
      </c>
      <c r="L10097" s="24">
        <v>8.1999999999999993</v>
      </c>
      <c r="M10097" s="24">
        <v>44.61</v>
      </c>
      <c r="N10097" s="24">
        <v>30.33</v>
      </c>
      <c r="O10097" s="24">
        <v>14.28</v>
      </c>
      <c r="P10097" s="25">
        <v>32</v>
      </c>
    </row>
    <row r="10098" spans="1:16" x14ac:dyDescent="0.3">
      <c r="A10098" s="22">
        <v>42903</v>
      </c>
      <c r="B10098">
        <v>2017</v>
      </c>
      <c r="C10098">
        <v>6</v>
      </c>
      <c r="D10098" t="s">
        <v>125</v>
      </c>
      <c r="E10098" t="s">
        <v>121</v>
      </c>
      <c r="F10098" t="s">
        <v>170</v>
      </c>
      <c r="G10098" t="s">
        <v>111</v>
      </c>
      <c r="H10098" t="s">
        <v>94</v>
      </c>
      <c r="I10098" t="s">
        <v>73</v>
      </c>
      <c r="J10098" t="s">
        <v>95</v>
      </c>
      <c r="K10098" s="23">
        <v>2</v>
      </c>
      <c r="L10098" s="24">
        <v>3.1</v>
      </c>
      <c r="M10098" s="24">
        <v>6.2</v>
      </c>
      <c r="N10098" s="24">
        <v>4.34</v>
      </c>
      <c r="O10098" s="24">
        <v>1.86</v>
      </c>
      <c r="P10098" s="25">
        <v>30</v>
      </c>
    </row>
    <row r="10099" spans="1:16" x14ac:dyDescent="0.3">
      <c r="A10099" s="22">
        <v>42903</v>
      </c>
      <c r="B10099">
        <v>2017</v>
      </c>
      <c r="C10099">
        <v>6</v>
      </c>
      <c r="D10099" t="s">
        <v>125</v>
      </c>
      <c r="E10099" t="s">
        <v>121</v>
      </c>
      <c r="F10099" t="s">
        <v>170</v>
      </c>
      <c r="G10099" t="s">
        <v>111</v>
      </c>
      <c r="H10099" t="s">
        <v>96</v>
      </c>
      <c r="I10099" t="s">
        <v>74</v>
      </c>
      <c r="J10099" t="s">
        <v>97</v>
      </c>
      <c r="K10099" s="23">
        <v>8.73</v>
      </c>
      <c r="L10099" s="24">
        <v>3.6</v>
      </c>
      <c r="M10099" s="24">
        <v>31.43</v>
      </c>
      <c r="N10099" s="24">
        <v>22</v>
      </c>
      <c r="O10099" s="24">
        <v>9.43</v>
      </c>
      <c r="P10099" s="25">
        <v>30</v>
      </c>
    </row>
    <row r="10100" spans="1:16" x14ac:dyDescent="0.3">
      <c r="A10100" s="22">
        <v>42903</v>
      </c>
      <c r="B10100">
        <v>2017</v>
      </c>
      <c r="C10100">
        <v>6</v>
      </c>
      <c r="D10100" t="s">
        <v>125</v>
      </c>
      <c r="E10100" t="s">
        <v>121</v>
      </c>
      <c r="F10100" t="s">
        <v>170</v>
      </c>
      <c r="G10100" t="s">
        <v>111</v>
      </c>
      <c r="H10100" t="s">
        <v>98</v>
      </c>
      <c r="I10100" t="s">
        <v>75</v>
      </c>
      <c r="J10100" t="s">
        <v>99</v>
      </c>
      <c r="K10100" s="23">
        <v>5</v>
      </c>
      <c r="L10100" s="24">
        <v>2.8</v>
      </c>
      <c r="M10100" s="24">
        <v>14</v>
      </c>
      <c r="N10100" s="24">
        <v>10.08</v>
      </c>
      <c r="O10100" s="24">
        <v>3.92</v>
      </c>
      <c r="P10100" s="25">
        <v>28</v>
      </c>
    </row>
    <row r="10101" spans="1:16" x14ac:dyDescent="0.3">
      <c r="A10101" s="22">
        <v>42903</v>
      </c>
      <c r="B10101">
        <v>2017</v>
      </c>
      <c r="C10101">
        <v>6</v>
      </c>
      <c r="D10101" t="s">
        <v>125</v>
      </c>
      <c r="E10101" t="s">
        <v>121</v>
      </c>
      <c r="F10101" t="s">
        <v>170</v>
      </c>
      <c r="G10101" t="s">
        <v>111</v>
      </c>
      <c r="H10101" t="s">
        <v>100</v>
      </c>
      <c r="I10101" t="s">
        <v>70</v>
      </c>
      <c r="J10101" t="s">
        <v>101</v>
      </c>
      <c r="K10101" s="23">
        <v>12</v>
      </c>
      <c r="L10101" s="24">
        <v>2.4</v>
      </c>
      <c r="M10101" s="24">
        <v>28.8</v>
      </c>
      <c r="N10101" s="24">
        <v>21.31</v>
      </c>
      <c r="O10101" s="24">
        <v>7.49</v>
      </c>
      <c r="P10101" s="25">
        <v>26</v>
      </c>
    </row>
    <row r="10102" spans="1:16" x14ac:dyDescent="0.3">
      <c r="A10102" s="22">
        <v>42903</v>
      </c>
      <c r="B10102">
        <v>2017</v>
      </c>
      <c r="C10102">
        <v>6</v>
      </c>
      <c r="D10102" t="s">
        <v>125</v>
      </c>
      <c r="E10102" t="s">
        <v>121</v>
      </c>
      <c r="F10102" t="s">
        <v>170</v>
      </c>
      <c r="G10102" t="s">
        <v>111</v>
      </c>
      <c r="H10102" t="s">
        <v>102</v>
      </c>
      <c r="I10102" t="s">
        <v>71</v>
      </c>
      <c r="J10102" t="s">
        <v>103</v>
      </c>
      <c r="K10102" s="23">
        <v>4</v>
      </c>
      <c r="L10102" s="24">
        <v>6.9</v>
      </c>
      <c r="M10102" s="24">
        <v>27.6</v>
      </c>
      <c r="N10102" s="24">
        <v>18.22</v>
      </c>
      <c r="O10102" s="24">
        <v>9.3800000000000008</v>
      </c>
      <c r="P10102" s="25">
        <v>34</v>
      </c>
    </row>
    <row r="10103" spans="1:16" x14ac:dyDescent="0.3">
      <c r="A10103" s="22">
        <v>42903</v>
      </c>
      <c r="B10103">
        <v>2017</v>
      </c>
      <c r="C10103">
        <v>6</v>
      </c>
      <c r="D10103" t="s">
        <v>125</v>
      </c>
      <c r="E10103" t="s">
        <v>121</v>
      </c>
      <c r="F10103" t="s">
        <v>170</v>
      </c>
      <c r="G10103" t="s">
        <v>111</v>
      </c>
      <c r="H10103" t="s">
        <v>104</v>
      </c>
      <c r="I10103" t="s">
        <v>76</v>
      </c>
      <c r="J10103" t="s">
        <v>105</v>
      </c>
      <c r="K10103" s="23">
        <v>0</v>
      </c>
      <c r="L10103" s="24">
        <v>7.4</v>
      </c>
      <c r="M10103" s="24">
        <v>0</v>
      </c>
      <c r="N10103" s="24">
        <v>0</v>
      </c>
      <c r="O10103" s="24">
        <v>0</v>
      </c>
      <c r="P10103" s="25">
        <v>34</v>
      </c>
    </row>
    <row r="10104" spans="1:16" x14ac:dyDescent="0.3">
      <c r="A10104" s="22">
        <v>42903</v>
      </c>
      <c r="B10104">
        <v>2017</v>
      </c>
      <c r="C10104">
        <v>6</v>
      </c>
      <c r="D10104" t="s">
        <v>125</v>
      </c>
      <c r="E10104" t="s">
        <v>121</v>
      </c>
      <c r="F10104" t="s">
        <v>170</v>
      </c>
      <c r="G10104" t="s">
        <v>111</v>
      </c>
      <c r="H10104" t="s">
        <v>106</v>
      </c>
      <c r="I10104" t="s">
        <v>69</v>
      </c>
      <c r="J10104" t="s">
        <v>107</v>
      </c>
      <c r="K10104" s="23">
        <v>5</v>
      </c>
      <c r="L10104" s="24">
        <v>16.5</v>
      </c>
      <c r="M10104" s="24">
        <v>82.5</v>
      </c>
      <c r="N10104" s="24">
        <v>64.349999999999994</v>
      </c>
      <c r="O10104" s="24">
        <v>18.149999999999999</v>
      </c>
      <c r="P10104" s="25">
        <v>22</v>
      </c>
    </row>
    <row r="10105" spans="1:16" x14ac:dyDescent="0.3">
      <c r="A10105" s="22">
        <v>42903</v>
      </c>
      <c r="B10105">
        <v>2017</v>
      </c>
      <c r="C10105">
        <v>6</v>
      </c>
      <c r="D10105" t="s">
        <v>125</v>
      </c>
      <c r="E10105" t="s">
        <v>121</v>
      </c>
      <c r="F10105" t="s">
        <v>170</v>
      </c>
      <c r="G10105" t="s">
        <v>111</v>
      </c>
      <c r="H10105" t="s">
        <v>108</v>
      </c>
      <c r="I10105" t="s">
        <v>72</v>
      </c>
      <c r="J10105" t="s">
        <v>109</v>
      </c>
      <c r="K10105" s="23">
        <v>5</v>
      </c>
      <c r="L10105" s="24">
        <v>8.1999999999999993</v>
      </c>
      <c r="M10105" s="24">
        <v>41</v>
      </c>
      <c r="N10105" s="24">
        <v>27.88</v>
      </c>
      <c r="O10105" s="24">
        <v>13.12</v>
      </c>
      <c r="P10105" s="25">
        <v>32</v>
      </c>
    </row>
    <row r="10106" spans="1:16" x14ac:dyDescent="0.3">
      <c r="A10106" s="22">
        <v>42904</v>
      </c>
      <c r="B10106">
        <v>2017</v>
      </c>
      <c r="C10106">
        <v>6</v>
      </c>
      <c r="D10106" t="s">
        <v>125</v>
      </c>
      <c r="E10106" t="s">
        <v>121</v>
      </c>
      <c r="F10106" t="s">
        <v>170</v>
      </c>
      <c r="G10106" t="s">
        <v>112</v>
      </c>
      <c r="H10106" t="s">
        <v>94</v>
      </c>
      <c r="I10106" t="s">
        <v>73</v>
      </c>
      <c r="J10106" t="s">
        <v>95</v>
      </c>
      <c r="K10106" s="23">
        <v>4</v>
      </c>
      <c r="L10106" s="24">
        <v>3.1</v>
      </c>
      <c r="M10106" s="24">
        <v>12.4</v>
      </c>
      <c r="N10106" s="24">
        <v>8.68</v>
      </c>
      <c r="O10106" s="24">
        <v>3.72</v>
      </c>
      <c r="P10106" s="25">
        <v>30</v>
      </c>
    </row>
    <row r="10107" spans="1:16" x14ac:dyDescent="0.3">
      <c r="A10107" s="22">
        <v>42904</v>
      </c>
      <c r="B10107">
        <v>2017</v>
      </c>
      <c r="C10107">
        <v>6</v>
      </c>
      <c r="D10107" t="s">
        <v>125</v>
      </c>
      <c r="E10107" t="s">
        <v>121</v>
      </c>
      <c r="F10107" t="s">
        <v>170</v>
      </c>
      <c r="G10107" t="s">
        <v>112</v>
      </c>
      <c r="H10107" t="s">
        <v>96</v>
      </c>
      <c r="I10107" t="s">
        <v>74</v>
      </c>
      <c r="J10107" t="s">
        <v>97</v>
      </c>
      <c r="K10107" s="23">
        <v>7.34</v>
      </c>
      <c r="L10107" s="24">
        <v>3.6</v>
      </c>
      <c r="M10107" s="24">
        <v>26.42</v>
      </c>
      <c r="N10107" s="24">
        <v>18.489999999999998</v>
      </c>
      <c r="O10107" s="24">
        <v>7.93</v>
      </c>
      <c r="P10107" s="25">
        <v>30</v>
      </c>
    </row>
    <row r="10108" spans="1:16" x14ac:dyDescent="0.3">
      <c r="A10108" s="22">
        <v>42904</v>
      </c>
      <c r="B10108">
        <v>2017</v>
      </c>
      <c r="C10108">
        <v>6</v>
      </c>
      <c r="D10108" t="s">
        <v>125</v>
      </c>
      <c r="E10108" t="s">
        <v>121</v>
      </c>
      <c r="F10108" t="s">
        <v>170</v>
      </c>
      <c r="G10108" t="s">
        <v>112</v>
      </c>
      <c r="H10108" t="s">
        <v>98</v>
      </c>
      <c r="I10108" t="s">
        <v>75</v>
      </c>
      <c r="J10108" t="s">
        <v>99</v>
      </c>
      <c r="K10108" s="23">
        <v>1.1000000000000001</v>
      </c>
      <c r="L10108" s="24">
        <v>2.8</v>
      </c>
      <c r="M10108" s="24">
        <v>3.08</v>
      </c>
      <c r="N10108" s="24">
        <v>2.2200000000000002</v>
      </c>
      <c r="O10108" s="24">
        <v>0.86</v>
      </c>
      <c r="P10108" s="25">
        <v>28</v>
      </c>
    </row>
    <row r="10109" spans="1:16" x14ac:dyDescent="0.3">
      <c r="A10109" s="22">
        <v>42904</v>
      </c>
      <c r="B10109">
        <v>2017</v>
      </c>
      <c r="C10109">
        <v>6</v>
      </c>
      <c r="D10109" t="s">
        <v>125</v>
      </c>
      <c r="E10109" t="s">
        <v>121</v>
      </c>
      <c r="F10109" t="s">
        <v>170</v>
      </c>
      <c r="G10109" t="s">
        <v>112</v>
      </c>
      <c r="H10109" t="s">
        <v>100</v>
      </c>
      <c r="I10109" t="s">
        <v>70</v>
      </c>
      <c r="J10109" t="s">
        <v>101</v>
      </c>
      <c r="K10109" s="23">
        <v>26.6</v>
      </c>
      <c r="L10109" s="24">
        <v>2.4</v>
      </c>
      <c r="M10109" s="24">
        <v>63.84</v>
      </c>
      <c r="N10109" s="24">
        <v>47.24</v>
      </c>
      <c r="O10109" s="24">
        <v>16.600000000000001</v>
      </c>
      <c r="P10109" s="25">
        <v>26</v>
      </c>
    </row>
    <row r="10110" spans="1:16" x14ac:dyDescent="0.3">
      <c r="A10110" s="22">
        <v>42904</v>
      </c>
      <c r="B10110">
        <v>2017</v>
      </c>
      <c r="C10110">
        <v>6</v>
      </c>
      <c r="D10110" t="s">
        <v>125</v>
      </c>
      <c r="E10110" t="s">
        <v>121</v>
      </c>
      <c r="F10110" t="s">
        <v>170</v>
      </c>
      <c r="G10110" t="s">
        <v>112</v>
      </c>
      <c r="H10110" t="s">
        <v>102</v>
      </c>
      <c r="I10110" t="s">
        <v>71</v>
      </c>
      <c r="J10110" t="s">
        <v>103</v>
      </c>
      <c r="K10110" s="23">
        <v>2</v>
      </c>
      <c r="L10110" s="24">
        <v>6.9</v>
      </c>
      <c r="M10110" s="24">
        <v>13.8</v>
      </c>
      <c r="N10110" s="24">
        <v>9.11</v>
      </c>
      <c r="O10110" s="24">
        <v>4.6900000000000004</v>
      </c>
      <c r="P10110" s="25">
        <v>34</v>
      </c>
    </row>
    <row r="10111" spans="1:16" x14ac:dyDescent="0.3">
      <c r="A10111" s="22">
        <v>42904</v>
      </c>
      <c r="B10111">
        <v>2017</v>
      </c>
      <c r="C10111">
        <v>6</v>
      </c>
      <c r="D10111" t="s">
        <v>125</v>
      </c>
      <c r="E10111" t="s">
        <v>121</v>
      </c>
      <c r="F10111" t="s">
        <v>170</v>
      </c>
      <c r="G10111" t="s">
        <v>112</v>
      </c>
      <c r="H10111" t="s">
        <v>104</v>
      </c>
      <c r="I10111" t="s">
        <v>76</v>
      </c>
      <c r="J10111" t="s">
        <v>105</v>
      </c>
      <c r="K10111" s="23">
        <v>0</v>
      </c>
      <c r="L10111" s="24">
        <v>7.4</v>
      </c>
      <c r="M10111" s="24">
        <v>0</v>
      </c>
      <c r="N10111" s="24">
        <v>0</v>
      </c>
      <c r="O10111" s="24">
        <v>0</v>
      </c>
      <c r="P10111" s="25">
        <v>34</v>
      </c>
    </row>
    <row r="10112" spans="1:16" x14ac:dyDescent="0.3">
      <c r="A10112" s="22">
        <v>42904</v>
      </c>
      <c r="B10112">
        <v>2017</v>
      </c>
      <c r="C10112">
        <v>6</v>
      </c>
      <c r="D10112" t="s">
        <v>125</v>
      </c>
      <c r="E10112" t="s">
        <v>121</v>
      </c>
      <c r="F10112" t="s">
        <v>170</v>
      </c>
      <c r="G10112" t="s">
        <v>112</v>
      </c>
      <c r="H10112" t="s">
        <v>106</v>
      </c>
      <c r="I10112" t="s">
        <v>69</v>
      </c>
      <c r="J10112" t="s">
        <v>107</v>
      </c>
      <c r="K10112" s="23">
        <v>12</v>
      </c>
      <c r="L10112" s="24">
        <v>16.5</v>
      </c>
      <c r="M10112" s="24">
        <v>198</v>
      </c>
      <c r="N10112" s="24">
        <v>154.44</v>
      </c>
      <c r="O10112" s="24">
        <v>43.56</v>
      </c>
      <c r="P10112" s="25">
        <v>22</v>
      </c>
    </row>
    <row r="10113" spans="1:16" x14ac:dyDescent="0.3">
      <c r="A10113" s="22">
        <v>42904</v>
      </c>
      <c r="B10113">
        <v>2017</v>
      </c>
      <c r="C10113">
        <v>6</v>
      </c>
      <c r="D10113" t="s">
        <v>125</v>
      </c>
      <c r="E10113" t="s">
        <v>121</v>
      </c>
      <c r="F10113" t="s">
        <v>170</v>
      </c>
      <c r="G10113" t="s">
        <v>112</v>
      </c>
      <c r="H10113" t="s">
        <v>108</v>
      </c>
      <c r="I10113" t="s">
        <v>72</v>
      </c>
      <c r="J10113" t="s">
        <v>109</v>
      </c>
      <c r="K10113" s="23">
        <v>3.33</v>
      </c>
      <c r="L10113" s="24">
        <v>8.1999999999999993</v>
      </c>
      <c r="M10113" s="24">
        <v>27.31</v>
      </c>
      <c r="N10113" s="24">
        <v>18.57</v>
      </c>
      <c r="O10113" s="24">
        <v>8.74</v>
      </c>
      <c r="P10113" s="25">
        <v>32</v>
      </c>
    </row>
    <row r="10114" spans="1:16" x14ac:dyDescent="0.3">
      <c r="A10114" s="22">
        <v>42905</v>
      </c>
      <c r="B10114">
        <v>2017</v>
      </c>
      <c r="C10114">
        <v>6</v>
      </c>
      <c r="D10114" t="s">
        <v>125</v>
      </c>
      <c r="E10114" t="s">
        <v>121</v>
      </c>
      <c r="F10114" t="s">
        <v>170</v>
      </c>
      <c r="G10114" t="s">
        <v>113</v>
      </c>
      <c r="H10114" t="s">
        <v>94</v>
      </c>
      <c r="I10114" t="s">
        <v>73</v>
      </c>
      <c r="J10114" t="s">
        <v>95</v>
      </c>
      <c r="K10114" s="23">
        <v>1.33</v>
      </c>
      <c r="L10114" s="24">
        <v>3.1</v>
      </c>
      <c r="M10114" s="24">
        <v>4.12</v>
      </c>
      <c r="N10114" s="24">
        <v>2.88</v>
      </c>
      <c r="O10114" s="24">
        <v>1.24</v>
      </c>
      <c r="P10114" s="25">
        <v>30</v>
      </c>
    </row>
    <row r="10115" spans="1:16" x14ac:dyDescent="0.3">
      <c r="A10115" s="22">
        <v>42905</v>
      </c>
      <c r="B10115">
        <v>2017</v>
      </c>
      <c r="C10115">
        <v>6</v>
      </c>
      <c r="D10115" t="s">
        <v>125</v>
      </c>
      <c r="E10115" t="s">
        <v>121</v>
      </c>
      <c r="F10115" t="s">
        <v>170</v>
      </c>
      <c r="G10115" t="s">
        <v>113</v>
      </c>
      <c r="H10115" t="s">
        <v>96</v>
      </c>
      <c r="I10115" t="s">
        <v>74</v>
      </c>
      <c r="J10115" t="s">
        <v>97</v>
      </c>
      <c r="K10115" s="23">
        <v>1.98</v>
      </c>
      <c r="L10115" s="24">
        <v>3.6</v>
      </c>
      <c r="M10115" s="24">
        <v>7.13</v>
      </c>
      <c r="N10115" s="24">
        <v>4.99</v>
      </c>
      <c r="O10115" s="24">
        <v>2.14</v>
      </c>
      <c r="P10115" s="25">
        <v>30</v>
      </c>
    </row>
    <row r="10116" spans="1:16" x14ac:dyDescent="0.3">
      <c r="A10116" s="22">
        <v>42905</v>
      </c>
      <c r="B10116">
        <v>2017</v>
      </c>
      <c r="C10116">
        <v>6</v>
      </c>
      <c r="D10116" t="s">
        <v>125</v>
      </c>
      <c r="E10116" t="s">
        <v>121</v>
      </c>
      <c r="F10116" t="s">
        <v>170</v>
      </c>
      <c r="G10116" t="s">
        <v>113</v>
      </c>
      <c r="H10116" t="s">
        <v>98</v>
      </c>
      <c r="I10116" t="s">
        <v>75</v>
      </c>
      <c r="J10116" t="s">
        <v>99</v>
      </c>
      <c r="K10116" s="23">
        <v>1</v>
      </c>
      <c r="L10116" s="24">
        <v>2.8</v>
      </c>
      <c r="M10116" s="24">
        <v>2.8</v>
      </c>
      <c r="N10116" s="24">
        <v>2.02</v>
      </c>
      <c r="O10116" s="24">
        <v>0.78</v>
      </c>
      <c r="P10116" s="25">
        <v>28</v>
      </c>
    </row>
    <row r="10117" spans="1:16" x14ac:dyDescent="0.3">
      <c r="A10117" s="22">
        <v>42905</v>
      </c>
      <c r="B10117">
        <v>2017</v>
      </c>
      <c r="C10117">
        <v>6</v>
      </c>
      <c r="D10117" t="s">
        <v>125</v>
      </c>
      <c r="E10117" t="s">
        <v>121</v>
      </c>
      <c r="F10117" t="s">
        <v>170</v>
      </c>
      <c r="G10117" t="s">
        <v>113</v>
      </c>
      <c r="H10117" t="s">
        <v>100</v>
      </c>
      <c r="I10117" t="s">
        <v>70</v>
      </c>
      <c r="J10117" t="s">
        <v>101</v>
      </c>
      <c r="K10117" s="23">
        <v>18</v>
      </c>
      <c r="L10117" s="24">
        <v>2.4</v>
      </c>
      <c r="M10117" s="24">
        <v>43.2</v>
      </c>
      <c r="N10117" s="24">
        <v>31.97</v>
      </c>
      <c r="O10117" s="24">
        <v>11.23</v>
      </c>
      <c r="P10117" s="25">
        <v>26</v>
      </c>
    </row>
    <row r="10118" spans="1:16" x14ac:dyDescent="0.3">
      <c r="A10118" s="22">
        <v>42905</v>
      </c>
      <c r="B10118">
        <v>2017</v>
      </c>
      <c r="C10118">
        <v>6</v>
      </c>
      <c r="D10118" t="s">
        <v>125</v>
      </c>
      <c r="E10118" t="s">
        <v>121</v>
      </c>
      <c r="F10118" t="s">
        <v>170</v>
      </c>
      <c r="G10118" t="s">
        <v>113</v>
      </c>
      <c r="H10118" t="s">
        <v>102</v>
      </c>
      <c r="I10118" t="s">
        <v>71</v>
      </c>
      <c r="J10118" t="s">
        <v>103</v>
      </c>
      <c r="K10118" s="23">
        <v>1</v>
      </c>
      <c r="L10118" s="24">
        <v>6.9</v>
      </c>
      <c r="M10118" s="24">
        <v>6.9</v>
      </c>
      <c r="N10118" s="24">
        <v>4.55</v>
      </c>
      <c r="O10118" s="24">
        <v>2.35</v>
      </c>
      <c r="P10118" s="25">
        <v>34</v>
      </c>
    </row>
    <row r="10119" spans="1:16" x14ac:dyDescent="0.3">
      <c r="A10119" s="22">
        <v>42905</v>
      </c>
      <c r="B10119">
        <v>2017</v>
      </c>
      <c r="C10119">
        <v>6</v>
      </c>
      <c r="D10119" t="s">
        <v>125</v>
      </c>
      <c r="E10119" t="s">
        <v>121</v>
      </c>
      <c r="F10119" t="s">
        <v>170</v>
      </c>
      <c r="G10119" t="s">
        <v>113</v>
      </c>
      <c r="H10119" t="s">
        <v>104</v>
      </c>
      <c r="I10119" t="s">
        <v>76</v>
      </c>
      <c r="J10119" t="s">
        <v>105</v>
      </c>
      <c r="K10119" s="23">
        <v>1</v>
      </c>
      <c r="L10119" s="24">
        <v>7.4</v>
      </c>
      <c r="M10119" s="24">
        <v>7.4</v>
      </c>
      <c r="N10119" s="24">
        <v>4.88</v>
      </c>
      <c r="O10119" s="24">
        <v>2.52</v>
      </c>
      <c r="P10119" s="25">
        <v>34</v>
      </c>
    </row>
    <row r="10120" spans="1:16" x14ac:dyDescent="0.3">
      <c r="A10120" s="22">
        <v>42905</v>
      </c>
      <c r="B10120">
        <v>2017</v>
      </c>
      <c r="C10120">
        <v>6</v>
      </c>
      <c r="D10120" t="s">
        <v>125</v>
      </c>
      <c r="E10120" t="s">
        <v>121</v>
      </c>
      <c r="F10120" t="s">
        <v>170</v>
      </c>
      <c r="G10120" t="s">
        <v>113</v>
      </c>
      <c r="H10120" t="s">
        <v>106</v>
      </c>
      <c r="I10120" t="s">
        <v>69</v>
      </c>
      <c r="J10120" t="s">
        <v>107</v>
      </c>
      <c r="K10120" s="23">
        <v>8</v>
      </c>
      <c r="L10120" s="24">
        <v>16.5</v>
      </c>
      <c r="M10120" s="24">
        <v>132</v>
      </c>
      <c r="N10120" s="24">
        <v>102.96</v>
      </c>
      <c r="O10120" s="24">
        <v>29.04</v>
      </c>
      <c r="P10120" s="25">
        <v>22</v>
      </c>
    </row>
    <row r="10121" spans="1:16" x14ac:dyDescent="0.3">
      <c r="A10121" s="22">
        <v>42905</v>
      </c>
      <c r="B10121">
        <v>2017</v>
      </c>
      <c r="C10121">
        <v>6</v>
      </c>
      <c r="D10121" t="s">
        <v>125</v>
      </c>
      <c r="E10121" t="s">
        <v>121</v>
      </c>
      <c r="F10121" t="s">
        <v>170</v>
      </c>
      <c r="G10121" t="s">
        <v>113</v>
      </c>
      <c r="H10121" t="s">
        <v>108</v>
      </c>
      <c r="I10121" t="s">
        <v>72</v>
      </c>
      <c r="J10121" t="s">
        <v>109</v>
      </c>
      <c r="K10121" s="23">
        <v>3</v>
      </c>
      <c r="L10121" s="24">
        <v>8.1999999999999993</v>
      </c>
      <c r="M10121" s="24">
        <v>24.6</v>
      </c>
      <c r="N10121" s="24">
        <v>16.73</v>
      </c>
      <c r="O10121" s="24">
        <v>7.87</v>
      </c>
      <c r="P10121" s="25">
        <v>32</v>
      </c>
    </row>
    <row r="10122" spans="1:16" x14ac:dyDescent="0.3">
      <c r="A10122" s="22">
        <v>42906</v>
      </c>
      <c r="B10122">
        <v>2017</v>
      </c>
      <c r="C10122">
        <v>6</v>
      </c>
      <c r="D10122" t="s">
        <v>125</v>
      </c>
      <c r="E10122" t="s">
        <v>121</v>
      </c>
      <c r="F10122" t="s">
        <v>170</v>
      </c>
      <c r="G10122" t="s">
        <v>114</v>
      </c>
      <c r="H10122" t="s">
        <v>94</v>
      </c>
      <c r="I10122" t="s">
        <v>73</v>
      </c>
      <c r="J10122" t="s">
        <v>95</v>
      </c>
      <c r="K10122" s="23">
        <v>9.33</v>
      </c>
      <c r="L10122" s="24">
        <v>3.1</v>
      </c>
      <c r="M10122" s="24">
        <v>28.92</v>
      </c>
      <c r="N10122" s="24">
        <v>20.239999999999998</v>
      </c>
      <c r="O10122" s="24">
        <v>8.68</v>
      </c>
      <c r="P10122" s="25">
        <v>30</v>
      </c>
    </row>
    <row r="10123" spans="1:16" x14ac:dyDescent="0.3">
      <c r="A10123" s="22">
        <v>42906</v>
      </c>
      <c r="B10123">
        <v>2017</v>
      </c>
      <c r="C10123">
        <v>6</v>
      </c>
      <c r="D10123" t="s">
        <v>125</v>
      </c>
      <c r="E10123" t="s">
        <v>121</v>
      </c>
      <c r="F10123" t="s">
        <v>170</v>
      </c>
      <c r="G10123" t="s">
        <v>114</v>
      </c>
      <c r="H10123" t="s">
        <v>96</v>
      </c>
      <c r="I10123" t="s">
        <v>74</v>
      </c>
      <c r="J10123" t="s">
        <v>97</v>
      </c>
      <c r="K10123" s="23">
        <v>1</v>
      </c>
      <c r="L10123" s="24">
        <v>3.6</v>
      </c>
      <c r="M10123" s="24">
        <v>3.6</v>
      </c>
      <c r="N10123" s="24">
        <v>2.52</v>
      </c>
      <c r="O10123" s="24">
        <v>1.08</v>
      </c>
      <c r="P10123" s="25">
        <v>30</v>
      </c>
    </row>
    <row r="10124" spans="1:16" x14ac:dyDescent="0.3">
      <c r="A10124" s="22">
        <v>42906</v>
      </c>
      <c r="B10124">
        <v>2017</v>
      </c>
      <c r="C10124">
        <v>6</v>
      </c>
      <c r="D10124" t="s">
        <v>125</v>
      </c>
      <c r="E10124" t="s">
        <v>121</v>
      </c>
      <c r="F10124" t="s">
        <v>170</v>
      </c>
      <c r="G10124" t="s">
        <v>114</v>
      </c>
      <c r="H10124" t="s">
        <v>98</v>
      </c>
      <c r="I10124" t="s">
        <v>75</v>
      </c>
      <c r="J10124" t="s">
        <v>99</v>
      </c>
      <c r="K10124" s="23">
        <v>5.0999999999999996</v>
      </c>
      <c r="L10124" s="24">
        <v>2.8</v>
      </c>
      <c r="M10124" s="24">
        <v>14.28</v>
      </c>
      <c r="N10124" s="24">
        <v>10.28</v>
      </c>
      <c r="O10124" s="24">
        <v>4</v>
      </c>
      <c r="P10124" s="25">
        <v>28</v>
      </c>
    </row>
    <row r="10125" spans="1:16" x14ac:dyDescent="0.3">
      <c r="A10125" s="22">
        <v>42906</v>
      </c>
      <c r="B10125">
        <v>2017</v>
      </c>
      <c r="C10125">
        <v>6</v>
      </c>
      <c r="D10125" t="s">
        <v>125</v>
      </c>
      <c r="E10125" t="s">
        <v>121</v>
      </c>
      <c r="F10125" t="s">
        <v>170</v>
      </c>
      <c r="G10125" t="s">
        <v>114</v>
      </c>
      <c r="H10125" t="s">
        <v>100</v>
      </c>
      <c r="I10125" t="s">
        <v>70</v>
      </c>
      <c r="J10125" t="s">
        <v>101</v>
      </c>
      <c r="K10125" s="23">
        <v>12</v>
      </c>
      <c r="L10125" s="24">
        <v>2.4</v>
      </c>
      <c r="M10125" s="24">
        <v>28.8</v>
      </c>
      <c r="N10125" s="24">
        <v>21.31</v>
      </c>
      <c r="O10125" s="24">
        <v>7.49</v>
      </c>
      <c r="P10125" s="25">
        <v>26</v>
      </c>
    </row>
    <row r="10126" spans="1:16" x14ac:dyDescent="0.3">
      <c r="A10126" s="22">
        <v>42906</v>
      </c>
      <c r="B10126">
        <v>2017</v>
      </c>
      <c r="C10126">
        <v>6</v>
      </c>
      <c r="D10126" t="s">
        <v>125</v>
      </c>
      <c r="E10126" t="s">
        <v>121</v>
      </c>
      <c r="F10126" t="s">
        <v>170</v>
      </c>
      <c r="G10126" t="s">
        <v>114</v>
      </c>
      <c r="H10126" t="s">
        <v>102</v>
      </c>
      <c r="I10126" t="s">
        <v>71</v>
      </c>
      <c r="J10126" t="s">
        <v>103</v>
      </c>
      <c r="K10126" s="23">
        <v>5</v>
      </c>
      <c r="L10126" s="24">
        <v>6.9</v>
      </c>
      <c r="M10126" s="24">
        <v>34.5</v>
      </c>
      <c r="N10126" s="24">
        <v>22.77</v>
      </c>
      <c r="O10126" s="24">
        <v>11.73</v>
      </c>
      <c r="P10126" s="25">
        <v>34</v>
      </c>
    </row>
    <row r="10127" spans="1:16" x14ac:dyDescent="0.3">
      <c r="A10127" s="22">
        <v>42906</v>
      </c>
      <c r="B10127">
        <v>2017</v>
      </c>
      <c r="C10127">
        <v>6</v>
      </c>
      <c r="D10127" t="s">
        <v>125</v>
      </c>
      <c r="E10127" t="s">
        <v>121</v>
      </c>
      <c r="F10127" t="s">
        <v>170</v>
      </c>
      <c r="G10127" t="s">
        <v>114</v>
      </c>
      <c r="H10127" t="s">
        <v>104</v>
      </c>
      <c r="I10127" t="s">
        <v>76</v>
      </c>
      <c r="J10127" t="s">
        <v>105</v>
      </c>
      <c r="K10127" s="23">
        <v>0</v>
      </c>
      <c r="L10127" s="24">
        <v>7.4</v>
      </c>
      <c r="M10127" s="24">
        <v>0</v>
      </c>
      <c r="N10127" s="24">
        <v>0</v>
      </c>
      <c r="O10127" s="24">
        <v>0</v>
      </c>
      <c r="P10127" s="25">
        <v>34</v>
      </c>
    </row>
    <row r="10128" spans="1:16" x14ac:dyDescent="0.3">
      <c r="A10128" s="22">
        <v>42906</v>
      </c>
      <c r="B10128">
        <v>2017</v>
      </c>
      <c r="C10128">
        <v>6</v>
      </c>
      <c r="D10128" t="s">
        <v>125</v>
      </c>
      <c r="E10128" t="s">
        <v>121</v>
      </c>
      <c r="F10128" t="s">
        <v>170</v>
      </c>
      <c r="G10128" t="s">
        <v>114</v>
      </c>
      <c r="H10128" t="s">
        <v>106</v>
      </c>
      <c r="I10128" t="s">
        <v>69</v>
      </c>
      <c r="J10128" t="s">
        <v>107</v>
      </c>
      <c r="K10128" s="23">
        <v>5</v>
      </c>
      <c r="L10128" s="24">
        <v>16.5</v>
      </c>
      <c r="M10128" s="24">
        <v>82.5</v>
      </c>
      <c r="N10128" s="24">
        <v>64.349999999999994</v>
      </c>
      <c r="O10128" s="24">
        <v>18.149999999999999</v>
      </c>
      <c r="P10128" s="25">
        <v>22</v>
      </c>
    </row>
    <row r="10129" spans="1:16" x14ac:dyDescent="0.3">
      <c r="A10129" s="22">
        <v>42906</v>
      </c>
      <c r="B10129">
        <v>2017</v>
      </c>
      <c r="C10129">
        <v>6</v>
      </c>
      <c r="D10129" t="s">
        <v>125</v>
      </c>
      <c r="E10129" t="s">
        <v>121</v>
      </c>
      <c r="F10129" t="s">
        <v>170</v>
      </c>
      <c r="G10129" t="s">
        <v>114</v>
      </c>
      <c r="H10129" t="s">
        <v>108</v>
      </c>
      <c r="I10129" t="s">
        <v>72</v>
      </c>
      <c r="J10129" t="s">
        <v>109</v>
      </c>
      <c r="K10129" s="23">
        <v>8.6300000000000008</v>
      </c>
      <c r="L10129" s="24">
        <v>8.1999999999999993</v>
      </c>
      <c r="M10129" s="24">
        <v>70.77</v>
      </c>
      <c r="N10129" s="24">
        <v>48.12</v>
      </c>
      <c r="O10129" s="24">
        <v>22.65</v>
      </c>
      <c r="P10129" s="25">
        <v>32</v>
      </c>
    </row>
    <row r="10130" spans="1:16" x14ac:dyDescent="0.3">
      <c r="A10130" s="22">
        <v>42907</v>
      </c>
      <c r="B10130">
        <v>2017</v>
      </c>
      <c r="C10130">
        <v>6</v>
      </c>
      <c r="D10130" t="s">
        <v>125</v>
      </c>
      <c r="E10130" t="s">
        <v>121</v>
      </c>
      <c r="F10130" t="s">
        <v>170</v>
      </c>
      <c r="G10130" t="s">
        <v>115</v>
      </c>
      <c r="H10130" t="s">
        <v>94</v>
      </c>
      <c r="I10130" t="s">
        <v>73</v>
      </c>
      <c r="J10130" t="s">
        <v>95</v>
      </c>
      <c r="K10130" s="23">
        <v>4</v>
      </c>
      <c r="L10130" s="24">
        <v>3.1</v>
      </c>
      <c r="M10130" s="24">
        <v>12.4</v>
      </c>
      <c r="N10130" s="24">
        <v>8.68</v>
      </c>
      <c r="O10130" s="24">
        <v>3.72</v>
      </c>
      <c r="P10130" s="25">
        <v>30</v>
      </c>
    </row>
    <row r="10131" spans="1:16" x14ac:dyDescent="0.3">
      <c r="A10131" s="22">
        <v>42907</v>
      </c>
      <c r="B10131">
        <v>2017</v>
      </c>
      <c r="C10131">
        <v>6</v>
      </c>
      <c r="D10131" t="s">
        <v>125</v>
      </c>
      <c r="E10131" t="s">
        <v>121</v>
      </c>
      <c r="F10131" t="s">
        <v>170</v>
      </c>
      <c r="G10131" t="s">
        <v>115</v>
      </c>
      <c r="H10131" t="s">
        <v>96</v>
      </c>
      <c r="I10131" t="s">
        <v>74</v>
      </c>
      <c r="J10131" t="s">
        <v>97</v>
      </c>
      <c r="K10131" s="23">
        <v>1.33</v>
      </c>
      <c r="L10131" s="24">
        <v>3.6</v>
      </c>
      <c r="M10131" s="24">
        <v>4.79</v>
      </c>
      <c r="N10131" s="24">
        <v>3.35</v>
      </c>
      <c r="O10131" s="24">
        <v>1.44</v>
      </c>
      <c r="P10131" s="25">
        <v>30</v>
      </c>
    </row>
    <row r="10132" spans="1:16" x14ac:dyDescent="0.3">
      <c r="A10132" s="22">
        <v>42907</v>
      </c>
      <c r="B10132">
        <v>2017</v>
      </c>
      <c r="C10132">
        <v>6</v>
      </c>
      <c r="D10132" t="s">
        <v>125</v>
      </c>
      <c r="E10132" t="s">
        <v>121</v>
      </c>
      <c r="F10132" t="s">
        <v>170</v>
      </c>
      <c r="G10132" t="s">
        <v>115</v>
      </c>
      <c r="H10132" t="s">
        <v>98</v>
      </c>
      <c r="I10132" t="s">
        <v>75</v>
      </c>
      <c r="J10132" t="s">
        <v>99</v>
      </c>
      <c r="K10132" s="23">
        <v>2</v>
      </c>
      <c r="L10132" s="24">
        <v>2.8</v>
      </c>
      <c r="M10132" s="24">
        <v>5.6</v>
      </c>
      <c r="N10132" s="24">
        <v>4.03</v>
      </c>
      <c r="O10132" s="24">
        <v>1.57</v>
      </c>
      <c r="P10132" s="25">
        <v>28</v>
      </c>
    </row>
    <row r="10133" spans="1:16" x14ac:dyDescent="0.3">
      <c r="A10133" s="22">
        <v>42907</v>
      </c>
      <c r="B10133">
        <v>2017</v>
      </c>
      <c r="C10133">
        <v>6</v>
      </c>
      <c r="D10133" t="s">
        <v>125</v>
      </c>
      <c r="E10133" t="s">
        <v>121</v>
      </c>
      <c r="F10133" t="s">
        <v>170</v>
      </c>
      <c r="G10133" t="s">
        <v>115</v>
      </c>
      <c r="H10133" t="s">
        <v>100</v>
      </c>
      <c r="I10133" t="s">
        <v>70</v>
      </c>
      <c r="J10133" t="s">
        <v>101</v>
      </c>
      <c r="K10133" s="23">
        <v>21</v>
      </c>
      <c r="L10133" s="24">
        <v>2.4</v>
      </c>
      <c r="M10133" s="24">
        <v>50.4</v>
      </c>
      <c r="N10133" s="24">
        <v>37.299999999999997</v>
      </c>
      <c r="O10133" s="24">
        <v>13.1</v>
      </c>
      <c r="P10133" s="25">
        <v>26</v>
      </c>
    </row>
    <row r="10134" spans="1:16" x14ac:dyDescent="0.3">
      <c r="A10134" s="22">
        <v>42907</v>
      </c>
      <c r="B10134">
        <v>2017</v>
      </c>
      <c r="C10134">
        <v>6</v>
      </c>
      <c r="D10134" t="s">
        <v>125</v>
      </c>
      <c r="E10134" t="s">
        <v>121</v>
      </c>
      <c r="F10134" t="s">
        <v>170</v>
      </c>
      <c r="G10134" t="s">
        <v>115</v>
      </c>
      <c r="H10134" t="s">
        <v>102</v>
      </c>
      <c r="I10134" t="s">
        <v>71</v>
      </c>
      <c r="J10134" t="s">
        <v>103</v>
      </c>
      <c r="K10134" s="23">
        <v>4</v>
      </c>
      <c r="L10134" s="24">
        <v>6.9</v>
      </c>
      <c r="M10134" s="24">
        <v>27.6</v>
      </c>
      <c r="N10134" s="24">
        <v>18.22</v>
      </c>
      <c r="O10134" s="24">
        <v>9.3800000000000008</v>
      </c>
      <c r="P10134" s="25">
        <v>34</v>
      </c>
    </row>
    <row r="10135" spans="1:16" x14ac:dyDescent="0.3">
      <c r="A10135" s="22">
        <v>42907</v>
      </c>
      <c r="B10135">
        <v>2017</v>
      </c>
      <c r="C10135">
        <v>6</v>
      </c>
      <c r="D10135" t="s">
        <v>125</v>
      </c>
      <c r="E10135" t="s">
        <v>121</v>
      </c>
      <c r="F10135" t="s">
        <v>170</v>
      </c>
      <c r="G10135" t="s">
        <v>115</v>
      </c>
      <c r="H10135" t="s">
        <v>104</v>
      </c>
      <c r="I10135" t="s">
        <v>76</v>
      </c>
      <c r="J10135" t="s">
        <v>105</v>
      </c>
      <c r="K10135" s="23">
        <v>0</v>
      </c>
      <c r="L10135" s="24">
        <v>7.4</v>
      </c>
      <c r="M10135" s="24">
        <v>0</v>
      </c>
      <c r="N10135" s="24">
        <v>0</v>
      </c>
      <c r="O10135" s="24">
        <v>0</v>
      </c>
      <c r="P10135" s="25">
        <v>34</v>
      </c>
    </row>
    <row r="10136" spans="1:16" x14ac:dyDescent="0.3">
      <c r="A10136" s="22">
        <v>42907</v>
      </c>
      <c r="B10136">
        <v>2017</v>
      </c>
      <c r="C10136">
        <v>6</v>
      </c>
      <c r="D10136" t="s">
        <v>125</v>
      </c>
      <c r="E10136" t="s">
        <v>121</v>
      </c>
      <c r="F10136" t="s">
        <v>170</v>
      </c>
      <c r="G10136" t="s">
        <v>115</v>
      </c>
      <c r="H10136" t="s">
        <v>106</v>
      </c>
      <c r="I10136" t="s">
        <v>69</v>
      </c>
      <c r="J10136" t="s">
        <v>107</v>
      </c>
      <c r="K10136" s="23">
        <v>2</v>
      </c>
      <c r="L10136" s="24">
        <v>16.5</v>
      </c>
      <c r="M10136" s="24">
        <v>33</v>
      </c>
      <c r="N10136" s="24">
        <v>25.74</v>
      </c>
      <c r="O10136" s="24">
        <v>7.26</v>
      </c>
      <c r="P10136" s="25">
        <v>22</v>
      </c>
    </row>
    <row r="10137" spans="1:16" x14ac:dyDescent="0.3">
      <c r="A10137" s="22">
        <v>42907</v>
      </c>
      <c r="B10137">
        <v>2017</v>
      </c>
      <c r="C10137">
        <v>6</v>
      </c>
      <c r="D10137" t="s">
        <v>125</v>
      </c>
      <c r="E10137" t="s">
        <v>121</v>
      </c>
      <c r="F10137" t="s">
        <v>170</v>
      </c>
      <c r="G10137" t="s">
        <v>115</v>
      </c>
      <c r="H10137" t="s">
        <v>108</v>
      </c>
      <c r="I10137" t="s">
        <v>72</v>
      </c>
      <c r="J10137" t="s">
        <v>109</v>
      </c>
      <c r="K10137" s="23">
        <v>5.4</v>
      </c>
      <c r="L10137" s="24">
        <v>8.1999999999999993</v>
      </c>
      <c r="M10137" s="24">
        <v>44.28</v>
      </c>
      <c r="N10137" s="24">
        <v>30.11</v>
      </c>
      <c r="O10137" s="24">
        <v>14.17</v>
      </c>
      <c r="P10137" s="25">
        <v>32</v>
      </c>
    </row>
    <row r="10138" spans="1:16" x14ac:dyDescent="0.3">
      <c r="A10138" s="22">
        <v>42908</v>
      </c>
      <c r="B10138">
        <v>2017</v>
      </c>
      <c r="C10138">
        <v>6</v>
      </c>
      <c r="D10138" t="s">
        <v>125</v>
      </c>
      <c r="E10138" t="s">
        <v>121</v>
      </c>
      <c r="F10138" t="s">
        <v>170</v>
      </c>
      <c r="G10138" t="s">
        <v>93</v>
      </c>
      <c r="H10138" t="s">
        <v>94</v>
      </c>
      <c r="I10138" t="s">
        <v>73</v>
      </c>
      <c r="J10138" t="s">
        <v>95</v>
      </c>
      <c r="K10138" s="23">
        <v>1</v>
      </c>
      <c r="L10138" s="24">
        <v>3.1</v>
      </c>
      <c r="M10138" s="24">
        <v>3.1</v>
      </c>
      <c r="N10138" s="24">
        <v>2.17</v>
      </c>
      <c r="O10138" s="24">
        <v>0.93</v>
      </c>
      <c r="P10138" s="25">
        <v>30</v>
      </c>
    </row>
    <row r="10139" spans="1:16" x14ac:dyDescent="0.3">
      <c r="A10139" s="22">
        <v>42908</v>
      </c>
      <c r="B10139">
        <v>2017</v>
      </c>
      <c r="C10139">
        <v>6</v>
      </c>
      <c r="D10139" t="s">
        <v>125</v>
      </c>
      <c r="E10139" t="s">
        <v>121</v>
      </c>
      <c r="F10139" t="s">
        <v>170</v>
      </c>
      <c r="G10139" t="s">
        <v>93</v>
      </c>
      <c r="H10139" t="s">
        <v>96</v>
      </c>
      <c r="I10139" t="s">
        <v>74</v>
      </c>
      <c r="J10139" t="s">
        <v>97</v>
      </c>
      <c r="K10139" s="23">
        <v>3.34</v>
      </c>
      <c r="L10139" s="24">
        <v>3.6</v>
      </c>
      <c r="M10139" s="24">
        <v>12.02</v>
      </c>
      <c r="N10139" s="24">
        <v>8.41</v>
      </c>
      <c r="O10139" s="24">
        <v>3.61</v>
      </c>
      <c r="P10139" s="25">
        <v>30</v>
      </c>
    </row>
    <row r="10140" spans="1:16" x14ac:dyDescent="0.3">
      <c r="A10140" s="22">
        <v>42908</v>
      </c>
      <c r="B10140">
        <v>2017</v>
      </c>
      <c r="C10140">
        <v>6</v>
      </c>
      <c r="D10140" t="s">
        <v>125</v>
      </c>
      <c r="E10140" t="s">
        <v>121</v>
      </c>
      <c r="F10140" t="s">
        <v>170</v>
      </c>
      <c r="G10140" t="s">
        <v>93</v>
      </c>
      <c r="H10140" t="s">
        <v>98</v>
      </c>
      <c r="I10140" t="s">
        <v>75</v>
      </c>
      <c r="J10140" t="s">
        <v>99</v>
      </c>
      <c r="K10140" s="23">
        <v>0</v>
      </c>
      <c r="L10140" s="24">
        <v>2.8</v>
      </c>
      <c r="M10140" s="24">
        <v>0</v>
      </c>
      <c r="N10140" s="24">
        <v>0</v>
      </c>
      <c r="O10140" s="24">
        <v>0</v>
      </c>
      <c r="P10140" s="25">
        <v>28</v>
      </c>
    </row>
    <row r="10141" spans="1:16" x14ac:dyDescent="0.3">
      <c r="A10141" s="22">
        <v>42908</v>
      </c>
      <c r="B10141">
        <v>2017</v>
      </c>
      <c r="C10141">
        <v>6</v>
      </c>
      <c r="D10141" t="s">
        <v>125</v>
      </c>
      <c r="E10141" t="s">
        <v>121</v>
      </c>
      <c r="F10141" t="s">
        <v>170</v>
      </c>
      <c r="G10141" t="s">
        <v>93</v>
      </c>
      <c r="H10141" t="s">
        <v>100</v>
      </c>
      <c r="I10141" t="s">
        <v>70</v>
      </c>
      <c r="J10141" t="s">
        <v>101</v>
      </c>
      <c r="K10141" s="23">
        <v>7</v>
      </c>
      <c r="L10141" s="24">
        <v>2.4</v>
      </c>
      <c r="M10141" s="24">
        <v>16.8</v>
      </c>
      <c r="N10141" s="24">
        <v>12.43</v>
      </c>
      <c r="O10141" s="24">
        <v>4.37</v>
      </c>
      <c r="P10141" s="25">
        <v>26</v>
      </c>
    </row>
    <row r="10142" spans="1:16" x14ac:dyDescent="0.3">
      <c r="A10142" s="22">
        <v>42908</v>
      </c>
      <c r="B10142">
        <v>2017</v>
      </c>
      <c r="C10142">
        <v>6</v>
      </c>
      <c r="D10142" t="s">
        <v>125</v>
      </c>
      <c r="E10142" t="s">
        <v>121</v>
      </c>
      <c r="F10142" t="s">
        <v>170</v>
      </c>
      <c r="G10142" t="s">
        <v>93</v>
      </c>
      <c r="H10142" t="s">
        <v>102</v>
      </c>
      <c r="I10142" t="s">
        <v>71</v>
      </c>
      <c r="J10142" t="s">
        <v>103</v>
      </c>
      <c r="K10142" s="23">
        <v>4</v>
      </c>
      <c r="L10142" s="24">
        <v>6.9</v>
      </c>
      <c r="M10142" s="24">
        <v>27.6</v>
      </c>
      <c r="N10142" s="24">
        <v>18.22</v>
      </c>
      <c r="O10142" s="24">
        <v>9.3800000000000008</v>
      </c>
      <c r="P10142" s="25">
        <v>34</v>
      </c>
    </row>
    <row r="10143" spans="1:16" x14ac:dyDescent="0.3">
      <c r="A10143" s="22">
        <v>42908</v>
      </c>
      <c r="B10143">
        <v>2017</v>
      </c>
      <c r="C10143">
        <v>6</v>
      </c>
      <c r="D10143" t="s">
        <v>125</v>
      </c>
      <c r="E10143" t="s">
        <v>121</v>
      </c>
      <c r="F10143" t="s">
        <v>170</v>
      </c>
      <c r="G10143" t="s">
        <v>93</v>
      </c>
      <c r="H10143" t="s">
        <v>104</v>
      </c>
      <c r="I10143" t="s">
        <v>76</v>
      </c>
      <c r="J10143" t="s">
        <v>105</v>
      </c>
      <c r="K10143" s="23">
        <v>0</v>
      </c>
      <c r="L10143" s="24">
        <v>7.4</v>
      </c>
      <c r="M10143" s="24">
        <v>0</v>
      </c>
      <c r="N10143" s="24">
        <v>0</v>
      </c>
      <c r="O10143" s="24">
        <v>0</v>
      </c>
      <c r="P10143" s="25">
        <v>34</v>
      </c>
    </row>
    <row r="10144" spans="1:16" x14ac:dyDescent="0.3">
      <c r="A10144" s="22">
        <v>42908</v>
      </c>
      <c r="B10144">
        <v>2017</v>
      </c>
      <c r="C10144">
        <v>6</v>
      </c>
      <c r="D10144" t="s">
        <v>125</v>
      </c>
      <c r="E10144" t="s">
        <v>121</v>
      </c>
      <c r="F10144" t="s">
        <v>170</v>
      </c>
      <c r="G10144" t="s">
        <v>93</v>
      </c>
      <c r="H10144" t="s">
        <v>106</v>
      </c>
      <c r="I10144" t="s">
        <v>69</v>
      </c>
      <c r="J10144" t="s">
        <v>107</v>
      </c>
      <c r="K10144" s="23">
        <v>8</v>
      </c>
      <c r="L10144" s="24">
        <v>16.5</v>
      </c>
      <c r="M10144" s="24">
        <v>132</v>
      </c>
      <c r="N10144" s="24">
        <v>102.96</v>
      </c>
      <c r="O10144" s="24">
        <v>29.04</v>
      </c>
      <c r="P10144" s="25">
        <v>22</v>
      </c>
    </row>
    <row r="10145" spans="1:16" x14ac:dyDescent="0.3">
      <c r="A10145" s="22">
        <v>42908</v>
      </c>
      <c r="B10145">
        <v>2017</v>
      </c>
      <c r="C10145">
        <v>6</v>
      </c>
      <c r="D10145" t="s">
        <v>125</v>
      </c>
      <c r="E10145" t="s">
        <v>121</v>
      </c>
      <c r="F10145" t="s">
        <v>170</v>
      </c>
      <c r="G10145" t="s">
        <v>93</v>
      </c>
      <c r="H10145" t="s">
        <v>108</v>
      </c>
      <c r="I10145" t="s">
        <v>72</v>
      </c>
      <c r="J10145" t="s">
        <v>109</v>
      </c>
      <c r="K10145" s="23">
        <v>11</v>
      </c>
      <c r="L10145" s="24">
        <v>8.1999999999999993</v>
      </c>
      <c r="M10145" s="24">
        <v>90.2</v>
      </c>
      <c r="N10145" s="24">
        <v>61.34</v>
      </c>
      <c r="O10145" s="24">
        <v>28.86</v>
      </c>
      <c r="P10145" s="25">
        <v>32</v>
      </c>
    </row>
    <row r="10146" spans="1:16" x14ac:dyDescent="0.3">
      <c r="A10146" s="22">
        <v>42909</v>
      </c>
      <c r="B10146">
        <v>2017</v>
      </c>
      <c r="C10146">
        <v>6</v>
      </c>
      <c r="D10146" t="s">
        <v>125</v>
      </c>
      <c r="E10146" t="s">
        <v>121</v>
      </c>
      <c r="F10146" t="s">
        <v>170</v>
      </c>
      <c r="G10146" t="s">
        <v>110</v>
      </c>
      <c r="H10146" t="s">
        <v>94</v>
      </c>
      <c r="I10146" t="s">
        <v>73</v>
      </c>
      <c r="J10146" t="s">
        <v>95</v>
      </c>
      <c r="K10146" s="23">
        <v>1</v>
      </c>
      <c r="L10146" s="24">
        <v>3.1</v>
      </c>
      <c r="M10146" s="24">
        <v>3.1</v>
      </c>
      <c r="N10146" s="24">
        <v>2.17</v>
      </c>
      <c r="O10146" s="24">
        <v>0.93</v>
      </c>
      <c r="P10146" s="25">
        <v>30</v>
      </c>
    </row>
    <row r="10147" spans="1:16" x14ac:dyDescent="0.3">
      <c r="A10147" s="22">
        <v>42909</v>
      </c>
      <c r="B10147">
        <v>2017</v>
      </c>
      <c r="C10147">
        <v>6</v>
      </c>
      <c r="D10147" t="s">
        <v>125</v>
      </c>
      <c r="E10147" t="s">
        <v>121</v>
      </c>
      <c r="F10147" t="s">
        <v>170</v>
      </c>
      <c r="G10147" t="s">
        <v>110</v>
      </c>
      <c r="H10147" t="s">
        <v>96</v>
      </c>
      <c r="I10147" t="s">
        <v>74</v>
      </c>
      <c r="J10147" t="s">
        <v>97</v>
      </c>
      <c r="K10147" s="23">
        <v>1.34</v>
      </c>
      <c r="L10147" s="24">
        <v>3.6</v>
      </c>
      <c r="M10147" s="24">
        <v>4.82</v>
      </c>
      <c r="N10147" s="24">
        <v>3.37</v>
      </c>
      <c r="O10147" s="24">
        <v>1.45</v>
      </c>
      <c r="P10147" s="25">
        <v>30</v>
      </c>
    </row>
    <row r="10148" spans="1:16" x14ac:dyDescent="0.3">
      <c r="A10148" s="22">
        <v>42909</v>
      </c>
      <c r="B10148">
        <v>2017</v>
      </c>
      <c r="C10148">
        <v>6</v>
      </c>
      <c r="D10148" t="s">
        <v>125</v>
      </c>
      <c r="E10148" t="s">
        <v>121</v>
      </c>
      <c r="F10148" t="s">
        <v>170</v>
      </c>
      <c r="G10148" t="s">
        <v>110</v>
      </c>
      <c r="H10148" t="s">
        <v>98</v>
      </c>
      <c r="I10148" t="s">
        <v>75</v>
      </c>
      <c r="J10148" t="s">
        <v>99</v>
      </c>
      <c r="K10148" s="23">
        <v>2</v>
      </c>
      <c r="L10148" s="24">
        <v>2.8</v>
      </c>
      <c r="M10148" s="24">
        <v>5.6</v>
      </c>
      <c r="N10148" s="24">
        <v>4.03</v>
      </c>
      <c r="O10148" s="24">
        <v>1.57</v>
      </c>
      <c r="P10148" s="25">
        <v>28</v>
      </c>
    </row>
    <row r="10149" spans="1:16" x14ac:dyDescent="0.3">
      <c r="A10149" s="22">
        <v>42909</v>
      </c>
      <c r="B10149">
        <v>2017</v>
      </c>
      <c r="C10149">
        <v>6</v>
      </c>
      <c r="D10149" t="s">
        <v>125</v>
      </c>
      <c r="E10149" t="s">
        <v>121</v>
      </c>
      <c r="F10149" t="s">
        <v>170</v>
      </c>
      <c r="G10149" t="s">
        <v>110</v>
      </c>
      <c r="H10149" t="s">
        <v>100</v>
      </c>
      <c r="I10149" t="s">
        <v>70</v>
      </c>
      <c r="J10149" t="s">
        <v>101</v>
      </c>
      <c r="K10149" s="23">
        <v>16</v>
      </c>
      <c r="L10149" s="24">
        <v>2.4</v>
      </c>
      <c r="M10149" s="24">
        <v>38.4</v>
      </c>
      <c r="N10149" s="24">
        <v>28.42</v>
      </c>
      <c r="O10149" s="24">
        <v>9.98</v>
      </c>
      <c r="P10149" s="25">
        <v>26</v>
      </c>
    </row>
    <row r="10150" spans="1:16" x14ac:dyDescent="0.3">
      <c r="A10150" s="22">
        <v>42909</v>
      </c>
      <c r="B10150">
        <v>2017</v>
      </c>
      <c r="C10150">
        <v>6</v>
      </c>
      <c r="D10150" t="s">
        <v>125</v>
      </c>
      <c r="E10150" t="s">
        <v>121</v>
      </c>
      <c r="F10150" t="s">
        <v>170</v>
      </c>
      <c r="G10150" t="s">
        <v>110</v>
      </c>
      <c r="H10150" t="s">
        <v>102</v>
      </c>
      <c r="I10150" t="s">
        <v>71</v>
      </c>
      <c r="J10150" t="s">
        <v>103</v>
      </c>
      <c r="K10150" s="23">
        <v>5</v>
      </c>
      <c r="L10150" s="24">
        <v>6.9</v>
      </c>
      <c r="M10150" s="24">
        <v>34.5</v>
      </c>
      <c r="N10150" s="24">
        <v>22.77</v>
      </c>
      <c r="O10150" s="24">
        <v>11.73</v>
      </c>
      <c r="P10150" s="25">
        <v>34</v>
      </c>
    </row>
    <row r="10151" spans="1:16" x14ac:dyDescent="0.3">
      <c r="A10151" s="22">
        <v>42909</v>
      </c>
      <c r="B10151">
        <v>2017</v>
      </c>
      <c r="C10151">
        <v>6</v>
      </c>
      <c r="D10151" t="s">
        <v>125</v>
      </c>
      <c r="E10151" t="s">
        <v>121</v>
      </c>
      <c r="F10151" t="s">
        <v>170</v>
      </c>
      <c r="G10151" t="s">
        <v>110</v>
      </c>
      <c r="H10151" t="s">
        <v>104</v>
      </c>
      <c r="I10151" t="s">
        <v>76</v>
      </c>
      <c r="J10151" t="s">
        <v>105</v>
      </c>
      <c r="K10151" s="23">
        <v>0</v>
      </c>
      <c r="L10151" s="24">
        <v>7.4</v>
      </c>
      <c r="M10151" s="24">
        <v>0</v>
      </c>
      <c r="N10151" s="24">
        <v>0</v>
      </c>
      <c r="O10151" s="24">
        <v>0</v>
      </c>
      <c r="P10151" s="25">
        <v>34</v>
      </c>
    </row>
    <row r="10152" spans="1:16" x14ac:dyDescent="0.3">
      <c r="A10152" s="22">
        <v>42909</v>
      </c>
      <c r="B10152">
        <v>2017</v>
      </c>
      <c r="C10152">
        <v>6</v>
      </c>
      <c r="D10152" t="s">
        <v>125</v>
      </c>
      <c r="E10152" t="s">
        <v>121</v>
      </c>
      <c r="F10152" t="s">
        <v>170</v>
      </c>
      <c r="G10152" t="s">
        <v>110</v>
      </c>
      <c r="H10152" t="s">
        <v>106</v>
      </c>
      <c r="I10152" t="s">
        <v>69</v>
      </c>
      <c r="J10152" t="s">
        <v>107</v>
      </c>
      <c r="K10152" s="23">
        <v>0</v>
      </c>
      <c r="L10152" s="24">
        <v>16.5</v>
      </c>
      <c r="M10152" s="24">
        <v>0</v>
      </c>
      <c r="N10152" s="24">
        <v>0</v>
      </c>
      <c r="O10152" s="24">
        <v>0</v>
      </c>
      <c r="P10152" s="25">
        <v>22</v>
      </c>
    </row>
    <row r="10153" spans="1:16" x14ac:dyDescent="0.3">
      <c r="A10153" s="22">
        <v>42909</v>
      </c>
      <c r="B10153">
        <v>2017</v>
      </c>
      <c r="C10153">
        <v>6</v>
      </c>
      <c r="D10153" t="s">
        <v>125</v>
      </c>
      <c r="E10153" t="s">
        <v>121</v>
      </c>
      <c r="F10153" t="s">
        <v>170</v>
      </c>
      <c r="G10153" t="s">
        <v>110</v>
      </c>
      <c r="H10153" t="s">
        <v>108</v>
      </c>
      <c r="I10153" t="s">
        <v>72</v>
      </c>
      <c r="J10153" t="s">
        <v>109</v>
      </c>
      <c r="K10153" s="23">
        <v>1.2</v>
      </c>
      <c r="L10153" s="24">
        <v>8.1999999999999993</v>
      </c>
      <c r="M10153" s="24">
        <v>9.84</v>
      </c>
      <c r="N10153" s="24">
        <v>6.69</v>
      </c>
      <c r="O10153" s="24">
        <v>3.15</v>
      </c>
      <c r="P10153" s="25">
        <v>32</v>
      </c>
    </row>
    <row r="10154" spans="1:16" x14ac:dyDescent="0.3">
      <c r="A10154" s="22">
        <v>42910</v>
      </c>
      <c r="B10154">
        <v>2017</v>
      </c>
      <c r="C10154">
        <v>6</v>
      </c>
      <c r="D10154" t="s">
        <v>125</v>
      </c>
      <c r="E10154" t="s">
        <v>121</v>
      </c>
      <c r="F10154" t="s">
        <v>170</v>
      </c>
      <c r="G10154" t="s">
        <v>111</v>
      </c>
      <c r="H10154" t="s">
        <v>94</v>
      </c>
      <c r="I10154" t="s">
        <v>73</v>
      </c>
      <c r="J10154" t="s">
        <v>95</v>
      </c>
      <c r="K10154" s="23">
        <v>5</v>
      </c>
      <c r="L10154" s="24">
        <v>3.1</v>
      </c>
      <c r="M10154" s="24">
        <v>15.5</v>
      </c>
      <c r="N10154" s="24">
        <v>10.85</v>
      </c>
      <c r="O10154" s="24">
        <v>4.6500000000000004</v>
      </c>
      <c r="P10154" s="25">
        <v>30</v>
      </c>
    </row>
    <row r="10155" spans="1:16" x14ac:dyDescent="0.3">
      <c r="A10155" s="22">
        <v>42910</v>
      </c>
      <c r="B10155">
        <v>2017</v>
      </c>
      <c r="C10155">
        <v>6</v>
      </c>
      <c r="D10155" t="s">
        <v>125</v>
      </c>
      <c r="E10155" t="s">
        <v>121</v>
      </c>
      <c r="F10155" t="s">
        <v>170</v>
      </c>
      <c r="G10155" t="s">
        <v>111</v>
      </c>
      <c r="H10155" t="s">
        <v>96</v>
      </c>
      <c r="I10155" t="s">
        <v>74</v>
      </c>
      <c r="J10155" t="s">
        <v>97</v>
      </c>
      <c r="K10155" s="23">
        <v>3.65</v>
      </c>
      <c r="L10155" s="24">
        <v>3.6</v>
      </c>
      <c r="M10155" s="24">
        <v>13.14</v>
      </c>
      <c r="N10155" s="24">
        <v>9.1999999999999993</v>
      </c>
      <c r="O10155" s="24">
        <v>3.94</v>
      </c>
      <c r="P10155" s="25">
        <v>30</v>
      </c>
    </row>
    <row r="10156" spans="1:16" x14ac:dyDescent="0.3">
      <c r="A10156" s="22">
        <v>42910</v>
      </c>
      <c r="B10156">
        <v>2017</v>
      </c>
      <c r="C10156">
        <v>6</v>
      </c>
      <c r="D10156" t="s">
        <v>125</v>
      </c>
      <c r="E10156" t="s">
        <v>121</v>
      </c>
      <c r="F10156" t="s">
        <v>170</v>
      </c>
      <c r="G10156" t="s">
        <v>111</v>
      </c>
      <c r="H10156" t="s">
        <v>98</v>
      </c>
      <c r="I10156" t="s">
        <v>75</v>
      </c>
      <c r="J10156" t="s">
        <v>99</v>
      </c>
      <c r="K10156" s="23">
        <v>6</v>
      </c>
      <c r="L10156" s="24">
        <v>2.8</v>
      </c>
      <c r="M10156" s="24">
        <v>16.8</v>
      </c>
      <c r="N10156" s="24">
        <v>12.1</v>
      </c>
      <c r="O10156" s="24">
        <v>4.7</v>
      </c>
      <c r="P10156" s="25">
        <v>28</v>
      </c>
    </row>
    <row r="10157" spans="1:16" x14ac:dyDescent="0.3">
      <c r="A10157" s="22">
        <v>42910</v>
      </c>
      <c r="B10157">
        <v>2017</v>
      </c>
      <c r="C10157">
        <v>6</v>
      </c>
      <c r="D10157" t="s">
        <v>125</v>
      </c>
      <c r="E10157" t="s">
        <v>121</v>
      </c>
      <c r="F10157" t="s">
        <v>170</v>
      </c>
      <c r="G10157" t="s">
        <v>111</v>
      </c>
      <c r="H10157" t="s">
        <v>100</v>
      </c>
      <c r="I10157" t="s">
        <v>70</v>
      </c>
      <c r="J10157" t="s">
        <v>101</v>
      </c>
      <c r="K10157" s="23">
        <v>32</v>
      </c>
      <c r="L10157" s="24">
        <v>2.4</v>
      </c>
      <c r="M10157" s="24">
        <v>76.8</v>
      </c>
      <c r="N10157" s="24">
        <v>56.83</v>
      </c>
      <c r="O10157" s="24">
        <v>19.97</v>
      </c>
      <c r="P10157" s="25">
        <v>26</v>
      </c>
    </row>
    <row r="10158" spans="1:16" x14ac:dyDescent="0.3">
      <c r="A10158" s="22">
        <v>42910</v>
      </c>
      <c r="B10158">
        <v>2017</v>
      </c>
      <c r="C10158">
        <v>6</v>
      </c>
      <c r="D10158" t="s">
        <v>125</v>
      </c>
      <c r="E10158" t="s">
        <v>121</v>
      </c>
      <c r="F10158" t="s">
        <v>170</v>
      </c>
      <c r="G10158" t="s">
        <v>111</v>
      </c>
      <c r="H10158" t="s">
        <v>102</v>
      </c>
      <c r="I10158" t="s">
        <v>71</v>
      </c>
      <c r="J10158" t="s">
        <v>103</v>
      </c>
      <c r="K10158" s="23">
        <v>8</v>
      </c>
      <c r="L10158" s="24">
        <v>6.9</v>
      </c>
      <c r="M10158" s="24">
        <v>55.2</v>
      </c>
      <c r="N10158" s="24">
        <v>36.43</v>
      </c>
      <c r="O10158" s="24">
        <v>18.77</v>
      </c>
      <c r="P10158" s="25">
        <v>34</v>
      </c>
    </row>
    <row r="10159" spans="1:16" x14ac:dyDescent="0.3">
      <c r="A10159" s="22">
        <v>42910</v>
      </c>
      <c r="B10159">
        <v>2017</v>
      </c>
      <c r="C10159">
        <v>6</v>
      </c>
      <c r="D10159" t="s">
        <v>125</v>
      </c>
      <c r="E10159" t="s">
        <v>121</v>
      </c>
      <c r="F10159" t="s">
        <v>170</v>
      </c>
      <c r="G10159" t="s">
        <v>111</v>
      </c>
      <c r="H10159" t="s">
        <v>104</v>
      </c>
      <c r="I10159" t="s">
        <v>76</v>
      </c>
      <c r="J10159" t="s">
        <v>105</v>
      </c>
      <c r="K10159" s="23">
        <v>1</v>
      </c>
      <c r="L10159" s="24">
        <v>7.4</v>
      </c>
      <c r="M10159" s="24">
        <v>7.4</v>
      </c>
      <c r="N10159" s="24">
        <v>4.88</v>
      </c>
      <c r="O10159" s="24">
        <v>2.52</v>
      </c>
      <c r="P10159" s="25">
        <v>34</v>
      </c>
    </row>
    <row r="10160" spans="1:16" x14ac:dyDescent="0.3">
      <c r="A10160" s="22">
        <v>42910</v>
      </c>
      <c r="B10160">
        <v>2017</v>
      </c>
      <c r="C10160">
        <v>6</v>
      </c>
      <c r="D10160" t="s">
        <v>125</v>
      </c>
      <c r="E10160" t="s">
        <v>121</v>
      </c>
      <c r="F10160" t="s">
        <v>170</v>
      </c>
      <c r="G10160" t="s">
        <v>111</v>
      </c>
      <c r="H10160" t="s">
        <v>106</v>
      </c>
      <c r="I10160" t="s">
        <v>69</v>
      </c>
      <c r="J10160" t="s">
        <v>107</v>
      </c>
      <c r="K10160" s="23">
        <v>0</v>
      </c>
      <c r="L10160" s="24">
        <v>16.5</v>
      </c>
      <c r="M10160" s="24">
        <v>0</v>
      </c>
      <c r="N10160" s="24">
        <v>0</v>
      </c>
      <c r="O10160" s="24">
        <v>0</v>
      </c>
      <c r="P10160" s="25">
        <v>22</v>
      </c>
    </row>
    <row r="10161" spans="1:16" x14ac:dyDescent="0.3">
      <c r="A10161" s="22">
        <v>42910</v>
      </c>
      <c r="B10161">
        <v>2017</v>
      </c>
      <c r="C10161">
        <v>6</v>
      </c>
      <c r="D10161" t="s">
        <v>125</v>
      </c>
      <c r="E10161" t="s">
        <v>121</v>
      </c>
      <c r="F10161" t="s">
        <v>170</v>
      </c>
      <c r="G10161" t="s">
        <v>111</v>
      </c>
      <c r="H10161" t="s">
        <v>108</v>
      </c>
      <c r="I10161" t="s">
        <v>72</v>
      </c>
      <c r="J10161" t="s">
        <v>109</v>
      </c>
      <c r="K10161" s="23">
        <v>1</v>
      </c>
      <c r="L10161" s="24">
        <v>8.1999999999999993</v>
      </c>
      <c r="M10161" s="24">
        <v>8.1999999999999993</v>
      </c>
      <c r="N10161" s="24">
        <v>5.58</v>
      </c>
      <c r="O10161" s="24">
        <v>2.62</v>
      </c>
      <c r="P10161" s="25">
        <v>32</v>
      </c>
    </row>
    <row r="10162" spans="1:16" x14ac:dyDescent="0.3">
      <c r="A10162" s="22">
        <v>42911</v>
      </c>
      <c r="B10162">
        <v>2017</v>
      </c>
      <c r="C10162">
        <v>6</v>
      </c>
      <c r="D10162" t="s">
        <v>125</v>
      </c>
      <c r="E10162" t="s">
        <v>121</v>
      </c>
      <c r="F10162" t="s">
        <v>170</v>
      </c>
      <c r="G10162" t="s">
        <v>112</v>
      </c>
      <c r="H10162" t="s">
        <v>94</v>
      </c>
      <c r="I10162" t="s">
        <v>73</v>
      </c>
      <c r="J10162" t="s">
        <v>95</v>
      </c>
      <c r="K10162" s="23">
        <v>6.5</v>
      </c>
      <c r="L10162" s="24">
        <v>3.1</v>
      </c>
      <c r="M10162" s="24">
        <v>20.149999999999999</v>
      </c>
      <c r="N10162" s="24">
        <v>14.1</v>
      </c>
      <c r="O10162" s="24">
        <v>6.05</v>
      </c>
      <c r="P10162" s="25">
        <v>30</v>
      </c>
    </row>
    <row r="10163" spans="1:16" x14ac:dyDescent="0.3">
      <c r="A10163" s="22">
        <v>42911</v>
      </c>
      <c r="B10163">
        <v>2017</v>
      </c>
      <c r="C10163">
        <v>6</v>
      </c>
      <c r="D10163" t="s">
        <v>125</v>
      </c>
      <c r="E10163" t="s">
        <v>121</v>
      </c>
      <c r="F10163" t="s">
        <v>170</v>
      </c>
      <c r="G10163" t="s">
        <v>112</v>
      </c>
      <c r="H10163" t="s">
        <v>96</v>
      </c>
      <c r="I10163" t="s">
        <v>74</v>
      </c>
      <c r="J10163" t="s">
        <v>97</v>
      </c>
      <c r="K10163" s="23">
        <v>2.34</v>
      </c>
      <c r="L10163" s="24">
        <v>3.6</v>
      </c>
      <c r="M10163" s="24">
        <v>8.42</v>
      </c>
      <c r="N10163" s="24">
        <v>5.89</v>
      </c>
      <c r="O10163" s="24">
        <v>2.5299999999999998</v>
      </c>
      <c r="P10163" s="25">
        <v>30</v>
      </c>
    </row>
    <row r="10164" spans="1:16" x14ac:dyDescent="0.3">
      <c r="A10164" s="22">
        <v>42911</v>
      </c>
      <c r="B10164">
        <v>2017</v>
      </c>
      <c r="C10164">
        <v>6</v>
      </c>
      <c r="D10164" t="s">
        <v>125</v>
      </c>
      <c r="E10164" t="s">
        <v>121</v>
      </c>
      <c r="F10164" t="s">
        <v>170</v>
      </c>
      <c r="G10164" t="s">
        <v>112</v>
      </c>
      <c r="H10164" t="s">
        <v>98</v>
      </c>
      <c r="I10164" t="s">
        <v>75</v>
      </c>
      <c r="J10164" t="s">
        <v>99</v>
      </c>
      <c r="K10164" s="23">
        <v>6</v>
      </c>
      <c r="L10164" s="24">
        <v>2.8</v>
      </c>
      <c r="M10164" s="24">
        <v>16.8</v>
      </c>
      <c r="N10164" s="24">
        <v>12.1</v>
      </c>
      <c r="O10164" s="24">
        <v>4.7</v>
      </c>
      <c r="P10164" s="25">
        <v>28</v>
      </c>
    </row>
    <row r="10165" spans="1:16" x14ac:dyDescent="0.3">
      <c r="A10165" s="22">
        <v>42911</v>
      </c>
      <c r="B10165">
        <v>2017</v>
      </c>
      <c r="C10165">
        <v>6</v>
      </c>
      <c r="D10165" t="s">
        <v>125</v>
      </c>
      <c r="E10165" t="s">
        <v>121</v>
      </c>
      <c r="F10165" t="s">
        <v>170</v>
      </c>
      <c r="G10165" t="s">
        <v>112</v>
      </c>
      <c r="H10165" t="s">
        <v>100</v>
      </c>
      <c r="I10165" t="s">
        <v>70</v>
      </c>
      <c r="J10165" t="s">
        <v>101</v>
      </c>
      <c r="K10165" s="23">
        <v>22</v>
      </c>
      <c r="L10165" s="24">
        <v>2.4</v>
      </c>
      <c r="M10165" s="24">
        <v>52.8</v>
      </c>
      <c r="N10165" s="24">
        <v>39.07</v>
      </c>
      <c r="O10165" s="24">
        <v>13.73</v>
      </c>
      <c r="P10165" s="25">
        <v>26</v>
      </c>
    </row>
    <row r="10166" spans="1:16" x14ac:dyDescent="0.3">
      <c r="A10166" s="22">
        <v>42911</v>
      </c>
      <c r="B10166">
        <v>2017</v>
      </c>
      <c r="C10166">
        <v>6</v>
      </c>
      <c r="D10166" t="s">
        <v>125</v>
      </c>
      <c r="E10166" t="s">
        <v>121</v>
      </c>
      <c r="F10166" t="s">
        <v>170</v>
      </c>
      <c r="G10166" t="s">
        <v>112</v>
      </c>
      <c r="H10166" t="s">
        <v>102</v>
      </c>
      <c r="I10166" t="s">
        <v>71</v>
      </c>
      <c r="J10166" t="s">
        <v>103</v>
      </c>
      <c r="K10166" s="23">
        <v>4</v>
      </c>
      <c r="L10166" s="24">
        <v>6.9</v>
      </c>
      <c r="M10166" s="24">
        <v>27.6</v>
      </c>
      <c r="N10166" s="24">
        <v>18.22</v>
      </c>
      <c r="O10166" s="24">
        <v>9.3800000000000008</v>
      </c>
      <c r="P10166" s="25">
        <v>34</v>
      </c>
    </row>
    <row r="10167" spans="1:16" x14ac:dyDescent="0.3">
      <c r="A10167" s="22">
        <v>42911</v>
      </c>
      <c r="B10167">
        <v>2017</v>
      </c>
      <c r="C10167">
        <v>6</v>
      </c>
      <c r="D10167" t="s">
        <v>125</v>
      </c>
      <c r="E10167" t="s">
        <v>121</v>
      </c>
      <c r="F10167" t="s">
        <v>170</v>
      </c>
      <c r="G10167" t="s">
        <v>112</v>
      </c>
      <c r="H10167" t="s">
        <v>104</v>
      </c>
      <c r="I10167" t="s">
        <v>76</v>
      </c>
      <c r="J10167" t="s">
        <v>105</v>
      </c>
      <c r="K10167" s="23">
        <v>0</v>
      </c>
      <c r="L10167" s="24">
        <v>7.4</v>
      </c>
      <c r="M10167" s="24">
        <v>0</v>
      </c>
      <c r="N10167" s="24">
        <v>0</v>
      </c>
      <c r="O10167" s="24">
        <v>0</v>
      </c>
      <c r="P10167" s="25">
        <v>34</v>
      </c>
    </row>
    <row r="10168" spans="1:16" x14ac:dyDescent="0.3">
      <c r="A10168" s="22">
        <v>42911</v>
      </c>
      <c r="B10168">
        <v>2017</v>
      </c>
      <c r="C10168">
        <v>6</v>
      </c>
      <c r="D10168" t="s">
        <v>125</v>
      </c>
      <c r="E10168" t="s">
        <v>121</v>
      </c>
      <c r="F10168" t="s">
        <v>170</v>
      </c>
      <c r="G10168" t="s">
        <v>112</v>
      </c>
      <c r="H10168" t="s">
        <v>106</v>
      </c>
      <c r="I10168" t="s">
        <v>69</v>
      </c>
      <c r="J10168" t="s">
        <v>107</v>
      </c>
      <c r="K10168" s="23">
        <v>0</v>
      </c>
      <c r="L10168" s="24">
        <v>16.5</v>
      </c>
      <c r="M10168" s="24">
        <v>0</v>
      </c>
      <c r="N10168" s="24">
        <v>0</v>
      </c>
      <c r="O10168" s="24">
        <v>0</v>
      </c>
      <c r="P10168" s="25">
        <v>22</v>
      </c>
    </row>
    <row r="10169" spans="1:16" x14ac:dyDescent="0.3">
      <c r="A10169" s="22">
        <v>42911</v>
      </c>
      <c r="B10169">
        <v>2017</v>
      </c>
      <c r="C10169">
        <v>6</v>
      </c>
      <c r="D10169" t="s">
        <v>125</v>
      </c>
      <c r="E10169" t="s">
        <v>121</v>
      </c>
      <c r="F10169" t="s">
        <v>170</v>
      </c>
      <c r="G10169" t="s">
        <v>112</v>
      </c>
      <c r="H10169" t="s">
        <v>108</v>
      </c>
      <c r="I10169" t="s">
        <v>72</v>
      </c>
      <c r="J10169" t="s">
        <v>109</v>
      </c>
      <c r="K10169" s="23">
        <v>4.5999999999999996</v>
      </c>
      <c r="L10169" s="24">
        <v>8.1999999999999993</v>
      </c>
      <c r="M10169" s="24">
        <v>37.72</v>
      </c>
      <c r="N10169" s="24">
        <v>25.65</v>
      </c>
      <c r="O10169" s="24">
        <v>12.07</v>
      </c>
      <c r="P10169" s="25">
        <v>32</v>
      </c>
    </row>
    <row r="10170" spans="1:16" x14ac:dyDescent="0.3">
      <c r="A10170" s="22">
        <v>42912</v>
      </c>
      <c r="B10170">
        <v>2017</v>
      </c>
      <c r="C10170">
        <v>6</v>
      </c>
      <c r="D10170" t="s">
        <v>125</v>
      </c>
      <c r="E10170" t="s">
        <v>121</v>
      </c>
      <c r="F10170" t="s">
        <v>170</v>
      </c>
      <c r="G10170" t="s">
        <v>113</v>
      </c>
      <c r="H10170" t="s">
        <v>94</v>
      </c>
      <c r="I10170" t="s">
        <v>73</v>
      </c>
      <c r="J10170" t="s">
        <v>95</v>
      </c>
      <c r="K10170" s="23">
        <v>7.68</v>
      </c>
      <c r="L10170" s="24">
        <v>3.1</v>
      </c>
      <c r="M10170" s="24">
        <v>23.81</v>
      </c>
      <c r="N10170" s="24">
        <v>16.670000000000002</v>
      </c>
      <c r="O10170" s="24">
        <v>7.14</v>
      </c>
      <c r="P10170" s="25">
        <v>30</v>
      </c>
    </row>
    <row r="10171" spans="1:16" x14ac:dyDescent="0.3">
      <c r="A10171" s="22">
        <v>42912</v>
      </c>
      <c r="B10171">
        <v>2017</v>
      </c>
      <c r="C10171">
        <v>6</v>
      </c>
      <c r="D10171" t="s">
        <v>125</v>
      </c>
      <c r="E10171" t="s">
        <v>121</v>
      </c>
      <c r="F10171" t="s">
        <v>170</v>
      </c>
      <c r="G10171" t="s">
        <v>113</v>
      </c>
      <c r="H10171" t="s">
        <v>96</v>
      </c>
      <c r="I10171" t="s">
        <v>74</v>
      </c>
      <c r="J10171" t="s">
        <v>97</v>
      </c>
      <c r="K10171" s="23">
        <v>3.03</v>
      </c>
      <c r="L10171" s="24">
        <v>3.6</v>
      </c>
      <c r="M10171" s="24">
        <v>10.91</v>
      </c>
      <c r="N10171" s="24">
        <v>7.64</v>
      </c>
      <c r="O10171" s="24">
        <v>3.27</v>
      </c>
      <c r="P10171" s="25">
        <v>30</v>
      </c>
    </row>
    <row r="10172" spans="1:16" x14ac:dyDescent="0.3">
      <c r="A10172" s="22">
        <v>42912</v>
      </c>
      <c r="B10172">
        <v>2017</v>
      </c>
      <c r="C10172">
        <v>6</v>
      </c>
      <c r="D10172" t="s">
        <v>125</v>
      </c>
      <c r="E10172" t="s">
        <v>121</v>
      </c>
      <c r="F10172" t="s">
        <v>170</v>
      </c>
      <c r="G10172" t="s">
        <v>113</v>
      </c>
      <c r="H10172" t="s">
        <v>98</v>
      </c>
      <c r="I10172" t="s">
        <v>75</v>
      </c>
      <c r="J10172" t="s">
        <v>99</v>
      </c>
      <c r="K10172" s="23">
        <v>6.25</v>
      </c>
      <c r="L10172" s="24">
        <v>2.8</v>
      </c>
      <c r="M10172" s="24">
        <v>17.5</v>
      </c>
      <c r="N10172" s="24">
        <v>12.6</v>
      </c>
      <c r="O10172" s="24">
        <v>4.9000000000000004</v>
      </c>
      <c r="P10172" s="25">
        <v>28</v>
      </c>
    </row>
    <row r="10173" spans="1:16" x14ac:dyDescent="0.3">
      <c r="A10173" s="22">
        <v>42912</v>
      </c>
      <c r="B10173">
        <v>2017</v>
      </c>
      <c r="C10173">
        <v>6</v>
      </c>
      <c r="D10173" t="s">
        <v>125</v>
      </c>
      <c r="E10173" t="s">
        <v>121</v>
      </c>
      <c r="F10173" t="s">
        <v>170</v>
      </c>
      <c r="G10173" t="s">
        <v>113</v>
      </c>
      <c r="H10173" t="s">
        <v>100</v>
      </c>
      <c r="I10173" t="s">
        <v>70</v>
      </c>
      <c r="J10173" t="s">
        <v>101</v>
      </c>
      <c r="K10173" s="23">
        <v>10</v>
      </c>
      <c r="L10173" s="24">
        <v>2.4</v>
      </c>
      <c r="M10173" s="24">
        <v>24</v>
      </c>
      <c r="N10173" s="24">
        <v>17.760000000000002</v>
      </c>
      <c r="O10173" s="24">
        <v>6.24</v>
      </c>
      <c r="P10173" s="25">
        <v>26</v>
      </c>
    </row>
    <row r="10174" spans="1:16" x14ac:dyDescent="0.3">
      <c r="A10174" s="22">
        <v>42912</v>
      </c>
      <c r="B10174">
        <v>2017</v>
      </c>
      <c r="C10174">
        <v>6</v>
      </c>
      <c r="D10174" t="s">
        <v>125</v>
      </c>
      <c r="E10174" t="s">
        <v>121</v>
      </c>
      <c r="F10174" t="s">
        <v>170</v>
      </c>
      <c r="G10174" t="s">
        <v>113</v>
      </c>
      <c r="H10174" t="s">
        <v>102</v>
      </c>
      <c r="I10174" t="s">
        <v>71</v>
      </c>
      <c r="J10174" t="s">
        <v>103</v>
      </c>
      <c r="K10174" s="23">
        <v>11</v>
      </c>
      <c r="L10174" s="24">
        <v>6.9</v>
      </c>
      <c r="M10174" s="24">
        <v>75.900000000000006</v>
      </c>
      <c r="N10174" s="24">
        <v>50.09</v>
      </c>
      <c r="O10174" s="24">
        <v>25.81</v>
      </c>
      <c r="P10174" s="25">
        <v>34</v>
      </c>
    </row>
    <row r="10175" spans="1:16" x14ac:dyDescent="0.3">
      <c r="A10175" s="22">
        <v>42912</v>
      </c>
      <c r="B10175">
        <v>2017</v>
      </c>
      <c r="C10175">
        <v>6</v>
      </c>
      <c r="D10175" t="s">
        <v>125</v>
      </c>
      <c r="E10175" t="s">
        <v>121</v>
      </c>
      <c r="F10175" t="s">
        <v>170</v>
      </c>
      <c r="G10175" t="s">
        <v>113</v>
      </c>
      <c r="H10175" t="s">
        <v>104</v>
      </c>
      <c r="I10175" t="s">
        <v>76</v>
      </c>
      <c r="J10175" t="s">
        <v>105</v>
      </c>
      <c r="K10175" s="23">
        <v>0</v>
      </c>
      <c r="L10175" s="24">
        <v>7.4</v>
      </c>
      <c r="M10175" s="24">
        <v>0</v>
      </c>
      <c r="N10175" s="24">
        <v>0</v>
      </c>
      <c r="O10175" s="24">
        <v>0</v>
      </c>
      <c r="P10175" s="25">
        <v>34</v>
      </c>
    </row>
    <row r="10176" spans="1:16" x14ac:dyDescent="0.3">
      <c r="A10176" s="22">
        <v>42912</v>
      </c>
      <c r="B10176">
        <v>2017</v>
      </c>
      <c r="C10176">
        <v>6</v>
      </c>
      <c r="D10176" t="s">
        <v>125</v>
      </c>
      <c r="E10176" t="s">
        <v>121</v>
      </c>
      <c r="F10176" t="s">
        <v>170</v>
      </c>
      <c r="G10176" t="s">
        <v>113</v>
      </c>
      <c r="H10176" t="s">
        <v>106</v>
      </c>
      <c r="I10176" t="s">
        <v>69</v>
      </c>
      <c r="J10176" t="s">
        <v>107</v>
      </c>
      <c r="K10176" s="23">
        <v>0</v>
      </c>
      <c r="L10176" s="24">
        <v>16.5</v>
      </c>
      <c r="M10176" s="24">
        <v>0</v>
      </c>
      <c r="N10176" s="24">
        <v>0</v>
      </c>
      <c r="O10176" s="24">
        <v>0</v>
      </c>
      <c r="P10176" s="25">
        <v>22</v>
      </c>
    </row>
    <row r="10177" spans="1:16" x14ac:dyDescent="0.3">
      <c r="A10177" s="22">
        <v>42912</v>
      </c>
      <c r="B10177">
        <v>2017</v>
      </c>
      <c r="C10177">
        <v>6</v>
      </c>
      <c r="D10177" t="s">
        <v>125</v>
      </c>
      <c r="E10177" t="s">
        <v>121</v>
      </c>
      <c r="F10177" t="s">
        <v>170</v>
      </c>
      <c r="G10177" t="s">
        <v>113</v>
      </c>
      <c r="H10177" t="s">
        <v>108</v>
      </c>
      <c r="I10177" t="s">
        <v>72</v>
      </c>
      <c r="J10177" t="s">
        <v>109</v>
      </c>
      <c r="K10177" s="23">
        <v>3</v>
      </c>
      <c r="L10177" s="24">
        <v>8.1999999999999993</v>
      </c>
      <c r="M10177" s="24">
        <v>24.6</v>
      </c>
      <c r="N10177" s="24">
        <v>16.73</v>
      </c>
      <c r="O10177" s="24">
        <v>7.87</v>
      </c>
      <c r="P10177" s="25">
        <v>32</v>
      </c>
    </row>
    <row r="10178" spans="1:16" x14ac:dyDescent="0.3">
      <c r="A10178" s="22">
        <v>42913</v>
      </c>
      <c r="B10178">
        <v>2017</v>
      </c>
      <c r="C10178">
        <v>6</v>
      </c>
      <c r="D10178" t="s">
        <v>125</v>
      </c>
      <c r="E10178" t="s">
        <v>121</v>
      </c>
      <c r="F10178" t="s">
        <v>170</v>
      </c>
      <c r="G10178" t="s">
        <v>114</v>
      </c>
      <c r="H10178" t="s">
        <v>94</v>
      </c>
      <c r="I10178" t="s">
        <v>73</v>
      </c>
      <c r="J10178" t="s">
        <v>95</v>
      </c>
      <c r="K10178" s="23">
        <v>4</v>
      </c>
      <c r="L10178" s="24">
        <v>3.1</v>
      </c>
      <c r="M10178" s="24">
        <v>12.4</v>
      </c>
      <c r="N10178" s="24">
        <v>8.68</v>
      </c>
      <c r="O10178" s="24">
        <v>3.72</v>
      </c>
      <c r="P10178" s="25">
        <v>30</v>
      </c>
    </row>
    <row r="10179" spans="1:16" x14ac:dyDescent="0.3">
      <c r="A10179" s="22">
        <v>42913</v>
      </c>
      <c r="B10179">
        <v>2017</v>
      </c>
      <c r="C10179">
        <v>6</v>
      </c>
      <c r="D10179" t="s">
        <v>125</v>
      </c>
      <c r="E10179" t="s">
        <v>121</v>
      </c>
      <c r="F10179" t="s">
        <v>170</v>
      </c>
      <c r="G10179" t="s">
        <v>114</v>
      </c>
      <c r="H10179" t="s">
        <v>96</v>
      </c>
      <c r="I10179" t="s">
        <v>74</v>
      </c>
      <c r="J10179" t="s">
        <v>97</v>
      </c>
      <c r="K10179" s="23">
        <v>3.32</v>
      </c>
      <c r="L10179" s="24">
        <v>3.6</v>
      </c>
      <c r="M10179" s="24">
        <v>11.95</v>
      </c>
      <c r="N10179" s="24">
        <v>8.36</v>
      </c>
      <c r="O10179" s="24">
        <v>3.59</v>
      </c>
      <c r="P10179" s="25">
        <v>30</v>
      </c>
    </row>
    <row r="10180" spans="1:16" x14ac:dyDescent="0.3">
      <c r="A10180" s="22">
        <v>42913</v>
      </c>
      <c r="B10180">
        <v>2017</v>
      </c>
      <c r="C10180">
        <v>6</v>
      </c>
      <c r="D10180" t="s">
        <v>125</v>
      </c>
      <c r="E10180" t="s">
        <v>121</v>
      </c>
      <c r="F10180" t="s">
        <v>170</v>
      </c>
      <c r="G10180" t="s">
        <v>114</v>
      </c>
      <c r="H10180" t="s">
        <v>98</v>
      </c>
      <c r="I10180" t="s">
        <v>75</v>
      </c>
      <c r="J10180" t="s">
        <v>99</v>
      </c>
      <c r="K10180" s="23">
        <v>6</v>
      </c>
      <c r="L10180" s="24">
        <v>2.8</v>
      </c>
      <c r="M10180" s="24">
        <v>16.8</v>
      </c>
      <c r="N10180" s="24">
        <v>12.1</v>
      </c>
      <c r="O10180" s="24">
        <v>4.7</v>
      </c>
      <c r="P10180" s="25">
        <v>28</v>
      </c>
    </row>
    <row r="10181" spans="1:16" x14ac:dyDescent="0.3">
      <c r="A10181" s="22">
        <v>42913</v>
      </c>
      <c r="B10181">
        <v>2017</v>
      </c>
      <c r="C10181">
        <v>6</v>
      </c>
      <c r="D10181" t="s">
        <v>125</v>
      </c>
      <c r="E10181" t="s">
        <v>121</v>
      </c>
      <c r="F10181" t="s">
        <v>170</v>
      </c>
      <c r="G10181" t="s">
        <v>114</v>
      </c>
      <c r="H10181" t="s">
        <v>100</v>
      </c>
      <c r="I10181" t="s">
        <v>70</v>
      </c>
      <c r="J10181" t="s">
        <v>101</v>
      </c>
      <c r="K10181" s="23">
        <v>13.5</v>
      </c>
      <c r="L10181" s="24">
        <v>2.4</v>
      </c>
      <c r="M10181" s="24">
        <v>32.4</v>
      </c>
      <c r="N10181" s="24">
        <v>23.98</v>
      </c>
      <c r="O10181" s="24">
        <v>8.42</v>
      </c>
      <c r="P10181" s="25">
        <v>26</v>
      </c>
    </row>
    <row r="10182" spans="1:16" x14ac:dyDescent="0.3">
      <c r="A10182" s="22">
        <v>42913</v>
      </c>
      <c r="B10182">
        <v>2017</v>
      </c>
      <c r="C10182">
        <v>6</v>
      </c>
      <c r="D10182" t="s">
        <v>125</v>
      </c>
      <c r="E10182" t="s">
        <v>121</v>
      </c>
      <c r="F10182" t="s">
        <v>170</v>
      </c>
      <c r="G10182" t="s">
        <v>114</v>
      </c>
      <c r="H10182" t="s">
        <v>102</v>
      </c>
      <c r="I10182" t="s">
        <v>71</v>
      </c>
      <c r="J10182" t="s">
        <v>103</v>
      </c>
      <c r="K10182" s="23">
        <v>9</v>
      </c>
      <c r="L10182" s="24">
        <v>6.9</v>
      </c>
      <c r="M10182" s="24">
        <v>62.1</v>
      </c>
      <c r="N10182" s="24">
        <v>40.99</v>
      </c>
      <c r="O10182" s="24">
        <v>21.11</v>
      </c>
      <c r="P10182" s="25">
        <v>34</v>
      </c>
    </row>
    <row r="10183" spans="1:16" x14ac:dyDescent="0.3">
      <c r="A10183" s="22">
        <v>42913</v>
      </c>
      <c r="B10183">
        <v>2017</v>
      </c>
      <c r="C10183">
        <v>6</v>
      </c>
      <c r="D10183" t="s">
        <v>125</v>
      </c>
      <c r="E10183" t="s">
        <v>121</v>
      </c>
      <c r="F10183" t="s">
        <v>170</v>
      </c>
      <c r="G10183" t="s">
        <v>114</v>
      </c>
      <c r="H10183" t="s">
        <v>104</v>
      </c>
      <c r="I10183" t="s">
        <v>76</v>
      </c>
      <c r="J10183" t="s">
        <v>105</v>
      </c>
      <c r="K10183" s="23">
        <v>0</v>
      </c>
      <c r="L10183" s="24">
        <v>7.4</v>
      </c>
      <c r="M10183" s="24">
        <v>0</v>
      </c>
      <c r="N10183" s="24">
        <v>0</v>
      </c>
      <c r="O10183" s="24">
        <v>0</v>
      </c>
      <c r="P10183" s="25">
        <v>34</v>
      </c>
    </row>
    <row r="10184" spans="1:16" x14ac:dyDescent="0.3">
      <c r="A10184" s="22">
        <v>42913</v>
      </c>
      <c r="B10184">
        <v>2017</v>
      </c>
      <c r="C10184">
        <v>6</v>
      </c>
      <c r="D10184" t="s">
        <v>125</v>
      </c>
      <c r="E10184" t="s">
        <v>121</v>
      </c>
      <c r="F10184" t="s">
        <v>170</v>
      </c>
      <c r="G10184" t="s">
        <v>114</v>
      </c>
      <c r="H10184" t="s">
        <v>106</v>
      </c>
      <c r="I10184" t="s">
        <v>69</v>
      </c>
      <c r="J10184" t="s">
        <v>107</v>
      </c>
      <c r="K10184" s="23">
        <v>3</v>
      </c>
      <c r="L10184" s="24">
        <v>16.5</v>
      </c>
      <c r="M10184" s="24">
        <v>49.5</v>
      </c>
      <c r="N10184" s="24">
        <v>38.61</v>
      </c>
      <c r="O10184" s="24">
        <v>10.89</v>
      </c>
      <c r="P10184" s="25">
        <v>22</v>
      </c>
    </row>
    <row r="10185" spans="1:16" x14ac:dyDescent="0.3">
      <c r="A10185" s="22">
        <v>42913</v>
      </c>
      <c r="B10185">
        <v>2017</v>
      </c>
      <c r="C10185">
        <v>6</v>
      </c>
      <c r="D10185" t="s">
        <v>125</v>
      </c>
      <c r="E10185" t="s">
        <v>121</v>
      </c>
      <c r="F10185" t="s">
        <v>170</v>
      </c>
      <c r="G10185" t="s">
        <v>114</v>
      </c>
      <c r="H10185" t="s">
        <v>108</v>
      </c>
      <c r="I10185" t="s">
        <v>72</v>
      </c>
      <c r="J10185" t="s">
        <v>109</v>
      </c>
      <c r="K10185" s="23">
        <v>6</v>
      </c>
      <c r="L10185" s="24">
        <v>8.1999999999999993</v>
      </c>
      <c r="M10185" s="24">
        <v>49.2</v>
      </c>
      <c r="N10185" s="24">
        <v>33.46</v>
      </c>
      <c r="O10185" s="24">
        <v>15.74</v>
      </c>
      <c r="P10185" s="25">
        <v>32</v>
      </c>
    </row>
    <row r="10186" spans="1:16" x14ac:dyDescent="0.3">
      <c r="A10186" s="22">
        <v>42914</v>
      </c>
      <c r="B10186">
        <v>2017</v>
      </c>
      <c r="C10186">
        <v>6</v>
      </c>
      <c r="D10186" t="s">
        <v>125</v>
      </c>
      <c r="E10186" t="s">
        <v>121</v>
      </c>
      <c r="F10186" t="s">
        <v>170</v>
      </c>
      <c r="G10186" t="s">
        <v>115</v>
      </c>
      <c r="H10186" t="s">
        <v>94</v>
      </c>
      <c r="I10186" t="s">
        <v>73</v>
      </c>
      <c r="J10186" t="s">
        <v>95</v>
      </c>
      <c r="K10186" s="23">
        <v>4</v>
      </c>
      <c r="L10186" s="24">
        <v>3.1</v>
      </c>
      <c r="M10186" s="24">
        <v>12.4</v>
      </c>
      <c r="N10186" s="24">
        <v>8.68</v>
      </c>
      <c r="O10186" s="24">
        <v>3.72</v>
      </c>
      <c r="P10186" s="25">
        <v>30</v>
      </c>
    </row>
    <row r="10187" spans="1:16" x14ac:dyDescent="0.3">
      <c r="A10187" s="22">
        <v>42914</v>
      </c>
      <c r="B10187">
        <v>2017</v>
      </c>
      <c r="C10187">
        <v>6</v>
      </c>
      <c r="D10187" t="s">
        <v>125</v>
      </c>
      <c r="E10187" t="s">
        <v>121</v>
      </c>
      <c r="F10187" t="s">
        <v>170</v>
      </c>
      <c r="G10187" t="s">
        <v>115</v>
      </c>
      <c r="H10187" t="s">
        <v>96</v>
      </c>
      <c r="I10187" t="s">
        <v>74</v>
      </c>
      <c r="J10187" t="s">
        <v>97</v>
      </c>
      <c r="K10187" s="23">
        <v>4.03</v>
      </c>
      <c r="L10187" s="24">
        <v>3.6</v>
      </c>
      <c r="M10187" s="24">
        <v>14.51</v>
      </c>
      <c r="N10187" s="24">
        <v>10.16</v>
      </c>
      <c r="O10187" s="24">
        <v>4.3499999999999996</v>
      </c>
      <c r="P10187" s="25">
        <v>30</v>
      </c>
    </row>
    <row r="10188" spans="1:16" x14ac:dyDescent="0.3">
      <c r="A10188" s="22">
        <v>42914</v>
      </c>
      <c r="B10188">
        <v>2017</v>
      </c>
      <c r="C10188">
        <v>6</v>
      </c>
      <c r="D10188" t="s">
        <v>125</v>
      </c>
      <c r="E10188" t="s">
        <v>121</v>
      </c>
      <c r="F10188" t="s">
        <v>170</v>
      </c>
      <c r="G10188" t="s">
        <v>115</v>
      </c>
      <c r="H10188" t="s">
        <v>98</v>
      </c>
      <c r="I10188" t="s">
        <v>75</v>
      </c>
      <c r="J10188" t="s">
        <v>99</v>
      </c>
      <c r="K10188" s="23">
        <v>4.5</v>
      </c>
      <c r="L10188" s="24">
        <v>2.8</v>
      </c>
      <c r="M10188" s="24">
        <v>12.6</v>
      </c>
      <c r="N10188" s="24">
        <v>9.07</v>
      </c>
      <c r="O10188" s="24">
        <v>3.53</v>
      </c>
      <c r="P10188" s="25">
        <v>28</v>
      </c>
    </row>
    <row r="10189" spans="1:16" x14ac:dyDescent="0.3">
      <c r="A10189" s="22">
        <v>42914</v>
      </c>
      <c r="B10189">
        <v>2017</v>
      </c>
      <c r="C10189">
        <v>6</v>
      </c>
      <c r="D10189" t="s">
        <v>125</v>
      </c>
      <c r="E10189" t="s">
        <v>121</v>
      </c>
      <c r="F10189" t="s">
        <v>170</v>
      </c>
      <c r="G10189" t="s">
        <v>115</v>
      </c>
      <c r="H10189" t="s">
        <v>100</v>
      </c>
      <c r="I10189" t="s">
        <v>70</v>
      </c>
      <c r="J10189" t="s">
        <v>101</v>
      </c>
      <c r="K10189" s="23">
        <v>18</v>
      </c>
      <c r="L10189" s="24">
        <v>2.4</v>
      </c>
      <c r="M10189" s="24">
        <v>43.2</v>
      </c>
      <c r="N10189" s="24">
        <v>31.97</v>
      </c>
      <c r="O10189" s="24">
        <v>11.23</v>
      </c>
      <c r="P10189" s="25">
        <v>26</v>
      </c>
    </row>
    <row r="10190" spans="1:16" x14ac:dyDescent="0.3">
      <c r="A10190" s="22">
        <v>42914</v>
      </c>
      <c r="B10190">
        <v>2017</v>
      </c>
      <c r="C10190">
        <v>6</v>
      </c>
      <c r="D10190" t="s">
        <v>125</v>
      </c>
      <c r="E10190" t="s">
        <v>121</v>
      </c>
      <c r="F10190" t="s">
        <v>170</v>
      </c>
      <c r="G10190" t="s">
        <v>115</v>
      </c>
      <c r="H10190" t="s">
        <v>102</v>
      </c>
      <c r="I10190" t="s">
        <v>71</v>
      </c>
      <c r="J10190" t="s">
        <v>103</v>
      </c>
      <c r="K10190" s="23">
        <v>7</v>
      </c>
      <c r="L10190" s="24">
        <v>6.9</v>
      </c>
      <c r="M10190" s="24">
        <v>48.3</v>
      </c>
      <c r="N10190" s="24">
        <v>31.88</v>
      </c>
      <c r="O10190" s="24">
        <v>16.420000000000002</v>
      </c>
      <c r="P10190" s="25">
        <v>34</v>
      </c>
    </row>
    <row r="10191" spans="1:16" x14ac:dyDescent="0.3">
      <c r="A10191" s="22">
        <v>42914</v>
      </c>
      <c r="B10191">
        <v>2017</v>
      </c>
      <c r="C10191">
        <v>6</v>
      </c>
      <c r="D10191" t="s">
        <v>125</v>
      </c>
      <c r="E10191" t="s">
        <v>121</v>
      </c>
      <c r="F10191" t="s">
        <v>170</v>
      </c>
      <c r="G10191" t="s">
        <v>115</v>
      </c>
      <c r="H10191" t="s">
        <v>104</v>
      </c>
      <c r="I10191" t="s">
        <v>76</v>
      </c>
      <c r="J10191" t="s">
        <v>105</v>
      </c>
      <c r="K10191" s="23">
        <v>0</v>
      </c>
      <c r="L10191" s="24">
        <v>7.4</v>
      </c>
      <c r="M10191" s="24">
        <v>0</v>
      </c>
      <c r="N10191" s="24">
        <v>0</v>
      </c>
      <c r="O10191" s="24">
        <v>0</v>
      </c>
      <c r="P10191" s="25">
        <v>34</v>
      </c>
    </row>
    <row r="10192" spans="1:16" x14ac:dyDescent="0.3">
      <c r="A10192" s="22">
        <v>42914</v>
      </c>
      <c r="B10192">
        <v>2017</v>
      </c>
      <c r="C10192">
        <v>6</v>
      </c>
      <c r="D10192" t="s">
        <v>125</v>
      </c>
      <c r="E10192" t="s">
        <v>121</v>
      </c>
      <c r="F10192" t="s">
        <v>170</v>
      </c>
      <c r="G10192" t="s">
        <v>115</v>
      </c>
      <c r="H10192" t="s">
        <v>106</v>
      </c>
      <c r="I10192" t="s">
        <v>69</v>
      </c>
      <c r="J10192" t="s">
        <v>107</v>
      </c>
      <c r="K10192" s="23">
        <v>5</v>
      </c>
      <c r="L10192" s="24">
        <v>16.5</v>
      </c>
      <c r="M10192" s="24">
        <v>82.5</v>
      </c>
      <c r="N10192" s="24">
        <v>64.349999999999994</v>
      </c>
      <c r="O10192" s="24">
        <v>18.149999999999999</v>
      </c>
      <c r="P10192" s="25">
        <v>22</v>
      </c>
    </row>
    <row r="10193" spans="1:16" x14ac:dyDescent="0.3">
      <c r="A10193" s="22">
        <v>42914</v>
      </c>
      <c r="B10193">
        <v>2017</v>
      </c>
      <c r="C10193">
        <v>6</v>
      </c>
      <c r="D10193" t="s">
        <v>125</v>
      </c>
      <c r="E10193" t="s">
        <v>121</v>
      </c>
      <c r="F10193" t="s">
        <v>170</v>
      </c>
      <c r="G10193" t="s">
        <v>115</v>
      </c>
      <c r="H10193" t="s">
        <v>108</v>
      </c>
      <c r="I10193" t="s">
        <v>72</v>
      </c>
      <c r="J10193" t="s">
        <v>109</v>
      </c>
      <c r="K10193" s="23">
        <v>3</v>
      </c>
      <c r="L10193" s="24">
        <v>8.1999999999999993</v>
      </c>
      <c r="M10193" s="24">
        <v>24.6</v>
      </c>
      <c r="N10193" s="24">
        <v>16.73</v>
      </c>
      <c r="O10193" s="24">
        <v>7.87</v>
      </c>
      <c r="P10193" s="25">
        <v>32</v>
      </c>
    </row>
    <row r="10194" spans="1:16" x14ac:dyDescent="0.3">
      <c r="A10194" s="22">
        <v>42915</v>
      </c>
      <c r="B10194">
        <v>2017</v>
      </c>
      <c r="C10194">
        <v>6</v>
      </c>
      <c r="D10194" t="s">
        <v>125</v>
      </c>
      <c r="E10194" t="s">
        <v>121</v>
      </c>
      <c r="F10194" t="s">
        <v>170</v>
      </c>
      <c r="G10194" t="s">
        <v>93</v>
      </c>
      <c r="H10194" t="s">
        <v>94</v>
      </c>
      <c r="I10194" t="s">
        <v>73</v>
      </c>
      <c r="J10194" t="s">
        <v>95</v>
      </c>
      <c r="K10194" s="23">
        <v>4</v>
      </c>
      <c r="L10194" s="24">
        <v>3.1</v>
      </c>
      <c r="M10194" s="24">
        <v>12.4</v>
      </c>
      <c r="N10194" s="24">
        <v>8.68</v>
      </c>
      <c r="O10194" s="24">
        <v>3.72</v>
      </c>
      <c r="P10194" s="25">
        <v>30</v>
      </c>
    </row>
    <row r="10195" spans="1:16" x14ac:dyDescent="0.3">
      <c r="A10195" s="22">
        <v>42915</v>
      </c>
      <c r="B10195">
        <v>2017</v>
      </c>
      <c r="C10195">
        <v>6</v>
      </c>
      <c r="D10195" t="s">
        <v>125</v>
      </c>
      <c r="E10195" t="s">
        <v>121</v>
      </c>
      <c r="F10195" t="s">
        <v>170</v>
      </c>
      <c r="G10195" t="s">
        <v>93</v>
      </c>
      <c r="H10195" t="s">
        <v>96</v>
      </c>
      <c r="I10195" t="s">
        <v>74</v>
      </c>
      <c r="J10195" t="s">
        <v>97</v>
      </c>
      <c r="K10195" s="23">
        <v>3.67</v>
      </c>
      <c r="L10195" s="24">
        <v>3.6</v>
      </c>
      <c r="M10195" s="24">
        <v>13.21</v>
      </c>
      <c r="N10195" s="24">
        <v>9.25</v>
      </c>
      <c r="O10195" s="24">
        <v>3.96</v>
      </c>
      <c r="P10195" s="25">
        <v>30</v>
      </c>
    </row>
    <row r="10196" spans="1:16" x14ac:dyDescent="0.3">
      <c r="A10196" s="22">
        <v>42915</v>
      </c>
      <c r="B10196">
        <v>2017</v>
      </c>
      <c r="C10196">
        <v>6</v>
      </c>
      <c r="D10196" t="s">
        <v>125</v>
      </c>
      <c r="E10196" t="s">
        <v>121</v>
      </c>
      <c r="F10196" t="s">
        <v>170</v>
      </c>
      <c r="G10196" t="s">
        <v>93</v>
      </c>
      <c r="H10196" t="s">
        <v>98</v>
      </c>
      <c r="I10196" t="s">
        <v>75</v>
      </c>
      <c r="J10196" t="s">
        <v>99</v>
      </c>
      <c r="K10196" s="23">
        <v>6</v>
      </c>
      <c r="L10196" s="24">
        <v>2.8</v>
      </c>
      <c r="M10196" s="24">
        <v>16.8</v>
      </c>
      <c r="N10196" s="24">
        <v>12.1</v>
      </c>
      <c r="O10196" s="24">
        <v>4.7</v>
      </c>
      <c r="P10196" s="25">
        <v>28</v>
      </c>
    </row>
    <row r="10197" spans="1:16" x14ac:dyDescent="0.3">
      <c r="A10197" s="22">
        <v>42915</v>
      </c>
      <c r="B10197">
        <v>2017</v>
      </c>
      <c r="C10197">
        <v>6</v>
      </c>
      <c r="D10197" t="s">
        <v>125</v>
      </c>
      <c r="E10197" t="s">
        <v>121</v>
      </c>
      <c r="F10197" t="s">
        <v>170</v>
      </c>
      <c r="G10197" t="s">
        <v>93</v>
      </c>
      <c r="H10197" t="s">
        <v>100</v>
      </c>
      <c r="I10197" t="s">
        <v>70</v>
      </c>
      <c r="J10197" t="s">
        <v>101</v>
      </c>
      <c r="K10197" s="23">
        <v>17</v>
      </c>
      <c r="L10197" s="24">
        <v>2.4</v>
      </c>
      <c r="M10197" s="24">
        <v>40.799999999999997</v>
      </c>
      <c r="N10197" s="24">
        <v>30.19</v>
      </c>
      <c r="O10197" s="24">
        <v>10.61</v>
      </c>
      <c r="P10197" s="25">
        <v>26</v>
      </c>
    </row>
    <row r="10198" spans="1:16" x14ac:dyDescent="0.3">
      <c r="A10198" s="22">
        <v>42915</v>
      </c>
      <c r="B10198">
        <v>2017</v>
      </c>
      <c r="C10198">
        <v>6</v>
      </c>
      <c r="D10198" t="s">
        <v>125</v>
      </c>
      <c r="E10198" t="s">
        <v>121</v>
      </c>
      <c r="F10198" t="s">
        <v>170</v>
      </c>
      <c r="G10198" t="s">
        <v>93</v>
      </c>
      <c r="H10198" t="s">
        <v>102</v>
      </c>
      <c r="I10198" t="s">
        <v>71</v>
      </c>
      <c r="J10198" t="s">
        <v>103</v>
      </c>
      <c r="K10198" s="23">
        <v>1</v>
      </c>
      <c r="L10198" s="24">
        <v>6.9</v>
      </c>
      <c r="M10198" s="24">
        <v>6.9</v>
      </c>
      <c r="N10198" s="24">
        <v>4.55</v>
      </c>
      <c r="O10198" s="24">
        <v>2.35</v>
      </c>
      <c r="P10198" s="25">
        <v>34</v>
      </c>
    </row>
    <row r="10199" spans="1:16" x14ac:dyDescent="0.3">
      <c r="A10199" s="22">
        <v>42915</v>
      </c>
      <c r="B10199">
        <v>2017</v>
      </c>
      <c r="C10199">
        <v>6</v>
      </c>
      <c r="D10199" t="s">
        <v>125</v>
      </c>
      <c r="E10199" t="s">
        <v>121</v>
      </c>
      <c r="F10199" t="s">
        <v>170</v>
      </c>
      <c r="G10199" t="s">
        <v>93</v>
      </c>
      <c r="H10199" t="s">
        <v>104</v>
      </c>
      <c r="I10199" t="s">
        <v>76</v>
      </c>
      <c r="J10199" t="s">
        <v>105</v>
      </c>
      <c r="K10199" s="23">
        <v>0</v>
      </c>
      <c r="L10199" s="24">
        <v>7.4</v>
      </c>
      <c r="M10199" s="24">
        <v>0</v>
      </c>
      <c r="N10199" s="24">
        <v>0</v>
      </c>
      <c r="O10199" s="24">
        <v>0</v>
      </c>
      <c r="P10199" s="25">
        <v>34</v>
      </c>
    </row>
    <row r="10200" spans="1:16" x14ac:dyDescent="0.3">
      <c r="A10200" s="22">
        <v>42915</v>
      </c>
      <c r="B10200">
        <v>2017</v>
      </c>
      <c r="C10200">
        <v>6</v>
      </c>
      <c r="D10200" t="s">
        <v>125</v>
      </c>
      <c r="E10200" t="s">
        <v>121</v>
      </c>
      <c r="F10200" t="s">
        <v>170</v>
      </c>
      <c r="G10200" t="s">
        <v>93</v>
      </c>
      <c r="H10200" t="s">
        <v>106</v>
      </c>
      <c r="I10200" t="s">
        <v>69</v>
      </c>
      <c r="J10200" t="s">
        <v>107</v>
      </c>
      <c r="K10200" s="23">
        <v>21</v>
      </c>
      <c r="L10200" s="24">
        <v>16.5</v>
      </c>
      <c r="M10200" s="24">
        <v>346.5</v>
      </c>
      <c r="N10200" s="24">
        <v>270.27</v>
      </c>
      <c r="O10200" s="24">
        <v>76.23</v>
      </c>
      <c r="P10200" s="25">
        <v>22</v>
      </c>
    </row>
    <row r="10201" spans="1:16" x14ac:dyDescent="0.3">
      <c r="A10201" s="22">
        <v>42915</v>
      </c>
      <c r="B10201">
        <v>2017</v>
      </c>
      <c r="C10201">
        <v>6</v>
      </c>
      <c r="D10201" t="s">
        <v>125</v>
      </c>
      <c r="E10201" t="s">
        <v>121</v>
      </c>
      <c r="F10201" t="s">
        <v>170</v>
      </c>
      <c r="G10201" t="s">
        <v>93</v>
      </c>
      <c r="H10201" t="s">
        <v>108</v>
      </c>
      <c r="I10201" t="s">
        <v>72</v>
      </c>
      <c r="J10201" t="s">
        <v>109</v>
      </c>
      <c r="K10201" s="23">
        <v>5</v>
      </c>
      <c r="L10201" s="24">
        <v>8.1999999999999993</v>
      </c>
      <c r="M10201" s="24">
        <v>41</v>
      </c>
      <c r="N10201" s="24">
        <v>27.88</v>
      </c>
      <c r="O10201" s="24">
        <v>13.12</v>
      </c>
      <c r="P10201" s="25">
        <v>32</v>
      </c>
    </row>
    <row r="10202" spans="1:16" x14ac:dyDescent="0.3">
      <c r="A10202" s="22">
        <v>42916</v>
      </c>
      <c r="B10202">
        <v>2017</v>
      </c>
      <c r="C10202">
        <v>6</v>
      </c>
      <c r="D10202" t="s">
        <v>125</v>
      </c>
      <c r="E10202" t="s">
        <v>121</v>
      </c>
      <c r="F10202" t="s">
        <v>170</v>
      </c>
      <c r="G10202" t="s">
        <v>110</v>
      </c>
      <c r="H10202" t="s">
        <v>94</v>
      </c>
      <c r="I10202" t="s">
        <v>73</v>
      </c>
      <c r="J10202" t="s">
        <v>95</v>
      </c>
      <c r="K10202" s="23">
        <v>6.67</v>
      </c>
      <c r="L10202" s="24">
        <v>3.1</v>
      </c>
      <c r="M10202" s="24">
        <v>20.68</v>
      </c>
      <c r="N10202" s="24">
        <v>14.48</v>
      </c>
      <c r="O10202" s="24">
        <v>6.2</v>
      </c>
      <c r="P10202" s="25">
        <v>30</v>
      </c>
    </row>
    <row r="10203" spans="1:16" x14ac:dyDescent="0.3">
      <c r="A10203" s="22">
        <v>42916</v>
      </c>
      <c r="B10203">
        <v>2017</v>
      </c>
      <c r="C10203">
        <v>6</v>
      </c>
      <c r="D10203" t="s">
        <v>125</v>
      </c>
      <c r="E10203" t="s">
        <v>121</v>
      </c>
      <c r="F10203" t="s">
        <v>170</v>
      </c>
      <c r="G10203" t="s">
        <v>110</v>
      </c>
      <c r="H10203" t="s">
        <v>96</v>
      </c>
      <c r="I10203" t="s">
        <v>74</v>
      </c>
      <c r="J10203" t="s">
        <v>97</v>
      </c>
      <c r="K10203" s="23">
        <v>2.13</v>
      </c>
      <c r="L10203" s="24">
        <v>3.6</v>
      </c>
      <c r="M10203" s="24">
        <v>7.67</v>
      </c>
      <c r="N10203" s="24">
        <v>5.37</v>
      </c>
      <c r="O10203" s="24">
        <v>2.2999999999999998</v>
      </c>
      <c r="P10203" s="25">
        <v>30</v>
      </c>
    </row>
    <row r="10204" spans="1:16" x14ac:dyDescent="0.3">
      <c r="A10204" s="22">
        <v>42916</v>
      </c>
      <c r="B10204">
        <v>2017</v>
      </c>
      <c r="C10204">
        <v>6</v>
      </c>
      <c r="D10204" t="s">
        <v>125</v>
      </c>
      <c r="E10204" t="s">
        <v>121</v>
      </c>
      <c r="F10204" t="s">
        <v>170</v>
      </c>
      <c r="G10204" t="s">
        <v>110</v>
      </c>
      <c r="H10204" t="s">
        <v>98</v>
      </c>
      <c r="I10204" t="s">
        <v>75</v>
      </c>
      <c r="J10204" t="s">
        <v>99</v>
      </c>
      <c r="K10204" s="23">
        <v>2</v>
      </c>
      <c r="L10204" s="24">
        <v>2.8</v>
      </c>
      <c r="M10204" s="24">
        <v>5.6</v>
      </c>
      <c r="N10204" s="24">
        <v>4.03</v>
      </c>
      <c r="O10204" s="24">
        <v>1.57</v>
      </c>
      <c r="P10204" s="25">
        <v>28</v>
      </c>
    </row>
    <row r="10205" spans="1:16" x14ac:dyDescent="0.3">
      <c r="A10205" s="22">
        <v>42916</v>
      </c>
      <c r="B10205">
        <v>2017</v>
      </c>
      <c r="C10205">
        <v>6</v>
      </c>
      <c r="D10205" t="s">
        <v>125</v>
      </c>
      <c r="E10205" t="s">
        <v>121</v>
      </c>
      <c r="F10205" t="s">
        <v>170</v>
      </c>
      <c r="G10205" t="s">
        <v>110</v>
      </c>
      <c r="H10205" t="s">
        <v>100</v>
      </c>
      <c r="I10205" t="s">
        <v>70</v>
      </c>
      <c r="J10205" t="s">
        <v>101</v>
      </c>
      <c r="K10205" s="23">
        <v>18</v>
      </c>
      <c r="L10205" s="24">
        <v>2.4</v>
      </c>
      <c r="M10205" s="24">
        <v>43.2</v>
      </c>
      <c r="N10205" s="24">
        <v>31.97</v>
      </c>
      <c r="O10205" s="24">
        <v>11.23</v>
      </c>
      <c r="P10205" s="25">
        <v>26</v>
      </c>
    </row>
    <row r="10206" spans="1:16" x14ac:dyDescent="0.3">
      <c r="A10206" s="22">
        <v>42916</v>
      </c>
      <c r="B10206">
        <v>2017</v>
      </c>
      <c r="C10206">
        <v>6</v>
      </c>
      <c r="D10206" t="s">
        <v>125</v>
      </c>
      <c r="E10206" t="s">
        <v>121</v>
      </c>
      <c r="F10206" t="s">
        <v>170</v>
      </c>
      <c r="G10206" t="s">
        <v>110</v>
      </c>
      <c r="H10206" t="s">
        <v>102</v>
      </c>
      <c r="I10206" t="s">
        <v>71</v>
      </c>
      <c r="J10206" t="s">
        <v>103</v>
      </c>
      <c r="K10206" s="23">
        <v>2</v>
      </c>
      <c r="L10206" s="24">
        <v>6.9</v>
      </c>
      <c r="M10206" s="24">
        <v>13.8</v>
      </c>
      <c r="N10206" s="24">
        <v>9.11</v>
      </c>
      <c r="O10206" s="24">
        <v>4.6900000000000004</v>
      </c>
      <c r="P10206" s="25">
        <v>34</v>
      </c>
    </row>
    <row r="10207" spans="1:16" x14ac:dyDescent="0.3">
      <c r="A10207" s="22">
        <v>42916</v>
      </c>
      <c r="B10207">
        <v>2017</v>
      </c>
      <c r="C10207">
        <v>6</v>
      </c>
      <c r="D10207" t="s">
        <v>125</v>
      </c>
      <c r="E10207" t="s">
        <v>121</v>
      </c>
      <c r="F10207" t="s">
        <v>170</v>
      </c>
      <c r="G10207" t="s">
        <v>110</v>
      </c>
      <c r="H10207" t="s">
        <v>104</v>
      </c>
      <c r="I10207" t="s">
        <v>76</v>
      </c>
      <c r="J10207" t="s">
        <v>105</v>
      </c>
      <c r="K10207" s="23">
        <v>0</v>
      </c>
      <c r="L10207" s="24">
        <v>7.4</v>
      </c>
      <c r="M10207" s="24">
        <v>0</v>
      </c>
      <c r="N10207" s="24">
        <v>0</v>
      </c>
      <c r="O10207" s="24">
        <v>0</v>
      </c>
      <c r="P10207" s="25">
        <v>34</v>
      </c>
    </row>
    <row r="10208" spans="1:16" x14ac:dyDescent="0.3">
      <c r="A10208" s="22">
        <v>42916</v>
      </c>
      <c r="B10208">
        <v>2017</v>
      </c>
      <c r="C10208">
        <v>6</v>
      </c>
      <c r="D10208" t="s">
        <v>125</v>
      </c>
      <c r="E10208" t="s">
        <v>121</v>
      </c>
      <c r="F10208" t="s">
        <v>170</v>
      </c>
      <c r="G10208" t="s">
        <v>110</v>
      </c>
      <c r="H10208" t="s">
        <v>106</v>
      </c>
      <c r="I10208" t="s">
        <v>69</v>
      </c>
      <c r="J10208" t="s">
        <v>107</v>
      </c>
      <c r="K10208" s="23">
        <v>0</v>
      </c>
      <c r="L10208" s="24">
        <v>16.5</v>
      </c>
      <c r="M10208" s="24">
        <v>0</v>
      </c>
      <c r="N10208" s="24">
        <v>0</v>
      </c>
      <c r="O10208" s="24">
        <v>0</v>
      </c>
      <c r="P10208" s="25">
        <v>22</v>
      </c>
    </row>
    <row r="10209" spans="1:16" x14ac:dyDescent="0.3">
      <c r="A10209" s="22">
        <v>42916</v>
      </c>
      <c r="B10209">
        <v>2017</v>
      </c>
      <c r="C10209">
        <v>6</v>
      </c>
      <c r="D10209" t="s">
        <v>125</v>
      </c>
      <c r="E10209" t="s">
        <v>121</v>
      </c>
      <c r="F10209" t="s">
        <v>170</v>
      </c>
      <c r="G10209" t="s">
        <v>110</v>
      </c>
      <c r="H10209" t="s">
        <v>108</v>
      </c>
      <c r="I10209" t="s">
        <v>72</v>
      </c>
      <c r="J10209" t="s">
        <v>109</v>
      </c>
      <c r="K10209" s="23">
        <v>6</v>
      </c>
      <c r="L10209" s="24">
        <v>8.1999999999999993</v>
      </c>
      <c r="M10209" s="24">
        <v>49.2</v>
      </c>
      <c r="N10209" s="24">
        <v>33.46</v>
      </c>
      <c r="O10209" s="24">
        <v>15.74</v>
      </c>
      <c r="P10209" s="25">
        <v>32</v>
      </c>
    </row>
    <row r="10210" spans="1:16" x14ac:dyDescent="0.3">
      <c r="A10210" s="22">
        <v>42917</v>
      </c>
      <c r="B10210">
        <v>2017</v>
      </c>
      <c r="C10210">
        <v>7</v>
      </c>
      <c r="D10210" t="s">
        <v>127</v>
      </c>
      <c r="E10210" t="s">
        <v>128</v>
      </c>
      <c r="F10210" t="s">
        <v>171</v>
      </c>
      <c r="G10210" t="s">
        <v>111</v>
      </c>
      <c r="H10210" t="s">
        <v>94</v>
      </c>
      <c r="I10210" t="s">
        <v>73</v>
      </c>
      <c r="J10210" t="s">
        <v>95</v>
      </c>
      <c r="K10210" s="23">
        <v>3.33</v>
      </c>
      <c r="L10210" s="24">
        <v>3.1</v>
      </c>
      <c r="M10210" s="24">
        <v>10.32</v>
      </c>
      <c r="N10210" s="24">
        <v>7.22</v>
      </c>
      <c r="O10210" s="24">
        <v>3.1</v>
      </c>
      <c r="P10210" s="25">
        <v>30</v>
      </c>
    </row>
    <row r="10211" spans="1:16" x14ac:dyDescent="0.3">
      <c r="A10211" s="22">
        <v>42917</v>
      </c>
      <c r="B10211">
        <v>2017</v>
      </c>
      <c r="C10211">
        <v>7</v>
      </c>
      <c r="D10211" t="s">
        <v>127</v>
      </c>
      <c r="E10211" t="s">
        <v>128</v>
      </c>
      <c r="F10211" t="s">
        <v>171</v>
      </c>
      <c r="G10211" t="s">
        <v>111</v>
      </c>
      <c r="H10211" t="s">
        <v>96</v>
      </c>
      <c r="I10211" t="s">
        <v>74</v>
      </c>
      <c r="J10211" t="s">
        <v>97</v>
      </c>
      <c r="K10211" s="23">
        <v>2.33</v>
      </c>
      <c r="L10211" s="24">
        <v>3.6</v>
      </c>
      <c r="M10211" s="24">
        <v>8.39</v>
      </c>
      <c r="N10211" s="24">
        <v>5.87</v>
      </c>
      <c r="O10211" s="24">
        <v>2.52</v>
      </c>
      <c r="P10211" s="25">
        <v>30</v>
      </c>
    </row>
    <row r="10212" spans="1:16" x14ac:dyDescent="0.3">
      <c r="A10212" s="22">
        <v>42917</v>
      </c>
      <c r="B10212">
        <v>2017</v>
      </c>
      <c r="C10212">
        <v>7</v>
      </c>
      <c r="D10212" t="s">
        <v>127</v>
      </c>
      <c r="E10212" t="s">
        <v>128</v>
      </c>
      <c r="F10212" t="s">
        <v>171</v>
      </c>
      <c r="G10212" t="s">
        <v>111</v>
      </c>
      <c r="H10212" t="s">
        <v>98</v>
      </c>
      <c r="I10212" t="s">
        <v>75</v>
      </c>
      <c r="J10212" t="s">
        <v>99</v>
      </c>
      <c r="K10212" s="23">
        <v>1</v>
      </c>
      <c r="L10212" s="24">
        <v>2.8</v>
      </c>
      <c r="M10212" s="24">
        <v>2.8</v>
      </c>
      <c r="N10212" s="24">
        <v>2.02</v>
      </c>
      <c r="O10212" s="24">
        <v>0.78</v>
      </c>
      <c r="P10212" s="25">
        <v>28</v>
      </c>
    </row>
    <row r="10213" spans="1:16" x14ac:dyDescent="0.3">
      <c r="A10213" s="22">
        <v>42917</v>
      </c>
      <c r="B10213">
        <v>2017</v>
      </c>
      <c r="C10213">
        <v>7</v>
      </c>
      <c r="D10213" t="s">
        <v>127</v>
      </c>
      <c r="E10213" t="s">
        <v>128</v>
      </c>
      <c r="F10213" t="s">
        <v>171</v>
      </c>
      <c r="G10213" t="s">
        <v>111</v>
      </c>
      <c r="H10213" t="s">
        <v>100</v>
      </c>
      <c r="I10213" t="s">
        <v>70</v>
      </c>
      <c r="J10213" t="s">
        <v>101</v>
      </c>
      <c r="K10213" s="23">
        <v>10</v>
      </c>
      <c r="L10213" s="24">
        <v>2.4</v>
      </c>
      <c r="M10213" s="24">
        <v>24</v>
      </c>
      <c r="N10213" s="24">
        <v>17.760000000000002</v>
      </c>
      <c r="O10213" s="24">
        <v>6.24</v>
      </c>
      <c r="P10213" s="25">
        <v>26</v>
      </c>
    </row>
    <row r="10214" spans="1:16" x14ac:dyDescent="0.3">
      <c r="A10214" s="22">
        <v>42917</v>
      </c>
      <c r="B10214">
        <v>2017</v>
      </c>
      <c r="C10214">
        <v>7</v>
      </c>
      <c r="D10214" t="s">
        <v>127</v>
      </c>
      <c r="E10214" t="s">
        <v>128</v>
      </c>
      <c r="F10214" t="s">
        <v>171</v>
      </c>
      <c r="G10214" t="s">
        <v>111</v>
      </c>
      <c r="H10214" t="s">
        <v>102</v>
      </c>
      <c r="I10214" t="s">
        <v>71</v>
      </c>
      <c r="J10214" t="s">
        <v>103</v>
      </c>
      <c r="K10214" s="23">
        <v>5</v>
      </c>
      <c r="L10214" s="24">
        <v>6.9</v>
      </c>
      <c r="M10214" s="24">
        <v>34.5</v>
      </c>
      <c r="N10214" s="24">
        <v>22.77</v>
      </c>
      <c r="O10214" s="24">
        <v>11.73</v>
      </c>
      <c r="P10214" s="25">
        <v>34</v>
      </c>
    </row>
    <row r="10215" spans="1:16" x14ac:dyDescent="0.3">
      <c r="A10215" s="22">
        <v>42917</v>
      </c>
      <c r="B10215">
        <v>2017</v>
      </c>
      <c r="C10215">
        <v>7</v>
      </c>
      <c r="D10215" t="s">
        <v>127</v>
      </c>
      <c r="E10215" t="s">
        <v>128</v>
      </c>
      <c r="F10215" t="s">
        <v>171</v>
      </c>
      <c r="G10215" t="s">
        <v>111</v>
      </c>
      <c r="H10215" t="s">
        <v>104</v>
      </c>
      <c r="I10215" t="s">
        <v>76</v>
      </c>
      <c r="J10215" t="s">
        <v>105</v>
      </c>
      <c r="K10215" s="23">
        <v>0</v>
      </c>
      <c r="L10215" s="24">
        <v>7.4</v>
      </c>
      <c r="M10215" s="24">
        <v>0</v>
      </c>
      <c r="N10215" s="24">
        <v>0</v>
      </c>
      <c r="O10215" s="24">
        <v>0</v>
      </c>
      <c r="P10215" s="25">
        <v>34</v>
      </c>
    </row>
    <row r="10216" spans="1:16" x14ac:dyDescent="0.3">
      <c r="A10216" s="22">
        <v>42917</v>
      </c>
      <c r="B10216">
        <v>2017</v>
      </c>
      <c r="C10216">
        <v>7</v>
      </c>
      <c r="D10216" t="s">
        <v>127</v>
      </c>
      <c r="E10216" t="s">
        <v>128</v>
      </c>
      <c r="F10216" t="s">
        <v>171</v>
      </c>
      <c r="G10216" t="s">
        <v>111</v>
      </c>
      <c r="H10216" t="s">
        <v>106</v>
      </c>
      <c r="I10216" t="s">
        <v>69</v>
      </c>
      <c r="J10216" t="s">
        <v>107</v>
      </c>
      <c r="K10216" s="23">
        <v>10</v>
      </c>
      <c r="L10216" s="24">
        <v>16.5</v>
      </c>
      <c r="M10216" s="24">
        <v>165</v>
      </c>
      <c r="N10216" s="24">
        <v>128.69999999999999</v>
      </c>
      <c r="O10216" s="24">
        <v>36.299999999999997</v>
      </c>
      <c r="P10216" s="25">
        <v>22</v>
      </c>
    </row>
    <row r="10217" spans="1:16" x14ac:dyDescent="0.3">
      <c r="A10217" s="22">
        <v>42917</v>
      </c>
      <c r="B10217">
        <v>2017</v>
      </c>
      <c r="C10217">
        <v>7</v>
      </c>
      <c r="D10217" t="s">
        <v>127</v>
      </c>
      <c r="E10217" t="s">
        <v>128</v>
      </c>
      <c r="F10217" t="s">
        <v>171</v>
      </c>
      <c r="G10217" t="s">
        <v>111</v>
      </c>
      <c r="H10217" t="s">
        <v>108</v>
      </c>
      <c r="I10217" t="s">
        <v>72</v>
      </c>
      <c r="J10217" t="s">
        <v>109</v>
      </c>
      <c r="K10217" s="23">
        <v>4</v>
      </c>
      <c r="L10217" s="24">
        <v>8.1999999999999993</v>
      </c>
      <c r="M10217" s="24">
        <v>32.799999999999997</v>
      </c>
      <c r="N10217" s="24">
        <v>22.3</v>
      </c>
      <c r="O10217" s="24">
        <v>10.5</v>
      </c>
      <c r="P10217" s="25">
        <v>32</v>
      </c>
    </row>
    <row r="10218" spans="1:16" x14ac:dyDescent="0.3">
      <c r="A10218" s="22">
        <v>42918</v>
      </c>
      <c r="B10218">
        <v>2017</v>
      </c>
      <c r="C10218">
        <v>7</v>
      </c>
      <c r="D10218" t="s">
        <v>127</v>
      </c>
      <c r="E10218" t="s">
        <v>128</v>
      </c>
      <c r="F10218" t="s">
        <v>171</v>
      </c>
      <c r="G10218" t="s">
        <v>112</v>
      </c>
      <c r="H10218" t="s">
        <v>94</v>
      </c>
      <c r="I10218" t="s">
        <v>73</v>
      </c>
      <c r="J10218" t="s">
        <v>95</v>
      </c>
      <c r="K10218" s="23">
        <v>5</v>
      </c>
      <c r="L10218" s="24">
        <v>3.1</v>
      </c>
      <c r="M10218" s="24">
        <v>15.5</v>
      </c>
      <c r="N10218" s="24">
        <v>10.85</v>
      </c>
      <c r="O10218" s="24">
        <v>4.6500000000000004</v>
      </c>
      <c r="P10218" s="25">
        <v>30</v>
      </c>
    </row>
    <row r="10219" spans="1:16" x14ac:dyDescent="0.3">
      <c r="A10219" s="22">
        <v>42918</v>
      </c>
      <c r="B10219">
        <v>2017</v>
      </c>
      <c r="C10219">
        <v>7</v>
      </c>
      <c r="D10219" t="s">
        <v>127</v>
      </c>
      <c r="E10219" t="s">
        <v>128</v>
      </c>
      <c r="F10219" t="s">
        <v>171</v>
      </c>
      <c r="G10219" t="s">
        <v>112</v>
      </c>
      <c r="H10219" t="s">
        <v>96</v>
      </c>
      <c r="I10219" t="s">
        <v>74</v>
      </c>
      <c r="J10219" t="s">
        <v>97</v>
      </c>
      <c r="K10219" s="23">
        <v>3.68</v>
      </c>
      <c r="L10219" s="24">
        <v>3.6</v>
      </c>
      <c r="M10219" s="24">
        <v>13.25</v>
      </c>
      <c r="N10219" s="24">
        <v>9.27</v>
      </c>
      <c r="O10219" s="24">
        <v>3.98</v>
      </c>
      <c r="P10219" s="25">
        <v>30</v>
      </c>
    </row>
    <row r="10220" spans="1:16" x14ac:dyDescent="0.3">
      <c r="A10220" s="22">
        <v>42918</v>
      </c>
      <c r="B10220">
        <v>2017</v>
      </c>
      <c r="C10220">
        <v>7</v>
      </c>
      <c r="D10220" t="s">
        <v>127</v>
      </c>
      <c r="E10220" t="s">
        <v>128</v>
      </c>
      <c r="F10220" t="s">
        <v>171</v>
      </c>
      <c r="G10220" t="s">
        <v>112</v>
      </c>
      <c r="H10220" t="s">
        <v>98</v>
      </c>
      <c r="I10220" t="s">
        <v>75</v>
      </c>
      <c r="J10220" t="s">
        <v>99</v>
      </c>
      <c r="K10220" s="23">
        <v>2</v>
      </c>
      <c r="L10220" s="24">
        <v>2.8</v>
      </c>
      <c r="M10220" s="24">
        <v>5.6</v>
      </c>
      <c r="N10220" s="24">
        <v>4.03</v>
      </c>
      <c r="O10220" s="24">
        <v>1.57</v>
      </c>
      <c r="P10220" s="25">
        <v>28</v>
      </c>
    </row>
    <row r="10221" spans="1:16" x14ac:dyDescent="0.3">
      <c r="A10221" s="22">
        <v>42918</v>
      </c>
      <c r="B10221">
        <v>2017</v>
      </c>
      <c r="C10221">
        <v>7</v>
      </c>
      <c r="D10221" t="s">
        <v>127</v>
      </c>
      <c r="E10221" t="s">
        <v>128</v>
      </c>
      <c r="F10221" t="s">
        <v>171</v>
      </c>
      <c r="G10221" t="s">
        <v>112</v>
      </c>
      <c r="H10221" t="s">
        <v>100</v>
      </c>
      <c r="I10221" t="s">
        <v>70</v>
      </c>
      <c r="J10221" t="s">
        <v>101</v>
      </c>
      <c r="K10221" s="23">
        <v>9</v>
      </c>
      <c r="L10221" s="24">
        <v>2.4</v>
      </c>
      <c r="M10221" s="24">
        <v>21.6</v>
      </c>
      <c r="N10221" s="24">
        <v>15.98</v>
      </c>
      <c r="O10221" s="24">
        <v>5.62</v>
      </c>
      <c r="P10221" s="25">
        <v>26</v>
      </c>
    </row>
    <row r="10222" spans="1:16" x14ac:dyDescent="0.3">
      <c r="A10222" s="22">
        <v>42918</v>
      </c>
      <c r="B10222">
        <v>2017</v>
      </c>
      <c r="C10222">
        <v>7</v>
      </c>
      <c r="D10222" t="s">
        <v>127</v>
      </c>
      <c r="E10222" t="s">
        <v>128</v>
      </c>
      <c r="F10222" t="s">
        <v>171</v>
      </c>
      <c r="G10222" t="s">
        <v>112</v>
      </c>
      <c r="H10222" t="s">
        <v>102</v>
      </c>
      <c r="I10222" t="s">
        <v>71</v>
      </c>
      <c r="J10222" t="s">
        <v>103</v>
      </c>
      <c r="K10222" s="23">
        <v>6</v>
      </c>
      <c r="L10222" s="24">
        <v>6.9</v>
      </c>
      <c r="M10222" s="24">
        <v>41.4</v>
      </c>
      <c r="N10222" s="24">
        <v>27.32</v>
      </c>
      <c r="O10222" s="24">
        <v>14.08</v>
      </c>
      <c r="P10222" s="25">
        <v>34</v>
      </c>
    </row>
    <row r="10223" spans="1:16" x14ac:dyDescent="0.3">
      <c r="A10223" s="22">
        <v>42918</v>
      </c>
      <c r="B10223">
        <v>2017</v>
      </c>
      <c r="C10223">
        <v>7</v>
      </c>
      <c r="D10223" t="s">
        <v>127</v>
      </c>
      <c r="E10223" t="s">
        <v>128</v>
      </c>
      <c r="F10223" t="s">
        <v>171</v>
      </c>
      <c r="G10223" t="s">
        <v>112</v>
      </c>
      <c r="H10223" t="s">
        <v>104</v>
      </c>
      <c r="I10223" t="s">
        <v>76</v>
      </c>
      <c r="J10223" t="s">
        <v>105</v>
      </c>
      <c r="K10223" s="23">
        <v>0</v>
      </c>
      <c r="L10223" s="24">
        <v>7.4</v>
      </c>
      <c r="M10223" s="24">
        <v>0</v>
      </c>
      <c r="N10223" s="24">
        <v>0</v>
      </c>
      <c r="O10223" s="24">
        <v>0</v>
      </c>
      <c r="P10223" s="25">
        <v>34</v>
      </c>
    </row>
    <row r="10224" spans="1:16" x14ac:dyDescent="0.3">
      <c r="A10224" s="22">
        <v>42918</v>
      </c>
      <c r="B10224">
        <v>2017</v>
      </c>
      <c r="C10224">
        <v>7</v>
      </c>
      <c r="D10224" t="s">
        <v>127</v>
      </c>
      <c r="E10224" t="s">
        <v>128</v>
      </c>
      <c r="F10224" t="s">
        <v>171</v>
      </c>
      <c r="G10224" t="s">
        <v>112</v>
      </c>
      <c r="H10224" t="s">
        <v>106</v>
      </c>
      <c r="I10224" t="s">
        <v>69</v>
      </c>
      <c r="J10224" t="s">
        <v>107</v>
      </c>
      <c r="K10224" s="23">
        <v>0</v>
      </c>
      <c r="L10224" s="24">
        <v>16.5</v>
      </c>
      <c r="M10224" s="24">
        <v>0</v>
      </c>
      <c r="N10224" s="24">
        <v>0</v>
      </c>
      <c r="O10224" s="24">
        <v>0</v>
      </c>
      <c r="P10224" s="25">
        <v>22</v>
      </c>
    </row>
    <row r="10225" spans="1:16" x14ac:dyDescent="0.3">
      <c r="A10225" s="22">
        <v>42918</v>
      </c>
      <c r="B10225">
        <v>2017</v>
      </c>
      <c r="C10225">
        <v>7</v>
      </c>
      <c r="D10225" t="s">
        <v>127</v>
      </c>
      <c r="E10225" t="s">
        <v>128</v>
      </c>
      <c r="F10225" t="s">
        <v>171</v>
      </c>
      <c r="G10225" t="s">
        <v>112</v>
      </c>
      <c r="H10225" t="s">
        <v>108</v>
      </c>
      <c r="I10225" t="s">
        <v>72</v>
      </c>
      <c r="J10225" t="s">
        <v>109</v>
      </c>
      <c r="K10225" s="23">
        <v>4</v>
      </c>
      <c r="L10225" s="24">
        <v>8.1999999999999993</v>
      </c>
      <c r="M10225" s="24">
        <v>32.799999999999997</v>
      </c>
      <c r="N10225" s="24">
        <v>22.3</v>
      </c>
      <c r="O10225" s="24">
        <v>10.5</v>
      </c>
      <c r="P10225" s="25">
        <v>32</v>
      </c>
    </row>
    <row r="10226" spans="1:16" x14ac:dyDescent="0.3">
      <c r="A10226" s="22">
        <v>42919</v>
      </c>
      <c r="B10226">
        <v>2017</v>
      </c>
      <c r="C10226">
        <v>7</v>
      </c>
      <c r="D10226" t="s">
        <v>127</v>
      </c>
      <c r="E10226" t="s">
        <v>128</v>
      </c>
      <c r="F10226" t="s">
        <v>171</v>
      </c>
      <c r="G10226" t="s">
        <v>113</v>
      </c>
      <c r="H10226" t="s">
        <v>94</v>
      </c>
      <c r="I10226" t="s">
        <v>73</v>
      </c>
      <c r="J10226" t="s">
        <v>95</v>
      </c>
      <c r="K10226" s="23">
        <v>3.67</v>
      </c>
      <c r="L10226" s="24">
        <v>3.1</v>
      </c>
      <c r="M10226" s="24">
        <v>11.38</v>
      </c>
      <c r="N10226" s="24">
        <v>7.97</v>
      </c>
      <c r="O10226" s="24">
        <v>3.41</v>
      </c>
      <c r="P10226" s="25">
        <v>30</v>
      </c>
    </row>
    <row r="10227" spans="1:16" x14ac:dyDescent="0.3">
      <c r="A10227" s="22">
        <v>42919</v>
      </c>
      <c r="B10227">
        <v>2017</v>
      </c>
      <c r="C10227">
        <v>7</v>
      </c>
      <c r="D10227" t="s">
        <v>127</v>
      </c>
      <c r="E10227" t="s">
        <v>128</v>
      </c>
      <c r="F10227" t="s">
        <v>171</v>
      </c>
      <c r="G10227" t="s">
        <v>113</v>
      </c>
      <c r="H10227" t="s">
        <v>96</v>
      </c>
      <c r="I10227" t="s">
        <v>74</v>
      </c>
      <c r="J10227" t="s">
        <v>97</v>
      </c>
      <c r="K10227" s="23">
        <v>0</v>
      </c>
      <c r="L10227" s="24">
        <v>3.6</v>
      </c>
      <c r="M10227" s="24">
        <v>0</v>
      </c>
      <c r="N10227" s="24">
        <v>0</v>
      </c>
      <c r="O10227" s="24">
        <v>0</v>
      </c>
      <c r="P10227" s="25">
        <v>30</v>
      </c>
    </row>
    <row r="10228" spans="1:16" x14ac:dyDescent="0.3">
      <c r="A10228" s="22">
        <v>42919</v>
      </c>
      <c r="B10228">
        <v>2017</v>
      </c>
      <c r="C10228">
        <v>7</v>
      </c>
      <c r="D10228" t="s">
        <v>127</v>
      </c>
      <c r="E10228" t="s">
        <v>128</v>
      </c>
      <c r="F10228" t="s">
        <v>171</v>
      </c>
      <c r="G10228" t="s">
        <v>113</v>
      </c>
      <c r="H10228" t="s">
        <v>98</v>
      </c>
      <c r="I10228" t="s">
        <v>75</v>
      </c>
      <c r="J10228" t="s">
        <v>99</v>
      </c>
      <c r="K10228" s="23">
        <v>1.5</v>
      </c>
      <c r="L10228" s="24">
        <v>2.8</v>
      </c>
      <c r="M10228" s="24">
        <v>4.2</v>
      </c>
      <c r="N10228" s="24">
        <v>3.02</v>
      </c>
      <c r="O10228" s="24">
        <v>1.18</v>
      </c>
      <c r="P10228" s="25">
        <v>28</v>
      </c>
    </row>
    <row r="10229" spans="1:16" x14ac:dyDescent="0.3">
      <c r="A10229" s="22">
        <v>42919</v>
      </c>
      <c r="B10229">
        <v>2017</v>
      </c>
      <c r="C10229">
        <v>7</v>
      </c>
      <c r="D10229" t="s">
        <v>127</v>
      </c>
      <c r="E10229" t="s">
        <v>128</v>
      </c>
      <c r="F10229" t="s">
        <v>171</v>
      </c>
      <c r="G10229" t="s">
        <v>113</v>
      </c>
      <c r="H10229" t="s">
        <v>100</v>
      </c>
      <c r="I10229" t="s">
        <v>70</v>
      </c>
      <c r="J10229" t="s">
        <v>101</v>
      </c>
      <c r="K10229" s="23">
        <v>8</v>
      </c>
      <c r="L10229" s="24">
        <v>2.4</v>
      </c>
      <c r="M10229" s="24">
        <v>19.2</v>
      </c>
      <c r="N10229" s="24">
        <v>14.21</v>
      </c>
      <c r="O10229" s="24">
        <v>4.99</v>
      </c>
      <c r="P10229" s="25">
        <v>26</v>
      </c>
    </row>
    <row r="10230" spans="1:16" x14ac:dyDescent="0.3">
      <c r="A10230" s="22">
        <v>42919</v>
      </c>
      <c r="B10230">
        <v>2017</v>
      </c>
      <c r="C10230">
        <v>7</v>
      </c>
      <c r="D10230" t="s">
        <v>127</v>
      </c>
      <c r="E10230" t="s">
        <v>128</v>
      </c>
      <c r="F10230" t="s">
        <v>171</v>
      </c>
      <c r="G10230" t="s">
        <v>113</v>
      </c>
      <c r="H10230" t="s">
        <v>102</v>
      </c>
      <c r="I10230" t="s">
        <v>71</v>
      </c>
      <c r="J10230" t="s">
        <v>103</v>
      </c>
      <c r="K10230" s="23">
        <v>11</v>
      </c>
      <c r="L10230" s="24">
        <v>6.9</v>
      </c>
      <c r="M10230" s="24">
        <v>75.900000000000006</v>
      </c>
      <c r="N10230" s="24">
        <v>50.09</v>
      </c>
      <c r="O10230" s="24">
        <v>25.81</v>
      </c>
      <c r="P10230" s="25">
        <v>34</v>
      </c>
    </row>
    <row r="10231" spans="1:16" x14ac:dyDescent="0.3">
      <c r="A10231" s="22">
        <v>42919</v>
      </c>
      <c r="B10231">
        <v>2017</v>
      </c>
      <c r="C10231">
        <v>7</v>
      </c>
      <c r="D10231" t="s">
        <v>127</v>
      </c>
      <c r="E10231" t="s">
        <v>128</v>
      </c>
      <c r="F10231" t="s">
        <v>171</v>
      </c>
      <c r="G10231" t="s">
        <v>113</v>
      </c>
      <c r="H10231" t="s">
        <v>104</v>
      </c>
      <c r="I10231" t="s">
        <v>76</v>
      </c>
      <c r="J10231" t="s">
        <v>105</v>
      </c>
      <c r="K10231" s="23">
        <v>0</v>
      </c>
      <c r="L10231" s="24">
        <v>7.4</v>
      </c>
      <c r="M10231" s="24">
        <v>0</v>
      </c>
      <c r="N10231" s="24">
        <v>0</v>
      </c>
      <c r="O10231" s="24">
        <v>0</v>
      </c>
      <c r="P10231" s="25">
        <v>34</v>
      </c>
    </row>
    <row r="10232" spans="1:16" x14ac:dyDescent="0.3">
      <c r="A10232" s="22">
        <v>42919</v>
      </c>
      <c r="B10232">
        <v>2017</v>
      </c>
      <c r="C10232">
        <v>7</v>
      </c>
      <c r="D10232" t="s">
        <v>127</v>
      </c>
      <c r="E10232" t="s">
        <v>128</v>
      </c>
      <c r="F10232" t="s">
        <v>171</v>
      </c>
      <c r="G10232" t="s">
        <v>113</v>
      </c>
      <c r="H10232" t="s">
        <v>106</v>
      </c>
      <c r="I10232" t="s">
        <v>69</v>
      </c>
      <c r="J10232" t="s">
        <v>107</v>
      </c>
      <c r="K10232" s="23">
        <v>11</v>
      </c>
      <c r="L10232" s="24">
        <v>16.5</v>
      </c>
      <c r="M10232" s="24">
        <v>181.5</v>
      </c>
      <c r="N10232" s="24">
        <v>141.57</v>
      </c>
      <c r="O10232" s="24">
        <v>39.93</v>
      </c>
      <c r="P10232" s="25">
        <v>22</v>
      </c>
    </row>
    <row r="10233" spans="1:16" x14ac:dyDescent="0.3">
      <c r="A10233" s="22">
        <v>42919</v>
      </c>
      <c r="B10233">
        <v>2017</v>
      </c>
      <c r="C10233">
        <v>7</v>
      </c>
      <c r="D10233" t="s">
        <v>127</v>
      </c>
      <c r="E10233" t="s">
        <v>128</v>
      </c>
      <c r="F10233" t="s">
        <v>171</v>
      </c>
      <c r="G10233" t="s">
        <v>113</v>
      </c>
      <c r="H10233" t="s">
        <v>108</v>
      </c>
      <c r="I10233" t="s">
        <v>72</v>
      </c>
      <c r="J10233" t="s">
        <v>109</v>
      </c>
      <c r="K10233" s="23">
        <v>0</v>
      </c>
      <c r="L10233" s="24">
        <v>8.1999999999999993</v>
      </c>
      <c r="M10233" s="24">
        <v>0</v>
      </c>
      <c r="N10233" s="24">
        <v>0</v>
      </c>
      <c r="O10233" s="24">
        <v>0</v>
      </c>
      <c r="P10233" s="25">
        <v>32</v>
      </c>
    </row>
    <row r="10234" spans="1:16" x14ac:dyDescent="0.3">
      <c r="A10234" s="22">
        <v>42920</v>
      </c>
      <c r="B10234">
        <v>2017</v>
      </c>
      <c r="C10234">
        <v>7</v>
      </c>
      <c r="D10234" t="s">
        <v>127</v>
      </c>
      <c r="E10234" t="s">
        <v>128</v>
      </c>
      <c r="F10234" t="s">
        <v>171</v>
      </c>
      <c r="G10234" t="s">
        <v>114</v>
      </c>
      <c r="H10234" t="s">
        <v>94</v>
      </c>
      <c r="I10234" t="s">
        <v>73</v>
      </c>
      <c r="J10234" t="s">
        <v>95</v>
      </c>
      <c r="K10234" s="23">
        <v>10.67</v>
      </c>
      <c r="L10234" s="24">
        <v>3.1</v>
      </c>
      <c r="M10234" s="24">
        <v>33.08</v>
      </c>
      <c r="N10234" s="24">
        <v>23.16</v>
      </c>
      <c r="O10234" s="24">
        <v>9.92</v>
      </c>
      <c r="P10234" s="25">
        <v>30</v>
      </c>
    </row>
    <row r="10235" spans="1:16" x14ac:dyDescent="0.3">
      <c r="A10235" s="22">
        <v>42920</v>
      </c>
      <c r="B10235">
        <v>2017</v>
      </c>
      <c r="C10235">
        <v>7</v>
      </c>
      <c r="D10235" t="s">
        <v>127</v>
      </c>
      <c r="E10235" t="s">
        <v>128</v>
      </c>
      <c r="F10235" t="s">
        <v>171</v>
      </c>
      <c r="G10235" t="s">
        <v>114</v>
      </c>
      <c r="H10235" t="s">
        <v>96</v>
      </c>
      <c r="I10235" t="s">
        <v>74</v>
      </c>
      <c r="J10235" t="s">
        <v>97</v>
      </c>
      <c r="K10235" s="23">
        <v>2.34</v>
      </c>
      <c r="L10235" s="24">
        <v>3.6</v>
      </c>
      <c r="M10235" s="24">
        <v>8.42</v>
      </c>
      <c r="N10235" s="24">
        <v>5.89</v>
      </c>
      <c r="O10235" s="24">
        <v>2.5299999999999998</v>
      </c>
      <c r="P10235" s="25">
        <v>30</v>
      </c>
    </row>
    <row r="10236" spans="1:16" x14ac:dyDescent="0.3">
      <c r="A10236" s="22">
        <v>42920</v>
      </c>
      <c r="B10236">
        <v>2017</v>
      </c>
      <c r="C10236">
        <v>7</v>
      </c>
      <c r="D10236" t="s">
        <v>127</v>
      </c>
      <c r="E10236" t="s">
        <v>128</v>
      </c>
      <c r="F10236" t="s">
        <v>171</v>
      </c>
      <c r="G10236" t="s">
        <v>114</v>
      </c>
      <c r="H10236" t="s">
        <v>98</v>
      </c>
      <c r="I10236" t="s">
        <v>75</v>
      </c>
      <c r="J10236" t="s">
        <v>99</v>
      </c>
      <c r="K10236" s="23">
        <v>5</v>
      </c>
      <c r="L10236" s="24">
        <v>2.8</v>
      </c>
      <c r="M10236" s="24">
        <v>14</v>
      </c>
      <c r="N10236" s="24">
        <v>10.08</v>
      </c>
      <c r="O10236" s="24">
        <v>3.92</v>
      </c>
      <c r="P10236" s="25">
        <v>28</v>
      </c>
    </row>
    <row r="10237" spans="1:16" x14ac:dyDescent="0.3">
      <c r="A10237" s="22">
        <v>42920</v>
      </c>
      <c r="B10237">
        <v>2017</v>
      </c>
      <c r="C10237">
        <v>7</v>
      </c>
      <c r="D10237" t="s">
        <v>127</v>
      </c>
      <c r="E10237" t="s">
        <v>128</v>
      </c>
      <c r="F10237" t="s">
        <v>171</v>
      </c>
      <c r="G10237" t="s">
        <v>114</v>
      </c>
      <c r="H10237" t="s">
        <v>100</v>
      </c>
      <c r="I10237" t="s">
        <v>70</v>
      </c>
      <c r="J10237" t="s">
        <v>101</v>
      </c>
      <c r="K10237" s="23">
        <v>18</v>
      </c>
      <c r="L10237" s="24">
        <v>2.4</v>
      </c>
      <c r="M10237" s="24">
        <v>43.2</v>
      </c>
      <c r="N10237" s="24">
        <v>31.97</v>
      </c>
      <c r="O10237" s="24">
        <v>11.23</v>
      </c>
      <c r="P10237" s="25">
        <v>26</v>
      </c>
    </row>
    <row r="10238" spans="1:16" x14ac:dyDescent="0.3">
      <c r="A10238" s="22">
        <v>42920</v>
      </c>
      <c r="B10238">
        <v>2017</v>
      </c>
      <c r="C10238">
        <v>7</v>
      </c>
      <c r="D10238" t="s">
        <v>127</v>
      </c>
      <c r="E10238" t="s">
        <v>128</v>
      </c>
      <c r="F10238" t="s">
        <v>171</v>
      </c>
      <c r="G10238" t="s">
        <v>114</v>
      </c>
      <c r="H10238" t="s">
        <v>102</v>
      </c>
      <c r="I10238" t="s">
        <v>71</v>
      </c>
      <c r="J10238" t="s">
        <v>103</v>
      </c>
      <c r="K10238" s="23">
        <v>7</v>
      </c>
      <c r="L10238" s="24">
        <v>6.9</v>
      </c>
      <c r="M10238" s="24">
        <v>48.3</v>
      </c>
      <c r="N10238" s="24">
        <v>31.88</v>
      </c>
      <c r="O10238" s="24">
        <v>16.420000000000002</v>
      </c>
      <c r="P10238" s="25">
        <v>34</v>
      </c>
    </row>
    <row r="10239" spans="1:16" x14ac:dyDescent="0.3">
      <c r="A10239" s="22">
        <v>42920</v>
      </c>
      <c r="B10239">
        <v>2017</v>
      </c>
      <c r="C10239">
        <v>7</v>
      </c>
      <c r="D10239" t="s">
        <v>127</v>
      </c>
      <c r="E10239" t="s">
        <v>128</v>
      </c>
      <c r="F10239" t="s">
        <v>171</v>
      </c>
      <c r="G10239" t="s">
        <v>114</v>
      </c>
      <c r="H10239" t="s">
        <v>104</v>
      </c>
      <c r="I10239" t="s">
        <v>76</v>
      </c>
      <c r="J10239" t="s">
        <v>105</v>
      </c>
      <c r="K10239" s="23">
        <v>0</v>
      </c>
      <c r="L10239" s="24">
        <v>7.4</v>
      </c>
      <c r="M10239" s="24">
        <v>0</v>
      </c>
      <c r="N10239" s="24">
        <v>0</v>
      </c>
      <c r="O10239" s="24">
        <v>0</v>
      </c>
      <c r="P10239" s="25">
        <v>34</v>
      </c>
    </row>
    <row r="10240" spans="1:16" x14ac:dyDescent="0.3">
      <c r="A10240" s="22">
        <v>42920</v>
      </c>
      <c r="B10240">
        <v>2017</v>
      </c>
      <c r="C10240">
        <v>7</v>
      </c>
      <c r="D10240" t="s">
        <v>127</v>
      </c>
      <c r="E10240" t="s">
        <v>128</v>
      </c>
      <c r="F10240" t="s">
        <v>171</v>
      </c>
      <c r="G10240" t="s">
        <v>114</v>
      </c>
      <c r="H10240" t="s">
        <v>106</v>
      </c>
      <c r="I10240" t="s">
        <v>69</v>
      </c>
      <c r="J10240" t="s">
        <v>107</v>
      </c>
      <c r="K10240" s="23">
        <v>0</v>
      </c>
      <c r="L10240" s="24">
        <v>16.5</v>
      </c>
      <c r="M10240" s="24">
        <v>0</v>
      </c>
      <c r="N10240" s="24">
        <v>0</v>
      </c>
      <c r="O10240" s="24">
        <v>0</v>
      </c>
      <c r="P10240" s="25">
        <v>22</v>
      </c>
    </row>
    <row r="10241" spans="1:16" x14ac:dyDescent="0.3">
      <c r="A10241" s="22">
        <v>42920</v>
      </c>
      <c r="B10241">
        <v>2017</v>
      </c>
      <c r="C10241">
        <v>7</v>
      </c>
      <c r="D10241" t="s">
        <v>127</v>
      </c>
      <c r="E10241" t="s">
        <v>128</v>
      </c>
      <c r="F10241" t="s">
        <v>171</v>
      </c>
      <c r="G10241" t="s">
        <v>114</v>
      </c>
      <c r="H10241" t="s">
        <v>108</v>
      </c>
      <c r="I10241" t="s">
        <v>72</v>
      </c>
      <c r="J10241" t="s">
        <v>109</v>
      </c>
      <c r="K10241" s="23">
        <v>6</v>
      </c>
      <c r="L10241" s="24">
        <v>8.1999999999999993</v>
      </c>
      <c r="M10241" s="24">
        <v>49.2</v>
      </c>
      <c r="N10241" s="24">
        <v>33.46</v>
      </c>
      <c r="O10241" s="24">
        <v>15.74</v>
      </c>
      <c r="P10241" s="25">
        <v>32</v>
      </c>
    </row>
    <row r="10242" spans="1:16" x14ac:dyDescent="0.3">
      <c r="A10242" s="22">
        <v>42921</v>
      </c>
      <c r="B10242">
        <v>2017</v>
      </c>
      <c r="C10242">
        <v>7</v>
      </c>
      <c r="D10242" t="s">
        <v>127</v>
      </c>
      <c r="E10242" t="s">
        <v>128</v>
      </c>
      <c r="F10242" t="s">
        <v>171</v>
      </c>
      <c r="G10242" t="s">
        <v>115</v>
      </c>
      <c r="H10242" t="s">
        <v>94</v>
      </c>
      <c r="I10242" t="s">
        <v>73</v>
      </c>
      <c r="J10242" t="s">
        <v>95</v>
      </c>
      <c r="K10242" s="23">
        <v>4.5</v>
      </c>
      <c r="L10242" s="24">
        <v>3.1</v>
      </c>
      <c r="M10242" s="24">
        <v>13.95</v>
      </c>
      <c r="N10242" s="24">
        <v>9.76</v>
      </c>
      <c r="O10242" s="24">
        <v>4.1900000000000004</v>
      </c>
      <c r="P10242" s="25">
        <v>30</v>
      </c>
    </row>
    <row r="10243" spans="1:16" x14ac:dyDescent="0.3">
      <c r="A10243" s="22">
        <v>42921</v>
      </c>
      <c r="B10243">
        <v>2017</v>
      </c>
      <c r="C10243">
        <v>7</v>
      </c>
      <c r="D10243" t="s">
        <v>127</v>
      </c>
      <c r="E10243" t="s">
        <v>128</v>
      </c>
      <c r="F10243" t="s">
        <v>171</v>
      </c>
      <c r="G10243" t="s">
        <v>115</v>
      </c>
      <c r="H10243" t="s">
        <v>96</v>
      </c>
      <c r="I10243" t="s">
        <v>74</v>
      </c>
      <c r="J10243" t="s">
        <v>97</v>
      </c>
      <c r="K10243" s="23">
        <v>1.66</v>
      </c>
      <c r="L10243" s="24">
        <v>3.6</v>
      </c>
      <c r="M10243" s="24">
        <v>5.98</v>
      </c>
      <c r="N10243" s="24">
        <v>4.1900000000000004</v>
      </c>
      <c r="O10243" s="24">
        <v>1.79</v>
      </c>
      <c r="P10243" s="25">
        <v>30</v>
      </c>
    </row>
    <row r="10244" spans="1:16" x14ac:dyDescent="0.3">
      <c r="A10244" s="22">
        <v>42921</v>
      </c>
      <c r="B10244">
        <v>2017</v>
      </c>
      <c r="C10244">
        <v>7</v>
      </c>
      <c r="D10244" t="s">
        <v>127</v>
      </c>
      <c r="E10244" t="s">
        <v>128</v>
      </c>
      <c r="F10244" t="s">
        <v>171</v>
      </c>
      <c r="G10244" t="s">
        <v>115</v>
      </c>
      <c r="H10244" t="s">
        <v>98</v>
      </c>
      <c r="I10244" t="s">
        <v>75</v>
      </c>
      <c r="J10244" t="s">
        <v>99</v>
      </c>
      <c r="K10244" s="23">
        <v>2</v>
      </c>
      <c r="L10244" s="24">
        <v>2.8</v>
      </c>
      <c r="M10244" s="24">
        <v>5.6</v>
      </c>
      <c r="N10244" s="24">
        <v>4.03</v>
      </c>
      <c r="O10244" s="24">
        <v>1.57</v>
      </c>
      <c r="P10244" s="25">
        <v>28</v>
      </c>
    </row>
    <row r="10245" spans="1:16" x14ac:dyDescent="0.3">
      <c r="A10245" s="22">
        <v>42921</v>
      </c>
      <c r="B10245">
        <v>2017</v>
      </c>
      <c r="C10245">
        <v>7</v>
      </c>
      <c r="D10245" t="s">
        <v>127</v>
      </c>
      <c r="E10245" t="s">
        <v>128</v>
      </c>
      <c r="F10245" t="s">
        <v>171</v>
      </c>
      <c r="G10245" t="s">
        <v>115</v>
      </c>
      <c r="H10245" t="s">
        <v>100</v>
      </c>
      <c r="I10245" t="s">
        <v>70</v>
      </c>
      <c r="J10245" t="s">
        <v>101</v>
      </c>
      <c r="K10245" s="23">
        <v>16</v>
      </c>
      <c r="L10245" s="24">
        <v>2.4</v>
      </c>
      <c r="M10245" s="24">
        <v>38.4</v>
      </c>
      <c r="N10245" s="24">
        <v>28.42</v>
      </c>
      <c r="O10245" s="24">
        <v>9.98</v>
      </c>
      <c r="P10245" s="25">
        <v>26</v>
      </c>
    </row>
    <row r="10246" spans="1:16" x14ac:dyDescent="0.3">
      <c r="A10246" s="22">
        <v>42921</v>
      </c>
      <c r="B10246">
        <v>2017</v>
      </c>
      <c r="C10246">
        <v>7</v>
      </c>
      <c r="D10246" t="s">
        <v>127</v>
      </c>
      <c r="E10246" t="s">
        <v>128</v>
      </c>
      <c r="F10246" t="s">
        <v>171</v>
      </c>
      <c r="G10246" t="s">
        <v>115</v>
      </c>
      <c r="H10246" t="s">
        <v>102</v>
      </c>
      <c r="I10246" t="s">
        <v>71</v>
      </c>
      <c r="J10246" t="s">
        <v>103</v>
      </c>
      <c r="K10246" s="23">
        <v>20</v>
      </c>
      <c r="L10246" s="24">
        <v>6.9</v>
      </c>
      <c r="M10246" s="24">
        <v>138</v>
      </c>
      <c r="N10246" s="24">
        <v>91.08</v>
      </c>
      <c r="O10246" s="24">
        <v>46.92</v>
      </c>
      <c r="P10246" s="25">
        <v>34</v>
      </c>
    </row>
    <row r="10247" spans="1:16" x14ac:dyDescent="0.3">
      <c r="A10247" s="22">
        <v>42921</v>
      </c>
      <c r="B10247">
        <v>2017</v>
      </c>
      <c r="C10247">
        <v>7</v>
      </c>
      <c r="D10247" t="s">
        <v>127</v>
      </c>
      <c r="E10247" t="s">
        <v>128</v>
      </c>
      <c r="F10247" t="s">
        <v>171</v>
      </c>
      <c r="G10247" t="s">
        <v>115</v>
      </c>
      <c r="H10247" t="s">
        <v>104</v>
      </c>
      <c r="I10247" t="s">
        <v>76</v>
      </c>
      <c r="J10247" t="s">
        <v>105</v>
      </c>
      <c r="K10247" s="23">
        <v>0</v>
      </c>
      <c r="L10247" s="24">
        <v>7.4</v>
      </c>
      <c r="M10247" s="24">
        <v>0</v>
      </c>
      <c r="N10247" s="24">
        <v>0</v>
      </c>
      <c r="O10247" s="24">
        <v>0</v>
      </c>
      <c r="P10247" s="25">
        <v>34</v>
      </c>
    </row>
    <row r="10248" spans="1:16" x14ac:dyDescent="0.3">
      <c r="A10248" s="22">
        <v>42921</v>
      </c>
      <c r="B10248">
        <v>2017</v>
      </c>
      <c r="C10248">
        <v>7</v>
      </c>
      <c r="D10248" t="s">
        <v>127</v>
      </c>
      <c r="E10248" t="s">
        <v>128</v>
      </c>
      <c r="F10248" t="s">
        <v>171</v>
      </c>
      <c r="G10248" t="s">
        <v>115</v>
      </c>
      <c r="H10248" t="s">
        <v>106</v>
      </c>
      <c r="I10248" t="s">
        <v>69</v>
      </c>
      <c r="J10248" t="s">
        <v>107</v>
      </c>
      <c r="K10248" s="23">
        <v>22</v>
      </c>
      <c r="L10248" s="24">
        <v>16.5</v>
      </c>
      <c r="M10248" s="24">
        <v>363</v>
      </c>
      <c r="N10248" s="24">
        <v>283.14</v>
      </c>
      <c r="O10248" s="24">
        <v>79.86</v>
      </c>
      <c r="P10248" s="25">
        <v>22</v>
      </c>
    </row>
    <row r="10249" spans="1:16" x14ac:dyDescent="0.3">
      <c r="A10249" s="22">
        <v>42921</v>
      </c>
      <c r="B10249">
        <v>2017</v>
      </c>
      <c r="C10249">
        <v>7</v>
      </c>
      <c r="D10249" t="s">
        <v>127</v>
      </c>
      <c r="E10249" t="s">
        <v>128</v>
      </c>
      <c r="F10249" t="s">
        <v>171</v>
      </c>
      <c r="G10249" t="s">
        <v>115</v>
      </c>
      <c r="H10249" t="s">
        <v>108</v>
      </c>
      <c r="I10249" t="s">
        <v>72</v>
      </c>
      <c r="J10249" t="s">
        <v>109</v>
      </c>
      <c r="K10249" s="23">
        <v>6</v>
      </c>
      <c r="L10249" s="24">
        <v>8.1999999999999993</v>
      </c>
      <c r="M10249" s="24">
        <v>49.2</v>
      </c>
      <c r="N10249" s="24">
        <v>33.46</v>
      </c>
      <c r="O10249" s="24">
        <v>15.74</v>
      </c>
      <c r="P10249" s="25">
        <v>32</v>
      </c>
    </row>
    <row r="10250" spans="1:16" x14ac:dyDescent="0.3">
      <c r="A10250" s="22">
        <v>42922</v>
      </c>
      <c r="B10250">
        <v>2017</v>
      </c>
      <c r="C10250">
        <v>7</v>
      </c>
      <c r="D10250" t="s">
        <v>127</v>
      </c>
      <c r="E10250" t="s">
        <v>128</v>
      </c>
      <c r="F10250" t="s">
        <v>171</v>
      </c>
      <c r="G10250" t="s">
        <v>93</v>
      </c>
      <c r="H10250" t="s">
        <v>94</v>
      </c>
      <c r="I10250" t="s">
        <v>73</v>
      </c>
      <c r="J10250" t="s">
        <v>95</v>
      </c>
      <c r="K10250" s="23">
        <v>4.33</v>
      </c>
      <c r="L10250" s="24">
        <v>3.1</v>
      </c>
      <c r="M10250" s="24">
        <v>13.42</v>
      </c>
      <c r="N10250" s="24">
        <v>9.39</v>
      </c>
      <c r="O10250" s="24">
        <v>4.03</v>
      </c>
      <c r="P10250" s="25">
        <v>30</v>
      </c>
    </row>
    <row r="10251" spans="1:16" x14ac:dyDescent="0.3">
      <c r="A10251" s="22">
        <v>42922</v>
      </c>
      <c r="B10251">
        <v>2017</v>
      </c>
      <c r="C10251">
        <v>7</v>
      </c>
      <c r="D10251" t="s">
        <v>127</v>
      </c>
      <c r="E10251" t="s">
        <v>128</v>
      </c>
      <c r="F10251" t="s">
        <v>171</v>
      </c>
      <c r="G10251" t="s">
        <v>93</v>
      </c>
      <c r="H10251" t="s">
        <v>96</v>
      </c>
      <c r="I10251" t="s">
        <v>74</v>
      </c>
      <c r="J10251" t="s">
        <v>97</v>
      </c>
      <c r="K10251" s="23">
        <v>7</v>
      </c>
      <c r="L10251" s="24">
        <v>3.6</v>
      </c>
      <c r="M10251" s="24">
        <v>25.2</v>
      </c>
      <c r="N10251" s="24">
        <v>17.64</v>
      </c>
      <c r="O10251" s="24">
        <v>7.56</v>
      </c>
      <c r="P10251" s="25">
        <v>30</v>
      </c>
    </row>
    <row r="10252" spans="1:16" x14ac:dyDescent="0.3">
      <c r="A10252" s="22">
        <v>42922</v>
      </c>
      <c r="B10252">
        <v>2017</v>
      </c>
      <c r="C10252">
        <v>7</v>
      </c>
      <c r="D10252" t="s">
        <v>127</v>
      </c>
      <c r="E10252" t="s">
        <v>128</v>
      </c>
      <c r="F10252" t="s">
        <v>171</v>
      </c>
      <c r="G10252" t="s">
        <v>93</v>
      </c>
      <c r="H10252" t="s">
        <v>98</v>
      </c>
      <c r="I10252" t="s">
        <v>75</v>
      </c>
      <c r="J10252" t="s">
        <v>99</v>
      </c>
      <c r="K10252" s="23">
        <v>4</v>
      </c>
      <c r="L10252" s="24">
        <v>2.8</v>
      </c>
      <c r="M10252" s="24">
        <v>11.2</v>
      </c>
      <c r="N10252" s="24">
        <v>8.06</v>
      </c>
      <c r="O10252" s="24">
        <v>3.14</v>
      </c>
      <c r="P10252" s="25">
        <v>28</v>
      </c>
    </row>
    <row r="10253" spans="1:16" x14ac:dyDescent="0.3">
      <c r="A10253" s="22">
        <v>42922</v>
      </c>
      <c r="B10253">
        <v>2017</v>
      </c>
      <c r="C10253">
        <v>7</v>
      </c>
      <c r="D10253" t="s">
        <v>127</v>
      </c>
      <c r="E10253" t="s">
        <v>128</v>
      </c>
      <c r="F10253" t="s">
        <v>171</v>
      </c>
      <c r="G10253" t="s">
        <v>93</v>
      </c>
      <c r="H10253" t="s">
        <v>100</v>
      </c>
      <c r="I10253" t="s">
        <v>70</v>
      </c>
      <c r="J10253" t="s">
        <v>101</v>
      </c>
      <c r="K10253" s="23">
        <v>20.6</v>
      </c>
      <c r="L10253" s="24">
        <v>2.4</v>
      </c>
      <c r="M10253" s="24">
        <v>49.44</v>
      </c>
      <c r="N10253" s="24">
        <v>36.590000000000003</v>
      </c>
      <c r="O10253" s="24">
        <v>12.85</v>
      </c>
      <c r="P10253" s="25">
        <v>26</v>
      </c>
    </row>
    <row r="10254" spans="1:16" x14ac:dyDescent="0.3">
      <c r="A10254" s="22">
        <v>42922</v>
      </c>
      <c r="B10254">
        <v>2017</v>
      </c>
      <c r="C10254">
        <v>7</v>
      </c>
      <c r="D10254" t="s">
        <v>127</v>
      </c>
      <c r="E10254" t="s">
        <v>128</v>
      </c>
      <c r="F10254" t="s">
        <v>171</v>
      </c>
      <c r="G10254" t="s">
        <v>93</v>
      </c>
      <c r="H10254" t="s">
        <v>102</v>
      </c>
      <c r="I10254" t="s">
        <v>71</v>
      </c>
      <c r="J10254" t="s">
        <v>103</v>
      </c>
      <c r="K10254" s="23">
        <v>3</v>
      </c>
      <c r="L10254" s="24">
        <v>6.9</v>
      </c>
      <c r="M10254" s="24">
        <v>20.7</v>
      </c>
      <c r="N10254" s="24">
        <v>13.66</v>
      </c>
      <c r="O10254" s="24">
        <v>7.04</v>
      </c>
      <c r="P10254" s="25">
        <v>34</v>
      </c>
    </row>
    <row r="10255" spans="1:16" x14ac:dyDescent="0.3">
      <c r="A10255" s="22">
        <v>42922</v>
      </c>
      <c r="B10255">
        <v>2017</v>
      </c>
      <c r="C10255">
        <v>7</v>
      </c>
      <c r="D10255" t="s">
        <v>127</v>
      </c>
      <c r="E10255" t="s">
        <v>128</v>
      </c>
      <c r="F10255" t="s">
        <v>171</v>
      </c>
      <c r="G10255" t="s">
        <v>93</v>
      </c>
      <c r="H10255" t="s">
        <v>104</v>
      </c>
      <c r="I10255" t="s">
        <v>76</v>
      </c>
      <c r="J10255" t="s">
        <v>105</v>
      </c>
      <c r="K10255" s="23">
        <v>1</v>
      </c>
      <c r="L10255" s="24">
        <v>7.4</v>
      </c>
      <c r="M10255" s="24">
        <v>7.4</v>
      </c>
      <c r="N10255" s="24">
        <v>4.88</v>
      </c>
      <c r="O10255" s="24">
        <v>2.52</v>
      </c>
      <c r="P10255" s="25">
        <v>34</v>
      </c>
    </row>
    <row r="10256" spans="1:16" x14ac:dyDescent="0.3">
      <c r="A10256" s="22">
        <v>42922</v>
      </c>
      <c r="B10256">
        <v>2017</v>
      </c>
      <c r="C10256">
        <v>7</v>
      </c>
      <c r="D10256" t="s">
        <v>127</v>
      </c>
      <c r="E10256" t="s">
        <v>128</v>
      </c>
      <c r="F10256" t="s">
        <v>171</v>
      </c>
      <c r="G10256" t="s">
        <v>93</v>
      </c>
      <c r="H10256" t="s">
        <v>106</v>
      </c>
      <c r="I10256" t="s">
        <v>69</v>
      </c>
      <c r="J10256" t="s">
        <v>107</v>
      </c>
      <c r="K10256" s="23">
        <v>1</v>
      </c>
      <c r="L10256" s="24">
        <v>16.5</v>
      </c>
      <c r="M10256" s="24">
        <v>16.5</v>
      </c>
      <c r="N10256" s="24">
        <v>12.87</v>
      </c>
      <c r="O10256" s="24">
        <v>3.63</v>
      </c>
      <c r="P10256" s="25">
        <v>22</v>
      </c>
    </row>
    <row r="10257" spans="1:16" x14ac:dyDescent="0.3">
      <c r="A10257" s="22">
        <v>42922</v>
      </c>
      <c r="B10257">
        <v>2017</v>
      </c>
      <c r="C10257">
        <v>7</v>
      </c>
      <c r="D10257" t="s">
        <v>127</v>
      </c>
      <c r="E10257" t="s">
        <v>128</v>
      </c>
      <c r="F10257" t="s">
        <v>171</v>
      </c>
      <c r="G10257" t="s">
        <v>93</v>
      </c>
      <c r="H10257" t="s">
        <v>108</v>
      </c>
      <c r="I10257" t="s">
        <v>72</v>
      </c>
      <c r="J10257" t="s">
        <v>109</v>
      </c>
      <c r="K10257" s="23">
        <v>1</v>
      </c>
      <c r="L10257" s="24">
        <v>8.1999999999999993</v>
      </c>
      <c r="M10257" s="24">
        <v>8.1999999999999993</v>
      </c>
      <c r="N10257" s="24">
        <v>5.58</v>
      </c>
      <c r="O10257" s="24">
        <v>2.62</v>
      </c>
      <c r="P10257" s="25">
        <v>32</v>
      </c>
    </row>
    <row r="10258" spans="1:16" x14ac:dyDescent="0.3">
      <c r="A10258" s="22">
        <v>42923</v>
      </c>
      <c r="B10258">
        <v>2017</v>
      </c>
      <c r="C10258">
        <v>7</v>
      </c>
      <c r="D10258" t="s">
        <v>127</v>
      </c>
      <c r="E10258" t="s">
        <v>128</v>
      </c>
      <c r="F10258" t="s">
        <v>171</v>
      </c>
      <c r="G10258" t="s">
        <v>110</v>
      </c>
      <c r="H10258" t="s">
        <v>94</v>
      </c>
      <c r="I10258" t="s">
        <v>73</v>
      </c>
      <c r="J10258" t="s">
        <v>95</v>
      </c>
      <c r="K10258" s="23">
        <v>5</v>
      </c>
      <c r="L10258" s="24">
        <v>3.1</v>
      </c>
      <c r="M10258" s="24">
        <v>15.5</v>
      </c>
      <c r="N10258" s="24">
        <v>10.85</v>
      </c>
      <c r="O10258" s="24">
        <v>4.6500000000000004</v>
      </c>
      <c r="P10258" s="25">
        <v>30</v>
      </c>
    </row>
    <row r="10259" spans="1:16" x14ac:dyDescent="0.3">
      <c r="A10259" s="22">
        <v>42923</v>
      </c>
      <c r="B10259">
        <v>2017</v>
      </c>
      <c r="C10259">
        <v>7</v>
      </c>
      <c r="D10259" t="s">
        <v>127</v>
      </c>
      <c r="E10259" t="s">
        <v>128</v>
      </c>
      <c r="F10259" t="s">
        <v>171</v>
      </c>
      <c r="G10259" t="s">
        <v>110</v>
      </c>
      <c r="H10259" t="s">
        <v>96</v>
      </c>
      <c r="I10259" t="s">
        <v>74</v>
      </c>
      <c r="J10259" t="s">
        <v>97</v>
      </c>
      <c r="K10259" s="23">
        <v>2</v>
      </c>
      <c r="L10259" s="24">
        <v>3.6</v>
      </c>
      <c r="M10259" s="24">
        <v>7.2</v>
      </c>
      <c r="N10259" s="24">
        <v>5.04</v>
      </c>
      <c r="O10259" s="24">
        <v>2.16</v>
      </c>
      <c r="P10259" s="25">
        <v>30</v>
      </c>
    </row>
    <row r="10260" spans="1:16" x14ac:dyDescent="0.3">
      <c r="A10260" s="22">
        <v>42923</v>
      </c>
      <c r="B10260">
        <v>2017</v>
      </c>
      <c r="C10260">
        <v>7</v>
      </c>
      <c r="D10260" t="s">
        <v>127</v>
      </c>
      <c r="E10260" t="s">
        <v>128</v>
      </c>
      <c r="F10260" t="s">
        <v>171</v>
      </c>
      <c r="G10260" t="s">
        <v>110</v>
      </c>
      <c r="H10260" t="s">
        <v>98</v>
      </c>
      <c r="I10260" t="s">
        <v>75</v>
      </c>
      <c r="J10260" t="s">
        <v>99</v>
      </c>
      <c r="K10260" s="23">
        <v>4.0999999999999996</v>
      </c>
      <c r="L10260" s="24">
        <v>2.8</v>
      </c>
      <c r="M10260" s="24">
        <v>11.48</v>
      </c>
      <c r="N10260" s="24">
        <v>8.27</v>
      </c>
      <c r="O10260" s="24">
        <v>3.21</v>
      </c>
      <c r="P10260" s="25">
        <v>28</v>
      </c>
    </row>
    <row r="10261" spans="1:16" x14ac:dyDescent="0.3">
      <c r="A10261" s="22">
        <v>42923</v>
      </c>
      <c r="B10261">
        <v>2017</v>
      </c>
      <c r="C10261">
        <v>7</v>
      </c>
      <c r="D10261" t="s">
        <v>127</v>
      </c>
      <c r="E10261" t="s">
        <v>128</v>
      </c>
      <c r="F10261" t="s">
        <v>171</v>
      </c>
      <c r="G10261" t="s">
        <v>110</v>
      </c>
      <c r="H10261" t="s">
        <v>100</v>
      </c>
      <c r="I10261" t="s">
        <v>70</v>
      </c>
      <c r="J10261" t="s">
        <v>101</v>
      </c>
      <c r="K10261" s="23">
        <v>17</v>
      </c>
      <c r="L10261" s="24">
        <v>2.4</v>
      </c>
      <c r="M10261" s="24">
        <v>40.799999999999997</v>
      </c>
      <c r="N10261" s="24">
        <v>30.19</v>
      </c>
      <c r="O10261" s="24">
        <v>10.61</v>
      </c>
      <c r="P10261" s="25">
        <v>26</v>
      </c>
    </row>
    <row r="10262" spans="1:16" x14ac:dyDescent="0.3">
      <c r="A10262" s="22">
        <v>42923</v>
      </c>
      <c r="B10262">
        <v>2017</v>
      </c>
      <c r="C10262">
        <v>7</v>
      </c>
      <c r="D10262" t="s">
        <v>127</v>
      </c>
      <c r="E10262" t="s">
        <v>128</v>
      </c>
      <c r="F10262" t="s">
        <v>171</v>
      </c>
      <c r="G10262" t="s">
        <v>110</v>
      </c>
      <c r="H10262" t="s">
        <v>102</v>
      </c>
      <c r="I10262" t="s">
        <v>71</v>
      </c>
      <c r="J10262" t="s">
        <v>103</v>
      </c>
      <c r="K10262" s="23">
        <v>6</v>
      </c>
      <c r="L10262" s="24">
        <v>6.9</v>
      </c>
      <c r="M10262" s="24">
        <v>41.4</v>
      </c>
      <c r="N10262" s="24">
        <v>27.32</v>
      </c>
      <c r="O10262" s="24">
        <v>14.08</v>
      </c>
      <c r="P10262" s="25">
        <v>34</v>
      </c>
    </row>
    <row r="10263" spans="1:16" x14ac:dyDescent="0.3">
      <c r="A10263" s="22">
        <v>42923</v>
      </c>
      <c r="B10263">
        <v>2017</v>
      </c>
      <c r="C10263">
        <v>7</v>
      </c>
      <c r="D10263" t="s">
        <v>127</v>
      </c>
      <c r="E10263" t="s">
        <v>128</v>
      </c>
      <c r="F10263" t="s">
        <v>171</v>
      </c>
      <c r="G10263" t="s">
        <v>110</v>
      </c>
      <c r="H10263" t="s">
        <v>104</v>
      </c>
      <c r="I10263" t="s">
        <v>76</v>
      </c>
      <c r="J10263" t="s">
        <v>105</v>
      </c>
      <c r="K10263" s="23">
        <v>0</v>
      </c>
      <c r="L10263" s="24">
        <v>7.4</v>
      </c>
      <c r="M10263" s="24">
        <v>0</v>
      </c>
      <c r="N10263" s="24">
        <v>0</v>
      </c>
      <c r="O10263" s="24">
        <v>0</v>
      </c>
      <c r="P10263" s="25">
        <v>34</v>
      </c>
    </row>
    <row r="10264" spans="1:16" x14ac:dyDescent="0.3">
      <c r="A10264" s="22">
        <v>42923</v>
      </c>
      <c r="B10264">
        <v>2017</v>
      </c>
      <c r="C10264">
        <v>7</v>
      </c>
      <c r="D10264" t="s">
        <v>127</v>
      </c>
      <c r="E10264" t="s">
        <v>128</v>
      </c>
      <c r="F10264" t="s">
        <v>171</v>
      </c>
      <c r="G10264" t="s">
        <v>110</v>
      </c>
      <c r="H10264" t="s">
        <v>106</v>
      </c>
      <c r="I10264" t="s">
        <v>69</v>
      </c>
      <c r="J10264" t="s">
        <v>107</v>
      </c>
      <c r="K10264" s="23">
        <v>1</v>
      </c>
      <c r="L10264" s="24">
        <v>16.5</v>
      </c>
      <c r="M10264" s="24">
        <v>16.5</v>
      </c>
      <c r="N10264" s="24">
        <v>12.87</v>
      </c>
      <c r="O10264" s="24">
        <v>3.63</v>
      </c>
      <c r="P10264" s="25">
        <v>22</v>
      </c>
    </row>
    <row r="10265" spans="1:16" x14ac:dyDescent="0.3">
      <c r="A10265" s="22">
        <v>42923</v>
      </c>
      <c r="B10265">
        <v>2017</v>
      </c>
      <c r="C10265">
        <v>7</v>
      </c>
      <c r="D10265" t="s">
        <v>127</v>
      </c>
      <c r="E10265" t="s">
        <v>128</v>
      </c>
      <c r="F10265" t="s">
        <v>171</v>
      </c>
      <c r="G10265" t="s">
        <v>110</v>
      </c>
      <c r="H10265" t="s">
        <v>108</v>
      </c>
      <c r="I10265" t="s">
        <v>72</v>
      </c>
      <c r="J10265" t="s">
        <v>109</v>
      </c>
      <c r="K10265" s="23">
        <v>0</v>
      </c>
      <c r="L10265" s="24">
        <v>8.1999999999999993</v>
      </c>
      <c r="M10265" s="24">
        <v>0</v>
      </c>
      <c r="N10265" s="24">
        <v>0</v>
      </c>
      <c r="O10265" s="24">
        <v>0</v>
      </c>
      <c r="P10265" s="25">
        <v>32</v>
      </c>
    </row>
    <row r="10266" spans="1:16" x14ac:dyDescent="0.3">
      <c r="A10266" s="22">
        <v>42924</v>
      </c>
      <c r="B10266">
        <v>2017</v>
      </c>
      <c r="C10266">
        <v>7</v>
      </c>
      <c r="D10266" t="s">
        <v>127</v>
      </c>
      <c r="E10266" t="s">
        <v>128</v>
      </c>
      <c r="F10266" t="s">
        <v>171</v>
      </c>
      <c r="G10266" t="s">
        <v>111</v>
      </c>
      <c r="H10266" t="s">
        <v>94</v>
      </c>
      <c r="I10266" t="s">
        <v>73</v>
      </c>
      <c r="J10266" t="s">
        <v>95</v>
      </c>
      <c r="K10266" s="23">
        <v>4.99</v>
      </c>
      <c r="L10266" s="24">
        <v>3.1</v>
      </c>
      <c r="M10266" s="24">
        <v>15.47</v>
      </c>
      <c r="N10266" s="24">
        <v>10.83</v>
      </c>
      <c r="O10266" s="24">
        <v>4.6399999999999997</v>
      </c>
      <c r="P10266" s="25">
        <v>30</v>
      </c>
    </row>
    <row r="10267" spans="1:16" x14ac:dyDescent="0.3">
      <c r="A10267" s="22">
        <v>42924</v>
      </c>
      <c r="B10267">
        <v>2017</v>
      </c>
      <c r="C10267">
        <v>7</v>
      </c>
      <c r="D10267" t="s">
        <v>127</v>
      </c>
      <c r="E10267" t="s">
        <v>128</v>
      </c>
      <c r="F10267" t="s">
        <v>171</v>
      </c>
      <c r="G10267" t="s">
        <v>111</v>
      </c>
      <c r="H10267" t="s">
        <v>96</v>
      </c>
      <c r="I10267" t="s">
        <v>74</v>
      </c>
      <c r="J10267" t="s">
        <v>97</v>
      </c>
      <c r="K10267" s="23">
        <v>4.09</v>
      </c>
      <c r="L10267" s="24">
        <v>3.6</v>
      </c>
      <c r="M10267" s="24">
        <v>14.72</v>
      </c>
      <c r="N10267" s="24">
        <v>10.3</v>
      </c>
      <c r="O10267" s="24">
        <v>4.42</v>
      </c>
      <c r="P10267" s="25">
        <v>30</v>
      </c>
    </row>
    <row r="10268" spans="1:16" x14ac:dyDescent="0.3">
      <c r="A10268" s="22">
        <v>42924</v>
      </c>
      <c r="B10268">
        <v>2017</v>
      </c>
      <c r="C10268">
        <v>7</v>
      </c>
      <c r="D10268" t="s">
        <v>127</v>
      </c>
      <c r="E10268" t="s">
        <v>128</v>
      </c>
      <c r="F10268" t="s">
        <v>171</v>
      </c>
      <c r="G10268" t="s">
        <v>111</v>
      </c>
      <c r="H10268" t="s">
        <v>98</v>
      </c>
      <c r="I10268" t="s">
        <v>75</v>
      </c>
      <c r="J10268" t="s">
        <v>99</v>
      </c>
      <c r="K10268" s="23">
        <v>5</v>
      </c>
      <c r="L10268" s="24">
        <v>2.8</v>
      </c>
      <c r="M10268" s="24">
        <v>14</v>
      </c>
      <c r="N10268" s="24">
        <v>10.08</v>
      </c>
      <c r="O10268" s="24">
        <v>3.92</v>
      </c>
      <c r="P10268" s="25">
        <v>28</v>
      </c>
    </row>
    <row r="10269" spans="1:16" x14ac:dyDescent="0.3">
      <c r="A10269" s="22">
        <v>42924</v>
      </c>
      <c r="B10269">
        <v>2017</v>
      </c>
      <c r="C10269">
        <v>7</v>
      </c>
      <c r="D10269" t="s">
        <v>127</v>
      </c>
      <c r="E10269" t="s">
        <v>128</v>
      </c>
      <c r="F10269" t="s">
        <v>171</v>
      </c>
      <c r="G10269" t="s">
        <v>111</v>
      </c>
      <c r="H10269" t="s">
        <v>100</v>
      </c>
      <c r="I10269" t="s">
        <v>70</v>
      </c>
      <c r="J10269" t="s">
        <v>101</v>
      </c>
      <c r="K10269" s="23">
        <v>16</v>
      </c>
      <c r="L10269" s="24">
        <v>2.4</v>
      </c>
      <c r="M10269" s="24">
        <v>38.4</v>
      </c>
      <c r="N10269" s="24">
        <v>28.42</v>
      </c>
      <c r="O10269" s="24">
        <v>9.98</v>
      </c>
      <c r="P10269" s="25">
        <v>26</v>
      </c>
    </row>
    <row r="10270" spans="1:16" x14ac:dyDescent="0.3">
      <c r="A10270" s="22">
        <v>42924</v>
      </c>
      <c r="B10270">
        <v>2017</v>
      </c>
      <c r="C10270">
        <v>7</v>
      </c>
      <c r="D10270" t="s">
        <v>127</v>
      </c>
      <c r="E10270" t="s">
        <v>128</v>
      </c>
      <c r="F10270" t="s">
        <v>171</v>
      </c>
      <c r="G10270" t="s">
        <v>111</v>
      </c>
      <c r="H10270" t="s">
        <v>102</v>
      </c>
      <c r="I10270" t="s">
        <v>71</v>
      </c>
      <c r="J10270" t="s">
        <v>103</v>
      </c>
      <c r="K10270" s="23">
        <v>12</v>
      </c>
      <c r="L10270" s="24">
        <v>6.9</v>
      </c>
      <c r="M10270" s="24">
        <v>82.8</v>
      </c>
      <c r="N10270" s="24">
        <v>54.65</v>
      </c>
      <c r="O10270" s="24">
        <v>28.15</v>
      </c>
      <c r="P10270" s="25">
        <v>34</v>
      </c>
    </row>
    <row r="10271" spans="1:16" x14ac:dyDescent="0.3">
      <c r="A10271" s="22">
        <v>42924</v>
      </c>
      <c r="B10271">
        <v>2017</v>
      </c>
      <c r="C10271">
        <v>7</v>
      </c>
      <c r="D10271" t="s">
        <v>127</v>
      </c>
      <c r="E10271" t="s">
        <v>128</v>
      </c>
      <c r="F10271" t="s">
        <v>171</v>
      </c>
      <c r="G10271" t="s">
        <v>111</v>
      </c>
      <c r="H10271" t="s">
        <v>104</v>
      </c>
      <c r="I10271" t="s">
        <v>76</v>
      </c>
      <c r="J10271" t="s">
        <v>105</v>
      </c>
      <c r="K10271" s="23">
        <v>0</v>
      </c>
      <c r="L10271" s="24">
        <v>7.4</v>
      </c>
      <c r="M10271" s="24">
        <v>0</v>
      </c>
      <c r="N10271" s="24">
        <v>0</v>
      </c>
      <c r="O10271" s="24">
        <v>0</v>
      </c>
      <c r="P10271" s="25">
        <v>34</v>
      </c>
    </row>
    <row r="10272" spans="1:16" x14ac:dyDescent="0.3">
      <c r="A10272" s="22">
        <v>42924</v>
      </c>
      <c r="B10272">
        <v>2017</v>
      </c>
      <c r="C10272">
        <v>7</v>
      </c>
      <c r="D10272" t="s">
        <v>127</v>
      </c>
      <c r="E10272" t="s">
        <v>128</v>
      </c>
      <c r="F10272" t="s">
        <v>171</v>
      </c>
      <c r="G10272" t="s">
        <v>111</v>
      </c>
      <c r="H10272" t="s">
        <v>106</v>
      </c>
      <c r="I10272" t="s">
        <v>69</v>
      </c>
      <c r="J10272" t="s">
        <v>107</v>
      </c>
      <c r="K10272" s="23">
        <v>1</v>
      </c>
      <c r="L10272" s="24">
        <v>16.5</v>
      </c>
      <c r="M10272" s="24">
        <v>16.5</v>
      </c>
      <c r="N10272" s="24">
        <v>12.87</v>
      </c>
      <c r="O10272" s="24">
        <v>3.63</v>
      </c>
      <c r="P10272" s="25">
        <v>22</v>
      </c>
    </row>
    <row r="10273" spans="1:16" x14ac:dyDescent="0.3">
      <c r="A10273" s="22">
        <v>42924</v>
      </c>
      <c r="B10273">
        <v>2017</v>
      </c>
      <c r="C10273">
        <v>7</v>
      </c>
      <c r="D10273" t="s">
        <v>127</v>
      </c>
      <c r="E10273" t="s">
        <v>128</v>
      </c>
      <c r="F10273" t="s">
        <v>171</v>
      </c>
      <c r="G10273" t="s">
        <v>111</v>
      </c>
      <c r="H10273" t="s">
        <v>108</v>
      </c>
      <c r="I10273" t="s">
        <v>72</v>
      </c>
      <c r="J10273" t="s">
        <v>109</v>
      </c>
      <c r="K10273" s="23">
        <v>3</v>
      </c>
      <c r="L10273" s="24">
        <v>8.1999999999999993</v>
      </c>
      <c r="M10273" s="24">
        <v>24.6</v>
      </c>
      <c r="N10273" s="24">
        <v>16.73</v>
      </c>
      <c r="O10273" s="24">
        <v>7.87</v>
      </c>
      <c r="P10273" s="25">
        <v>32</v>
      </c>
    </row>
    <row r="10274" spans="1:16" x14ac:dyDescent="0.3">
      <c r="A10274" s="22">
        <v>42925</v>
      </c>
      <c r="B10274">
        <v>2017</v>
      </c>
      <c r="C10274">
        <v>7</v>
      </c>
      <c r="D10274" t="s">
        <v>127</v>
      </c>
      <c r="E10274" t="s">
        <v>128</v>
      </c>
      <c r="F10274" t="s">
        <v>171</v>
      </c>
      <c r="G10274" t="s">
        <v>112</v>
      </c>
      <c r="H10274" t="s">
        <v>94</v>
      </c>
      <c r="I10274" t="s">
        <v>73</v>
      </c>
      <c r="J10274" t="s">
        <v>95</v>
      </c>
      <c r="K10274" s="23">
        <v>2.33</v>
      </c>
      <c r="L10274" s="24">
        <v>3.1</v>
      </c>
      <c r="M10274" s="24">
        <v>7.22</v>
      </c>
      <c r="N10274" s="24">
        <v>5.05</v>
      </c>
      <c r="O10274" s="24">
        <v>2.17</v>
      </c>
      <c r="P10274" s="25">
        <v>30</v>
      </c>
    </row>
    <row r="10275" spans="1:16" x14ac:dyDescent="0.3">
      <c r="A10275" s="22">
        <v>42925</v>
      </c>
      <c r="B10275">
        <v>2017</v>
      </c>
      <c r="C10275">
        <v>7</v>
      </c>
      <c r="D10275" t="s">
        <v>127</v>
      </c>
      <c r="E10275" t="s">
        <v>128</v>
      </c>
      <c r="F10275" t="s">
        <v>171</v>
      </c>
      <c r="G10275" t="s">
        <v>112</v>
      </c>
      <c r="H10275" t="s">
        <v>96</v>
      </c>
      <c r="I10275" t="s">
        <v>74</v>
      </c>
      <c r="J10275" t="s">
        <v>97</v>
      </c>
      <c r="K10275" s="23">
        <v>7.16</v>
      </c>
      <c r="L10275" s="24">
        <v>3.6</v>
      </c>
      <c r="M10275" s="24">
        <v>25.78</v>
      </c>
      <c r="N10275" s="24">
        <v>18.05</v>
      </c>
      <c r="O10275" s="24">
        <v>7.73</v>
      </c>
      <c r="P10275" s="25">
        <v>30</v>
      </c>
    </row>
    <row r="10276" spans="1:16" x14ac:dyDescent="0.3">
      <c r="A10276" s="22">
        <v>42925</v>
      </c>
      <c r="B10276">
        <v>2017</v>
      </c>
      <c r="C10276">
        <v>7</v>
      </c>
      <c r="D10276" t="s">
        <v>127</v>
      </c>
      <c r="E10276" t="s">
        <v>128</v>
      </c>
      <c r="F10276" t="s">
        <v>171</v>
      </c>
      <c r="G10276" t="s">
        <v>112</v>
      </c>
      <c r="H10276" t="s">
        <v>98</v>
      </c>
      <c r="I10276" t="s">
        <v>75</v>
      </c>
      <c r="J10276" t="s">
        <v>99</v>
      </c>
      <c r="K10276" s="23">
        <v>0.5</v>
      </c>
      <c r="L10276" s="24">
        <v>2.8</v>
      </c>
      <c r="M10276" s="24">
        <v>1.4</v>
      </c>
      <c r="N10276" s="24">
        <v>1.01</v>
      </c>
      <c r="O10276" s="24">
        <v>0.39</v>
      </c>
      <c r="P10276" s="25">
        <v>28</v>
      </c>
    </row>
    <row r="10277" spans="1:16" x14ac:dyDescent="0.3">
      <c r="A10277" s="22">
        <v>42925</v>
      </c>
      <c r="B10277">
        <v>2017</v>
      </c>
      <c r="C10277">
        <v>7</v>
      </c>
      <c r="D10277" t="s">
        <v>127</v>
      </c>
      <c r="E10277" t="s">
        <v>128</v>
      </c>
      <c r="F10277" t="s">
        <v>171</v>
      </c>
      <c r="G10277" t="s">
        <v>112</v>
      </c>
      <c r="H10277" t="s">
        <v>100</v>
      </c>
      <c r="I10277" t="s">
        <v>70</v>
      </c>
      <c r="J10277" t="s">
        <v>101</v>
      </c>
      <c r="K10277" s="23">
        <v>15</v>
      </c>
      <c r="L10277" s="24">
        <v>2.4</v>
      </c>
      <c r="M10277" s="24">
        <v>36</v>
      </c>
      <c r="N10277" s="24">
        <v>26.64</v>
      </c>
      <c r="O10277" s="24">
        <v>9.36</v>
      </c>
      <c r="P10277" s="25">
        <v>26</v>
      </c>
    </row>
    <row r="10278" spans="1:16" x14ac:dyDescent="0.3">
      <c r="A10278" s="22">
        <v>42925</v>
      </c>
      <c r="B10278">
        <v>2017</v>
      </c>
      <c r="C10278">
        <v>7</v>
      </c>
      <c r="D10278" t="s">
        <v>127</v>
      </c>
      <c r="E10278" t="s">
        <v>128</v>
      </c>
      <c r="F10278" t="s">
        <v>171</v>
      </c>
      <c r="G10278" t="s">
        <v>112</v>
      </c>
      <c r="H10278" t="s">
        <v>102</v>
      </c>
      <c r="I10278" t="s">
        <v>71</v>
      </c>
      <c r="J10278" t="s">
        <v>103</v>
      </c>
      <c r="K10278" s="23">
        <v>4</v>
      </c>
      <c r="L10278" s="24">
        <v>6.9</v>
      </c>
      <c r="M10278" s="24">
        <v>27.6</v>
      </c>
      <c r="N10278" s="24">
        <v>18.22</v>
      </c>
      <c r="O10278" s="24">
        <v>9.3800000000000008</v>
      </c>
      <c r="P10278" s="25">
        <v>34</v>
      </c>
    </row>
    <row r="10279" spans="1:16" x14ac:dyDescent="0.3">
      <c r="A10279" s="22">
        <v>42925</v>
      </c>
      <c r="B10279">
        <v>2017</v>
      </c>
      <c r="C10279">
        <v>7</v>
      </c>
      <c r="D10279" t="s">
        <v>127</v>
      </c>
      <c r="E10279" t="s">
        <v>128</v>
      </c>
      <c r="F10279" t="s">
        <v>171</v>
      </c>
      <c r="G10279" t="s">
        <v>112</v>
      </c>
      <c r="H10279" t="s">
        <v>104</v>
      </c>
      <c r="I10279" t="s">
        <v>76</v>
      </c>
      <c r="J10279" t="s">
        <v>105</v>
      </c>
      <c r="K10279" s="23">
        <v>0</v>
      </c>
      <c r="L10279" s="24">
        <v>7.4</v>
      </c>
      <c r="M10279" s="24">
        <v>0</v>
      </c>
      <c r="N10279" s="24">
        <v>0</v>
      </c>
      <c r="O10279" s="24">
        <v>0</v>
      </c>
      <c r="P10279" s="25">
        <v>34</v>
      </c>
    </row>
    <row r="10280" spans="1:16" x14ac:dyDescent="0.3">
      <c r="A10280" s="22">
        <v>42925</v>
      </c>
      <c r="B10280">
        <v>2017</v>
      </c>
      <c r="C10280">
        <v>7</v>
      </c>
      <c r="D10280" t="s">
        <v>127</v>
      </c>
      <c r="E10280" t="s">
        <v>128</v>
      </c>
      <c r="F10280" t="s">
        <v>171</v>
      </c>
      <c r="G10280" t="s">
        <v>112</v>
      </c>
      <c r="H10280" t="s">
        <v>106</v>
      </c>
      <c r="I10280" t="s">
        <v>69</v>
      </c>
      <c r="J10280" t="s">
        <v>107</v>
      </c>
      <c r="K10280" s="23">
        <v>1</v>
      </c>
      <c r="L10280" s="24">
        <v>16.5</v>
      </c>
      <c r="M10280" s="24">
        <v>16.5</v>
      </c>
      <c r="N10280" s="24">
        <v>12.87</v>
      </c>
      <c r="O10280" s="24">
        <v>3.63</v>
      </c>
      <c r="P10280" s="25">
        <v>22</v>
      </c>
    </row>
    <row r="10281" spans="1:16" x14ac:dyDescent="0.3">
      <c r="A10281" s="22">
        <v>42925</v>
      </c>
      <c r="B10281">
        <v>2017</v>
      </c>
      <c r="C10281">
        <v>7</v>
      </c>
      <c r="D10281" t="s">
        <v>127</v>
      </c>
      <c r="E10281" t="s">
        <v>128</v>
      </c>
      <c r="F10281" t="s">
        <v>171</v>
      </c>
      <c r="G10281" t="s">
        <v>112</v>
      </c>
      <c r="H10281" t="s">
        <v>108</v>
      </c>
      <c r="I10281" t="s">
        <v>72</v>
      </c>
      <c r="J10281" t="s">
        <v>109</v>
      </c>
      <c r="K10281" s="23">
        <v>4</v>
      </c>
      <c r="L10281" s="24">
        <v>8.1999999999999993</v>
      </c>
      <c r="M10281" s="24">
        <v>32.799999999999997</v>
      </c>
      <c r="N10281" s="24">
        <v>22.3</v>
      </c>
      <c r="O10281" s="24">
        <v>10.5</v>
      </c>
      <c r="P10281" s="25">
        <v>32</v>
      </c>
    </row>
    <row r="10282" spans="1:16" x14ac:dyDescent="0.3">
      <c r="A10282" s="22">
        <v>42926</v>
      </c>
      <c r="B10282">
        <v>2017</v>
      </c>
      <c r="C10282">
        <v>7</v>
      </c>
      <c r="D10282" t="s">
        <v>127</v>
      </c>
      <c r="E10282" t="s">
        <v>128</v>
      </c>
      <c r="F10282" t="s">
        <v>171</v>
      </c>
      <c r="G10282" t="s">
        <v>113</v>
      </c>
      <c r="H10282" t="s">
        <v>94</v>
      </c>
      <c r="I10282" t="s">
        <v>73</v>
      </c>
      <c r="J10282" t="s">
        <v>95</v>
      </c>
      <c r="K10282" s="23">
        <v>2</v>
      </c>
      <c r="L10282" s="24">
        <v>3.1</v>
      </c>
      <c r="M10282" s="24">
        <v>6.2</v>
      </c>
      <c r="N10282" s="24">
        <v>4.34</v>
      </c>
      <c r="O10282" s="24">
        <v>1.86</v>
      </c>
      <c r="P10282" s="25">
        <v>30</v>
      </c>
    </row>
    <row r="10283" spans="1:16" x14ac:dyDescent="0.3">
      <c r="A10283" s="22">
        <v>42926</v>
      </c>
      <c r="B10283">
        <v>2017</v>
      </c>
      <c r="C10283">
        <v>7</v>
      </c>
      <c r="D10283" t="s">
        <v>127</v>
      </c>
      <c r="E10283" t="s">
        <v>128</v>
      </c>
      <c r="F10283" t="s">
        <v>171</v>
      </c>
      <c r="G10283" t="s">
        <v>113</v>
      </c>
      <c r="H10283" t="s">
        <v>96</v>
      </c>
      <c r="I10283" t="s">
        <v>74</v>
      </c>
      <c r="J10283" t="s">
        <v>97</v>
      </c>
      <c r="K10283" s="23">
        <v>4.3499999999999996</v>
      </c>
      <c r="L10283" s="24">
        <v>3.6</v>
      </c>
      <c r="M10283" s="24">
        <v>15.66</v>
      </c>
      <c r="N10283" s="24">
        <v>10.96</v>
      </c>
      <c r="O10283" s="24">
        <v>4.7</v>
      </c>
      <c r="P10283" s="25">
        <v>30</v>
      </c>
    </row>
    <row r="10284" spans="1:16" x14ac:dyDescent="0.3">
      <c r="A10284" s="22">
        <v>42926</v>
      </c>
      <c r="B10284">
        <v>2017</v>
      </c>
      <c r="C10284">
        <v>7</v>
      </c>
      <c r="D10284" t="s">
        <v>127</v>
      </c>
      <c r="E10284" t="s">
        <v>128</v>
      </c>
      <c r="F10284" t="s">
        <v>171</v>
      </c>
      <c r="G10284" t="s">
        <v>113</v>
      </c>
      <c r="H10284" t="s">
        <v>98</v>
      </c>
      <c r="I10284" t="s">
        <v>75</v>
      </c>
      <c r="J10284" t="s">
        <v>99</v>
      </c>
      <c r="K10284" s="23">
        <v>4</v>
      </c>
      <c r="L10284" s="24">
        <v>2.8</v>
      </c>
      <c r="M10284" s="24">
        <v>11.2</v>
      </c>
      <c r="N10284" s="24">
        <v>8.06</v>
      </c>
      <c r="O10284" s="24">
        <v>3.14</v>
      </c>
      <c r="P10284" s="25">
        <v>28</v>
      </c>
    </row>
    <row r="10285" spans="1:16" x14ac:dyDescent="0.3">
      <c r="A10285" s="22">
        <v>42926</v>
      </c>
      <c r="B10285">
        <v>2017</v>
      </c>
      <c r="C10285">
        <v>7</v>
      </c>
      <c r="D10285" t="s">
        <v>127</v>
      </c>
      <c r="E10285" t="s">
        <v>128</v>
      </c>
      <c r="F10285" t="s">
        <v>171</v>
      </c>
      <c r="G10285" t="s">
        <v>113</v>
      </c>
      <c r="H10285" t="s">
        <v>100</v>
      </c>
      <c r="I10285" t="s">
        <v>70</v>
      </c>
      <c r="J10285" t="s">
        <v>101</v>
      </c>
      <c r="K10285" s="23">
        <v>12</v>
      </c>
      <c r="L10285" s="24">
        <v>2.4</v>
      </c>
      <c r="M10285" s="24">
        <v>28.8</v>
      </c>
      <c r="N10285" s="24">
        <v>21.31</v>
      </c>
      <c r="O10285" s="24">
        <v>7.49</v>
      </c>
      <c r="P10285" s="25">
        <v>26</v>
      </c>
    </row>
    <row r="10286" spans="1:16" x14ac:dyDescent="0.3">
      <c r="A10286" s="22">
        <v>42926</v>
      </c>
      <c r="B10286">
        <v>2017</v>
      </c>
      <c r="C10286">
        <v>7</v>
      </c>
      <c r="D10286" t="s">
        <v>127</v>
      </c>
      <c r="E10286" t="s">
        <v>128</v>
      </c>
      <c r="F10286" t="s">
        <v>171</v>
      </c>
      <c r="G10286" t="s">
        <v>113</v>
      </c>
      <c r="H10286" t="s">
        <v>102</v>
      </c>
      <c r="I10286" t="s">
        <v>71</v>
      </c>
      <c r="J10286" t="s">
        <v>103</v>
      </c>
      <c r="K10286" s="23">
        <v>5</v>
      </c>
      <c r="L10286" s="24">
        <v>6.9</v>
      </c>
      <c r="M10286" s="24">
        <v>34.5</v>
      </c>
      <c r="N10286" s="24">
        <v>22.77</v>
      </c>
      <c r="O10286" s="24">
        <v>11.73</v>
      </c>
      <c r="P10286" s="25">
        <v>34</v>
      </c>
    </row>
    <row r="10287" spans="1:16" x14ac:dyDescent="0.3">
      <c r="A10287" s="22">
        <v>42926</v>
      </c>
      <c r="B10287">
        <v>2017</v>
      </c>
      <c r="C10287">
        <v>7</v>
      </c>
      <c r="D10287" t="s">
        <v>127</v>
      </c>
      <c r="E10287" t="s">
        <v>128</v>
      </c>
      <c r="F10287" t="s">
        <v>171</v>
      </c>
      <c r="G10287" t="s">
        <v>113</v>
      </c>
      <c r="H10287" t="s">
        <v>104</v>
      </c>
      <c r="I10287" t="s">
        <v>76</v>
      </c>
      <c r="J10287" t="s">
        <v>105</v>
      </c>
      <c r="K10287" s="23">
        <v>2</v>
      </c>
      <c r="L10287" s="24">
        <v>7.4</v>
      </c>
      <c r="M10287" s="24">
        <v>14.8</v>
      </c>
      <c r="N10287" s="24">
        <v>9.77</v>
      </c>
      <c r="O10287" s="24">
        <v>5.03</v>
      </c>
      <c r="P10287" s="25">
        <v>34</v>
      </c>
    </row>
    <row r="10288" spans="1:16" x14ac:dyDescent="0.3">
      <c r="A10288" s="22">
        <v>42926</v>
      </c>
      <c r="B10288">
        <v>2017</v>
      </c>
      <c r="C10288">
        <v>7</v>
      </c>
      <c r="D10288" t="s">
        <v>127</v>
      </c>
      <c r="E10288" t="s">
        <v>128</v>
      </c>
      <c r="F10288" t="s">
        <v>171</v>
      </c>
      <c r="G10288" t="s">
        <v>113</v>
      </c>
      <c r="H10288" t="s">
        <v>106</v>
      </c>
      <c r="I10288" t="s">
        <v>69</v>
      </c>
      <c r="J10288" t="s">
        <v>107</v>
      </c>
      <c r="K10288" s="23">
        <v>7</v>
      </c>
      <c r="L10288" s="24">
        <v>16.5</v>
      </c>
      <c r="M10288" s="24">
        <v>115.5</v>
      </c>
      <c r="N10288" s="24">
        <v>90.09</v>
      </c>
      <c r="O10288" s="24">
        <v>25.41</v>
      </c>
      <c r="P10288" s="25">
        <v>22</v>
      </c>
    </row>
    <row r="10289" spans="1:16" x14ac:dyDescent="0.3">
      <c r="A10289" s="22">
        <v>42926</v>
      </c>
      <c r="B10289">
        <v>2017</v>
      </c>
      <c r="C10289">
        <v>7</v>
      </c>
      <c r="D10289" t="s">
        <v>127</v>
      </c>
      <c r="E10289" t="s">
        <v>128</v>
      </c>
      <c r="F10289" t="s">
        <v>171</v>
      </c>
      <c r="G10289" t="s">
        <v>113</v>
      </c>
      <c r="H10289" t="s">
        <v>108</v>
      </c>
      <c r="I10289" t="s">
        <v>72</v>
      </c>
      <c r="J10289" t="s">
        <v>109</v>
      </c>
      <c r="K10289" s="23">
        <v>3</v>
      </c>
      <c r="L10289" s="24">
        <v>8.1999999999999993</v>
      </c>
      <c r="M10289" s="24">
        <v>24.6</v>
      </c>
      <c r="N10289" s="24">
        <v>16.73</v>
      </c>
      <c r="O10289" s="24">
        <v>7.87</v>
      </c>
      <c r="P10289" s="25">
        <v>32</v>
      </c>
    </row>
    <row r="10290" spans="1:16" x14ac:dyDescent="0.3">
      <c r="A10290" s="22">
        <v>42927</v>
      </c>
      <c r="B10290">
        <v>2017</v>
      </c>
      <c r="C10290">
        <v>7</v>
      </c>
      <c r="D10290" t="s">
        <v>127</v>
      </c>
      <c r="E10290" t="s">
        <v>128</v>
      </c>
      <c r="F10290" t="s">
        <v>171</v>
      </c>
      <c r="G10290" t="s">
        <v>114</v>
      </c>
      <c r="H10290" t="s">
        <v>94</v>
      </c>
      <c r="I10290" t="s">
        <v>73</v>
      </c>
      <c r="J10290" t="s">
        <v>95</v>
      </c>
      <c r="K10290" s="23">
        <v>3.34</v>
      </c>
      <c r="L10290" s="24">
        <v>3.1</v>
      </c>
      <c r="M10290" s="24">
        <v>10.35</v>
      </c>
      <c r="N10290" s="24">
        <v>7.24</v>
      </c>
      <c r="O10290" s="24">
        <v>3.11</v>
      </c>
      <c r="P10290" s="25">
        <v>30</v>
      </c>
    </row>
    <row r="10291" spans="1:16" x14ac:dyDescent="0.3">
      <c r="A10291" s="22">
        <v>42927</v>
      </c>
      <c r="B10291">
        <v>2017</v>
      </c>
      <c r="C10291">
        <v>7</v>
      </c>
      <c r="D10291" t="s">
        <v>127</v>
      </c>
      <c r="E10291" t="s">
        <v>128</v>
      </c>
      <c r="F10291" t="s">
        <v>171</v>
      </c>
      <c r="G10291" t="s">
        <v>114</v>
      </c>
      <c r="H10291" t="s">
        <v>96</v>
      </c>
      <c r="I10291" t="s">
        <v>74</v>
      </c>
      <c r="J10291" t="s">
        <v>97</v>
      </c>
      <c r="K10291" s="23">
        <v>0.68</v>
      </c>
      <c r="L10291" s="24">
        <v>3.6</v>
      </c>
      <c r="M10291" s="24">
        <v>2.4500000000000002</v>
      </c>
      <c r="N10291" s="24">
        <v>1.72</v>
      </c>
      <c r="O10291" s="24">
        <v>0.73</v>
      </c>
      <c r="P10291" s="25">
        <v>30</v>
      </c>
    </row>
    <row r="10292" spans="1:16" x14ac:dyDescent="0.3">
      <c r="A10292" s="22">
        <v>42927</v>
      </c>
      <c r="B10292">
        <v>2017</v>
      </c>
      <c r="C10292">
        <v>7</v>
      </c>
      <c r="D10292" t="s">
        <v>127</v>
      </c>
      <c r="E10292" t="s">
        <v>128</v>
      </c>
      <c r="F10292" t="s">
        <v>171</v>
      </c>
      <c r="G10292" t="s">
        <v>114</v>
      </c>
      <c r="H10292" t="s">
        <v>98</v>
      </c>
      <c r="I10292" t="s">
        <v>75</v>
      </c>
      <c r="J10292" t="s">
        <v>99</v>
      </c>
      <c r="K10292" s="23">
        <v>0</v>
      </c>
      <c r="L10292" s="24">
        <v>2.8</v>
      </c>
      <c r="M10292" s="24">
        <v>0</v>
      </c>
      <c r="N10292" s="24">
        <v>0</v>
      </c>
      <c r="O10292" s="24">
        <v>0</v>
      </c>
      <c r="P10292" s="25">
        <v>28</v>
      </c>
    </row>
    <row r="10293" spans="1:16" x14ac:dyDescent="0.3">
      <c r="A10293" s="22">
        <v>42927</v>
      </c>
      <c r="B10293">
        <v>2017</v>
      </c>
      <c r="C10293">
        <v>7</v>
      </c>
      <c r="D10293" t="s">
        <v>127</v>
      </c>
      <c r="E10293" t="s">
        <v>128</v>
      </c>
      <c r="F10293" t="s">
        <v>171</v>
      </c>
      <c r="G10293" t="s">
        <v>114</v>
      </c>
      <c r="H10293" t="s">
        <v>100</v>
      </c>
      <c r="I10293" t="s">
        <v>70</v>
      </c>
      <c r="J10293" t="s">
        <v>101</v>
      </c>
      <c r="K10293" s="23">
        <v>18</v>
      </c>
      <c r="L10293" s="24">
        <v>2.4</v>
      </c>
      <c r="M10293" s="24">
        <v>43.2</v>
      </c>
      <c r="N10293" s="24">
        <v>31.97</v>
      </c>
      <c r="O10293" s="24">
        <v>11.23</v>
      </c>
      <c r="P10293" s="25">
        <v>26</v>
      </c>
    </row>
    <row r="10294" spans="1:16" x14ac:dyDescent="0.3">
      <c r="A10294" s="22">
        <v>42927</v>
      </c>
      <c r="B10294">
        <v>2017</v>
      </c>
      <c r="C10294">
        <v>7</v>
      </c>
      <c r="D10294" t="s">
        <v>127</v>
      </c>
      <c r="E10294" t="s">
        <v>128</v>
      </c>
      <c r="F10294" t="s">
        <v>171</v>
      </c>
      <c r="G10294" t="s">
        <v>114</v>
      </c>
      <c r="H10294" t="s">
        <v>102</v>
      </c>
      <c r="I10294" t="s">
        <v>71</v>
      </c>
      <c r="J10294" t="s">
        <v>103</v>
      </c>
      <c r="K10294" s="23">
        <v>2</v>
      </c>
      <c r="L10294" s="24">
        <v>6.9</v>
      </c>
      <c r="M10294" s="24">
        <v>13.8</v>
      </c>
      <c r="N10294" s="24">
        <v>9.11</v>
      </c>
      <c r="O10294" s="24">
        <v>4.6900000000000004</v>
      </c>
      <c r="P10294" s="25">
        <v>34</v>
      </c>
    </row>
    <row r="10295" spans="1:16" x14ac:dyDescent="0.3">
      <c r="A10295" s="22">
        <v>42927</v>
      </c>
      <c r="B10295">
        <v>2017</v>
      </c>
      <c r="C10295">
        <v>7</v>
      </c>
      <c r="D10295" t="s">
        <v>127</v>
      </c>
      <c r="E10295" t="s">
        <v>128</v>
      </c>
      <c r="F10295" t="s">
        <v>171</v>
      </c>
      <c r="G10295" t="s">
        <v>114</v>
      </c>
      <c r="H10295" t="s">
        <v>104</v>
      </c>
      <c r="I10295" t="s">
        <v>76</v>
      </c>
      <c r="J10295" t="s">
        <v>105</v>
      </c>
      <c r="K10295" s="23">
        <v>0</v>
      </c>
      <c r="L10295" s="24">
        <v>7.4</v>
      </c>
      <c r="M10295" s="24">
        <v>0</v>
      </c>
      <c r="N10295" s="24">
        <v>0</v>
      </c>
      <c r="O10295" s="24">
        <v>0</v>
      </c>
      <c r="P10295" s="25">
        <v>34</v>
      </c>
    </row>
    <row r="10296" spans="1:16" x14ac:dyDescent="0.3">
      <c r="A10296" s="22">
        <v>42927</v>
      </c>
      <c r="B10296">
        <v>2017</v>
      </c>
      <c r="C10296">
        <v>7</v>
      </c>
      <c r="D10296" t="s">
        <v>127</v>
      </c>
      <c r="E10296" t="s">
        <v>128</v>
      </c>
      <c r="F10296" t="s">
        <v>171</v>
      </c>
      <c r="G10296" t="s">
        <v>114</v>
      </c>
      <c r="H10296" t="s">
        <v>106</v>
      </c>
      <c r="I10296" t="s">
        <v>69</v>
      </c>
      <c r="J10296" t="s">
        <v>107</v>
      </c>
      <c r="K10296" s="23">
        <v>7</v>
      </c>
      <c r="L10296" s="24">
        <v>16.5</v>
      </c>
      <c r="M10296" s="24">
        <v>115.5</v>
      </c>
      <c r="N10296" s="24">
        <v>90.09</v>
      </c>
      <c r="O10296" s="24">
        <v>25.41</v>
      </c>
      <c r="P10296" s="25">
        <v>22</v>
      </c>
    </row>
    <row r="10297" spans="1:16" x14ac:dyDescent="0.3">
      <c r="A10297" s="22">
        <v>42927</v>
      </c>
      <c r="B10297">
        <v>2017</v>
      </c>
      <c r="C10297">
        <v>7</v>
      </c>
      <c r="D10297" t="s">
        <v>127</v>
      </c>
      <c r="E10297" t="s">
        <v>128</v>
      </c>
      <c r="F10297" t="s">
        <v>171</v>
      </c>
      <c r="G10297" t="s">
        <v>114</v>
      </c>
      <c r="H10297" t="s">
        <v>108</v>
      </c>
      <c r="I10297" t="s">
        <v>72</v>
      </c>
      <c r="J10297" t="s">
        <v>109</v>
      </c>
      <c r="K10297" s="23">
        <v>2</v>
      </c>
      <c r="L10297" s="24">
        <v>8.1999999999999993</v>
      </c>
      <c r="M10297" s="24">
        <v>16.399999999999999</v>
      </c>
      <c r="N10297" s="24">
        <v>11.15</v>
      </c>
      <c r="O10297" s="24">
        <v>5.25</v>
      </c>
      <c r="P10297" s="25">
        <v>32</v>
      </c>
    </row>
    <row r="10298" spans="1:16" x14ac:dyDescent="0.3">
      <c r="A10298" s="22">
        <v>42928</v>
      </c>
      <c r="B10298">
        <v>2017</v>
      </c>
      <c r="C10298">
        <v>7</v>
      </c>
      <c r="D10298" t="s">
        <v>127</v>
      </c>
      <c r="E10298" t="s">
        <v>128</v>
      </c>
      <c r="F10298" t="s">
        <v>171</v>
      </c>
      <c r="G10298" t="s">
        <v>115</v>
      </c>
      <c r="H10298" t="s">
        <v>94</v>
      </c>
      <c r="I10298" t="s">
        <v>73</v>
      </c>
      <c r="J10298" t="s">
        <v>95</v>
      </c>
      <c r="K10298" s="23">
        <v>2</v>
      </c>
      <c r="L10298" s="24">
        <v>3.1</v>
      </c>
      <c r="M10298" s="24">
        <v>6.2</v>
      </c>
      <c r="N10298" s="24">
        <v>4.34</v>
      </c>
      <c r="O10298" s="24">
        <v>1.86</v>
      </c>
      <c r="P10298" s="25">
        <v>30</v>
      </c>
    </row>
    <row r="10299" spans="1:16" x14ac:dyDescent="0.3">
      <c r="A10299" s="22">
        <v>42928</v>
      </c>
      <c r="B10299">
        <v>2017</v>
      </c>
      <c r="C10299">
        <v>7</v>
      </c>
      <c r="D10299" t="s">
        <v>127</v>
      </c>
      <c r="E10299" t="s">
        <v>128</v>
      </c>
      <c r="F10299" t="s">
        <v>171</v>
      </c>
      <c r="G10299" t="s">
        <v>115</v>
      </c>
      <c r="H10299" t="s">
        <v>96</v>
      </c>
      <c r="I10299" t="s">
        <v>74</v>
      </c>
      <c r="J10299" t="s">
        <v>97</v>
      </c>
      <c r="K10299" s="23">
        <v>5.34</v>
      </c>
      <c r="L10299" s="24">
        <v>3.6</v>
      </c>
      <c r="M10299" s="24">
        <v>19.22</v>
      </c>
      <c r="N10299" s="24">
        <v>13.45</v>
      </c>
      <c r="O10299" s="24">
        <v>5.77</v>
      </c>
      <c r="P10299" s="25">
        <v>30</v>
      </c>
    </row>
    <row r="10300" spans="1:16" x14ac:dyDescent="0.3">
      <c r="A10300" s="22">
        <v>42928</v>
      </c>
      <c r="B10300">
        <v>2017</v>
      </c>
      <c r="C10300">
        <v>7</v>
      </c>
      <c r="D10300" t="s">
        <v>127</v>
      </c>
      <c r="E10300" t="s">
        <v>128</v>
      </c>
      <c r="F10300" t="s">
        <v>171</v>
      </c>
      <c r="G10300" t="s">
        <v>115</v>
      </c>
      <c r="H10300" t="s">
        <v>98</v>
      </c>
      <c r="I10300" t="s">
        <v>75</v>
      </c>
      <c r="J10300" t="s">
        <v>99</v>
      </c>
      <c r="K10300" s="23">
        <v>0</v>
      </c>
      <c r="L10300" s="24">
        <v>2.8</v>
      </c>
      <c r="M10300" s="24">
        <v>0</v>
      </c>
      <c r="N10300" s="24">
        <v>0</v>
      </c>
      <c r="O10300" s="24">
        <v>0</v>
      </c>
      <c r="P10300" s="25">
        <v>28</v>
      </c>
    </row>
    <row r="10301" spans="1:16" x14ac:dyDescent="0.3">
      <c r="A10301" s="22">
        <v>42928</v>
      </c>
      <c r="B10301">
        <v>2017</v>
      </c>
      <c r="C10301">
        <v>7</v>
      </c>
      <c r="D10301" t="s">
        <v>127</v>
      </c>
      <c r="E10301" t="s">
        <v>128</v>
      </c>
      <c r="F10301" t="s">
        <v>171</v>
      </c>
      <c r="G10301" t="s">
        <v>115</v>
      </c>
      <c r="H10301" t="s">
        <v>100</v>
      </c>
      <c r="I10301" t="s">
        <v>70</v>
      </c>
      <c r="J10301" t="s">
        <v>101</v>
      </c>
      <c r="K10301" s="23">
        <v>15.4</v>
      </c>
      <c r="L10301" s="24">
        <v>2.4</v>
      </c>
      <c r="M10301" s="24">
        <v>36.96</v>
      </c>
      <c r="N10301" s="24">
        <v>27.35</v>
      </c>
      <c r="O10301" s="24">
        <v>9.61</v>
      </c>
      <c r="P10301" s="25">
        <v>26</v>
      </c>
    </row>
    <row r="10302" spans="1:16" x14ac:dyDescent="0.3">
      <c r="A10302" s="22">
        <v>42928</v>
      </c>
      <c r="B10302">
        <v>2017</v>
      </c>
      <c r="C10302">
        <v>7</v>
      </c>
      <c r="D10302" t="s">
        <v>127</v>
      </c>
      <c r="E10302" t="s">
        <v>128</v>
      </c>
      <c r="F10302" t="s">
        <v>171</v>
      </c>
      <c r="G10302" t="s">
        <v>115</v>
      </c>
      <c r="H10302" t="s">
        <v>102</v>
      </c>
      <c r="I10302" t="s">
        <v>71</v>
      </c>
      <c r="J10302" t="s">
        <v>103</v>
      </c>
      <c r="K10302" s="23">
        <v>12</v>
      </c>
      <c r="L10302" s="24">
        <v>6.9</v>
      </c>
      <c r="M10302" s="24">
        <v>82.8</v>
      </c>
      <c r="N10302" s="24">
        <v>54.65</v>
      </c>
      <c r="O10302" s="24">
        <v>28.15</v>
      </c>
      <c r="P10302" s="25">
        <v>34</v>
      </c>
    </row>
    <row r="10303" spans="1:16" x14ac:dyDescent="0.3">
      <c r="A10303" s="22">
        <v>42928</v>
      </c>
      <c r="B10303">
        <v>2017</v>
      </c>
      <c r="C10303">
        <v>7</v>
      </c>
      <c r="D10303" t="s">
        <v>127</v>
      </c>
      <c r="E10303" t="s">
        <v>128</v>
      </c>
      <c r="F10303" t="s">
        <v>171</v>
      </c>
      <c r="G10303" t="s">
        <v>115</v>
      </c>
      <c r="H10303" t="s">
        <v>104</v>
      </c>
      <c r="I10303" t="s">
        <v>76</v>
      </c>
      <c r="J10303" t="s">
        <v>105</v>
      </c>
      <c r="K10303" s="23">
        <v>0</v>
      </c>
      <c r="L10303" s="24">
        <v>7.4</v>
      </c>
      <c r="M10303" s="24">
        <v>0</v>
      </c>
      <c r="N10303" s="24">
        <v>0</v>
      </c>
      <c r="O10303" s="24">
        <v>0</v>
      </c>
      <c r="P10303" s="25">
        <v>34</v>
      </c>
    </row>
    <row r="10304" spans="1:16" x14ac:dyDescent="0.3">
      <c r="A10304" s="22">
        <v>42928</v>
      </c>
      <c r="B10304">
        <v>2017</v>
      </c>
      <c r="C10304">
        <v>7</v>
      </c>
      <c r="D10304" t="s">
        <v>127</v>
      </c>
      <c r="E10304" t="s">
        <v>128</v>
      </c>
      <c r="F10304" t="s">
        <v>171</v>
      </c>
      <c r="G10304" t="s">
        <v>115</v>
      </c>
      <c r="H10304" t="s">
        <v>106</v>
      </c>
      <c r="I10304" t="s">
        <v>69</v>
      </c>
      <c r="J10304" t="s">
        <v>107</v>
      </c>
      <c r="K10304" s="23">
        <v>3</v>
      </c>
      <c r="L10304" s="24">
        <v>16.5</v>
      </c>
      <c r="M10304" s="24">
        <v>49.5</v>
      </c>
      <c r="N10304" s="24">
        <v>38.61</v>
      </c>
      <c r="O10304" s="24">
        <v>10.89</v>
      </c>
      <c r="P10304" s="25">
        <v>22</v>
      </c>
    </row>
    <row r="10305" spans="1:16" x14ac:dyDescent="0.3">
      <c r="A10305" s="22">
        <v>42928</v>
      </c>
      <c r="B10305">
        <v>2017</v>
      </c>
      <c r="C10305">
        <v>7</v>
      </c>
      <c r="D10305" t="s">
        <v>127</v>
      </c>
      <c r="E10305" t="s">
        <v>128</v>
      </c>
      <c r="F10305" t="s">
        <v>171</v>
      </c>
      <c r="G10305" t="s">
        <v>115</v>
      </c>
      <c r="H10305" t="s">
        <v>108</v>
      </c>
      <c r="I10305" t="s">
        <v>72</v>
      </c>
      <c r="J10305" t="s">
        <v>109</v>
      </c>
      <c r="K10305" s="23">
        <v>0</v>
      </c>
      <c r="L10305" s="24">
        <v>8.1999999999999993</v>
      </c>
      <c r="M10305" s="24">
        <v>0</v>
      </c>
      <c r="N10305" s="24">
        <v>0</v>
      </c>
      <c r="O10305" s="24">
        <v>0</v>
      </c>
      <c r="P10305" s="25">
        <v>32</v>
      </c>
    </row>
    <row r="10306" spans="1:16" x14ac:dyDescent="0.3">
      <c r="A10306" s="22">
        <v>42929</v>
      </c>
      <c r="B10306">
        <v>2017</v>
      </c>
      <c r="C10306">
        <v>7</v>
      </c>
      <c r="D10306" t="s">
        <v>127</v>
      </c>
      <c r="E10306" t="s">
        <v>128</v>
      </c>
      <c r="F10306" t="s">
        <v>171</v>
      </c>
      <c r="G10306" t="s">
        <v>93</v>
      </c>
      <c r="H10306" t="s">
        <v>94</v>
      </c>
      <c r="I10306" t="s">
        <v>73</v>
      </c>
      <c r="J10306" t="s">
        <v>95</v>
      </c>
      <c r="K10306" s="23">
        <v>3.33</v>
      </c>
      <c r="L10306" s="24">
        <v>3.1</v>
      </c>
      <c r="M10306" s="24">
        <v>10.32</v>
      </c>
      <c r="N10306" s="24">
        <v>7.22</v>
      </c>
      <c r="O10306" s="24">
        <v>3.1</v>
      </c>
      <c r="P10306" s="25">
        <v>30</v>
      </c>
    </row>
    <row r="10307" spans="1:16" x14ac:dyDescent="0.3">
      <c r="A10307" s="22">
        <v>42929</v>
      </c>
      <c r="B10307">
        <v>2017</v>
      </c>
      <c r="C10307">
        <v>7</v>
      </c>
      <c r="D10307" t="s">
        <v>127</v>
      </c>
      <c r="E10307" t="s">
        <v>128</v>
      </c>
      <c r="F10307" t="s">
        <v>171</v>
      </c>
      <c r="G10307" t="s">
        <v>93</v>
      </c>
      <c r="H10307" t="s">
        <v>96</v>
      </c>
      <c r="I10307" t="s">
        <v>74</v>
      </c>
      <c r="J10307" t="s">
        <v>97</v>
      </c>
      <c r="K10307" s="23">
        <v>3.34</v>
      </c>
      <c r="L10307" s="24">
        <v>3.6</v>
      </c>
      <c r="M10307" s="24">
        <v>12.02</v>
      </c>
      <c r="N10307" s="24">
        <v>8.41</v>
      </c>
      <c r="O10307" s="24">
        <v>3.61</v>
      </c>
      <c r="P10307" s="25">
        <v>30</v>
      </c>
    </row>
    <row r="10308" spans="1:16" x14ac:dyDescent="0.3">
      <c r="A10308" s="22">
        <v>42929</v>
      </c>
      <c r="B10308">
        <v>2017</v>
      </c>
      <c r="C10308">
        <v>7</v>
      </c>
      <c r="D10308" t="s">
        <v>127</v>
      </c>
      <c r="E10308" t="s">
        <v>128</v>
      </c>
      <c r="F10308" t="s">
        <v>171</v>
      </c>
      <c r="G10308" t="s">
        <v>93</v>
      </c>
      <c r="H10308" t="s">
        <v>98</v>
      </c>
      <c r="I10308" t="s">
        <v>75</v>
      </c>
      <c r="J10308" t="s">
        <v>99</v>
      </c>
      <c r="K10308" s="23">
        <v>2.15</v>
      </c>
      <c r="L10308" s="24">
        <v>2.8</v>
      </c>
      <c r="M10308" s="24">
        <v>6.02</v>
      </c>
      <c r="N10308" s="24">
        <v>4.33</v>
      </c>
      <c r="O10308" s="24">
        <v>1.69</v>
      </c>
      <c r="P10308" s="25">
        <v>28</v>
      </c>
    </row>
    <row r="10309" spans="1:16" x14ac:dyDescent="0.3">
      <c r="A10309" s="22">
        <v>42929</v>
      </c>
      <c r="B10309">
        <v>2017</v>
      </c>
      <c r="C10309">
        <v>7</v>
      </c>
      <c r="D10309" t="s">
        <v>127</v>
      </c>
      <c r="E10309" t="s">
        <v>128</v>
      </c>
      <c r="F10309" t="s">
        <v>171</v>
      </c>
      <c r="G10309" t="s">
        <v>93</v>
      </c>
      <c r="H10309" t="s">
        <v>100</v>
      </c>
      <c r="I10309" t="s">
        <v>70</v>
      </c>
      <c r="J10309" t="s">
        <v>101</v>
      </c>
      <c r="K10309" s="23">
        <v>9.6</v>
      </c>
      <c r="L10309" s="24">
        <v>2.4</v>
      </c>
      <c r="M10309" s="24">
        <v>23.04</v>
      </c>
      <c r="N10309" s="24">
        <v>17.05</v>
      </c>
      <c r="O10309" s="24">
        <v>5.99</v>
      </c>
      <c r="P10309" s="25">
        <v>26</v>
      </c>
    </row>
    <row r="10310" spans="1:16" x14ac:dyDescent="0.3">
      <c r="A10310" s="22">
        <v>42929</v>
      </c>
      <c r="B10310">
        <v>2017</v>
      </c>
      <c r="C10310">
        <v>7</v>
      </c>
      <c r="D10310" t="s">
        <v>127</v>
      </c>
      <c r="E10310" t="s">
        <v>128</v>
      </c>
      <c r="F10310" t="s">
        <v>171</v>
      </c>
      <c r="G10310" t="s">
        <v>93</v>
      </c>
      <c r="H10310" t="s">
        <v>102</v>
      </c>
      <c r="I10310" t="s">
        <v>71</v>
      </c>
      <c r="J10310" t="s">
        <v>103</v>
      </c>
      <c r="K10310" s="23">
        <v>5</v>
      </c>
      <c r="L10310" s="24">
        <v>6.9</v>
      </c>
      <c r="M10310" s="24">
        <v>34.5</v>
      </c>
      <c r="N10310" s="24">
        <v>22.77</v>
      </c>
      <c r="O10310" s="24">
        <v>11.73</v>
      </c>
      <c r="P10310" s="25">
        <v>34</v>
      </c>
    </row>
    <row r="10311" spans="1:16" x14ac:dyDescent="0.3">
      <c r="A10311" s="22">
        <v>42929</v>
      </c>
      <c r="B10311">
        <v>2017</v>
      </c>
      <c r="C10311">
        <v>7</v>
      </c>
      <c r="D10311" t="s">
        <v>127</v>
      </c>
      <c r="E10311" t="s">
        <v>128</v>
      </c>
      <c r="F10311" t="s">
        <v>171</v>
      </c>
      <c r="G10311" t="s">
        <v>93</v>
      </c>
      <c r="H10311" t="s">
        <v>104</v>
      </c>
      <c r="I10311" t="s">
        <v>76</v>
      </c>
      <c r="J10311" t="s">
        <v>105</v>
      </c>
      <c r="K10311" s="23">
        <v>3</v>
      </c>
      <c r="L10311" s="24">
        <v>7.4</v>
      </c>
      <c r="M10311" s="24">
        <v>22.2</v>
      </c>
      <c r="N10311" s="24">
        <v>14.65</v>
      </c>
      <c r="O10311" s="24">
        <v>7.55</v>
      </c>
      <c r="P10311" s="25">
        <v>34</v>
      </c>
    </row>
    <row r="10312" spans="1:16" x14ac:dyDescent="0.3">
      <c r="A10312" s="22">
        <v>42929</v>
      </c>
      <c r="B10312">
        <v>2017</v>
      </c>
      <c r="C10312">
        <v>7</v>
      </c>
      <c r="D10312" t="s">
        <v>127</v>
      </c>
      <c r="E10312" t="s">
        <v>128</v>
      </c>
      <c r="F10312" t="s">
        <v>171</v>
      </c>
      <c r="G10312" t="s">
        <v>93</v>
      </c>
      <c r="H10312" t="s">
        <v>106</v>
      </c>
      <c r="I10312" t="s">
        <v>69</v>
      </c>
      <c r="J10312" t="s">
        <v>107</v>
      </c>
      <c r="K10312" s="23">
        <v>3</v>
      </c>
      <c r="L10312" s="24">
        <v>16.5</v>
      </c>
      <c r="M10312" s="24">
        <v>49.5</v>
      </c>
      <c r="N10312" s="24">
        <v>38.61</v>
      </c>
      <c r="O10312" s="24">
        <v>10.89</v>
      </c>
      <c r="P10312" s="25">
        <v>22</v>
      </c>
    </row>
    <row r="10313" spans="1:16" x14ac:dyDescent="0.3">
      <c r="A10313" s="22">
        <v>42929</v>
      </c>
      <c r="B10313">
        <v>2017</v>
      </c>
      <c r="C10313">
        <v>7</v>
      </c>
      <c r="D10313" t="s">
        <v>127</v>
      </c>
      <c r="E10313" t="s">
        <v>128</v>
      </c>
      <c r="F10313" t="s">
        <v>171</v>
      </c>
      <c r="G10313" t="s">
        <v>93</v>
      </c>
      <c r="H10313" t="s">
        <v>108</v>
      </c>
      <c r="I10313" t="s">
        <v>72</v>
      </c>
      <c r="J10313" t="s">
        <v>109</v>
      </c>
      <c r="K10313" s="23">
        <v>2</v>
      </c>
      <c r="L10313" s="24">
        <v>8.1999999999999993</v>
      </c>
      <c r="M10313" s="24">
        <v>16.399999999999999</v>
      </c>
      <c r="N10313" s="24">
        <v>11.15</v>
      </c>
      <c r="O10313" s="24">
        <v>5.25</v>
      </c>
      <c r="P10313" s="25">
        <v>32</v>
      </c>
    </row>
    <row r="10314" spans="1:16" x14ac:dyDescent="0.3">
      <c r="A10314" s="22">
        <v>42930</v>
      </c>
      <c r="B10314">
        <v>2017</v>
      </c>
      <c r="C10314">
        <v>7</v>
      </c>
      <c r="D10314" t="s">
        <v>127</v>
      </c>
      <c r="E10314" t="s">
        <v>128</v>
      </c>
      <c r="F10314" t="s">
        <v>171</v>
      </c>
      <c r="G10314" t="s">
        <v>110</v>
      </c>
      <c r="H10314" t="s">
        <v>94</v>
      </c>
      <c r="I10314" t="s">
        <v>73</v>
      </c>
      <c r="J10314" t="s">
        <v>95</v>
      </c>
      <c r="K10314" s="23">
        <v>2.33</v>
      </c>
      <c r="L10314" s="24">
        <v>3.1</v>
      </c>
      <c r="M10314" s="24">
        <v>7.22</v>
      </c>
      <c r="N10314" s="24">
        <v>5.05</v>
      </c>
      <c r="O10314" s="24">
        <v>2.17</v>
      </c>
      <c r="P10314" s="25">
        <v>30</v>
      </c>
    </row>
    <row r="10315" spans="1:16" x14ac:dyDescent="0.3">
      <c r="A10315" s="22">
        <v>42930</v>
      </c>
      <c r="B10315">
        <v>2017</v>
      </c>
      <c r="C10315">
        <v>7</v>
      </c>
      <c r="D10315" t="s">
        <v>127</v>
      </c>
      <c r="E10315" t="s">
        <v>128</v>
      </c>
      <c r="F10315" t="s">
        <v>171</v>
      </c>
      <c r="G10315" t="s">
        <v>110</v>
      </c>
      <c r="H10315" t="s">
        <v>96</v>
      </c>
      <c r="I10315" t="s">
        <v>74</v>
      </c>
      <c r="J10315" t="s">
        <v>97</v>
      </c>
      <c r="K10315" s="23">
        <v>3.76</v>
      </c>
      <c r="L10315" s="24">
        <v>3.6</v>
      </c>
      <c r="M10315" s="24">
        <v>13.54</v>
      </c>
      <c r="N10315" s="24">
        <v>9.48</v>
      </c>
      <c r="O10315" s="24">
        <v>4.0599999999999996</v>
      </c>
      <c r="P10315" s="25">
        <v>30</v>
      </c>
    </row>
    <row r="10316" spans="1:16" x14ac:dyDescent="0.3">
      <c r="A10316" s="22">
        <v>42930</v>
      </c>
      <c r="B10316">
        <v>2017</v>
      </c>
      <c r="C10316">
        <v>7</v>
      </c>
      <c r="D10316" t="s">
        <v>127</v>
      </c>
      <c r="E10316" t="s">
        <v>128</v>
      </c>
      <c r="F10316" t="s">
        <v>171</v>
      </c>
      <c r="G10316" t="s">
        <v>110</v>
      </c>
      <c r="H10316" t="s">
        <v>98</v>
      </c>
      <c r="I10316" t="s">
        <v>75</v>
      </c>
      <c r="J10316" t="s">
        <v>99</v>
      </c>
      <c r="K10316" s="23">
        <v>2</v>
      </c>
      <c r="L10316" s="24">
        <v>2.8</v>
      </c>
      <c r="M10316" s="24">
        <v>5.6</v>
      </c>
      <c r="N10316" s="24">
        <v>4.03</v>
      </c>
      <c r="O10316" s="24">
        <v>1.57</v>
      </c>
      <c r="P10316" s="25">
        <v>28</v>
      </c>
    </row>
    <row r="10317" spans="1:16" x14ac:dyDescent="0.3">
      <c r="A10317" s="22">
        <v>42930</v>
      </c>
      <c r="B10317">
        <v>2017</v>
      </c>
      <c r="C10317">
        <v>7</v>
      </c>
      <c r="D10317" t="s">
        <v>127</v>
      </c>
      <c r="E10317" t="s">
        <v>128</v>
      </c>
      <c r="F10317" t="s">
        <v>171</v>
      </c>
      <c r="G10317" t="s">
        <v>110</v>
      </c>
      <c r="H10317" t="s">
        <v>100</v>
      </c>
      <c r="I10317" t="s">
        <v>70</v>
      </c>
      <c r="J10317" t="s">
        <v>101</v>
      </c>
      <c r="K10317" s="23">
        <v>16</v>
      </c>
      <c r="L10317" s="24">
        <v>2.4</v>
      </c>
      <c r="M10317" s="24">
        <v>38.4</v>
      </c>
      <c r="N10317" s="24">
        <v>28.42</v>
      </c>
      <c r="O10317" s="24">
        <v>9.98</v>
      </c>
      <c r="P10317" s="25">
        <v>26</v>
      </c>
    </row>
    <row r="10318" spans="1:16" x14ac:dyDescent="0.3">
      <c r="A10318" s="22">
        <v>42930</v>
      </c>
      <c r="B10318">
        <v>2017</v>
      </c>
      <c r="C10318">
        <v>7</v>
      </c>
      <c r="D10318" t="s">
        <v>127</v>
      </c>
      <c r="E10318" t="s">
        <v>128</v>
      </c>
      <c r="F10318" t="s">
        <v>171</v>
      </c>
      <c r="G10318" t="s">
        <v>110</v>
      </c>
      <c r="H10318" t="s">
        <v>102</v>
      </c>
      <c r="I10318" t="s">
        <v>71</v>
      </c>
      <c r="J10318" t="s">
        <v>103</v>
      </c>
      <c r="K10318" s="23">
        <v>8</v>
      </c>
      <c r="L10318" s="24">
        <v>6.9</v>
      </c>
      <c r="M10318" s="24">
        <v>55.2</v>
      </c>
      <c r="N10318" s="24">
        <v>36.43</v>
      </c>
      <c r="O10318" s="24">
        <v>18.77</v>
      </c>
      <c r="P10318" s="25">
        <v>34</v>
      </c>
    </row>
    <row r="10319" spans="1:16" x14ac:dyDescent="0.3">
      <c r="A10319" s="22">
        <v>42930</v>
      </c>
      <c r="B10319">
        <v>2017</v>
      </c>
      <c r="C10319">
        <v>7</v>
      </c>
      <c r="D10319" t="s">
        <v>127</v>
      </c>
      <c r="E10319" t="s">
        <v>128</v>
      </c>
      <c r="F10319" t="s">
        <v>171</v>
      </c>
      <c r="G10319" t="s">
        <v>110</v>
      </c>
      <c r="H10319" t="s">
        <v>104</v>
      </c>
      <c r="I10319" t="s">
        <v>76</v>
      </c>
      <c r="J10319" t="s">
        <v>105</v>
      </c>
      <c r="K10319" s="23">
        <v>0</v>
      </c>
      <c r="L10319" s="24">
        <v>7.4</v>
      </c>
      <c r="M10319" s="24">
        <v>0</v>
      </c>
      <c r="N10319" s="24">
        <v>0</v>
      </c>
      <c r="O10319" s="24">
        <v>0</v>
      </c>
      <c r="P10319" s="25">
        <v>34</v>
      </c>
    </row>
    <row r="10320" spans="1:16" x14ac:dyDescent="0.3">
      <c r="A10320" s="22">
        <v>42930</v>
      </c>
      <c r="B10320">
        <v>2017</v>
      </c>
      <c r="C10320">
        <v>7</v>
      </c>
      <c r="D10320" t="s">
        <v>127</v>
      </c>
      <c r="E10320" t="s">
        <v>128</v>
      </c>
      <c r="F10320" t="s">
        <v>171</v>
      </c>
      <c r="G10320" t="s">
        <v>110</v>
      </c>
      <c r="H10320" t="s">
        <v>106</v>
      </c>
      <c r="I10320" t="s">
        <v>69</v>
      </c>
      <c r="J10320" t="s">
        <v>107</v>
      </c>
      <c r="K10320" s="23">
        <v>5</v>
      </c>
      <c r="L10320" s="24">
        <v>16.5</v>
      </c>
      <c r="M10320" s="24">
        <v>82.5</v>
      </c>
      <c r="N10320" s="24">
        <v>64.349999999999994</v>
      </c>
      <c r="O10320" s="24">
        <v>18.149999999999999</v>
      </c>
      <c r="P10320" s="25">
        <v>22</v>
      </c>
    </row>
    <row r="10321" spans="1:16" x14ac:dyDescent="0.3">
      <c r="A10321" s="22">
        <v>42930</v>
      </c>
      <c r="B10321">
        <v>2017</v>
      </c>
      <c r="C10321">
        <v>7</v>
      </c>
      <c r="D10321" t="s">
        <v>127</v>
      </c>
      <c r="E10321" t="s">
        <v>128</v>
      </c>
      <c r="F10321" t="s">
        <v>171</v>
      </c>
      <c r="G10321" t="s">
        <v>110</v>
      </c>
      <c r="H10321" t="s">
        <v>108</v>
      </c>
      <c r="I10321" t="s">
        <v>72</v>
      </c>
      <c r="J10321" t="s">
        <v>109</v>
      </c>
      <c r="K10321" s="23">
        <v>3</v>
      </c>
      <c r="L10321" s="24">
        <v>8.1999999999999993</v>
      </c>
      <c r="M10321" s="24">
        <v>24.6</v>
      </c>
      <c r="N10321" s="24">
        <v>16.73</v>
      </c>
      <c r="O10321" s="24">
        <v>7.87</v>
      </c>
      <c r="P10321" s="25">
        <v>32</v>
      </c>
    </row>
    <row r="10322" spans="1:16" x14ac:dyDescent="0.3">
      <c r="A10322" s="22">
        <v>42931</v>
      </c>
      <c r="B10322">
        <v>2017</v>
      </c>
      <c r="C10322">
        <v>7</v>
      </c>
      <c r="D10322" t="s">
        <v>127</v>
      </c>
      <c r="E10322" t="s">
        <v>128</v>
      </c>
      <c r="F10322" t="s">
        <v>171</v>
      </c>
      <c r="G10322" t="s">
        <v>111</v>
      </c>
      <c r="H10322" t="s">
        <v>94</v>
      </c>
      <c r="I10322" t="s">
        <v>73</v>
      </c>
      <c r="J10322" t="s">
        <v>95</v>
      </c>
      <c r="K10322" s="23">
        <v>3.33</v>
      </c>
      <c r="L10322" s="24">
        <v>3.1</v>
      </c>
      <c r="M10322" s="24">
        <v>10.32</v>
      </c>
      <c r="N10322" s="24">
        <v>7.22</v>
      </c>
      <c r="O10322" s="24">
        <v>3.1</v>
      </c>
      <c r="P10322" s="25">
        <v>30</v>
      </c>
    </row>
    <row r="10323" spans="1:16" x14ac:dyDescent="0.3">
      <c r="A10323" s="22">
        <v>42931</v>
      </c>
      <c r="B10323">
        <v>2017</v>
      </c>
      <c r="C10323">
        <v>7</v>
      </c>
      <c r="D10323" t="s">
        <v>127</v>
      </c>
      <c r="E10323" t="s">
        <v>128</v>
      </c>
      <c r="F10323" t="s">
        <v>171</v>
      </c>
      <c r="G10323" t="s">
        <v>111</v>
      </c>
      <c r="H10323" t="s">
        <v>96</v>
      </c>
      <c r="I10323" t="s">
        <v>74</v>
      </c>
      <c r="J10323" t="s">
        <v>97</v>
      </c>
      <c r="K10323" s="23">
        <v>9.34</v>
      </c>
      <c r="L10323" s="24">
        <v>3.6</v>
      </c>
      <c r="M10323" s="24">
        <v>33.619999999999997</v>
      </c>
      <c r="N10323" s="24">
        <v>23.53</v>
      </c>
      <c r="O10323" s="24">
        <v>10.09</v>
      </c>
      <c r="P10323" s="25">
        <v>30</v>
      </c>
    </row>
    <row r="10324" spans="1:16" x14ac:dyDescent="0.3">
      <c r="A10324" s="22">
        <v>42931</v>
      </c>
      <c r="B10324">
        <v>2017</v>
      </c>
      <c r="C10324">
        <v>7</v>
      </c>
      <c r="D10324" t="s">
        <v>127</v>
      </c>
      <c r="E10324" t="s">
        <v>128</v>
      </c>
      <c r="F10324" t="s">
        <v>171</v>
      </c>
      <c r="G10324" t="s">
        <v>111</v>
      </c>
      <c r="H10324" t="s">
        <v>98</v>
      </c>
      <c r="I10324" t="s">
        <v>75</v>
      </c>
      <c r="J10324" t="s">
        <v>99</v>
      </c>
      <c r="K10324" s="23">
        <v>3</v>
      </c>
      <c r="L10324" s="24">
        <v>2.8</v>
      </c>
      <c r="M10324" s="24">
        <v>8.4</v>
      </c>
      <c r="N10324" s="24">
        <v>6.05</v>
      </c>
      <c r="O10324" s="24">
        <v>2.35</v>
      </c>
      <c r="P10324" s="25">
        <v>28</v>
      </c>
    </row>
    <row r="10325" spans="1:16" x14ac:dyDescent="0.3">
      <c r="A10325" s="22">
        <v>42931</v>
      </c>
      <c r="B10325">
        <v>2017</v>
      </c>
      <c r="C10325">
        <v>7</v>
      </c>
      <c r="D10325" t="s">
        <v>127</v>
      </c>
      <c r="E10325" t="s">
        <v>128</v>
      </c>
      <c r="F10325" t="s">
        <v>171</v>
      </c>
      <c r="G10325" t="s">
        <v>111</v>
      </c>
      <c r="H10325" t="s">
        <v>100</v>
      </c>
      <c r="I10325" t="s">
        <v>70</v>
      </c>
      <c r="J10325" t="s">
        <v>101</v>
      </c>
      <c r="K10325" s="23">
        <v>21</v>
      </c>
      <c r="L10325" s="24">
        <v>2.4</v>
      </c>
      <c r="M10325" s="24">
        <v>50.4</v>
      </c>
      <c r="N10325" s="24">
        <v>37.299999999999997</v>
      </c>
      <c r="O10325" s="24">
        <v>13.1</v>
      </c>
      <c r="P10325" s="25">
        <v>26</v>
      </c>
    </row>
    <row r="10326" spans="1:16" x14ac:dyDescent="0.3">
      <c r="A10326" s="22">
        <v>42931</v>
      </c>
      <c r="B10326">
        <v>2017</v>
      </c>
      <c r="C10326">
        <v>7</v>
      </c>
      <c r="D10326" t="s">
        <v>127</v>
      </c>
      <c r="E10326" t="s">
        <v>128</v>
      </c>
      <c r="F10326" t="s">
        <v>171</v>
      </c>
      <c r="G10326" t="s">
        <v>111</v>
      </c>
      <c r="H10326" t="s">
        <v>102</v>
      </c>
      <c r="I10326" t="s">
        <v>71</v>
      </c>
      <c r="J10326" t="s">
        <v>103</v>
      </c>
      <c r="K10326" s="23">
        <v>3</v>
      </c>
      <c r="L10326" s="24">
        <v>6.9</v>
      </c>
      <c r="M10326" s="24">
        <v>20.7</v>
      </c>
      <c r="N10326" s="24">
        <v>13.66</v>
      </c>
      <c r="O10326" s="24">
        <v>7.04</v>
      </c>
      <c r="P10326" s="25">
        <v>34</v>
      </c>
    </row>
    <row r="10327" spans="1:16" x14ac:dyDescent="0.3">
      <c r="A10327" s="22">
        <v>42931</v>
      </c>
      <c r="B10327">
        <v>2017</v>
      </c>
      <c r="C10327">
        <v>7</v>
      </c>
      <c r="D10327" t="s">
        <v>127</v>
      </c>
      <c r="E10327" t="s">
        <v>128</v>
      </c>
      <c r="F10327" t="s">
        <v>171</v>
      </c>
      <c r="G10327" t="s">
        <v>111</v>
      </c>
      <c r="H10327" t="s">
        <v>104</v>
      </c>
      <c r="I10327" t="s">
        <v>76</v>
      </c>
      <c r="J10327" t="s">
        <v>105</v>
      </c>
      <c r="K10327" s="23">
        <v>0</v>
      </c>
      <c r="L10327" s="24">
        <v>7.4</v>
      </c>
      <c r="M10327" s="24">
        <v>0</v>
      </c>
      <c r="N10327" s="24">
        <v>0</v>
      </c>
      <c r="O10327" s="24">
        <v>0</v>
      </c>
      <c r="P10327" s="25">
        <v>34</v>
      </c>
    </row>
    <row r="10328" spans="1:16" x14ac:dyDescent="0.3">
      <c r="A10328" s="22">
        <v>42931</v>
      </c>
      <c r="B10328">
        <v>2017</v>
      </c>
      <c r="C10328">
        <v>7</v>
      </c>
      <c r="D10328" t="s">
        <v>127</v>
      </c>
      <c r="E10328" t="s">
        <v>128</v>
      </c>
      <c r="F10328" t="s">
        <v>171</v>
      </c>
      <c r="G10328" t="s">
        <v>111</v>
      </c>
      <c r="H10328" t="s">
        <v>106</v>
      </c>
      <c r="I10328" t="s">
        <v>69</v>
      </c>
      <c r="J10328" t="s">
        <v>107</v>
      </c>
      <c r="K10328" s="23">
        <v>0</v>
      </c>
      <c r="L10328" s="24">
        <v>16.5</v>
      </c>
      <c r="M10328" s="24">
        <v>0</v>
      </c>
      <c r="N10328" s="24">
        <v>0</v>
      </c>
      <c r="O10328" s="24">
        <v>0</v>
      </c>
      <c r="P10328" s="25">
        <v>22</v>
      </c>
    </row>
    <row r="10329" spans="1:16" x14ac:dyDescent="0.3">
      <c r="A10329" s="22">
        <v>42931</v>
      </c>
      <c r="B10329">
        <v>2017</v>
      </c>
      <c r="C10329">
        <v>7</v>
      </c>
      <c r="D10329" t="s">
        <v>127</v>
      </c>
      <c r="E10329" t="s">
        <v>128</v>
      </c>
      <c r="F10329" t="s">
        <v>171</v>
      </c>
      <c r="G10329" t="s">
        <v>111</v>
      </c>
      <c r="H10329" t="s">
        <v>108</v>
      </c>
      <c r="I10329" t="s">
        <v>72</v>
      </c>
      <c r="J10329" t="s">
        <v>109</v>
      </c>
      <c r="K10329" s="23">
        <v>2</v>
      </c>
      <c r="L10329" s="24">
        <v>8.1999999999999993</v>
      </c>
      <c r="M10329" s="24">
        <v>16.399999999999999</v>
      </c>
      <c r="N10329" s="24">
        <v>11.15</v>
      </c>
      <c r="O10329" s="24">
        <v>5.25</v>
      </c>
      <c r="P10329" s="25">
        <v>32</v>
      </c>
    </row>
    <row r="10330" spans="1:16" x14ac:dyDescent="0.3">
      <c r="A10330" s="22">
        <v>42932</v>
      </c>
      <c r="B10330">
        <v>2017</v>
      </c>
      <c r="C10330">
        <v>7</v>
      </c>
      <c r="D10330" t="s">
        <v>127</v>
      </c>
      <c r="E10330" t="s">
        <v>128</v>
      </c>
      <c r="F10330" t="s">
        <v>171</v>
      </c>
      <c r="G10330" t="s">
        <v>112</v>
      </c>
      <c r="H10330" t="s">
        <v>94</v>
      </c>
      <c r="I10330" t="s">
        <v>73</v>
      </c>
      <c r="J10330" t="s">
        <v>95</v>
      </c>
      <c r="K10330" s="23">
        <v>11.34</v>
      </c>
      <c r="L10330" s="24">
        <v>3.1</v>
      </c>
      <c r="M10330" s="24">
        <v>35.15</v>
      </c>
      <c r="N10330" s="24">
        <v>24.6</v>
      </c>
      <c r="O10330" s="24">
        <v>10.55</v>
      </c>
      <c r="P10330" s="25">
        <v>30</v>
      </c>
    </row>
    <row r="10331" spans="1:16" x14ac:dyDescent="0.3">
      <c r="A10331" s="22">
        <v>42932</v>
      </c>
      <c r="B10331">
        <v>2017</v>
      </c>
      <c r="C10331">
        <v>7</v>
      </c>
      <c r="D10331" t="s">
        <v>127</v>
      </c>
      <c r="E10331" t="s">
        <v>128</v>
      </c>
      <c r="F10331" t="s">
        <v>171</v>
      </c>
      <c r="G10331" t="s">
        <v>112</v>
      </c>
      <c r="H10331" t="s">
        <v>96</v>
      </c>
      <c r="I10331" t="s">
        <v>74</v>
      </c>
      <c r="J10331" t="s">
        <v>97</v>
      </c>
      <c r="K10331" s="23">
        <v>9.34</v>
      </c>
      <c r="L10331" s="24">
        <v>3.6</v>
      </c>
      <c r="M10331" s="24">
        <v>33.619999999999997</v>
      </c>
      <c r="N10331" s="24">
        <v>23.53</v>
      </c>
      <c r="O10331" s="24">
        <v>10.09</v>
      </c>
      <c r="P10331" s="25">
        <v>30</v>
      </c>
    </row>
    <row r="10332" spans="1:16" x14ac:dyDescent="0.3">
      <c r="A10332" s="22">
        <v>42932</v>
      </c>
      <c r="B10332">
        <v>2017</v>
      </c>
      <c r="C10332">
        <v>7</v>
      </c>
      <c r="D10332" t="s">
        <v>127</v>
      </c>
      <c r="E10332" t="s">
        <v>128</v>
      </c>
      <c r="F10332" t="s">
        <v>171</v>
      </c>
      <c r="G10332" t="s">
        <v>112</v>
      </c>
      <c r="H10332" t="s">
        <v>98</v>
      </c>
      <c r="I10332" t="s">
        <v>75</v>
      </c>
      <c r="J10332" t="s">
        <v>99</v>
      </c>
      <c r="K10332" s="23">
        <v>3</v>
      </c>
      <c r="L10332" s="24">
        <v>2.8</v>
      </c>
      <c r="M10332" s="24">
        <v>8.4</v>
      </c>
      <c r="N10332" s="24">
        <v>6.05</v>
      </c>
      <c r="O10332" s="24">
        <v>2.35</v>
      </c>
      <c r="P10332" s="25">
        <v>28</v>
      </c>
    </row>
    <row r="10333" spans="1:16" x14ac:dyDescent="0.3">
      <c r="A10333" s="22">
        <v>42932</v>
      </c>
      <c r="B10333">
        <v>2017</v>
      </c>
      <c r="C10333">
        <v>7</v>
      </c>
      <c r="D10333" t="s">
        <v>127</v>
      </c>
      <c r="E10333" t="s">
        <v>128</v>
      </c>
      <c r="F10333" t="s">
        <v>171</v>
      </c>
      <c r="G10333" t="s">
        <v>112</v>
      </c>
      <c r="H10333" t="s">
        <v>100</v>
      </c>
      <c r="I10333" t="s">
        <v>70</v>
      </c>
      <c r="J10333" t="s">
        <v>101</v>
      </c>
      <c r="K10333" s="23">
        <v>19</v>
      </c>
      <c r="L10333" s="24">
        <v>2.4</v>
      </c>
      <c r="M10333" s="24">
        <v>45.6</v>
      </c>
      <c r="N10333" s="24">
        <v>33.74</v>
      </c>
      <c r="O10333" s="24">
        <v>11.86</v>
      </c>
      <c r="P10333" s="25">
        <v>26</v>
      </c>
    </row>
    <row r="10334" spans="1:16" x14ac:dyDescent="0.3">
      <c r="A10334" s="22">
        <v>42932</v>
      </c>
      <c r="B10334">
        <v>2017</v>
      </c>
      <c r="C10334">
        <v>7</v>
      </c>
      <c r="D10334" t="s">
        <v>127</v>
      </c>
      <c r="E10334" t="s">
        <v>128</v>
      </c>
      <c r="F10334" t="s">
        <v>171</v>
      </c>
      <c r="G10334" t="s">
        <v>112</v>
      </c>
      <c r="H10334" t="s">
        <v>102</v>
      </c>
      <c r="I10334" t="s">
        <v>71</v>
      </c>
      <c r="J10334" t="s">
        <v>103</v>
      </c>
      <c r="K10334" s="23">
        <v>6</v>
      </c>
      <c r="L10334" s="24">
        <v>6.9</v>
      </c>
      <c r="M10334" s="24">
        <v>41.4</v>
      </c>
      <c r="N10334" s="24">
        <v>27.32</v>
      </c>
      <c r="O10334" s="24">
        <v>14.08</v>
      </c>
      <c r="P10334" s="25">
        <v>34</v>
      </c>
    </row>
    <row r="10335" spans="1:16" x14ac:dyDescent="0.3">
      <c r="A10335" s="22">
        <v>42932</v>
      </c>
      <c r="B10335">
        <v>2017</v>
      </c>
      <c r="C10335">
        <v>7</v>
      </c>
      <c r="D10335" t="s">
        <v>127</v>
      </c>
      <c r="E10335" t="s">
        <v>128</v>
      </c>
      <c r="F10335" t="s">
        <v>171</v>
      </c>
      <c r="G10335" t="s">
        <v>112</v>
      </c>
      <c r="H10335" t="s">
        <v>104</v>
      </c>
      <c r="I10335" t="s">
        <v>76</v>
      </c>
      <c r="J10335" t="s">
        <v>105</v>
      </c>
      <c r="K10335" s="23">
        <v>0</v>
      </c>
      <c r="L10335" s="24">
        <v>7.4</v>
      </c>
      <c r="M10335" s="24">
        <v>0</v>
      </c>
      <c r="N10335" s="24">
        <v>0</v>
      </c>
      <c r="O10335" s="24">
        <v>0</v>
      </c>
      <c r="P10335" s="25">
        <v>34</v>
      </c>
    </row>
    <row r="10336" spans="1:16" x14ac:dyDescent="0.3">
      <c r="A10336" s="22">
        <v>42932</v>
      </c>
      <c r="B10336">
        <v>2017</v>
      </c>
      <c r="C10336">
        <v>7</v>
      </c>
      <c r="D10336" t="s">
        <v>127</v>
      </c>
      <c r="E10336" t="s">
        <v>128</v>
      </c>
      <c r="F10336" t="s">
        <v>171</v>
      </c>
      <c r="G10336" t="s">
        <v>112</v>
      </c>
      <c r="H10336" t="s">
        <v>106</v>
      </c>
      <c r="I10336" t="s">
        <v>69</v>
      </c>
      <c r="J10336" t="s">
        <v>107</v>
      </c>
      <c r="K10336" s="23">
        <v>0</v>
      </c>
      <c r="L10336" s="24">
        <v>16.5</v>
      </c>
      <c r="M10336" s="24">
        <v>0</v>
      </c>
      <c r="N10336" s="24">
        <v>0</v>
      </c>
      <c r="O10336" s="24">
        <v>0</v>
      </c>
      <c r="P10336" s="25">
        <v>22</v>
      </c>
    </row>
    <row r="10337" spans="1:16" x14ac:dyDescent="0.3">
      <c r="A10337" s="22">
        <v>42932</v>
      </c>
      <c r="B10337">
        <v>2017</v>
      </c>
      <c r="C10337">
        <v>7</v>
      </c>
      <c r="D10337" t="s">
        <v>127</v>
      </c>
      <c r="E10337" t="s">
        <v>128</v>
      </c>
      <c r="F10337" t="s">
        <v>171</v>
      </c>
      <c r="G10337" t="s">
        <v>112</v>
      </c>
      <c r="H10337" t="s">
        <v>108</v>
      </c>
      <c r="I10337" t="s">
        <v>72</v>
      </c>
      <c r="J10337" t="s">
        <v>109</v>
      </c>
      <c r="K10337" s="23">
        <v>1</v>
      </c>
      <c r="L10337" s="24">
        <v>8.1999999999999993</v>
      </c>
      <c r="M10337" s="24">
        <v>8.1999999999999993</v>
      </c>
      <c r="N10337" s="24">
        <v>5.58</v>
      </c>
      <c r="O10337" s="24">
        <v>2.62</v>
      </c>
      <c r="P10337" s="25">
        <v>32</v>
      </c>
    </row>
    <row r="10338" spans="1:16" x14ac:dyDescent="0.3">
      <c r="A10338" s="22">
        <v>42933</v>
      </c>
      <c r="B10338">
        <v>2017</v>
      </c>
      <c r="C10338">
        <v>7</v>
      </c>
      <c r="D10338" t="s">
        <v>127</v>
      </c>
      <c r="E10338" t="s">
        <v>128</v>
      </c>
      <c r="F10338" t="s">
        <v>171</v>
      </c>
      <c r="G10338" t="s">
        <v>113</v>
      </c>
      <c r="H10338" t="s">
        <v>94</v>
      </c>
      <c r="I10338" t="s">
        <v>73</v>
      </c>
      <c r="J10338" t="s">
        <v>95</v>
      </c>
      <c r="K10338" s="23">
        <v>9</v>
      </c>
      <c r="L10338" s="24">
        <v>3.1</v>
      </c>
      <c r="M10338" s="24">
        <v>27.9</v>
      </c>
      <c r="N10338" s="24">
        <v>19.53</v>
      </c>
      <c r="O10338" s="24">
        <v>8.3699999999999992</v>
      </c>
      <c r="P10338" s="25">
        <v>30</v>
      </c>
    </row>
    <row r="10339" spans="1:16" x14ac:dyDescent="0.3">
      <c r="A10339" s="22">
        <v>42933</v>
      </c>
      <c r="B10339">
        <v>2017</v>
      </c>
      <c r="C10339">
        <v>7</v>
      </c>
      <c r="D10339" t="s">
        <v>127</v>
      </c>
      <c r="E10339" t="s">
        <v>128</v>
      </c>
      <c r="F10339" t="s">
        <v>171</v>
      </c>
      <c r="G10339" t="s">
        <v>113</v>
      </c>
      <c r="H10339" t="s">
        <v>96</v>
      </c>
      <c r="I10339" t="s">
        <v>74</v>
      </c>
      <c r="J10339" t="s">
        <v>97</v>
      </c>
      <c r="K10339" s="23">
        <v>4.75</v>
      </c>
      <c r="L10339" s="24">
        <v>3.6</v>
      </c>
      <c r="M10339" s="24">
        <v>17.100000000000001</v>
      </c>
      <c r="N10339" s="24">
        <v>11.97</v>
      </c>
      <c r="O10339" s="24">
        <v>5.13</v>
      </c>
      <c r="P10339" s="25">
        <v>30</v>
      </c>
    </row>
    <row r="10340" spans="1:16" x14ac:dyDescent="0.3">
      <c r="A10340" s="22">
        <v>42933</v>
      </c>
      <c r="B10340">
        <v>2017</v>
      </c>
      <c r="C10340">
        <v>7</v>
      </c>
      <c r="D10340" t="s">
        <v>127</v>
      </c>
      <c r="E10340" t="s">
        <v>128</v>
      </c>
      <c r="F10340" t="s">
        <v>171</v>
      </c>
      <c r="G10340" t="s">
        <v>113</v>
      </c>
      <c r="H10340" t="s">
        <v>98</v>
      </c>
      <c r="I10340" t="s">
        <v>75</v>
      </c>
      <c r="J10340" t="s">
        <v>99</v>
      </c>
      <c r="K10340" s="23">
        <v>3</v>
      </c>
      <c r="L10340" s="24">
        <v>2.8</v>
      </c>
      <c r="M10340" s="24">
        <v>8.4</v>
      </c>
      <c r="N10340" s="24">
        <v>6.05</v>
      </c>
      <c r="O10340" s="24">
        <v>2.35</v>
      </c>
      <c r="P10340" s="25">
        <v>28</v>
      </c>
    </row>
    <row r="10341" spans="1:16" x14ac:dyDescent="0.3">
      <c r="A10341" s="22">
        <v>42933</v>
      </c>
      <c r="B10341">
        <v>2017</v>
      </c>
      <c r="C10341">
        <v>7</v>
      </c>
      <c r="D10341" t="s">
        <v>127</v>
      </c>
      <c r="E10341" t="s">
        <v>128</v>
      </c>
      <c r="F10341" t="s">
        <v>171</v>
      </c>
      <c r="G10341" t="s">
        <v>113</v>
      </c>
      <c r="H10341" t="s">
        <v>100</v>
      </c>
      <c r="I10341" t="s">
        <v>70</v>
      </c>
      <c r="J10341" t="s">
        <v>101</v>
      </c>
      <c r="K10341" s="23">
        <v>16.399999999999999</v>
      </c>
      <c r="L10341" s="24">
        <v>2.4</v>
      </c>
      <c r="M10341" s="24">
        <v>39.36</v>
      </c>
      <c r="N10341" s="24">
        <v>29.13</v>
      </c>
      <c r="O10341" s="24">
        <v>10.23</v>
      </c>
      <c r="P10341" s="25">
        <v>26</v>
      </c>
    </row>
    <row r="10342" spans="1:16" x14ac:dyDescent="0.3">
      <c r="A10342" s="22">
        <v>42933</v>
      </c>
      <c r="B10342">
        <v>2017</v>
      </c>
      <c r="C10342">
        <v>7</v>
      </c>
      <c r="D10342" t="s">
        <v>127</v>
      </c>
      <c r="E10342" t="s">
        <v>128</v>
      </c>
      <c r="F10342" t="s">
        <v>171</v>
      </c>
      <c r="G10342" t="s">
        <v>113</v>
      </c>
      <c r="H10342" t="s">
        <v>102</v>
      </c>
      <c r="I10342" t="s">
        <v>71</v>
      </c>
      <c r="J10342" t="s">
        <v>103</v>
      </c>
      <c r="K10342" s="23">
        <v>6</v>
      </c>
      <c r="L10342" s="24">
        <v>6.9</v>
      </c>
      <c r="M10342" s="24">
        <v>41.4</v>
      </c>
      <c r="N10342" s="24">
        <v>27.32</v>
      </c>
      <c r="O10342" s="24">
        <v>14.08</v>
      </c>
      <c r="P10342" s="25">
        <v>34</v>
      </c>
    </row>
    <row r="10343" spans="1:16" x14ac:dyDescent="0.3">
      <c r="A10343" s="22">
        <v>42933</v>
      </c>
      <c r="B10343">
        <v>2017</v>
      </c>
      <c r="C10343">
        <v>7</v>
      </c>
      <c r="D10343" t="s">
        <v>127</v>
      </c>
      <c r="E10343" t="s">
        <v>128</v>
      </c>
      <c r="F10343" t="s">
        <v>171</v>
      </c>
      <c r="G10343" t="s">
        <v>113</v>
      </c>
      <c r="H10343" t="s">
        <v>104</v>
      </c>
      <c r="I10343" t="s">
        <v>76</v>
      </c>
      <c r="J10343" t="s">
        <v>105</v>
      </c>
      <c r="K10343" s="23">
        <v>2</v>
      </c>
      <c r="L10343" s="24">
        <v>7.4</v>
      </c>
      <c r="M10343" s="24">
        <v>14.8</v>
      </c>
      <c r="N10343" s="24">
        <v>9.77</v>
      </c>
      <c r="O10343" s="24">
        <v>5.03</v>
      </c>
      <c r="P10343" s="25">
        <v>34</v>
      </c>
    </row>
    <row r="10344" spans="1:16" x14ac:dyDescent="0.3">
      <c r="A10344" s="22">
        <v>42933</v>
      </c>
      <c r="B10344">
        <v>2017</v>
      </c>
      <c r="C10344">
        <v>7</v>
      </c>
      <c r="D10344" t="s">
        <v>127</v>
      </c>
      <c r="E10344" t="s">
        <v>128</v>
      </c>
      <c r="F10344" t="s">
        <v>171</v>
      </c>
      <c r="G10344" t="s">
        <v>113</v>
      </c>
      <c r="H10344" t="s">
        <v>106</v>
      </c>
      <c r="I10344" t="s">
        <v>69</v>
      </c>
      <c r="J10344" t="s">
        <v>107</v>
      </c>
      <c r="K10344" s="23">
        <v>4</v>
      </c>
      <c r="L10344" s="24">
        <v>16.5</v>
      </c>
      <c r="M10344" s="24">
        <v>66</v>
      </c>
      <c r="N10344" s="24">
        <v>51.48</v>
      </c>
      <c r="O10344" s="24">
        <v>14.52</v>
      </c>
      <c r="P10344" s="25">
        <v>22</v>
      </c>
    </row>
    <row r="10345" spans="1:16" x14ac:dyDescent="0.3">
      <c r="A10345" s="22">
        <v>42933</v>
      </c>
      <c r="B10345">
        <v>2017</v>
      </c>
      <c r="C10345">
        <v>7</v>
      </c>
      <c r="D10345" t="s">
        <v>127</v>
      </c>
      <c r="E10345" t="s">
        <v>128</v>
      </c>
      <c r="F10345" t="s">
        <v>171</v>
      </c>
      <c r="G10345" t="s">
        <v>113</v>
      </c>
      <c r="H10345" t="s">
        <v>108</v>
      </c>
      <c r="I10345" t="s">
        <v>72</v>
      </c>
      <c r="J10345" t="s">
        <v>109</v>
      </c>
      <c r="K10345" s="23">
        <v>3</v>
      </c>
      <c r="L10345" s="24">
        <v>8.1999999999999993</v>
      </c>
      <c r="M10345" s="24">
        <v>24.6</v>
      </c>
      <c r="N10345" s="24">
        <v>16.73</v>
      </c>
      <c r="O10345" s="24">
        <v>7.87</v>
      </c>
      <c r="P10345" s="25">
        <v>32</v>
      </c>
    </row>
    <row r="10346" spans="1:16" x14ac:dyDescent="0.3">
      <c r="A10346" s="22">
        <v>42934</v>
      </c>
      <c r="B10346">
        <v>2017</v>
      </c>
      <c r="C10346">
        <v>7</v>
      </c>
      <c r="D10346" t="s">
        <v>127</v>
      </c>
      <c r="E10346" t="s">
        <v>128</v>
      </c>
      <c r="F10346" t="s">
        <v>171</v>
      </c>
      <c r="G10346" t="s">
        <v>114</v>
      </c>
      <c r="H10346" t="s">
        <v>94</v>
      </c>
      <c r="I10346" t="s">
        <v>73</v>
      </c>
      <c r="J10346" t="s">
        <v>95</v>
      </c>
      <c r="K10346" s="23">
        <v>9.67</v>
      </c>
      <c r="L10346" s="24">
        <v>3.1</v>
      </c>
      <c r="M10346" s="24">
        <v>29.98</v>
      </c>
      <c r="N10346" s="24">
        <v>20.99</v>
      </c>
      <c r="O10346" s="24">
        <v>8.99</v>
      </c>
      <c r="P10346" s="25">
        <v>30</v>
      </c>
    </row>
    <row r="10347" spans="1:16" x14ac:dyDescent="0.3">
      <c r="A10347" s="22">
        <v>42934</v>
      </c>
      <c r="B10347">
        <v>2017</v>
      </c>
      <c r="C10347">
        <v>7</v>
      </c>
      <c r="D10347" t="s">
        <v>127</v>
      </c>
      <c r="E10347" t="s">
        <v>128</v>
      </c>
      <c r="F10347" t="s">
        <v>171</v>
      </c>
      <c r="G10347" t="s">
        <v>114</v>
      </c>
      <c r="H10347" t="s">
        <v>96</v>
      </c>
      <c r="I10347" t="s">
        <v>74</v>
      </c>
      <c r="J10347" t="s">
        <v>97</v>
      </c>
      <c r="K10347" s="23">
        <v>5.67</v>
      </c>
      <c r="L10347" s="24">
        <v>3.6</v>
      </c>
      <c r="M10347" s="24">
        <v>20.41</v>
      </c>
      <c r="N10347" s="24">
        <v>14.29</v>
      </c>
      <c r="O10347" s="24">
        <v>6.12</v>
      </c>
      <c r="P10347" s="25">
        <v>30</v>
      </c>
    </row>
    <row r="10348" spans="1:16" x14ac:dyDescent="0.3">
      <c r="A10348" s="22">
        <v>42934</v>
      </c>
      <c r="B10348">
        <v>2017</v>
      </c>
      <c r="C10348">
        <v>7</v>
      </c>
      <c r="D10348" t="s">
        <v>127</v>
      </c>
      <c r="E10348" t="s">
        <v>128</v>
      </c>
      <c r="F10348" t="s">
        <v>171</v>
      </c>
      <c r="G10348" t="s">
        <v>114</v>
      </c>
      <c r="H10348" t="s">
        <v>98</v>
      </c>
      <c r="I10348" t="s">
        <v>75</v>
      </c>
      <c r="J10348" t="s">
        <v>99</v>
      </c>
      <c r="K10348" s="23">
        <v>1.5</v>
      </c>
      <c r="L10348" s="24">
        <v>2.8</v>
      </c>
      <c r="M10348" s="24">
        <v>4.2</v>
      </c>
      <c r="N10348" s="24">
        <v>3.02</v>
      </c>
      <c r="O10348" s="24">
        <v>1.18</v>
      </c>
      <c r="P10348" s="25">
        <v>28</v>
      </c>
    </row>
    <row r="10349" spans="1:16" x14ac:dyDescent="0.3">
      <c r="A10349" s="22">
        <v>42934</v>
      </c>
      <c r="B10349">
        <v>2017</v>
      </c>
      <c r="C10349">
        <v>7</v>
      </c>
      <c r="D10349" t="s">
        <v>127</v>
      </c>
      <c r="E10349" t="s">
        <v>128</v>
      </c>
      <c r="F10349" t="s">
        <v>171</v>
      </c>
      <c r="G10349" t="s">
        <v>114</v>
      </c>
      <c r="H10349" t="s">
        <v>100</v>
      </c>
      <c r="I10349" t="s">
        <v>70</v>
      </c>
      <c r="J10349" t="s">
        <v>101</v>
      </c>
      <c r="K10349" s="23">
        <v>14</v>
      </c>
      <c r="L10349" s="24">
        <v>2.4</v>
      </c>
      <c r="M10349" s="24">
        <v>33.6</v>
      </c>
      <c r="N10349" s="24">
        <v>24.86</v>
      </c>
      <c r="O10349" s="24">
        <v>8.74</v>
      </c>
      <c r="P10349" s="25">
        <v>26</v>
      </c>
    </row>
    <row r="10350" spans="1:16" x14ac:dyDescent="0.3">
      <c r="A10350" s="22">
        <v>42934</v>
      </c>
      <c r="B10350">
        <v>2017</v>
      </c>
      <c r="C10350">
        <v>7</v>
      </c>
      <c r="D10350" t="s">
        <v>127</v>
      </c>
      <c r="E10350" t="s">
        <v>128</v>
      </c>
      <c r="F10350" t="s">
        <v>171</v>
      </c>
      <c r="G10350" t="s">
        <v>114</v>
      </c>
      <c r="H10350" t="s">
        <v>102</v>
      </c>
      <c r="I10350" t="s">
        <v>71</v>
      </c>
      <c r="J10350" t="s">
        <v>103</v>
      </c>
      <c r="K10350" s="23">
        <v>8</v>
      </c>
      <c r="L10350" s="24">
        <v>6.9</v>
      </c>
      <c r="M10350" s="24">
        <v>55.2</v>
      </c>
      <c r="N10350" s="24">
        <v>36.43</v>
      </c>
      <c r="O10350" s="24">
        <v>18.77</v>
      </c>
      <c r="P10350" s="25">
        <v>34</v>
      </c>
    </row>
    <row r="10351" spans="1:16" x14ac:dyDescent="0.3">
      <c r="A10351" s="22">
        <v>42934</v>
      </c>
      <c r="B10351">
        <v>2017</v>
      </c>
      <c r="C10351">
        <v>7</v>
      </c>
      <c r="D10351" t="s">
        <v>127</v>
      </c>
      <c r="E10351" t="s">
        <v>128</v>
      </c>
      <c r="F10351" t="s">
        <v>171</v>
      </c>
      <c r="G10351" t="s">
        <v>114</v>
      </c>
      <c r="H10351" t="s">
        <v>104</v>
      </c>
      <c r="I10351" t="s">
        <v>76</v>
      </c>
      <c r="J10351" t="s">
        <v>105</v>
      </c>
      <c r="K10351" s="23">
        <v>0</v>
      </c>
      <c r="L10351" s="24">
        <v>7.4</v>
      </c>
      <c r="M10351" s="24">
        <v>0</v>
      </c>
      <c r="N10351" s="24">
        <v>0</v>
      </c>
      <c r="O10351" s="24">
        <v>0</v>
      </c>
      <c r="P10351" s="25">
        <v>34</v>
      </c>
    </row>
    <row r="10352" spans="1:16" x14ac:dyDescent="0.3">
      <c r="A10352" s="22">
        <v>42934</v>
      </c>
      <c r="B10352">
        <v>2017</v>
      </c>
      <c r="C10352">
        <v>7</v>
      </c>
      <c r="D10352" t="s">
        <v>127</v>
      </c>
      <c r="E10352" t="s">
        <v>128</v>
      </c>
      <c r="F10352" t="s">
        <v>171</v>
      </c>
      <c r="G10352" t="s">
        <v>114</v>
      </c>
      <c r="H10352" t="s">
        <v>106</v>
      </c>
      <c r="I10352" t="s">
        <v>69</v>
      </c>
      <c r="J10352" t="s">
        <v>107</v>
      </c>
      <c r="K10352" s="23">
        <v>20</v>
      </c>
      <c r="L10352" s="24">
        <v>16.5</v>
      </c>
      <c r="M10352" s="24">
        <v>330</v>
      </c>
      <c r="N10352" s="24">
        <v>257.39999999999998</v>
      </c>
      <c r="O10352" s="24">
        <v>72.599999999999994</v>
      </c>
      <c r="P10352" s="25">
        <v>22</v>
      </c>
    </row>
    <row r="10353" spans="1:16" x14ac:dyDescent="0.3">
      <c r="A10353" s="22">
        <v>42934</v>
      </c>
      <c r="B10353">
        <v>2017</v>
      </c>
      <c r="C10353">
        <v>7</v>
      </c>
      <c r="D10353" t="s">
        <v>127</v>
      </c>
      <c r="E10353" t="s">
        <v>128</v>
      </c>
      <c r="F10353" t="s">
        <v>171</v>
      </c>
      <c r="G10353" t="s">
        <v>114</v>
      </c>
      <c r="H10353" t="s">
        <v>108</v>
      </c>
      <c r="I10353" t="s">
        <v>72</v>
      </c>
      <c r="J10353" t="s">
        <v>109</v>
      </c>
      <c r="K10353" s="23">
        <v>4</v>
      </c>
      <c r="L10353" s="24">
        <v>8.1999999999999993</v>
      </c>
      <c r="M10353" s="24">
        <v>32.799999999999997</v>
      </c>
      <c r="N10353" s="24">
        <v>22.3</v>
      </c>
      <c r="O10353" s="24">
        <v>10.5</v>
      </c>
      <c r="P10353" s="25">
        <v>32</v>
      </c>
    </row>
    <row r="10354" spans="1:16" x14ac:dyDescent="0.3">
      <c r="A10354" s="22">
        <v>42935</v>
      </c>
      <c r="B10354">
        <v>2017</v>
      </c>
      <c r="C10354">
        <v>7</v>
      </c>
      <c r="D10354" t="s">
        <v>127</v>
      </c>
      <c r="E10354" t="s">
        <v>128</v>
      </c>
      <c r="F10354" t="s">
        <v>171</v>
      </c>
      <c r="G10354" t="s">
        <v>115</v>
      </c>
      <c r="H10354" t="s">
        <v>94</v>
      </c>
      <c r="I10354" t="s">
        <v>73</v>
      </c>
      <c r="J10354" t="s">
        <v>95</v>
      </c>
      <c r="K10354" s="23">
        <v>6.33</v>
      </c>
      <c r="L10354" s="24">
        <v>3.1</v>
      </c>
      <c r="M10354" s="24">
        <v>19.62</v>
      </c>
      <c r="N10354" s="24">
        <v>13.73</v>
      </c>
      <c r="O10354" s="24">
        <v>5.89</v>
      </c>
      <c r="P10354" s="25">
        <v>30</v>
      </c>
    </row>
    <row r="10355" spans="1:16" x14ac:dyDescent="0.3">
      <c r="A10355" s="22">
        <v>42935</v>
      </c>
      <c r="B10355">
        <v>2017</v>
      </c>
      <c r="C10355">
        <v>7</v>
      </c>
      <c r="D10355" t="s">
        <v>127</v>
      </c>
      <c r="E10355" t="s">
        <v>128</v>
      </c>
      <c r="F10355" t="s">
        <v>171</v>
      </c>
      <c r="G10355" t="s">
        <v>115</v>
      </c>
      <c r="H10355" t="s">
        <v>96</v>
      </c>
      <c r="I10355" t="s">
        <v>74</v>
      </c>
      <c r="J10355" t="s">
        <v>97</v>
      </c>
      <c r="K10355" s="23">
        <v>3.66</v>
      </c>
      <c r="L10355" s="24">
        <v>3.6</v>
      </c>
      <c r="M10355" s="24">
        <v>13.18</v>
      </c>
      <c r="N10355" s="24">
        <v>9.23</v>
      </c>
      <c r="O10355" s="24">
        <v>3.95</v>
      </c>
      <c r="P10355" s="25">
        <v>30</v>
      </c>
    </row>
    <row r="10356" spans="1:16" x14ac:dyDescent="0.3">
      <c r="A10356" s="22">
        <v>42935</v>
      </c>
      <c r="B10356">
        <v>2017</v>
      </c>
      <c r="C10356">
        <v>7</v>
      </c>
      <c r="D10356" t="s">
        <v>127</v>
      </c>
      <c r="E10356" t="s">
        <v>128</v>
      </c>
      <c r="F10356" t="s">
        <v>171</v>
      </c>
      <c r="G10356" t="s">
        <v>115</v>
      </c>
      <c r="H10356" t="s">
        <v>98</v>
      </c>
      <c r="I10356" t="s">
        <v>75</v>
      </c>
      <c r="J10356" t="s">
        <v>99</v>
      </c>
      <c r="K10356" s="23">
        <v>4</v>
      </c>
      <c r="L10356" s="24">
        <v>2.8</v>
      </c>
      <c r="M10356" s="24">
        <v>11.2</v>
      </c>
      <c r="N10356" s="24">
        <v>8.06</v>
      </c>
      <c r="O10356" s="24">
        <v>3.14</v>
      </c>
      <c r="P10356" s="25">
        <v>28</v>
      </c>
    </row>
    <row r="10357" spans="1:16" x14ac:dyDescent="0.3">
      <c r="A10357" s="22">
        <v>42935</v>
      </c>
      <c r="B10357">
        <v>2017</v>
      </c>
      <c r="C10357">
        <v>7</v>
      </c>
      <c r="D10357" t="s">
        <v>127</v>
      </c>
      <c r="E10357" t="s">
        <v>128</v>
      </c>
      <c r="F10357" t="s">
        <v>171</v>
      </c>
      <c r="G10357" t="s">
        <v>115</v>
      </c>
      <c r="H10357" t="s">
        <v>100</v>
      </c>
      <c r="I10357" t="s">
        <v>70</v>
      </c>
      <c r="J10357" t="s">
        <v>101</v>
      </c>
      <c r="K10357" s="23">
        <v>20.6</v>
      </c>
      <c r="L10357" s="24">
        <v>2.4</v>
      </c>
      <c r="M10357" s="24">
        <v>49.44</v>
      </c>
      <c r="N10357" s="24">
        <v>36.590000000000003</v>
      </c>
      <c r="O10357" s="24">
        <v>12.85</v>
      </c>
      <c r="P10357" s="25">
        <v>26</v>
      </c>
    </row>
    <row r="10358" spans="1:16" x14ac:dyDescent="0.3">
      <c r="A10358" s="22">
        <v>42935</v>
      </c>
      <c r="B10358">
        <v>2017</v>
      </c>
      <c r="C10358">
        <v>7</v>
      </c>
      <c r="D10358" t="s">
        <v>127</v>
      </c>
      <c r="E10358" t="s">
        <v>128</v>
      </c>
      <c r="F10358" t="s">
        <v>171</v>
      </c>
      <c r="G10358" t="s">
        <v>115</v>
      </c>
      <c r="H10358" t="s">
        <v>102</v>
      </c>
      <c r="I10358" t="s">
        <v>71</v>
      </c>
      <c r="J10358" t="s">
        <v>103</v>
      </c>
      <c r="K10358" s="23">
        <v>6</v>
      </c>
      <c r="L10358" s="24">
        <v>6.9</v>
      </c>
      <c r="M10358" s="24">
        <v>41.4</v>
      </c>
      <c r="N10358" s="24">
        <v>27.32</v>
      </c>
      <c r="O10358" s="24">
        <v>14.08</v>
      </c>
      <c r="P10358" s="25">
        <v>34</v>
      </c>
    </row>
    <row r="10359" spans="1:16" x14ac:dyDescent="0.3">
      <c r="A10359" s="22">
        <v>42935</v>
      </c>
      <c r="B10359">
        <v>2017</v>
      </c>
      <c r="C10359">
        <v>7</v>
      </c>
      <c r="D10359" t="s">
        <v>127</v>
      </c>
      <c r="E10359" t="s">
        <v>128</v>
      </c>
      <c r="F10359" t="s">
        <v>171</v>
      </c>
      <c r="G10359" t="s">
        <v>115</v>
      </c>
      <c r="H10359" t="s">
        <v>104</v>
      </c>
      <c r="I10359" t="s">
        <v>76</v>
      </c>
      <c r="J10359" t="s">
        <v>105</v>
      </c>
      <c r="K10359" s="23">
        <v>3</v>
      </c>
      <c r="L10359" s="24">
        <v>7.4</v>
      </c>
      <c r="M10359" s="24">
        <v>22.2</v>
      </c>
      <c r="N10359" s="24">
        <v>14.65</v>
      </c>
      <c r="O10359" s="24">
        <v>7.55</v>
      </c>
      <c r="P10359" s="25">
        <v>34</v>
      </c>
    </row>
    <row r="10360" spans="1:16" x14ac:dyDescent="0.3">
      <c r="A10360" s="22">
        <v>42935</v>
      </c>
      <c r="B10360">
        <v>2017</v>
      </c>
      <c r="C10360">
        <v>7</v>
      </c>
      <c r="D10360" t="s">
        <v>127</v>
      </c>
      <c r="E10360" t="s">
        <v>128</v>
      </c>
      <c r="F10360" t="s">
        <v>171</v>
      </c>
      <c r="G10360" t="s">
        <v>115</v>
      </c>
      <c r="H10360" t="s">
        <v>106</v>
      </c>
      <c r="I10360" t="s">
        <v>69</v>
      </c>
      <c r="J10360" t="s">
        <v>107</v>
      </c>
      <c r="K10360" s="23">
        <v>1</v>
      </c>
      <c r="L10360" s="24">
        <v>16.5</v>
      </c>
      <c r="M10360" s="24">
        <v>16.5</v>
      </c>
      <c r="N10360" s="24">
        <v>12.87</v>
      </c>
      <c r="O10360" s="24">
        <v>3.63</v>
      </c>
      <c r="P10360" s="25">
        <v>22</v>
      </c>
    </row>
    <row r="10361" spans="1:16" x14ac:dyDescent="0.3">
      <c r="A10361" s="22">
        <v>42935</v>
      </c>
      <c r="B10361">
        <v>2017</v>
      </c>
      <c r="C10361">
        <v>7</v>
      </c>
      <c r="D10361" t="s">
        <v>127</v>
      </c>
      <c r="E10361" t="s">
        <v>128</v>
      </c>
      <c r="F10361" t="s">
        <v>171</v>
      </c>
      <c r="G10361" t="s">
        <v>115</v>
      </c>
      <c r="H10361" t="s">
        <v>108</v>
      </c>
      <c r="I10361" t="s">
        <v>72</v>
      </c>
      <c r="J10361" t="s">
        <v>109</v>
      </c>
      <c r="K10361" s="23">
        <v>6</v>
      </c>
      <c r="L10361" s="24">
        <v>8.1999999999999993</v>
      </c>
      <c r="M10361" s="24">
        <v>49.2</v>
      </c>
      <c r="N10361" s="24">
        <v>33.46</v>
      </c>
      <c r="O10361" s="24">
        <v>15.74</v>
      </c>
      <c r="P10361" s="25">
        <v>32</v>
      </c>
    </row>
    <row r="10362" spans="1:16" x14ac:dyDescent="0.3">
      <c r="A10362" s="22">
        <v>42936</v>
      </c>
      <c r="B10362">
        <v>2017</v>
      </c>
      <c r="C10362">
        <v>7</v>
      </c>
      <c r="D10362" t="s">
        <v>127</v>
      </c>
      <c r="E10362" t="s">
        <v>128</v>
      </c>
      <c r="F10362" t="s">
        <v>171</v>
      </c>
      <c r="G10362" t="s">
        <v>93</v>
      </c>
      <c r="H10362" t="s">
        <v>94</v>
      </c>
      <c r="I10362" t="s">
        <v>73</v>
      </c>
      <c r="J10362" t="s">
        <v>95</v>
      </c>
      <c r="K10362" s="23">
        <v>5</v>
      </c>
      <c r="L10362" s="24">
        <v>3.1</v>
      </c>
      <c r="M10362" s="24">
        <v>15.5</v>
      </c>
      <c r="N10362" s="24">
        <v>10.85</v>
      </c>
      <c r="O10362" s="24">
        <v>4.6500000000000004</v>
      </c>
      <c r="P10362" s="25">
        <v>30</v>
      </c>
    </row>
    <row r="10363" spans="1:16" x14ac:dyDescent="0.3">
      <c r="A10363" s="22">
        <v>42936</v>
      </c>
      <c r="B10363">
        <v>2017</v>
      </c>
      <c r="C10363">
        <v>7</v>
      </c>
      <c r="D10363" t="s">
        <v>127</v>
      </c>
      <c r="E10363" t="s">
        <v>128</v>
      </c>
      <c r="F10363" t="s">
        <v>171</v>
      </c>
      <c r="G10363" t="s">
        <v>93</v>
      </c>
      <c r="H10363" t="s">
        <v>96</v>
      </c>
      <c r="I10363" t="s">
        <v>74</v>
      </c>
      <c r="J10363" t="s">
        <v>97</v>
      </c>
      <c r="K10363" s="23">
        <v>4</v>
      </c>
      <c r="L10363" s="24">
        <v>3.6</v>
      </c>
      <c r="M10363" s="24">
        <v>14.4</v>
      </c>
      <c r="N10363" s="24">
        <v>10.08</v>
      </c>
      <c r="O10363" s="24">
        <v>4.32</v>
      </c>
      <c r="P10363" s="25">
        <v>30</v>
      </c>
    </row>
    <row r="10364" spans="1:16" x14ac:dyDescent="0.3">
      <c r="A10364" s="22">
        <v>42936</v>
      </c>
      <c r="B10364">
        <v>2017</v>
      </c>
      <c r="C10364">
        <v>7</v>
      </c>
      <c r="D10364" t="s">
        <v>127</v>
      </c>
      <c r="E10364" t="s">
        <v>128</v>
      </c>
      <c r="F10364" t="s">
        <v>171</v>
      </c>
      <c r="G10364" t="s">
        <v>93</v>
      </c>
      <c r="H10364" t="s">
        <v>98</v>
      </c>
      <c r="I10364" t="s">
        <v>75</v>
      </c>
      <c r="J10364" t="s">
        <v>99</v>
      </c>
      <c r="K10364" s="23">
        <v>3</v>
      </c>
      <c r="L10364" s="24">
        <v>2.8</v>
      </c>
      <c r="M10364" s="24">
        <v>8.4</v>
      </c>
      <c r="N10364" s="24">
        <v>6.05</v>
      </c>
      <c r="O10364" s="24">
        <v>2.35</v>
      </c>
      <c r="P10364" s="25">
        <v>28</v>
      </c>
    </row>
    <row r="10365" spans="1:16" x14ac:dyDescent="0.3">
      <c r="A10365" s="22">
        <v>42936</v>
      </c>
      <c r="B10365">
        <v>2017</v>
      </c>
      <c r="C10365">
        <v>7</v>
      </c>
      <c r="D10365" t="s">
        <v>127</v>
      </c>
      <c r="E10365" t="s">
        <v>128</v>
      </c>
      <c r="F10365" t="s">
        <v>171</v>
      </c>
      <c r="G10365" t="s">
        <v>93</v>
      </c>
      <c r="H10365" t="s">
        <v>100</v>
      </c>
      <c r="I10365" t="s">
        <v>70</v>
      </c>
      <c r="J10365" t="s">
        <v>101</v>
      </c>
      <c r="K10365" s="23">
        <v>18</v>
      </c>
      <c r="L10365" s="24">
        <v>2.4</v>
      </c>
      <c r="M10365" s="24">
        <v>43.2</v>
      </c>
      <c r="N10365" s="24">
        <v>31.97</v>
      </c>
      <c r="O10365" s="24">
        <v>11.23</v>
      </c>
      <c r="P10365" s="25">
        <v>26</v>
      </c>
    </row>
    <row r="10366" spans="1:16" x14ac:dyDescent="0.3">
      <c r="A10366" s="22">
        <v>42936</v>
      </c>
      <c r="B10366">
        <v>2017</v>
      </c>
      <c r="C10366">
        <v>7</v>
      </c>
      <c r="D10366" t="s">
        <v>127</v>
      </c>
      <c r="E10366" t="s">
        <v>128</v>
      </c>
      <c r="F10366" t="s">
        <v>171</v>
      </c>
      <c r="G10366" t="s">
        <v>93</v>
      </c>
      <c r="H10366" t="s">
        <v>102</v>
      </c>
      <c r="I10366" t="s">
        <v>71</v>
      </c>
      <c r="J10366" t="s">
        <v>103</v>
      </c>
      <c r="K10366" s="23">
        <v>11</v>
      </c>
      <c r="L10366" s="24">
        <v>6.9</v>
      </c>
      <c r="M10366" s="24">
        <v>75.900000000000006</v>
      </c>
      <c r="N10366" s="24">
        <v>50.09</v>
      </c>
      <c r="O10366" s="24">
        <v>25.81</v>
      </c>
      <c r="P10366" s="25">
        <v>34</v>
      </c>
    </row>
    <row r="10367" spans="1:16" x14ac:dyDescent="0.3">
      <c r="A10367" s="22">
        <v>42936</v>
      </c>
      <c r="B10367">
        <v>2017</v>
      </c>
      <c r="C10367">
        <v>7</v>
      </c>
      <c r="D10367" t="s">
        <v>127</v>
      </c>
      <c r="E10367" t="s">
        <v>128</v>
      </c>
      <c r="F10367" t="s">
        <v>171</v>
      </c>
      <c r="G10367" t="s">
        <v>93</v>
      </c>
      <c r="H10367" t="s">
        <v>104</v>
      </c>
      <c r="I10367" t="s">
        <v>76</v>
      </c>
      <c r="J10367" t="s">
        <v>105</v>
      </c>
      <c r="K10367" s="23">
        <v>2</v>
      </c>
      <c r="L10367" s="24">
        <v>7.4</v>
      </c>
      <c r="M10367" s="24">
        <v>14.8</v>
      </c>
      <c r="N10367" s="24">
        <v>9.77</v>
      </c>
      <c r="O10367" s="24">
        <v>5.03</v>
      </c>
      <c r="P10367" s="25">
        <v>34</v>
      </c>
    </row>
    <row r="10368" spans="1:16" x14ac:dyDescent="0.3">
      <c r="A10368" s="22">
        <v>42936</v>
      </c>
      <c r="B10368">
        <v>2017</v>
      </c>
      <c r="C10368">
        <v>7</v>
      </c>
      <c r="D10368" t="s">
        <v>127</v>
      </c>
      <c r="E10368" t="s">
        <v>128</v>
      </c>
      <c r="F10368" t="s">
        <v>171</v>
      </c>
      <c r="G10368" t="s">
        <v>93</v>
      </c>
      <c r="H10368" t="s">
        <v>106</v>
      </c>
      <c r="I10368" t="s">
        <v>69</v>
      </c>
      <c r="J10368" t="s">
        <v>107</v>
      </c>
      <c r="K10368" s="23">
        <v>2</v>
      </c>
      <c r="L10368" s="24">
        <v>16.5</v>
      </c>
      <c r="M10368" s="24">
        <v>33</v>
      </c>
      <c r="N10368" s="24">
        <v>25.74</v>
      </c>
      <c r="O10368" s="24">
        <v>7.26</v>
      </c>
      <c r="P10368" s="25">
        <v>22</v>
      </c>
    </row>
    <row r="10369" spans="1:16" x14ac:dyDescent="0.3">
      <c r="A10369" s="22">
        <v>42936</v>
      </c>
      <c r="B10369">
        <v>2017</v>
      </c>
      <c r="C10369">
        <v>7</v>
      </c>
      <c r="D10369" t="s">
        <v>127</v>
      </c>
      <c r="E10369" t="s">
        <v>128</v>
      </c>
      <c r="F10369" t="s">
        <v>171</v>
      </c>
      <c r="G10369" t="s">
        <v>93</v>
      </c>
      <c r="H10369" t="s">
        <v>108</v>
      </c>
      <c r="I10369" t="s">
        <v>72</v>
      </c>
      <c r="J10369" t="s">
        <v>109</v>
      </c>
      <c r="K10369" s="23">
        <v>2</v>
      </c>
      <c r="L10369" s="24">
        <v>8.1999999999999993</v>
      </c>
      <c r="M10369" s="24">
        <v>16.399999999999999</v>
      </c>
      <c r="N10369" s="24">
        <v>11.15</v>
      </c>
      <c r="O10369" s="24">
        <v>5.25</v>
      </c>
      <c r="P10369" s="25">
        <v>32</v>
      </c>
    </row>
    <row r="10370" spans="1:16" x14ac:dyDescent="0.3">
      <c r="A10370" s="22">
        <v>42937</v>
      </c>
      <c r="B10370">
        <v>2017</v>
      </c>
      <c r="C10370">
        <v>7</v>
      </c>
      <c r="D10370" t="s">
        <v>127</v>
      </c>
      <c r="E10370" t="s">
        <v>128</v>
      </c>
      <c r="F10370" t="s">
        <v>171</v>
      </c>
      <c r="G10370" t="s">
        <v>110</v>
      </c>
      <c r="H10370" t="s">
        <v>94</v>
      </c>
      <c r="I10370" t="s">
        <v>73</v>
      </c>
      <c r="J10370" t="s">
        <v>95</v>
      </c>
      <c r="K10370" s="23">
        <v>2.33</v>
      </c>
      <c r="L10370" s="24">
        <v>3.1</v>
      </c>
      <c r="M10370" s="24">
        <v>7.22</v>
      </c>
      <c r="N10370" s="24">
        <v>5.05</v>
      </c>
      <c r="O10370" s="24">
        <v>2.17</v>
      </c>
      <c r="P10370" s="25">
        <v>30</v>
      </c>
    </row>
    <row r="10371" spans="1:16" x14ac:dyDescent="0.3">
      <c r="A10371" s="22">
        <v>42937</v>
      </c>
      <c r="B10371">
        <v>2017</v>
      </c>
      <c r="C10371">
        <v>7</v>
      </c>
      <c r="D10371" t="s">
        <v>127</v>
      </c>
      <c r="E10371" t="s">
        <v>128</v>
      </c>
      <c r="F10371" t="s">
        <v>171</v>
      </c>
      <c r="G10371" t="s">
        <v>110</v>
      </c>
      <c r="H10371" t="s">
        <v>96</v>
      </c>
      <c r="I10371" t="s">
        <v>74</v>
      </c>
      <c r="J10371" t="s">
        <v>97</v>
      </c>
      <c r="K10371" s="23">
        <v>1</v>
      </c>
      <c r="L10371" s="24">
        <v>3.6</v>
      </c>
      <c r="M10371" s="24">
        <v>3.6</v>
      </c>
      <c r="N10371" s="24">
        <v>2.52</v>
      </c>
      <c r="O10371" s="24">
        <v>1.08</v>
      </c>
      <c r="P10371" s="25">
        <v>30</v>
      </c>
    </row>
    <row r="10372" spans="1:16" x14ac:dyDescent="0.3">
      <c r="A10372" s="22">
        <v>42937</v>
      </c>
      <c r="B10372">
        <v>2017</v>
      </c>
      <c r="C10372">
        <v>7</v>
      </c>
      <c r="D10372" t="s">
        <v>127</v>
      </c>
      <c r="E10372" t="s">
        <v>128</v>
      </c>
      <c r="F10372" t="s">
        <v>171</v>
      </c>
      <c r="G10372" t="s">
        <v>110</v>
      </c>
      <c r="H10372" t="s">
        <v>98</v>
      </c>
      <c r="I10372" t="s">
        <v>75</v>
      </c>
      <c r="J10372" t="s">
        <v>99</v>
      </c>
      <c r="K10372" s="23">
        <v>3</v>
      </c>
      <c r="L10372" s="24">
        <v>2.8</v>
      </c>
      <c r="M10372" s="24">
        <v>8.4</v>
      </c>
      <c r="N10372" s="24">
        <v>6.05</v>
      </c>
      <c r="O10372" s="24">
        <v>2.35</v>
      </c>
      <c r="P10372" s="25">
        <v>28</v>
      </c>
    </row>
    <row r="10373" spans="1:16" x14ac:dyDescent="0.3">
      <c r="A10373" s="22">
        <v>42937</v>
      </c>
      <c r="B10373">
        <v>2017</v>
      </c>
      <c r="C10373">
        <v>7</v>
      </c>
      <c r="D10373" t="s">
        <v>127</v>
      </c>
      <c r="E10373" t="s">
        <v>128</v>
      </c>
      <c r="F10373" t="s">
        <v>171</v>
      </c>
      <c r="G10373" t="s">
        <v>110</v>
      </c>
      <c r="H10373" t="s">
        <v>100</v>
      </c>
      <c r="I10373" t="s">
        <v>70</v>
      </c>
      <c r="J10373" t="s">
        <v>101</v>
      </c>
      <c r="K10373" s="23">
        <v>14</v>
      </c>
      <c r="L10373" s="24">
        <v>2.4</v>
      </c>
      <c r="M10373" s="24">
        <v>33.6</v>
      </c>
      <c r="N10373" s="24">
        <v>24.86</v>
      </c>
      <c r="O10373" s="24">
        <v>8.74</v>
      </c>
      <c r="P10373" s="25">
        <v>26</v>
      </c>
    </row>
    <row r="10374" spans="1:16" x14ac:dyDescent="0.3">
      <c r="A10374" s="22">
        <v>42937</v>
      </c>
      <c r="B10374">
        <v>2017</v>
      </c>
      <c r="C10374">
        <v>7</v>
      </c>
      <c r="D10374" t="s">
        <v>127</v>
      </c>
      <c r="E10374" t="s">
        <v>128</v>
      </c>
      <c r="F10374" t="s">
        <v>171</v>
      </c>
      <c r="G10374" t="s">
        <v>110</v>
      </c>
      <c r="H10374" t="s">
        <v>102</v>
      </c>
      <c r="I10374" t="s">
        <v>71</v>
      </c>
      <c r="J10374" t="s">
        <v>103</v>
      </c>
      <c r="K10374" s="23">
        <v>5</v>
      </c>
      <c r="L10374" s="24">
        <v>6.9</v>
      </c>
      <c r="M10374" s="24">
        <v>34.5</v>
      </c>
      <c r="N10374" s="24">
        <v>22.77</v>
      </c>
      <c r="O10374" s="24">
        <v>11.73</v>
      </c>
      <c r="P10374" s="25">
        <v>34</v>
      </c>
    </row>
    <row r="10375" spans="1:16" x14ac:dyDescent="0.3">
      <c r="A10375" s="22">
        <v>42937</v>
      </c>
      <c r="B10375">
        <v>2017</v>
      </c>
      <c r="C10375">
        <v>7</v>
      </c>
      <c r="D10375" t="s">
        <v>127</v>
      </c>
      <c r="E10375" t="s">
        <v>128</v>
      </c>
      <c r="F10375" t="s">
        <v>171</v>
      </c>
      <c r="G10375" t="s">
        <v>110</v>
      </c>
      <c r="H10375" t="s">
        <v>104</v>
      </c>
      <c r="I10375" t="s">
        <v>76</v>
      </c>
      <c r="J10375" t="s">
        <v>105</v>
      </c>
      <c r="K10375" s="23">
        <v>0</v>
      </c>
      <c r="L10375" s="24">
        <v>7.4</v>
      </c>
      <c r="M10375" s="24">
        <v>0</v>
      </c>
      <c r="N10375" s="24">
        <v>0</v>
      </c>
      <c r="O10375" s="24">
        <v>0</v>
      </c>
      <c r="P10375" s="25">
        <v>34</v>
      </c>
    </row>
    <row r="10376" spans="1:16" x14ac:dyDescent="0.3">
      <c r="A10376" s="22">
        <v>42937</v>
      </c>
      <c r="B10376">
        <v>2017</v>
      </c>
      <c r="C10376">
        <v>7</v>
      </c>
      <c r="D10376" t="s">
        <v>127</v>
      </c>
      <c r="E10376" t="s">
        <v>128</v>
      </c>
      <c r="F10376" t="s">
        <v>171</v>
      </c>
      <c r="G10376" t="s">
        <v>110</v>
      </c>
      <c r="H10376" t="s">
        <v>106</v>
      </c>
      <c r="I10376" t="s">
        <v>69</v>
      </c>
      <c r="J10376" t="s">
        <v>107</v>
      </c>
      <c r="K10376" s="23">
        <v>0</v>
      </c>
      <c r="L10376" s="24">
        <v>16.5</v>
      </c>
      <c r="M10376" s="24">
        <v>0</v>
      </c>
      <c r="N10376" s="24">
        <v>0</v>
      </c>
      <c r="O10376" s="24">
        <v>0</v>
      </c>
      <c r="P10376" s="25">
        <v>22</v>
      </c>
    </row>
    <row r="10377" spans="1:16" x14ac:dyDescent="0.3">
      <c r="A10377" s="22">
        <v>42937</v>
      </c>
      <c r="B10377">
        <v>2017</v>
      </c>
      <c r="C10377">
        <v>7</v>
      </c>
      <c r="D10377" t="s">
        <v>127</v>
      </c>
      <c r="E10377" t="s">
        <v>128</v>
      </c>
      <c r="F10377" t="s">
        <v>171</v>
      </c>
      <c r="G10377" t="s">
        <v>110</v>
      </c>
      <c r="H10377" t="s">
        <v>108</v>
      </c>
      <c r="I10377" t="s">
        <v>72</v>
      </c>
      <c r="J10377" t="s">
        <v>109</v>
      </c>
      <c r="K10377" s="23">
        <v>3</v>
      </c>
      <c r="L10377" s="24">
        <v>8.1999999999999993</v>
      </c>
      <c r="M10377" s="24">
        <v>24.6</v>
      </c>
      <c r="N10377" s="24">
        <v>16.73</v>
      </c>
      <c r="O10377" s="24">
        <v>7.87</v>
      </c>
      <c r="P10377" s="25">
        <v>32</v>
      </c>
    </row>
    <row r="10378" spans="1:16" x14ac:dyDescent="0.3">
      <c r="A10378" s="22">
        <v>42938</v>
      </c>
      <c r="B10378">
        <v>2017</v>
      </c>
      <c r="C10378">
        <v>7</v>
      </c>
      <c r="D10378" t="s">
        <v>127</v>
      </c>
      <c r="E10378" t="s">
        <v>128</v>
      </c>
      <c r="F10378" t="s">
        <v>171</v>
      </c>
      <c r="G10378" t="s">
        <v>111</v>
      </c>
      <c r="H10378" t="s">
        <v>94</v>
      </c>
      <c r="I10378" t="s">
        <v>73</v>
      </c>
      <c r="J10378" t="s">
        <v>95</v>
      </c>
      <c r="K10378" s="23">
        <v>3</v>
      </c>
      <c r="L10378" s="24">
        <v>3.1</v>
      </c>
      <c r="M10378" s="24">
        <v>9.3000000000000007</v>
      </c>
      <c r="N10378" s="24">
        <v>6.51</v>
      </c>
      <c r="O10378" s="24">
        <v>2.79</v>
      </c>
      <c r="P10378" s="25">
        <v>30</v>
      </c>
    </row>
    <row r="10379" spans="1:16" x14ac:dyDescent="0.3">
      <c r="A10379" s="22">
        <v>42938</v>
      </c>
      <c r="B10379">
        <v>2017</v>
      </c>
      <c r="C10379">
        <v>7</v>
      </c>
      <c r="D10379" t="s">
        <v>127</v>
      </c>
      <c r="E10379" t="s">
        <v>128</v>
      </c>
      <c r="F10379" t="s">
        <v>171</v>
      </c>
      <c r="G10379" t="s">
        <v>111</v>
      </c>
      <c r="H10379" t="s">
        <v>96</v>
      </c>
      <c r="I10379" t="s">
        <v>74</v>
      </c>
      <c r="J10379" t="s">
        <v>97</v>
      </c>
      <c r="K10379" s="23">
        <v>5.69</v>
      </c>
      <c r="L10379" s="24">
        <v>3.6</v>
      </c>
      <c r="M10379" s="24">
        <v>20.48</v>
      </c>
      <c r="N10379" s="24">
        <v>14.34</v>
      </c>
      <c r="O10379" s="24">
        <v>6.14</v>
      </c>
      <c r="P10379" s="25">
        <v>30</v>
      </c>
    </row>
    <row r="10380" spans="1:16" x14ac:dyDescent="0.3">
      <c r="A10380" s="22">
        <v>42938</v>
      </c>
      <c r="B10380">
        <v>2017</v>
      </c>
      <c r="C10380">
        <v>7</v>
      </c>
      <c r="D10380" t="s">
        <v>127</v>
      </c>
      <c r="E10380" t="s">
        <v>128</v>
      </c>
      <c r="F10380" t="s">
        <v>171</v>
      </c>
      <c r="G10380" t="s">
        <v>111</v>
      </c>
      <c r="H10380" t="s">
        <v>98</v>
      </c>
      <c r="I10380" t="s">
        <v>75</v>
      </c>
      <c r="J10380" t="s">
        <v>99</v>
      </c>
      <c r="K10380" s="23">
        <v>5</v>
      </c>
      <c r="L10380" s="24">
        <v>2.8</v>
      </c>
      <c r="M10380" s="24">
        <v>14</v>
      </c>
      <c r="N10380" s="24">
        <v>10.08</v>
      </c>
      <c r="O10380" s="24">
        <v>3.92</v>
      </c>
      <c r="P10380" s="25">
        <v>28</v>
      </c>
    </row>
    <row r="10381" spans="1:16" x14ac:dyDescent="0.3">
      <c r="A10381" s="22">
        <v>42938</v>
      </c>
      <c r="B10381">
        <v>2017</v>
      </c>
      <c r="C10381">
        <v>7</v>
      </c>
      <c r="D10381" t="s">
        <v>127</v>
      </c>
      <c r="E10381" t="s">
        <v>128</v>
      </c>
      <c r="F10381" t="s">
        <v>171</v>
      </c>
      <c r="G10381" t="s">
        <v>111</v>
      </c>
      <c r="H10381" t="s">
        <v>100</v>
      </c>
      <c r="I10381" t="s">
        <v>70</v>
      </c>
      <c r="J10381" t="s">
        <v>101</v>
      </c>
      <c r="K10381" s="23">
        <v>22</v>
      </c>
      <c r="L10381" s="24">
        <v>2.4</v>
      </c>
      <c r="M10381" s="24">
        <v>52.8</v>
      </c>
      <c r="N10381" s="24">
        <v>39.07</v>
      </c>
      <c r="O10381" s="24">
        <v>13.73</v>
      </c>
      <c r="P10381" s="25">
        <v>26</v>
      </c>
    </row>
    <row r="10382" spans="1:16" x14ac:dyDescent="0.3">
      <c r="A10382" s="22">
        <v>42938</v>
      </c>
      <c r="B10382">
        <v>2017</v>
      </c>
      <c r="C10382">
        <v>7</v>
      </c>
      <c r="D10382" t="s">
        <v>127</v>
      </c>
      <c r="E10382" t="s">
        <v>128</v>
      </c>
      <c r="F10382" t="s">
        <v>171</v>
      </c>
      <c r="G10382" t="s">
        <v>111</v>
      </c>
      <c r="H10382" t="s">
        <v>102</v>
      </c>
      <c r="I10382" t="s">
        <v>71</v>
      </c>
      <c r="J10382" t="s">
        <v>103</v>
      </c>
      <c r="K10382" s="23">
        <v>3</v>
      </c>
      <c r="L10382" s="24">
        <v>6.9</v>
      </c>
      <c r="M10382" s="24">
        <v>20.7</v>
      </c>
      <c r="N10382" s="24">
        <v>13.66</v>
      </c>
      <c r="O10382" s="24">
        <v>7.04</v>
      </c>
      <c r="P10382" s="25">
        <v>34</v>
      </c>
    </row>
    <row r="10383" spans="1:16" x14ac:dyDescent="0.3">
      <c r="A10383" s="22">
        <v>42938</v>
      </c>
      <c r="B10383">
        <v>2017</v>
      </c>
      <c r="C10383">
        <v>7</v>
      </c>
      <c r="D10383" t="s">
        <v>127</v>
      </c>
      <c r="E10383" t="s">
        <v>128</v>
      </c>
      <c r="F10383" t="s">
        <v>171</v>
      </c>
      <c r="G10383" t="s">
        <v>111</v>
      </c>
      <c r="H10383" t="s">
        <v>104</v>
      </c>
      <c r="I10383" t="s">
        <v>76</v>
      </c>
      <c r="J10383" t="s">
        <v>105</v>
      </c>
      <c r="K10383" s="23">
        <v>1</v>
      </c>
      <c r="L10383" s="24">
        <v>7.4</v>
      </c>
      <c r="M10383" s="24">
        <v>7.4</v>
      </c>
      <c r="N10383" s="24">
        <v>4.88</v>
      </c>
      <c r="O10383" s="24">
        <v>2.52</v>
      </c>
      <c r="P10383" s="25">
        <v>34</v>
      </c>
    </row>
    <row r="10384" spans="1:16" x14ac:dyDescent="0.3">
      <c r="A10384" s="22">
        <v>42938</v>
      </c>
      <c r="B10384">
        <v>2017</v>
      </c>
      <c r="C10384">
        <v>7</v>
      </c>
      <c r="D10384" t="s">
        <v>127</v>
      </c>
      <c r="E10384" t="s">
        <v>128</v>
      </c>
      <c r="F10384" t="s">
        <v>171</v>
      </c>
      <c r="G10384" t="s">
        <v>111</v>
      </c>
      <c r="H10384" t="s">
        <v>106</v>
      </c>
      <c r="I10384" t="s">
        <v>69</v>
      </c>
      <c r="J10384" t="s">
        <v>107</v>
      </c>
      <c r="K10384" s="23">
        <v>0</v>
      </c>
      <c r="L10384" s="24">
        <v>16.5</v>
      </c>
      <c r="M10384" s="24">
        <v>0</v>
      </c>
      <c r="N10384" s="24">
        <v>0</v>
      </c>
      <c r="O10384" s="24">
        <v>0</v>
      </c>
      <c r="P10384" s="25">
        <v>22</v>
      </c>
    </row>
    <row r="10385" spans="1:16" x14ac:dyDescent="0.3">
      <c r="A10385" s="22">
        <v>42938</v>
      </c>
      <c r="B10385">
        <v>2017</v>
      </c>
      <c r="C10385">
        <v>7</v>
      </c>
      <c r="D10385" t="s">
        <v>127</v>
      </c>
      <c r="E10385" t="s">
        <v>128</v>
      </c>
      <c r="F10385" t="s">
        <v>171</v>
      </c>
      <c r="G10385" t="s">
        <v>111</v>
      </c>
      <c r="H10385" t="s">
        <v>108</v>
      </c>
      <c r="I10385" t="s">
        <v>72</v>
      </c>
      <c r="J10385" t="s">
        <v>109</v>
      </c>
      <c r="K10385" s="23">
        <v>2</v>
      </c>
      <c r="L10385" s="24">
        <v>8.1999999999999993</v>
      </c>
      <c r="M10385" s="24">
        <v>16.399999999999999</v>
      </c>
      <c r="N10385" s="24">
        <v>11.15</v>
      </c>
      <c r="O10385" s="24">
        <v>5.25</v>
      </c>
      <c r="P10385" s="25">
        <v>32</v>
      </c>
    </row>
    <row r="10386" spans="1:16" x14ac:dyDescent="0.3">
      <c r="A10386" s="22">
        <v>42939</v>
      </c>
      <c r="B10386">
        <v>2017</v>
      </c>
      <c r="C10386">
        <v>7</v>
      </c>
      <c r="D10386" t="s">
        <v>127</v>
      </c>
      <c r="E10386" t="s">
        <v>128</v>
      </c>
      <c r="F10386" t="s">
        <v>171</v>
      </c>
      <c r="G10386" t="s">
        <v>112</v>
      </c>
      <c r="H10386" t="s">
        <v>94</v>
      </c>
      <c r="I10386" t="s">
        <v>73</v>
      </c>
      <c r="J10386" t="s">
        <v>95</v>
      </c>
      <c r="K10386" s="23">
        <v>6.5</v>
      </c>
      <c r="L10386" s="24">
        <v>3.1</v>
      </c>
      <c r="M10386" s="24">
        <v>20.149999999999999</v>
      </c>
      <c r="N10386" s="24">
        <v>14.1</v>
      </c>
      <c r="O10386" s="24">
        <v>6.05</v>
      </c>
      <c r="P10386" s="25">
        <v>30</v>
      </c>
    </row>
    <row r="10387" spans="1:16" x14ac:dyDescent="0.3">
      <c r="A10387" s="22">
        <v>42939</v>
      </c>
      <c r="B10387">
        <v>2017</v>
      </c>
      <c r="C10387">
        <v>7</v>
      </c>
      <c r="D10387" t="s">
        <v>127</v>
      </c>
      <c r="E10387" t="s">
        <v>128</v>
      </c>
      <c r="F10387" t="s">
        <v>171</v>
      </c>
      <c r="G10387" t="s">
        <v>112</v>
      </c>
      <c r="H10387" t="s">
        <v>96</v>
      </c>
      <c r="I10387" t="s">
        <v>74</v>
      </c>
      <c r="J10387" t="s">
        <v>97</v>
      </c>
      <c r="K10387" s="23">
        <v>2.4300000000000002</v>
      </c>
      <c r="L10387" s="24">
        <v>3.6</v>
      </c>
      <c r="M10387" s="24">
        <v>8.75</v>
      </c>
      <c r="N10387" s="24">
        <v>6.12</v>
      </c>
      <c r="O10387" s="24">
        <v>2.63</v>
      </c>
      <c r="P10387" s="25">
        <v>30</v>
      </c>
    </row>
    <row r="10388" spans="1:16" x14ac:dyDescent="0.3">
      <c r="A10388" s="22">
        <v>42939</v>
      </c>
      <c r="B10388">
        <v>2017</v>
      </c>
      <c r="C10388">
        <v>7</v>
      </c>
      <c r="D10388" t="s">
        <v>127</v>
      </c>
      <c r="E10388" t="s">
        <v>128</v>
      </c>
      <c r="F10388" t="s">
        <v>171</v>
      </c>
      <c r="G10388" t="s">
        <v>112</v>
      </c>
      <c r="H10388" t="s">
        <v>98</v>
      </c>
      <c r="I10388" t="s">
        <v>75</v>
      </c>
      <c r="J10388" t="s">
        <v>99</v>
      </c>
      <c r="K10388" s="23">
        <v>2</v>
      </c>
      <c r="L10388" s="24">
        <v>2.8</v>
      </c>
      <c r="M10388" s="24">
        <v>5.6</v>
      </c>
      <c r="N10388" s="24">
        <v>4.03</v>
      </c>
      <c r="O10388" s="24">
        <v>1.57</v>
      </c>
      <c r="P10388" s="25">
        <v>28</v>
      </c>
    </row>
    <row r="10389" spans="1:16" x14ac:dyDescent="0.3">
      <c r="A10389" s="22">
        <v>42939</v>
      </c>
      <c r="B10389">
        <v>2017</v>
      </c>
      <c r="C10389">
        <v>7</v>
      </c>
      <c r="D10389" t="s">
        <v>127</v>
      </c>
      <c r="E10389" t="s">
        <v>128</v>
      </c>
      <c r="F10389" t="s">
        <v>171</v>
      </c>
      <c r="G10389" t="s">
        <v>112</v>
      </c>
      <c r="H10389" t="s">
        <v>100</v>
      </c>
      <c r="I10389" t="s">
        <v>70</v>
      </c>
      <c r="J10389" t="s">
        <v>101</v>
      </c>
      <c r="K10389" s="23">
        <v>12</v>
      </c>
      <c r="L10389" s="24">
        <v>2.4</v>
      </c>
      <c r="M10389" s="24">
        <v>28.8</v>
      </c>
      <c r="N10389" s="24">
        <v>21.31</v>
      </c>
      <c r="O10389" s="24">
        <v>7.49</v>
      </c>
      <c r="P10389" s="25">
        <v>26</v>
      </c>
    </row>
    <row r="10390" spans="1:16" x14ac:dyDescent="0.3">
      <c r="A10390" s="22">
        <v>42939</v>
      </c>
      <c r="B10390">
        <v>2017</v>
      </c>
      <c r="C10390">
        <v>7</v>
      </c>
      <c r="D10390" t="s">
        <v>127</v>
      </c>
      <c r="E10390" t="s">
        <v>128</v>
      </c>
      <c r="F10390" t="s">
        <v>171</v>
      </c>
      <c r="G10390" t="s">
        <v>112</v>
      </c>
      <c r="H10390" t="s">
        <v>102</v>
      </c>
      <c r="I10390" t="s">
        <v>71</v>
      </c>
      <c r="J10390" t="s">
        <v>103</v>
      </c>
      <c r="K10390" s="23">
        <v>4</v>
      </c>
      <c r="L10390" s="24">
        <v>6.9</v>
      </c>
      <c r="M10390" s="24">
        <v>27.6</v>
      </c>
      <c r="N10390" s="24">
        <v>18.22</v>
      </c>
      <c r="O10390" s="24">
        <v>9.3800000000000008</v>
      </c>
      <c r="P10390" s="25">
        <v>34</v>
      </c>
    </row>
    <row r="10391" spans="1:16" x14ac:dyDescent="0.3">
      <c r="A10391" s="22">
        <v>42939</v>
      </c>
      <c r="B10391">
        <v>2017</v>
      </c>
      <c r="C10391">
        <v>7</v>
      </c>
      <c r="D10391" t="s">
        <v>127</v>
      </c>
      <c r="E10391" t="s">
        <v>128</v>
      </c>
      <c r="F10391" t="s">
        <v>171</v>
      </c>
      <c r="G10391" t="s">
        <v>112</v>
      </c>
      <c r="H10391" t="s">
        <v>104</v>
      </c>
      <c r="I10391" t="s">
        <v>76</v>
      </c>
      <c r="J10391" t="s">
        <v>105</v>
      </c>
      <c r="K10391" s="23">
        <v>0</v>
      </c>
      <c r="L10391" s="24">
        <v>7.4</v>
      </c>
      <c r="M10391" s="24">
        <v>0</v>
      </c>
      <c r="N10391" s="24">
        <v>0</v>
      </c>
      <c r="O10391" s="24">
        <v>0</v>
      </c>
      <c r="P10391" s="25">
        <v>34</v>
      </c>
    </row>
    <row r="10392" spans="1:16" x14ac:dyDescent="0.3">
      <c r="A10392" s="22">
        <v>42939</v>
      </c>
      <c r="B10392">
        <v>2017</v>
      </c>
      <c r="C10392">
        <v>7</v>
      </c>
      <c r="D10392" t="s">
        <v>127</v>
      </c>
      <c r="E10392" t="s">
        <v>128</v>
      </c>
      <c r="F10392" t="s">
        <v>171</v>
      </c>
      <c r="G10392" t="s">
        <v>112</v>
      </c>
      <c r="H10392" t="s">
        <v>106</v>
      </c>
      <c r="I10392" t="s">
        <v>69</v>
      </c>
      <c r="J10392" t="s">
        <v>107</v>
      </c>
      <c r="K10392" s="23">
        <v>4</v>
      </c>
      <c r="L10392" s="24">
        <v>16.5</v>
      </c>
      <c r="M10392" s="24">
        <v>66</v>
      </c>
      <c r="N10392" s="24">
        <v>51.48</v>
      </c>
      <c r="O10392" s="24">
        <v>14.52</v>
      </c>
      <c r="P10392" s="25">
        <v>22</v>
      </c>
    </row>
    <row r="10393" spans="1:16" x14ac:dyDescent="0.3">
      <c r="A10393" s="22">
        <v>42939</v>
      </c>
      <c r="B10393">
        <v>2017</v>
      </c>
      <c r="C10393">
        <v>7</v>
      </c>
      <c r="D10393" t="s">
        <v>127</v>
      </c>
      <c r="E10393" t="s">
        <v>128</v>
      </c>
      <c r="F10393" t="s">
        <v>171</v>
      </c>
      <c r="G10393" t="s">
        <v>112</v>
      </c>
      <c r="H10393" t="s">
        <v>108</v>
      </c>
      <c r="I10393" t="s">
        <v>72</v>
      </c>
      <c r="J10393" t="s">
        <v>109</v>
      </c>
      <c r="K10393" s="23">
        <v>5</v>
      </c>
      <c r="L10393" s="24">
        <v>8.1999999999999993</v>
      </c>
      <c r="M10393" s="24">
        <v>41</v>
      </c>
      <c r="N10393" s="24">
        <v>27.88</v>
      </c>
      <c r="O10393" s="24">
        <v>13.12</v>
      </c>
      <c r="P10393" s="25">
        <v>32</v>
      </c>
    </row>
    <row r="10394" spans="1:16" x14ac:dyDescent="0.3">
      <c r="A10394" s="22">
        <v>42940</v>
      </c>
      <c r="B10394">
        <v>2017</v>
      </c>
      <c r="C10394">
        <v>7</v>
      </c>
      <c r="D10394" t="s">
        <v>127</v>
      </c>
      <c r="E10394" t="s">
        <v>128</v>
      </c>
      <c r="F10394" t="s">
        <v>171</v>
      </c>
      <c r="G10394" t="s">
        <v>113</v>
      </c>
      <c r="H10394" t="s">
        <v>94</v>
      </c>
      <c r="I10394" t="s">
        <v>73</v>
      </c>
      <c r="J10394" t="s">
        <v>95</v>
      </c>
      <c r="K10394" s="23">
        <v>3.84</v>
      </c>
      <c r="L10394" s="24">
        <v>3.1</v>
      </c>
      <c r="M10394" s="24">
        <v>11.9</v>
      </c>
      <c r="N10394" s="24">
        <v>8.33</v>
      </c>
      <c r="O10394" s="24">
        <v>3.57</v>
      </c>
      <c r="P10394" s="25">
        <v>30</v>
      </c>
    </row>
    <row r="10395" spans="1:16" x14ac:dyDescent="0.3">
      <c r="A10395" s="22">
        <v>42940</v>
      </c>
      <c r="B10395">
        <v>2017</v>
      </c>
      <c r="C10395">
        <v>7</v>
      </c>
      <c r="D10395" t="s">
        <v>127</v>
      </c>
      <c r="E10395" t="s">
        <v>128</v>
      </c>
      <c r="F10395" t="s">
        <v>171</v>
      </c>
      <c r="G10395" t="s">
        <v>113</v>
      </c>
      <c r="H10395" t="s">
        <v>96</v>
      </c>
      <c r="I10395" t="s">
        <v>74</v>
      </c>
      <c r="J10395" t="s">
        <v>97</v>
      </c>
      <c r="K10395" s="23">
        <v>1</v>
      </c>
      <c r="L10395" s="24">
        <v>3.6</v>
      </c>
      <c r="M10395" s="24">
        <v>3.6</v>
      </c>
      <c r="N10395" s="24">
        <v>2.52</v>
      </c>
      <c r="O10395" s="24">
        <v>1.08</v>
      </c>
      <c r="P10395" s="25">
        <v>30</v>
      </c>
    </row>
    <row r="10396" spans="1:16" x14ac:dyDescent="0.3">
      <c r="A10396" s="22">
        <v>42940</v>
      </c>
      <c r="B10396">
        <v>2017</v>
      </c>
      <c r="C10396">
        <v>7</v>
      </c>
      <c r="D10396" t="s">
        <v>127</v>
      </c>
      <c r="E10396" t="s">
        <v>128</v>
      </c>
      <c r="F10396" t="s">
        <v>171</v>
      </c>
      <c r="G10396" t="s">
        <v>113</v>
      </c>
      <c r="H10396" t="s">
        <v>98</v>
      </c>
      <c r="I10396" t="s">
        <v>75</v>
      </c>
      <c r="J10396" t="s">
        <v>99</v>
      </c>
      <c r="K10396" s="23">
        <v>2.1</v>
      </c>
      <c r="L10396" s="24">
        <v>2.8</v>
      </c>
      <c r="M10396" s="24">
        <v>5.88</v>
      </c>
      <c r="N10396" s="24">
        <v>4.2300000000000004</v>
      </c>
      <c r="O10396" s="24">
        <v>1.65</v>
      </c>
      <c r="P10396" s="25">
        <v>28</v>
      </c>
    </row>
    <row r="10397" spans="1:16" x14ac:dyDescent="0.3">
      <c r="A10397" s="22">
        <v>42940</v>
      </c>
      <c r="B10397">
        <v>2017</v>
      </c>
      <c r="C10397">
        <v>7</v>
      </c>
      <c r="D10397" t="s">
        <v>127</v>
      </c>
      <c r="E10397" t="s">
        <v>128</v>
      </c>
      <c r="F10397" t="s">
        <v>171</v>
      </c>
      <c r="G10397" t="s">
        <v>113</v>
      </c>
      <c r="H10397" t="s">
        <v>100</v>
      </c>
      <c r="I10397" t="s">
        <v>70</v>
      </c>
      <c r="J10397" t="s">
        <v>101</v>
      </c>
      <c r="K10397" s="23">
        <v>15</v>
      </c>
      <c r="L10397" s="24">
        <v>2.4</v>
      </c>
      <c r="M10397" s="24">
        <v>36</v>
      </c>
      <c r="N10397" s="24">
        <v>26.64</v>
      </c>
      <c r="O10397" s="24">
        <v>9.36</v>
      </c>
      <c r="P10397" s="25">
        <v>26</v>
      </c>
    </row>
    <row r="10398" spans="1:16" x14ac:dyDescent="0.3">
      <c r="A10398" s="22">
        <v>42940</v>
      </c>
      <c r="B10398">
        <v>2017</v>
      </c>
      <c r="C10398">
        <v>7</v>
      </c>
      <c r="D10398" t="s">
        <v>127</v>
      </c>
      <c r="E10398" t="s">
        <v>128</v>
      </c>
      <c r="F10398" t="s">
        <v>171</v>
      </c>
      <c r="G10398" t="s">
        <v>113</v>
      </c>
      <c r="H10398" t="s">
        <v>102</v>
      </c>
      <c r="I10398" t="s">
        <v>71</v>
      </c>
      <c r="J10398" t="s">
        <v>103</v>
      </c>
      <c r="K10398" s="23">
        <v>6</v>
      </c>
      <c r="L10398" s="24">
        <v>6.9</v>
      </c>
      <c r="M10398" s="24">
        <v>41.4</v>
      </c>
      <c r="N10398" s="24">
        <v>27.32</v>
      </c>
      <c r="O10398" s="24">
        <v>14.08</v>
      </c>
      <c r="P10398" s="25">
        <v>34</v>
      </c>
    </row>
    <row r="10399" spans="1:16" x14ac:dyDescent="0.3">
      <c r="A10399" s="22">
        <v>42940</v>
      </c>
      <c r="B10399">
        <v>2017</v>
      </c>
      <c r="C10399">
        <v>7</v>
      </c>
      <c r="D10399" t="s">
        <v>127</v>
      </c>
      <c r="E10399" t="s">
        <v>128</v>
      </c>
      <c r="F10399" t="s">
        <v>171</v>
      </c>
      <c r="G10399" t="s">
        <v>113</v>
      </c>
      <c r="H10399" t="s">
        <v>104</v>
      </c>
      <c r="I10399" t="s">
        <v>76</v>
      </c>
      <c r="J10399" t="s">
        <v>105</v>
      </c>
      <c r="K10399" s="23">
        <v>0</v>
      </c>
      <c r="L10399" s="24">
        <v>7.4</v>
      </c>
      <c r="M10399" s="24">
        <v>0</v>
      </c>
      <c r="N10399" s="24">
        <v>0</v>
      </c>
      <c r="O10399" s="24">
        <v>0</v>
      </c>
      <c r="P10399" s="25">
        <v>34</v>
      </c>
    </row>
    <row r="10400" spans="1:16" x14ac:dyDescent="0.3">
      <c r="A10400" s="22">
        <v>42940</v>
      </c>
      <c r="B10400">
        <v>2017</v>
      </c>
      <c r="C10400">
        <v>7</v>
      </c>
      <c r="D10400" t="s">
        <v>127</v>
      </c>
      <c r="E10400" t="s">
        <v>128</v>
      </c>
      <c r="F10400" t="s">
        <v>171</v>
      </c>
      <c r="G10400" t="s">
        <v>113</v>
      </c>
      <c r="H10400" t="s">
        <v>106</v>
      </c>
      <c r="I10400" t="s">
        <v>69</v>
      </c>
      <c r="J10400" t="s">
        <v>107</v>
      </c>
      <c r="K10400" s="23">
        <v>0</v>
      </c>
      <c r="L10400" s="24">
        <v>16.5</v>
      </c>
      <c r="M10400" s="24">
        <v>0</v>
      </c>
      <c r="N10400" s="24">
        <v>0</v>
      </c>
      <c r="O10400" s="24">
        <v>0</v>
      </c>
      <c r="P10400" s="25">
        <v>22</v>
      </c>
    </row>
    <row r="10401" spans="1:16" x14ac:dyDescent="0.3">
      <c r="A10401" s="22">
        <v>42940</v>
      </c>
      <c r="B10401">
        <v>2017</v>
      </c>
      <c r="C10401">
        <v>7</v>
      </c>
      <c r="D10401" t="s">
        <v>127</v>
      </c>
      <c r="E10401" t="s">
        <v>128</v>
      </c>
      <c r="F10401" t="s">
        <v>171</v>
      </c>
      <c r="G10401" t="s">
        <v>113</v>
      </c>
      <c r="H10401" t="s">
        <v>108</v>
      </c>
      <c r="I10401" t="s">
        <v>72</v>
      </c>
      <c r="J10401" t="s">
        <v>109</v>
      </c>
      <c r="K10401" s="23">
        <v>3</v>
      </c>
      <c r="L10401" s="24">
        <v>8.1999999999999993</v>
      </c>
      <c r="M10401" s="24">
        <v>24.6</v>
      </c>
      <c r="N10401" s="24">
        <v>16.73</v>
      </c>
      <c r="O10401" s="24">
        <v>7.87</v>
      </c>
      <c r="P10401" s="25">
        <v>32</v>
      </c>
    </row>
    <row r="10402" spans="1:16" x14ac:dyDescent="0.3">
      <c r="A10402" s="22">
        <v>42941</v>
      </c>
      <c r="B10402">
        <v>2017</v>
      </c>
      <c r="C10402">
        <v>7</v>
      </c>
      <c r="D10402" t="s">
        <v>127</v>
      </c>
      <c r="E10402" t="s">
        <v>128</v>
      </c>
      <c r="F10402" t="s">
        <v>171</v>
      </c>
      <c r="G10402" t="s">
        <v>114</v>
      </c>
      <c r="H10402" t="s">
        <v>94</v>
      </c>
      <c r="I10402" t="s">
        <v>73</v>
      </c>
      <c r="J10402" t="s">
        <v>95</v>
      </c>
      <c r="K10402" s="23">
        <v>6.34</v>
      </c>
      <c r="L10402" s="24">
        <v>3.1</v>
      </c>
      <c r="M10402" s="24">
        <v>19.649999999999999</v>
      </c>
      <c r="N10402" s="24">
        <v>13.76</v>
      </c>
      <c r="O10402" s="24">
        <v>5.89</v>
      </c>
      <c r="P10402" s="25">
        <v>30</v>
      </c>
    </row>
    <row r="10403" spans="1:16" x14ac:dyDescent="0.3">
      <c r="A10403" s="22">
        <v>42941</v>
      </c>
      <c r="B10403">
        <v>2017</v>
      </c>
      <c r="C10403">
        <v>7</v>
      </c>
      <c r="D10403" t="s">
        <v>127</v>
      </c>
      <c r="E10403" t="s">
        <v>128</v>
      </c>
      <c r="F10403" t="s">
        <v>171</v>
      </c>
      <c r="G10403" t="s">
        <v>114</v>
      </c>
      <c r="H10403" t="s">
        <v>96</v>
      </c>
      <c r="I10403" t="s">
        <v>74</v>
      </c>
      <c r="J10403" t="s">
        <v>97</v>
      </c>
      <c r="K10403" s="23">
        <v>2.35</v>
      </c>
      <c r="L10403" s="24">
        <v>3.6</v>
      </c>
      <c r="M10403" s="24">
        <v>8.4600000000000009</v>
      </c>
      <c r="N10403" s="24">
        <v>5.92</v>
      </c>
      <c r="O10403" s="24">
        <v>2.54</v>
      </c>
      <c r="P10403" s="25">
        <v>30</v>
      </c>
    </row>
    <row r="10404" spans="1:16" x14ac:dyDescent="0.3">
      <c r="A10404" s="22">
        <v>42941</v>
      </c>
      <c r="B10404">
        <v>2017</v>
      </c>
      <c r="C10404">
        <v>7</v>
      </c>
      <c r="D10404" t="s">
        <v>127</v>
      </c>
      <c r="E10404" t="s">
        <v>128</v>
      </c>
      <c r="F10404" t="s">
        <v>171</v>
      </c>
      <c r="G10404" t="s">
        <v>114</v>
      </c>
      <c r="H10404" t="s">
        <v>98</v>
      </c>
      <c r="I10404" t="s">
        <v>75</v>
      </c>
      <c r="J10404" t="s">
        <v>99</v>
      </c>
      <c r="K10404" s="23">
        <v>2</v>
      </c>
      <c r="L10404" s="24">
        <v>2.8</v>
      </c>
      <c r="M10404" s="24">
        <v>5.6</v>
      </c>
      <c r="N10404" s="24">
        <v>4.03</v>
      </c>
      <c r="O10404" s="24">
        <v>1.57</v>
      </c>
      <c r="P10404" s="25">
        <v>28</v>
      </c>
    </row>
    <row r="10405" spans="1:16" x14ac:dyDescent="0.3">
      <c r="A10405" s="22">
        <v>42941</v>
      </c>
      <c r="B10405">
        <v>2017</v>
      </c>
      <c r="C10405">
        <v>7</v>
      </c>
      <c r="D10405" t="s">
        <v>127</v>
      </c>
      <c r="E10405" t="s">
        <v>128</v>
      </c>
      <c r="F10405" t="s">
        <v>171</v>
      </c>
      <c r="G10405" t="s">
        <v>114</v>
      </c>
      <c r="H10405" t="s">
        <v>100</v>
      </c>
      <c r="I10405" t="s">
        <v>70</v>
      </c>
      <c r="J10405" t="s">
        <v>101</v>
      </c>
      <c r="K10405" s="23">
        <v>14</v>
      </c>
      <c r="L10405" s="24">
        <v>2.4</v>
      </c>
      <c r="M10405" s="24">
        <v>33.6</v>
      </c>
      <c r="N10405" s="24">
        <v>24.86</v>
      </c>
      <c r="O10405" s="24">
        <v>8.74</v>
      </c>
      <c r="P10405" s="25">
        <v>26</v>
      </c>
    </row>
    <row r="10406" spans="1:16" x14ac:dyDescent="0.3">
      <c r="A10406" s="22">
        <v>42941</v>
      </c>
      <c r="B10406">
        <v>2017</v>
      </c>
      <c r="C10406">
        <v>7</v>
      </c>
      <c r="D10406" t="s">
        <v>127</v>
      </c>
      <c r="E10406" t="s">
        <v>128</v>
      </c>
      <c r="F10406" t="s">
        <v>171</v>
      </c>
      <c r="G10406" t="s">
        <v>114</v>
      </c>
      <c r="H10406" t="s">
        <v>102</v>
      </c>
      <c r="I10406" t="s">
        <v>71</v>
      </c>
      <c r="J10406" t="s">
        <v>103</v>
      </c>
      <c r="K10406" s="23">
        <v>5</v>
      </c>
      <c r="L10406" s="24">
        <v>6.9</v>
      </c>
      <c r="M10406" s="24">
        <v>34.5</v>
      </c>
      <c r="N10406" s="24">
        <v>22.77</v>
      </c>
      <c r="O10406" s="24">
        <v>11.73</v>
      </c>
      <c r="P10406" s="25">
        <v>34</v>
      </c>
    </row>
    <row r="10407" spans="1:16" x14ac:dyDescent="0.3">
      <c r="A10407" s="22">
        <v>42941</v>
      </c>
      <c r="B10407">
        <v>2017</v>
      </c>
      <c r="C10407">
        <v>7</v>
      </c>
      <c r="D10407" t="s">
        <v>127</v>
      </c>
      <c r="E10407" t="s">
        <v>128</v>
      </c>
      <c r="F10407" t="s">
        <v>171</v>
      </c>
      <c r="G10407" t="s">
        <v>114</v>
      </c>
      <c r="H10407" t="s">
        <v>104</v>
      </c>
      <c r="I10407" t="s">
        <v>76</v>
      </c>
      <c r="J10407" t="s">
        <v>105</v>
      </c>
      <c r="K10407" s="23">
        <v>0</v>
      </c>
      <c r="L10407" s="24">
        <v>7.4</v>
      </c>
      <c r="M10407" s="24">
        <v>0</v>
      </c>
      <c r="N10407" s="24">
        <v>0</v>
      </c>
      <c r="O10407" s="24">
        <v>0</v>
      </c>
      <c r="P10407" s="25">
        <v>34</v>
      </c>
    </row>
    <row r="10408" spans="1:16" x14ac:dyDescent="0.3">
      <c r="A10408" s="22">
        <v>42941</v>
      </c>
      <c r="B10408">
        <v>2017</v>
      </c>
      <c r="C10408">
        <v>7</v>
      </c>
      <c r="D10408" t="s">
        <v>127</v>
      </c>
      <c r="E10408" t="s">
        <v>128</v>
      </c>
      <c r="F10408" t="s">
        <v>171</v>
      </c>
      <c r="G10408" t="s">
        <v>114</v>
      </c>
      <c r="H10408" t="s">
        <v>106</v>
      </c>
      <c r="I10408" t="s">
        <v>69</v>
      </c>
      <c r="J10408" t="s">
        <v>107</v>
      </c>
      <c r="K10408" s="23">
        <v>6</v>
      </c>
      <c r="L10408" s="24">
        <v>16.5</v>
      </c>
      <c r="M10408" s="24">
        <v>99</v>
      </c>
      <c r="N10408" s="24">
        <v>77.22</v>
      </c>
      <c r="O10408" s="24">
        <v>21.78</v>
      </c>
      <c r="P10408" s="25">
        <v>22</v>
      </c>
    </row>
    <row r="10409" spans="1:16" x14ac:dyDescent="0.3">
      <c r="A10409" s="22">
        <v>42941</v>
      </c>
      <c r="B10409">
        <v>2017</v>
      </c>
      <c r="C10409">
        <v>7</v>
      </c>
      <c r="D10409" t="s">
        <v>127</v>
      </c>
      <c r="E10409" t="s">
        <v>128</v>
      </c>
      <c r="F10409" t="s">
        <v>171</v>
      </c>
      <c r="G10409" t="s">
        <v>114</v>
      </c>
      <c r="H10409" t="s">
        <v>108</v>
      </c>
      <c r="I10409" t="s">
        <v>72</v>
      </c>
      <c r="J10409" t="s">
        <v>109</v>
      </c>
      <c r="K10409" s="23">
        <v>0.1</v>
      </c>
      <c r="L10409" s="24">
        <v>8.1999999999999993</v>
      </c>
      <c r="M10409" s="24">
        <v>0.82</v>
      </c>
      <c r="N10409" s="24">
        <v>0.56000000000000005</v>
      </c>
      <c r="O10409" s="24">
        <v>0.26</v>
      </c>
      <c r="P10409" s="25">
        <v>32</v>
      </c>
    </row>
    <row r="10410" spans="1:16" x14ac:dyDescent="0.3">
      <c r="A10410" s="22">
        <v>42942</v>
      </c>
      <c r="B10410">
        <v>2017</v>
      </c>
      <c r="C10410">
        <v>7</v>
      </c>
      <c r="D10410" t="s">
        <v>127</v>
      </c>
      <c r="E10410" t="s">
        <v>128</v>
      </c>
      <c r="F10410" t="s">
        <v>171</v>
      </c>
      <c r="G10410" t="s">
        <v>115</v>
      </c>
      <c r="H10410" t="s">
        <v>94</v>
      </c>
      <c r="I10410" t="s">
        <v>73</v>
      </c>
      <c r="J10410" t="s">
        <v>95</v>
      </c>
      <c r="K10410" s="23">
        <v>3.33</v>
      </c>
      <c r="L10410" s="24">
        <v>3.1</v>
      </c>
      <c r="M10410" s="24">
        <v>10.32</v>
      </c>
      <c r="N10410" s="24">
        <v>7.22</v>
      </c>
      <c r="O10410" s="24">
        <v>3.1</v>
      </c>
      <c r="P10410" s="25">
        <v>30</v>
      </c>
    </row>
    <row r="10411" spans="1:16" x14ac:dyDescent="0.3">
      <c r="A10411" s="22">
        <v>42942</v>
      </c>
      <c r="B10411">
        <v>2017</v>
      </c>
      <c r="C10411">
        <v>7</v>
      </c>
      <c r="D10411" t="s">
        <v>127</v>
      </c>
      <c r="E10411" t="s">
        <v>128</v>
      </c>
      <c r="F10411" t="s">
        <v>171</v>
      </c>
      <c r="G10411" t="s">
        <v>115</v>
      </c>
      <c r="H10411" t="s">
        <v>96</v>
      </c>
      <c r="I10411" t="s">
        <v>74</v>
      </c>
      <c r="J10411" t="s">
        <v>97</v>
      </c>
      <c r="K10411" s="23">
        <v>6.78</v>
      </c>
      <c r="L10411" s="24">
        <v>3.6</v>
      </c>
      <c r="M10411" s="24">
        <v>24.41</v>
      </c>
      <c r="N10411" s="24">
        <v>17.09</v>
      </c>
      <c r="O10411" s="24">
        <v>7.32</v>
      </c>
      <c r="P10411" s="25">
        <v>30</v>
      </c>
    </row>
    <row r="10412" spans="1:16" x14ac:dyDescent="0.3">
      <c r="A10412" s="22">
        <v>42942</v>
      </c>
      <c r="B10412">
        <v>2017</v>
      </c>
      <c r="C10412">
        <v>7</v>
      </c>
      <c r="D10412" t="s">
        <v>127</v>
      </c>
      <c r="E10412" t="s">
        <v>128</v>
      </c>
      <c r="F10412" t="s">
        <v>171</v>
      </c>
      <c r="G10412" t="s">
        <v>115</v>
      </c>
      <c r="H10412" t="s">
        <v>98</v>
      </c>
      <c r="I10412" t="s">
        <v>75</v>
      </c>
      <c r="J10412" t="s">
        <v>99</v>
      </c>
      <c r="K10412" s="23">
        <v>3</v>
      </c>
      <c r="L10412" s="24">
        <v>2.8</v>
      </c>
      <c r="M10412" s="24">
        <v>8.4</v>
      </c>
      <c r="N10412" s="24">
        <v>6.05</v>
      </c>
      <c r="O10412" s="24">
        <v>2.35</v>
      </c>
      <c r="P10412" s="25">
        <v>28</v>
      </c>
    </row>
    <row r="10413" spans="1:16" x14ac:dyDescent="0.3">
      <c r="A10413" s="22">
        <v>42942</v>
      </c>
      <c r="B10413">
        <v>2017</v>
      </c>
      <c r="C10413">
        <v>7</v>
      </c>
      <c r="D10413" t="s">
        <v>127</v>
      </c>
      <c r="E10413" t="s">
        <v>128</v>
      </c>
      <c r="F10413" t="s">
        <v>171</v>
      </c>
      <c r="G10413" t="s">
        <v>115</v>
      </c>
      <c r="H10413" t="s">
        <v>100</v>
      </c>
      <c r="I10413" t="s">
        <v>70</v>
      </c>
      <c r="J10413" t="s">
        <v>101</v>
      </c>
      <c r="K10413" s="23">
        <v>15</v>
      </c>
      <c r="L10413" s="24">
        <v>2.4</v>
      </c>
      <c r="M10413" s="24">
        <v>36</v>
      </c>
      <c r="N10413" s="24">
        <v>26.64</v>
      </c>
      <c r="O10413" s="24">
        <v>9.36</v>
      </c>
      <c r="P10413" s="25">
        <v>26</v>
      </c>
    </row>
    <row r="10414" spans="1:16" x14ac:dyDescent="0.3">
      <c r="A10414" s="22">
        <v>42942</v>
      </c>
      <c r="B10414">
        <v>2017</v>
      </c>
      <c r="C10414">
        <v>7</v>
      </c>
      <c r="D10414" t="s">
        <v>127</v>
      </c>
      <c r="E10414" t="s">
        <v>128</v>
      </c>
      <c r="F10414" t="s">
        <v>171</v>
      </c>
      <c r="G10414" t="s">
        <v>115</v>
      </c>
      <c r="H10414" t="s">
        <v>102</v>
      </c>
      <c r="I10414" t="s">
        <v>71</v>
      </c>
      <c r="J10414" t="s">
        <v>103</v>
      </c>
      <c r="K10414" s="23">
        <v>11</v>
      </c>
      <c r="L10414" s="24">
        <v>6.9</v>
      </c>
      <c r="M10414" s="24">
        <v>75.900000000000006</v>
      </c>
      <c r="N10414" s="24">
        <v>50.09</v>
      </c>
      <c r="O10414" s="24">
        <v>25.81</v>
      </c>
      <c r="P10414" s="25">
        <v>34</v>
      </c>
    </row>
    <row r="10415" spans="1:16" x14ac:dyDescent="0.3">
      <c r="A10415" s="22">
        <v>42942</v>
      </c>
      <c r="B10415">
        <v>2017</v>
      </c>
      <c r="C10415">
        <v>7</v>
      </c>
      <c r="D10415" t="s">
        <v>127</v>
      </c>
      <c r="E10415" t="s">
        <v>128</v>
      </c>
      <c r="F10415" t="s">
        <v>171</v>
      </c>
      <c r="G10415" t="s">
        <v>115</v>
      </c>
      <c r="H10415" t="s">
        <v>104</v>
      </c>
      <c r="I10415" t="s">
        <v>76</v>
      </c>
      <c r="J10415" t="s">
        <v>105</v>
      </c>
      <c r="K10415" s="23">
        <v>1</v>
      </c>
      <c r="L10415" s="24">
        <v>7.4</v>
      </c>
      <c r="M10415" s="24">
        <v>7.4</v>
      </c>
      <c r="N10415" s="24">
        <v>4.88</v>
      </c>
      <c r="O10415" s="24">
        <v>2.52</v>
      </c>
      <c r="P10415" s="25">
        <v>34</v>
      </c>
    </row>
    <row r="10416" spans="1:16" x14ac:dyDescent="0.3">
      <c r="A10416" s="22">
        <v>42942</v>
      </c>
      <c r="B10416">
        <v>2017</v>
      </c>
      <c r="C10416">
        <v>7</v>
      </c>
      <c r="D10416" t="s">
        <v>127</v>
      </c>
      <c r="E10416" t="s">
        <v>128</v>
      </c>
      <c r="F10416" t="s">
        <v>171</v>
      </c>
      <c r="G10416" t="s">
        <v>115</v>
      </c>
      <c r="H10416" t="s">
        <v>106</v>
      </c>
      <c r="I10416" t="s">
        <v>69</v>
      </c>
      <c r="J10416" t="s">
        <v>107</v>
      </c>
      <c r="K10416" s="23">
        <v>1</v>
      </c>
      <c r="L10416" s="24">
        <v>16.5</v>
      </c>
      <c r="M10416" s="24">
        <v>16.5</v>
      </c>
      <c r="N10416" s="24">
        <v>12.87</v>
      </c>
      <c r="O10416" s="24">
        <v>3.63</v>
      </c>
      <c r="P10416" s="25">
        <v>22</v>
      </c>
    </row>
    <row r="10417" spans="1:16" x14ac:dyDescent="0.3">
      <c r="A10417" s="22">
        <v>42942</v>
      </c>
      <c r="B10417">
        <v>2017</v>
      </c>
      <c r="C10417">
        <v>7</v>
      </c>
      <c r="D10417" t="s">
        <v>127</v>
      </c>
      <c r="E10417" t="s">
        <v>128</v>
      </c>
      <c r="F10417" t="s">
        <v>171</v>
      </c>
      <c r="G10417" t="s">
        <v>115</v>
      </c>
      <c r="H10417" t="s">
        <v>108</v>
      </c>
      <c r="I10417" t="s">
        <v>72</v>
      </c>
      <c r="J10417" t="s">
        <v>109</v>
      </c>
      <c r="K10417" s="23">
        <v>1</v>
      </c>
      <c r="L10417" s="24">
        <v>8.1999999999999993</v>
      </c>
      <c r="M10417" s="24">
        <v>8.1999999999999993</v>
      </c>
      <c r="N10417" s="24">
        <v>5.58</v>
      </c>
      <c r="O10417" s="24">
        <v>2.62</v>
      </c>
      <c r="P10417" s="25">
        <v>32</v>
      </c>
    </row>
    <row r="10418" spans="1:16" x14ac:dyDescent="0.3">
      <c r="A10418" s="22">
        <v>42943</v>
      </c>
      <c r="B10418">
        <v>2017</v>
      </c>
      <c r="C10418">
        <v>7</v>
      </c>
      <c r="D10418" t="s">
        <v>127</v>
      </c>
      <c r="E10418" t="s">
        <v>128</v>
      </c>
      <c r="F10418" t="s">
        <v>171</v>
      </c>
      <c r="G10418" t="s">
        <v>93</v>
      </c>
      <c r="H10418" t="s">
        <v>94</v>
      </c>
      <c r="I10418" t="s">
        <v>73</v>
      </c>
      <c r="J10418" t="s">
        <v>95</v>
      </c>
      <c r="K10418" s="23">
        <v>5</v>
      </c>
      <c r="L10418" s="24">
        <v>3.1</v>
      </c>
      <c r="M10418" s="24">
        <v>15.5</v>
      </c>
      <c r="N10418" s="24">
        <v>10.85</v>
      </c>
      <c r="O10418" s="24">
        <v>4.6500000000000004</v>
      </c>
      <c r="P10418" s="25">
        <v>30</v>
      </c>
    </row>
    <row r="10419" spans="1:16" x14ac:dyDescent="0.3">
      <c r="A10419" s="22">
        <v>42943</v>
      </c>
      <c r="B10419">
        <v>2017</v>
      </c>
      <c r="C10419">
        <v>7</v>
      </c>
      <c r="D10419" t="s">
        <v>127</v>
      </c>
      <c r="E10419" t="s">
        <v>128</v>
      </c>
      <c r="F10419" t="s">
        <v>171</v>
      </c>
      <c r="G10419" t="s">
        <v>93</v>
      </c>
      <c r="H10419" t="s">
        <v>96</v>
      </c>
      <c r="I10419" t="s">
        <v>74</v>
      </c>
      <c r="J10419" t="s">
        <v>97</v>
      </c>
      <c r="K10419" s="23">
        <v>0.67</v>
      </c>
      <c r="L10419" s="24">
        <v>3.6</v>
      </c>
      <c r="M10419" s="24">
        <v>2.41</v>
      </c>
      <c r="N10419" s="24">
        <v>1.69</v>
      </c>
      <c r="O10419" s="24">
        <v>0.72</v>
      </c>
      <c r="P10419" s="25">
        <v>30</v>
      </c>
    </row>
    <row r="10420" spans="1:16" x14ac:dyDescent="0.3">
      <c r="A10420" s="22">
        <v>42943</v>
      </c>
      <c r="B10420">
        <v>2017</v>
      </c>
      <c r="C10420">
        <v>7</v>
      </c>
      <c r="D10420" t="s">
        <v>127</v>
      </c>
      <c r="E10420" t="s">
        <v>128</v>
      </c>
      <c r="F10420" t="s">
        <v>171</v>
      </c>
      <c r="G10420" t="s">
        <v>93</v>
      </c>
      <c r="H10420" t="s">
        <v>98</v>
      </c>
      <c r="I10420" t="s">
        <v>75</v>
      </c>
      <c r="J10420" t="s">
        <v>99</v>
      </c>
      <c r="K10420" s="23">
        <v>0</v>
      </c>
      <c r="L10420" s="24">
        <v>2.8</v>
      </c>
      <c r="M10420" s="24">
        <v>0</v>
      </c>
      <c r="N10420" s="24">
        <v>0</v>
      </c>
      <c r="O10420" s="24">
        <v>0</v>
      </c>
      <c r="P10420" s="25">
        <v>28</v>
      </c>
    </row>
    <row r="10421" spans="1:16" x14ac:dyDescent="0.3">
      <c r="A10421" s="22">
        <v>42943</v>
      </c>
      <c r="B10421">
        <v>2017</v>
      </c>
      <c r="C10421">
        <v>7</v>
      </c>
      <c r="D10421" t="s">
        <v>127</v>
      </c>
      <c r="E10421" t="s">
        <v>128</v>
      </c>
      <c r="F10421" t="s">
        <v>171</v>
      </c>
      <c r="G10421" t="s">
        <v>93</v>
      </c>
      <c r="H10421" t="s">
        <v>100</v>
      </c>
      <c r="I10421" t="s">
        <v>70</v>
      </c>
      <c r="J10421" t="s">
        <v>101</v>
      </c>
      <c r="K10421" s="23">
        <v>12.4</v>
      </c>
      <c r="L10421" s="24">
        <v>2.4</v>
      </c>
      <c r="M10421" s="24">
        <v>29.76</v>
      </c>
      <c r="N10421" s="24">
        <v>22.02</v>
      </c>
      <c r="O10421" s="24">
        <v>7.74</v>
      </c>
      <c r="P10421" s="25">
        <v>26</v>
      </c>
    </row>
    <row r="10422" spans="1:16" x14ac:dyDescent="0.3">
      <c r="A10422" s="22">
        <v>42943</v>
      </c>
      <c r="B10422">
        <v>2017</v>
      </c>
      <c r="C10422">
        <v>7</v>
      </c>
      <c r="D10422" t="s">
        <v>127</v>
      </c>
      <c r="E10422" t="s">
        <v>128</v>
      </c>
      <c r="F10422" t="s">
        <v>171</v>
      </c>
      <c r="G10422" t="s">
        <v>93</v>
      </c>
      <c r="H10422" t="s">
        <v>102</v>
      </c>
      <c r="I10422" t="s">
        <v>71</v>
      </c>
      <c r="J10422" t="s">
        <v>103</v>
      </c>
      <c r="K10422" s="23">
        <v>8</v>
      </c>
      <c r="L10422" s="24">
        <v>6.9</v>
      </c>
      <c r="M10422" s="24">
        <v>55.2</v>
      </c>
      <c r="N10422" s="24">
        <v>36.43</v>
      </c>
      <c r="O10422" s="24">
        <v>18.77</v>
      </c>
      <c r="P10422" s="25">
        <v>34</v>
      </c>
    </row>
    <row r="10423" spans="1:16" x14ac:dyDescent="0.3">
      <c r="A10423" s="22">
        <v>42943</v>
      </c>
      <c r="B10423">
        <v>2017</v>
      </c>
      <c r="C10423">
        <v>7</v>
      </c>
      <c r="D10423" t="s">
        <v>127</v>
      </c>
      <c r="E10423" t="s">
        <v>128</v>
      </c>
      <c r="F10423" t="s">
        <v>171</v>
      </c>
      <c r="G10423" t="s">
        <v>93</v>
      </c>
      <c r="H10423" t="s">
        <v>104</v>
      </c>
      <c r="I10423" t="s">
        <v>76</v>
      </c>
      <c r="J10423" t="s">
        <v>105</v>
      </c>
      <c r="K10423" s="23">
        <v>0</v>
      </c>
      <c r="L10423" s="24">
        <v>7.4</v>
      </c>
      <c r="M10423" s="24">
        <v>0</v>
      </c>
      <c r="N10423" s="24">
        <v>0</v>
      </c>
      <c r="O10423" s="24">
        <v>0</v>
      </c>
      <c r="P10423" s="25">
        <v>34</v>
      </c>
    </row>
    <row r="10424" spans="1:16" x14ac:dyDescent="0.3">
      <c r="A10424" s="22">
        <v>42943</v>
      </c>
      <c r="B10424">
        <v>2017</v>
      </c>
      <c r="C10424">
        <v>7</v>
      </c>
      <c r="D10424" t="s">
        <v>127</v>
      </c>
      <c r="E10424" t="s">
        <v>128</v>
      </c>
      <c r="F10424" t="s">
        <v>171</v>
      </c>
      <c r="G10424" t="s">
        <v>93</v>
      </c>
      <c r="H10424" t="s">
        <v>106</v>
      </c>
      <c r="I10424" t="s">
        <v>69</v>
      </c>
      <c r="J10424" t="s">
        <v>107</v>
      </c>
      <c r="K10424" s="23">
        <v>0</v>
      </c>
      <c r="L10424" s="24">
        <v>16.5</v>
      </c>
      <c r="M10424" s="24">
        <v>0</v>
      </c>
      <c r="N10424" s="24">
        <v>0</v>
      </c>
      <c r="O10424" s="24">
        <v>0</v>
      </c>
      <c r="P10424" s="25">
        <v>22</v>
      </c>
    </row>
    <row r="10425" spans="1:16" x14ac:dyDescent="0.3">
      <c r="A10425" s="22">
        <v>42943</v>
      </c>
      <c r="B10425">
        <v>2017</v>
      </c>
      <c r="C10425">
        <v>7</v>
      </c>
      <c r="D10425" t="s">
        <v>127</v>
      </c>
      <c r="E10425" t="s">
        <v>128</v>
      </c>
      <c r="F10425" t="s">
        <v>171</v>
      </c>
      <c r="G10425" t="s">
        <v>93</v>
      </c>
      <c r="H10425" t="s">
        <v>108</v>
      </c>
      <c r="I10425" t="s">
        <v>72</v>
      </c>
      <c r="J10425" t="s">
        <v>109</v>
      </c>
      <c r="K10425" s="23">
        <v>1</v>
      </c>
      <c r="L10425" s="24">
        <v>8.1999999999999993</v>
      </c>
      <c r="M10425" s="24">
        <v>8.1999999999999993</v>
      </c>
      <c r="N10425" s="24">
        <v>5.58</v>
      </c>
      <c r="O10425" s="24">
        <v>2.62</v>
      </c>
      <c r="P10425" s="25">
        <v>32</v>
      </c>
    </row>
    <row r="10426" spans="1:16" x14ac:dyDescent="0.3">
      <c r="A10426" s="22">
        <v>42944</v>
      </c>
      <c r="B10426">
        <v>2017</v>
      </c>
      <c r="C10426">
        <v>7</v>
      </c>
      <c r="D10426" t="s">
        <v>127</v>
      </c>
      <c r="E10426" t="s">
        <v>128</v>
      </c>
      <c r="F10426" t="s">
        <v>171</v>
      </c>
      <c r="G10426" t="s">
        <v>110</v>
      </c>
      <c r="H10426" t="s">
        <v>94</v>
      </c>
      <c r="I10426" t="s">
        <v>73</v>
      </c>
      <c r="J10426" t="s">
        <v>95</v>
      </c>
      <c r="K10426" s="23">
        <v>4</v>
      </c>
      <c r="L10426" s="24">
        <v>3.1</v>
      </c>
      <c r="M10426" s="24">
        <v>12.4</v>
      </c>
      <c r="N10426" s="24">
        <v>8.68</v>
      </c>
      <c r="O10426" s="24">
        <v>3.72</v>
      </c>
      <c r="P10426" s="25">
        <v>30</v>
      </c>
    </row>
    <row r="10427" spans="1:16" x14ac:dyDescent="0.3">
      <c r="A10427" s="22">
        <v>42944</v>
      </c>
      <c r="B10427">
        <v>2017</v>
      </c>
      <c r="C10427">
        <v>7</v>
      </c>
      <c r="D10427" t="s">
        <v>127</v>
      </c>
      <c r="E10427" t="s">
        <v>128</v>
      </c>
      <c r="F10427" t="s">
        <v>171</v>
      </c>
      <c r="G10427" t="s">
        <v>110</v>
      </c>
      <c r="H10427" t="s">
        <v>96</v>
      </c>
      <c r="I10427" t="s">
        <v>74</v>
      </c>
      <c r="J10427" t="s">
        <v>97</v>
      </c>
      <c r="K10427" s="23">
        <v>5</v>
      </c>
      <c r="L10427" s="24">
        <v>3.6</v>
      </c>
      <c r="M10427" s="24">
        <v>18</v>
      </c>
      <c r="N10427" s="24">
        <v>12.6</v>
      </c>
      <c r="O10427" s="24">
        <v>5.4</v>
      </c>
      <c r="P10427" s="25">
        <v>30</v>
      </c>
    </row>
    <row r="10428" spans="1:16" x14ac:dyDescent="0.3">
      <c r="A10428" s="22">
        <v>42944</v>
      </c>
      <c r="B10428">
        <v>2017</v>
      </c>
      <c r="C10428">
        <v>7</v>
      </c>
      <c r="D10428" t="s">
        <v>127</v>
      </c>
      <c r="E10428" t="s">
        <v>128</v>
      </c>
      <c r="F10428" t="s">
        <v>171</v>
      </c>
      <c r="G10428" t="s">
        <v>110</v>
      </c>
      <c r="H10428" t="s">
        <v>98</v>
      </c>
      <c r="I10428" t="s">
        <v>75</v>
      </c>
      <c r="J10428" t="s">
        <v>99</v>
      </c>
      <c r="K10428" s="23">
        <v>1.1000000000000001</v>
      </c>
      <c r="L10428" s="24">
        <v>2.8</v>
      </c>
      <c r="M10428" s="24">
        <v>3.08</v>
      </c>
      <c r="N10428" s="24">
        <v>2.2200000000000002</v>
      </c>
      <c r="O10428" s="24">
        <v>0.86</v>
      </c>
      <c r="P10428" s="25">
        <v>28</v>
      </c>
    </row>
    <row r="10429" spans="1:16" x14ac:dyDescent="0.3">
      <c r="A10429" s="22">
        <v>42944</v>
      </c>
      <c r="B10429">
        <v>2017</v>
      </c>
      <c r="C10429">
        <v>7</v>
      </c>
      <c r="D10429" t="s">
        <v>127</v>
      </c>
      <c r="E10429" t="s">
        <v>128</v>
      </c>
      <c r="F10429" t="s">
        <v>171</v>
      </c>
      <c r="G10429" t="s">
        <v>110</v>
      </c>
      <c r="H10429" t="s">
        <v>100</v>
      </c>
      <c r="I10429" t="s">
        <v>70</v>
      </c>
      <c r="J10429" t="s">
        <v>101</v>
      </c>
      <c r="K10429" s="23">
        <v>17.2</v>
      </c>
      <c r="L10429" s="24">
        <v>2.4</v>
      </c>
      <c r="M10429" s="24">
        <v>41.28</v>
      </c>
      <c r="N10429" s="24">
        <v>30.55</v>
      </c>
      <c r="O10429" s="24">
        <v>10.73</v>
      </c>
      <c r="P10429" s="25">
        <v>26</v>
      </c>
    </row>
    <row r="10430" spans="1:16" x14ac:dyDescent="0.3">
      <c r="A10430" s="22">
        <v>42944</v>
      </c>
      <c r="B10430">
        <v>2017</v>
      </c>
      <c r="C10430">
        <v>7</v>
      </c>
      <c r="D10430" t="s">
        <v>127</v>
      </c>
      <c r="E10430" t="s">
        <v>128</v>
      </c>
      <c r="F10430" t="s">
        <v>171</v>
      </c>
      <c r="G10430" t="s">
        <v>110</v>
      </c>
      <c r="H10430" t="s">
        <v>102</v>
      </c>
      <c r="I10430" t="s">
        <v>71</v>
      </c>
      <c r="J10430" t="s">
        <v>103</v>
      </c>
      <c r="K10430" s="23">
        <v>10</v>
      </c>
      <c r="L10430" s="24">
        <v>6.9</v>
      </c>
      <c r="M10430" s="24">
        <v>69</v>
      </c>
      <c r="N10430" s="24">
        <v>45.54</v>
      </c>
      <c r="O10430" s="24">
        <v>23.46</v>
      </c>
      <c r="P10430" s="25">
        <v>34</v>
      </c>
    </row>
    <row r="10431" spans="1:16" x14ac:dyDescent="0.3">
      <c r="A10431" s="22">
        <v>42944</v>
      </c>
      <c r="B10431">
        <v>2017</v>
      </c>
      <c r="C10431">
        <v>7</v>
      </c>
      <c r="D10431" t="s">
        <v>127</v>
      </c>
      <c r="E10431" t="s">
        <v>128</v>
      </c>
      <c r="F10431" t="s">
        <v>171</v>
      </c>
      <c r="G10431" t="s">
        <v>110</v>
      </c>
      <c r="H10431" t="s">
        <v>104</v>
      </c>
      <c r="I10431" t="s">
        <v>76</v>
      </c>
      <c r="J10431" t="s">
        <v>105</v>
      </c>
      <c r="K10431" s="23">
        <v>0</v>
      </c>
      <c r="L10431" s="24">
        <v>7.4</v>
      </c>
      <c r="M10431" s="24">
        <v>0</v>
      </c>
      <c r="N10431" s="24">
        <v>0</v>
      </c>
      <c r="O10431" s="24">
        <v>0</v>
      </c>
      <c r="P10431" s="25">
        <v>34</v>
      </c>
    </row>
    <row r="10432" spans="1:16" x14ac:dyDescent="0.3">
      <c r="A10432" s="22">
        <v>42944</v>
      </c>
      <c r="B10432">
        <v>2017</v>
      </c>
      <c r="C10432">
        <v>7</v>
      </c>
      <c r="D10432" t="s">
        <v>127</v>
      </c>
      <c r="E10432" t="s">
        <v>128</v>
      </c>
      <c r="F10432" t="s">
        <v>171</v>
      </c>
      <c r="G10432" t="s">
        <v>110</v>
      </c>
      <c r="H10432" t="s">
        <v>106</v>
      </c>
      <c r="I10432" t="s">
        <v>69</v>
      </c>
      <c r="J10432" t="s">
        <v>107</v>
      </c>
      <c r="K10432" s="23">
        <v>0</v>
      </c>
      <c r="L10432" s="24">
        <v>16.5</v>
      </c>
      <c r="M10432" s="24">
        <v>0</v>
      </c>
      <c r="N10432" s="24">
        <v>0</v>
      </c>
      <c r="O10432" s="24">
        <v>0</v>
      </c>
      <c r="P10432" s="25">
        <v>22</v>
      </c>
    </row>
    <row r="10433" spans="1:16" x14ac:dyDescent="0.3">
      <c r="A10433" s="22">
        <v>42944</v>
      </c>
      <c r="B10433">
        <v>2017</v>
      </c>
      <c r="C10433">
        <v>7</v>
      </c>
      <c r="D10433" t="s">
        <v>127</v>
      </c>
      <c r="E10433" t="s">
        <v>128</v>
      </c>
      <c r="F10433" t="s">
        <v>171</v>
      </c>
      <c r="G10433" t="s">
        <v>110</v>
      </c>
      <c r="H10433" t="s">
        <v>108</v>
      </c>
      <c r="I10433" t="s">
        <v>72</v>
      </c>
      <c r="J10433" t="s">
        <v>109</v>
      </c>
      <c r="K10433" s="23">
        <v>3</v>
      </c>
      <c r="L10433" s="24">
        <v>8.1999999999999993</v>
      </c>
      <c r="M10433" s="24">
        <v>24.6</v>
      </c>
      <c r="N10433" s="24">
        <v>16.73</v>
      </c>
      <c r="O10433" s="24">
        <v>7.87</v>
      </c>
      <c r="P10433" s="25">
        <v>32</v>
      </c>
    </row>
    <row r="10434" spans="1:16" x14ac:dyDescent="0.3">
      <c r="A10434" s="22">
        <v>42945</v>
      </c>
      <c r="B10434">
        <v>2017</v>
      </c>
      <c r="C10434">
        <v>7</v>
      </c>
      <c r="D10434" t="s">
        <v>127</v>
      </c>
      <c r="E10434" t="s">
        <v>128</v>
      </c>
      <c r="F10434" t="s">
        <v>171</v>
      </c>
      <c r="G10434" t="s">
        <v>111</v>
      </c>
      <c r="H10434" t="s">
        <v>94</v>
      </c>
      <c r="I10434" t="s">
        <v>73</v>
      </c>
      <c r="J10434" t="s">
        <v>95</v>
      </c>
      <c r="K10434" s="23">
        <v>3</v>
      </c>
      <c r="L10434" s="24">
        <v>3.1</v>
      </c>
      <c r="M10434" s="24">
        <v>9.3000000000000007</v>
      </c>
      <c r="N10434" s="24">
        <v>6.51</v>
      </c>
      <c r="O10434" s="24">
        <v>2.79</v>
      </c>
      <c r="P10434" s="25">
        <v>30</v>
      </c>
    </row>
    <row r="10435" spans="1:16" x14ac:dyDescent="0.3">
      <c r="A10435" s="22">
        <v>42945</v>
      </c>
      <c r="B10435">
        <v>2017</v>
      </c>
      <c r="C10435">
        <v>7</v>
      </c>
      <c r="D10435" t="s">
        <v>127</v>
      </c>
      <c r="E10435" t="s">
        <v>128</v>
      </c>
      <c r="F10435" t="s">
        <v>171</v>
      </c>
      <c r="G10435" t="s">
        <v>111</v>
      </c>
      <c r="H10435" t="s">
        <v>96</v>
      </c>
      <c r="I10435" t="s">
        <v>74</v>
      </c>
      <c r="J10435" t="s">
        <v>97</v>
      </c>
      <c r="K10435" s="23">
        <v>3.33</v>
      </c>
      <c r="L10435" s="24">
        <v>3.6</v>
      </c>
      <c r="M10435" s="24">
        <v>11.99</v>
      </c>
      <c r="N10435" s="24">
        <v>8.39</v>
      </c>
      <c r="O10435" s="24">
        <v>3.6</v>
      </c>
      <c r="P10435" s="25">
        <v>30</v>
      </c>
    </row>
    <row r="10436" spans="1:16" x14ac:dyDescent="0.3">
      <c r="A10436" s="22">
        <v>42945</v>
      </c>
      <c r="B10436">
        <v>2017</v>
      </c>
      <c r="C10436">
        <v>7</v>
      </c>
      <c r="D10436" t="s">
        <v>127</v>
      </c>
      <c r="E10436" t="s">
        <v>128</v>
      </c>
      <c r="F10436" t="s">
        <v>171</v>
      </c>
      <c r="G10436" t="s">
        <v>111</v>
      </c>
      <c r="H10436" t="s">
        <v>98</v>
      </c>
      <c r="I10436" t="s">
        <v>75</v>
      </c>
      <c r="J10436" t="s">
        <v>99</v>
      </c>
      <c r="K10436" s="23">
        <v>2</v>
      </c>
      <c r="L10436" s="24">
        <v>2.8</v>
      </c>
      <c r="M10436" s="24">
        <v>5.6</v>
      </c>
      <c r="N10436" s="24">
        <v>4.03</v>
      </c>
      <c r="O10436" s="24">
        <v>1.57</v>
      </c>
      <c r="P10436" s="25">
        <v>28</v>
      </c>
    </row>
    <row r="10437" spans="1:16" x14ac:dyDescent="0.3">
      <c r="A10437" s="22">
        <v>42945</v>
      </c>
      <c r="B10437">
        <v>2017</v>
      </c>
      <c r="C10437">
        <v>7</v>
      </c>
      <c r="D10437" t="s">
        <v>127</v>
      </c>
      <c r="E10437" t="s">
        <v>128</v>
      </c>
      <c r="F10437" t="s">
        <v>171</v>
      </c>
      <c r="G10437" t="s">
        <v>111</v>
      </c>
      <c r="H10437" t="s">
        <v>100</v>
      </c>
      <c r="I10437" t="s">
        <v>70</v>
      </c>
      <c r="J10437" t="s">
        <v>101</v>
      </c>
      <c r="K10437" s="23">
        <v>14.15</v>
      </c>
      <c r="L10437" s="24">
        <v>2.4</v>
      </c>
      <c r="M10437" s="24">
        <v>33.96</v>
      </c>
      <c r="N10437" s="24">
        <v>25.13</v>
      </c>
      <c r="O10437" s="24">
        <v>8.83</v>
      </c>
      <c r="P10437" s="25">
        <v>26</v>
      </c>
    </row>
    <row r="10438" spans="1:16" x14ac:dyDescent="0.3">
      <c r="A10438" s="22">
        <v>42945</v>
      </c>
      <c r="B10438">
        <v>2017</v>
      </c>
      <c r="C10438">
        <v>7</v>
      </c>
      <c r="D10438" t="s">
        <v>127</v>
      </c>
      <c r="E10438" t="s">
        <v>128</v>
      </c>
      <c r="F10438" t="s">
        <v>171</v>
      </c>
      <c r="G10438" t="s">
        <v>111</v>
      </c>
      <c r="H10438" t="s">
        <v>102</v>
      </c>
      <c r="I10438" t="s">
        <v>71</v>
      </c>
      <c r="J10438" t="s">
        <v>103</v>
      </c>
      <c r="K10438" s="23">
        <v>1</v>
      </c>
      <c r="L10438" s="24">
        <v>6.9</v>
      </c>
      <c r="M10438" s="24">
        <v>6.9</v>
      </c>
      <c r="N10438" s="24">
        <v>4.55</v>
      </c>
      <c r="O10438" s="24">
        <v>2.35</v>
      </c>
      <c r="P10438" s="25">
        <v>34</v>
      </c>
    </row>
    <row r="10439" spans="1:16" x14ac:dyDescent="0.3">
      <c r="A10439" s="22">
        <v>42945</v>
      </c>
      <c r="B10439">
        <v>2017</v>
      </c>
      <c r="C10439">
        <v>7</v>
      </c>
      <c r="D10439" t="s">
        <v>127</v>
      </c>
      <c r="E10439" t="s">
        <v>128</v>
      </c>
      <c r="F10439" t="s">
        <v>171</v>
      </c>
      <c r="G10439" t="s">
        <v>111</v>
      </c>
      <c r="H10439" t="s">
        <v>104</v>
      </c>
      <c r="I10439" t="s">
        <v>76</v>
      </c>
      <c r="J10439" t="s">
        <v>105</v>
      </c>
      <c r="K10439" s="23">
        <v>0</v>
      </c>
      <c r="L10439" s="24">
        <v>7.4</v>
      </c>
      <c r="M10439" s="24">
        <v>0</v>
      </c>
      <c r="N10439" s="24">
        <v>0</v>
      </c>
      <c r="O10439" s="24">
        <v>0</v>
      </c>
      <c r="P10439" s="25">
        <v>34</v>
      </c>
    </row>
    <row r="10440" spans="1:16" x14ac:dyDescent="0.3">
      <c r="A10440" s="22">
        <v>42945</v>
      </c>
      <c r="B10440">
        <v>2017</v>
      </c>
      <c r="C10440">
        <v>7</v>
      </c>
      <c r="D10440" t="s">
        <v>127</v>
      </c>
      <c r="E10440" t="s">
        <v>128</v>
      </c>
      <c r="F10440" t="s">
        <v>171</v>
      </c>
      <c r="G10440" t="s">
        <v>111</v>
      </c>
      <c r="H10440" t="s">
        <v>106</v>
      </c>
      <c r="I10440" t="s">
        <v>69</v>
      </c>
      <c r="J10440" t="s">
        <v>107</v>
      </c>
      <c r="K10440" s="23">
        <v>0</v>
      </c>
      <c r="L10440" s="24">
        <v>16.5</v>
      </c>
      <c r="M10440" s="24">
        <v>0</v>
      </c>
      <c r="N10440" s="24">
        <v>0</v>
      </c>
      <c r="O10440" s="24">
        <v>0</v>
      </c>
      <c r="P10440" s="25">
        <v>22</v>
      </c>
    </row>
    <row r="10441" spans="1:16" x14ac:dyDescent="0.3">
      <c r="A10441" s="22">
        <v>42945</v>
      </c>
      <c r="B10441">
        <v>2017</v>
      </c>
      <c r="C10441">
        <v>7</v>
      </c>
      <c r="D10441" t="s">
        <v>127</v>
      </c>
      <c r="E10441" t="s">
        <v>128</v>
      </c>
      <c r="F10441" t="s">
        <v>171</v>
      </c>
      <c r="G10441" t="s">
        <v>111</v>
      </c>
      <c r="H10441" t="s">
        <v>108</v>
      </c>
      <c r="I10441" t="s">
        <v>72</v>
      </c>
      <c r="J10441" t="s">
        <v>109</v>
      </c>
      <c r="K10441" s="23">
        <v>4</v>
      </c>
      <c r="L10441" s="24">
        <v>8.1999999999999993</v>
      </c>
      <c r="M10441" s="24">
        <v>32.799999999999997</v>
      </c>
      <c r="N10441" s="24">
        <v>22.3</v>
      </c>
      <c r="O10441" s="24">
        <v>10.5</v>
      </c>
      <c r="P10441" s="25">
        <v>32</v>
      </c>
    </row>
    <row r="10442" spans="1:16" x14ac:dyDescent="0.3">
      <c r="A10442" s="22">
        <v>42946</v>
      </c>
      <c r="B10442">
        <v>2017</v>
      </c>
      <c r="C10442">
        <v>7</v>
      </c>
      <c r="D10442" t="s">
        <v>127</v>
      </c>
      <c r="E10442" t="s">
        <v>128</v>
      </c>
      <c r="F10442" t="s">
        <v>171</v>
      </c>
      <c r="G10442" t="s">
        <v>112</v>
      </c>
      <c r="H10442" t="s">
        <v>94</v>
      </c>
      <c r="I10442" t="s">
        <v>73</v>
      </c>
      <c r="J10442" t="s">
        <v>95</v>
      </c>
      <c r="K10442" s="23">
        <v>4.12</v>
      </c>
      <c r="L10442" s="24">
        <v>3.1</v>
      </c>
      <c r="M10442" s="24">
        <v>12.77</v>
      </c>
      <c r="N10442" s="24">
        <v>8.94</v>
      </c>
      <c r="O10442" s="24">
        <v>3.83</v>
      </c>
      <c r="P10442" s="25">
        <v>30</v>
      </c>
    </row>
    <row r="10443" spans="1:16" x14ac:dyDescent="0.3">
      <c r="A10443" s="22">
        <v>42946</v>
      </c>
      <c r="B10443">
        <v>2017</v>
      </c>
      <c r="C10443">
        <v>7</v>
      </c>
      <c r="D10443" t="s">
        <v>127</v>
      </c>
      <c r="E10443" t="s">
        <v>128</v>
      </c>
      <c r="F10443" t="s">
        <v>171</v>
      </c>
      <c r="G10443" t="s">
        <v>112</v>
      </c>
      <c r="H10443" t="s">
        <v>96</v>
      </c>
      <c r="I10443" t="s">
        <v>74</v>
      </c>
      <c r="J10443" t="s">
        <v>97</v>
      </c>
      <c r="K10443" s="23">
        <v>2.66</v>
      </c>
      <c r="L10443" s="24">
        <v>3.6</v>
      </c>
      <c r="M10443" s="24">
        <v>9.58</v>
      </c>
      <c r="N10443" s="24">
        <v>6.71</v>
      </c>
      <c r="O10443" s="24">
        <v>2.87</v>
      </c>
      <c r="P10443" s="25">
        <v>30</v>
      </c>
    </row>
    <row r="10444" spans="1:16" x14ac:dyDescent="0.3">
      <c r="A10444" s="22">
        <v>42946</v>
      </c>
      <c r="B10444">
        <v>2017</v>
      </c>
      <c r="C10444">
        <v>7</v>
      </c>
      <c r="D10444" t="s">
        <v>127</v>
      </c>
      <c r="E10444" t="s">
        <v>128</v>
      </c>
      <c r="F10444" t="s">
        <v>171</v>
      </c>
      <c r="G10444" t="s">
        <v>112</v>
      </c>
      <c r="H10444" t="s">
        <v>98</v>
      </c>
      <c r="I10444" t="s">
        <v>75</v>
      </c>
      <c r="J10444" t="s">
        <v>99</v>
      </c>
      <c r="K10444" s="23">
        <v>2</v>
      </c>
      <c r="L10444" s="24">
        <v>2.8</v>
      </c>
      <c r="M10444" s="24">
        <v>5.6</v>
      </c>
      <c r="N10444" s="24">
        <v>4.03</v>
      </c>
      <c r="O10444" s="24">
        <v>1.57</v>
      </c>
      <c r="P10444" s="25">
        <v>28</v>
      </c>
    </row>
    <row r="10445" spans="1:16" x14ac:dyDescent="0.3">
      <c r="A10445" s="22">
        <v>42946</v>
      </c>
      <c r="B10445">
        <v>2017</v>
      </c>
      <c r="C10445">
        <v>7</v>
      </c>
      <c r="D10445" t="s">
        <v>127</v>
      </c>
      <c r="E10445" t="s">
        <v>128</v>
      </c>
      <c r="F10445" t="s">
        <v>171</v>
      </c>
      <c r="G10445" t="s">
        <v>112</v>
      </c>
      <c r="H10445" t="s">
        <v>100</v>
      </c>
      <c r="I10445" t="s">
        <v>70</v>
      </c>
      <c r="J10445" t="s">
        <v>101</v>
      </c>
      <c r="K10445" s="23">
        <v>13</v>
      </c>
      <c r="L10445" s="24">
        <v>2.4</v>
      </c>
      <c r="M10445" s="24">
        <v>31.2</v>
      </c>
      <c r="N10445" s="24">
        <v>23.09</v>
      </c>
      <c r="O10445" s="24">
        <v>8.11</v>
      </c>
      <c r="P10445" s="25">
        <v>26</v>
      </c>
    </row>
    <row r="10446" spans="1:16" x14ac:dyDescent="0.3">
      <c r="A10446" s="22">
        <v>42946</v>
      </c>
      <c r="B10446">
        <v>2017</v>
      </c>
      <c r="C10446">
        <v>7</v>
      </c>
      <c r="D10446" t="s">
        <v>127</v>
      </c>
      <c r="E10446" t="s">
        <v>128</v>
      </c>
      <c r="F10446" t="s">
        <v>171</v>
      </c>
      <c r="G10446" t="s">
        <v>112</v>
      </c>
      <c r="H10446" t="s">
        <v>102</v>
      </c>
      <c r="I10446" t="s">
        <v>71</v>
      </c>
      <c r="J10446" t="s">
        <v>103</v>
      </c>
      <c r="K10446" s="23">
        <v>11</v>
      </c>
      <c r="L10446" s="24">
        <v>6.9</v>
      </c>
      <c r="M10446" s="24">
        <v>75.900000000000006</v>
      </c>
      <c r="N10446" s="24">
        <v>50.09</v>
      </c>
      <c r="O10446" s="24">
        <v>25.81</v>
      </c>
      <c r="P10446" s="25">
        <v>34</v>
      </c>
    </row>
    <row r="10447" spans="1:16" x14ac:dyDescent="0.3">
      <c r="A10447" s="22">
        <v>42946</v>
      </c>
      <c r="B10447">
        <v>2017</v>
      </c>
      <c r="C10447">
        <v>7</v>
      </c>
      <c r="D10447" t="s">
        <v>127</v>
      </c>
      <c r="E10447" t="s">
        <v>128</v>
      </c>
      <c r="F10447" t="s">
        <v>171</v>
      </c>
      <c r="G10447" t="s">
        <v>112</v>
      </c>
      <c r="H10447" t="s">
        <v>104</v>
      </c>
      <c r="I10447" t="s">
        <v>76</v>
      </c>
      <c r="J10447" t="s">
        <v>105</v>
      </c>
      <c r="K10447" s="23">
        <v>0</v>
      </c>
      <c r="L10447" s="24">
        <v>7.4</v>
      </c>
      <c r="M10447" s="24">
        <v>0</v>
      </c>
      <c r="N10447" s="24">
        <v>0</v>
      </c>
      <c r="O10447" s="24">
        <v>0</v>
      </c>
      <c r="P10447" s="25">
        <v>34</v>
      </c>
    </row>
    <row r="10448" spans="1:16" x14ac:dyDescent="0.3">
      <c r="A10448" s="22">
        <v>42946</v>
      </c>
      <c r="B10448">
        <v>2017</v>
      </c>
      <c r="C10448">
        <v>7</v>
      </c>
      <c r="D10448" t="s">
        <v>127</v>
      </c>
      <c r="E10448" t="s">
        <v>128</v>
      </c>
      <c r="F10448" t="s">
        <v>171</v>
      </c>
      <c r="G10448" t="s">
        <v>112</v>
      </c>
      <c r="H10448" t="s">
        <v>106</v>
      </c>
      <c r="I10448" t="s">
        <v>69</v>
      </c>
      <c r="J10448" t="s">
        <v>107</v>
      </c>
      <c r="K10448" s="23">
        <v>0</v>
      </c>
      <c r="L10448" s="24">
        <v>16.5</v>
      </c>
      <c r="M10448" s="24">
        <v>0</v>
      </c>
      <c r="N10448" s="24">
        <v>0</v>
      </c>
      <c r="O10448" s="24">
        <v>0</v>
      </c>
      <c r="P10448" s="25">
        <v>22</v>
      </c>
    </row>
    <row r="10449" spans="1:16" x14ac:dyDescent="0.3">
      <c r="A10449" s="22">
        <v>42946</v>
      </c>
      <c r="B10449">
        <v>2017</v>
      </c>
      <c r="C10449">
        <v>7</v>
      </c>
      <c r="D10449" t="s">
        <v>127</v>
      </c>
      <c r="E10449" t="s">
        <v>128</v>
      </c>
      <c r="F10449" t="s">
        <v>171</v>
      </c>
      <c r="G10449" t="s">
        <v>112</v>
      </c>
      <c r="H10449" t="s">
        <v>108</v>
      </c>
      <c r="I10449" t="s">
        <v>72</v>
      </c>
      <c r="J10449" t="s">
        <v>109</v>
      </c>
      <c r="K10449" s="23">
        <v>1</v>
      </c>
      <c r="L10449" s="24">
        <v>8.1999999999999993</v>
      </c>
      <c r="M10449" s="24">
        <v>8.1999999999999993</v>
      </c>
      <c r="N10449" s="24">
        <v>5.58</v>
      </c>
      <c r="O10449" s="24">
        <v>2.62</v>
      </c>
      <c r="P10449" s="25">
        <v>32</v>
      </c>
    </row>
    <row r="10450" spans="1:16" x14ac:dyDescent="0.3">
      <c r="A10450" s="22">
        <v>42947</v>
      </c>
      <c r="B10450">
        <v>2017</v>
      </c>
      <c r="C10450">
        <v>7</v>
      </c>
      <c r="D10450" t="s">
        <v>127</v>
      </c>
      <c r="E10450" t="s">
        <v>128</v>
      </c>
      <c r="F10450" t="s">
        <v>171</v>
      </c>
      <c r="G10450" t="s">
        <v>113</v>
      </c>
      <c r="H10450" t="s">
        <v>94</v>
      </c>
      <c r="I10450" t="s">
        <v>73</v>
      </c>
      <c r="J10450" t="s">
        <v>95</v>
      </c>
      <c r="K10450" s="23">
        <v>7.34</v>
      </c>
      <c r="L10450" s="24">
        <v>3.1</v>
      </c>
      <c r="M10450" s="24">
        <v>22.75</v>
      </c>
      <c r="N10450" s="24">
        <v>15.92</v>
      </c>
      <c r="O10450" s="24">
        <v>6.83</v>
      </c>
      <c r="P10450" s="25">
        <v>30</v>
      </c>
    </row>
    <row r="10451" spans="1:16" x14ac:dyDescent="0.3">
      <c r="A10451" s="22">
        <v>42947</v>
      </c>
      <c r="B10451">
        <v>2017</v>
      </c>
      <c r="C10451">
        <v>7</v>
      </c>
      <c r="D10451" t="s">
        <v>127</v>
      </c>
      <c r="E10451" t="s">
        <v>128</v>
      </c>
      <c r="F10451" t="s">
        <v>171</v>
      </c>
      <c r="G10451" t="s">
        <v>113</v>
      </c>
      <c r="H10451" t="s">
        <v>96</v>
      </c>
      <c r="I10451" t="s">
        <v>74</v>
      </c>
      <c r="J10451" t="s">
        <v>97</v>
      </c>
      <c r="K10451" s="23">
        <v>0.81</v>
      </c>
      <c r="L10451" s="24">
        <v>3.6</v>
      </c>
      <c r="M10451" s="24">
        <v>2.92</v>
      </c>
      <c r="N10451" s="24">
        <v>2.04</v>
      </c>
      <c r="O10451" s="24">
        <v>0.88</v>
      </c>
      <c r="P10451" s="25">
        <v>30</v>
      </c>
    </row>
    <row r="10452" spans="1:16" x14ac:dyDescent="0.3">
      <c r="A10452" s="22">
        <v>42947</v>
      </c>
      <c r="B10452">
        <v>2017</v>
      </c>
      <c r="C10452">
        <v>7</v>
      </c>
      <c r="D10452" t="s">
        <v>127</v>
      </c>
      <c r="E10452" t="s">
        <v>128</v>
      </c>
      <c r="F10452" t="s">
        <v>171</v>
      </c>
      <c r="G10452" t="s">
        <v>113</v>
      </c>
      <c r="H10452" t="s">
        <v>98</v>
      </c>
      <c r="I10452" t="s">
        <v>75</v>
      </c>
      <c r="J10452" t="s">
        <v>99</v>
      </c>
      <c r="K10452" s="23">
        <v>2.25</v>
      </c>
      <c r="L10452" s="24">
        <v>2.8</v>
      </c>
      <c r="M10452" s="24">
        <v>6.3</v>
      </c>
      <c r="N10452" s="24">
        <v>4.54</v>
      </c>
      <c r="O10452" s="24">
        <v>1.76</v>
      </c>
      <c r="P10452" s="25">
        <v>28</v>
      </c>
    </row>
    <row r="10453" spans="1:16" x14ac:dyDescent="0.3">
      <c r="A10453" s="22">
        <v>42947</v>
      </c>
      <c r="B10453">
        <v>2017</v>
      </c>
      <c r="C10453">
        <v>7</v>
      </c>
      <c r="D10453" t="s">
        <v>127</v>
      </c>
      <c r="E10453" t="s">
        <v>128</v>
      </c>
      <c r="F10453" t="s">
        <v>171</v>
      </c>
      <c r="G10453" t="s">
        <v>113</v>
      </c>
      <c r="H10453" t="s">
        <v>100</v>
      </c>
      <c r="I10453" t="s">
        <v>70</v>
      </c>
      <c r="J10453" t="s">
        <v>101</v>
      </c>
      <c r="K10453" s="23">
        <v>21</v>
      </c>
      <c r="L10453" s="24">
        <v>2.4</v>
      </c>
      <c r="M10453" s="24">
        <v>50.4</v>
      </c>
      <c r="N10453" s="24">
        <v>37.299999999999997</v>
      </c>
      <c r="O10453" s="24">
        <v>13.1</v>
      </c>
      <c r="P10453" s="25">
        <v>26</v>
      </c>
    </row>
    <row r="10454" spans="1:16" x14ac:dyDescent="0.3">
      <c r="A10454" s="22">
        <v>42947</v>
      </c>
      <c r="B10454">
        <v>2017</v>
      </c>
      <c r="C10454">
        <v>7</v>
      </c>
      <c r="D10454" t="s">
        <v>127</v>
      </c>
      <c r="E10454" t="s">
        <v>128</v>
      </c>
      <c r="F10454" t="s">
        <v>171</v>
      </c>
      <c r="G10454" t="s">
        <v>113</v>
      </c>
      <c r="H10454" t="s">
        <v>102</v>
      </c>
      <c r="I10454" t="s">
        <v>71</v>
      </c>
      <c r="J10454" t="s">
        <v>103</v>
      </c>
      <c r="K10454" s="23">
        <v>9</v>
      </c>
      <c r="L10454" s="24">
        <v>6.9</v>
      </c>
      <c r="M10454" s="24">
        <v>62.1</v>
      </c>
      <c r="N10454" s="24">
        <v>40.99</v>
      </c>
      <c r="O10454" s="24">
        <v>21.11</v>
      </c>
      <c r="P10454" s="25">
        <v>34</v>
      </c>
    </row>
    <row r="10455" spans="1:16" x14ac:dyDescent="0.3">
      <c r="A10455" s="22">
        <v>42947</v>
      </c>
      <c r="B10455">
        <v>2017</v>
      </c>
      <c r="C10455">
        <v>7</v>
      </c>
      <c r="D10455" t="s">
        <v>127</v>
      </c>
      <c r="E10455" t="s">
        <v>128</v>
      </c>
      <c r="F10455" t="s">
        <v>171</v>
      </c>
      <c r="G10455" t="s">
        <v>113</v>
      </c>
      <c r="H10455" t="s">
        <v>104</v>
      </c>
      <c r="I10455" t="s">
        <v>76</v>
      </c>
      <c r="J10455" t="s">
        <v>105</v>
      </c>
      <c r="K10455" s="23">
        <v>0</v>
      </c>
      <c r="L10455" s="24">
        <v>7.4</v>
      </c>
      <c r="M10455" s="24">
        <v>0</v>
      </c>
      <c r="N10455" s="24">
        <v>0</v>
      </c>
      <c r="O10455" s="24">
        <v>0</v>
      </c>
      <c r="P10455" s="25">
        <v>34</v>
      </c>
    </row>
    <row r="10456" spans="1:16" x14ac:dyDescent="0.3">
      <c r="A10456" s="22">
        <v>42947</v>
      </c>
      <c r="B10456">
        <v>2017</v>
      </c>
      <c r="C10456">
        <v>7</v>
      </c>
      <c r="D10456" t="s">
        <v>127</v>
      </c>
      <c r="E10456" t="s">
        <v>128</v>
      </c>
      <c r="F10456" t="s">
        <v>171</v>
      </c>
      <c r="G10456" t="s">
        <v>113</v>
      </c>
      <c r="H10456" t="s">
        <v>106</v>
      </c>
      <c r="I10456" t="s">
        <v>69</v>
      </c>
      <c r="J10456" t="s">
        <v>107</v>
      </c>
      <c r="K10456" s="23">
        <v>5</v>
      </c>
      <c r="L10456" s="24">
        <v>16.5</v>
      </c>
      <c r="M10456" s="24">
        <v>82.5</v>
      </c>
      <c r="N10456" s="24">
        <v>64.349999999999994</v>
      </c>
      <c r="O10456" s="24">
        <v>18.149999999999999</v>
      </c>
      <c r="P10456" s="25">
        <v>22</v>
      </c>
    </row>
    <row r="10457" spans="1:16" x14ac:dyDescent="0.3">
      <c r="A10457" s="22">
        <v>42947</v>
      </c>
      <c r="B10457">
        <v>2017</v>
      </c>
      <c r="C10457">
        <v>7</v>
      </c>
      <c r="D10457" t="s">
        <v>127</v>
      </c>
      <c r="E10457" t="s">
        <v>128</v>
      </c>
      <c r="F10457" t="s">
        <v>171</v>
      </c>
      <c r="G10457" t="s">
        <v>113</v>
      </c>
      <c r="H10457" t="s">
        <v>108</v>
      </c>
      <c r="I10457" t="s">
        <v>72</v>
      </c>
      <c r="J10457" t="s">
        <v>109</v>
      </c>
      <c r="K10457" s="23">
        <v>2</v>
      </c>
      <c r="L10457" s="24">
        <v>8.1999999999999993</v>
      </c>
      <c r="M10457" s="24">
        <v>16.399999999999999</v>
      </c>
      <c r="N10457" s="24">
        <v>11.15</v>
      </c>
      <c r="O10457" s="24">
        <v>5.25</v>
      </c>
      <c r="P10457" s="25">
        <v>32</v>
      </c>
    </row>
    <row r="10458" spans="1:16" x14ac:dyDescent="0.3">
      <c r="A10458" s="22">
        <v>42948</v>
      </c>
      <c r="B10458">
        <v>2017</v>
      </c>
      <c r="C10458">
        <v>8</v>
      </c>
      <c r="D10458" t="s">
        <v>130</v>
      </c>
      <c r="E10458" t="s">
        <v>128</v>
      </c>
      <c r="F10458" t="s">
        <v>172</v>
      </c>
      <c r="G10458" t="s">
        <v>114</v>
      </c>
      <c r="H10458" t="s">
        <v>94</v>
      </c>
      <c r="I10458" t="s">
        <v>73</v>
      </c>
      <c r="J10458" t="s">
        <v>95</v>
      </c>
      <c r="K10458" s="23">
        <v>7.33</v>
      </c>
      <c r="L10458" s="24">
        <v>3.1</v>
      </c>
      <c r="M10458" s="24">
        <v>22.72</v>
      </c>
      <c r="N10458" s="24">
        <v>15.9</v>
      </c>
      <c r="O10458" s="24">
        <v>6.82</v>
      </c>
      <c r="P10458" s="25">
        <v>30</v>
      </c>
    </row>
    <row r="10459" spans="1:16" x14ac:dyDescent="0.3">
      <c r="A10459" s="22">
        <v>42948</v>
      </c>
      <c r="B10459">
        <v>2017</v>
      </c>
      <c r="C10459">
        <v>8</v>
      </c>
      <c r="D10459" t="s">
        <v>130</v>
      </c>
      <c r="E10459" t="s">
        <v>128</v>
      </c>
      <c r="F10459" t="s">
        <v>172</v>
      </c>
      <c r="G10459" t="s">
        <v>114</v>
      </c>
      <c r="H10459" t="s">
        <v>96</v>
      </c>
      <c r="I10459" t="s">
        <v>74</v>
      </c>
      <c r="J10459" t="s">
        <v>97</v>
      </c>
      <c r="K10459" s="23">
        <v>3.33</v>
      </c>
      <c r="L10459" s="24">
        <v>3.6</v>
      </c>
      <c r="M10459" s="24">
        <v>11.99</v>
      </c>
      <c r="N10459" s="24">
        <v>8.39</v>
      </c>
      <c r="O10459" s="24">
        <v>3.6</v>
      </c>
      <c r="P10459" s="25">
        <v>30</v>
      </c>
    </row>
    <row r="10460" spans="1:16" x14ac:dyDescent="0.3">
      <c r="A10460" s="22">
        <v>42948</v>
      </c>
      <c r="B10460">
        <v>2017</v>
      </c>
      <c r="C10460">
        <v>8</v>
      </c>
      <c r="D10460" t="s">
        <v>130</v>
      </c>
      <c r="E10460" t="s">
        <v>128</v>
      </c>
      <c r="F10460" t="s">
        <v>172</v>
      </c>
      <c r="G10460" t="s">
        <v>114</v>
      </c>
      <c r="H10460" t="s">
        <v>98</v>
      </c>
      <c r="I10460" t="s">
        <v>75</v>
      </c>
      <c r="J10460" t="s">
        <v>99</v>
      </c>
      <c r="K10460" s="23">
        <v>2</v>
      </c>
      <c r="L10460" s="24">
        <v>2.8</v>
      </c>
      <c r="M10460" s="24">
        <v>5.6</v>
      </c>
      <c r="N10460" s="24">
        <v>4.03</v>
      </c>
      <c r="O10460" s="24">
        <v>1.57</v>
      </c>
      <c r="P10460" s="25">
        <v>28</v>
      </c>
    </row>
    <row r="10461" spans="1:16" x14ac:dyDescent="0.3">
      <c r="A10461" s="22">
        <v>42948</v>
      </c>
      <c r="B10461">
        <v>2017</v>
      </c>
      <c r="C10461">
        <v>8</v>
      </c>
      <c r="D10461" t="s">
        <v>130</v>
      </c>
      <c r="E10461" t="s">
        <v>128</v>
      </c>
      <c r="F10461" t="s">
        <v>172</v>
      </c>
      <c r="G10461" t="s">
        <v>114</v>
      </c>
      <c r="H10461" t="s">
        <v>100</v>
      </c>
      <c r="I10461" t="s">
        <v>70</v>
      </c>
      <c r="J10461" t="s">
        <v>101</v>
      </c>
      <c r="K10461" s="23">
        <v>15.6</v>
      </c>
      <c r="L10461" s="24">
        <v>2.4</v>
      </c>
      <c r="M10461" s="24">
        <v>37.44</v>
      </c>
      <c r="N10461" s="24">
        <v>27.71</v>
      </c>
      <c r="O10461" s="24">
        <v>9.73</v>
      </c>
      <c r="P10461" s="25">
        <v>26</v>
      </c>
    </row>
    <row r="10462" spans="1:16" x14ac:dyDescent="0.3">
      <c r="A10462" s="22">
        <v>42948</v>
      </c>
      <c r="B10462">
        <v>2017</v>
      </c>
      <c r="C10462">
        <v>8</v>
      </c>
      <c r="D10462" t="s">
        <v>130</v>
      </c>
      <c r="E10462" t="s">
        <v>128</v>
      </c>
      <c r="F10462" t="s">
        <v>172</v>
      </c>
      <c r="G10462" t="s">
        <v>114</v>
      </c>
      <c r="H10462" t="s">
        <v>102</v>
      </c>
      <c r="I10462" t="s">
        <v>71</v>
      </c>
      <c r="J10462" t="s">
        <v>103</v>
      </c>
      <c r="K10462" s="23">
        <v>3</v>
      </c>
      <c r="L10462" s="24">
        <v>6.9</v>
      </c>
      <c r="M10462" s="24">
        <v>20.7</v>
      </c>
      <c r="N10462" s="24">
        <v>13.66</v>
      </c>
      <c r="O10462" s="24">
        <v>7.04</v>
      </c>
      <c r="P10462" s="25">
        <v>34</v>
      </c>
    </row>
    <row r="10463" spans="1:16" x14ac:dyDescent="0.3">
      <c r="A10463" s="22">
        <v>42948</v>
      </c>
      <c r="B10463">
        <v>2017</v>
      </c>
      <c r="C10463">
        <v>8</v>
      </c>
      <c r="D10463" t="s">
        <v>130</v>
      </c>
      <c r="E10463" t="s">
        <v>128</v>
      </c>
      <c r="F10463" t="s">
        <v>172</v>
      </c>
      <c r="G10463" t="s">
        <v>114</v>
      </c>
      <c r="H10463" t="s">
        <v>104</v>
      </c>
      <c r="I10463" t="s">
        <v>76</v>
      </c>
      <c r="J10463" t="s">
        <v>105</v>
      </c>
      <c r="K10463" s="23">
        <v>0</v>
      </c>
      <c r="L10463" s="24">
        <v>7.4</v>
      </c>
      <c r="M10463" s="24">
        <v>0</v>
      </c>
      <c r="N10463" s="24">
        <v>0</v>
      </c>
      <c r="O10463" s="24">
        <v>0</v>
      </c>
      <c r="P10463" s="25">
        <v>34</v>
      </c>
    </row>
    <row r="10464" spans="1:16" x14ac:dyDescent="0.3">
      <c r="A10464" s="22">
        <v>42948</v>
      </c>
      <c r="B10464">
        <v>2017</v>
      </c>
      <c r="C10464">
        <v>8</v>
      </c>
      <c r="D10464" t="s">
        <v>130</v>
      </c>
      <c r="E10464" t="s">
        <v>128</v>
      </c>
      <c r="F10464" t="s">
        <v>172</v>
      </c>
      <c r="G10464" t="s">
        <v>114</v>
      </c>
      <c r="H10464" t="s">
        <v>106</v>
      </c>
      <c r="I10464" t="s">
        <v>69</v>
      </c>
      <c r="J10464" t="s">
        <v>107</v>
      </c>
      <c r="K10464" s="23">
        <v>1</v>
      </c>
      <c r="L10464" s="24">
        <v>16.5</v>
      </c>
      <c r="M10464" s="24">
        <v>16.5</v>
      </c>
      <c r="N10464" s="24">
        <v>12.87</v>
      </c>
      <c r="O10464" s="24">
        <v>3.63</v>
      </c>
      <c r="P10464" s="25">
        <v>22</v>
      </c>
    </row>
    <row r="10465" spans="1:16" x14ac:dyDescent="0.3">
      <c r="A10465" s="22">
        <v>42948</v>
      </c>
      <c r="B10465">
        <v>2017</v>
      </c>
      <c r="C10465">
        <v>8</v>
      </c>
      <c r="D10465" t="s">
        <v>130</v>
      </c>
      <c r="E10465" t="s">
        <v>128</v>
      </c>
      <c r="F10465" t="s">
        <v>172</v>
      </c>
      <c r="G10465" t="s">
        <v>114</v>
      </c>
      <c r="H10465" t="s">
        <v>108</v>
      </c>
      <c r="I10465" t="s">
        <v>72</v>
      </c>
      <c r="J10465" t="s">
        <v>109</v>
      </c>
      <c r="K10465" s="23">
        <v>1</v>
      </c>
      <c r="L10465" s="24">
        <v>8.1999999999999993</v>
      </c>
      <c r="M10465" s="24">
        <v>8.1999999999999993</v>
      </c>
      <c r="N10465" s="24">
        <v>5.58</v>
      </c>
      <c r="O10465" s="24">
        <v>2.62</v>
      </c>
      <c r="P10465" s="25">
        <v>32</v>
      </c>
    </row>
    <row r="10466" spans="1:16" x14ac:dyDescent="0.3">
      <c r="A10466" s="22">
        <v>42949</v>
      </c>
      <c r="B10466">
        <v>2017</v>
      </c>
      <c r="C10466">
        <v>8</v>
      </c>
      <c r="D10466" t="s">
        <v>130</v>
      </c>
      <c r="E10466" t="s">
        <v>128</v>
      </c>
      <c r="F10466" t="s">
        <v>172</v>
      </c>
      <c r="G10466" t="s">
        <v>115</v>
      </c>
      <c r="H10466" t="s">
        <v>94</v>
      </c>
      <c r="I10466" t="s">
        <v>73</v>
      </c>
      <c r="J10466" t="s">
        <v>95</v>
      </c>
      <c r="K10466" s="23">
        <v>6</v>
      </c>
      <c r="L10466" s="24">
        <v>3.1</v>
      </c>
      <c r="M10466" s="24">
        <v>18.600000000000001</v>
      </c>
      <c r="N10466" s="24">
        <v>13.02</v>
      </c>
      <c r="O10466" s="24">
        <v>5.58</v>
      </c>
      <c r="P10466" s="25">
        <v>30</v>
      </c>
    </row>
    <row r="10467" spans="1:16" x14ac:dyDescent="0.3">
      <c r="A10467" s="22">
        <v>42949</v>
      </c>
      <c r="B10467">
        <v>2017</v>
      </c>
      <c r="C10467">
        <v>8</v>
      </c>
      <c r="D10467" t="s">
        <v>130</v>
      </c>
      <c r="E10467" t="s">
        <v>128</v>
      </c>
      <c r="F10467" t="s">
        <v>172</v>
      </c>
      <c r="G10467" t="s">
        <v>115</v>
      </c>
      <c r="H10467" t="s">
        <v>96</v>
      </c>
      <c r="I10467" t="s">
        <v>74</v>
      </c>
      <c r="J10467" t="s">
        <v>97</v>
      </c>
      <c r="K10467" s="23">
        <v>2.66</v>
      </c>
      <c r="L10467" s="24">
        <v>3.6</v>
      </c>
      <c r="M10467" s="24">
        <v>9.58</v>
      </c>
      <c r="N10467" s="24">
        <v>6.71</v>
      </c>
      <c r="O10467" s="24">
        <v>2.87</v>
      </c>
      <c r="P10467" s="25">
        <v>30</v>
      </c>
    </row>
    <row r="10468" spans="1:16" x14ac:dyDescent="0.3">
      <c r="A10468" s="22">
        <v>42949</v>
      </c>
      <c r="B10468">
        <v>2017</v>
      </c>
      <c r="C10468">
        <v>8</v>
      </c>
      <c r="D10468" t="s">
        <v>130</v>
      </c>
      <c r="E10468" t="s">
        <v>128</v>
      </c>
      <c r="F10468" t="s">
        <v>172</v>
      </c>
      <c r="G10468" t="s">
        <v>115</v>
      </c>
      <c r="H10468" t="s">
        <v>98</v>
      </c>
      <c r="I10468" t="s">
        <v>75</v>
      </c>
      <c r="J10468" t="s">
        <v>99</v>
      </c>
      <c r="K10468" s="23">
        <v>1</v>
      </c>
      <c r="L10468" s="24">
        <v>2.8</v>
      </c>
      <c r="M10468" s="24">
        <v>2.8</v>
      </c>
      <c r="N10468" s="24">
        <v>2.02</v>
      </c>
      <c r="O10468" s="24">
        <v>0.78</v>
      </c>
      <c r="P10468" s="25">
        <v>28</v>
      </c>
    </row>
    <row r="10469" spans="1:16" x14ac:dyDescent="0.3">
      <c r="A10469" s="22">
        <v>42949</v>
      </c>
      <c r="B10469">
        <v>2017</v>
      </c>
      <c r="C10469">
        <v>8</v>
      </c>
      <c r="D10469" t="s">
        <v>130</v>
      </c>
      <c r="E10469" t="s">
        <v>128</v>
      </c>
      <c r="F10469" t="s">
        <v>172</v>
      </c>
      <c r="G10469" t="s">
        <v>115</v>
      </c>
      <c r="H10469" t="s">
        <v>100</v>
      </c>
      <c r="I10469" t="s">
        <v>70</v>
      </c>
      <c r="J10469" t="s">
        <v>101</v>
      </c>
      <c r="K10469" s="23">
        <v>25</v>
      </c>
      <c r="L10469" s="24">
        <v>2.4</v>
      </c>
      <c r="M10469" s="24">
        <v>60</v>
      </c>
      <c r="N10469" s="24">
        <v>44.4</v>
      </c>
      <c r="O10469" s="24">
        <v>15.6</v>
      </c>
      <c r="P10469" s="25">
        <v>26</v>
      </c>
    </row>
    <row r="10470" spans="1:16" x14ac:dyDescent="0.3">
      <c r="A10470" s="22">
        <v>42949</v>
      </c>
      <c r="B10470">
        <v>2017</v>
      </c>
      <c r="C10470">
        <v>8</v>
      </c>
      <c r="D10470" t="s">
        <v>130</v>
      </c>
      <c r="E10470" t="s">
        <v>128</v>
      </c>
      <c r="F10470" t="s">
        <v>172</v>
      </c>
      <c r="G10470" t="s">
        <v>115</v>
      </c>
      <c r="H10470" t="s">
        <v>102</v>
      </c>
      <c r="I10470" t="s">
        <v>71</v>
      </c>
      <c r="J10470" t="s">
        <v>103</v>
      </c>
      <c r="K10470" s="23">
        <v>2</v>
      </c>
      <c r="L10470" s="24">
        <v>6.9</v>
      </c>
      <c r="M10470" s="24">
        <v>13.8</v>
      </c>
      <c r="N10470" s="24">
        <v>9.11</v>
      </c>
      <c r="O10470" s="24">
        <v>4.6900000000000004</v>
      </c>
      <c r="P10470" s="25">
        <v>34</v>
      </c>
    </row>
    <row r="10471" spans="1:16" x14ac:dyDescent="0.3">
      <c r="A10471" s="22">
        <v>42949</v>
      </c>
      <c r="B10471">
        <v>2017</v>
      </c>
      <c r="C10471">
        <v>8</v>
      </c>
      <c r="D10471" t="s">
        <v>130</v>
      </c>
      <c r="E10471" t="s">
        <v>128</v>
      </c>
      <c r="F10471" t="s">
        <v>172</v>
      </c>
      <c r="G10471" t="s">
        <v>115</v>
      </c>
      <c r="H10471" t="s">
        <v>104</v>
      </c>
      <c r="I10471" t="s">
        <v>76</v>
      </c>
      <c r="J10471" t="s">
        <v>105</v>
      </c>
      <c r="K10471" s="23">
        <v>0</v>
      </c>
      <c r="L10471" s="24">
        <v>7.4</v>
      </c>
      <c r="M10471" s="24">
        <v>0</v>
      </c>
      <c r="N10471" s="24">
        <v>0</v>
      </c>
      <c r="O10471" s="24">
        <v>0</v>
      </c>
      <c r="P10471" s="25">
        <v>34</v>
      </c>
    </row>
    <row r="10472" spans="1:16" x14ac:dyDescent="0.3">
      <c r="A10472" s="22">
        <v>42949</v>
      </c>
      <c r="B10472">
        <v>2017</v>
      </c>
      <c r="C10472">
        <v>8</v>
      </c>
      <c r="D10472" t="s">
        <v>130</v>
      </c>
      <c r="E10472" t="s">
        <v>128</v>
      </c>
      <c r="F10472" t="s">
        <v>172</v>
      </c>
      <c r="G10472" t="s">
        <v>115</v>
      </c>
      <c r="H10472" t="s">
        <v>106</v>
      </c>
      <c r="I10472" t="s">
        <v>69</v>
      </c>
      <c r="J10472" t="s">
        <v>107</v>
      </c>
      <c r="K10472" s="23">
        <v>1</v>
      </c>
      <c r="L10472" s="24">
        <v>16.5</v>
      </c>
      <c r="M10472" s="24">
        <v>16.5</v>
      </c>
      <c r="N10472" s="24">
        <v>12.87</v>
      </c>
      <c r="O10472" s="24">
        <v>3.63</v>
      </c>
      <c r="P10472" s="25">
        <v>22</v>
      </c>
    </row>
    <row r="10473" spans="1:16" x14ac:dyDescent="0.3">
      <c r="A10473" s="22">
        <v>42949</v>
      </c>
      <c r="B10473">
        <v>2017</v>
      </c>
      <c r="C10473">
        <v>8</v>
      </c>
      <c r="D10473" t="s">
        <v>130</v>
      </c>
      <c r="E10473" t="s">
        <v>128</v>
      </c>
      <c r="F10473" t="s">
        <v>172</v>
      </c>
      <c r="G10473" t="s">
        <v>115</v>
      </c>
      <c r="H10473" t="s">
        <v>108</v>
      </c>
      <c r="I10473" t="s">
        <v>72</v>
      </c>
      <c r="J10473" t="s">
        <v>109</v>
      </c>
      <c r="K10473" s="23">
        <v>4</v>
      </c>
      <c r="L10473" s="24">
        <v>8.1999999999999993</v>
      </c>
      <c r="M10473" s="24">
        <v>32.799999999999997</v>
      </c>
      <c r="N10473" s="24">
        <v>22.3</v>
      </c>
      <c r="O10473" s="24">
        <v>10.5</v>
      </c>
      <c r="P10473" s="25">
        <v>32</v>
      </c>
    </row>
    <row r="10474" spans="1:16" x14ac:dyDescent="0.3">
      <c r="A10474" s="22">
        <v>42950</v>
      </c>
      <c r="B10474">
        <v>2017</v>
      </c>
      <c r="C10474">
        <v>8</v>
      </c>
      <c r="D10474" t="s">
        <v>130</v>
      </c>
      <c r="E10474" t="s">
        <v>128</v>
      </c>
      <c r="F10474" t="s">
        <v>172</v>
      </c>
      <c r="G10474" t="s">
        <v>93</v>
      </c>
      <c r="H10474" t="s">
        <v>94</v>
      </c>
      <c r="I10474" t="s">
        <v>73</v>
      </c>
      <c r="J10474" t="s">
        <v>95</v>
      </c>
      <c r="K10474" s="23">
        <v>6.33</v>
      </c>
      <c r="L10474" s="24">
        <v>3.1</v>
      </c>
      <c r="M10474" s="24">
        <v>19.62</v>
      </c>
      <c r="N10474" s="24">
        <v>13.73</v>
      </c>
      <c r="O10474" s="24">
        <v>5.89</v>
      </c>
      <c r="P10474" s="25">
        <v>30</v>
      </c>
    </row>
    <row r="10475" spans="1:16" x14ac:dyDescent="0.3">
      <c r="A10475" s="22">
        <v>42950</v>
      </c>
      <c r="B10475">
        <v>2017</v>
      </c>
      <c r="C10475">
        <v>8</v>
      </c>
      <c r="D10475" t="s">
        <v>130</v>
      </c>
      <c r="E10475" t="s">
        <v>128</v>
      </c>
      <c r="F10475" t="s">
        <v>172</v>
      </c>
      <c r="G10475" t="s">
        <v>93</v>
      </c>
      <c r="H10475" t="s">
        <v>96</v>
      </c>
      <c r="I10475" t="s">
        <v>74</v>
      </c>
      <c r="J10475" t="s">
        <v>97</v>
      </c>
      <c r="K10475" s="23">
        <v>0.66</v>
      </c>
      <c r="L10475" s="24">
        <v>3.6</v>
      </c>
      <c r="M10475" s="24">
        <v>2.38</v>
      </c>
      <c r="N10475" s="24">
        <v>1.67</v>
      </c>
      <c r="O10475" s="24">
        <v>0.71</v>
      </c>
      <c r="P10475" s="25">
        <v>30</v>
      </c>
    </row>
    <row r="10476" spans="1:16" x14ac:dyDescent="0.3">
      <c r="A10476" s="22">
        <v>42950</v>
      </c>
      <c r="B10476">
        <v>2017</v>
      </c>
      <c r="C10476">
        <v>8</v>
      </c>
      <c r="D10476" t="s">
        <v>130</v>
      </c>
      <c r="E10476" t="s">
        <v>128</v>
      </c>
      <c r="F10476" t="s">
        <v>172</v>
      </c>
      <c r="G10476" t="s">
        <v>93</v>
      </c>
      <c r="H10476" t="s">
        <v>98</v>
      </c>
      <c r="I10476" t="s">
        <v>75</v>
      </c>
      <c r="J10476" t="s">
        <v>99</v>
      </c>
      <c r="K10476" s="23">
        <v>4</v>
      </c>
      <c r="L10476" s="24">
        <v>2.8</v>
      </c>
      <c r="M10476" s="24">
        <v>11.2</v>
      </c>
      <c r="N10476" s="24">
        <v>8.06</v>
      </c>
      <c r="O10476" s="24">
        <v>3.14</v>
      </c>
      <c r="P10476" s="25">
        <v>28</v>
      </c>
    </row>
    <row r="10477" spans="1:16" x14ac:dyDescent="0.3">
      <c r="A10477" s="22">
        <v>42950</v>
      </c>
      <c r="B10477">
        <v>2017</v>
      </c>
      <c r="C10477">
        <v>8</v>
      </c>
      <c r="D10477" t="s">
        <v>130</v>
      </c>
      <c r="E10477" t="s">
        <v>128</v>
      </c>
      <c r="F10477" t="s">
        <v>172</v>
      </c>
      <c r="G10477" t="s">
        <v>93</v>
      </c>
      <c r="H10477" t="s">
        <v>100</v>
      </c>
      <c r="I10477" t="s">
        <v>70</v>
      </c>
      <c r="J10477" t="s">
        <v>101</v>
      </c>
      <c r="K10477" s="23">
        <v>10</v>
      </c>
      <c r="L10477" s="24">
        <v>2.4</v>
      </c>
      <c r="M10477" s="24">
        <v>24</v>
      </c>
      <c r="N10477" s="24">
        <v>17.760000000000002</v>
      </c>
      <c r="O10477" s="24">
        <v>6.24</v>
      </c>
      <c r="P10477" s="25">
        <v>26</v>
      </c>
    </row>
    <row r="10478" spans="1:16" x14ac:dyDescent="0.3">
      <c r="A10478" s="22">
        <v>42950</v>
      </c>
      <c r="B10478">
        <v>2017</v>
      </c>
      <c r="C10478">
        <v>8</v>
      </c>
      <c r="D10478" t="s">
        <v>130</v>
      </c>
      <c r="E10478" t="s">
        <v>128</v>
      </c>
      <c r="F10478" t="s">
        <v>172</v>
      </c>
      <c r="G10478" t="s">
        <v>93</v>
      </c>
      <c r="H10478" t="s">
        <v>102</v>
      </c>
      <c r="I10478" t="s">
        <v>71</v>
      </c>
      <c r="J10478" t="s">
        <v>103</v>
      </c>
      <c r="K10478" s="23">
        <v>8</v>
      </c>
      <c r="L10478" s="24">
        <v>6.9</v>
      </c>
      <c r="M10478" s="24">
        <v>55.2</v>
      </c>
      <c r="N10478" s="24">
        <v>36.43</v>
      </c>
      <c r="O10478" s="24">
        <v>18.77</v>
      </c>
      <c r="P10478" s="25">
        <v>34</v>
      </c>
    </row>
    <row r="10479" spans="1:16" x14ac:dyDescent="0.3">
      <c r="A10479" s="22">
        <v>42950</v>
      </c>
      <c r="B10479">
        <v>2017</v>
      </c>
      <c r="C10479">
        <v>8</v>
      </c>
      <c r="D10479" t="s">
        <v>130</v>
      </c>
      <c r="E10479" t="s">
        <v>128</v>
      </c>
      <c r="F10479" t="s">
        <v>172</v>
      </c>
      <c r="G10479" t="s">
        <v>93</v>
      </c>
      <c r="H10479" t="s">
        <v>104</v>
      </c>
      <c r="I10479" t="s">
        <v>76</v>
      </c>
      <c r="J10479" t="s">
        <v>105</v>
      </c>
      <c r="K10479" s="23">
        <v>0</v>
      </c>
      <c r="L10479" s="24">
        <v>7.4</v>
      </c>
      <c r="M10479" s="24">
        <v>0</v>
      </c>
      <c r="N10479" s="24">
        <v>0</v>
      </c>
      <c r="O10479" s="24">
        <v>0</v>
      </c>
      <c r="P10479" s="25">
        <v>34</v>
      </c>
    </row>
    <row r="10480" spans="1:16" x14ac:dyDescent="0.3">
      <c r="A10480" s="22">
        <v>42950</v>
      </c>
      <c r="B10480">
        <v>2017</v>
      </c>
      <c r="C10480">
        <v>8</v>
      </c>
      <c r="D10480" t="s">
        <v>130</v>
      </c>
      <c r="E10480" t="s">
        <v>128</v>
      </c>
      <c r="F10480" t="s">
        <v>172</v>
      </c>
      <c r="G10480" t="s">
        <v>93</v>
      </c>
      <c r="H10480" t="s">
        <v>106</v>
      </c>
      <c r="I10480" t="s">
        <v>69</v>
      </c>
      <c r="J10480" t="s">
        <v>107</v>
      </c>
      <c r="K10480" s="23">
        <v>1</v>
      </c>
      <c r="L10480" s="24">
        <v>16.5</v>
      </c>
      <c r="M10480" s="24">
        <v>16.5</v>
      </c>
      <c r="N10480" s="24">
        <v>12.87</v>
      </c>
      <c r="O10480" s="24">
        <v>3.63</v>
      </c>
      <c r="P10480" s="25">
        <v>22</v>
      </c>
    </row>
    <row r="10481" spans="1:16" x14ac:dyDescent="0.3">
      <c r="A10481" s="22">
        <v>42950</v>
      </c>
      <c r="B10481">
        <v>2017</v>
      </c>
      <c r="C10481">
        <v>8</v>
      </c>
      <c r="D10481" t="s">
        <v>130</v>
      </c>
      <c r="E10481" t="s">
        <v>128</v>
      </c>
      <c r="F10481" t="s">
        <v>172</v>
      </c>
      <c r="G10481" t="s">
        <v>93</v>
      </c>
      <c r="H10481" t="s">
        <v>108</v>
      </c>
      <c r="I10481" t="s">
        <v>72</v>
      </c>
      <c r="J10481" t="s">
        <v>109</v>
      </c>
      <c r="K10481" s="23">
        <v>3</v>
      </c>
      <c r="L10481" s="24">
        <v>8.1999999999999993</v>
      </c>
      <c r="M10481" s="24">
        <v>24.6</v>
      </c>
      <c r="N10481" s="24">
        <v>16.73</v>
      </c>
      <c r="O10481" s="24">
        <v>7.87</v>
      </c>
      <c r="P10481" s="25">
        <v>32</v>
      </c>
    </row>
    <row r="10482" spans="1:16" x14ac:dyDescent="0.3">
      <c r="A10482" s="22">
        <v>42951</v>
      </c>
      <c r="B10482">
        <v>2017</v>
      </c>
      <c r="C10482">
        <v>8</v>
      </c>
      <c r="D10482" t="s">
        <v>130</v>
      </c>
      <c r="E10482" t="s">
        <v>128</v>
      </c>
      <c r="F10482" t="s">
        <v>172</v>
      </c>
      <c r="G10482" t="s">
        <v>110</v>
      </c>
      <c r="H10482" t="s">
        <v>94</v>
      </c>
      <c r="I10482" t="s">
        <v>73</v>
      </c>
      <c r="J10482" t="s">
        <v>95</v>
      </c>
      <c r="K10482" s="23">
        <v>8</v>
      </c>
      <c r="L10482" s="24">
        <v>3.1</v>
      </c>
      <c r="M10482" s="24">
        <v>24.8</v>
      </c>
      <c r="N10482" s="24">
        <v>17.36</v>
      </c>
      <c r="O10482" s="24">
        <v>7.44</v>
      </c>
      <c r="P10482" s="25">
        <v>30</v>
      </c>
    </row>
    <row r="10483" spans="1:16" x14ac:dyDescent="0.3">
      <c r="A10483" s="22">
        <v>42951</v>
      </c>
      <c r="B10483">
        <v>2017</v>
      </c>
      <c r="C10483">
        <v>8</v>
      </c>
      <c r="D10483" t="s">
        <v>130</v>
      </c>
      <c r="E10483" t="s">
        <v>128</v>
      </c>
      <c r="F10483" t="s">
        <v>172</v>
      </c>
      <c r="G10483" t="s">
        <v>110</v>
      </c>
      <c r="H10483" t="s">
        <v>96</v>
      </c>
      <c r="I10483" t="s">
        <v>74</v>
      </c>
      <c r="J10483" t="s">
        <v>97</v>
      </c>
      <c r="K10483" s="23">
        <v>4</v>
      </c>
      <c r="L10483" s="24">
        <v>3.6</v>
      </c>
      <c r="M10483" s="24">
        <v>14.4</v>
      </c>
      <c r="N10483" s="24">
        <v>10.08</v>
      </c>
      <c r="O10483" s="24">
        <v>4.32</v>
      </c>
      <c r="P10483" s="25">
        <v>30</v>
      </c>
    </row>
    <row r="10484" spans="1:16" x14ac:dyDescent="0.3">
      <c r="A10484" s="22">
        <v>42951</v>
      </c>
      <c r="B10484">
        <v>2017</v>
      </c>
      <c r="C10484">
        <v>8</v>
      </c>
      <c r="D10484" t="s">
        <v>130</v>
      </c>
      <c r="E10484" t="s">
        <v>128</v>
      </c>
      <c r="F10484" t="s">
        <v>172</v>
      </c>
      <c r="G10484" t="s">
        <v>110</v>
      </c>
      <c r="H10484" t="s">
        <v>98</v>
      </c>
      <c r="I10484" t="s">
        <v>75</v>
      </c>
      <c r="J10484" t="s">
        <v>99</v>
      </c>
      <c r="K10484" s="23">
        <v>1</v>
      </c>
      <c r="L10484" s="24">
        <v>2.8</v>
      </c>
      <c r="M10484" s="24">
        <v>2.8</v>
      </c>
      <c r="N10484" s="24">
        <v>2.02</v>
      </c>
      <c r="O10484" s="24">
        <v>0.78</v>
      </c>
      <c r="P10484" s="25">
        <v>28</v>
      </c>
    </row>
    <row r="10485" spans="1:16" x14ac:dyDescent="0.3">
      <c r="A10485" s="22">
        <v>42951</v>
      </c>
      <c r="B10485">
        <v>2017</v>
      </c>
      <c r="C10485">
        <v>8</v>
      </c>
      <c r="D10485" t="s">
        <v>130</v>
      </c>
      <c r="E10485" t="s">
        <v>128</v>
      </c>
      <c r="F10485" t="s">
        <v>172</v>
      </c>
      <c r="G10485" t="s">
        <v>110</v>
      </c>
      <c r="H10485" t="s">
        <v>100</v>
      </c>
      <c r="I10485" t="s">
        <v>70</v>
      </c>
      <c r="J10485" t="s">
        <v>101</v>
      </c>
      <c r="K10485" s="23">
        <v>15</v>
      </c>
      <c r="L10485" s="24">
        <v>2.4</v>
      </c>
      <c r="M10485" s="24">
        <v>36</v>
      </c>
      <c r="N10485" s="24">
        <v>26.64</v>
      </c>
      <c r="O10485" s="24">
        <v>9.36</v>
      </c>
      <c r="P10485" s="25">
        <v>26</v>
      </c>
    </row>
    <row r="10486" spans="1:16" x14ac:dyDescent="0.3">
      <c r="A10486" s="22">
        <v>42951</v>
      </c>
      <c r="B10486">
        <v>2017</v>
      </c>
      <c r="C10486">
        <v>8</v>
      </c>
      <c r="D10486" t="s">
        <v>130</v>
      </c>
      <c r="E10486" t="s">
        <v>128</v>
      </c>
      <c r="F10486" t="s">
        <v>172</v>
      </c>
      <c r="G10486" t="s">
        <v>110</v>
      </c>
      <c r="H10486" t="s">
        <v>102</v>
      </c>
      <c r="I10486" t="s">
        <v>71</v>
      </c>
      <c r="J10486" t="s">
        <v>103</v>
      </c>
      <c r="K10486" s="23">
        <v>11</v>
      </c>
      <c r="L10486" s="24">
        <v>6.9</v>
      </c>
      <c r="M10486" s="24">
        <v>75.900000000000006</v>
      </c>
      <c r="N10486" s="24">
        <v>50.09</v>
      </c>
      <c r="O10486" s="24">
        <v>25.81</v>
      </c>
      <c r="P10486" s="25">
        <v>34</v>
      </c>
    </row>
    <row r="10487" spans="1:16" x14ac:dyDescent="0.3">
      <c r="A10487" s="22">
        <v>42951</v>
      </c>
      <c r="B10487">
        <v>2017</v>
      </c>
      <c r="C10487">
        <v>8</v>
      </c>
      <c r="D10487" t="s">
        <v>130</v>
      </c>
      <c r="E10487" t="s">
        <v>128</v>
      </c>
      <c r="F10487" t="s">
        <v>172</v>
      </c>
      <c r="G10487" t="s">
        <v>110</v>
      </c>
      <c r="H10487" t="s">
        <v>104</v>
      </c>
      <c r="I10487" t="s">
        <v>76</v>
      </c>
      <c r="J10487" t="s">
        <v>105</v>
      </c>
      <c r="K10487" s="23">
        <v>2</v>
      </c>
      <c r="L10487" s="24">
        <v>7.4</v>
      </c>
      <c r="M10487" s="24">
        <v>14.8</v>
      </c>
      <c r="N10487" s="24">
        <v>9.77</v>
      </c>
      <c r="O10487" s="24">
        <v>5.03</v>
      </c>
      <c r="P10487" s="25">
        <v>34</v>
      </c>
    </row>
    <row r="10488" spans="1:16" x14ac:dyDescent="0.3">
      <c r="A10488" s="22">
        <v>42951</v>
      </c>
      <c r="B10488">
        <v>2017</v>
      </c>
      <c r="C10488">
        <v>8</v>
      </c>
      <c r="D10488" t="s">
        <v>130</v>
      </c>
      <c r="E10488" t="s">
        <v>128</v>
      </c>
      <c r="F10488" t="s">
        <v>172</v>
      </c>
      <c r="G10488" t="s">
        <v>110</v>
      </c>
      <c r="H10488" t="s">
        <v>106</v>
      </c>
      <c r="I10488" t="s">
        <v>69</v>
      </c>
      <c r="J10488" t="s">
        <v>107</v>
      </c>
      <c r="K10488" s="23">
        <v>5</v>
      </c>
      <c r="L10488" s="24">
        <v>16.5</v>
      </c>
      <c r="M10488" s="24">
        <v>82.5</v>
      </c>
      <c r="N10488" s="24">
        <v>64.349999999999994</v>
      </c>
      <c r="O10488" s="24">
        <v>18.149999999999999</v>
      </c>
      <c r="P10488" s="25">
        <v>22</v>
      </c>
    </row>
    <row r="10489" spans="1:16" x14ac:dyDescent="0.3">
      <c r="A10489" s="22">
        <v>42951</v>
      </c>
      <c r="B10489">
        <v>2017</v>
      </c>
      <c r="C10489">
        <v>8</v>
      </c>
      <c r="D10489" t="s">
        <v>130</v>
      </c>
      <c r="E10489" t="s">
        <v>128</v>
      </c>
      <c r="F10489" t="s">
        <v>172</v>
      </c>
      <c r="G10489" t="s">
        <v>110</v>
      </c>
      <c r="H10489" t="s">
        <v>108</v>
      </c>
      <c r="I10489" t="s">
        <v>72</v>
      </c>
      <c r="J10489" t="s">
        <v>109</v>
      </c>
      <c r="K10489" s="23">
        <v>2</v>
      </c>
      <c r="L10489" s="24">
        <v>8.1999999999999993</v>
      </c>
      <c r="M10489" s="24">
        <v>16.399999999999999</v>
      </c>
      <c r="N10489" s="24">
        <v>11.15</v>
      </c>
      <c r="O10489" s="24">
        <v>5.25</v>
      </c>
      <c r="P10489" s="25">
        <v>32</v>
      </c>
    </row>
    <row r="10490" spans="1:16" x14ac:dyDescent="0.3">
      <c r="A10490" s="22">
        <v>42952</v>
      </c>
      <c r="B10490">
        <v>2017</v>
      </c>
      <c r="C10490">
        <v>8</v>
      </c>
      <c r="D10490" t="s">
        <v>130</v>
      </c>
      <c r="E10490" t="s">
        <v>128</v>
      </c>
      <c r="F10490" t="s">
        <v>172</v>
      </c>
      <c r="G10490" t="s">
        <v>111</v>
      </c>
      <c r="H10490" t="s">
        <v>94</v>
      </c>
      <c r="I10490" t="s">
        <v>73</v>
      </c>
      <c r="J10490" t="s">
        <v>95</v>
      </c>
      <c r="K10490" s="23">
        <v>4.66</v>
      </c>
      <c r="L10490" s="24">
        <v>3.1</v>
      </c>
      <c r="M10490" s="24">
        <v>14.45</v>
      </c>
      <c r="N10490" s="24">
        <v>10.11</v>
      </c>
      <c r="O10490" s="24">
        <v>4.34</v>
      </c>
      <c r="P10490" s="25">
        <v>30</v>
      </c>
    </row>
    <row r="10491" spans="1:16" x14ac:dyDescent="0.3">
      <c r="A10491" s="22">
        <v>42952</v>
      </c>
      <c r="B10491">
        <v>2017</v>
      </c>
      <c r="C10491">
        <v>8</v>
      </c>
      <c r="D10491" t="s">
        <v>130</v>
      </c>
      <c r="E10491" t="s">
        <v>128</v>
      </c>
      <c r="F10491" t="s">
        <v>172</v>
      </c>
      <c r="G10491" t="s">
        <v>111</v>
      </c>
      <c r="H10491" t="s">
        <v>96</v>
      </c>
      <c r="I10491" t="s">
        <v>74</v>
      </c>
      <c r="J10491" t="s">
        <v>97</v>
      </c>
      <c r="K10491" s="23">
        <v>2.4700000000000002</v>
      </c>
      <c r="L10491" s="24">
        <v>3.6</v>
      </c>
      <c r="M10491" s="24">
        <v>8.89</v>
      </c>
      <c r="N10491" s="24">
        <v>6.22</v>
      </c>
      <c r="O10491" s="24">
        <v>2.67</v>
      </c>
      <c r="P10491" s="25">
        <v>30</v>
      </c>
    </row>
    <row r="10492" spans="1:16" x14ac:dyDescent="0.3">
      <c r="A10492" s="22">
        <v>42952</v>
      </c>
      <c r="B10492">
        <v>2017</v>
      </c>
      <c r="C10492">
        <v>8</v>
      </c>
      <c r="D10492" t="s">
        <v>130</v>
      </c>
      <c r="E10492" t="s">
        <v>128</v>
      </c>
      <c r="F10492" t="s">
        <v>172</v>
      </c>
      <c r="G10492" t="s">
        <v>111</v>
      </c>
      <c r="H10492" t="s">
        <v>98</v>
      </c>
      <c r="I10492" t="s">
        <v>75</v>
      </c>
      <c r="J10492" t="s">
        <v>99</v>
      </c>
      <c r="K10492" s="23">
        <v>2</v>
      </c>
      <c r="L10492" s="24">
        <v>2.8</v>
      </c>
      <c r="M10492" s="24">
        <v>5.6</v>
      </c>
      <c r="N10492" s="24">
        <v>4.03</v>
      </c>
      <c r="O10492" s="24">
        <v>1.57</v>
      </c>
      <c r="P10492" s="25">
        <v>28</v>
      </c>
    </row>
    <row r="10493" spans="1:16" x14ac:dyDescent="0.3">
      <c r="A10493" s="22">
        <v>42952</v>
      </c>
      <c r="B10493">
        <v>2017</v>
      </c>
      <c r="C10493">
        <v>8</v>
      </c>
      <c r="D10493" t="s">
        <v>130</v>
      </c>
      <c r="E10493" t="s">
        <v>128</v>
      </c>
      <c r="F10493" t="s">
        <v>172</v>
      </c>
      <c r="G10493" t="s">
        <v>111</v>
      </c>
      <c r="H10493" t="s">
        <v>100</v>
      </c>
      <c r="I10493" t="s">
        <v>70</v>
      </c>
      <c r="J10493" t="s">
        <v>101</v>
      </c>
      <c r="K10493" s="23">
        <v>13.31</v>
      </c>
      <c r="L10493" s="24">
        <v>2.4</v>
      </c>
      <c r="M10493" s="24">
        <v>31.94</v>
      </c>
      <c r="N10493" s="24">
        <v>23.64</v>
      </c>
      <c r="O10493" s="24">
        <v>8.3000000000000007</v>
      </c>
      <c r="P10493" s="25">
        <v>26</v>
      </c>
    </row>
    <row r="10494" spans="1:16" x14ac:dyDescent="0.3">
      <c r="A10494" s="22">
        <v>42952</v>
      </c>
      <c r="B10494">
        <v>2017</v>
      </c>
      <c r="C10494">
        <v>8</v>
      </c>
      <c r="D10494" t="s">
        <v>130</v>
      </c>
      <c r="E10494" t="s">
        <v>128</v>
      </c>
      <c r="F10494" t="s">
        <v>172</v>
      </c>
      <c r="G10494" t="s">
        <v>111</v>
      </c>
      <c r="H10494" t="s">
        <v>102</v>
      </c>
      <c r="I10494" t="s">
        <v>71</v>
      </c>
      <c r="J10494" t="s">
        <v>103</v>
      </c>
      <c r="K10494" s="23">
        <v>2</v>
      </c>
      <c r="L10494" s="24">
        <v>6.9</v>
      </c>
      <c r="M10494" s="24">
        <v>13.8</v>
      </c>
      <c r="N10494" s="24">
        <v>9.11</v>
      </c>
      <c r="O10494" s="24">
        <v>4.6900000000000004</v>
      </c>
      <c r="P10494" s="25">
        <v>34</v>
      </c>
    </row>
    <row r="10495" spans="1:16" x14ac:dyDescent="0.3">
      <c r="A10495" s="22">
        <v>42952</v>
      </c>
      <c r="B10495">
        <v>2017</v>
      </c>
      <c r="C10495">
        <v>8</v>
      </c>
      <c r="D10495" t="s">
        <v>130</v>
      </c>
      <c r="E10495" t="s">
        <v>128</v>
      </c>
      <c r="F10495" t="s">
        <v>172</v>
      </c>
      <c r="G10495" t="s">
        <v>111</v>
      </c>
      <c r="H10495" t="s">
        <v>104</v>
      </c>
      <c r="I10495" t="s">
        <v>76</v>
      </c>
      <c r="J10495" t="s">
        <v>105</v>
      </c>
      <c r="K10495" s="23">
        <v>0</v>
      </c>
      <c r="L10495" s="24">
        <v>7.4</v>
      </c>
      <c r="M10495" s="24">
        <v>0</v>
      </c>
      <c r="N10495" s="24">
        <v>0</v>
      </c>
      <c r="O10495" s="24">
        <v>0</v>
      </c>
      <c r="P10495" s="25">
        <v>34</v>
      </c>
    </row>
    <row r="10496" spans="1:16" x14ac:dyDescent="0.3">
      <c r="A10496" s="22">
        <v>42952</v>
      </c>
      <c r="B10496">
        <v>2017</v>
      </c>
      <c r="C10496">
        <v>8</v>
      </c>
      <c r="D10496" t="s">
        <v>130</v>
      </c>
      <c r="E10496" t="s">
        <v>128</v>
      </c>
      <c r="F10496" t="s">
        <v>172</v>
      </c>
      <c r="G10496" t="s">
        <v>111</v>
      </c>
      <c r="H10496" t="s">
        <v>106</v>
      </c>
      <c r="I10496" t="s">
        <v>69</v>
      </c>
      <c r="J10496" t="s">
        <v>107</v>
      </c>
      <c r="K10496" s="23">
        <v>0</v>
      </c>
      <c r="L10496" s="24">
        <v>16.5</v>
      </c>
      <c r="M10496" s="24">
        <v>0</v>
      </c>
      <c r="N10496" s="24">
        <v>0</v>
      </c>
      <c r="O10496" s="24">
        <v>0</v>
      </c>
      <c r="P10496" s="25">
        <v>22</v>
      </c>
    </row>
    <row r="10497" spans="1:16" x14ac:dyDescent="0.3">
      <c r="A10497" s="22">
        <v>42952</v>
      </c>
      <c r="B10497">
        <v>2017</v>
      </c>
      <c r="C10497">
        <v>8</v>
      </c>
      <c r="D10497" t="s">
        <v>130</v>
      </c>
      <c r="E10497" t="s">
        <v>128</v>
      </c>
      <c r="F10497" t="s">
        <v>172</v>
      </c>
      <c r="G10497" t="s">
        <v>111</v>
      </c>
      <c r="H10497" t="s">
        <v>108</v>
      </c>
      <c r="I10497" t="s">
        <v>72</v>
      </c>
      <c r="J10497" t="s">
        <v>109</v>
      </c>
      <c r="K10497" s="23">
        <v>2</v>
      </c>
      <c r="L10497" s="24">
        <v>8.1999999999999993</v>
      </c>
      <c r="M10497" s="24">
        <v>16.399999999999999</v>
      </c>
      <c r="N10497" s="24">
        <v>11.15</v>
      </c>
      <c r="O10497" s="24">
        <v>5.25</v>
      </c>
      <c r="P10497" s="25">
        <v>32</v>
      </c>
    </row>
    <row r="10498" spans="1:16" x14ac:dyDescent="0.3">
      <c r="A10498" s="22">
        <v>42953</v>
      </c>
      <c r="B10498">
        <v>2017</v>
      </c>
      <c r="C10498">
        <v>8</v>
      </c>
      <c r="D10498" t="s">
        <v>130</v>
      </c>
      <c r="E10498" t="s">
        <v>128</v>
      </c>
      <c r="F10498" t="s">
        <v>172</v>
      </c>
      <c r="G10498" t="s">
        <v>112</v>
      </c>
      <c r="H10498" t="s">
        <v>94</v>
      </c>
      <c r="I10498" t="s">
        <v>73</v>
      </c>
      <c r="J10498" t="s">
        <v>95</v>
      </c>
      <c r="K10498" s="23">
        <v>2</v>
      </c>
      <c r="L10498" s="24">
        <v>3.1</v>
      </c>
      <c r="M10498" s="24">
        <v>6.2</v>
      </c>
      <c r="N10498" s="24">
        <v>4.34</v>
      </c>
      <c r="O10498" s="24">
        <v>1.86</v>
      </c>
      <c r="P10498" s="25">
        <v>30</v>
      </c>
    </row>
    <row r="10499" spans="1:16" x14ac:dyDescent="0.3">
      <c r="A10499" s="22">
        <v>42953</v>
      </c>
      <c r="B10499">
        <v>2017</v>
      </c>
      <c r="C10499">
        <v>8</v>
      </c>
      <c r="D10499" t="s">
        <v>130</v>
      </c>
      <c r="E10499" t="s">
        <v>128</v>
      </c>
      <c r="F10499" t="s">
        <v>172</v>
      </c>
      <c r="G10499" t="s">
        <v>112</v>
      </c>
      <c r="H10499" t="s">
        <v>96</v>
      </c>
      <c r="I10499" t="s">
        <v>74</v>
      </c>
      <c r="J10499" t="s">
        <v>97</v>
      </c>
      <c r="K10499" s="23">
        <v>3.43</v>
      </c>
      <c r="L10499" s="24">
        <v>3.6</v>
      </c>
      <c r="M10499" s="24">
        <v>12.35</v>
      </c>
      <c r="N10499" s="24">
        <v>8.64</v>
      </c>
      <c r="O10499" s="24">
        <v>3.71</v>
      </c>
      <c r="P10499" s="25">
        <v>30</v>
      </c>
    </row>
    <row r="10500" spans="1:16" x14ac:dyDescent="0.3">
      <c r="A10500" s="22">
        <v>42953</v>
      </c>
      <c r="B10500">
        <v>2017</v>
      </c>
      <c r="C10500">
        <v>8</v>
      </c>
      <c r="D10500" t="s">
        <v>130</v>
      </c>
      <c r="E10500" t="s">
        <v>128</v>
      </c>
      <c r="F10500" t="s">
        <v>172</v>
      </c>
      <c r="G10500" t="s">
        <v>112</v>
      </c>
      <c r="H10500" t="s">
        <v>98</v>
      </c>
      <c r="I10500" t="s">
        <v>75</v>
      </c>
      <c r="J10500" t="s">
        <v>99</v>
      </c>
      <c r="K10500" s="23">
        <v>1</v>
      </c>
      <c r="L10500" s="24">
        <v>2.8</v>
      </c>
      <c r="M10500" s="24">
        <v>2.8</v>
      </c>
      <c r="N10500" s="24">
        <v>2.02</v>
      </c>
      <c r="O10500" s="24">
        <v>0.78</v>
      </c>
      <c r="P10500" s="25">
        <v>28</v>
      </c>
    </row>
    <row r="10501" spans="1:16" x14ac:dyDescent="0.3">
      <c r="A10501" s="22">
        <v>42953</v>
      </c>
      <c r="B10501">
        <v>2017</v>
      </c>
      <c r="C10501">
        <v>8</v>
      </c>
      <c r="D10501" t="s">
        <v>130</v>
      </c>
      <c r="E10501" t="s">
        <v>128</v>
      </c>
      <c r="F10501" t="s">
        <v>172</v>
      </c>
      <c r="G10501" t="s">
        <v>112</v>
      </c>
      <c r="H10501" t="s">
        <v>100</v>
      </c>
      <c r="I10501" t="s">
        <v>70</v>
      </c>
      <c r="J10501" t="s">
        <v>101</v>
      </c>
      <c r="K10501" s="23">
        <v>13</v>
      </c>
      <c r="L10501" s="24">
        <v>2.4</v>
      </c>
      <c r="M10501" s="24">
        <v>31.2</v>
      </c>
      <c r="N10501" s="24">
        <v>23.09</v>
      </c>
      <c r="O10501" s="24">
        <v>8.11</v>
      </c>
      <c r="P10501" s="25">
        <v>26</v>
      </c>
    </row>
    <row r="10502" spans="1:16" x14ac:dyDescent="0.3">
      <c r="A10502" s="22">
        <v>42953</v>
      </c>
      <c r="B10502">
        <v>2017</v>
      </c>
      <c r="C10502">
        <v>8</v>
      </c>
      <c r="D10502" t="s">
        <v>130</v>
      </c>
      <c r="E10502" t="s">
        <v>128</v>
      </c>
      <c r="F10502" t="s">
        <v>172</v>
      </c>
      <c r="G10502" t="s">
        <v>112</v>
      </c>
      <c r="H10502" t="s">
        <v>102</v>
      </c>
      <c r="I10502" t="s">
        <v>71</v>
      </c>
      <c r="J10502" t="s">
        <v>103</v>
      </c>
      <c r="K10502" s="23">
        <v>6</v>
      </c>
      <c r="L10502" s="24">
        <v>6.9</v>
      </c>
      <c r="M10502" s="24">
        <v>41.4</v>
      </c>
      <c r="N10502" s="24">
        <v>27.32</v>
      </c>
      <c r="O10502" s="24">
        <v>14.08</v>
      </c>
      <c r="P10502" s="25">
        <v>34</v>
      </c>
    </row>
    <row r="10503" spans="1:16" x14ac:dyDescent="0.3">
      <c r="A10503" s="22">
        <v>42953</v>
      </c>
      <c r="B10503">
        <v>2017</v>
      </c>
      <c r="C10503">
        <v>8</v>
      </c>
      <c r="D10503" t="s">
        <v>130</v>
      </c>
      <c r="E10503" t="s">
        <v>128</v>
      </c>
      <c r="F10503" t="s">
        <v>172</v>
      </c>
      <c r="G10503" t="s">
        <v>112</v>
      </c>
      <c r="H10503" t="s">
        <v>104</v>
      </c>
      <c r="I10503" t="s">
        <v>76</v>
      </c>
      <c r="J10503" t="s">
        <v>105</v>
      </c>
      <c r="K10503" s="23">
        <v>0</v>
      </c>
      <c r="L10503" s="24">
        <v>7.4</v>
      </c>
      <c r="M10503" s="24">
        <v>0</v>
      </c>
      <c r="N10503" s="24">
        <v>0</v>
      </c>
      <c r="O10503" s="24">
        <v>0</v>
      </c>
      <c r="P10503" s="25">
        <v>34</v>
      </c>
    </row>
    <row r="10504" spans="1:16" x14ac:dyDescent="0.3">
      <c r="A10504" s="22">
        <v>42953</v>
      </c>
      <c r="B10504">
        <v>2017</v>
      </c>
      <c r="C10504">
        <v>8</v>
      </c>
      <c r="D10504" t="s">
        <v>130</v>
      </c>
      <c r="E10504" t="s">
        <v>128</v>
      </c>
      <c r="F10504" t="s">
        <v>172</v>
      </c>
      <c r="G10504" t="s">
        <v>112</v>
      </c>
      <c r="H10504" t="s">
        <v>106</v>
      </c>
      <c r="I10504" t="s">
        <v>69</v>
      </c>
      <c r="J10504" t="s">
        <v>107</v>
      </c>
      <c r="K10504" s="23">
        <v>0</v>
      </c>
      <c r="L10504" s="24">
        <v>16.5</v>
      </c>
      <c r="M10504" s="24">
        <v>0</v>
      </c>
      <c r="N10504" s="24">
        <v>0</v>
      </c>
      <c r="O10504" s="24">
        <v>0</v>
      </c>
      <c r="P10504" s="25">
        <v>22</v>
      </c>
    </row>
    <row r="10505" spans="1:16" x14ac:dyDescent="0.3">
      <c r="A10505" s="22">
        <v>42953</v>
      </c>
      <c r="B10505">
        <v>2017</v>
      </c>
      <c r="C10505">
        <v>8</v>
      </c>
      <c r="D10505" t="s">
        <v>130</v>
      </c>
      <c r="E10505" t="s">
        <v>128</v>
      </c>
      <c r="F10505" t="s">
        <v>172</v>
      </c>
      <c r="G10505" t="s">
        <v>112</v>
      </c>
      <c r="H10505" t="s">
        <v>108</v>
      </c>
      <c r="I10505" t="s">
        <v>72</v>
      </c>
      <c r="J10505" t="s">
        <v>109</v>
      </c>
      <c r="K10505" s="23">
        <v>3</v>
      </c>
      <c r="L10505" s="24">
        <v>8.1999999999999993</v>
      </c>
      <c r="M10505" s="24">
        <v>24.6</v>
      </c>
      <c r="N10505" s="24">
        <v>16.73</v>
      </c>
      <c r="O10505" s="24">
        <v>7.87</v>
      </c>
      <c r="P10505" s="25">
        <v>32</v>
      </c>
    </row>
    <row r="10506" spans="1:16" x14ac:dyDescent="0.3">
      <c r="A10506" s="22">
        <v>42954</v>
      </c>
      <c r="B10506">
        <v>2017</v>
      </c>
      <c r="C10506">
        <v>8</v>
      </c>
      <c r="D10506" t="s">
        <v>130</v>
      </c>
      <c r="E10506" t="s">
        <v>128</v>
      </c>
      <c r="F10506" t="s">
        <v>172</v>
      </c>
      <c r="G10506" t="s">
        <v>113</v>
      </c>
      <c r="H10506" t="s">
        <v>94</v>
      </c>
      <c r="I10506" t="s">
        <v>73</v>
      </c>
      <c r="J10506" t="s">
        <v>95</v>
      </c>
      <c r="K10506" s="23">
        <v>1</v>
      </c>
      <c r="L10506" s="24">
        <v>3.1</v>
      </c>
      <c r="M10506" s="24">
        <v>3.1</v>
      </c>
      <c r="N10506" s="24">
        <v>2.17</v>
      </c>
      <c r="O10506" s="24">
        <v>0.93</v>
      </c>
      <c r="P10506" s="25">
        <v>30</v>
      </c>
    </row>
    <row r="10507" spans="1:16" x14ac:dyDescent="0.3">
      <c r="A10507" s="22">
        <v>42954</v>
      </c>
      <c r="B10507">
        <v>2017</v>
      </c>
      <c r="C10507">
        <v>8</v>
      </c>
      <c r="D10507" t="s">
        <v>130</v>
      </c>
      <c r="E10507" t="s">
        <v>128</v>
      </c>
      <c r="F10507" t="s">
        <v>172</v>
      </c>
      <c r="G10507" t="s">
        <v>113</v>
      </c>
      <c r="H10507" t="s">
        <v>96</v>
      </c>
      <c r="I10507" t="s">
        <v>74</v>
      </c>
      <c r="J10507" t="s">
        <v>97</v>
      </c>
      <c r="K10507" s="23">
        <v>5.34</v>
      </c>
      <c r="L10507" s="24">
        <v>3.6</v>
      </c>
      <c r="M10507" s="24">
        <v>19.22</v>
      </c>
      <c r="N10507" s="24">
        <v>13.45</v>
      </c>
      <c r="O10507" s="24">
        <v>5.77</v>
      </c>
      <c r="P10507" s="25">
        <v>30</v>
      </c>
    </row>
    <row r="10508" spans="1:16" x14ac:dyDescent="0.3">
      <c r="A10508" s="22">
        <v>42954</v>
      </c>
      <c r="B10508">
        <v>2017</v>
      </c>
      <c r="C10508">
        <v>8</v>
      </c>
      <c r="D10508" t="s">
        <v>130</v>
      </c>
      <c r="E10508" t="s">
        <v>128</v>
      </c>
      <c r="F10508" t="s">
        <v>172</v>
      </c>
      <c r="G10508" t="s">
        <v>113</v>
      </c>
      <c r="H10508" t="s">
        <v>98</v>
      </c>
      <c r="I10508" t="s">
        <v>75</v>
      </c>
      <c r="J10508" t="s">
        <v>99</v>
      </c>
      <c r="K10508" s="23">
        <v>3.1</v>
      </c>
      <c r="L10508" s="24">
        <v>2.8</v>
      </c>
      <c r="M10508" s="24">
        <v>8.68</v>
      </c>
      <c r="N10508" s="24">
        <v>6.25</v>
      </c>
      <c r="O10508" s="24">
        <v>2.4300000000000002</v>
      </c>
      <c r="P10508" s="25">
        <v>28</v>
      </c>
    </row>
    <row r="10509" spans="1:16" x14ac:dyDescent="0.3">
      <c r="A10509" s="22">
        <v>42954</v>
      </c>
      <c r="B10509">
        <v>2017</v>
      </c>
      <c r="C10509">
        <v>8</v>
      </c>
      <c r="D10509" t="s">
        <v>130</v>
      </c>
      <c r="E10509" t="s">
        <v>128</v>
      </c>
      <c r="F10509" t="s">
        <v>172</v>
      </c>
      <c r="G10509" t="s">
        <v>113</v>
      </c>
      <c r="H10509" t="s">
        <v>100</v>
      </c>
      <c r="I10509" t="s">
        <v>70</v>
      </c>
      <c r="J10509" t="s">
        <v>101</v>
      </c>
      <c r="K10509" s="23">
        <v>16</v>
      </c>
      <c r="L10509" s="24">
        <v>2.4</v>
      </c>
      <c r="M10509" s="24">
        <v>38.4</v>
      </c>
      <c r="N10509" s="24">
        <v>28.42</v>
      </c>
      <c r="O10509" s="24">
        <v>9.98</v>
      </c>
      <c r="P10509" s="25">
        <v>26</v>
      </c>
    </row>
    <row r="10510" spans="1:16" x14ac:dyDescent="0.3">
      <c r="A10510" s="22">
        <v>42954</v>
      </c>
      <c r="B10510">
        <v>2017</v>
      </c>
      <c r="C10510">
        <v>8</v>
      </c>
      <c r="D10510" t="s">
        <v>130</v>
      </c>
      <c r="E10510" t="s">
        <v>128</v>
      </c>
      <c r="F10510" t="s">
        <v>172</v>
      </c>
      <c r="G10510" t="s">
        <v>113</v>
      </c>
      <c r="H10510" t="s">
        <v>102</v>
      </c>
      <c r="I10510" t="s">
        <v>71</v>
      </c>
      <c r="J10510" t="s">
        <v>103</v>
      </c>
      <c r="K10510" s="23">
        <v>9</v>
      </c>
      <c r="L10510" s="24">
        <v>6.9</v>
      </c>
      <c r="M10510" s="24">
        <v>62.1</v>
      </c>
      <c r="N10510" s="24">
        <v>40.99</v>
      </c>
      <c r="O10510" s="24">
        <v>21.11</v>
      </c>
      <c r="P10510" s="25">
        <v>34</v>
      </c>
    </row>
    <row r="10511" spans="1:16" x14ac:dyDescent="0.3">
      <c r="A10511" s="22">
        <v>42954</v>
      </c>
      <c r="B10511">
        <v>2017</v>
      </c>
      <c r="C10511">
        <v>8</v>
      </c>
      <c r="D10511" t="s">
        <v>130</v>
      </c>
      <c r="E10511" t="s">
        <v>128</v>
      </c>
      <c r="F10511" t="s">
        <v>172</v>
      </c>
      <c r="G10511" t="s">
        <v>113</v>
      </c>
      <c r="H10511" t="s">
        <v>104</v>
      </c>
      <c r="I10511" t="s">
        <v>76</v>
      </c>
      <c r="J10511" t="s">
        <v>105</v>
      </c>
      <c r="K10511" s="23">
        <v>2</v>
      </c>
      <c r="L10511" s="24">
        <v>7.4</v>
      </c>
      <c r="M10511" s="24">
        <v>14.8</v>
      </c>
      <c r="N10511" s="24">
        <v>9.77</v>
      </c>
      <c r="O10511" s="24">
        <v>5.03</v>
      </c>
      <c r="P10511" s="25">
        <v>34</v>
      </c>
    </row>
    <row r="10512" spans="1:16" x14ac:dyDescent="0.3">
      <c r="A10512" s="22">
        <v>42954</v>
      </c>
      <c r="B10512">
        <v>2017</v>
      </c>
      <c r="C10512">
        <v>8</v>
      </c>
      <c r="D10512" t="s">
        <v>130</v>
      </c>
      <c r="E10512" t="s">
        <v>128</v>
      </c>
      <c r="F10512" t="s">
        <v>172</v>
      </c>
      <c r="G10512" t="s">
        <v>113</v>
      </c>
      <c r="H10512" t="s">
        <v>106</v>
      </c>
      <c r="I10512" t="s">
        <v>69</v>
      </c>
      <c r="J10512" t="s">
        <v>107</v>
      </c>
      <c r="K10512" s="23">
        <v>0</v>
      </c>
      <c r="L10512" s="24">
        <v>16.5</v>
      </c>
      <c r="M10512" s="24">
        <v>0</v>
      </c>
      <c r="N10512" s="24">
        <v>0</v>
      </c>
      <c r="O10512" s="24">
        <v>0</v>
      </c>
      <c r="P10512" s="25">
        <v>22</v>
      </c>
    </row>
    <row r="10513" spans="1:16" x14ac:dyDescent="0.3">
      <c r="A10513" s="22">
        <v>42954</v>
      </c>
      <c r="B10513">
        <v>2017</v>
      </c>
      <c r="C10513">
        <v>8</v>
      </c>
      <c r="D10513" t="s">
        <v>130</v>
      </c>
      <c r="E10513" t="s">
        <v>128</v>
      </c>
      <c r="F10513" t="s">
        <v>172</v>
      </c>
      <c r="G10513" t="s">
        <v>113</v>
      </c>
      <c r="H10513" t="s">
        <v>108</v>
      </c>
      <c r="I10513" t="s">
        <v>72</v>
      </c>
      <c r="J10513" t="s">
        <v>109</v>
      </c>
      <c r="K10513" s="23">
        <v>0</v>
      </c>
      <c r="L10513" s="24">
        <v>8.1999999999999993</v>
      </c>
      <c r="M10513" s="24">
        <v>0</v>
      </c>
      <c r="N10513" s="24">
        <v>0</v>
      </c>
      <c r="O10513" s="24">
        <v>0</v>
      </c>
      <c r="P10513" s="25">
        <v>32</v>
      </c>
    </row>
    <row r="10514" spans="1:16" x14ac:dyDescent="0.3">
      <c r="A10514" s="22">
        <v>42955</v>
      </c>
      <c r="B10514">
        <v>2017</v>
      </c>
      <c r="C10514">
        <v>8</v>
      </c>
      <c r="D10514" t="s">
        <v>130</v>
      </c>
      <c r="E10514" t="s">
        <v>128</v>
      </c>
      <c r="F10514" t="s">
        <v>172</v>
      </c>
      <c r="G10514" t="s">
        <v>114</v>
      </c>
      <c r="H10514" t="s">
        <v>94</v>
      </c>
      <c r="I10514" t="s">
        <v>73</v>
      </c>
      <c r="J10514" t="s">
        <v>95</v>
      </c>
      <c r="K10514" s="23">
        <v>6</v>
      </c>
      <c r="L10514" s="24">
        <v>3.1</v>
      </c>
      <c r="M10514" s="24">
        <v>18.600000000000001</v>
      </c>
      <c r="N10514" s="24">
        <v>13.02</v>
      </c>
      <c r="O10514" s="24">
        <v>5.58</v>
      </c>
      <c r="P10514" s="25">
        <v>30</v>
      </c>
    </row>
    <row r="10515" spans="1:16" x14ac:dyDescent="0.3">
      <c r="A10515" s="22">
        <v>42955</v>
      </c>
      <c r="B10515">
        <v>2017</v>
      </c>
      <c r="C10515">
        <v>8</v>
      </c>
      <c r="D10515" t="s">
        <v>130</v>
      </c>
      <c r="E10515" t="s">
        <v>128</v>
      </c>
      <c r="F10515" t="s">
        <v>172</v>
      </c>
      <c r="G10515" t="s">
        <v>114</v>
      </c>
      <c r="H10515" t="s">
        <v>96</v>
      </c>
      <c r="I10515" t="s">
        <v>74</v>
      </c>
      <c r="J10515" t="s">
        <v>97</v>
      </c>
      <c r="K10515" s="23">
        <v>1.7</v>
      </c>
      <c r="L10515" s="24">
        <v>3.6</v>
      </c>
      <c r="M10515" s="24">
        <v>6.12</v>
      </c>
      <c r="N10515" s="24">
        <v>4.28</v>
      </c>
      <c r="O10515" s="24">
        <v>1.84</v>
      </c>
      <c r="P10515" s="25">
        <v>30</v>
      </c>
    </row>
    <row r="10516" spans="1:16" x14ac:dyDescent="0.3">
      <c r="A10516" s="22">
        <v>42955</v>
      </c>
      <c r="B10516">
        <v>2017</v>
      </c>
      <c r="C10516">
        <v>8</v>
      </c>
      <c r="D10516" t="s">
        <v>130</v>
      </c>
      <c r="E10516" t="s">
        <v>128</v>
      </c>
      <c r="F10516" t="s">
        <v>172</v>
      </c>
      <c r="G10516" t="s">
        <v>114</v>
      </c>
      <c r="H10516" t="s">
        <v>98</v>
      </c>
      <c r="I10516" t="s">
        <v>75</v>
      </c>
      <c r="J10516" t="s">
        <v>99</v>
      </c>
      <c r="K10516" s="23">
        <v>2.1</v>
      </c>
      <c r="L10516" s="24">
        <v>2.8</v>
      </c>
      <c r="M10516" s="24">
        <v>5.88</v>
      </c>
      <c r="N10516" s="24">
        <v>4.2300000000000004</v>
      </c>
      <c r="O10516" s="24">
        <v>1.65</v>
      </c>
      <c r="P10516" s="25">
        <v>28</v>
      </c>
    </row>
    <row r="10517" spans="1:16" x14ac:dyDescent="0.3">
      <c r="A10517" s="22">
        <v>42955</v>
      </c>
      <c r="B10517">
        <v>2017</v>
      </c>
      <c r="C10517">
        <v>8</v>
      </c>
      <c r="D10517" t="s">
        <v>130</v>
      </c>
      <c r="E10517" t="s">
        <v>128</v>
      </c>
      <c r="F10517" t="s">
        <v>172</v>
      </c>
      <c r="G10517" t="s">
        <v>114</v>
      </c>
      <c r="H10517" t="s">
        <v>100</v>
      </c>
      <c r="I10517" t="s">
        <v>70</v>
      </c>
      <c r="J10517" t="s">
        <v>101</v>
      </c>
      <c r="K10517" s="23">
        <v>11.19</v>
      </c>
      <c r="L10517" s="24">
        <v>2.4</v>
      </c>
      <c r="M10517" s="24">
        <v>26.86</v>
      </c>
      <c r="N10517" s="24">
        <v>19.88</v>
      </c>
      <c r="O10517" s="24">
        <v>6.98</v>
      </c>
      <c r="P10517" s="25">
        <v>26</v>
      </c>
    </row>
    <row r="10518" spans="1:16" x14ac:dyDescent="0.3">
      <c r="A10518" s="22">
        <v>42955</v>
      </c>
      <c r="B10518">
        <v>2017</v>
      </c>
      <c r="C10518">
        <v>8</v>
      </c>
      <c r="D10518" t="s">
        <v>130</v>
      </c>
      <c r="E10518" t="s">
        <v>128</v>
      </c>
      <c r="F10518" t="s">
        <v>172</v>
      </c>
      <c r="G10518" t="s">
        <v>114</v>
      </c>
      <c r="H10518" t="s">
        <v>102</v>
      </c>
      <c r="I10518" t="s">
        <v>71</v>
      </c>
      <c r="J10518" t="s">
        <v>103</v>
      </c>
      <c r="K10518" s="23">
        <v>8</v>
      </c>
      <c r="L10518" s="24">
        <v>6.9</v>
      </c>
      <c r="M10518" s="24">
        <v>55.2</v>
      </c>
      <c r="N10518" s="24">
        <v>36.43</v>
      </c>
      <c r="O10518" s="24">
        <v>18.77</v>
      </c>
      <c r="P10518" s="25">
        <v>34</v>
      </c>
    </row>
    <row r="10519" spans="1:16" x14ac:dyDescent="0.3">
      <c r="A10519" s="22">
        <v>42955</v>
      </c>
      <c r="B10519">
        <v>2017</v>
      </c>
      <c r="C10519">
        <v>8</v>
      </c>
      <c r="D10519" t="s">
        <v>130</v>
      </c>
      <c r="E10519" t="s">
        <v>128</v>
      </c>
      <c r="F10519" t="s">
        <v>172</v>
      </c>
      <c r="G10519" t="s">
        <v>114</v>
      </c>
      <c r="H10519" t="s">
        <v>104</v>
      </c>
      <c r="I10519" t="s">
        <v>76</v>
      </c>
      <c r="J10519" t="s">
        <v>105</v>
      </c>
      <c r="K10519" s="23">
        <v>0</v>
      </c>
      <c r="L10519" s="24">
        <v>7.4</v>
      </c>
      <c r="M10519" s="24">
        <v>0</v>
      </c>
      <c r="N10519" s="24">
        <v>0</v>
      </c>
      <c r="O10519" s="24">
        <v>0</v>
      </c>
      <c r="P10519" s="25">
        <v>34</v>
      </c>
    </row>
    <row r="10520" spans="1:16" x14ac:dyDescent="0.3">
      <c r="A10520" s="22">
        <v>42955</v>
      </c>
      <c r="B10520">
        <v>2017</v>
      </c>
      <c r="C10520">
        <v>8</v>
      </c>
      <c r="D10520" t="s">
        <v>130</v>
      </c>
      <c r="E10520" t="s">
        <v>128</v>
      </c>
      <c r="F10520" t="s">
        <v>172</v>
      </c>
      <c r="G10520" t="s">
        <v>114</v>
      </c>
      <c r="H10520" t="s">
        <v>106</v>
      </c>
      <c r="I10520" t="s">
        <v>69</v>
      </c>
      <c r="J10520" t="s">
        <v>107</v>
      </c>
      <c r="K10520" s="23">
        <v>0</v>
      </c>
      <c r="L10520" s="24">
        <v>16.5</v>
      </c>
      <c r="M10520" s="24">
        <v>0</v>
      </c>
      <c r="N10520" s="24">
        <v>0</v>
      </c>
      <c r="O10520" s="24">
        <v>0</v>
      </c>
      <c r="P10520" s="25">
        <v>22</v>
      </c>
    </row>
    <row r="10521" spans="1:16" x14ac:dyDescent="0.3">
      <c r="A10521" s="22">
        <v>42955</v>
      </c>
      <c r="B10521">
        <v>2017</v>
      </c>
      <c r="C10521">
        <v>8</v>
      </c>
      <c r="D10521" t="s">
        <v>130</v>
      </c>
      <c r="E10521" t="s">
        <v>128</v>
      </c>
      <c r="F10521" t="s">
        <v>172</v>
      </c>
      <c r="G10521" t="s">
        <v>114</v>
      </c>
      <c r="H10521" t="s">
        <v>108</v>
      </c>
      <c r="I10521" t="s">
        <v>72</v>
      </c>
      <c r="J10521" t="s">
        <v>109</v>
      </c>
      <c r="K10521" s="23">
        <v>4.2</v>
      </c>
      <c r="L10521" s="24">
        <v>8.1999999999999993</v>
      </c>
      <c r="M10521" s="24">
        <v>34.44</v>
      </c>
      <c r="N10521" s="24">
        <v>23.42</v>
      </c>
      <c r="O10521" s="24">
        <v>11.02</v>
      </c>
      <c r="P10521" s="25">
        <v>32</v>
      </c>
    </row>
    <row r="10522" spans="1:16" x14ac:dyDescent="0.3">
      <c r="A10522" s="22">
        <v>42956</v>
      </c>
      <c r="B10522">
        <v>2017</v>
      </c>
      <c r="C10522">
        <v>8</v>
      </c>
      <c r="D10522" t="s">
        <v>130</v>
      </c>
      <c r="E10522" t="s">
        <v>128</v>
      </c>
      <c r="F10522" t="s">
        <v>172</v>
      </c>
      <c r="G10522" t="s">
        <v>115</v>
      </c>
      <c r="H10522" t="s">
        <v>94</v>
      </c>
      <c r="I10522" t="s">
        <v>73</v>
      </c>
      <c r="J10522" t="s">
        <v>95</v>
      </c>
      <c r="K10522" s="23">
        <v>2.33</v>
      </c>
      <c r="L10522" s="24">
        <v>3.1</v>
      </c>
      <c r="M10522" s="24">
        <v>7.22</v>
      </c>
      <c r="N10522" s="24">
        <v>5.05</v>
      </c>
      <c r="O10522" s="24">
        <v>2.17</v>
      </c>
      <c r="P10522" s="25">
        <v>30</v>
      </c>
    </row>
    <row r="10523" spans="1:16" x14ac:dyDescent="0.3">
      <c r="A10523" s="22">
        <v>42956</v>
      </c>
      <c r="B10523">
        <v>2017</v>
      </c>
      <c r="C10523">
        <v>8</v>
      </c>
      <c r="D10523" t="s">
        <v>130</v>
      </c>
      <c r="E10523" t="s">
        <v>128</v>
      </c>
      <c r="F10523" t="s">
        <v>172</v>
      </c>
      <c r="G10523" t="s">
        <v>115</v>
      </c>
      <c r="H10523" t="s">
        <v>96</v>
      </c>
      <c r="I10523" t="s">
        <v>74</v>
      </c>
      <c r="J10523" t="s">
        <v>97</v>
      </c>
      <c r="K10523" s="23">
        <v>5.0999999999999996</v>
      </c>
      <c r="L10523" s="24">
        <v>3.6</v>
      </c>
      <c r="M10523" s="24">
        <v>18.36</v>
      </c>
      <c r="N10523" s="24">
        <v>12.85</v>
      </c>
      <c r="O10523" s="24">
        <v>5.51</v>
      </c>
      <c r="P10523" s="25">
        <v>30</v>
      </c>
    </row>
    <row r="10524" spans="1:16" x14ac:dyDescent="0.3">
      <c r="A10524" s="22">
        <v>42956</v>
      </c>
      <c r="B10524">
        <v>2017</v>
      </c>
      <c r="C10524">
        <v>8</v>
      </c>
      <c r="D10524" t="s">
        <v>130</v>
      </c>
      <c r="E10524" t="s">
        <v>128</v>
      </c>
      <c r="F10524" t="s">
        <v>172</v>
      </c>
      <c r="G10524" t="s">
        <v>115</v>
      </c>
      <c r="H10524" t="s">
        <v>98</v>
      </c>
      <c r="I10524" t="s">
        <v>75</v>
      </c>
      <c r="J10524" t="s">
        <v>99</v>
      </c>
      <c r="K10524" s="23">
        <v>3.15</v>
      </c>
      <c r="L10524" s="24">
        <v>2.8</v>
      </c>
      <c r="M10524" s="24">
        <v>8.82</v>
      </c>
      <c r="N10524" s="24">
        <v>6.35</v>
      </c>
      <c r="O10524" s="24">
        <v>2.4700000000000002</v>
      </c>
      <c r="P10524" s="25">
        <v>28</v>
      </c>
    </row>
    <row r="10525" spans="1:16" x14ac:dyDescent="0.3">
      <c r="A10525" s="22">
        <v>42956</v>
      </c>
      <c r="B10525">
        <v>2017</v>
      </c>
      <c r="C10525">
        <v>8</v>
      </c>
      <c r="D10525" t="s">
        <v>130</v>
      </c>
      <c r="E10525" t="s">
        <v>128</v>
      </c>
      <c r="F10525" t="s">
        <v>172</v>
      </c>
      <c r="G10525" t="s">
        <v>115</v>
      </c>
      <c r="H10525" t="s">
        <v>100</v>
      </c>
      <c r="I10525" t="s">
        <v>70</v>
      </c>
      <c r="J10525" t="s">
        <v>101</v>
      </c>
      <c r="K10525" s="23">
        <v>13</v>
      </c>
      <c r="L10525" s="24">
        <v>2.4</v>
      </c>
      <c r="M10525" s="24">
        <v>31.2</v>
      </c>
      <c r="N10525" s="24">
        <v>23.09</v>
      </c>
      <c r="O10525" s="24">
        <v>8.11</v>
      </c>
      <c r="P10525" s="25">
        <v>26</v>
      </c>
    </row>
    <row r="10526" spans="1:16" x14ac:dyDescent="0.3">
      <c r="A10526" s="22">
        <v>42956</v>
      </c>
      <c r="B10526">
        <v>2017</v>
      </c>
      <c r="C10526">
        <v>8</v>
      </c>
      <c r="D10526" t="s">
        <v>130</v>
      </c>
      <c r="E10526" t="s">
        <v>128</v>
      </c>
      <c r="F10526" t="s">
        <v>172</v>
      </c>
      <c r="G10526" t="s">
        <v>115</v>
      </c>
      <c r="H10526" t="s">
        <v>102</v>
      </c>
      <c r="I10526" t="s">
        <v>71</v>
      </c>
      <c r="J10526" t="s">
        <v>103</v>
      </c>
      <c r="K10526" s="23">
        <v>15</v>
      </c>
      <c r="L10526" s="24">
        <v>6.9</v>
      </c>
      <c r="M10526" s="24">
        <v>103.5</v>
      </c>
      <c r="N10526" s="24">
        <v>68.31</v>
      </c>
      <c r="O10526" s="24">
        <v>35.19</v>
      </c>
      <c r="P10526" s="25">
        <v>34</v>
      </c>
    </row>
    <row r="10527" spans="1:16" x14ac:dyDescent="0.3">
      <c r="A10527" s="22">
        <v>42956</v>
      </c>
      <c r="B10527">
        <v>2017</v>
      </c>
      <c r="C10527">
        <v>8</v>
      </c>
      <c r="D10527" t="s">
        <v>130</v>
      </c>
      <c r="E10527" t="s">
        <v>128</v>
      </c>
      <c r="F10527" t="s">
        <v>172</v>
      </c>
      <c r="G10527" t="s">
        <v>115</v>
      </c>
      <c r="H10527" t="s">
        <v>104</v>
      </c>
      <c r="I10527" t="s">
        <v>76</v>
      </c>
      <c r="J10527" t="s">
        <v>105</v>
      </c>
      <c r="K10527" s="23">
        <v>0</v>
      </c>
      <c r="L10527" s="24">
        <v>7.4</v>
      </c>
      <c r="M10527" s="24">
        <v>0</v>
      </c>
      <c r="N10527" s="24">
        <v>0</v>
      </c>
      <c r="O10527" s="24">
        <v>0</v>
      </c>
      <c r="P10527" s="25">
        <v>34</v>
      </c>
    </row>
    <row r="10528" spans="1:16" x14ac:dyDescent="0.3">
      <c r="A10528" s="22">
        <v>42956</v>
      </c>
      <c r="B10528">
        <v>2017</v>
      </c>
      <c r="C10528">
        <v>8</v>
      </c>
      <c r="D10528" t="s">
        <v>130</v>
      </c>
      <c r="E10528" t="s">
        <v>128</v>
      </c>
      <c r="F10528" t="s">
        <v>172</v>
      </c>
      <c r="G10528" t="s">
        <v>115</v>
      </c>
      <c r="H10528" t="s">
        <v>106</v>
      </c>
      <c r="I10528" t="s">
        <v>69</v>
      </c>
      <c r="J10528" t="s">
        <v>107</v>
      </c>
      <c r="K10528" s="23">
        <v>2</v>
      </c>
      <c r="L10528" s="24">
        <v>16.5</v>
      </c>
      <c r="M10528" s="24">
        <v>33</v>
      </c>
      <c r="N10528" s="24">
        <v>25.74</v>
      </c>
      <c r="O10528" s="24">
        <v>7.26</v>
      </c>
      <c r="P10528" s="25">
        <v>22</v>
      </c>
    </row>
    <row r="10529" spans="1:16" x14ac:dyDescent="0.3">
      <c r="A10529" s="22">
        <v>42956</v>
      </c>
      <c r="B10529">
        <v>2017</v>
      </c>
      <c r="C10529">
        <v>8</v>
      </c>
      <c r="D10529" t="s">
        <v>130</v>
      </c>
      <c r="E10529" t="s">
        <v>128</v>
      </c>
      <c r="F10529" t="s">
        <v>172</v>
      </c>
      <c r="G10529" t="s">
        <v>115</v>
      </c>
      <c r="H10529" t="s">
        <v>108</v>
      </c>
      <c r="I10529" t="s">
        <v>72</v>
      </c>
      <c r="J10529" t="s">
        <v>109</v>
      </c>
      <c r="K10529" s="23">
        <v>2.2000000000000002</v>
      </c>
      <c r="L10529" s="24">
        <v>8.1999999999999993</v>
      </c>
      <c r="M10529" s="24">
        <v>18.04</v>
      </c>
      <c r="N10529" s="24">
        <v>12.27</v>
      </c>
      <c r="O10529" s="24">
        <v>5.77</v>
      </c>
      <c r="P10529" s="25">
        <v>32</v>
      </c>
    </row>
    <row r="10530" spans="1:16" x14ac:dyDescent="0.3">
      <c r="A10530" s="22">
        <v>42957</v>
      </c>
      <c r="B10530">
        <v>2017</v>
      </c>
      <c r="C10530">
        <v>8</v>
      </c>
      <c r="D10530" t="s">
        <v>130</v>
      </c>
      <c r="E10530" t="s">
        <v>128</v>
      </c>
      <c r="F10530" t="s">
        <v>172</v>
      </c>
      <c r="G10530" t="s">
        <v>93</v>
      </c>
      <c r="H10530" t="s">
        <v>94</v>
      </c>
      <c r="I10530" t="s">
        <v>73</v>
      </c>
      <c r="J10530" t="s">
        <v>95</v>
      </c>
      <c r="K10530" s="23">
        <v>0</v>
      </c>
      <c r="L10530" s="24">
        <v>3.1</v>
      </c>
      <c r="M10530" s="24">
        <v>0</v>
      </c>
      <c r="N10530" s="24">
        <v>0</v>
      </c>
      <c r="O10530" s="24">
        <v>0</v>
      </c>
      <c r="P10530" s="25">
        <v>30</v>
      </c>
    </row>
    <row r="10531" spans="1:16" x14ac:dyDescent="0.3">
      <c r="A10531" s="22">
        <v>42957</v>
      </c>
      <c r="B10531">
        <v>2017</v>
      </c>
      <c r="C10531">
        <v>8</v>
      </c>
      <c r="D10531" t="s">
        <v>130</v>
      </c>
      <c r="E10531" t="s">
        <v>128</v>
      </c>
      <c r="F10531" t="s">
        <v>172</v>
      </c>
      <c r="G10531" t="s">
        <v>93</v>
      </c>
      <c r="H10531" t="s">
        <v>96</v>
      </c>
      <c r="I10531" t="s">
        <v>74</v>
      </c>
      <c r="J10531" t="s">
        <v>97</v>
      </c>
      <c r="K10531" s="23">
        <v>3.99</v>
      </c>
      <c r="L10531" s="24">
        <v>3.6</v>
      </c>
      <c r="M10531" s="24">
        <v>14.36</v>
      </c>
      <c r="N10531" s="24">
        <v>10.050000000000001</v>
      </c>
      <c r="O10531" s="24">
        <v>4.3099999999999996</v>
      </c>
      <c r="P10531" s="25">
        <v>30</v>
      </c>
    </row>
    <row r="10532" spans="1:16" x14ac:dyDescent="0.3">
      <c r="A10532" s="22">
        <v>42957</v>
      </c>
      <c r="B10532">
        <v>2017</v>
      </c>
      <c r="C10532">
        <v>8</v>
      </c>
      <c r="D10532" t="s">
        <v>130</v>
      </c>
      <c r="E10532" t="s">
        <v>128</v>
      </c>
      <c r="F10532" t="s">
        <v>172</v>
      </c>
      <c r="G10532" t="s">
        <v>93</v>
      </c>
      <c r="H10532" t="s">
        <v>98</v>
      </c>
      <c r="I10532" t="s">
        <v>75</v>
      </c>
      <c r="J10532" t="s">
        <v>99</v>
      </c>
      <c r="K10532" s="23">
        <v>4</v>
      </c>
      <c r="L10532" s="24">
        <v>2.8</v>
      </c>
      <c r="M10532" s="24">
        <v>11.2</v>
      </c>
      <c r="N10532" s="24">
        <v>8.06</v>
      </c>
      <c r="O10532" s="24">
        <v>3.14</v>
      </c>
      <c r="P10532" s="25">
        <v>28</v>
      </c>
    </row>
    <row r="10533" spans="1:16" x14ac:dyDescent="0.3">
      <c r="A10533" s="22">
        <v>42957</v>
      </c>
      <c r="B10533">
        <v>2017</v>
      </c>
      <c r="C10533">
        <v>8</v>
      </c>
      <c r="D10533" t="s">
        <v>130</v>
      </c>
      <c r="E10533" t="s">
        <v>128</v>
      </c>
      <c r="F10533" t="s">
        <v>172</v>
      </c>
      <c r="G10533" t="s">
        <v>93</v>
      </c>
      <c r="H10533" t="s">
        <v>100</v>
      </c>
      <c r="I10533" t="s">
        <v>70</v>
      </c>
      <c r="J10533" t="s">
        <v>101</v>
      </c>
      <c r="K10533" s="23">
        <v>9</v>
      </c>
      <c r="L10533" s="24">
        <v>2.4</v>
      </c>
      <c r="M10533" s="24">
        <v>21.6</v>
      </c>
      <c r="N10533" s="24">
        <v>15.98</v>
      </c>
      <c r="O10533" s="24">
        <v>5.62</v>
      </c>
      <c r="P10533" s="25">
        <v>26</v>
      </c>
    </row>
    <row r="10534" spans="1:16" x14ac:dyDescent="0.3">
      <c r="A10534" s="22">
        <v>42957</v>
      </c>
      <c r="B10534">
        <v>2017</v>
      </c>
      <c r="C10534">
        <v>8</v>
      </c>
      <c r="D10534" t="s">
        <v>130</v>
      </c>
      <c r="E10534" t="s">
        <v>128</v>
      </c>
      <c r="F10534" t="s">
        <v>172</v>
      </c>
      <c r="G10534" t="s">
        <v>93</v>
      </c>
      <c r="H10534" t="s">
        <v>102</v>
      </c>
      <c r="I10534" t="s">
        <v>71</v>
      </c>
      <c r="J10534" t="s">
        <v>103</v>
      </c>
      <c r="K10534" s="23">
        <v>19</v>
      </c>
      <c r="L10534" s="24">
        <v>6.9</v>
      </c>
      <c r="M10534" s="24">
        <v>131.1</v>
      </c>
      <c r="N10534" s="24">
        <v>86.53</v>
      </c>
      <c r="O10534" s="24">
        <v>44.57</v>
      </c>
      <c r="P10534" s="25">
        <v>34</v>
      </c>
    </row>
    <row r="10535" spans="1:16" x14ac:dyDescent="0.3">
      <c r="A10535" s="22">
        <v>42957</v>
      </c>
      <c r="B10535">
        <v>2017</v>
      </c>
      <c r="C10535">
        <v>8</v>
      </c>
      <c r="D10535" t="s">
        <v>130</v>
      </c>
      <c r="E10535" t="s">
        <v>128</v>
      </c>
      <c r="F10535" t="s">
        <v>172</v>
      </c>
      <c r="G10535" t="s">
        <v>93</v>
      </c>
      <c r="H10535" t="s">
        <v>104</v>
      </c>
      <c r="I10535" t="s">
        <v>76</v>
      </c>
      <c r="J10535" t="s">
        <v>105</v>
      </c>
      <c r="K10535" s="23">
        <v>0</v>
      </c>
      <c r="L10535" s="24">
        <v>7.4</v>
      </c>
      <c r="M10535" s="24">
        <v>0</v>
      </c>
      <c r="N10535" s="24">
        <v>0</v>
      </c>
      <c r="O10535" s="24">
        <v>0</v>
      </c>
      <c r="P10535" s="25">
        <v>34</v>
      </c>
    </row>
    <row r="10536" spans="1:16" x14ac:dyDescent="0.3">
      <c r="A10536" s="22">
        <v>42957</v>
      </c>
      <c r="B10536">
        <v>2017</v>
      </c>
      <c r="C10536">
        <v>8</v>
      </c>
      <c r="D10536" t="s">
        <v>130</v>
      </c>
      <c r="E10536" t="s">
        <v>128</v>
      </c>
      <c r="F10536" t="s">
        <v>172</v>
      </c>
      <c r="G10536" t="s">
        <v>93</v>
      </c>
      <c r="H10536" t="s">
        <v>106</v>
      </c>
      <c r="I10536" t="s">
        <v>69</v>
      </c>
      <c r="J10536" t="s">
        <v>107</v>
      </c>
      <c r="K10536" s="23">
        <v>3</v>
      </c>
      <c r="L10536" s="24">
        <v>16.5</v>
      </c>
      <c r="M10536" s="24">
        <v>49.5</v>
      </c>
      <c r="N10536" s="24">
        <v>38.61</v>
      </c>
      <c r="O10536" s="24">
        <v>10.89</v>
      </c>
      <c r="P10536" s="25">
        <v>22</v>
      </c>
    </row>
    <row r="10537" spans="1:16" x14ac:dyDescent="0.3">
      <c r="A10537" s="22">
        <v>42957</v>
      </c>
      <c r="B10537">
        <v>2017</v>
      </c>
      <c r="C10537">
        <v>8</v>
      </c>
      <c r="D10537" t="s">
        <v>130</v>
      </c>
      <c r="E10537" t="s">
        <v>128</v>
      </c>
      <c r="F10537" t="s">
        <v>172</v>
      </c>
      <c r="G10537" t="s">
        <v>93</v>
      </c>
      <c r="H10537" t="s">
        <v>108</v>
      </c>
      <c r="I10537" t="s">
        <v>72</v>
      </c>
      <c r="J10537" t="s">
        <v>109</v>
      </c>
      <c r="K10537" s="23">
        <v>1.1000000000000001</v>
      </c>
      <c r="L10537" s="24">
        <v>8.1999999999999993</v>
      </c>
      <c r="M10537" s="24">
        <v>9.02</v>
      </c>
      <c r="N10537" s="24">
        <v>6.13</v>
      </c>
      <c r="O10537" s="24">
        <v>2.89</v>
      </c>
      <c r="P10537" s="25">
        <v>32</v>
      </c>
    </row>
    <row r="10538" spans="1:16" x14ac:dyDescent="0.3">
      <c r="A10538" s="22">
        <v>42958</v>
      </c>
      <c r="B10538">
        <v>2017</v>
      </c>
      <c r="C10538">
        <v>8</v>
      </c>
      <c r="D10538" t="s">
        <v>130</v>
      </c>
      <c r="E10538" t="s">
        <v>128</v>
      </c>
      <c r="F10538" t="s">
        <v>172</v>
      </c>
      <c r="G10538" t="s">
        <v>110</v>
      </c>
      <c r="H10538" t="s">
        <v>94</v>
      </c>
      <c r="I10538" t="s">
        <v>73</v>
      </c>
      <c r="J10538" t="s">
        <v>95</v>
      </c>
      <c r="K10538" s="23">
        <v>4.33</v>
      </c>
      <c r="L10538" s="24">
        <v>3.1</v>
      </c>
      <c r="M10538" s="24">
        <v>13.42</v>
      </c>
      <c r="N10538" s="24">
        <v>9.39</v>
      </c>
      <c r="O10538" s="24">
        <v>4.03</v>
      </c>
      <c r="P10538" s="25">
        <v>30</v>
      </c>
    </row>
    <row r="10539" spans="1:16" x14ac:dyDescent="0.3">
      <c r="A10539" s="22">
        <v>42958</v>
      </c>
      <c r="B10539">
        <v>2017</v>
      </c>
      <c r="C10539">
        <v>8</v>
      </c>
      <c r="D10539" t="s">
        <v>130</v>
      </c>
      <c r="E10539" t="s">
        <v>128</v>
      </c>
      <c r="F10539" t="s">
        <v>172</v>
      </c>
      <c r="G10539" t="s">
        <v>110</v>
      </c>
      <c r="H10539" t="s">
        <v>96</v>
      </c>
      <c r="I10539" t="s">
        <v>74</v>
      </c>
      <c r="J10539" t="s">
        <v>97</v>
      </c>
      <c r="K10539" s="23">
        <v>1.65</v>
      </c>
      <c r="L10539" s="24">
        <v>3.6</v>
      </c>
      <c r="M10539" s="24">
        <v>5.94</v>
      </c>
      <c r="N10539" s="24">
        <v>4.16</v>
      </c>
      <c r="O10539" s="24">
        <v>1.78</v>
      </c>
      <c r="P10539" s="25">
        <v>30</v>
      </c>
    </row>
    <row r="10540" spans="1:16" x14ac:dyDescent="0.3">
      <c r="A10540" s="22">
        <v>42958</v>
      </c>
      <c r="B10540">
        <v>2017</v>
      </c>
      <c r="C10540">
        <v>8</v>
      </c>
      <c r="D10540" t="s">
        <v>130</v>
      </c>
      <c r="E10540" t="s">
        <v>128</v>
      </c>
      <c r="F10540" t="s">
        <v>172</v>
      </c>
      <c r="G10540" t="s">
        <v>110</v>
      </c>
      <c r="H10540" t="s">
        <v>98</v>
      </c>
      <c r="I10540" t="s">
        <v>75</v>
      </c>
      <c r="J10540" t="s">
        <v>99</v>
      </c>
      <c r="K10540" s="23">
        <v>5.0999999999999996</v>
      </c>
      <c r="L10540" s="24">
        <v>2.8</v>
      </c>
      <c r="M10540" s="24">
        <v>14.28</v>
      </c>
      <c r="N10540" s="24">
        <v>10.28</v>
      </c>
      <c r="O10540" s="24">
        <v>4</v>
      </c>
      <c r="P10540" s="25">
        <v>28</v>
      </c>
    </row>
    <row r="10541" spans="1:16" x14ac:dyDescent="0.3">
      <c r="A10541" s="22">
        <v>42958</v>
      </c>
      <c r="B10541">
        <v>2017</v>
      </c>
      <c r="C10541">
        <v>8</v>
      </c>
      <c r="D10541" t="s">
        <v>130</v>
      </c>
      <c r="E10541" t="s">
        <v>128</v>
      </c>
      <c r="F10541" t="s">
        <v>172</v>
      </c>
      <c r="G10541" t="s">
        <v>110</v>
      </c>
      <c r="H10541" t="s">
        <v>100</v>
      </c>
      <c r="I10541" t="s">
        <v>70</v>
      </c>
      <c r="J10541" t="s">
        <v>101</v>
      </c>
      <c r="K10541" s="23">
        <v>8</v>
      </c>
      <c r="L10541" s="24">
        <v>2.4</v>
      </c>
      <c r="M10541" s="24">
        <v>19.2</v>
      </c>
      <c r="N10541" s="24">
        <v>14.21</v>
      </c>
      <c r="O10541" s="24">
        <v>4.99</v>
      </c>
      <c r="P10541" s="25">
        <v>26</v>
      </c>
    </row>
    <row r="10542" spans="1:16" x14ac:dyDescent="0.3">
      <c r="A10542" s="22">
        <v>42958</v>
      </c>
      <c r="B10542">
        <v>2017</v>
      </c>
      <c r="C10542">
        <v>8</v>
      </c>
      <c r="D10542" t="s">
        <v>130</v>
      </c>
      <c r="E10542" t="s">
        <v>128</v>
      </c>
      <c r="F10542" t="s">
        <v>172</v>
      </c>
      <c r="G10542" t="s">
        <v>110</v>
      </c>
      <c r="H10542" t="s">
        <v>102</v>
      </c>
      <c r="I10542" t="s">
        <v>71</v>
      </c>
      <c r="J10542" t="s">
        <v>103</v>
      </c>
      <c r="K10542" s="23">
        <v>6</v>
      </c>
      <c r="L10542" s="24">
        <v>6.9</v>
      </c>
      <c r="M10542" s="24">
        <v>41.4</v>
      </c>
      <c r="N10542" s="24">
        <v>27.32</v>
      </c>
      <c r="O10542" s="24">
        <v>14.08</v>
      </c>
      <c r="P10542" s="25">
        <v>34</v>
      </c>
    </row>
    <row r="10543" spans="1:16" x14ac:dyDescent="0.3">
      <c r="A10543" s="22">
        <v>42958</v>
      </c>
      <c r="B10543">
        <v>2017</v>
      </c>
      <c r="C10543">
        <v>8</v>
      </c>
      <c r="D10543" t="s">
        <v>130</v>
      </c>
      <c r="E10543" t="s">
        <v>128</v>
      </c>
      <c r="F10543" t="s">
        <v>172</v>
      </c>
      <c r="G10543" t="s">
        <v>110</v>
      </c>
      <c r="H10543" t="s">
        <v>104</v>
      </c>
      <c r="I10543" t="s">
        <v>76</v>
      </c>
      <c r="J10543" t="s">
        <v>105</v>
      </c>
      <c r="K10543" s="23">
        <v>3</v>
      </c>
      <c r="L10543" s="24">
        <v>7.4</v>
      </c>
      <c r="M10543" s="24">
        <v>22.2</v>
      </c>
      <c r="N10543" s="24">
        <v>14.65</v>
      </c>
      <c r="O10543" s="24">
        <v>7.55</v>
      </c>
      <c r="P10543" s="25">
        <v>34</v>
      </c>
    </row>
    <row r="10544" spans="1:16" x14ac:dyDescent="0.3">
      <c r="A10544" s="22">
        <v>42958</v>
      </c>
      <c r="B10544">
        <v>2017</v>
      </c>
      <c r="C10544">
        <v>8</v>
      </c>
      <c r="D10544" t="s">
        <v>130</v>
      </c>
      <c r="E10544" t="s">
        <v>128</v>
      </c>
      <c r="F10544" t="s">
        <v>172</v>
      </c>
      <c r="G10544" t="s">
        <v>110</v>
      </c>
      <c r="H10544" t="s">
        <v>106</v>
      </c>
      <c r="I10544" t="s">
        <v>69</v>
      </c>
      <c r="J10544" t="s">
        <v>107</v>
      </c>
      <c r="K10544" s="23">
        <v>0</v>
      </c>
      <c r="L10544" s="24">
        <v>16.5</v>
      </c>
      <c r="M10544" s="24">
        <v>0</v>
      </c>
      <c r="N10544" s="24">
        <v>0</v>
      </c>
      <c r="O10544" s="24">
        <v>0</v>
      </c>
      <c r="P10544" s="25">
        <v>22</v>
      </c>
    </row>
    <row r="10545" spans="1:16" x14ac:dyDescent="0.3">
      <c r="A10545" s="22">
        <v>42958</v>
      </c>
      <c r="B10545">
        <v>2017</v>
      </c>
      <c r="C10545">
        <v>8</v>
      </c>
      <c r="D10545" t="s">
        <v>130</v>
      </c>
      <c r="E10545" t="s">
        <v>128</v>
      </c>
      <c r="F10545" t="s">
        <v>172</v>
      </c>
      <c r="G10545" t="s">
        <v>110</v>
      </c>
      <c r="H10545" t="s">
        <v>108</v>
      </c>
      <c r="I10545" t="s">
        <v>72</v>
      </c>
      <c r="J10545" t="s">
        <v>109</v>
      </c>
      <c r="K10545" s="23">
        <v>0</v>
      </c>
      <c r="L10545" s="24">
        <v>8.1999999999999993</v>
      </c>
      <c r="M10545" s="24">
        <v>0</v>
      </c>
      <c r="N10545" s="24">
        <v>0</v>
      </c>
      <c r="O10545" s="24">
        <v>0</v>
      </c>
      <c r="P10545" s="25">
        <v>32</v>
      </c>
    </row>
    <row r="10546" spans="1:16" x14ac:dyDescent="0.3">
      <c r="A10546" s="22">
        <v>42959</v>
      </c>
      <c r="B10546">
        <v>2017</v>
      </c>
      <c r="C10546">
        <v>8</v>
      </c>
      <c r="D10546" t="s">
        <v>130</v>
      </c>
      <c r="E10546" t="s">
        <v>128</v>
      </c>
      <c r="F10546" t="s">
        <v>172</v>
      </c>
      <c r="G10546" t="s">
        <v>111</v>
      </c>
      <c r="H10546" t="s">
        <v>94</v>
      </c>
      <c r="I10546" t="s">
        <v>73</v>
      </c>
      <c r="J10546" t="s">
        <v>95</v>
      </c>
      <c r="K10546" s="23">
        <v>2.69</v>
      </c>
      <c r="L10546" s="24">
        <v>3.1</v>
      </c>
      <c r="M10546" s="24">
        <v>8.34</v>
      </c>
      <c r="N10546" s="24">
        <v>5.84</v>
      </c>
      <c r="O10546" s="24">
        <v>2.5</v>
      </c>
      <c r="P10546" s="25">
        <v>30</v>
      </c>
    </row>
    <row r="10547" spans="1:16" x14ac:dyDescent="0.3">
      <c r="A10547" s="22">
        <v>42959</v>
      </c>
      <c r="B10547">
        <v>2017</v>
      </c>
      <c r="C10547">
        <v>8</v>
      </c>
      <c r="D10547" t="s">
        <v>130</v>
      </c>
      <c r="E10547" t="s">
        <v>128</v>
      </c>
      <c r="F10547" t="s">
        <v>172</v>
      </c>
      <c r="G10547" t="s">
        <v>111</v>
      </c>
      <c r="H10547" t="s">
        <v>96</v>
      </c>
      <c r="I10547" t="s">
        <v>74</v>
      </c>
      <c r="J10547" t="s">
        <v>97</v>
      </c>
      <c r="K10547" s="23">
        <v>4.9400000000000004</v>
      </c>
      <c r="L10547" s="24">
        <v>3.6</v>
      </c>
      <c r="M10547" s="24">
        <v>17.78</v>
      </c>
      <c r="N10547" s="24">
        <v>12.45</v>
      </c>
      <c r="O10547" s="24">
        <v>5.33</v>
      </c>
      <c r="P10547" s="25">
        <v>30</v>
      </c>
    </row>
    <row r="10548" spans="1:16" x14ac:dyDescent="0.3">
      <c r="A10548" s="22">
        <v>42959</v>
      </c>
      <c r="B10548">
        <v>2017</v>
      </c>
      <c r="C10548">
        <v>8</v>
      </c>
      <c r="D10548" t="s">
        <v>130</v>
      </c>
      <c r="E10548" t="s">
        <v>128</v>
      </c>
      <c r="F10548" t="s">
        <v>172</v>
      </c>
      <c r="G10548" t="s">
        <v>111</v>
      </c>
      <c r="H10548" t="s">
        <v>98</v>
      </c>
      <c r="I10548" t="s">
        <v>75</v>
      </c>
      <c r="J10548" t="s">
        <v>99</v>
      </c>
      <c r="K10548" s="23">
        <v>2.5</v>
      </c>
      <c r="L10548" s="24">
        <v>2.8</v>
      </c>
      <c r="M10548" s="24">
        <v>7</v>
      </c>
      <c r="N10548" s="24">
        <v>5.04</v>
      </c>
      <c r="O10548" s="24">
        <v>1.96</v>
      </c>
      <c r="P10548" s="25">
        <v>28</v>
      </c>
    </row>
    <row r="10549" spans="1:16" x14ac:dyDescent="0.3">
      <c r="A10549" s="22">
        <v>42959</v>
      </c>
      <c r="B10549">
        <v>2017</v>
      </c>
      <c r="C10549">
        <v>8</v>
      </c>
      <c r="D10549" t="s">
        <v>130</v>
      </c>
      <c r="E10549" t="s">
        <v>128</v>
      </c>
      <c r="F10549" t="s">
        <v>172</v>
      </c>
      <c r="G10549" t="s">
        <v>111</v>
      </c>
      <c r="H10549" t="s">
        <v>100</v>
      </c>
      <c r="I10549" t="s">
        <v>70</v>
      </c>
      <c r="J10549" t="s">
        <v>101</v>
      </c>
      <c r="K10549" s="23">
        <v>22.6</v>
      </c>
      <c r="L10549" s="24">
        <v>2.4</v>
      </c>
      <c r="M10549" s="24">
        <v>54.24</v>
      </c>
      <c r="N10549" s="24">
        <v>40.14</v>
      </c>
      <c r="O10549" s="24">
        <v>14.1</v>
      </c>
      <c r="P10549" s="25">
        <v>26</v>
      </c>
    </row>
    <row r="10550" spans="1:16" x14ac:dyDescent="0.3">
      <c r="A10550" s="22">
        <v>42959</v>
      </c>
      <c r="B10550">
        <v>2017</v>
      </c>
      <c r="C10550">
        <v>8</v>
      </c>
      <c r="D10550" t="s">
        <v>130</v>
      </c>
      <c r="E10550" t="s">
        <v>128</v>
      </c>
      <c r="F10550" t="s">
        <v>172</v>
      </c>
      <c r="G10550" t="s">
        <v>111</v>
      </c>
      <c r="H10550" t="s">
        <v>102</v>
      </c>
      <c r="I10550" t="s">
        <v>71</v>
      </c>
      <c r="J10550" t="s">
        <v>103</v>
      </c>
      <c r="K10550" s="23">
        <v>4</v>
      </c>
      <c r="L10550" s="24">
        <v>6.9</v>
      </c>
      <c r="M10550" s="24">
        <v>27.6</v>
      </c>
      <c r="N10550" s="24">
        <v>18.22</v>
      </c>
      <c r="O10550" s="24">
        <v>9.3800000000000008</v>
      </c>
      <c r="P10550" s="25">
        <v>34</v>
      </c>
    </row>
    <row r="10551" spans="1:16" x14ac:dyDescent="0.3">
      <c r="A10551" s="22">
        <v>42959</v>
      </c>
      <c r="B10551">
        <v>2017</v>
      </c>
      <c r="C10551">
        <v>8</v>
      </c>
      <c r="D10551" t="s">
        <v>130</v>
      </c>
      <c r="E10551" t="s">
        <v>128</v>
      </c>
      <c r="F10551" t="s">
        <v>172</v>
      </c>
      <c r="G10551" t="s">
        <v>111</v>
      </c>
      <c r="H10551" t="s">
        <v>104</v>
      </c>
      <c r="I10551" t="s">
        <v>76</v>
      </c>
      <c r="J10551" t="s">
        <v>105</v>
      </c>
      <c r="K10551" s="23">
        <v>0</v>
      </c>
      <c r="L10551" s="24">
        <v>7.4</v>
      </c>
      <c r="M10551" s="24">
        <v>0</v>
      </c>
      <c r="N10551" s="24">
        <v>0</v>
      </c>
      <c r="O10551" s="24">
        <v>0</v>
      </c>
      <c r="P10551" s="25">
        <v>34</v>
      </c>
    </row>
    <row r="10552" spans="1:16" x14ac:dyDescent="0.3">
      <c r="A10552" s="22">
        <v>42959</v>
      </c>
      <c r="B10552">
        <v>2017</v>
      </c>
      <c r="C10552">
        <v>8</v>
      </c>
      <c r="D10552" t="s">
        <v>130</v>
      </c>
      <c r="E10552" t="s">
        <v>128</v>
      </c>
      <c r="F10552" t="s">
        <v>172</v>
      </c>
      <c r="G10552" t="s">
        <v>111</v>
      </c>
      <c r="H10552" t="s">
        <v>106</v>
      </c>
      <c r="I10552" t="s">
        <v>69</v>
      </c>
      <c r="J10552" t="s">
        <v>107</v>
      </c>
      <c r="K10552" s="23">
        <v>6</v>
      </c>
      <c r="L10552" s="24">
        <v>16.5</v>
      </c>
      <c r="M10552" s="24">
        <v>99</v>
      </c>
      <c r="N10552" s="24">
        <v>77.22</v>
      </c>
      <c r="O10552" s="24">
        <v>21.78</v>
      </c>
      <c r="P10552" s="25">
        <v>22</v>
      </c>
    </row>
    <row r="10553" spans="1:16" x14ac:dyDescent="0.3">
      <c r="A10553" s="22">
        <v>42959</v>
      </c>
      <c r="B10553">
        <v>2017</v>
      </c>
      <c r="C10553">
        <v>8</v>
      </c>
      <c r="D10553" t="s">
        <v>130</v>
      </c>
      <c r="E10553" t="s">
        <v>128</v>
      </c>
      <c r="F10553" t="s">
        <v>172</v>
      </c>
      <c r="G10553" t="s">
        <v>111</v>
      </c>
      <c r="H10553" t="s">
        <v>108</v>
      </c>
      <c r="I10553" t="s">
        <v>72</v>
      </c>
      <c r="J10553" t="s">
        <v>109</v>
      </c>
      <c r="K10553" s="23">
        <v>2</v>
      </c>
      <c r="L10553" s="24">
        <v>8.1999999999999993</v>
      </c>
      <c r="M10553" s="24">
        <v>16.399999999999999</v>
      </c>
      <c r="N10553" s="24">
        <v>11.15</v>
      </c>
      <c r="O10553" s="24">
        <v>5.25</v>
      </c>
      <c r="P10553" s="25">
        <v>32</v>
      </c>
    </row>
    <row r="10554" spans="1:16" x14ac:dyDescent="0.3">
      <c r="A10554" s="22">
        <v>42960</v>
      </c>
      <c r="B10554">
        <v>2017</v>
      </c>
      <c r="C10554">
        <v>8</v>
      </c>
      <c r="D10554" t="s">
        <v>130</v>
      </c>
      <c r="E10554" t="s">
        <v>128</v>
      </c>
      <c r="F10554" t="s">
        <v>172</v>
      </c>
      <c r="G10554" t="s">
        <v>112</v>
      </c>
      <c r="H10554" t="s">
        <v>94</v>
      </c>
      <c r="I10554" t="s">
        <v>73</v>
      </c>
      <c r="J10554" t="s">
        <v>95</v>
      </c>
      <c r="K10554" s="23">
        <v>3.66</v>
      </c>
      <c r="L10554" s="24">
        <v>3.1</v>
      </c>
      <c r="M10554" s="24">
        <v>11.35</v>
      </c>
      <c r="N10554" s="24">
        <v>7.94</v>
      </c>
      <c r="O10554" s="24">
        <v>3.41</v>
      </c>
      <c r="P10554" s="25">
        <v>30</v>
      </c>
    </row>
    <row r="10555" spans="1:16" x14ac:dyDescent="0.3">
      <c r="A10555" s="22">
        <v>42960</v>
      </c>
      <c r="B10555">
        <v>2017</v>
      </c>
      <c r="C10555">
        <v>8</v>
      </c>
      <c r="D10555" t="s">
        <v>130</v>
      </c>
      <c r="E10555" t="s">
        <v>128</v>
      </c>
      <c r="F10555" t="s">
        <v>172</v>
      </c>
      <c r="G10555" t="s">
        <v>112</v>
      </c>
      <c r="H10555" t="s">
        <v>96</v>
      </c>
      <c r="I10555" t="s">
        <v>74</v>
      </c>
      <c r="J10555" t="s">
        <v>97</v>
      </c>
      <c r="K10555" s="23">
        <v>3.65</v>
      </c>
      <c r="L10555" s="24">
        <v>3.6</v>
      </c>
      <c r="M10555" s="24">
        <v>13.14</v>
      </c>
      <c r="N10555" s="24">
        <v>9.1999999999999993</v>
      </c>
      <c r="O10555" s="24">
        <v>3.94</v>
      </c>
      <c r="P10555" s="25">
        <v>30</v>
      </c>
    </row>
    <row r="10556" spans="1:16" x14ac:dyDescent="0.3">
      <c r="A10556" s="22">
        <v>42960</v>
      </c>
      <c r="B10556">
        <v>2017</v>
      </c>
      <c r="C10556">
        <v>8</v>
      </c>
      <c r="D10556" t="s">
        <v>130</v>
      </c>
      <c r="E10556" t="s">
        <v>128</v>
      </c>
      <c r="F10556" t="s">
        <v>172</v>
      </c>
      <c r="G10556" t="s">
        <v>112</v>
      </c>
      <c r="H10556" t="s">
        <v>98</v>
      </c>
      <c r="I10556" t="s">
        <v>75</v>
      </c>
      <c r="J10556" t="s">
        <v>99</v>
      </c>
      <c r="K10556" s="23">
        <v>2.0499999999999998</v>
      </c>
      <c r="L10556" s="24">
        <v>2.8</v>
      </c>
      <c r="M10556" s="24">
        <v>5.74</v>
      </c>
      <c r="N10556" s="24">
        <v>4.13</v>
      </c>
      <c r="O10556" s="24">
        <v>1.61</v>
      </c>
      <c r="P10556" s="25">
        <v>28</v>
      </c>
    </row>
    <row r="10557" spans="1:16" x14ac:dyDescent="0.3">
      <c r="A10557" s="22">
        <v>42960</v>
      </c>
      <c r="B10557">
        <v>2017</v>
      </c>
      <c r="C10557">
        <v>8</v>
      </c>
      <c r="D10557" t="s">
        <v>130</v>
      </c>
      <c r="E10557" t="s">
        <v>128</v>
      </c>
      <c r="F10557" t="s">
        <v>172</v>
      </c>
      <c r="G10557" t="s">
        <v>112</v>
      </c>
      <c r="H10557" t="s">
        <v>100</v>
      </c>
      <c r="I10557" t="s">
        <v>70</v>
      </c>
      <c r="J10557" t="s">
        <v>101</v>
      </c>
      <c r="K10557" s="23">
        <v>24</v>
      </c>
      <c r="L10557" s="24">
        <v>2.4</v>
      </c>
      <c r="M10557" s="24">
        <v>57.6</v>
      </c>
      <c r="N10557" s="24">
        <v>42.62</v>
      </c>
      <c r="O10557" s="24">
        <v>14.98</v>
      </c>
      <c r="P10557" s="25">
        <v>26</v>
      </c>
    </row>
    <row r="10558" spans="1:16" x14ac:dyDescent="0.3">
      <c r="A10558" s="22">
        <v>42960</v>
      </c>
      <c r="B10558">
        <v>2017</v>
      </c>
      <c r="C10558">
        <v>8</v>
      </c>
      <c r="D10558" t="s">
        <v>130</v>
      </c>
      <c r="E10558" t="s">
        <v>128</v>
      </c>
      <c r="F10558" t="s">
        <v>172</v>
      </c>
      <c r="G10558" t="s">
        <v>112</v>
      </c>
      <c r="H10558" t="s">
        <v>102</v>
      </c>
      <c r="I10558" t="s">
        <v>71</v>
      </c>
      <c r="J10558" t="s">
        <v>103</v>
      </c>
      <c r="K10558" s="23">
        <v>5</v>
      </c>
      <c r="L10558" s="24">
        <v>6.9</v>
      </c>
      <c r="M10558" s="24">
        <v>34.5</v>
      </c>
      <c r="N10558" s="24">
        <v>22.77</v>
      </c>
      <c r="O10558" s="24">
        <v>11.73</v>
      </c>
      <c r="P10558" s="25">
        <v>34</v>
      </c>
    </row>
    <row r="10559" spans="1:16" x14ac:dyDescent="0.3">
      <c r="A10559" s="22">
        <v>42960</v>
      </c>
      <c r="B10559">
        <v>2017</v>
      </c>
      <c r="C10559">
        <v>8</v>
      </c>
      <c r="D10559" t="s">
        <v>130</v>
      </c>
      <c r="E10559" t="s">
        <v>128</v>
      </c>
      <c r="F10559" t="s">
        <v>172</v>
      </c>
      <c r="G10559" t="s">
        <v>112</v>
      </c>
      <c r="H10559" t="s">
        <v>104</v>
      </c>
      <c r="I10559" t="s">
        <v>76</v>
      </c>
      <c r="J10559" t="s">
        <v>105</v>
      </c>
      <c r="K10559" s="23">
        <v>0</v>
      </c>
      <c r="L10559" s="24">
        <v>7.4</v>
      </c>
      <c r="M10559" s="24">
        <v>0</v>
      </c>
      <c r="N10559" s="24">
        <v>0</v>
      </c>
      <c r="O10559" s="24">
        <v>0</v>
      </c>
      <c r="P10559" s="25">
        <v>34</v>
      </c>
    </row>
    <row r="10560" spans="1:16" x14ac:dyDescent="0.3">
      <c r="A10560" s="22">
        <v>42960</v>
      </c>
      <c r="B10560">
        <v>2017</v>
      </c>
      <c r="C10560">
        <v>8</v>
      </c>
      <c r="D10560" t="s">
        <v>130</v>
      </c>
      <c r="E10560" t="s">
        <v>128</v>
      </c>
      <c r="F10560" t="s">
        <v>172</v>
      </c>
      <c r="G10560" t="s">
        <v>112</v>
      </c>
      <c r="H10560" t="s">
        <v>106</v>
      </c>
      <c r="I10560" t="s">
        <v>69</v>
      </c>
      <c r="J10560" t="s">
        <v>107</v>
      </c>
      <c r="K10560" s="23">
        <v>1</v>
      </c>
      <c r="L10560" s="24">
        <v>16.5</v>
      </c>
      <c r="M10560" s="24">
        <v>16.5</v>
      </c>
      <c r="N10560" s="24">
        <v>12.87</v>
      </c>
      <c r="O10560" s="24">
        <v>3.63</v>
      </c>
      <c r="P10560" s="25">
        <v>22</v>
      </c>
    </row>
    <row r="10561" spans="1:16" x14ac:dyDescent="0.3">
      <c r="A10561" s="22">
        <v>42960</v>
      </c>
      <c r="B10561">
        <v>2017</v>
      </c>
      <c r="C10561">
        <v>8</v>
      </c>
      <c r="D10561" t="s">
        <v>130</v>
      </c>
      <c r="E10561" t="s">
        <v>128</v>
      </c>
      <c r="F10561" t="s">
        <v>172</v>
      </c>
      <c r="G10561" t="s">
        <v>112</v>
      </c>
      <c r="H10561" t="s">
        <v>108</v>
      </c>
      <c r="I10561" t="s">
        <v>72</v>
      </c>
      <c r="J10561" t="s">
        <v>109</v>
      </c>
      <c r="K10561" s="23">
        <v>1</v>
      </c>
      <c r="L10561" s="24">
        <v>8.1999999999999993</v>
      </c>
      <c r="M10561" s="24">
        <v>8.1999999999999993</v>
      </c>
      <c r="N10561" s="24">
        <v>5.58</v>
      </c>
      <c r="O10561" s="24">
        <v>2.62</v>
      </c>
      <c r="P10561" s="25">
        <v>32</v>
      </c>
    </row>
    <row r="10562" spans="1:16" x14ac:dyDescent="0.3">
      <c r="A10562" s="22">
        <v>42961</v>
      </c>
      <c r="B10562">
        <v>2017</v>
      </c>
      <c r="C10562">
        <v>8</v>
      </c>
      <c r="D10562" t="s">
        <v>130</v>
      </c>
      <c r="E10562" t="s">
        <v>128</v>
      </c>
      <c r="F10562" t="s">
        <v>172</v>
      </c>
      <c r="G10562" t="s">
        <v>113</v>
      </c>
      <c r="H10562" t="s">
        <v>94</v>
      </c>
      <c r="I10562" t="s">
        <v>73</v>
      </c>
      <c r="J10562" t="s">
        <v>95</v>
      </c>
      <c r="K10562" s="23">
        <v>11.34</v>
      </c>
      <c r="L10562" s="24">
        <v>3.1</v>
      </c>
      <c r="M10562" s="24">
        <v>35.15</v>
      </c>
      <c r="N10562" s="24">
        <v>24.6</v>
      </c>
      <c r="O10562" s="24">
        <v>10.55</v>
      </c>
      <c r="P10562" s="25">
        <v>30</v>
      </c>
    </row>
    <row r="10563" spans="1:16" x14ac:dyDescent="0.3">
      <c r="A10563" s="22">
        <v>42961</v>
      </c>
      <c r="B10563">
        <v>2017</v>
      </c>
      <c r="C10563">
        <v>8</v>
      </c>
      <c r="D10563" t="s">
        <v>130</v>
      </c>
      <c r="E10563" t="s">
        <v>128</v>
      </c>
      <c r="F10563" t="s">
        <v>172</v>
      </c>
      <c r="G10563" t="s">
        <v>113</v>
      </c>
      <c r="H10563" t="s">
        <v>96</v>
      </c>
      <c r="I10563" t="s">
        <v>74</v>
      </c>
      <c r="J10563" t="s">
        <v>97</v>
      </c>
      <c r="K10563" s="23">
        <v>2.0699999999999998</v>
      </c>
      <c r="L10563" s="24">
        <v>3.6</v>
      </c>
      <c r="M10563" s="24">
        <v>7.45</v>
      </c>
      <c r="N10563" s="24">
        <v>5.22</v>
      </c>
      <c r="O10563" s="24">
        <v>2.23</v>
      </c>
      <c r="P10563" s="25">
        <v>30</v>
      </c>
    </row>
    <row r="10564" spans="1:16" x14ac:dyDescent="0.3">
      <c r="A10564" s="22">
        <v>42961</v>
      </c>
      <c r="B10564">
        <v>2017</v>
      </c>
      <c r="C10564">
        <v>8</v>
      </c>
      <c r="D10564" t="s">
        <v>130</v>
      </c>
      <c r="E10564" t="s">
        <v>128</v>
      </c>
      <c r="F10564" t="s">
        <v>172</v>
      </c>
      <c r="G10564" t="s">
        <v>113</v>
      </c>
      <c r="H10564" t="s">
        <v>98</v>
      </c>
      <c r="I10564" t="s">
        <v>75</v>
      </c>
      <c r="J10564" t="s">
        <v>99</v>
      </c>
      <c r="K10564" s="23">
        <v>4</v>
      </c>
      <c r="L10564" s="24">
        <v>2.8</v>
      </c>
      <c r="M10564" s="24">
        <v>11.2</v>
      </c>
      <c r="N10564" s="24">
        <v>8.06</v>
      </c>
      <c r="O10564" s="24">
        <v>3.14</v>
      </c>
      <c r="P10564" s="25">
        <v>28</v>
      </c>
    </row>
    <row r="10565" spans="1:16" x14ac:dyDescent="0.3">
      <c r="A10565" s="22">
        <v>42961</v>
      </c>
      <c r="B10565">
        <v>2017</v>
      </c>
      <c r="C10565">
        <v>8</v>
      </c>
      <c r="D10565" t="s">
        <v>130</v>
      </c>
      <c r="E10565" t="s">
        <v>128</v>
      </c>
      <c r="F10565" t="s">
        <v>172</v>
      </c>
      <c r="G10565" t="s">
        <v>113</v>
      </c>
      <c r="H10565" t="s">
        <v>100</v>
      </c>
      <c r="I10565" t="s">
        <v>70</v>
      </c>
      <c r="J10565" t="s">
        <v>101</v>
      </c>
      <c r="K10565" s="23">
        <v>13</v>
      </c>
      <c r="L10565" s="24">
        <v>2.4</v>
      </c>
      <c r="M10565" s="24">
        <v>31.2</v>
      </c>
      <c r="N10565" s="24">
        <v>23.09</v>
      </c>
      <c r="O10565" s="24">
        <v>8.11</v>
      </c>
      <c r="P10565" s="25">
        <v>26</v>
      </c>
    </row>
    <row r="10566" spans="1:16" x14ac:dyDescent="0.3">
      <c r="A10566" s="22">
        <v>42961</v>
      </c>
      <c r="B10566">
        <v>2017</v>
      </c>
      <c r="C10566">
        <v>8</v>
      </c>
      <c r="D10566" t="s">
        <v>130</v>
      </c>
      <c r="E10566" t="s">
        <v>128</v>
      </c>
      <c r="F10566" t="s">
        <v>172</v>
      </c>
      <c r="G10566" t="s">
        <v>113</v>
      </c>
      <c r="H10566" t="s">
        <v>102</v>
      </c>
      <c r="I10566" t="s">
        <v>71</v>
      </c>
      <c r="J10566" t="s">
        <v>103</v>
      </c>
      <c r="K10566" s="23">
        <v>4</v>
      </c>
      <c r="L10566" s="24">
        <v>6.9</v>
      </c>
      <c r="M10566" s="24">
        <v>27.6</v>
      </c>
      <c r="N10566" s="24">
        <v>18.22</v>
      </c>
      <c r="O10566" s="24">
        <v>9.3800000000000008</v>
      </c>
      <c r="P10566" s="25">
        <v>34</v>
      </c>
    </row>
    <row r="10567" spans="1:16" x14ac:dyDescent="0.3">
      <c r="A10567" s="22">
        <v>42961</v>
      </c>
      <c r="B10567">
        <v>2017</v>
      </c>
      <c r="C10567">
        <v>8</v>
      </c>
      <c r="D10567" t="s">
        <v>130</v>
      </c>
      <c r="E10567" t="s">
        <v>128</v>
      </c>
      <c r="F10567" t="s">
        <v>172</v>
      </c>
      <c r="G10567" t="s">
        <v>113</v>
      </c>
      <c r="H10567" t="s">
        <v>104</v>
      </c>
      <c r="I10567" t="s">
        <v>76</v>
      </c>
      <c r="J10567" t="s">
        <v>105</v>
      </c>
      <c r="K10567" s="23">
        <v>0</v>
      </c>
      <c r="L10567" s="24">
        <v>7.4</v>
      </c>
      <c r="M10567" s="24">
        <v>0</v>
      </c>
      <c r="N10567" s="24">
        <v>0</v>
      </c>
      <c r="O10567" s="24">
        <v>0</v>
      </c>
      <c r="P10567" s="25">
        <v>34</v>
      </c>
    </row>
    <row r="10568" spans="1:16" x14ac:dyDescent="0.3">
      <c r="A10568" s="22">
        <v>42961</v>
      </c>
      <c r="B10568">
        <v>2017</v>
      </c>
      <c r="C10568">
        <v>8</v>
      </c>
      <c r="D10568" t="s">
        <v>130</v>
      </c>
      <c r="E10568" t="s">
        <v>128</v>
      </c>
      <c r="F10568" t="s">
        <v>172</v>
      </c>
      <c r="G10568" t="s">
        <v>113</v>
      </c>
      <c r="H10568" t="s">
        <v>106</v>
      </c>
      <c r="I10568" t="s">
        <v>69</v>
      </c>
      <c r="J10568" t="s">
        <v>107</v>
      </c>
      <c r="K10568" s="23">
        <v>0</v>
      </c>
      <c r="L10568" s="24">
        <v>16.5</v>
      </c>
      <c r="M10568" s="24">
        <v>0</v>
      </c>
      <c r="N10568" s="24">
        <v>0</v>
      </c>
      <c r="O10568" s="24">
        <v>0</v>
      </c>
      <c r="P10568" s="25">
        <v>22</v>
      </c>
    </row>
    <row r="10569" spans="1:16" x14ac:dyDescent="0.3">
      <c r="A10569" s="22">
        <v>42961</v>
      </c>
      <c r="B10569">
        <v>2017</v>
      </c>
      <c r="C10569">
        <v>8</v>
      </c>
      <c r="D10569" t="s">
        <v>130</v>
      </c>
      <c r="E10569" t="s">
        <v>128</v>
      </c>
      <c r="F10569" t="s">
        <v>172</v>
      </c>
      <c r="G10569" t="s">
        <v>113</v>
      </c>
      <c r="H10569" t="s">
        <v>108</v>
      </c>
      <c r="I10569" t="s">
        <v>72</v>
      </c>
      <c r="J10569" t="s">
        <v>109</v>
      </c>
      <c r="K10569" s="23">
        <v>2</v>
      </c>
      <c r="L10569" s="24">
        <v>8.1999999999999993</v>
      </c>
      <c r="M10569" s="24">
        <v>16.399999999999999</v>
      </c>
      <c r="N10569" s="24">
        <v>11.15</v>
      </c>
      <c r="O10569" s="24">
        <v>5.25</v>
      </c>
      <c r="P10569" s="25">
        <v>32</v>
      </c>
    </row>
    <row r="10570" spans="1:16" x14ac:dyDescent="0.3">
      <c r="A10570" s="22">
        <v>42962</v>
      </c>
      <c r="B10570">
        <v>2017</v>
      </c>
      <c r="C10570">
        <v>8</v>
      </c>
      <c r="D10570" t="s">
        <v>130</v>
      </c>
      <c r="E10570" t="s">
        <v>128</v>
      </c>
      <c r="F10570" t="s">
        <v>172</v>
      </c>
      <c r="G10570" t="s">
        <v>114</v>
      </c>
      <c r="H10570" t="s">
        <v>94</v>
      </c>
      <c r="I10570" t="s">
        <v>73</v>
      </c>
      <c r="J10570" t="s">
        <v>95</v>
      </c>
      <c r="K10570" s="23">
        <v>2.33</v>
      </c>
      <c r="L10570" s="24">
        <v>3.1</v>
      </c>
      <c r="M10570" s="24">
        <v>7.22</v>
      </c>
      <c r="N10570" s="24">
        <v>5.05</v>
      </c>
      <c r="O10570" s="24">
        <v>2.17</v>
      </c>
      <c r="P10570" s="25">
        <v>30</v>
      </c>
    </row>
    <row r="10571" spans="1:16" x14ac:dyDescent="0.3">
      <c r="A10571" s="22">
        <v>42962</v>
      </c>
      <c r="B10571">
        <v>2017</v>
      </c>
      <c r="C10571">
        <v>8</v>
      </c>
      <c r="D10571" t="s">
        <v>130</v>
      </c>
      <c r="E10571" t="s">
        <v>128</v>
      </c>
      <c r="F10571" t="s">
        <v>172</v>
      </c>
      <c r="G10571" t="s">
        <v>114</v>
      </c>
      <c r="H10571" t="s">
        <v>96</v>
      </c>
      <c r="I10571" t="s">
        <v>74</v>
      </c>
      <c r="J10571" t="s">
        <v>97</v>
      </c>
      <c r="K10571" s="23">
        <v>6.7</v>
      </c>
      <c r="L10571" s="24">
        <v>3.6</v>
      </c>
      <c r="M10571" s="24">
        <v>24.12</v>
      </c>
      <c r="N10571" s="24">
        <v>16.88</v>
      </c>
      <c r="O10571" s="24">
        <v>7.24</v>
      </c>
      <c r="P10571" s="25">
        <v>30</v>
      </c>
    </row>
    <row r="10572" spans="1:16" x14ac:dyDescent="0.3">
      <c r="A10572" s="22">
        <v>42962</v>
      </c>
      <c r="B10572">
        <v>2017</v>
      </c>
      <c r="C10572">
        <v>8</v>
      </c>
      <c r="D10572" t="s">
        <v>130</v>
      </c>
      <c r="E10572" t="s">
        <v>128</v>
      </c>
      <c r="F10572" t="s">
        <v>172</v>
      </c>
      <c r="G10572" t="s">
        <v>114</v>
      </c>
      <c r="H10572" t="s">
        <v>98</v>
      </c>
      <c r="I10572" t="s">
        <v>75</v>
      </c>
      <c r="J10572" t="s">
        <v>99</v>
      </c>
      <c r="K10572" s="23">
        <v>2.15</v>
      </c>
      <c r="L10572" s="24">
        <v>2.8</v>
      </c>
      <c r="M10572" s="24">
        <v>6.02</v>
      </c>
      <c r="N10572" s="24">
        <v>4.33</v>
      </c>
      <c r="O10572" s="24">
        <v>1.69</v>
      </c>
      <c r="P10572" s="25">
        <v>28</v>
      </c>
    </row>
    <row r="10573" spans="1:16" x14ac:dyDescent="0.3">
      <c r="A10573" s="22">
        <v>42962</v>
      </c>
      <c r="B10573">
        <v>2017</v>
      </c>
      <c r="C10573">
        <v>8</v>
      </c>
      <c r="D10573" t="s">
        <v>130</v>
      </c>
      <c r="E10573" t="s">
        <v>128</v>
      </c>
      <c r="F10573" t="s">
        <v>172</v>
      </c>
      <c r="G10573" t="s">
        <v>114</v>
      </c>
      <c r="H10573" t="s">
        <v>100</v>
      </c>
      <c r="I10573" t="s">
        <v>70</v>
      </c>
      <c r="J10573" t="s">
        <v>101</v>
      </c>
      <c r="K10573" s="23">
        <v>35</v>
      </c>
      <c r="L10573" s="24">
        <v>2.4</v>
      </c>
      <c r="M10573" s="24">
        <v>84</v>
      </c>
      <c r="N10573" s="24">
        <v>62.16</v>
      </c>
      <c r="O10573" s="24">
        <v>21.84</v>
      </c>
      <c r="P10573" s="25">
        <v>26</v>
      </c>
    </row>
    <row r="10574" spans="1:16" x14ac:dyDescent="0.3">
      <c r="A10574" s="22">
        <v>42962</v>
      </c>
      <c r="B10574">
        <v>2017</v>
      </c>
      <c r="C10574">
        <v>8</v>
      </c>
      <c r="D10574" t="s">
        <v>130</v>
      </c>
      <c r="E10574" t="s">
        <v>128</v>
      </c>
      <c r="F10574" t="s">
        <v>172</v>
      </c>
      <c r="G10574" t="s">
        <v>114</v>
      </c>
      <c r="H10574" t="s">
        <v>102</v>
      </c>
      <c r="I10574" t="s">
        <v>71</v>
      </c>
      <c r="J10574" t="s">
        <v>103</v>
      </c>
      <c r="K10574" s="23">
        <v>11</v>
      </c>
      <c r="L10574" s="24">
        <v>6.9</v>
      </c>
      <c r="M10574" s="24">
        <v>75.900000000000006</v>
      </c>
      <c r="N10574" s="24">
        <v>50.09</v>
      </c>
      <c r="O10574" s="24">
        <v>25.81</v>
      </c>
      <c r="P10574" s="25">
        <v>34</v>
      </c>
    </row>
    <row r="10575" spans="1:16" x14ac:dyDescent="0.3">
      <c r="A10575" s="22">
        <v>42962</v>
      </c>
      <c r="B10575">
        <v>2017</v>
      </c>
      <c r="C10575">
        <v>8</v>
      </c>
      <c r="D10575" t="s">
        <v>130</v>
      </c>
      <c r="E10575" t="s">
        <v>128</v>
      </c>
      <c r="F10575" t="s">
        <v>172</v>
      </c>
      <c r="G10575" t="s">
        <v>114</v>
      </c>
      <c r="H10575" t="s">
        <v>104</v>
      </c>
      <c r="I10575" t="s">
        <v>76</v>
      </c>
      <c r="J10575" t="s">
        <v>105</v>
      </c>
      <c r="K10575" s="23">
        <v>0</v>
      </c>
      <c r="L10575" s="24">
        <v>7.4</v>
      </c>
      <c r="M10575" s="24">
        <v>0</v>
      </c>
      <c r="N10575" s="24">
        <v>0</v>
      </c>
      <c r="O10575" s="24">
        <v>0</v>
      </c>
      <c r="P10575" s="25">
        <v>34</v>
      </c>
    </row>
    <row r="10576" spans="1:16" x14ac:dyDescent="0.3">
      <c r="A10576" s="22">
        <v>42962</v>
      </c>
      <c r="B10576">
        <v>2017</v>
      </c>
      <c r="C10576">
        <v>8</v>
      </c>
      <c r="D10576" t="s">
        <v>130</v>
      </c>
      <c r="E10576" t="s">
        <v>128</v>
      </c>
      <c r="F10576" t="s">
        <v>172</v>
      </c>
      <c r="G10576" t="s">
        <v>114</v>
      </c>
      <c r="H10576" t="s">
        <v>106</v>
      </c>
      <c r="I10576" t="s">
        <v>69</v>
      </c>
      <c r="J10576" t="s">
        <v>107</v>
      </c>
      <c r="K10576" s="23">
        <v>2</v>
      </c>
      <c r="L10576" s="24">
        <v>16.5</v>
      </c>
      <c r="M10576" s="24">
        <v>33</v>
      </c>
      <c r="N10576" s="24">
        <v>25.74</v>
      </c>
      <c r="O10576" s="24">
        <v>7.26</v>
      </c>
      <c r="P10576" s="25">
        <v>22</v>
      </c>
    </row>
    <row r="10577" spans="1:16" x14ac:dyDescent="0.3">
      <c r="A10577" s="22">
        <v>42962</v>
      </c>
      <c r="B10577">
        <v>2017</v>
      </c>
      <c r="C10577">
        <v>8</v>
      </c>
      <c r="D10577" t="s">
        <v>130</v>
      </c>
      <c r="E10577" t="s">
        <v>128</v>
      </c>
      <c r="F10577" t="s">
        <v>172</v>
      </c>
      <c r="G10577" t="s">
        <v>114</v>
      </c>
      <c r="H10577" t="s">
        <v>108</v>
      </c>
      <c r="I10577" t="s">
        <v>72</v>
      </c>
      <c r="J10577" t="s">
        <v>109</v>
      </c>
      <c r="K10577" s="23">
        <v>3</v>
      </c>
      <c r="L10577" s="24">
        <v>8.1999999999999993</v>
      </c>
      <c r="M10577" s="24">
        <v>24.6</v>
      </c>
      <c r="N10577" s="24">
        <v>16.73</v>
      </c>
      <c r="O10577" s="24">
        <v>7.87</v>
      </c>
      <c r="P10577" s="25">
        <v>32</v>
      </c>
    </row>
    <row r="10578" spans="1:16" x14ac:dyDescent="0.3">
      <c r="A10578" s="22">
        <v>42963</v>
      </c>
      <c r="B10578">
        <v>2017</v>
      </c>
      <c r="C10578">
        <v>8</v>
      </c>
      <c r="D10578" t="s">
        <v>130</v>
      </c>
      <c r="E10578" t="s">
        <v>128</v>
      </c>
      <c r="F10578" t="s">
        <v>172</v>
      </c>
      <c r="G10578" t="s">
        <v>115</v>
      </c>
      <c r="H10578" t="s">
        <v>94</v>
      </c>
      <c r="I10578" t="s">
        <v>73</v>
      </c>
      <c r="J10578" t="s">
        <v>95</v>
      </c>
      <c r="K10578" s="23">
        <v>5.33</v>
      </c>
      <c r="L10578" s="24">
        <v>3.1</v>
      </c>
      <c r="M10578" s="24">
        <v>16.52</v>
      </c>
      <c r="N10578" s="24">
        <v>11.56</v>
      </c>
      <c r="O10578" s="24">
        <v>4.96</v>
      </c>
      <c r="P10578" s="25">
        <v>30</v>
      </c>
    </row>
    <row r="10579" spans="1:16" x14ac:dyDescent="0.3">
      <c r="A10579" s="22">
        <v>42963</v>
      </c>
      <c r="B10579">
        <v>2017</v>
      </c>
      <c r="C10579">
        <v>8</v>
      </c>
      <c r="D10579" t="s">
        <v>130</v>
      </c>
      <c r="E10579" t="s">
        <v>128</v>
      </c>
      <c r="F10579" t="s">
        <v>172</v>
      </c>
      <c r="G10579" t="s">
        <v>115</v>
      </c>
      <c r="H10579" t="s">
        <v>96</v>
      </c>
      <c r="I10579" t="s">
        <v>74</v>
      </c>
      <c r="J10579" t="s">
        <v>97</v>
      </c>
      <c r="K10579" s="23">
        <v>3.67</v>
      </c>
      <c r="L10579" s="24">
        <v>3.6</v>
      </c>
      <c r="M10579" s="24">
        <v>13.21</v>
      </c>
      <c r="N10579" s="24">
        <v>9.25</v>
      </c>
      <c r="O10579" s="24">
        <v>3.96</v>
      </c>
      <c r="P10579" s="25">
        <v>30</v>
      </c>
    </row>
    <row r="10580" spans="1:16" x14ac:dyDescent="0.3">
      <c r="A10580" s="22">
        <v>42963</v>
      </c>
      <c r="B10580">
        <v>2017</v>
      </c>
      <c r="C10580">
        <v>8</v>
      </c>
      <c r="D10580" t="s">
        <v>130</v>
      </c>
      <c r="E10580" t="s">
        <v>128</v>
      </c>
      <c r="F10580" t="s">
        <v>172</v>
      </c>
      <c r="G10580" t="s">
        <v>115</v>
      </c>
      <c r="H10580" t="s">
        <v>98</v>
      </c>
      <c r="I10580" t="s">
        <v>75</v>
      </c>
      <c r="J10580" t="s">
        <v>99</v>
      </c>
      <c r="K10580" s="23">
        <v>1</v>
      </c>
      <c r="L10580" s="24">
        <v>2.8</v>
      </c>
      <c r="M10580" s="24">
        <v>2.8</v>
      </c>
      <c r="N10580" s="24">
        <v>2.02</v>
      </c>
      <c r="O10580" s="24">
        <v>0.78</v>
      </c>
      <c r="P10580" s="25">
        <v>28</v>
      </c>
    </row>
    <row r="10581" spans="1:16" x14ac:dyDescent="0.3">
      <c r="A10581" s="22">
        <v>42963</v>
      </c>
      <c r="B10581">
        <v>2017</v>
      </c>
      <c r="C10581">
        <v>8</v>
      </c>
      <c r="D10581" t="s">
        <v>130</v>
      </c>
      <c r="E10581" t="s">
        <v>128</v>
      </c>
      <c r="F10581" t="s">
        <v>172</v>
      </c>
      <c r="G10581" t="s">
        <v>115</v>
      </c>
      <c r="H10581" t="s">
        <v>100</v>
      </c>
      <c r="I10581" t="s">
        <v>70</v>
      </c>
      <c r="J10581" t="s">
        <v>101</v>
      </c>
      <c r="K10581" s="23">
        <v>10.45</v>
      </c>
      <c r="L10581" s="24">
        <v>2.4</v>
      </c>
      <c r="M10581" s="24">
        <v>25.08</v>
      </c>
      <c r="N10581" s="24">
        <v>18.559999999999999</v>
      </c>
      <c r="O10581" s="24">
        <v>6.52</v>
      </c>
      <c r="P10581" s="25">
        <v>26</v>
      </c>
    </row>
    <row r="10582" spans="1:16" x14ac:dyDescent="0.3">
      <c r="A10582" s="22">
        <v>42963</v>
      </c>
      <c r="B10582">
        <v>2017</v>
      </c>
      <c r="C10582">
        <v>8</v>
      </c>
      <c r="D10582" t="s">
        <v>130</v>
      </c>
      <c r="E10582" t="s">
        <v>128</v>
      </c>
      <c r="F10582" t="s">
        <v>172</v>
      </c>
      <c r="G10582" t="s">
        <v>115</v>
      </c>
      <c r="H10582" t="s">
        <v>102</v>
      </c>
      <c r="I10582" t="s">
        <v>71</v>
      </c>
      <c r="J10582" t="s">
        <v>103</v>
      </c>
      <c r="K10582" s="23">
        <v>13</v>
      </c>
      <c r="L10582" s="24">
        <v>6.9</v>
      </c>
      <c r="M10582" s="24">
        <v>89.7</v>
      </c>
      <c r="N10582" s="24">
        <v>59.2</v>
      </c>
      <c r="O10582" s="24">
        <v>30.5</v>
      </c>
      <c r="P10582" s="25">
        <v>34</v>
      </c>
    </row>
    <row r="10583" spans="1:16" x14ac:dyDescent="0.3">
      <c r="A10583" s="22">
        <v>42963</v>
      </c>
      <c r="B10583">
        <v>2017</v>
      </c>
      <c r="C10583">
        <v>8</v>
      </c>
      <c r="D10583" t="s">
        <v>130</v>
      </c>
      <c r="E10583" t="s">
        <v>128</v>
      </c>
      <c r="F10583" t="s">
        <v>172</v>
      </c>
      <c r="G10583" t="s">
        <v>115</v>
      </c>
      <c r="H10583" t="s">
        <v>104</v>
      </c>
      <c r="I10583" t="s">
        <v>76</v>
      </c>
      <c r="J10583" t="s">
        <v>105</v>
      </c>
      <c r="K10583" s="23">
        <v>0</v>
      </c>
      <c r="L10583" s="24">
        <v>7.4</v>
      </c>
      <c r="M10583" s="24">
        <v>0</v>
      </c>
      <c r="N10583" s="24">
        <v>0</v>
      </c>
      <c r="O10583" s="24">
        <v>0</v>
      </c>
      <c r="P10583" s="25">
        <v>34</v>
      </c>
    </row>
    <row r="10584" spans="1:16" x14ac:dyDescent="0.3">
      <c r="A10584" s="22">
        <v>42963</v>
      </c>
      <c r="B10584">
        <v>2017</v>
      </c>
      <c r="C10584">
        <v>8</v>
      </c>
      <c r="D10584" t="s">
        <v>130</v>
      </c>
      <c r="E10584" t="s">
        <v>128</v>
      </c>
      <c r="F10584" t="s">
        <v>172</v>
      </c>
      <c r="G10584" t="s">
        <v>115</v>
      </c>
      <c r="H10584" t="s">
        <v>106</v>
      </c>
      <c r="I10584" t="s">
        <v>69</v>
      </c>
      <c r="J10584" t="s">
        <v>107</v>
      </c>
      <c r="K10584" s="23">
        <v>4</v>
      </c>
      <c r="L10584" s="24">
        <v>16.5</v>
      </c>
      <c r="M10584" s="24">
        <v>66</v>
      </c>
      <c r="N10584" s="24">
        <v>51.48</v>
      </c>
      <c r="O10584" s="24">
        <v>14.52</v>
      </c>
      <c r="P10584" s="25">
        <v>22</v>
      </c>
    </row>
    <row r="10585" spans="1:16" x14ac:dyDescent="0.3">
      <c r="A10585" s="22">
        <v>42963</v>
      </c>
      <c r="B10585">
        <v>2017</v>
      </c>
      <c r="C10585">
        <v>8</v>
      </c>
      <c r="D10585" t="s">
        <v>130</v>
      </c>
      <c r="E10585" t="s">
        <v>128</v>
      </c>
      <c r="F10585" t="s">
        <v>172</v>
      </c>
      <c r="G10585" t="s">
        <v>115</v>
      </c>
      <c r="H10585" t="s">
        <v>108</v>
      </c>
      <c r="I10585" t="s">
        <v>72</v>
      </c>
      <c r="J10585" t="s">
        <v>109</v>
      </c>
      <c r="K10585" s="23">
        <v>2</v>
      </c>
      <c r="L10585" s="24">
        <v>8.1999999999999993</v>
      </c>
      <c r="M10585" s="24">
        <v>16.399999999999999</v>
      </c>
      <c r="N10585" s="24">
        <v>11.15</v>
      </c>
      <c r="O10585" s="24">
        <v>5.25</v>
      </c>
      <c r="P10585" s="25">
        <v>32</v>
      </c>
    </row>
    <row r="10586" spans="1:16" x14ac:dyDescent="0.3">
      <c r="A10586" s="22">
        <v>42964</v>
      </c>
      <c r="B10586">
        <v>2017</v>
      </c>
      <c r="C10586">
        <v>8</v>
      </c>
      <c r="D10586" t="s">
        <v>130</v>
      </c>
      <c r="E10586" t="s">
        <v>128</v>
      </c>
      <c r="F10586" t="s">
        <v>172</v>
      </c>
      <c r="G10586" t="s">
        <v>93</v>
      </c>
      <c r="H10586" t="s">
        <v>94</v>
      </c>
      <c r="I10586" t="s">
        <v>73</v>
      </c>
      <c r="J10586" t="s">
        <v>95</v>
      </c>
      <c r="K10586" s="23">
        <v>5.16</v>
      </c>
      <c r="L10586" s="24">
        <v>3.1</v>
      </c>
      <c r="M10586" s="24">
        <v>16</v>
      </c>
      <c r="N10586" s="24">
        <v>11.2</v>
      </c>
      <c r="O10586" s="24">
        <v>4.8</v>
      </c>
      <c r="P10586" s="25">
        <v>30</v>
      </c>
    </row>
    <row r="10587" spans="1:16" x14ac:dyDescent="0.3">
      <c r="A10587" s="22">
        <v>42964</v>
      </c>
      <c r="B10587">
        <v>2017</v>
      </c>
      <c r="C10587">
        <v>8</v>
      </c>
      <c r="D10587" t="s">
        <v>130</v>
      </c>
      <c r="E10587" t="s">
        <v>128</v>
      </c>
      <c r="F10587" t="s">
        <v>172</v>
      </c>
      <c r="G10587" t="s">
        <v>93</v>
      </c>
      <c r="H10587" t="s">
        <v>96</v>
      </c>
      <c r="I10587" t="s">
        <v>74</v>
      </c>
      <c r="J10587" t="s">
        <v>97</v>
      </c>
      <c r="K10587" s="23">
        <v>1.33</v>
      </c>
      <c r="L10587" s="24">
        <v>3.6</v>
      </c>
      <c r="M10587" s="24">
        <v>4.79</v>
      </c>
      <c r="N10587" s="24">
        <v>3.35</v>
      </c>
      <c r="O10587" s="24">
        <v>1.44</v>
      </c>
      <c r="P10587" s="25">
        <v>30</v>
      </c>
    </row>
    <row r="10588" spans="1:16" x14ac:dyDescent="0.3">
      <c r="A10588" s="22">
        <v>42964</v>
      </c>
      <c r="B10588">
        <v>2017</v>
      </c>
      <c r="C10588">
        <v>8</v>
      </c>
      <c r="D10588" t="s">
        <v>130</v>
      </c>
      <c r="E10588" t="s">
        <v>128</v>
      </c>
      <c r="F10588" t="s">
        <v>172</v>
      </c>
      <c r="G10588" t="s">
        <v>93</v>
      </c>
      <c r="H10588" t="s">
        <v>98</v>
      </c>
      <c r="I10588" t="s">
        <v>75</v>
      </c>
      <c r="J10588" t="s">
        <v>99</v>
      </c>
      <c r="K10588" s="23">
        <v>5</v>
      </c>
      <c r="L10588" s="24">
        <v>2.8</v>
      </c>
      <c r="M10588" s="24">
        <v>14</v>
      </c>
      <c r="N10588" s="24">
        <v>10.08</v>
      </c>
      <c r="O10588" s="24">
        <v>3.92</v>
      </c>
      <c r="P10588" s="25">
        <v>28</v>
      </c>
    </row>
    <row r="10589" spans="1:16" x14ac:dyDescent="0.3">
      <c r="A10589" s="22">
        <v>42964</v>
      </c>
      <c r="B10589">
        <v>2017</v>
      </c>
      <c r="C10589">
        <v>8</v>
      </c>
      <c r="D10589" t="s">
        <v>130</v>
      </c>
      <c r="E10589" t="s">
        <v>128</v>
      </c>
      <c r="F10589" t="s">
        <v>172</v>
      </c>
      <c r="G10589" t="s">
        <v>93</v>
      </c>
      <c r="H10589" t="s">
        <v>100</v>
      </c>
      <c r="I10589" t="s">
        <v>70</v>
      </c>
      <c r="J10589" t="s">
        <v>101</v>
      </c>
      <c r="K10589" s="23">
        <v>12</v>
      </c>
      <c r="L10589" s="24">
        <v>2.4</v>
      </c>
      <c r="M10589" s="24">
        <v>28.8</v>
      </c>
      <c r="N10589" s="24">
        <v>21.31</v>
      </c>
      <c r="O10589" s="24">
        <v>7.49</v>
      </c>
      <c r="P10589" s="25">
        <v>26</v>
      </c>
    </row>
    <row r="10590" spans="1:16" x14ac:dyDescent="0.3">
      <c r="A10590" s="22">
        <v>42964</v>
      </c>
      <c r="B10590">
        <v>2017</v>
      </c>
      <c r="C10590">
        <v>8</v>
      </c>
      <c r="D10590" t="s">
        <v>130</v>
      </c>
      <c r="E10590" t="s">
        <v>128</v>
      </c>
      <c r="F10590" t="s">
        <v>172</v>
      </c>
      <c r="G10590" t="s">
        <v>93</v>
      </c>
      <c r="H10590" t="s">
        <v>102</v>
      </c>
      <c r="I10590" t="s">
        <v>71</v>
      </c>
      <c r="J10590" t="s">
        <v>103</v>
      </c>
      <c r="K10590" s="23">
        <v>8</v>
      </c>
      <c r="L10590" s="24">
        <v>6.9</v>
      </c>
      <c r="M10590" s="24">
        <v>55.2</v>
      </c>
      <c r="N10590" s="24">
        <v>36.43</v>
      </c>
      <c r="O10590" s="24">
        <v>18.77</v>
      </c>
      <c r="P10590" s="25">
        <v>34</v>
      </c>
    </row>
    <row r="10591" spans="1:16" x14ac:dyDescent="0.3">
      <c r="A10591" s="22">
        <v>42964</v>
      </c>
      <c r="B10591">
        <v>2017</v>
      </c>
      <c r="C10591">
        <v>8</v>
      </c>
      <c r="D10591" t="s">
        <v>130</v>
      </c>
      <c r="E10591" t="s">
        <v>128</v>
      </c>
      <c r="F10591" t="s">
        <v>172</v>
      </c>
      <c r="G10591" t="s">
        <v>93</v>
      </c>
      <c r="H10591" t="s">
        <v>104</v>
      </c>
      <c r="I10591" t="s">
        <v>76</v>
      </c>
      <c r="J10591" t="s">
        <v>105</v>
      </c>
      <c r="K10591" s="23">
        <v>0</v>
      </c>
      <c r="L10591" s="24">
        <v>7.4</v>
      </c>
      <c r="M10591" s="24">
        <v>0</v>
      </c>
      <c r="N10591" s="24">
        <v>0</v>
      </c>
      <c r="O10591" s="24">
        <v>0</v>
      </c>
      <c r="P10591" s="25">
        <v>34</v>
      </c>
    </row>
    <row r="10592" spans="1:16" x14ac:dyDescent="0.3">
      <c r="A10592" s="22">
        <v>42964</v>
      </c>
      <c r="B10592">
        <v>2017</v>
      </c>
      <c r="C10592">
        <v>8</v>
      </c>
      <c r="D10592" t="s">
        <v>130</v>
      </c>
      <c r="E10592" t="s">
        <v>128</v>
      </c>
      <c r="F10592" t="s">
        <v>172</v>
      </c>
      <c r="G10592" t="s">
        <v>93</v>
      </c>
      <c r="H10592" t="s">
        <v>106</v>
      </c>
      <c r="I10592" t="s">
        <v>69</v>
      </c>
      <c r="J10592" t="s">
        <v>107</v>
      </c>
      <c r="K10592" s="23">
        <v>1</v>
      </c>
      <c r="L10592" s="24">
        <v>16.5</v>
      </c>
      <c r="M10592" s="24">
        <v>16.5</v>
      </c>
      <c r="N10592" s="24">
        <v>12.87</v>
      </c>
      <c r="O10592" s="24">
        <v>3.63</v>
      </c>
      <c r="P10592" s="25">
        <v>22</v>
      </c>
    </row>
    <row r="10593" spans="1:16" x14ac:dyDescent="0.3">
      <c r="A10593" s="22">
        <v>42964</v>
      </c>
      <c r="B10593">
        <v>2017</v>
      </c>
      <c r="C10593">
        <v>8</v>
      </c>
      <c r="D10593" t="s">
        <v>130</v>
      </c>
      <c r="E10593" t="s">
        <v>128</v>
      </c>
      <c r="F10593" t="s">
        <v>172</v>
      </c>
      <c r="G10593" t="s">
        <v>93</v>
      </c>
      <c r="H10593" t="s">
        <v>108</v>
      </c>
      <c r="I10593" t="s">
        <v>72</v>
      </c>
      <c r="J10593" t="s">
        <v>109</v>
      </c>
      <c r="K10593" s="23">
        <v>1.5</v>
      </c>
      <c r="L10593" s="24">
        <v>8.1999999999999993</v>
      </c>
      <c r="M10593" s="24">
        <v>12.3</v>
      </c>
      <c r="N10593" s="24">
        <v>8.36</v>
      </c>
      <c r="O10593" s="24">
        <v>3.94</v>
      </c>
      <c r="P10593" s="25">
        <v>32</v>
      </c>
    </row>
    <row r="10594" spans="1:16" x14ac:dyDescent="0.3">
      <c r="A10594" s="22">
        <v>42965</v>
      </c>
      <c r="B10594">
        <v>2017</v>
      </c>
      <c r="C10594">
        <v>8</v>
      </c>
      <c r="D10594" t="s">
        <v>130</v>
      </c>
      <c r="E10594" t="s">
        <v>128</v>
      </c>
      <c r="F10594" t="s">
        <v>172</v>
      </c>
      <c r="G10594" t="s">
        <v>110</v>
      </c>
      <c r="H10594" t="s">
        <v>94</v>
      </c>
      <c r="I10594" t="s">
        <v>73</v>
      </c>
      <c r="J10594" t="s">
        <v>95</v>
      </c>
      <c r="K10594" s="23">
        <v>2.33</v>
      </c>
      <c r="L10594" s="24">
        <v>3.1</v>
      </c>
      <c r="M10594" s="24">
        <v>7.22</v>
      </c>
      <c r="N10594" s="24">
        <v>5.05</v>
      </c>
      <c r="O10594" s="24">
        <v>2.17</v>
      </c>
      <c r="P10594" s="25">
        <v>30</v>
      </c>
    </row>
    <row r="10595" spans="1:16" x14ac:dyDescent="0.3">
      <c r="A10595" s="22">
        <v>42965</v>
      </c>
      <c r="B10595">
        <v>2017</v>
      </c>
      <c r="C10595">
        <v>8</v>
      </c>
      <c r="D10595" t="s">
        <v>130</v>
      </c>
      <c r="E10595" t="s">
        <v>128</v>
      </c>
      <c r="F10595" t="s">
        <v>172</v>
      </c>
      <c r="G10595" t="s">
        <v>110</v>
      </c>
      <c r="H10595" t="s">
        <v>96</v>
      </c>
      <c r="I10595" t="s">
        <v>74</v>
      </c>
      <c r="J10595" t="s">
        <v>97</v>
      </c>
      <c r="K10595" s="23">
        <v>3.99</v>
      </c>
      <c r="L10595" s="24">
        <v>3.6</v>
      </c>
      <c r="M10595" s="24">
        <v>14.36</v>
      </c>
      <c r="N10595" s="24">
        <v>10.050000000000001</v>
      </c>
      <c r="O10595" s="24">
        <v>4.3099999999999996</v>
      </c>
      <c r="P10595" s="25">
        <v>30</v>
      </c>
    </row>
    <row r="10596" spans="1:16" x14ac:dyDescent="0.3">
      <c r="A10596" s="22">
        <v>42965</v>
      </c>
      <c r="B10596">
        <v>2017</v>
      </c>
      <c r="C10596">
        <v>8</v>
      </c>
      <c r="D10596" t="s">
        <v>130</v>
      </c>
      <c r="E10596" t="s">
        <v>128</v>
      </c>
      <c r="F10596" t="s">
        <v>172</v>
      </c>
      <c r="G10596" t="s">
        <v>110</v>
      </c>
      <c r="H10596" t="s">
        <v>98</v>
      </c>
      <c r="I10596" t="s">
        <v>75</v>
      </c>
      <c r="J10596" t="s">
        <v>99</v>
      </c>
      <c r="K10596" s="23">
        <v>3</v>
      </c>
      <c r="L10596" s="24">
        <v>2.8</v>
      </c>
      <c r="M10596" s="24">
        <v>8.4</v>
      </c>
      <c r="N10596" s="24">
        <v>6.05</v>
      </c>
      <c r="O10596" s="24">
        <v>2.35</v>
      </c>
      <c r="P10596" s="25">
        <v>28</v>
      </c>
    </row>
    <row r="10597" spans="1:16" x14ac:dyDescent="0.3">
      <c r="A10597" s="22">
        <v>42965</v>
      </c>
      <c r="B10597">
        <v>2017</v>
      </c>
      <c r="C10597">
        <v>8</v>
      </c>
      <c r="D10597" t="s">
        <v>130</v>
      </c>
      <c r="E10597" t="s">
        <v>128</v>
      </c>
      <c r="F10597" t="s">
        <v>172</v>
      </c>
      <c r="G10597" t="s">
        <v>110</v>
      </c>
      <c r="H10597" t="s">
        <v>100</v>
      </c>
      <c r="I10597" t="s">
        <v>70</v>
      </c>
      <c r="J10597" t="s">
        <v>101</v>
      </c>
      <c r="K10597" s="23">
        <v>15</v>
      </c>
      <c r="L10597" s="24">
        <v>2.4</v>
      </c>
      <c r="M10597" s="24">
        <v>36</v>
      </c>
      <c r="N10597" s="24">
        <v>26.64</v>
      </c>
      <c r="O10597" s="24">
        <v>9.36</v>
      </c>
      <c r="P10597" s="25">
        <v>26</v>
      </c>
    </row>
    <row r="10598" spans="1:16" x14ac:dyDescent="0.3">
      <c r="A10598" s="22">
        <v>42965</v>
      </c>
      <c r="B10598">
        <v>2017</v>
      </c>
      <c r="C10598">
        <v>8</v>
      </c>
      <c r="D10598" t="s">
        <v>130</v>
      </c>
      <c r="E10598" t="s">
        <v>128</v>
      </c>
      <c r="F10598" t="s">
        <v>172</v>
      </c>
      <c r="G10598" t="s">
        <v>110</v>
      </c>
      <c r="H10598" t="s">
        <v>102</v>
      </c>
      <c r="I10598" t="s">
        <v>71</v>
      </c>
      <c r="J10598" t="s">
        <v>103</v>
      </c>
      <c r="K10598" s="23">
        <v>4</v>
      </c>
      <c r="L10598" s="24">
        <v>6.9</v>
      </c>
      <c r="M10598" s="24">
        <v>27.6</v>
      </c>
      <c r="N10598" s="24">
        <v>18.22</v>
      </c>
      <c r="O10598" s="24">
        <v>9.3800000000000008</v>
      </c>
      <c r="P10598" s="25">
        <v>34</v>
      </c>
    </row>
    <row r="10599" spans="1:16" x14ac:dyDescent="0.3">
      <c r="A10599" s="22">
        <v>42965</v>
      </c>
      <c r="B10599">
        <v>2017</v>
      </c>
      <c r="C10599">
        <v>8</v>
      </c>
      <c r="D10599" t="s">
        <v>130</v>
      </c>
      <c r="E10599" t="s">
        <v>128</v>
      </c>
      <c r="F10599" t="s">
        <v>172</v>
      </c>
      <c r="G10599" t="s">
        <v>110</v>
      </c>
      <c r="H10599" t="s">
        <v>104</v>
      </c>
      <c r="I10599" t="s">
        <v>76</v>
      </c>
      <c r="J10599" t="s">
        <v>105</v>
      </c>
      <c r="K10599" s="23">
        <v>0</v>
      </c>
      <c r="L10599" s="24">
        <v>7.4</v>
      </c>
      <c r="M10599" s="24">
        <v>0</v>
      </c>
      <c r="N10599" s="24">
        <v>0</v>
      </c>
      <c r="O10599" s="24">
        <v>0</v>
      </c>
      <c r="P10599" s="25">
        <v>34</v>
      </c>
    </row>
    <row r="10600" spans="1:16" x14ac:dyDescent="0.3">
      <c r="A10600" s="22">
        <v>42965</v>
      </c>
      <c r="B10600">
        <v>2017</v>
      </c>
      <c r="C10600">
        <v>8</v>
      </c>
      <c r="D10600" t="s">
        <v>130</v>
      </c>
      <c r="E10600" t="s">
        <v>128</v>
      </c>
      <c r="F10600" t="s">
        <v>172</v>
      </c>
      <c r="G10600" t="s">
        <v>110</v>
      </c>
      <c r="H10600" t="s">
        <v>106</v>
      </c>
      <c r="I10600" t="s">
        <v>69</v>
      </c>
      <c r="J10600" t="s">
        <v>107</v>
      </c>
      <c r="K10600" s="23">
        <v>0</v>
      </c>
      <c r="L10600" s="24">
        <v>16.5</v>
      </c>
      <c r="M10600" s="24">
        <v>0</v>
      </c>
      <c r="N10600" s="24">
        <v>0</v>
      </c>
      <c r="O10600" s="24">
        <v>0</v>
      </c>
      <c r="P10600" s="25">
        <v>22</v>
      </c>
    </row>
    <row r="10601" spans="1:16" x14ac:dyDescent="0.3">
      <c r="A10601" s="22">
        <v>42965</v>
      </c>
      <c r="B10601">
        <v>2017</v>
      </c>
      <c r="C10601">
        <v>8</v>
      </c>
      <c r="D10601" t="s">
        <v>130</v>
      </c>
      <c r="E10601" t="s">
        <v>128</v>
      </c>
      <c r="F10601" t="s">
        <v>172</v>
      </c>
      <c r="G10601" t="s">
        <v>110</v>
      </c>
      <c r="H10601" t="s">
        <v>108</v>
      </c>
      <c r="I10601" t="s">
        <v>72</v>
      </c>
      <c r="J10601" t="s">
        <v>109</v>
      </c>
      <c r="K10601" s="23">
        <v>3</v>
      </c>
      <c r="L10601" s="24">
        <v>8.1999999999999993</v>
      </c>
      <c r="M10601" s="24">
        <v>24.6</v>
      </c>
      <c r="N10601" s="24">
        <v>16.73</v>
      </c>
      <c r="O10601" s="24">
        <v>7.87</v>
      </c>
      <c r="P10601" s="25">
        <v>32</v>
      </c>
    </row>
    <row r="10602" spans="1:16" x14ac:dyDescent="0.3">
      <c r="A10602" s="22">
        <v>42966</v>
      </c>
      <c r="B10602">
        <v>2017</v>
      </c>
      <c r="C10602">
        <v>8</v>
      </c>
      <c r="D10602" t="s">
        <v>130</v>
      </c>
      <c r="E10602" t="s">
        <v>128</v>
      </c>
      <c r="F10602" t="s">
        <v>172</v>
      </c>
      <c r="G10602" t="s">
        <v>111</v>
      </c>
      <c r="H10602" t="s">
        <v>94</v>
      </c>
      <c r="I10602" t="s">
        <v>73</v>
      </c>
      <c r="J10602" t="s">
        <v>95</v>
      </c>
      <c r="K10602" s="23">
        <v>5</v>
      </c>
      <c r="L10602" s="24">
        <v>3.1</v>
      </c>
      <c r="M10602" s="24">
        <v>15.5</v>
      </c>
      <c r="N10602" s="24">
        <v>10.85</v>
      </c>
      <c r="O10602" s="24">
        <v>4.6500000000000004</v>
      </c>
      <c r="P10602" s="25">
        <v>30</v>
      </c>
    </row>
    <row r="10603" spans="1:16" x14ac:dyDescent="0.3">
      <c r="A10603" s="22">
        <v>42966</v>
      </c>
      <c r="B10603">
        <v>2017</v>
      </c>
      <c r="C10603">
        <v>8</v>
      </c>
      <c r="D10603" t="s">
        <v>130</v>
      </c>
      <c r="E10603" t="s">
        <v>128</v>
      </c>
      <c r="F10603" t="s">
        <v>172</v>
      </c>
      <c r="G10603" t="s">
        <v>111</v>
      </c>
      <c r="H10603" t="s">
        <v>96</v>
      </c>
      <c r="I10603" t="s">
        <v>74</v>
      </c>
      <c r="J10603" t="s">
        <v>97</v>
      </c>
      <c r="K10603" s="23">
        <v>4.71</v>
      </c>
      <c r="L10603" s="24">
        <v>3.6</v>
      </c>
      <c r="M10603" s="24">
        <v>16.96</v>
      </c>
      <c r="N10603" s="24">
        <v>11.87</v>
      </c>
      <c r="O10603" s="24">
        <v>5.09</v>
      </c>
      <c r="P10603" s="25">
        <v>30</v>
      </c>
    </row>
    <row r="10604" spans="1:16" x14ac:dyDescent="0.3">
      <c r="A10604" s="22">
        <v>42966</v>
      </c>
      <c r="B10604">
        <v>2017</v>
      </c>
      <c r="C10604">
        <v>8</v>
      </c>
      <c r="D10604" t="s">
        <v>130</v>
      </c>
      <c r="E10604" t="s">
        <v>128</v>
      </c>
      <c r="F10604" t="s">
        <v>172</v>
      </c>
      <c r="G10604" t="s">
        <v>111</v>
      </c>
      <c r="H10604" t="s">
        <v>98</v>
      </c>
      <c r="I10604" t="s">
        <v>75</v>
      </c>
      <c r="J10604" t="s">
        <v>99</v>
      </c>
      <c r="K10604" s="23">
        <v>3</v>
      </c>
      <c r="L10604" s="24">
        <v>2.8</v>
      </c>
      <c r="M10604" s="24">
        <v>8.4</v>
      </c>
      <c r="N10604" s="24">
        <v>6.05</v>
      </c>
      <c r="O10604" s="24">
        <v>2.35</v>
      </c>
      <c r="P10604" s="25">
        <v>28</v>
      </c>
    </row>
    <row r="10605" spans="1:16" x14ac:dyDescent="0.3">
      <c r="A10605" s="22">
        <v>42966</v>
      </c>
      <c r="B10605">
        <v>2017</v>
      </c>
      <c r="C10605">
        <v>8</v>
      </c>
      <c r="D10605" t="s">
        <v>130</v>
      </c>
      <c r="E10605" t="s">
        <v>128</v>
      </c>
      <c r="F10605" t="s">
        <v>172</v>
      </c>
      <c r="G10605" t="s">
        <v>111</v>
      </c>
      <c r="H10605" t="s">
        <v>100</v>
      </c>
      <c r="I10605" t="s">
        <v>70</v>
      </c>
      <c r="J10605" t="s">
        <v>101</v>
      </c>
      <c r="K10605" s="23">
        <v>16</v>
      </c>
      <c r="L10605" s="24">
        <v>2.4</v>
      </c>
      <c r="M10605" s="24">
        <v>38.4</v>
      </c>
      <c r="N10605" s="24">
        <v>28.42</v>
      </c>
      <c r="O10605" s="24">
        <v>9.98</v>
      </c>
      <c r="P10605" s="25">
        <v>26</v>
      </c>
    </row>
    <row r="10606" spans="1:16" x14ac:dyDescent="0.3">
      <c r="A10606" s="22">
        <v>42966</v>
      </c>
      <c r="B10606">
        <v>2017</v>
      </c>
      <c r="C10606">
        <v>8</v>
      </c>
      <c r="D10606" t="s">
        <v>130</v>
      </c>
      <c r="E10606" t="s">
        <v>128</v>
      </c>
      <c r="F10606" t="s">
        <v>172</v>
      </c>
      <c r="G10606" t="s">
        <v>111</v>
      </c>
      <c r="H10606" t="s">
        <v>102</v>
      </c>
      <c r="I10606" t="s">
        <v>71</v>
      </c>
      <c r="J10606" t="s">
        <v>103</v>
      </c>
      <c r="K10606" s="23">
        <v>10</v>
      </c>
      <c r="L10606" s="24">
        <v>6.9</v>
      </c>
      <c r="M10606" s="24">
        <v>69</v>
      </c>
      <c r="N10606" s="24">
        <v>45.54</v>
      </c>
      <c r="O10606" s="24">
        <v>23.46</v>
      </c>
      <c r="P10606" s="25">
        <v>34</v>
      </c>
    </row>
    <row r="10607" spans="1:16" x14ac:dyDescent="0.3">
      <c r="A10607" s="22">
        <v>42966</v>
      </c>
      <c r="B10607">
        <v>2017</v>
      </c>
      <c r="C10607">
        <v>8</v>
      </c>
      <c r="D10607" t="s">
        <v>130</v>
      </c>
      <c r="E10607" t="s">
        <v>128</v>
      </c>
      <c r="F10607" t="s">
        <v>172</v>
      </c>
      <c r="G10607" t="s">
        <v>111</v>
      </c>
      <c r="H10607" t="s">
        <v>104</v>
      </c>
      <c r="I10607" t="s">
        <v>76</v>
      </c>
      <c r="J10607" t="s">
        <v>105</v>
      </c>
      <c r="K10607" s="23">
        <v>0</v>
      </c>
      <c r="L10607" s="24">
        <v>7.4</v>
      </c>
      <c r="M10607" s="24">
        <v>0</v>
      </c>
      <c r="N10607" s="24">
        <v>0</v>
      </c>
      <c r="O10607" s="24">
        <v>0</v>
      </c>
      <c r="P10607" s="25">
        <v>34</v>
      </c>
    </row>
    <row r="10608" spans="1:16" x14ac:dyDescent="0.3">
      <c r="A10608" s="22">
        <v>42966</v>
      </c>
      <c r="B10608">
        <v>2017</v>
      </c>
      <c r="C10608">
        <v>8</v>
      </c>
      <c r="D10608" t="s">
        <v>130</v>
      </c>
      <c r="E10608" t="s">
        <v>128</v>
      </c>
      <c r="F10608" t="s">
        <v>172</v>
      </c>
      <c r="G10608" t="s">
        <v>111</v>
      </c>
      <c r="H10608" t="s">
        <v>106</v>
      </c>
      <c r="I10608" t="s">
        <v>69</v>
      </c>
      <c r="J10608" t="s">
        <v>107</v>
      </c>
      <c r="K10608" s="23">
        <v>11</v>
      </c>
      <c r="L10608" s="24">
        <v>16.5</v>
      </c>
      <c r="M10608" s="24">
        <v>181.5</v>
      </c>
      <c r="N10608" s="24">
        <v>141.57</v>
      </c>
      <c r="O10608" s="24">
        <v>39.93</v>
      </c>
      <c r="P10608" s="25">
        <v>22</v>
      </c>
    </row>
    <row r="10609" spans="1:16" x14ac:dyDescent="0.3">
      <c r="A10609" s="22">
        <v>42966</v>
      </c>
      <c r="B10609">
        <v>2017</v>
      </c>
      <c r="C10609">
        <v>8</v>
      </c>
      <c r="D10609" t="s">
        <v>130</v>
      </c>
      <c r="E10609" t="s">
        <v>128</v>
      </c>
      <c r="F10609" t="s">
        <v>172</v>
      </c>
      <c r="G10609" t="s">
        <v>111</v>
      </c>
      <c r="H10609" t="s">
        <v>108</v>
      </c>
      <c r="I10609" t="s">
        <v>72</v>
      </c>
      <c r="J10609" t="s">
        <v>109</v>
      </c>
      <c r="K10609" s="23">
        <v>2</v>
      </c>
      <c r="L10609" s="24">
        <v>8.1999999999999993</v>
      </c>
      <c r="M10609" s="24">
        <v>16.399999999999999</v>
      </c>
      <c r="N10609" s="24">
        <v>11.15</v>
      </c>
      <c r="O10609" s="24">
        <v>5.25</v>
      </c>
      <c r="P10609" s="25">
        <v>32</v>
      </c>
    </row>
    <row r="10610" spans="1:16" x14ac:dyDescent="0.3">
      <c r="A10610" s="22">
        <v>42967</v>
      </c>
      <c r="B10610">
        <v>2017</v>
      </c>
      <c r="C10610">
        <v>8</v>
      </c>
      <c r="D10610" t="s">
        <v>130</v>
      </c>
      <c r="E10610" t="s">
        <v>128</v>
      </c>
      <c r="F10610" t="s">
        <v>172</v>
      </c>
      <c r="G10610" t="s">
        <v>112</v>
      </c>
      <c r="H10610" t="s">
        <v>94</v>
      </c>
      <c r="I10610" t="s">
        <v>73</v>
      </c>
      <c r="J10610" t="s">
        <v>95</v>
      </c>
      <c r="K10610" s="23">
        <v>4.33</v>
      </c>
      <c r="L10610" s="24">
        <v>3.1</v>
      </c>
      <c r="M10610" s="24">
        <v>13.42</v>
      </c>
      <c r="N10610" s="24">
        <v>9.39</v>
      </c>
      <c r="O10610" s="24">
        <v>4.03</v>
      </c>
      <c r="P10610" s="25">
        <v>30</v>
      </c>
    </row>
    <row r="10611" spans="1:16" x14ac:dyDescent="0.3">
      <c r="A10611" s="22">
        <v>42967</v>
      </c>
      <c r="B10611">
        <v>2017</v>
      </c>
      <c r="C10611">
        <v>8</v>
      </c>
      <c r="D10611" t="s">
        <v>130</v>
      </c>
      <c r="E10611" t="s">
        <v>128</v>
      </c>
      <c r="F10611" t="s">
        <v>172</v>
      </c>
      <c r="G10611" t="s">
        <v>112</v>
      </c>
      <c r="H10611" t="s">
        <v>96</v>
      </c>
      <c r="I10611" t="s">
        <v>74</v>
      </c>
      <c r="J10611" t="s">
        <v>97</v>
      </c>
      <c r="K10611" s="23">
        <v>2.06</v>
      </c>
      <c r="L10611" s="24">
        <v>3.6</v>
      </c>
      <c r="M10611" s="24">
        <v>7.42</v>
      </c>
      <c r="N10611" s="24">
        <v>5.19</v>
      </c>
      <c r="O10611" s="24">
        <v>2.23</v>
      </c>
      <c r="P10611" s="25">
        <v>30</v>
      </c>
    </row>
    <row r="10612" spans="1:16" x14ac:dyDescent="0.3">
      <c r="A10612" s="22">
        <v>42967</v>
      </c>
      <c r="B10612">
        <v>2017</v>
      </c>
      <c r="C10612">
        <v>8</v>
      </c>
      <c r="D10612" t="s">
        <v>130</v>
      </c>
      <c r="E10612" t="s">
        <v>128</v>
      </c>
      <c r="F10612" t="s">
        <v>172</v>
      </c>
      <c r="G10612" t="s">
        <v>112</v>
      </c>
      <c r="H10612" t="s">
        <v>98</v>
      </c>
      <c r="I10612" t="s">
        <v>75</v>
      </c>
      <c r="J10612" t="s">
        <v>99</v>
      </c>
      <c r="K10612" s="23">
        <v>6</v>
      </c>
      <c r="L10612" s="24">
        <v>2.8</v>
      </c>
      <c r="M10612" s="24">
        <v>16.8</v>
      </c>
      <c r="N10612" s="24">
        <v>12.1</v>
      </c>
      <c r="O10612" s="24">
        <v>4.7</v>
      </c>
      <c r="P10612" s="25">
        <v>28</v>
      </c>
    </row>
    <row r="10613" spans="1:16" x14ac:dyDescent="0.3">
      <c r="A10613" s="22">
        <v>42967</v>
      </c>
      <c r="B10613">
        <v>2017</v>
      </c>
      <c r="C10613">
        <v>8</v>
      </c>
      <c r="D10613" t="s">
        <v>130</v>
      </c>
      <c r="E10613" t="s">
        <v>128</v>
      </c>
      <c r="F10613" t="s">
        <v>172</v>
      </c>
      <c r="G10613" t="s">
        <v>112</v>
      </c>
      <c r="H10613" t="s">
        <v>100</v>
      </c>
      <c r="I10613" t="s">
        <v>70</v>
      </c>
      <c r="J10613" t="s">
        <v>101</v>
      </c>
      <c r="K10613" s="23">
        <v>14.4</v>
      </c>
      <c r="L10613" s="24">
        <v>2.4</v>
      </c>
      <c r="M10613" s="24">
        <v>34.56</v>
      </c>
      <c r="N10613" s="24">
        <v>25.57</v>
      </c>
      <c r="O10613" s="24">
        <v>8.99</v>
      </c>
      <c r="P10613" s="25">
        <v>26</v>
      </c>
    </row>
    <row r="10614" spans="1:16" x14ac:dyDescent="0.3">
      <c r="A10614" s="22">
        <v>42967</v>
      </c>
      <c r="B10614">
        <v>2017</v>
      </c>
      <c r="C10614">
        <v>8</v>
      </c>
      <c r="D10614" t="s">
        <v>130</v>
      </c>
      <c r="E10614" t="s">
        <v>128</v>
      </c>
      <c r="F10614" t="s">
        <v>172</v>
      </c>
      <c r="G10614" t="s">
        <v>112</v>
      </c>
      <c r="H10614" t="s">
        <v>102</v>
      </c>
      <c r="I10614" t="s">
        <v>71</v>
      </c>
      <c r="J10614" t="s">
        <v>103</v>
      </c>
      <c r="K10614" s="23">
        <v>6</v>
      </c>
      <c r="L10614" s="24">
        <v>6.9</v>
      </c>
      <c r="M10614" s="24">
        <v>41.4</v>
      </c>
      <c r="N10614" s="24">
        <v>27.32</v>
      </c>
      <c r="O10614" s="24">
        <v>14.08</v>
      </c>
      <c r="P10614" s="25">
        <v>34</v>
      </c>
    </row>
    <row r="10615" spans="1:16" x14ac:dyDescent="0.3">
      <c r="A10615" s="22">
        <v>42967</v>
      </c>
      <c r="B10615">
        <v>2017</v>
      </c>
      <c r="C10615">
        <v>8</v>
      </c>
      <c r="D10615" t="s">
        <v>130</v>
      </c>
      <c r="E10615" t="s">
        <v>128</v>
      </c>
      <c r="F10615" t="s">
        <v>172</v>
      </c>
      <c r="G10615" t="s">
        <v>112</v>
      </c>
      <c r="H10615" t="s">
        <v>104</v>
      </c>
      <c r="I10615" t="s">
        <v>76</v>
      </c>
      <c r="J10615" t="s">
        <v>105</v>
      </c>
      <c r="K10615" s="23">
        <v>0</v>
      </c>
      <c r="L10615" s="24">
        <v>7.4</v>
      </c>
      <c r="M10615" s="24">
        <v>0</v>
      </c>
      <c r="N10615" s="24">
        <v>0</v>
      </c>
      <c r="O10615" s="24">
        <v>0</v>
      </c>
      <c r="P10615" s="25">
        <v>34</v>
      </c>
    </row>
    <row r="10616" spans="1:16" x14ac:dyDescent="0.3">
      <c r="A10616" s="22">
        <v>42967</v>
      </c>
      <c r="B10616">
        <v>2017</v>
      </c>
      <c r="C10616">
        <v>8</v>
      </c>
      <c r="D10616" t="s">
        <v>130</v>
      </c>
      <c r="E10616" t="s">
        <v>128</v>
      </c>
      <c r="F10616" t="s">
        <v>172</v>
      </c>
      <c r="G10616" t="s">
        <v>112</v>
      </c>
      <c r="H10616" t="s">
        <v>106</v>
      </c>
      <c r="I10616" t="s">
        <v>69</v>
      </c>
      <c r="J10616" t="s">
        <v>107</v>
      </c>
      <c r="K10616" s="23">
        <v>2</v>
      </c>
      <c r="L10616" s="24">
        <v>16.5</v>
      </c>
      <c r="M10616" s="24">
        <v>33</v>
      </c>
      <c r="N10616" s="24">
        <v>25.74</v>
      </c>
      <c r="O10616" s="24">
        <v>7.26</v>
      </c>
      <c r="P10616" s="25">
        <v>22</v>
      </c>
    </row>
    <row r="10617" spans="1:16" x14ac:dyDescent="0.3">
      <c r="A10617" s="22">
        <v>42967</v>
      </c>
      <c r="B10617">
        <v>2017</v>
      </c>
      <c r="C10617">
        <v>8</v>
      </c>
      <c r="D10617" t="s">
        <v>130</v>
      </c>
      <c r="E10617" t="s">
        <v>128</v>
      </c>
      <c r="F10617" t="s">
        <v>172</v>
      </c>
      <c r="G10617" t="s">
        <v>112</v>
      </c>
      <c r="H10617" t="s">
        <v>108</v>
      </c>
      <c r="I10617" t="s">
        <v>72</v>
      </c>
      <c r="J10617" t="s">
        <v>109</v>
      </c>
      <c r="K10617" s="23">
        <v>1</v>
      </c>
      <c r="L10617" s="24">
        <v>8.1999999999999993</v>
      </c>
      <c r="M10617" s="24">
        <v>8.1999999999999993</v>
      </c>
      <c r="N10617" s="24">
        <v>5.58</v>
      </c>
      <c r="O10617" s="24">
        <v>2.62</v>
      </c>
      <c r="P10617" s="25">
        <v>32</v>
      </c>
    </row>
    <row r="10618" spans="1:16" x14ac:dyDescent="0.3">
      <c r="A10618" s="22">
        <v>42968</v>
      </c>
      <c r="B10618">
        <v>2017</v>
      </c>
      <c r="C10618">
        <v>8</v>
      </c>
      <c r="D10618" t="s">
        <v>130</v>
      </c>
      <c r="E10618" t="s">
        <v>128</v>
      </c>
      <c r="F10618" t="s">
        <v>172</v>
      </c>
      <c r="G10618" t="s">
        <v>113</v>
      </c>
      <c r="H10618" t="s">
        <v>94</v>
      </c>
      <c r="I10618" t="s">
        <v>73</v>
      </c>
      <c r="J10618" t="s">
        <v>95</v>
      </c>
      <c r="K10618" s="23">
        <v>9.33</v>
      </c>
      <c r="L10618" s="24">
        <v>3.1</v>
      </c>
      <c r="M10618" s="24">
        <v>28.92</v>
      </c>
      <c r="N10618" s="24">
        <v>20.239999999999998</v>
      </c>
      <c r="O10618" s="24">
        <v>8.68</v>
      </c>
      <c r="P10618" s="25">
        <v>30</v>
      </c>
    </row>
    <row r="10619" spans="1:16" x14ac:dyDescent="0.3">
      <c r="A10619" s="22">
        <v>42968</v>
      </c>
      <c r="B10619">
        <v>2017</v>
      </c>
      <c r="C10619">
        <v>8</v>
      </c>
      <c r="D10619" t="s">
        <v>130</v>
      </c>
      <c r="E10619" t="s">
        <v>128</v>
      </c>
      <c r="F10619" t="s">
        <v>172</v>
      </c>
      <c r="G10619" t="s">
        <v>113</v>
      </c>
      <c r="H10619" t="s">
        <v>96</v>
      </c>
      <c r="I10619" t="s">
        <v>74</v>
      </c>
      <c r="J10619" t="s">
        <v>97</v>
      </c>
      <c r="K10619" s="23">
        <v>3.34</v>
      </c>
      <c r="L10619" s="24">
        <v>3.6</v>
      </c>
      <c r="M10619" s="24">
        <v>12.02</v>
      </c>
      <c r="N10619" s="24">
        <v>8.41</v>
      </c>
      <c r="O10619" s="24">
        <v>3.61</v>
      </c>
      <c r="P10619" s="25">
        <v>30</v>
      </c>
    </row>
    <row r="10620" spans="1:16" x14ac:dyDescent="0.3">
      <c r="A10620" s="22">
        <v>42968</v>
      </c>
      <c r="B10620">
        <v>2017</v>
      </c>
      <c r="C10620">
        <v>8</v>
      </c>
      <c r="D10620" t="s">
        <v>130</v>
      </c>
      <c r="E10620" t="s">
        <v>128</v>
      </c>
      <c r="F10620" t="s">
        <v>172</v>
      </c>
      <c r="G10620" t="s">
        <v>113</v>
      </c>
      <c r="H10620" t="s">
        <v>98</v>
      </c>
      <c r="I10620" t="s">
        <v>75</v>
      </c>
      <c r="J10620" t="s">
        <v>99</v>
      </c>
      <c r="K10620" s="23">
        <v>2.4</v>
      </c>
      <c r="L10620" s="24">
        <v>2.8</v>
      </c>
      <c r="M10620" s="24">
        <v>6.72</v>
      </c>
      <c r="N10620" s="24">
        <v>4.84</v>
      </c>
      <c r="O10620" s="24">
        <v>1.88</v>
      </c>
      <c r="P10620" s="25">
        <v>28</v>
      </c>
    </row>
    <row r="10621" spans="1:16" x14ac:dyDescent="0.3">
      <c r="A10621" s="22">
        <v>42968</v>
      </c>
      <c r="B10621">
        <v>2017</v>
      </c>
      <c r="C10621">
        <v>8</v>
      </c>
      <c r="D10621" t="s">
        <v>130</v>
      </c>
      <c r="E10621" t="s">
        <v>128</v>
      </c>
      <c r="F10621" t="s">
        <v>172</v>
      </c>
      <c r="G10621" t="s">
        <v>113</v>
      </c>
      <c r="H10621" t="s">
        <v>100</v>
      </c>
      <c r="I10621" t="s">
        <v>70</v>
      </c>
      <c r="J10621" t="s">
        <v>101</v>
      </c>
      <c r="K10621" s="23">
        <v>19</v>
      </c>
      <c r="L10621" s="24">
        <v>2.4</v>
      </c>
      <c r="M10621" s="24">
        <v>45.6</v>
      </c>
      <c r="N10621" s="24">
        <v>33.74</v>
      </c>
      <c r="O10621" s="24">
        <v>11.86</v>
      </c>
      <c r="P10621" s="25">
        <v>26</v>
      </c>
    </row>
    <row r="10622" spans="1:16" x14ac:dyDescent="0.3">
      <c r="A10622" s="22">
        <v>42968</v>
      </c>
      <c r="B10622">
        <v>2017</v>
      </c>
      <c r="C10622">
        <v>8</v>
      </c>
      <c r="D10622" t="s">
        <v>130</v>
      </c>
      <c r="E10622" t="s">
        <v>128</v>
      </c>
      <c r="F10622" t="s">
        <v>172</v>
      </c>
      <c r="G10622" t="s">
        <v>113</v>
      </c>
      <c r="H10622" t="s">
        <v>102</v>
      </c>
      <c r="I10622" t="s">
        <v>71</v>
      </c>
      <c r="J10622" t="s">
        <v>103</v>
      </c>
      <c r="K10622" s="23">
        <v>4</v>
      </c>
      <c r="L10622" s="24">
        <v>6.9</v>
      </c>
      <c r="M10622" s="24">
        <v>27.6</v>
      </c>
      <c r="N10622" s="24">
        <v>18.22</v>
      </c>
      <c r="O10622" s="24">
        <v>9.3800000000000008</v>
      </c>
      <c r="P10622" s="25">
        <v>34</v>
      </c>
    </row>
    <row r="10623" spans="1:16" x14ac:dyDescent="0.3">
      <c r="A10623" s="22">
        <v>42968</v>
      </c>
      <c r="B10623">
        <v>2017</v>
      </c>
      <c r="C10623">
        <v>8</v>
      </c>
      <c r="D10623" t="s">
        <v>130</v>
      </c>
      <c r="E10623" t="s">
        <v>128</v>
      </c>
      <c r="F10623" t="s">
        <v>172</v>
      </c>
      <c r="G10623" t="s">
        <v>113</v>
      </c>
      <c r="H10623" t="s">
        <v>104</v>
      </c>
      <c r="I10623" t="s">
        <v>76</v>
      </c>
      <c r="J10623" t="s">
        <v>105</v>
      </c>
      <c r="K10623" s="23">
        <v>0</v>
      </c>
      <c r="L10623" s="24">
        <v>7.4</v>
      </c>
      <c r="M10623" s="24">
        <v>0</v>
      </c>
      <c r="N10623" s="24">
        <v>0</v>
      </c>
      <c r="O10623" s="24">
        <v>0</v>
      </c>
      <c r="P10623" s="25">
        <v>34</v>
      </c>
    </row>
    <row r="10624" spans="1:16" x14ac:dyDescent="0.3">
      <c r="A10624" s="22">
        <v>42968</v>
      </c>
      <c r="B10624">
        <v>2017</v>
      </c>
      <c r="C10624">
        <v>8</v>
      </c>
      <c r="D10624" t="s">
        <v>130</v>
      </c>
      <c r="E10624" t="s">
        <v>128</v>
      </c>
      <c r="F10624" t="s">
        <v>172</v>
      </c>
      <c r="G10624" t="s">
        <v>113</v>
      </c>
      <c r="H10624" t="s">
        <v>106</v>
      </c>
      <c r="I10624" t="s">
        <v>69</v>
      </c>
      <c r="J10624" t="s">
        <v>107</v>
      </c>
      <c r="K10624" s="23">
        <v>0</v>
      </c>
      <c r="L10624" s="24">
        <v>16.5</v>
      </c>
      <c r="M10624" s="24">
        <v>0</v>
      </c>
      <c r="N10624" s="24">
        <v>0</v>
      </c>
      <c r="O10624" s="24">
        <v>0</v>
      </c>
      <c r="P10624" s="25">
        <v>22</v>
      </c>
    </row>
    <row r="10625" spans="1:16" x14ac:dyDescent="0.3">
      <c r="A10625" s="22">
        <v>42968</v>
      </c>
      <c r="B10625">
        <v>2017</v>
      </c>
      <c r="C10625">
        <v>8</v>
      </c>
      <c r="D10625" t="s">
        <v>130</v>
      </c>
      <c r="E10625" t="s">
        <v>128</v>
      </c>
      <c r="F10625" t="s">
        <v>172</v>
      </c>
      <c r="G10625" t="s">
        <v>113</v>
      </c>
      <c r="H10625" t="s">
        <v>108</v>
      </c>
      <c r="I10625" t="s">
        <v>72</v>
      </c>
      <c r="J10625" t="s">
        <v>109</v>
      </c>
      <c r="K10625" s="23">
        <v>0</v>
      </c>
      <c r="L10625" s="24">
        <v>8.1999999999999993</v>
      </c>
      <c r="M10625" s="24">
        <v>0</v>
      </c>
      <c r="N10625" s="24">
        <v>0</v>
      </c>
      <c r="O10625" s="24">
        <v>0</v>
      </c>
      <c r="P10625" s="25">
        <v>32</v>
      </c>
    </row>
    <row r="10626" spans="1:16" x14ac:dyDescent="0.3">
      <c r="A10626" s="22">
        <v>42969</v>
      </c>
      <c r="B10626">
        <v>2017</v>
      </c>
      <c r="C10626">
        <v>8</v>
      </c>
      <c r="D10626" t="s">
        <v>130</v>
      </c>
      <c r="E10626" t="s">
        <v>128</v>
      </c>
      <c r="F10626" t="s">
        <v>172</v>
      </c>
      <c r="G10626" t="s">
        <v>114</v>
      </c>
      <c r="H10626" t="s">
        <v>94</v>
      </c>
      <c r="I10626" t="s">
        <v>73</v>
      </c>
      <c r="J10626" t="s">
        <v>95</v>
      </c>
      <c r="K10626" s="23">
        <v>6</v>
      </c>
      <c r="L10626" s="24">
        <v>3.1</v>
      </c>
      <c r="M10626" s="24">
        <v>18.600000000000001</v>
      </c>
      <c r="N10626" s="24">
        <v>13.02</v>
      </c>
      <c r="O10626" s="24">
        <v>5.58</v>
      </c>
      <c r="P10626" s="25">
        <v>30</v>
      </c>
    </row>
    <row r="10627" spans="1:16" x14ac:dyDescent="0.3">
      <c r="A10627" s="22">
        <v>42969</v>
      </c>
      <c r="B10627">
        <v>2017</v>
      </c>
      <c r="C10627">
        <v>8</v>
      </c>
      <c r="D10627" t="s">
        <v>130</v>
      </c>
      <c r="E10627" t="s">
        <v>128</v>
      </c>
      <c r="F10627" t="s">
        <v>172</v>
      </c>
      <c r="G10627" t="s">
        <v>114</v>
      </c>
      <c r="H10627" t="s">
        <v>96</v>
      </c>
      <c r="I10627" t="s">
        <v>74</v>
      </c>
      <c r="J10627" t="s">
        <v>97</v>
      </c>
      <c r="K10627" s="23">
        <v>1.34</v>
      </c>
      <c r="L10627" s="24">
        <v>3.6</v>
      </c>
      <c r="M10627" s="24">
        <v>4.82</v>
      </c>
      <c r="N10627" s="24">
        <v>3.37</v>
      </c>
      <c r="O10627" s="24">
        <v>1.45</v>
      </c>
      <c r="P10627" s="25">
        <v>30</v>
      </c>
    </row>
    <row r="10628" spans="1:16" x14ac:dyDescent="0.3">
      <c r="A10628" s="22">
        <v>42969</v>
      </c>
      <c r="B10628">
        <v>2017</v>
      </c>
      <c r="C10628">
        <v>8</v>
      </c>
      <c r="D10628" t="s">
        <v>130</v>
      </c>
      <c r="E10628" t="s">
        <v>128</v>
      </c>
      <c r="F10628" t="s">
        <v>172</v>
      </c>
      <c r="G10628" t="s">
        <v>114</v>
      </c>
      <c r="H10628" t="s">
        <v>98</v>
      </c>
      <c r="I10628" t="s">
        <v>75</v>
      </c>
      <c r="J10628" t="s">
        <v>99</v>
      </c>
      <c r="K10628" s="23">
        <v>3.15</v>
      </c>
      <c r="L10628" s="24">
        <v>2.8</v>
      </c>
      <c r="M10628" s="24">
        <v>8.82</v>
      </c>
      <c r="N10628" s="24">
        <v>6.35</v>
      </c>
      <c r="O10628" s="24">
        <v>2.4700000000000002</v>
      </c>
      <c r="P10628" s="25">
        <v>28</v>
      </c>
    </row>
    <row r="10629" spans="1:16" x14ac:dyDescent="0.3">
      <c r="A10629" s="22">
        <v>42969</v>
      </c>
      <c r="B10629">
        <v>2017</v>
      </c>
      <c r="C10629">
        <v>8</v>
      </c>
      <c r="D10629" t="s">
        <v>130</v>
      </c>
      <c r="E10629" t="s">
        <v>128</v>
      </c>
      <c r="F10629" t="s">
        <v>172</v>
      </c>
      <c r="G10629" t="s">
        <v>114</v>
      </c>
      <c r="H10629" t="s">
        <v>100</v>
      </c>
      <c r="I10629" t="s">
        <v>70</v>
      </c>
      <c r="J10629" t="s">
        <v>101</v>
      </c>
      <c r="K10629" s="23">
        <v>22.2</v>
      </c>
      <c r="L10629" s="24">
        <v>2.4</v>
      </c>
      <c r="M10629" s="24">
        <v>53.28</v>
      </c>
      <c r="N10629" s="24">
        <v>39.43</v>
      </c>
      <c r="O10629" s="24">
        <v>13.85</v>
      </c>
      <c r="P10629" s="25">
        <v>26</v>
      </c>
    </row>
    <row r="10630" spans="1:16" x14ac:dyDescent="0.3">
      <c r="A10630" s="22">
        <v>42969</v>
      </c>
      <c r="B10630">
        <v>2017</v>
      </c>
      <c r="C10630">
        <v>8</v>
      </c>
      <c r="D10630" t="s">
        <v>130</v>
      </c>
      <c r="E10630" t="s">
        <v>128</v>
      </c>
      <c r="F10630" t="s">
        <v>172</v>
      </c>
      <c r="G10630" t="s">
        <v>114</v>
      </c>
      <c r="H10630" t="s">
        <v>102</v>
      </c>
      <c r="I10630" t="s">
        <v>71</v>
      </c>
      <c r="J10630" t="s">
        <v>103</v>
      </c>
      <c r="K10630" s="23">
        <v>3</v>
      </c>
      <c r="L10630" s="24">
        <v>6.9</v>
      </c>
      <c r="M10630" s="24">
        <v>20.7</v>
      </c>
      <c r="N10630" s="24">
        <v>13.66</v>
      </c>
      <c r="O10630" s="24">
        <v>7.04</v>
      </c>
      <c r="P10630" s="25">
        <v>34</v>
      </c>
    </row>
    <row r="10631" spans="1:16" x14ac:dyDescent="0.3">
      <c r="A10631" s="22">
        <v>42969</v>
      </c>
      <c r="B10631">
        <v>2017</v>
      </c>
      <c r="C10631">
        <v>8</v>
      </c>
      <c r="D10631" t="s">
        <v>130</v>
      </c>
      <c r="E10631" t="s">
        <v>128</v>
      </c>
      <c r="F10631" t="s">
        <v>172</v>
      </c>
      <c r="G10631" t="s">
        <v>114</v>
      </c>
      <c r="H10631" t="s">
        <v>104</v>
      </c>
      <c r="I10631" t="s">
        <v>76</v>
      </c>
      <c r="J10631" t="s">
        <v>105</v>
      </c>
      <c r="K10631" s="23">
        <v>0</v>
      </c>
      <c r="L10631" s="24">
        <v>7.4</v>
      </c>
      <c r="M10631" s="24">
        <v>0</v>
      </c>
      <c r="N10631" s="24">
        <v>0</v>
      </c>
      <c r="O10631" s="24">
        <v>0</v>
      </c>
      <c r="P10631" s="25">
        <v>34</v>
      </c>
    </row>
    <row r="10632" spans="1:16" x14ac:dyDescent="0.3">
      <c r="A10632" s="22">
        <v>42969</v>
      </c>
      <c r="B10632">
        <v>2017</v>
      </c>
      <c r="C10632">
        <v>8</v>
      </c>
      <c r="D10632" t="s">
        <v>130</v>
      </c>
      <c r="E10632" t="s">
        <v>128</v>
      </c>
      <c r="F10632" t="s">
        <v>172</v>
      </c>
      <c r="G10632" t="s">
        <v>114</v>
      </c>
      <c r="H10632" t="s">
        <v>106</v>
      </c>
      <c r="I10632" t="s">
        <v>69</v>
      </c>
      <c r="J10632" t="s">
        <v>107</v>
      </c>
      <c r="K10632" s="23">
        <v>0</v>
      </c>
      <c r="L10632" s="24">
        <v>16.5</v>
      </c>
      <c r="M10632" s="24">
        <v>0</v>
      </c>
      <c r="N10632" s="24">
        <v>0</v>
      </c>
      <c r="O10632" s="24">
        <v>0</v>
      </c>
      <c r="P10632" s="25">
        <v>22</v>
      </c>
    </row>
    <row r="10633" spans="1:16" x14ac:dyDescent="0.3">
      <c r="A10633" s="22">
        <v>42969</v>
      </c>
      <c r="B10633">
        <v>2017</v>
      </c>
      <c r="C10633">
        <v>8</v>
      </c>
      <c r="D10633" t="s">
        <v>130</v>
      </c>
      <c r="E10633" t="s">
        <v>128</v>
      </c>
      <c r="F10633" t="s">
        <v>172</v>
      </c>
      <c r="G10633" t="s">
        <v>114</v>
      </c>
      <c r="H10633" t="s">
        <v>108</v>
      </c>
      <c r="I10633" t="s">
        <v>72</v>
      </c>
      <c r="J10633" t="s">
        <v>109</v>
      </c>
      <c r="K10633" s="23">
        <v>2</v>
      </c>
      <c r="L10633" s="24">
        <v>8.1999999999999993</v>
      </c>
      <c r="M10633" s="24">
        <v>16.399999999999999</v>
      </c>
      <c r="N10633" s="24">
        <v>11.15</v>
      </c>
      <c r="O10633" s="24">
        <v>5.25</v>
      </c>
      <c r="P10633" s="25">
        <v>32</v>
      </c>
    </row>
    <row r="10634" spans="1:16" x14ac:dyDescent="0.3">
      <c r="A10634" s="22">
        <v>42970</v>
      </c>
      <c r="B10634">
        <v>2017</v>
      </c>
      <c r="C10634">
        <v>8</v>
      </c>
      <c r="D10634" t="s">
        <v>130</v>
      </c>
      <c r="E10634" t="s">
        <v>128</v>
      </c>
      <c r="F10634" t="s">
        <v>172</v>
      </c>
      <c r="G10634" t="s">
        <v>115</v>
      </c>
      <c r="H10634" t="s">
        <v>94</v>
      </c>
      <c r="I10634" t="s">
        <v>73</v>
      </c>
      <c r="J10634" t="s">
        <v>95</v>
      </c>
      <c r="K10634" s="23">
        <v>3.33</v>
      </c>
      <c r="L10634" s="24">
        <v>3.1</v>
      </c>
      <c r="M10634" s="24">
        <v>10.32</v>
      </c>
      <c r="N10634" s="24">
        <v>7.22</v>
      </c>
      <c r="O10634" s="24">
        <v>3.1</v>
      </c>
      <c r="P10634" s="25">
        <v>30</v>
      </c>
    </row>
    <row r="10635" spans="1:16" x14ac:dyDescent="0.3">
      <c r="A10635" s="22">
        <v>42970</v>
      </c>
      <c r="B10635">
        <v>2017</v>
      </c>
      <c r="C10635">
        <v>8</v>
      </c>
      <c r="D10635" t="s">
        <v>130</v>
      </c>
      <c r="E10635" t="s">
        <v>128</v>
      </c>
      <c r="F10635" t="s">
        <v>172</v>
      </c>
      <c r="G10635" t="s">
        <v>115</v>
      </c>
      <c r="H10635" t="s">
        <v>96</v>
      </c>
      <c r="I10635" t="s">
        <v>74</v>
      </c>
      <c r="J10635" t="s">
        <v>97</v>
      </c>
      <c r="K10635" s="23">
        <v>2.33</v>
      </c>
      <c r="L10635" s="24">
        <v>3.6</v>
      </c>
      <c r="M10635" s="24">
        <v>8.39</v>
      </c>
      <c r="N10635" s="24">
        <v>5.87</v>
      </c>
      <c r="O10635" s="24">
        <v>2.52</v>
      </c>
      <c r="P10635" s="25">
        <v>30</v>
      </c>
    </row>
    <row r="10636" spans="1:16" x14ac:dyDescent="0.3">
      <c r="A10636" s="22">
        <v>42970</v>
      </c>
      <c r="B10636">
        <v>2017</v>
      </c>
      <c r="C10636">
        <v>8</v>
      </c>
      <c r="D10636" t="s">
        <v>130</v>
      </c>
      <c r="E10636" t="s">
        <v>128</v>
      </c>
      <c r="F10636" t="s">
        <v>172</v>
      </c>
      <c r="G10636" t="s">
        <v>115</v>
      </c>
      <c r="H10636" t="s">
        <v>98</v>
      </c>
      <c r="I10636" t="s">
        <v>75</v>
      </c>
      <c r="J10636" t="s">
        <v>99</v>
      </c>
      <c r="K10636" s="23">
        <v>2</v>
      </c>
      <c r="L10636" s="24">
        <v>2.8</v>
      </c>
      <c r="M10636" s="24">
        <v>5.6</v>
      </c>
      <c r="N10636" s="24">
        <v>4.03</v>
      </c>
      <c r="O10636" s="24">
        <v>1.57</v>
      </c>
      <c r="P10636" s="25">
        <v>28</v>
      </c>
    </row>
    <row r="10637" spans="1:16" x14ac:dyDescent="0.3">
      <c r="A10637" s="22">
        <v>42970</v>
      </c>
      <c r="B10637">
        <v>2017</v>
      </c>
      <c r="C10637">
        <v>8</v>
      </c>
      <c r="D10637" t="s">
        <v>130</v>
      </c>
      <c r="E10637" t="s">
        <v>128</v>
      </c>
      <c r="F10637" t="s">
        <v>172</v>
      </c>
      <c r="G10637" t="s">
        <v>115</v>
      </c>
      <c r="H10637" t="s">
        <v>100</v>
      </c>
      <c r="I10637" t="s">
        <v>70</v>
      </c>
      <c r="J10637" t="s">
        <v>101</v>
      </c>
      <c r="K10637" s="23">
        <v>42</v>
      </c>
      <c r="L10637" s="24">
        <v>2.4</v>
      </c>
      <c r="M10637" s="24">
        <v>100.8</v>
      </c>
      <c r="N10637" s="24">
        <v>74.59</v>
      </c>
      <c r="O10637" s="24">
        <v>26.21</v>
      </c>
      <c r="P10637" s="25">
        <v>26</v>
      </c>
    </row>
    <row r="10638" spans="1:16" x14ac:dyDescent="0.3">
      <c r="A10638" s="22">
        <v>42970</v>
      </c>
      <c r="B10638">
        <v>2017</v>
      </c>
      <c r="C10638">
        <v>8</v>
      </c>
      <c r="D10638" t="s">
        <v>130</v>
      </c>
      <c r="E10638" t="s">
        <v>128</v>
      </c>
      <c r="F10638" t="s">
        <v>172</v>
      </c>
      <c r="G10638" t="s">
        <v>115</v>
      </c>
      <c r="H10638" t="s">
        <v>102</v>
      </c>
      <c r="I10638" t="s">
        <v>71</v>
      </c>
      <c r="J10638" t="s">
        <v>103</v>
      </c>
      <c r="K10638" s="23">
        <v>8</v>
      </c>
      <c r="L10638" s="24">
        <v>6.9</v>
      </c>
      <c r="M10638" s="24">
        <v>55.2</v>
      </c>
      <c r="N10638" s="24">
        <v>36.43</v>
      </c>
      <c r="O10638" s="24">
        <v>18.77</v>
      </c>
      <c r="P10638" s="25">
        <v>34</v>
      </c>
    </row>
    <row r="10639" spans="1:16" x14ac:dyDescent="0.3">
      <c r="A10639" s="22">
        <v>42970</v>
      </c>
      <c r="B10639">
        <v>2017</v>
      </c>
      <c r="C10639">
        <v>8</v>
      </c>
      <c r="D10639" t="s">
        <v>130</v>
      </c>
      <c r="E10639" t="s">
        <v>128</v>
      </c>
      <c r="F10639" t="s">
        <v>172</v>
      </c>
      <c r="G10639" t="s">
        <v>115</v>
      </c>
      <c r="H10639" t="s">
        <v>104</v>
      </c>
      <c r="I10639" t="s">
        <v>76</v>
      </c>
      <c r="J10639" t="s">
        <v>105</v>
      </c>
      <c r="K10639" s="23">
        <v>0</v>
      </c>
      <c r="L10639" s="24">
        <v>7.4</v>
      </c>
      <c r="M10639" s="24">
        <v>0</v>
      </c>
      <c r="N10639" s="24">
        <v>0</v>
      </c>
      <c r="O10639" s="24">
        <v>0</v>
      </c>
      <c r="P10639" s="25">
        <v>34</v>
      </c>
    </row>
    <row r="10640" spans="1:16" x14ac:dyDescent="0.3">
      <c r="A10640" s="22">
        <v>42970</v>
      </c>
      <c r="B10640">
        <v>2017</v>
      </c>
      <c r="C10640">
        <v>8</v>
      </c>
      <c r="D10640" t="s">
        <v>130</v>
      </c>
      <c r="E10640" t="s">
        <v>128</v>
      </c>
      <c r="F10640" t="s">
        <v>172</v>
      </c>
      <c r="G10640" t="s">
        <v>115</v>
      </c>
      <c r="H10640" t="s">
        <v>106</v>
      </c>
      <c r="I10640" t="s">
        <v>69</v>
      </c>
      <c r="J10640" t="s">
        <v>107</v>
      </c>
      <c r="K10640" s="23">
        <v>9</v>
      </c>
      <c r="L10640" s="24">
        <v>16.5</v>
      </c>
      <c r="M10640" s="24">
        <v>148.5</v>
      </c>
      <c r="N10640" s="24">
        <v>115.83</v>
      </c>
      <c r="O10640" s="24">
        <v>32.67</v>
      </c>
      <c r="P10640" s="25">
        <v>22</v>
      </c>
    </row>
    <row r="10641" spans="1:16" x14ac:dyDescent="0.3">
      <c r="A10641" s="22">
        <v>42970</v>
      </c>
      <c r="B10641">
        <v>2017</v>
      </c>
      <c r="C10641">
        <v>8</v>
      </c>
      <c r="D10641" t="s">
        <v>130</v>
      </c>
      <c r="E10641" t="s">
        <v>128</v>
      </c>
      <c r="F10641" t="s">
        <v>172</v>
      </c>
      <c r="G10641" t="s">
        <v>115</v>
      </c>
      <c r="H10641" t="s">
        <v>108</v>
      </c>
      <c r="I10641" t="s">
        <v>72</v>
      </c>
      <c r="J10641" t="s">
        <v>109</v>
      </c>
      <c r="K10641" s="23">
        <v>3</v>
      </c>
      <c r="L10641" s="24">
        <v>8.1999999999999993</v>
      </c>
      <c r="M10641" s="24">
        <v>24.6</v>
      </c>
      <c r="N10641" s="24">
        <v>16.73</v>
      </c>
      <c r="O10641" s="24">
        <v>7.87</v>
      </c>
      <c r="P10641" s="25">
        <v>32</v>
      </c>
    </row>
    <row r="10642" spans="1:16" x14ac:dyDescent="0.3">
      <c r="A10642" s="22">
        <v>42971</v>
      </c>
      <c r="B10642">
        <v>2017</v>
      </c>
      <c r="C10642">
        <v>8</v>
      </c>
      <c r="D10642" t="s">
        <v>130</v>
      </c>
      <c r="E10642" t="s">
        <v>128</v>
      </c>
      <c r="F10642" t="s">
        <v>172</v>
      </c>
      <c r="G10642" t="s">
        <v>93</v>
      </c>
      <c r="H10642" t="s">
        <v>94</v>
      </c>
      <c r="I10642" t="s">
        <v>73</v>
      </c>
      <c r="J10642" t="s">
        <v>95</v>
      </c>
      <c r="K10642" s="23">
        <v>8</v>
      </c>
      <c r="L10642" s="24">
        <v>3.1</v>
      </c>
      <c r="M10642" s="24">
        <v>24.8</v>
      </c>
      <c r="N10642" s="24">
        <v>17.36</v>
      </c>
      <c r="O10642" s="24">
        <v>7.44</v>
      </c>
      <c r="P10642" s="25">
        <v>30</v>
      </c>
    </row>
    <row r="10643" spans="1:16" x14ac:dyDescent="0.3">
      <c r="A10643" s="22">
        <v>42971</v>
      </c>
      <c r="B10643">
        <v>2017</v>
      </c>
      <c r="C10643">
        <v>8</v>
      </c>
      <c r="D10643" t="s">
        <v>130</v>
      </c>
      <c r="E10643" t="s">
        <v>128</v>
      </c>
      <c r="F10643" t="s">
        <v>172</v>
      </c>
      <c r="G10643" t="s">
        <v>93</v>
      </c>
      <c r="H10643" t="s">
        <v>96</v>
      </c>
      <c r="I10643" t="s">
        <v>74</v>
      </c>
      <c r="J10643" t="s">
        <v>97</v>
      </c>
      <c r="K10643" s="23">
        <v>9.0500000000000007</v>
      </c>
      <c r="L10643" s="24">
        <v>3.6</v>
      </c>
      <c r="M10643" s="24">
        <v>32.58</v>
      </c>
      <c r="N10643" s="24">
        <v>22.81</v>
      </c>
      <c r="O10643" s="24">
        <v>9.77</v>
      </c>
      <c r="P10643" s="25">
        <v>30</v>
      </c>
    </row>
    <row r="10644" spans="1:16" x14ac:dyDescent="0.3">
      <c r="A10644" s="22">
        <v>42971</v>
      </c>
      <c r="B10644">
        <v>2017</v>
      </c>
      <c r="C10644">
        <v>8</v>
      </c>
      <c r="D10644" t="s">
        <v>130</v>
      </c>
      <c r="E10644" t="s">
        <v>128</v>
      </c>
      <c r="F10644" t="s">
        <v>172</v>
      </c>
      <c r="G10644" t="s">
        <v>93</v>
      </c>
      <c r="H10644" t="s">
        <v>98</v>
      </c>
      <c r="I10644" t="s">
        <v>75</v>
      </c>
      <c r="J10644" t="s">
        <v>99</v>
      </c>
      <c r="K10644" s="23">
        <v>2</v>
      </c>
      <c r="L10644" s="24">
        <v>2.8</v>
      </c>
      <c r="M10644" s="24">
        <v>5.6</v>
      </c>
      <c r="N10644" s="24">
        <v>4.03</v>
      </c>
      <c r="O10644" s="24">
        <v>1.57</v>
      </c>
      <c r="P10644" s="25">
        <v>28</v>
      </c>
    </row>
    <row r="10645" spans="1:16" x14ac:dyDescent="0.3">
      <c r="A10645" s="22">
        <v>42971</v>
      </c>
      <c r="B10645">
        <v>2017</v>
      </c>
      <c r="C10645">
        <v>8</v>
      </c>
      <c r="D10645" t="s">
        <v>130</v>
      </c>
      <c r="E10645" t="s">
        <v>128</v>
      </c>
      <c r="F10645" t="s">
        <v>172</v>
      </c>
      <c r="G10645" t="s">
        <v>93</v>
      </c>
      <c r="H10645" t="s">
        <v>100</v>
      </c>
      <c r="I10645" t="s">
        <v>70</v>
      </c>
      <c r="J10645" t="s">
        <v>101</v>
      </c>
      <c r="K10645" s="23">
        <v>27</v>
      </c>
      <c r="L10645" s="24">
        <v>2.4</v>
      </c>
      <c r="M10645" s="24">
        <v>64.8</v>
      </c>
      <c r="N10645" s="24">
        <v>47.95</v>
      </c>
      <c r="O10645" s="24">
        <v>16.850000000000001</v>
      </c>
      <c r="P10645" s="25">
        <v>26</v>
      </c>
    </row>
    <row r="10646" spans="1:16" x14ac:dyDescent="0.3">
      <c r="A10646" s="22">
        <v>42971</v>
      </c>
      <c r="B10646">
        <v>2017</v>
      </c>
      <c r="C10646">
        <v>8</v>
      </c>
      <c r="D10646" t="s">
        <v>130</v>
      </c>
      <c r="E10646" t="s">
        <v>128</v>
      </c>
      <c r="F10646" t="s">
        <v>172</v>
      </c>
      <c r="G10646" t="s">
        <v>93</v>
      </c>
      <c r="H10646" t="s">
        <v>102</v>
      </c>
      <c r="I10646" t="s">
        <v>71</v>
      </c>
      <c r="J10646" t="s">
        <v>103</v>
      </c>
      <c r="K10646" s="23">
        <v>13</v>
      </c>
      <c r="L10646" s="24">
        <v>6.9</v>
      </c>
      <c r="M10646" s="24">
        <v>89.7</v>
      </c>
      <c r="N10646" s="24">
        <v>59.2</v>
      </c>
      <c r="O10646" s="24">
        <v>30.5</v>
      </c>
      <c r="P10646" s="25">
        <v>34</v>
      </c>
    </row>
    <row r="10647" spans="1:16" x14ac:dyDescent="0.3">
      <c r="A10647" s="22">
        <v>42971</v>
      </c>
      <c r="B10647">
        <v>2017</v>
      </c>
      <c r="C10647">
        <v>8</v>
      </c>
      <c r="D10647" t="s">
        <v>130</v>
      </c>
      <c r="E10647" t="s">
        <v>128</v>
      </c>
      <c r="F10647" t="s">
        <v>172</v>
      </c>
      <c r="G10647" t="s">
        <v>93</v>
      </c>
      <c r="H10647" t="s">
        <v>104</v>
      </c>
      <c r="I10647" t="s">
        <v>76</v>
      </c>
      <c r="J10647" t="s">
        <v>105</v>
      </c>
      <c r="K10647" s="23">
        <v>0</v>
      </c>
      <c r="L10647" s="24">
        <v>7.4</v>
      </c>
      <c r="M10647" s="24">
        <v>0</v>
      </c>
      <c r="N10647" s="24">
        <v>0</v>
      </c>
      <c r="O10647" s="24">
        <v>0</v>
      </c>
      <c r="P10647" s="25">
        <v>34</v>
      </c>
    </row>
    <row r="10648" spans="1:16" x14ac:dyDescent="0.3">
      <c r="A10648" s="22">
        <v>42971</v>
      </c>
      <c r="B10648">
        <v>2017</v>
      </c>
      <c r="C10648">
        <v>8</v>
      </c>
      <c r="D10648" t="s">
        <v>130</v>
      </c>
      <c r="E10648" t="s">
        <v>128</v>
      </c>
      <c r="F10648" t="s">
        <v>172</v>
      </c>
      <c r="G10648" t="s">
        <v>93</v>
      </c>
      <c r="H10648" t="s">
        <v>106</v>
      </c>
      <c r="I10648" t="s">
        <v>69</v>
      </c>
      <c r="J10648" t="s">
        <v>107</v>
      </c>
      <c r="K10648" s="23">
        <v>1</v>
      </c>
      <c r="L10648" s="24">
        <v>16.5</v>
      </c>
      <c r="M10648" s="24">
        <v>16.5</v>
      </c>
      <c r="N10648" s="24">
        <v>12.87</v>
      </c>
      <c r="O10648" s="24">
        <v>3.63</v>
      </c>
      <c r="P10648" s="25">
        <v>22</v>
      </c>
    </row>
    <row r="10649" spans="1:16" x14ac:dyDescent="0.3">
      <c r="A10649" s="22">
        <v>42971</v>
      </c>
      <c r="B10649">
        <v>2017</v>
      </c>
      <c r="C10649">
        <v>8</v>
      </c>
      <c r="D10649" t="s">
        <v>130</v>
      </c>
      <c r="E10649" t="s">
        <v>128</v>
      </c>
      <c r="F10649" t="s">
        <v>172</v>
      </c>
      <c r="G10649" t="s">
        <v>93</v>
      </c>
      <c r="H10649" t="s">
        <v>108</v>
      </c>
      <c r="I10649" t="s">
        <v>72</v>
      </c>
      <c r="J10649" t="s">
        <v>109</v>
      </c>
      <c r="K10649" s="23">
        <v>3</v>
      </c>
      <c r="L10649" s="24">
        <v>8.1999999999999993</v>
      </c>
      <c r="M10649" s="24">
        <v>24.6</v>
      </c>
      <c r="N10649" s="24">
        <v>16.73</v>
      </c>
      <c r="O10649" s="24">
        <v>7.87</v>
      </c>
      <c r="P10649" s="25">
        <v>32</v>
      </c>
    </row>
    <row r="10650" spans="1:16" x14ac:dyDescent="0.3">
      <c r="A10650" s="22">
        <v>42972</v>
      </c>
      <c r="B10650">
        <v>2017</v>
      </c>
      <c r="C10650">
        <v>8</v>
      </c>
      <c r="D10650" t="s">
        <v>130</v>
      </c>
      <c r="E10650" t="s">
        <v>128</v>
      </c>
      <c r="F10650" t="s">
        <v>172</v>
      </c>
      <c r="G10650" t="s">
        <v>110</v>
      </c>
      <c r="H10650" t="s">
        <v>94</v>
      </c>
      <c r="I10650" t="s">
        <v>73</v>
      </c>
      <c r="J10650" t="s">
        <v>95</v>
      </c>
      <c r="K10650" s="23">
        <v>6</v>
      </c>
      <c r="L10650" s="24">
        <v>3.1</v>
      </c>
      <c r="M10650" s="24">
        <v>18.600000000000001</v>
      </c>
      <c r="N10650" s="24">
        <v>13.02</v>
      </c>
      <c r="O10650" s="24">
        <v>5.58</v>
      </c>
      <c r="P10650" s="25">
        <v>30</v>
      </c>
    </row>
    <row r="10651" spans="1:16" x14ac:dyDescent="0.3">
      <c r="A10651" s="22">
        <v>42972</v>
      </c>
      <c r="B10651">
        <v>2017</v>
      </c>
      <c r="C10651">
        <v>8</v>
      </c>
      <c r="D10651" t="s">
        <v>130</v>
      </c>
      <c r="E10651" t="s">
        <v>128</v>
      </c>
      <c r="F10651" t="s">
        <v>172</v>
      </c>
      <c r="G10651" t="s">
        <v>110</v>
      </c>
      <c r="H10651" t="s">
        <v>96</v>
      </c>
      <c r="I10651" t="s">
        <v>74</v>
      </c>
      <c r="J10651" t="s">
        <v>97</v>
      </c>
      <c r="K10651" s="23">
        <v>3.01</v>
      </c>
      <c r="L10651" s="24">
        <v>3.6</v>
      </c>
      <c r="M10651" s="24">
        <v>10.84</v>
      </c>
      <c r="N10651" s="24">
        <v>7.59</v>
      </c>
      <c r="O10651" s="24">
        <v>3.25</v>
      </c>
      <c r="P10651" s="25">
        <v>30</v>
      </c>
    </row>
    <row r="10652" spans="1:16" x14ac:dyDescent="0.3">
      <c r="A10652" s="22">
        <v>42972</v>
      </c>
      <c r="B10652">
        <v>2017</v>
      </c>
      <c r="C10652">
        <v>8</v>
      </c>
      <c r="D10652" t="s">
        <v>130</v>
      </c>
      <c r="E10652" t="s">
        <v>128</v>
      </c>
      <c r="F10652" t="s">
        <v>172</v>
      </c>
      <c r="G10652" t="s">
        <v>110</v>
      </c>
      <c r="H10652" t="s">
        <v>98</v>
      </c>
      <c r="I10652" t="s">
        <v>75</v>
      </c>
      <c r="J10652" t="s">
        <v>99</v>
      </c>
      <c r="K10652" s="23">
        <v>1</v>
      </c>
      <c r="L10652" s="24">
        <v>2.8</v>
      </c>
      <c r="M10652" s="24">
        <v>2.8</v>
      </c>
      <c r="N10652" s="24">
        <v>2.02</v>
      </c>
      <c r="O10652" s="24">
        <v>0.78</v>
      </c>
      <c r="P10652" s="25">
        <v>28</v>
      </c>
    </row>
    <row r="10653" spans="1:16" x14ac:dyDescent="0.3">
      <c r="A10653" s="22">
        <v>42972</v>
      </c>
      <c r="B10653">
        <v>2017</v>
      </c>
      <c r="C10653">
        <v>8</v>
      </c>
      <c r="D10653" t="s">
        <v>130</v>
      </c>
      <c r="E10653" t="s">
        <v>128</v>
      </c>
      <c r="F10653" t="s">
        <v>172</v>
      </c>
      <c r="G10653" t="s">
        <v>110</v>
      </c>
      <c r="H10653" t="s">
        <v>100</v>
      </c>
      <c r="I10653" t="s">
        <v>70</v>
      </c>
      <c r="J10653" t="s">
        <v>101</v>
      </c>
      <c r="K10653" s="23">
        <v>20.25</v>
      </c>
      <c r="L10653" s="24">
        <v>2.4</v>
      </c>
      <c r="M10653" s="24">
        <v>48.6</v>
      </c>
      <c r="N10653" s="24">
        <v>35.96</v>
      </c>
      <c r="O10653" s="24">
        <v>12.64</v>
      </c>
      <c r="P10653" s="25">
        <v>26</v>
      </c>
    </row>
    <row r="10654" spans="1:16" x14ac:dyDescent="0.3">
      <c r="A10654" s="22">
        <v>42972</v>
      </c>
      <c r="B10654">
        <v>2017</v>
      </c>
      <c r="C10654">
        <v>8</v>
      </c>
      <c r="D10654" t="s">
        <v>130</v>
      </c>
      <c r="E10654" t="s">
        <v>128</v>
      </c>
      <c r="F10654" t="s">
        <v>172</v>
      </c>
      <c r="G10654" t="s">
        <v>110</v>
      </c>
      <c r="H10654" t="s">
        <v>102</v>
      </c>
      <c r="I10654" t="s">
        <v>71</v>
      </c>
      <c r="J10654" t="s">
        <v>103</v>
      </c>
      <c r="K10654" s="23">
        <v>17</v>
      </c>
      <c r="L10654" s="24">
        <v>6.9</v>
      </c>
      <c r="M10654" s="24">
        <v>117.3</v>
      </c>
      <c r="N10654" s="24">
        <v>77.42</v>
      </c>
      <c r="O10654" s="24">
        <v>39.880000000000003</v>
      </c>
      <c r="P10654" s="25">
        <v>34</v>
      </c>
    </row>
    <row r="10655" spans="1:16" x14ac:dyDescent="0.3">
      <c r="A10655" s="22">
        <v>42972</v>
      </c>
      <c r="B10655">
        <v>2017</v>
      </c>
      <c r="C10655">
        <v>8</v>
      </c>
      <c r="D10655" t="s">
        <v>130</v>
      </c>
      <c r="E10655" t="s">
        <v>128</v>
      </c>
      <c r="F10655" t="s">
        <v>172</v>
      </c>
      <c r="G10655" t="s">
        <v>110</v>
      </c>
      <c r="H10655" t="s">
        <v>104</v>
      </c>
      <c r="I10655" t="s">
        <v>76</v>
      </c>
      <c r="J10655" t="s">
        <v>105</v>
      </c>
      <c r="K10655" s="23">
        <v>0</v>
      </c>
      <c r="L10655" s="24">
        <v>7.4</v>
      </c>
      <c r="M10655" s="24">
        <v>0</v>
      </c>
      <c r="N10655" s="24">
        <v>0</v>
      </c>
      <c r="O10655" s="24">
        <v>0</v>
      </c>
      <c r="P10655" s="25">
        <v>34</v>
      </c>
    </row>
    <row r="10656" spans="1:16" x14ac:dyDescent="0.3">
      <c r="A10656" s="22">
        <v>42972</v>
      </c>
      <c r="B10656">
        <v>2017</v>
      </c>
      <c r="C10656">
        <v>8</v>
      </c>
      <c r="D10656" t="s">
        <v>130</v>
      </c>
      <c r="E10656" t="s">
        <v>128</v>
      </c>
      <c r="F10656" t="s">
        <v>172</v>
      </c>
      <c r="G10656" t="s">
        <v>110</v>
      </c>
      <c r="H10656" t="s">
        <v>106</v>
      </c>
      <c r="I10656" t="s">
        <v>69</v>
      </c>
      <c r="J10656" t="s">
        <v>107</v>
      </c>
      <c r="K10656" s="23">
        <v>0</v>
      </c>
      <c r="L10656" s="24">
        <v>16.5</v>
      </c>
      <c r="M10656" s="24">
        <v>0</v>
      </c>
      <c r="N10656" s="24">
        <v>0</v>
      </c>
      <c r="O10656" s="24">
        <v>0</v>
      </c>
      <c r="P10656" s="25">
        <v>22</v>
      </c>
    </row>
    <row r="10657" spans="1:16" x14ac:dyDescent="0.3">
      <c r="A10657" s="22">
        <v>42972</v>
      </c>
      <c r="B10657">
        <v>2017</v>
      </c>
      <c r="C10657">
        <v>8</v>
      </c>
      <c r="D10657" t="s">
        <v>130</v>
      </c>
      <c r="E10657" t="s">
        <v>128</v>
      </c>
      <c r="F10657" t="s">
        <v>172</v>
      </c>
      <c r="G10657" t="s">
        <v>110</v>
      </c>
      <c r="H10657" t="s">
        <v>108</v>
      </c>
      <c r="I10657" t="s">
        <v>72</v>
      </c>
      <c r="J10657" t="s">
        <v>109</v>
      </c>
      <c r="K10657" s="23">
        <v>1</v>
      </c>
      <c r="L10657" s="24">
        <v>8.1999999999999993</v>
      </c>
      <c r="M10657" s="24">
        <v>8.1999999999999993</v>
      </c>
      <c r="N10657" s="24">
        <v>5.58</v>
      </c>
      <c r="O10657" s="24">
        <v>2.62</v>
      </c>
      <c r="P10657" s="25">
        <v>32</v>
      </c>
    </row>
    <row r="10658" spans="1:16" x14ac:dyDescent="0.3">
      <c r="A10658" s="22">
        <v>42973</v>
      </c>
      <c r="B10658">
        <v>2017</v>
      </c>
      <c r="C10658">
        <v>8</v>
      </c>
      <c r="D10658" t="s">
        <v>130</v>
      </c>
      <c r="E10658" t="s">
        <v>128</v>
      </c>
      <c r="F10658" t="s">
        <v>172</v>
      </c>
      <c r="G10658" t="s">
        <v>111</v>
      </c>
      <c r="H10658" t="s">
        <v>94</v>
      </c>
      <c r="I10658" t="s">
        <v>73</v>
      </c>
      <c r="J10658" t="s">
        <v>95</v>
      </c>
      <c r="K10658" s="23">
        <v>4.99</v>
      </c>
      <c r="L10658" s="24">
        <v>3.1</v>
      </c>
      <c r="M10658" s="24">
        <v>15.47</v>
      </c>
      <c r="N10658" s="24">
        <v>10.83</v>
      </c>
      <c r="O10658" s="24">
        <v>4.6399999999999997</v>
      </c>
      <c r="P10658" s="25">
        <v>30</v>
      </c>
    </row>
    <row r="10659" spans="1:16" x14ac:dyDescent="0.3">
      <c r="A10659" s="22">
        <v>42973</v>
      </c>
      <c r="B10659">
        <v>2017</v>
      </c>
      <c r="C10659">
        <v>8</v>
      </c>
      <c r="D10659" t="s">
        <v>130</v>
      </c>
      <c r="E10659" t="s">
        <v>128</v>
      </c>
      <c r="F10659" t="s">
        <v>172</v>
      </c>
      <c r="G10659" t="s">
        <v>111</v>
      </c>
      <c r="H10659" t="s">
        <v>96</v>
      </c>
      <c r="I10659" t="s">
        <v>74</v>
      </c>
      <c r="J10659" t="s">
        <v>97</v>
      </c>
      <c r="K10659" s="23">
        <v>3.52</v>
      </c>
      <c r="L10659" s="24">
        <v>3.6</v>
      </c>
      <c r="M10659" s="24">
        <v>12.67</v>
      </c>
      <c r="N10659" s="24">
        <v>8.8699999999999992</v>
      </c>
      <c r="O10659" s="24">
        <v>3.8</v>
      </c>
      <c r="P10659" s="25">
        <v>30</v>
      </c>
    </row>
    <row r="10660" spans="1:16" x14ac:dyDescent="0.3">
      <c r="A10660" s="22">
        <v>42973</v>
      </c>
      <c r="B10660">
        <v>2017</v>
      </c>
      <c r="C10660">
        <v>8</v>
      </c>
      <c r="D10660" t="s">
        <v>130</v>
      </c>
      <c r="E10660" t="s">
        <v>128</v>
      </c>
      <c r="F10660" t="s">
        <v>172</v>
      </c>
      <c r="G10660" t="s">
        <v>111</v>
      </c>
      <c r="H10660" t="s">
        <v>98</v>
      </c>
      <c r="I10660" t="s">
        <v>75</v>
      </c>
      <c r="J10660" t="s">
        <v>99</v>
      </c>
      <c r="K10660" s="23">
        <v>1</v>
      </c>
      <c r="L10660" s="24">
        <v>2.8</v>
      </c>
      <c r="M10660" s="24">
        <v>2.8</v>
      </c>
      <c r="N10660" s="24">
        <v>2.02</v>
      </c>
      <c r="O10660" s="24">
        <v>0.78</v>
      </c>
      <c r="P10660" s="25">
        <v>28</v>
      </c>
    </row>
    <row r="10661" spans="1:16" x14ac:dyDescent="0.3">
      <c r="A10661" s="22">
        <v>42973</v>
      </c>
      <c r="B10661">
        <v>2017</v>
      </c>
      <c r="C10661">
        <v>8</v>
      </c>
      <c r="D10661" t="s">
        <v>130</v>
      </c>
      <c r="E10661" t="s">
        <v>128</v>
      </c>
      <c r="F10661" t="s">
        <v>172</v>
      </c>
      <c r="G10661" t="s">
        <v>111</v>
      </c>
      <c r="H10661" t="s">
        <v>100</v>
      </c>
      <c r="I10661" t="s">
        <v>70</v>
      </c>
      <c r="J10661" t="s">
        <v>101</v>
      </c>
      <c r="K10661" s="23">
        <v>19</v>
      </c>
      <c r="L10661" s="24">
        <v>2.4</v>
      </c>
      <c r="M10661" s="24">
        <v>45.6</v>
      </c>
      <c r="N10661" s="24">
        <v>33.74</v>
      </c>
      <c r="O10661" s="24">
        <v>11.86</v>
      </c>
      <c r="P10661" s="25">
        <v>26</v>
      </c>
    </row>
    <row r="10662" spans="1:16" x14ac:dyDescent="0.3">
      <c r="A10662" s="22">
        <v>42973</v>
      </c>
      <c r="B10662">
        <v>2017</v>
      </c>
      <c r="C10662">
        <v>8</v>
      </c>
      <c r="D10662" t="s">
        <v>130</v>
      </c>
      <c r="E10662" t="s">
        <v>128</v>
      </c>
      <c r="F10662" t="s">
        <v>172</v>
      </c>
      <c r="G10662" t="s">
        <v>111</v>
      </c>
      <c r="H10662" t="s">
        <v>102</v>
      </c>
      <c r="I10662" t="s">
        <v>71</v>
      </c>
      <c r="J10662" t="s">
        <v>103</v>
      </c>
      <c r="K10662" s="23">
        <v>10</v>
      </c>
      <c r="L10662" s="24">
        <v>6.9</v>
      </c>
      <c r="M10662" s="24">
        <v>69</v>
      </c>
      <c r="N10662" s="24">
        <v>45.54</v>
      </c>
      <c r="O10662" s="24">
        <v>23.46</v>
      </c>
      <c r="P10662" s="25">
        <v>34</v>
      </c>
    </row>
    <row r="10663" spans="1:16" x14ac:dyDescent="0.3">
      <c r="A10663" s="22">
        <v>42973</v>
      </c>
      <c r="B10663">
        <v>2017</v>
      </c>
      <c r="C10663">
        <v>8</v>
      </c>
      <c r="D10663" t="s">
        <v>130</v>
      </c>
      <c r="E10663" t="s">
        <v>128</v>
      </c>
      <c r="F10663" t="s">
        <v>172</v>
      </c>
      <c r="G10663" t="s">
        <v>111</v>
      </c>
      <c r="H10663" t="s">
        <v>104</v>
      </c>
      <c r="I10663" t="s">
        <v>76</v>
      </c>
      <c r="J10663" t="s">
        <v>105</v>
      </c>
      <c r="K10663" s="23">
        <v>0</v>
      </c>
      <c r="L10663" s="24">
        <v>7.4</v>
      </c>
      <c r="M10663" s="24">
        <v>0</v>
      </c>
      <c r="N10663" s="24">
        <v>0</v>
      </c>
      <c r="O10663" s="24">
        <v>0</v>
      </c>
      <c r="P10663" s="25">
        <v>34</v>
      </c>
    </row>
    <row r="10664" spans="1:16" x14ac:dyDescent="0.3">
      <c r="A10664" s="22">
        <v>42973</v>
      </c>
      <c r="B10664">
        <v>2017</v>
      </c>
      <c r="C10664">
        <v>8</v>
      </c>
      <c r="D10664" t="s">
        <v>130</v>
      </c>
      <c r="E10664" t="s">
        <v>128</v>
      </c>
      <c r="F10664" t="s">
        <v>172</v>
      </c>
      <c r="G10664" t="s">
        <v>111</v>
      </c>
      <c r="H10664" t="s">
        <v>106</v>
      </c>
      <c r="I10664" t="s">
        <v>69</v>
      </c>
      <c r="J10664" t="s">
        <v>107</v>
      </c>
      <c r="K10664" s="23">
        <v>6</v>
      </c>
      <c r="L10664" s="24">
        <v>16.5</v>
      </c>
      <c r="M10664" s="24">
        <v>99</v>
      </c>
      <c r="N10664" s="24">
        <v>77.22</v>
      </c>
      <c r="O10664" s="24">
        <v>21.78</v>
      </c>
      <c r="P10664" s="25">
        <v>22</v>
      </c>
    </row>
    <row r="10665" spans="1:16" x14ac:dyDescent="0.3">
      <c r="A10665" s="22">
        <v>42973</v>
      </c>
      <c r="B10665">
        <v>2017</v>
      </c>
      <c r="C10665">
        <v>8</v>
      </c>
      <c r="D10665" t="s">
        <v>130</v>
      </c>
      <c r="E10665" t="s">
        <v>128</v>
      </c>
      <c r="F10665" t="s">
        <v>172</v>
      </c>
      <c r="G10665" t="s">
        <v>111</v>
      </c>
      <c r="H10665" t="s">
        <v>108</v>
      </c>
      <c r="I10665" t="s">
        <v>72</v>
      </c>
      <c r="J10665" t="s">
        <v>109</v>
      </c>
      <c r="K10665" s="23">
        <v>2</v>
      </c>
      <c r="L10665" s="24">
        <v>8.1999999999999993</v>
      </c>
      <c r="M10665" s="24">
        <v>16.399999999999999</v>
      </c>
      <c r="N10665" s="24">
        <v>11.15</v>
      </c>
      <c r="O10665" s="24">
        <v>5.25</v>
      </c>
      <c r="P10665" s="25">
        <v>32</v>
      </c>
    </row>
    <row r="10666" spans="1:16" x14ac:dyDescent="0.3">
      <c r="A10666" s="22">
        <v>42974</v>
      </c>
      <c r="B10666">
        <v>2017</v>
      </c>
      <c r="C10666">
        <v>8</v>
      </c>
      <c r="D10666" t="s">
        <v>130</v>
      </c>
      <c r="E10666" t="s">
        <v>128</v>
      </c>
      <c r="F10666" t="s">
        <v>172</v>
      </c>
      <c r="G10666" t="s">
        <v>112</v>
      </c>
      <c r="H10666" t="s">
        <v>94</v>
      </c>
      <c r="I10666" t="s">
        <v>73</v>
      </c>
      <c r="J10666" t="s">
        <v>95</v>
      </c>
      <c r="K10666" s="23">
        <v>3</v>
      </c>
      <c r="L10666" s="24">
        <v>3.1</v>
      </c>
      <c r="M10666" s="24">
        <v>9.3000000000000007</v>
      </c>
      <c r="N10666" s="24">
        <v>6.51</v>
      </c>
      <c r="O10666" s="24">
        <v>2.79</v>
      </c>
      <c r="P10666" s="25">
        <v>30</v>
      </c>
    </row>
    <row r="10667" spans="1:16" x14ac:dyDescent="0.3">
      <c r="A10667" s="22">
        <v>42974</v>
      </c>
      <c r="B10667">
        <v>2017</v>
      </c>
      <c r="C10667">
        <v>8</v>
      </c>
      <c r="D10667" t="s">
        <v>130</v>
      </c>
      <c r="E10667" t="s">
        <v>128</v>
      </c>
      <c r="F10667" t="s">
        <v>172</v>
      </c>
      <c r="G10667" t="s">
        <v>112</v>
      </c>
      <c r="H10667" t="s">
        <v>96</v>
      </c>
      <c r="I10667" t="s">
        <v>74</v>
      </c>
      <c r="J10667" t="s">
        <v>97</v>
      </c>
      <c r="K10667" s="23">
        <v>5.34</v>
      </c>
      <c r="L10667" s="24">
        <v>3.6</v>
      </c>
      <c r="M10667" s="24">
        <v>19.22</v>
      </c>
      <c r="N10667" s="24">
        <v>13.45</v>
      </c>
      <c r="O10667" s="24">
        <v>5.77</v>
      </c>
      <c r="P10667" s="25">
        <v>30</v>
      </c>
    </row>
    <row r="10668" spans="1:16" x14ac:dyDescent="0.3">
      <c r="A10668" s="22">
        <v>42974</v>
      </c>
      <c r="B10668">
        <v>2017</v>
      </c>
      <c r="C10668">
        <v>8</v>
      </c>
      <c r="D10668" t="s">
        <v>130</v>
      </c>
      <c r="E10668" t="s">
        <v>128</v>
      </c>
      <c r="F10668" t="s">
        <v>172</v>
      </c>
      <c r="G10668" t="s">
        <v>112</v>
      </c>
      <c r="H10668" t="s">
        <v>98</v>
      </c>
      <c r="I10668" t="s">
        <v>75</v>
      </c>
      <c r="J10668" t="s">
        <v>99</v>
      </c>
      <c r="K10668" s="23">
        <v>1</v>
      </c>
      <c r="L10668" s="24">
        <v>2.8</v>
      </c>
      <c r="M10668" s="24">
        <v>2.8</v>
      </c>
      <c r="N10668" s="24">
        <v>2.02</v>
      </c>
      <c r="O10668" s="24">
        <v>0.78</v>
      </c>
      <c r="P10668" s="25">
        <v>28</v>
      </c>
    </row>
    <row r="10669" spans="1:16" x14ac:dyDescent="0.3">
      <c r="A10669" s="22">
        <v>42974</v>
      </c>
      <c r="B10669">
        <v>2017</v>
      </c>
      <c r="C10669">
        <v>8</v>
      </c>
      <c r="D10669" t="s">
        <v>130</v>
      </c>
      <c r="E10669" t="s">
        <v>128</v>
      </c>
      <c r="F10669" t="s">
        <v>172</v>
      </c>
      <c r="G10669" t="s">
        <v>112</v>
      </c>
      <c r="H10669" t="s">
        <v>100</v>
      </c>
      <c r="I10669" t="s">
        <v>70</v>
      </c>
      <c r="J10669" t="s">
        <v>101</v>
      </c>
      <c r="K10669" s="23">
        <v>21.3</v>
      </c>
      <c r="L10669" s="24">
        <v>2.4</v>
      </c>
      <c r="M10669" s="24">
        <v>51.12</v>
      </c>
      <c r="N10669" s="24">
        <v>37.83</v>
      </c>
      <c r="O10669" s="24">
        <v>13.29</v>
      </c>
      <c r="P10669" s="25">
        <v>26</v>
      </c>
    </row>
    <row r="10670" spans="1:16" x14ac:dyDescent="0.3">
      <c r="A10670" s="22">
        <v>42974</v>
      </c>
      <c r="B10670">
        <v>2017</v>
      </c>
      <c r="C10670">
        <v>8</v>
      </c>
      <c r="D10670" t="s">
        <v>130</v>
      </c>
      <c r="E10670" t="s">
        <v>128</v>
      </c>
      <c r="F10670" t="s">
        <v>172</v>
      </c>
      <c r="G10670" t="s">
        <v>112</v>
      </c>
      <c r="H10670" t="s">
        <v>102</v>
      </c>
      <c r="I10670" t="s">
        <v>71</v>
      </c>
      <c r="J10670" t="s">
        <v>103</v>
      </c>
      <c r="K10670" s="23">
        <v>5</v>
      </c>
      <c r="L10670" s="24">
        <v>6.9</v>
      </c>
      <c r="M10670" s="24">
        <v>34.5</v>
      </c>
      <c r="N10670" s="24">
        <v>22.77</v>
      </c>
      <c r="O10670" s="24">
        <v>11.73</v>
      </c>
      <c r="P10670" s="25">
        <v>34</v>
      </c>
    </row>
    <row r="10671" spans="1:16" x14ac:dyDescent="0.3">
      <c r="A10671" s="22">
        <v>42974</v>
      </c>
      <c r="B10671">
        <v>2017</v>
      </c>
      <c r="C10671">
        <v>8</v>
      </c>
      <c r="D10671" t="s">
        <v>130</v>
      </c>
      <c r="E10671" t="s">
        <v>128</v>
      </c>
      <c r="F10671" t="s">
        <v>172</v>
      </c>
      <c r="G10671" t="s">
        <v>112</v>
      </c>
      <c r="H10671" t="s">
        <v>104</v>
      </c>
      <c r="I10671" t="s">
        <v>76</v>
      </c>
      <c r="J10671" t="s">
        <v>105</v>
      </c>
      <c r="K10671" s="23">
        <v>2</v>
      </c>
      <c r="L10671" s="24">
        <v>7.4</v>
      </c>
      <c r="M10671" s="24">
        <v>14.8</v>
      </c>
      <c r="N10671" s="24">
        <v>9.77</v>
      </c>
      <c r="O10671" s="24">
        <v>5.03</v>
      </c>
      <c r="P10671" s="25">
        <v>34</v>
      </c>
    </row>
    <row r="10672" spans="1:16" x14ac:dyDescent="0.3">
      <c r="A10672" s="22">
        <v>42974</v>
      </c>
      <c r="B10672">
        <v>2017</v>
      </c>
      <c r="C10672">
        <v>8</v>
      </c>
      <c r="D10672" t="s">
        <v>130</v>
      </c>
      <c r="E10672" t="s">
        <v>128</v>
      </c>
      <c r="F10672" t="s">
        <v>172</v>
      </c>
      <c r="G10672" t="s">
        <v>112</v>
      </c>
      <c r="H10672" t="s">
        <v>106</v>
      </c>
      <c r="I10672" t="s">
        <v>69</v>
      </c>
      <c r="J10672" t="s">
        <v>107</v>
      </c>
      <c r="K10672" s="23">
        <v>7</v>
      </c>
      <c r="L10672" s="24">
        <v>16.5</v>
      </c>
      <c r="M10672" s="24">
        <v>115.5</v>
      </c>
      <c r="N10672" s="24">
        <v>90.09</v>
      </c>
      <c r="O10672" s="24">
        <v>25.41</v>
      </c>
      <c r="P10672" s="25">
        <v>22</v>
      </c>
    </row>
    <row r="10673" spans="1:16" x14ac:dyDescent="0.3">
      <c r="A10673" s="22">
        <v>42974</v>
      </c>
      <c r="B10673">
        <v>2017</v>
      </c>
      <c r="C10673">
        <v>8</v>
      </c>
      <c r="D10673" t="s">
        <v>130</v>
      </c>
      <c r="E10673" t="s">
        <v>128</v>
      </c>
      <c r="F10673" t="s">
        <v>172</v>
      </c>
      <c r="G10673" t="s">
        <v>112</v>
      </c>
      <c r="H10673" t="s">
        <v>108</v>
      </c>
      <c r="I10673" t="s">
        <v>72</v>
      </c>
      <c r="J10673" t="s">
        <v>109</v>
      </c>
      <c r="K10673" s="23">
        <v>1</v>
      </c>
      <c r="L10673" s="24">
        <v>8.1999999999999993</v>
      </c>
      <c r="M10673" s="24">
        <v>8.1999999999999993</v>
      </c>
      <c r="N10673" s="24">
        <v>5.58</v>
      </c>
      <c r="O10673" s="24">
        <v>2.62</v>
      </c>
      <c r="P10673" s="25">
        <v>32</v>
      </c>
    </row>
    <row r="10674" spans="1:16" x14ac:dyDescent="0.3">
      <c r="A10674" s="22">
        <v>42975</v>
      </c>
      <c r="B10674">
        <v>2017</v>
      </c>
      <c r="C10674">
        <v>8</v>
      </c>
      <c r="D10674" t="s">
        <v>130</v>
      </c>
      <c r="E10674" t="s">
        <v>128</v>
      </c>
      <c r="F10674" t="s">
        <v>172</v>
      </c>
      <c r="G10674" t="s">
        <v>113</v>
      </c>
      <c r="H10674" t="s">
        <v>94</v>
      </c>
      <c r="I10674" t="s">
        <v>73</v>
      </c>
      <c r="J10674" t="s">
        <v>95</v>
      </c>
      <c r="K10674" s="23">
        <v>8</v>
      </c>
      <c r="L10674" s="24">
        <v>3.1</v>
      </c>
      <c r="M10674" s="24">
        <v>24.8</v>
      </c>
      <c r="N10674" s="24">
        <v>17.36</v>
      </c>
      <c r="O10674" s="24">
        <v>7.44</v>
      </c>
      <c r="P10674" s="25">
        <v>30</v>
      </c>
    </row>
    <row r="10675" spans="1:16" x14ac:dyDescent="0.3">
      <c r="A10675" s="22">
        <v>42975</v>
      </c>
      <c r="B10675">
        <v>2017</v>
      </c>
      <c r="C10675">
        <v>8</v>
      </c>
      <c r="D10675" t="s">
        <v>130</v>
      </c>
      <c r="E10675" t="s">
        <v>128</v>
      </c>
      <c r="F10675" t="s">
        <v>172</v>
      </c>
      <c r="G10675" t="s">
        <v>113</v>
      </c>
      <c r="H10675" t="s">
        <v>96</v>
      </c>
      <c r="I10675" t="s">
        <v>74</v>
      </c>
      <c r="J10675" t="s">
        <v>97</v>
      </c>
      <c r="K10675" s="23">
        <v>7</v>
      </c>
      <c r="L10675" s="24">
        <v>3.6</v>
      </c>
      <c r="M10675" s="24">
        <v>25.2</v>
      </c>
      <c r="N10675" s="24">
        <v>17.64</v>
      </c>
      <c r="O10675" s="24">
        <v>7.56</v>
      </c>
      <c r="P10675" s="25">
        <v>30</v>
      </c>
    </row>
    <row r="10676" spans="1:16" x14ac:dyDescent="0.3">
      <c r="A10676" s="22">
        <v>42975</v>
      </c>
      <c r="B10676">
        <v>2017</v>
      </c>
      <c r="C10676">
        <v>8</v>
      </c>
      <c r="D10676" t="s">
        <v>130</v>
      </c>
      <c r="E10676" t="s">
        <v>128</v>
      </c>
      <c r="F10676" t="s">
        <v>172</v>
      </c>
      <c r="G10676" t="s">
        <v>113</v>
      </c>
      <c r="H10676" t="s">
        <v>98</v>
      </c>
      <c r="I10676" t="s">
        <v>75</v>
      </c>
      <c r="J10676" t="s">
        <v>99</v>
      </c>
      <c r="K10676" s="23">
        <v>5</v>
      </c>
      <c r="L10676" s="24">
        <v>2.8</v>
      </c>
      <c r="M10676" s="24">
        <v>14</v>
      </c>
      <c r="N10676" s="24">
        <v>10.08</v>
      </c>
      <c r="O10676" s="24">
        <v>3.92</v>
      </c>
      <c r="P10676" s="25">
        <v>28</v>
      </c>
    </row>
    <row r="10677" spans="1:16" x14ac:dyDescent="0.3">
      <c r="A10677" s="22">
        <v>42975</v>
      </c>
      <c r="B10677">
        <v>2017</v>
      </c>
      <c r="C10677">
        <v>8</v>
      </c>
      <c r="D10677" t="s">
        <v>130</v>
      </c>
      <c r="E10677" t="s">
        <v>128</v>
      </c>
      <c r="F10677" t="s">
        <v>172</v>
      </c>
      <c r="G10677" t="s">
        <v>113</v>
      </c>
      <c r="H10677" t="s">
        <v>100</v>
      </c>
      <c r="I10677" t="s">
        <v>70</v>
      </c>
      <c r="J10677" t="s">
        <v>101</v>
      </c>
      <c r="K10677" s="23">
        <v>16</v>
      </c>
      <c r="L10677" s="24">
        <v>2.4</v>
      </c>
      <c r="M10677" s="24">
        <v>38.4</v>
      </c>
      <c r="N10677" s="24">
        <v>28.42</v>
      </c>
      <c r="O10677" s="24">
        <v>9.98</v>
      </c>
      <c r="P10677" s="25">
        <v>26</v>
      </c>
    </row>
    <row r="10678" spans="1:16" x14ac:dyDescent="0.3">
      <c r="A10678" s="22">
        <v>42975</v>
      </c>
      <c r="B10678">
        <v>2017</v>
      </c>
      <c r="C10678">
        <v>8</v>
      </c>
      <c r="D10678" t="s">
        <v>130</v>
      </c>
      <c r="E10678" t="s">
        <v>128</v>
      </c>
      <c r="F10678" t="s">
        <v>172</v>
      </c>
      <c r="G10678" t="s">
        <v>113</v>
      </c>
      <c r="H10678" t="s">
        <v>102</v>
      </c>
      <c r="I10678" t="s">
        <v>71</v>
      </c>
      <c r="J10678" t="s">
        <v>103</v>
      </c>
      <c r="K10678" s="23">
        <v>12</v>
      </c>
      <c r="L10678" s="24">
        <v>6.9</v>
      </c>
      <c r="M10678" s="24">
        <v>82.8</v>
      </c>
      <c r="N10678" s="24">
        <v>54.65</v>
      </c>
      <c r="O10678" s="24">
        <v>28.15</v>
      </c>
      <c r="P10678" s="25">
        <v>34</v>
      </c>
    </row>
    <row r="10679" spans="1:16" x14ac:dyDescent="0.3">
      <c r="A10679" s="22">
        <v>42975</v>
      </c>
      <c r="B10679">
        <v>2017</v>
      </c>
      <c r="C10679">
        <v>8</v>
      </c>
      <c r="D10679" t="s">
        <v>130</v>
      </c>
      <c r="E10679" t="s">
        <v>128</v>
      </c>
      <c r="F10679" t="s">
        <v>172</v>
      </c>
      <c r="G10679" t="s">
        <v>113</v>
      </c>
      <c r="H10679" t="s">
        <v>104</v>
      </c>
      <c r="I10679" t="s">
        <v>76</v>
      </c>
      <c r="J10679" t="s">
        <v>105</v>
      </c>
      <c r="K10679" s="23">
        <v>0</v>
      </c>
      <c r="L10679" s="24">
        <v>7.4</v>
      </c>
      <c r="M10679" s="24">
        <v>0</v>
      </c>
      <c r="N10679" s="24">
        <v>0</v>
      </c>
      <c r="O10679" s="24">
        <v>0</v>
      </c>
      <c r="P10679" s="25">
        <v>34</v>
      </c>
    </row>
    <row r="10680" spans="1:16" x14ac:dyDescent="0.3">
      <c r="A10680" s="22">
        <v>42975</v>
      </c>
      <c r="B10680">
        <v>2017</v>
      </c>
      <c r="C10680">
        <v>8</v>
      </c>
      <c r="D10680" t="s">
        <v>130</v>
      </c>
      <c r="E10680" t="s">
        <v>128</v>
      </c>
      <c r="F10680" t="s">
        <v>172</v>
      </c>
      <c r="G10680" t="s">
        <v>113</v>
      </c>
      <c r="H10680" t="s">
        <v>106</v>
      </c>
      <c r="I10680" t="s">
        <v>69</v>
      </c>
      <c r="J10680" t="s">
        <v>107</v>
      </c>
      <c r="K10680" s="23">
        <v>1</v>
      </c>
      <c r="L10680" s="24">
        <v>16.5</v>
      </c>
      <c r="M10680" s="24">
        <v>16.5</v>
      </c>
      <c r="N10680" s="24">
        <v>12.87</v>
      </c>
      <c r="O10680" s="24">
        <v>3.63</v>
      </c>
      <c r="P10680" s="25">
        <v>22</v>
      </c>
    </row>
    <row r="10681" spans="1:16" x14ac:dyDescent="0.3">
      <c r="A10681" s="22">
        <v>42975</v>
      </c>
      <c r="B10681">
        <v>2017</v>
      </c>
      <c r="C10681">
        <v>8</v>
      </c>
      <c r="D10681" t="s">
        <v>130</v>
      </c>
      <c r="E10681" t="s">
        <v>128</v>
      </c>
      <c r="F10681" t="s">
        <v>172</v>
      </c>
      <c r="G10681" t="s">
        <v>113</v>
      </c>
      <c r="H10681" t="s">
        <v>108</v>
      </c>
      <c r="I10681" t="s">
        <v>72</v>
      </c>
      <c r="J10681" t="s">
        <v>109</v>
      </c>
      <c r="K10681" s="23">
        <v>3</v>
      </c>
      <c r="L10681" s="24">
        <v>8.1999999999999993</v>
      </c>
      <c r="M10681" s="24">
        <v>24.6</v>
      </c>
      <c r="N10681" s="24">
        <v>16.73</v>
      </c>
      <c r="O10681" s="24">
        <v>7.87</v>
      </c>
      <c r="P10681" s="25">
        <v>32</v>
      </c>
    </row>
    <row r="10682" spans="1:16" x14ac:dyDescent="0.3">
      <c r="A10682" s="22">
        <v>42976</v>
      </c>
      <c r="B10682">
        <v>2017</v>
      </c>
      <c r="C10682">
        <v>8</v>
      </c>
      <c r="D10682" t="s">
        <v>130</v>
      </c>
      <c r="E10682" t="s">
        <v>128</v>
      </c>
      <c r="F10682" t="s">
        <v>172</v>
      </c>
      <c r="G10682" t="s">
        <v>114</v>
      </c>
      <c r="H10682" t="s">
        <v>94</v>
      </c>
      <c r="I10682" t="s">
        <v>73</v>
      </c>
      <c r="J10682" t="s">
        <v>95</v>
      </c>
      <c r="K10682" s="23">
        <v>7</v>
      </c>
      <c r="L10682" s="24">
        <v>3.1</v>
      </c>
      <c r="M10682" s="24">
        <v>21.7</v>
      </c>
      <c r="N10682" s="24">
        <v>15.19</v>
      </c>
      <c r="O10682" s="24">
        <v>6.51</v>
      </c>
      <c r="P10682" s="25">
        <v>30</v>
      </c>
    </row>
    <row r="10683" spans="1:16" x14ac:dyDescent="0.3">
      <c r="A10683" s="22">
        <v>42976</v>
      </c>
      <c r="B10683">
        <v>2017</v>
      </c>
      <c r="C10683">
        <v>8</v>
      </c>
      <c r="D10683" t="s">
        <v>130</v>
      </c>
      <c r="E10683" t="s">
        <v>128</v>
      </c>
      <c r="F10683" t="s">
        <v>172</v>
      </c>
      <c r="G10683" t="s">
        <v>114</v>
      </c>
      <c r="H10683" t="s">
        <v>96</v>
      </c>
      <c r="I10683" t="s">
        <v>74</v>
      </c>
      <c r="J10683" t="s">
        <v>97</v>
      </c>
      <c r="K10683" s="23">
        <v>3.07</v>
      </c>
      <c r="L10683" s="24">
        <v>3.6</v>
      </c>
      <c r="M10683" s="24">
        <v>11.05</v>
      </c>
      <c r="N10683" s="24">
        <v>7.74</v>
      </c>
      <c r="O10683" s="24">
        <v>3.31</v>
      </c>
      <c r="P10683" s="25">
        <v>30</v>
      </c>
    </row>
    <row r="10684" spans="1:16" x14ac:dyDescent="0.3">
      <c r="A10684" s="22">
        <v>42976</v>
      </c>
      <c r="B10684">
        <v>2017</v>
      </c>
      <c r="C10684">
        <v>8</v>
      </c>
      <c r="D10684" t="s">
        <v>130</v>
      </c>
      <c r="E10684" t="s">
        <v>128</v>
      </c>
      <c r="F10684" t="s">
        <v>172</v>
      </c>
      <c r="G10684" t="s">
        <v>114</v>
      </c>
      <c r="H10684" t="s">
        <v>98</v>
      </c>
      <c r="I10684" t="s">
        <v>75</v>
      </c>
      <c r="J10684" t="s">
        <v>99</v>
      </c>
      <c r="K10684" s="23">
        <v>3.5</v>
      </c>
      <c r="L10684" s="24">
        <v>2.8</v>
      </c>
      <c r="M10684" s="24">
        <v>9.8000000000000007</v>
      </c>
      <c r="N10684" s="24">
        <v>7.06</v>
      </c>
      <c r="O10684" s="24">
        <v>2.74</v>
      </c>
      <c r="P10684" s="25">
        <v>28</v>
      </c>
    </row>
    <row r="10685" spans="1:16" x14ac:dyDescent="0.3">
      <c r="A10685" s="22">
        <v>42976</v>
      </c>
      <c r="B10685">
        <v>2017</v>
      </c>
      <c r="C10685">
        <v>8</v>
      </c>
      <c r="D10685" t="s">
        <v>130</v>
      </c>
      <c r="E10685" t="s">
        <v>128</v>
      </c>
      <c r="F10685" t="s">
        <v>172</v>
      </c>
      <c r="G10685" t="s">
        <v>114</v>
      </c>
      <c r="H10685" t="s">
        <v>100</v>
      </c>
      <c r="I10685" t="s">
        <v>70</v>
      </c>
      <c r="J10685" t="s">
        <v>101</v>
      </c>
      <c r="K10685" s="23">
        <v>17</v>
      </c>
      <c r="L10685" s="24">
        <v>2.4</v>
      </c>
      <c r="M10685" s="24">
        <v>40.799999999999997</v>
      </c>
      <c r="N10685" s="24">
        <v>30.19</v>
      </c>
      <c r="O10685" s="24">
        <v>10.61</v>
      </c>
      <c r="P10685" s="25">
        <v>26</v>
      </c>
    </row>
    <row r="10686" spans="1:16" x14ac:dyDescent="0.3">
      <c r="A10686" s="22">
        <v>42976</v>
      </c>
      <c r="B10686">
        <v>2017</v>
      </c>
      <c r="C10686">
        <v>8</v>
      </c>
      <c r="D10686" t="s">
        <v>130</v>
      </c>
      <c r="E10686" t="s">
        <v>128</v>
      </c>
      <c r="F10686" t="s">
        <v>172</v>
      </c>
      <c r="G10686" t="s">
        <v>114</v>
      </c>
      <c r="H10686" t="s">
        <v>102</v>
      </c>
      <c r="I10686" t="s">
        <v>71</v>
      </c>
      <c r="J10686" t="s">
        <v>103</v>
      </c>
      <c r="K10686" s="23">
        <v>5</v>
      </c>
      <c r="L10686" s="24">
        <v>6.9</v>
      </c>
      <c r="M10686" s="24">
        <v>34.5</v>
      </c>
      <c r="N10686" s="24">
        <v>22.77</v>
      </c>
      <c r="O10686" s="24">
        <v>11.73</v>
      </c>
      <c r="P10686" s="25">
        <v>34</v>
      </c>
    </row>
    <row r="10687" spans="1:16" x14ac:dyDescent="0.3">
      <c r="A10687" s="22">
        <v>42976</v>
      </c>
      <c r="B10687">
        <v>2017</v>
      </c>
      <c r="C10687">
        <v>8</v>
      </c>
      <c r="D10687" t="s">
        <v>130</v>
      </c>
      <c r="E10687" t="s">
        <v>128</v>
      </c>
      <c r="F10687" t="s">
        <v>172</v>
      </c>
      <c r="G10687" t="s">
        <v>114</v>
      </c>
      <c r="H10687" t="s">
        <v>104</v>
      </c>
      <c r="I10687" t="s">
        <v>76</v>
      </c>
      <c r="J10687" t="s">
        <v>105</v>
      </c>
      <c r="K10687" s="23">
        <v>0</v>
      </c>
      <c r="L10687" s="24">
        <v>7.4</v>
      </c>
      <c r="M10687" s="24">
        <v>0</v>
      </c>
      <c r="N10687" s="24">
        <v>0</v>
      </c>
      <c r="O10687" s="24">
        <v>0</v>
      </c>
      <c r="P10687" s="25">
        <v>34</v>
      </c>
    </row>
    <row r="10688" spans="1:16" x14ac:dyDescent="0.3">
      <c r="A10688" s="22">
        <v>42976</v>
      </c>
      <c r="B10688">
        <v>2017</v>
      </c>
      <c r="C10688">
        <v>8</v>
      </c>
      <c r="D10688" t="s">
        <v>130</v>
      </c>
      <c r="E10688" t="s">
        <v>128</v>
      </c>
      <c r="F10688" t="s">
        <v>172</v>
      </c>
      <c r="G10688" t="s">
        <v>114</v>
      </c>
      <c r="H10688" t="s">
        <v>106</v>
      </c>
      <c r="I10688" t="s">
        <v>69</v>
      </c>
      <c r="J10688" t="s">
        <v>107</v>
      </c>
      <c r="K10688" s="23">
        <v>11</v>
      </c>
      <c r="L10688" s="24">
        <v>16.5</v>
      </c>
      <c r="M10688" s="24">
        <v>181.5</v>
      </c>
      <c r="N10688" s="24">
        <v>141.57</v>
      </c>
      <c r="O10688" s="24">
        <v>39.93</v>
      </c>
      <c r="P10688" s="25">
        <v>22</v>
      </c>
    </row>
    <row r="10689" spans="1:16" x14ac:dyDescent="0.3">
      <c r="A10689" s="22">
        <v>42976</v>
      </c>
      <c r="B10689">
        <v>2017</v>
      </c>
      <c r="C10689">
        <v>8</v>
      </c>
      <c r="D10689" t="s">
        <v>130</v>
      </c>
      <c r="E10689" t="s">
        <v>128</v>
      </c>
      <c r="F10689" t="s">
        <v>172</v>
      </c>
      <c r="G10689" t="s">
        <v>114</v>
      </c>
      <c r="H10689" t="s">
        <v>108</v>
      </c>
      <c r="I10689" t="s">
        <v>72</v>
      </c>
      <c r="J10689" t="s">
        <v>109</v>
      </c>
      <c r="K10689" s="23">
        <v>2.1</v>
      </c>
      <c r="L10689" s="24">
        <v>8.1999999999999993</v>
      </c>
      <c r="M10689" s="24">
        <v>17.22</v>
      </c>
      <c r="N10689" s="24">
        <v>11.71</v>
      </c>
      <c r="O10689" s="24">
        <v>5.51</v>
      </c>
      <c r="P10689" s="25">
        <v>32</v>
      </c>
    </row>
    <row r="10690" spans="1:16" x14ac:dyDescent="0.3">
      <c r="A10690" s="22">
        <v>42977</v>
      </c>
      <c r="B10690">
        <v>2017</v>
      </c>
      <c r="C10690">
        <v>8</v>
      </c>
      <c r="D10690" t="s">
        <v>130</v>
      </c>
      <c r="E10690" t="s">
        <v>128</v>
      </c>
      <c r="F10690" t="s">
        <v>172</v>
      </c>
      <c r="G10690" t="s">
        <v>115</v>
      </c>
      <c r="H10690" t="s">
        <v>94</v>
      </c>
      <c r="I10690" t="s">
        <v>73</v>
      </c>
      <c r="J10690" t="s">
        <v>95</v>
      </c>
      <c r="K10690" s="23">
        <v>7.67</v>
      </c>
      <c r="L10690" s="24">
        <v>3.1</v>
      </c>
      <c r="M10690" s="24">
        <v>23.78</v>
      </c>
      <c r="N10690" s="24">
        <v>16.649999999999999</v>
      </c>
      <c r="O10690" s="24">
        <v>7.13</v>
      </c>
      <c r="P10690" s="25">
        <v>30</v>
      </c>
    </row>
    <row r="10691" spans="1:16" x14ac:dyDescent="0.3">
      <c r="A10691" s="22">
        <v>42977</v>
      </c>
      <c r="B10691">
        <v>2017</v>
      </c>
      <c r="C10691">
        <v>8</v>
      </c>
      <c r="D10691" t="s">
        <v>130</v>
      </c>
      <c r="E10691" t="s">
        <v>128</v>
      </c>
      <c r="F10691" t="s">
        <v>172</v>
      </c>
      <c r="G10691" t="s">
        <v>115</v>
      </c>
      <c r="H10691" t="s">
        <v>96</v>
      </c>
      <c r="I10691" t="s">
        <v>74</v>
      </c>
      <c r="J10691" t="s">
        <v>97</v>
      </c>
      <c r="K10691" s="23">
        <v>3.99</v>
      </c>
      <c r="L10691" s="24">
        <v>3.6</v>
      </c>
      <c r="M10691" s="24">
        <v>14.36</v>
      </c>
      <c r="N10691" s="24">
        <v>10.050000000000001</v>
      </c>
      <c r="O10691" s="24">
        <v>4.3099999999999996</v>
      </c>
      <c r="P10691" s="25">
        <v>30</v>
      </c>
    </row>
    <row r="10692" spans="1:16" x14ac:dyDescent="0.3">
      <c r="A10692" s="22">
        <v>42977</v>
      </c>
      <c r="B10692">
        <v>2017</v>
      </c>
      <c r="C10692">
        <v>8</v>
      </c>
      <c r="D10692" t="s">
        <v>130</v>
      </c>
      <c r="E10692" t="s">
        <v>128</v>
      </c>
      <c r="F10692" t="s">
        <v>172</v>
      </c>
      <c r="G10692" t="s">
        <v>115</v>
      </c>
      <c r="H10692" t="s">
        <v>98</v>
      </c>
      <c r="I10692" t="s">
        <v>75</v>
      </c>
      <c r="J10692" t="s">
        <v>99</v>
      </c>
      <c r="K10692" s="23">
        <v>3.15</v>
      </c>
      <c r="L10692" s="24">
        <v>2.8</v>
      </c>
      <c r="M10692" s="24">
        <v>8.82</v>
      </c>
      <c r="N10692" s="24">
        <v>6.35</v>
      </c>
      <c r="O10692" s="24">
        <v>2.4700000000000002</v>
      </c>
      <c r="P10692" s="25">
        <v>28</v>
      </c>
    </row>
    <row r="10693" spans="1:16" x14ac:dyDescent="0.3">
      <c r="A10693" s="22">
        <v>42977</v>
      </c>
      <c r="B10693">
        <v>2017</v>
      </c>
      <c r="C10693">
        <v>8</v>
      </c>
      <c r="D10693" t="s">
        <v>130</v>
      </c>
      <c r="E10693" t="s">
        <v>128</v>
      </c>
      <c r="F10693" t="s">
        <v>172</v>
      </c>
      <c r="G10693" t="s">
        <v>115</v>
      </c>
      <c r="H10693" t="s">
        <v>100</v>
      </c>
      <c r="I10693" t="s">
        <v>70</v>
      </c>
      <c r="J10693" t="s">
        <v>101</v>
      </c>
      <c r="K10693" s="23">
        <v>17</v>
      </c>
      <c r="L10693" s="24">
        <v>2.4</v>
      </c>
      <c r="M10693" s="24">
        <v>40.799999999999997</v>
      </c>
      <c r="N10693" s="24">
        <v>30.19</v>
      </c>
      <c r="O10693" s="24">
        <v>10.61</v>
      </c>
      <c r="P10693" s="25">
        <v>26</v>
      </c>
    </row>
    <row r="10694" spans="1:16" x14ac:dyDescent="0.3">
      <c r="A10694" s="22">
        <v>42977</v>
      </c>
      <c r="B10694">
        <v>2017</v>
      </c>
      <c r="C10694">
        <v>8</v>
      </c>
      <c r="D10694" t="s">
        <v>130</v>
      </c>
      <c r="E10694" t="s">
        <v>128</v>
      </c>
      <c r="F10694" t="s">
        <v>172</v>
      </c>
      <c r="G10694" t="s">
        <v>115</v>
      </c>
      <c r="H10694" t="s">
        <v>102</v>
      </c>
      <c r="I10694" t="s">
        <v>71</v>
      </c>
      <c r="J10694" t="s">
        <v>103</v>
      </c>
      <c r="K10694" s="23">
        <v>4</v>
      </c>
      <c r="L10694" s="24">
        <v>6.9</v>
      </c>
      <c r="M10694" s="24">
        <v>27.6</v>
      </c>
      <c r="N10694" s="24">
        <v>18.22</v>
      </c>
      <c r="O10694" s="24">
        <v>9.3800000000000008</v>
      </c>
      <c r="P10694" s="25">
        <v>34</v>
      </c>
    </row>
    <row r="10695" spans="1:16" x14ac:dyDescent="0.3">
      <c r="A10695" s="22">
        <v>42977</v>
      </c>
      <c r="B10695">
        <v>2017</v>
      </c>
      <c r="C10695">
        <v>8</v>
      </c>
      <c r="D10695" t="s">
        <v>130</v>
      </c>
      <c r="E10695" t="s">
        <v>128</v>
      </c>
      <c r="F10695" t="s">
        <v>172</v>
      </c>
      <c r="G10695" t="s">
        <v>115</v>
      </c>
      <c r="H10695" t="s">
        <v>104</v>
      </c>
      <c r="I10695" t="s">
        <v>76</v>
      </c>
      <c r="J10695" t="s">
        <v>105</v>
      </c>
      <c r="K10695" s="23">
        <v>3</v>
      </c>
      <c r="L10695" s="24">
        <v>7.4</v>
      </c>
      <c r="M10695" s="24">
        <v>22.2</v>
      </c>
      <c r="N10695" s="24">
        <v>14.65</v>
      </c>
      <c r="O10695" s="24">
        <v>7.55</v>
      </c>
      <c r="P10695" s="25">
        <v>34</v>
      </c>
    </row>
    <row r="10696" spans="1:16" x14ac:dyDescent="0.3">
      <c r="A10696" s="22">
        <v>42977</v>
      </c>
      <c r="B10696">
        <v>2017</v>
      </c>
      <c r="C10696">
        <v>8</v>
      </c>
      <c r="D10696" t="s">
        <v>130</v>
      </c>
      <c r="E10696" t="s">
        <v>128</v>
      </c>
      <c r="F10696" t="s">
        <v>172</v>
      </c>
      <c r="G10696" t="s">
        <v>115</v>
      </c>
      <c r="H10696" t="s">
        <v>106</v>
      </c>
      <c r="I10696" t="s">
        <v>69</v>
      </c>
      <c r="J10696" t="s">
        <v>107</v>
      </c>
      <c r="K10696" s="23">
        <v>0</v>
      </c>
      <c r="L10696" s="24">
        <v>16.5</v>
      </c>
      <c r="M10696" s="24">
        <v>0</v>
      </c>
      <c r="N10696" s="24">
        <v>0</v>
      </c>
      <c r="O10696" s="24">
        <v>0</v>
      </c>
      <c r="P10696" s="25">
        <v>22</v>
      </c>
    </row>
    <row r="10697" spans="1:16" x14ac:dyDescent="0.3">
      <c r="A10697" s="22">
        <v>42977</v>
      </c>
      <c r="B10697">
        <v>2017</v>
      </c>
      <c r="C10697">
        <v>8</v>
      </c>
      <c r="D10697" t="s">
        <v>130</v>
      </c>
      <c r="E10697" t="s">
        <v>128</v>
      </c>
      <c r="F10697" t="s">
        <v>172</v>
      </c>
      <c r="G10697" t="s">
        <v>115</v>
      </c>
      <c r="H10697" t="s">
        <v>108</v>
      </c>
      <c r="I10697" t="s">
        <v>72</v>
      </c>
      <c r="J10697" t="s">
        <v>109</v>
      </c>
      <c r="K10697" s="23">
        <v>2</v>
      </c>
      <c r="L10697" s="24">
        <v>8.1999999999999993</v>
      </c>
      <c r="M10697" s="24">
        <v>16.399999999999999</v>
      </c>
      <c r="N10697" s="24">
        <v>11.15</v>
      </c>
      <c r="O10697" s="24">
        <v>5.25</v>
      </c>
      <c r="P10697" s="25">
        <v>32</v>
      </c>
    </row>
    <row r="10698" spans="1:16" x14ac:dyDescent="0.3">
      <c r="A10698" s="22">
        <v>42978</v>
      </c>
      <c r="B10698">
        <v>2017</v>
      </c>
      <c r="C10698">
        <v>8</v>
      </c>
      <c r="D10698" t="s">
        <v>130</v>
      </c>
      <c r="E10698" t="s">
        <v>128</v>
      </c>
      <c r="F10698" t="s">
        <v>172</v>
      </c>
      <c r="G10698" t="s">
        <v>93</v>
      </c>
      <c r="H10698" t="s">
        <v>94</v>
      </c>
      <c r="I10698" t="s">
        <v>73</v>
      </c>
      <c r="J10698" t="s">
        <v>95</v>
      </c>
      <c r="K10698" s="23">
        <v>16.68</v>
      </c>
      <c r="L10698" s="24">
        <v>3.1</v>
      </c>
      <c r="M10698" s="24">
        <v>51.71</v>
      </c>
      <c r="N10698" s="24">
        <v>36.200000000000003</v>
      </c>
      <c r="O10698" s="24">
        <v>15.51</v>
      </c>
      <c r="P10698" s="25">
        <v>30</v>
      </c>
    </row>
    <row r="10699" spans="1:16" x14ac:dyDescent="0.3">
      <c r="A10699" s="22">
        <v>42978</v>
      </c>
      <c r="B10699">
        <v>2017</v>
      </c>
      <c r="C10699">
        <v>8</v>
      </c>
      <c r="D10699" t="s">
        <v>130</v>
      </c>
      <c r="E10699" t="s">
        <v>128</v>
      </c>
      <c r="F10699" t="s">
        <v>172</v>
      </c>
      <c r="G10699" t="s">
        <v>93</v>
      </c>
      <c r="H10699" t="s">
        <v>96</v>
      </c>
      <c r="I10699" t="s">
        <v>74</v>
      </c>
      <c r="J10699" t="s">
        <v>97</v>
      </c>
      <c r="K10699" s="23">
        <v>3.03</v>
      </c>
      <c r="L10699" s="24">
        <v>3.6</v>
      </c>
      <c r="M10699" s="24">
        <v>10.91</v>
      </c>
      <c r="N10699" s="24">
        <v>7.64</v>
      </c>
      <c r="O10699" s="24">
        <v>3.27</v>
      </c>
      <c r="P10699" s="25">
        <v>30</v>
      </c>
    </row>
    <row r="10700" spans="1:16" x14ac:dyDescent="0.3">
      <c r="A10700" s="22">
        <v>42978</v>
      </c>
      <c r="B10700">
        <v>2017</v>
      </c>
      <c r="C10700">
        <v>8</v>
      </c>
      <c r="D10700" t="s">
        <v>130</v>
      </c>
      <c r="E10700" t="s">
        <v>128</v>
      </c>
      <c r="F10700" t="s">
        <v>172</v>
      </c>
      <c r="G10700" t="s">
        <v>93</v>
      </c>
      <c r="H10700" t="s">
        <v>98</v>
      </c>
      <c r="I10700" t="s">
        <v>75</v>
      </c>
      <c r="J10700" t="s">
        <v>99</v>
      </c>
      <c r="K10700" s="23">
        <v>3.05</v>
      </c>
      <c r="L10700" s="24">
        <v>2.8</v>
      </c>
      <c r="M10700" s="24">
        <v>8.5399999999999991</v>
      </c>
      <c r="N10700" s="24">
        <v>6.15</v>
      </c>
      <c r="O10700" s="24">
        <v>2.39</v>
      </c>
      <c r="P10700" s="25">
        <v>28</v>
      </c>
    </row>
    <row r="10701" spans="1:16" x14ac:dyDescent="0.3">
      <c r="A10701" s="22">
        <v>42978</v>
      </c>
      <c r="B10701">
        <v>2017</v>
      </c>
      <c r="C10701">
        <v>8</v>
      </c>
      <c r="D10701" t="s">
        <v>130</v>
      </c>
      <c r="E10701" t="s">
        <v>128</v>
      </c>
      <c r="F10701" t="s">
        <v>172</v>
      </c>
      <c r="G10701" t="s">
        <v>93</v>
      </c>
      <c r="H10701" t="s">
        <v>100</v>
      </c>
      <c r="I10701" t="s">
        <v>70</v>
      </c>
      <c r="J10701" t="s">
        <v>101</v>
      </c>
      <c r="K10701" s="23">
        <v>17</v>
      </c>
      <c r="L10701" s="24">
        <v>2.4</v>
      </c>
      <c r="M10701" s="24">
        <v>40.799999999999997</v>
      </c>
      <c r="N10701" s="24">
        <v>30.19</v>
      </c>
      <c r="O10701" s="24">
        <v>10.61</v>
      </c>
      <c r="P10701" s="25">
        <v>26</v>
      </c>
    </row>
    <row r="10702" spans="1:16" x14ac:dyDescent="0.3">
      <c r="A10702" s="22">
        <v>42978</v>
      </c>
      <c r="B10702">
        <v>2017</v>
      </c>
      <c r="C10702">
        <v>8</v>
      </c>
      <c r="D10702" t="s">
        <v>130</v>
      </c>
      <c r="E10702" t="s">
        <v>128</v>
      </c>
      <c r="F10702" t="s">
        <v>172</v>
      </c>
      <c r="G10702" t="s">
        <v>93</v>
      </c>
      <c r="H10702" t="s">
        <v>102</v>
      </c>
      <c r="I10702" t="s">
        <v>71</v>
      </c>
      <c r="J10702" t="s">
        <v>103</v>
      </c>
      <c r="K10702" s="23">
        <v>4</v>
      </c>
      <c r="L10702" s="24">
        <v>6.9</v>
      </c>
      <c r="M10702" s="24">
        <v>27.6</v>
      </c>
      <c r="N10702" s="24">
        <v>18.22</v>
      </c>
      <c r="O10702" s="24">
        <v>9.3800000000000008</v>
      </c>
      <c r="P10702" s="25">
        <v>34</v>
      </c>
    </row>
    <row r="10703" spans="1:16" x14ac:dyDescent="0.3">
      <c r="A10703" s="22">
        <v>42978</v>
      </c>
      <c r="B10703">
        <v>2017</v>
      </c>
      <c r="C10703">
        <v>8</v>
      </c>
      <c r="D10703" t="s">
        <v>130</v>
      </c>
      <c r="E10703" t="s">
        <v>128</v>
      </c>
      <c r="F10703" t="s">
        <v>172</v>
      </c>
      <c r="G10703" t="s">
        <v>93</v>
      </c>
      <c r="H10703" t="s">
        <v>104</v>
      </c>
      <c r="I10703" t="s">
        <v>76</v>
      </c>
      <c r="J10703" t="s">
        <v>105</v>
      </c>
      <c r="K10703" s="23">
        <v>0</v>
      </c>
      <c r="L10703" s="24">
        <v>7.4</v>
      </c>
      <c r="M10703" s="24">
        <v>0</v>
      </c>
      <c r="N10703" s="24">
        <v>0</v>
      </c>
      <c r="O10703" s="24">
        <v>0</v>
      </c>
      <c r="P10703" s="25">
        <v>34</v>
      </c>
    </row>
    <row r="10704" spans="1:16" x14ac:dyDescent="0.3">
      <c r="A10704" s="22">
        <v>42978</v>
      </c>
      <c r="B10704">
        <v>2017</v>
      </c>
      <c r="C10704">
        <v>8</v>
      </c>
      <c r="D10704" t="s">
        <v>130</v>
      </c>
      <c r="E10704" t="s">
        <v>128</v>
      </c>
      <c r="F10704" t="s">
        <v>172</v>
      </c>
      <c r="G10704" t="s">
        <v>93</v>
      </c>
      <c r="H10704" t="s">
        <v>106</v>
      </c>
      <c r="I10704" t="s">
        <v>69</v>
      </c>
      <c r="J10704" t="s">
        <v>107</v>
      </c>
      <c r="K10704" s="23">
        <v>0</v>
      </c>
      <c r="L10704" s="24">
        <v>16.5</v>
      </c>
      <c r="M10704" s="24">
        <v>0</v>
      </c>
      <c r="N10704" s="24">
        <v>0</v>
      </c>
      <c r="O10704" s="24">
        <v>0</v>
      </c>
      <c r="P10704" s="25">
        <v>22</v>
      </c>
    </row>
    <row r="10705" spans="1:16" x14ac:dyDescent="0.3">
      <c r="A10705" s="22">
        <v>42978</v>
      </c>
      <c r="B10705">
        <v>2017</v>
      </c>
      <c r="C10705">
        <v>8</v>
      </c>
      <c r="D10705" t="s">
        <v>130</v>
      </c>
      <c r="E10705" t="s">
        <v>128</v>
      </c>
      <c r="F10705" t="s">
        <v>172</v>
      </c>
      <c r="G10705" t="s">
        <v>93</v>
      </c>
      <c r="H10705" t="s">
        <v>108</v>
      </c>
      <c r="I10705" t="s">
        <v>72</v>
      </c>
      <c r="J10705" t="s">
        <v>109</v>
      </c>
      <c r="K10705" s="23">
        <v>1</v>
      </c>
      <c r="L10705" s="24">
        <v>8.1999999999999993</v>
      </c>
      <c r="M10705" s="24">
        <v>8.1999999999999993</v>
      </c>
      <c r="N10705" s="24">
        <v>5.58</v>
      </c>
      <c r="O10705" s="24">
        <v>2.62</v>
      </c>
      <c r="P10705" s="25">
        <v>32</v>
      </c>
    </row>
    <row r="10706" spans="1:16" x14ac:dyDescent="0.3">
      <c r="A10706" s="22">
        <v>42979</v>
      </c>
      <c r="B10706">
        <v>2017</v>
      </c>
      <c r="C10706">
        <v>9</v>
      </c>
      <c r="D10706" t="s">
        <v>132</v>
      </c>
      <c r="E10706" t="s">
        <v>128</v>
      </c>
      <c r="F10706" t="s">
        <v>173</v>
      </c>
      <c r="G10706" t="s">
        <v>110</v>
      </c>
      <c r="H10706" t="s">
        <v>94</v>
      </c>
      <c r="I10706" t="s">
        <v>73</v>
      </c>
      <c r="J10706" t="s">
        <v>95</v>
      </c>
      <c r="K10706" s="23">
        <v>3.34</v>
      </c>
      <c r="L10706" s="24">
        <v>3.1</v>
      </c>
      <c r="M10706" s="24">
        <v>10.35</v>
      </c>
      <c r="N10706" s="24">
        <v>7.24</v>
      </c>
      <c r="O10706" s="24">
        <v>3.11</v>
      </c>
      <c r="P10706" s="25">
        <v>30</v>
      </c>
    </row>
    <row r="10707" spans="1:16" x14ac:dyDescent="0.3">
      <c r="A10707" s="22">
        <v>42979</v>
      </c>
      <c r="B10707">
        <v>2017</v>
      </c>
      <c r="C10707">
        <v>9</v>
      </c>
      <c r="D10707" t="s">
        <v>132</v>
      </c>
      <c r="E10707" t="s">
        <v>128</v>
      </c>
      <c r="F10707" t="s">
        <v>173</v>
      </c>
      <c r="G10707" t="s">
        <v>110</v>
      </c>
      <c r="H10707" t="s">
        <v>96</v>
      </c>
      <c r="I10707" t="s">
        <v>74</v>
      </c>
      <c r="J10707" t="s">
        <v>97</v>
      </c>
      <c r="K10707" s="23">
        <v>3</v>
      </c>
      <c r="L10707" s="24">
        <v>3.6</v>
      </c>
      <c r="M10707" s="24">
        <v>10.8</v>
      </c>
      <c r="N10707" s="24">
        <v>7.56</v>
      </c>
      <c r="O10707" s="24">
        <v>3.24</v>
      </c>
      <c r="P10707" s="25">
        <v>30</v>
      </c>
    </row>
    <row r="10708" spans="1:16" x14ac:dyDescent="0.3">
      <c r="A10708" s="22">
        <v>42979</v>
      </c>
      <c r="B10708">
        <v>2017</v>
      </c>
      <c r="C10708">
        <v>9</v>
      </c>
      <c r="D10708" t="s">
        <v>132</v>
      </c>
      <c r="E10708" t="s">
        <v>128</v>
      </c>
      <c r="F10708" t="s">
        <v>173</v>
      </c>
      <c r="G10708" t="s">
        <v>110</v>
      </c>
      <c r="H10708" t="s">
        <v>98</v>
      </c>
      <c r="I10708" t="s">
        <v>75</v>
      </c>
      <c r="J10708" t="s">
        <v>99</v>
      </c>
      <c r="K10708" s="23">
        <v>5</v>
      </c>
      <c r="L10708" s="24">
        <v>2.8</v>
      </c>
      <c r="M10708" s="24">
        <v>14</v>
      </c>
      <c r="N10708" s="24">
        <v>10.08</v>
      </c>
      <c r="O10708" s="24">
        <v>3.92</v>
      </c>
      <c r="P10708" s="25">
        <v>28</v>
      </c>
    </row>
    <row r="10709" spans="1:16" x14ac:dyDescent="0.3">
      <c r="A10709" s="22">
        <v>42979</v>
      </c>
      <c r="B10709">
        <v>2017</v>
      </c>
      <c r="C10709">
        <v>9</v>
      </c>
      <c r="D10709" t="s">
        <v>132</v>
      </c>
      <c r="E10709" t="s">
        <v>128</v>
      </c>
      <c r="F10709" t="s">
        <v>173</v>
      </c>
      <c r="G10709" t="s">
        <v>110</v>
      </c>
      <c r="H10709" t="s">
        <v>100</v>
      </c>
      <c r="I10709" t="s">
        <v>70</v>
      </c>
      <c r="J10709" t="s">
        <v>101</v>
      </c>
      <c r="K10709" s="23">
        <v>20.6</v>
      </c>
      <c r="L10709" s="24">
        <v>2.4</v>
      </c>
      <c r="M10709" s="24">
        <v>49.44</v>
      </c>
      <c r="N10709" s="24">
        <v>36.590000000000003</v>
      </c>
      <c r="O10709" s="24">
        <v>12.85</v>
      </c>
      <c r="P10709" s="25">
        <v>26</v>
      </c>
    </row>
    <row r="10710" spans="1:16" x14ac:dyDescent="0.3">
      <c r="A10710" s="22">
        <v>42979</v>
      </c>
      <c r="B10710">
        <v>2017</v>
      </c>
      <c r="C10710">
        <v>9</v>
      </c>
      <c r="D10710" t="s">
        <v>132</v>
      </c>
      <c r="E10710" t="s">
        <v>128</v>
      </c>
      <c r="F10710" t="s">
        <v>173</v>
      </c>
      <c r="G10710" t="s">
        <v>110</v>
      </c>
      <c r="H10710" t="s">
        <v>102</v>
      </c>
      <c r="I10710" t="s">
        <v>71</v>
      </c>
      <c r="J10710" t="s">
        <v>103</v>
      </c>
      <c r="K10710" s="23">
        <v>8</v>
      </c>
      <c r="L10710" s="24">
        <v>6.9</v>
      </c>
      <c r="M10710" s="24">
        <v>55.2</v>
      </c>
      <c r="N10710" s="24">
        <v>36.43</v>
      </c>
      <c r="O10710" s="24">
        <v>18.77</v>
      </c>
      <c r="P10710" s="25">
        <v>34</v>
      </c>
    </row>
    <row r="10711" spans="1:16" x14ac:dyDescent="0.3">
      <c r="A10711" s="22">
        <v>42979</v>
      </c>
      <c r="B10711">
        <v>2017</v>
      </c>
      <c r="C10711">
        <v>9</v>
      </c>
      <c r="D10711" t="s">
        <v>132</v>
      </c>
      <c r="E10711" t="s">
        <v>128</v>
      </c>
      <c r="F10711" t="s">
        <v>173</v>
      </c>
      <c r="G10711" t="s">
        <v>110</v>
      </c>
      <c r="H10711" t="s">
        <v>104</v>
      </c>
      <c r="I10711" t="s">
        <v>76</v>
      </c>
      <c r="J10711" t="s">
        <v>105</v>
      </c>
      <c r="K10711" s="23">
        <v>0</v>
      </c>
      <c r="L10711" s="24">
        <v>7.4</v>
      </c>
      <c r="M10711" s="24">
        <v>0</v>
      </c>
      <c r="N10711" s="24">
        <v>0</v>
      </c>
      <c r="O10711" s="24">
        <v>0</v>
      </c>
      <c r="P10711" s="25">
        <v>34</v>
      </c>
    </row>
    <row r="10712" spans="1:16" x14ac:dyDescent="0.3">
      <c r="A10712" s="22">
        <v>42979</v>
      </c>
      <c r="B10712">
        <v>2017</v>
      </c>
      <c r="C10712">
        <v>9</v>
      </c>
      <c r="D10712" t="s">
        <v>132</v>
      </c>
      <c r="E10712" t="s">
        <v>128</v>
      </c>
      <c r="F10712" t="s">
        <v>173</v>
      </c>
      <c r="G10712" t="s">
        <v>110</v>
      </c>
      <c r="H10712" t="s">
        <v>106</v>
      </c>
      <c r="I10712" t="s">
        <v>69</v>
      </c>
      <c r="J10712" t="s">
        <v>107</v>
      </c>
      <c r="K10712" s="23">
        <v>2</v>
      </c>
      <c r="L10712" s="24">
        <v>16.5</v>
      </c>
      <c r="M10712" s="24">
        <v>33</v>
      </c>
      <c r="N10712" s="24">
        <v>25.74</v>
      </c>
      <c r="O10712" s="24">
        <v>7.26</v>
      </c>
      <c r="P10712" s="25">
        <v>22</v>
      </c>
    </row>
    <row r="10713" spans="1:16" x14ac:dyDescent="0.3">
      <c r="A10713" s="22">
        <v>42979</v>
      </c>
      <c r="B10713">
        <v>2017</v>
      </c>
      <c r="C10713">
        <v>9</v>
      </c>
      <c r="D10713" t="s">
        <v>132</v>
      </c>
      <c r="E10713" t="s">
        <v>128</v>
      </c>
      <c r="F10713" t="s">
        <v>173</v>
      </c>
      <c r="G10713" t="s">
        <v>110</v>
      </c>
      <c r="H10713" t="s">
        <v>108</v>
      </c>
      <c r="I10713" t="s">
        <v>72</v>
      </c>
      <c r="J10713" t="s">
        <v>109</v>
      </c>
      <c r="K10713" s="23">
        <v>0</v>
      </c>
      <c r="L10713" s="24">
        <v>8.1999999999999993</v>
      </c>
      <c r="M10713" s="24">
        <v>0</v>
      </c>
      <c r="N10713" s="24">
        <v>0</v>
      </c>
      <c r="O10713" s="24">
        <v>0</v>
      </c>
      <c r="P10713" s="25">
        <v>32</v>
      </c>
    </row>
    <row r="10714" spans="1:16" x14ac:dyDescent="0.3">
      <c r="A10714" s="22">
        <v>42980</v>
      </c>
      <c r="B10714">
        <v>2017</v>
      </c>
      <c r="C10714">
        <v>9</v>
      </c>
      <c r="D10714" t="s">
        <v>132</v>
      </c>
      <c r="E10714" t="s">
        <v>128</v>
      </c>
      <c r="F10714" t="s">
        <v>173</v>
      </c>
      <c r="G10714" t="s">
        <v>111</v>
      </c>
      <c r="H10714" t="s">
        <v>94</v>
      </c>
      <c r="I10714" t="s">
        <v>73</v>
      </c>
      <c r="J10714" t="s">
        <v>95</v>
      </c>
      <c r="K10714" s="23">
        <v>6.34</v>
      </c>
      <c r="L10714" s="24">
        <v>3.1</v>
      </c>
      <c r="M10714" s="24">
        <v>19.649999999999999</v>
      </c>
      <c r="N10714" s="24">
        <v>13.76</v>
      </c>
      <c r="O10714" s="24">
        <v>5.89</v>
      </c>
      <c r="P10714" s="25">
        <v>30</v>
      </c>
    </row>
    <row r="10715" spans="1:16" x14ac:dyDescent="0.3">
      <c r="A10715" s="22">
        <v>42980</v>
      </c>
      <c r="B10715">
        <v>2017</v>
      </c>
      <c r="C10715">
        <v>9</v>
      </c>
      <c r="D10715" t="s">
        <v>132</v>
      </c>
      <c r="E10715" t="s">
        <v>128</v>
      </c>
      <c r="F10715" t="s">
        <v>173</v>
      </c>
      <c r="G10715" t="s">
        <v>111</v>
      </c>
      <c r="H10715" t="s">
        <v>96</v>
      </c>
      <c r="I10715" t="s">
        <v>74</v>
      </c>
      <c r="J10715" t="s">
        <v>97</v>
      </c>
      <c r="K10715" s="23">
        <v>2.13</v>
      </c>
      <c r="L10715" s="24">
        <v>3.6</v>
      </c>
      <c r="M10715" s="24">
        <v>7.67</v>
      </c>
      <c r="N10715" s="24">
        <v>5.37</v>
      </c>
      <c r="O10715" s="24">
        <v>2.2999999999999998</v>
      </c>
      <c r="P10715" s="25">
        <v>30</v>
      </c>
    </row>
    <row r="10716" spans="1:16" x14ac:dyDescent="0.3">
      <c r="A10716" s="22">
        <v>42980</v>
      </c>
      <c r="B10716">
        <v>2017</v>
      </c>
      <c r="C10716">
        <v>9</v>
      </c>
      <c r="D10716" t="s">
        <v>132</v>
      </c>
      <c r="E10716" t="s">
        <v>128</v>
      </c>
      <c r="F10716" t="s">
        <v>173</v>
      </c>
      <c r="G10716" t="s">
        <v>111</v>
      </c>
      <c r="H10716" t="s">
        <v>98</v>
      </c>
      <c r="I10716" t="s">
        <v>75</v>
      </c>
      <c r="J10716" t="s">
        <v>99</v>
      </c>
      <c r="K10716" s="23">
        <v>6</v>
      </c>
      <c r="L10716" s="24">
        <v>2.8</v>
      </c>
      <c r="M10716" s="24">
        <v>16.8</v>
      </c>
      <c r="N10716" s="24">
        <v>12.1</v>
      </c>
      <c r="O10716" s="24">
        <v>4.7</v>
      </c>
      <c r="P10716" s="25">
        <v>28</v>
      </c>
    </row>
    <row r="10717" spans="1:16" x14ac:dyDescent="0.3">
      <c r="A10717" s="22">
        <v>42980</v>
      </c>
      <c r="B10717">
        <v>2017</v>
      </c>
      <c r="C10717">
        <v>9</v>
      </c>
      <c r="D10717" t="s">
        <v>132</v>
      </c>
      <c r="E10717" t="s">
        <v>128</v>
      </c>
      <c r="F10717" t="s">
        <v>173</v>
      </c>
      <c r="G10717" t="s">
        <v>111</v>
      </c>
      <c r="H10717" t="s">
        <v>100</v>
      </c>
      <c r="I10717" t="s">
        <v>70</v>
      </c>
      <c r="J10717" t="s">
        <v>101</v>
      </c>
      <c r="K10717" s="23">
        <v>18.399999999999999</v>
      </c>
      <c r="L10717" s="24">
        <v>2.4</v>
      </c>
      <c r="M10717" s="24">
        <v>44.16</v>
      </c>
      <c r="N10717" s="24">
        <v>32.68</v>
      </c>
      <c r="O10717" s="24">
        <v>11.48</v>
      </c>
      <c r="P10717" s="25">
        <v>26</v>
      </c>
    </row>
    <row r="10718" spans="1:16" x14ac:dyDescent="0.3">
      <c r="A10718" s="22">
        <v>42980</v>
      </c>
      <c r="B10718">
        <v>2017</v>
      </c>
      <c r="C10718">
        <v>9</v>
      </c>
      <c r="D10718" t="s">
        <v>132</v>
      </c>
      <c r="E10718" t="s">
        <v>128</v>
      </c>
      <c r="F10718" t="s">
        <v>173</v>
      </c>
      <c r="G10718" t="s">
        <v>111</v>
      </c>
      <c r="H10718" t="s">
        <v>102</v>
      </c>
      <c r="I10718" t="s">
        <v>71</v>
      </c>
      <c r="J10718" t="s">
        <v>103</v>
      </c>
      <c r="K10718" s="23">
        <v>8</v>
      </c>
      <c r="L10718" s="24">
        <v>6.9</v>
      </c>
      <c r="M10718" s="24">
        <v>55.2</v>
      </c>
      <c r="N10718" s="24">
        <v>36.43</v>
      </c>
      <c r="O10718" s="24">
        <v>18.77</v>
      </c>
      <c r="P10718" s="25">
        <v>34</v>
      </c>
    </row>
    <row r="10719" spans="1:16" x14ac:dyDescent="0.3">
      <c r="A10719" s="22">
        <v>42980</v>
      </c>
      <c r="B10719">
        <v>2017</v>
      </c>
      <c r="C10719">
        <v>9</v>
      </c>
      <c r="D10719" t="s">
        <v>132</v>
      </c>
      <c r="E10719" t="s">
        <v>128</v>
      </c>
      <c r="F10719" t="s">
        <v>173</v>
      </c>
      <c r="G10719" t="s">
        <v>111</v>
      </c>
      <c r="H10719" t="s">
        <v>104</v>
      </c>
      <c r="I10719" t="s">
        <v>76</v>
      </c>
      <c r="J10719" t="s">
        <v>105</v>
      </c>
      <c r="K10719" s="23">
        <v>0</v>
      </c>
      <c r="L10719" s="24">
        <v>7.4</v>
      </c>
      <c r="M10719" s="24">
        <v>0</v>
      </c>
      <c r="N10719" s="24">
        <v>0</v>
      </c>
      <c r="O10719" s="24">
        <v>0</v>
      </c>
      <c r="P10719" s="25">
        <v>34</v>
      </c>
    </row>
    <row r="10720" spans="1:16" x14ac:dyDescent="0.3">
      <c r="A10720" s="22">
        <v>42980</v>
      </c>
      <c r="B10720">
        <v>2017</v>
      </c>
      <c r="C10720">
        <v>9</v>
      </c>
      <c r="D10720" t="s">
        <v>132</v>
      </c>
      <c r="E10720" t="s">
        <v>128</v>
      </c>
      <c r="F10720" t="s">
        <v>173</v>
      </c>
      <c r="G10720" t="s">
        <v>111</v>
      </c>
      <c r="H10720" t="s">
        <v>106</v>
      </c>
      <c r="I10720" t="s">
        <v>69</v>
      </c>
      <c r="J10720" t="s">
        <v>107</v>
      </c>
      <c r="K10720" s="23">
        <v>1</v>
      </c>
      <c r="L10720" s="24">
        <v>16.5</v>
      </c>
      <c r="M10720" s="24">
        <v>16.5</v>
      </c>
      <c r="N10720" s="24">
        <v>12.87</v>
      </c>
      <c r="O10720" s="24">
        <v>3.63</v>
      </c>
      <c r="P10720" s="25">
        <v>22</v>
      </c>
    </row>
    <row r="10721" spans="1:16" x14ac:dyDescent="0.3">
      <c r="A10721" s="22">
        <v>42980</v>
      </c>
      <c r="B10721">
        <v>2017</v>
      </c>
      <c r="C10721">
        <v>9</v>
      </c>
      <c r="D10721" t="s">
        <v>132</v>
      </c>
      <c r="E10721" t="s">
        <v>128</v>
      </c>
      <c r="F10721" t="s">
        <v>173</v>
      </c>
      <c r="G10721" t="s">
        <v>111</v>
      </c>
      <c r="H10721" t="s">
        <v>108</v>
      </c>
      <c r="I10721" t="s">
        <v>72</v>
      </c>
      <c r="J10721" t="s">
        <v>109</v>
      </c>
      <c r="K10721" s="23">
        <v>3</v>
      </c>
      <c r="L10721" s="24">
        <v>8.1999999999999993</v>
      </c>
      <c r="M10721" s="24">
        <v>24.6</v>
      </c>
      <c r="N10721" s="24">
        <v>16.73</v>
      </c>
      <c r="O10721" s="24">
        <v>7.87</v>
      </c>
      <c r="P10721" s="25">
        <v>32</v>
      </c>
    </row>
    <row r="10722" spans="1:16" x14ac:dyDescent="0.3">
      <c r="A10722" s="22">
        <v>42981</v>
      </c>
      <c r="B10722">
        <v>2017</v>
      </c>
      <c r="C10722">
        <v>9</v>
      </c>
      <c r="D10722" t="s">
        <v>132</v>
      </c>
      <c r="E10722" t="s">
        <v>128</v>
      </c>
      <c r="F10722" t="s">
        <v>173</v>
      </c>
      <c r="G10722" t="s">
        <v>112</v>
      </c>
      <c r="H10722" t="s">
        <v>94</v>
      </c>
      <c r="I10722" t="s">
        <v>73</v>
      </c>
      <c r="J10722" t="s">
        <v>95</v>
      </c>
      <c r="K10722" s="23">
        <v>6.83</v>
      </c>
      <c r="L10722" s="24">
        <v>3.1</v>
      </c>
      <c r="M10722" s="24">
        <v>21.17</v>
      </c>
      <c r="N10722" s="24">
        <v>14.82</v>
      </c>
      <c r="O10722" s="24">
        <v>6.35</v>
      </c>
      <c r="P10722" s="25">
        <v>30</v>
      </c>
    </row>
    <row r="10723" spans="1:16" x14ac:dyDescent="0.3">
      <c r="A10723" s="22">
        <v>42981</v>
      </c>
      <c r="B10723">
        <v>2017</v>
      </c>
      <c r="C10723">
        <v>9</v>
      </c>
      <c r="D10723" t="s">
        <v>132</v>
      </c>
      <c r="E10723" t="s">
        <v>128</v>
      </c>
      <c r="F10723" t="s">
        <v>173</v>
      </c>
      <c r="G10723" t="s">
        <v>112</v>
      </c>
      <c r="H10723" t="s">
        <v>96</v>
      </c>
      <c r="I10723" t="s">
        <v>74</v>
      </c>
      <c r="J10723" t="s">
        <v>97</v>
      </c>
      <c r="K10723" s="23">
        <v>5.46</v>
      </c>
      <c r="L10723" s="24">
        <v>3.6</v>
      </c>
      <c r="M10723" s="24">
        <v>19.66</v>
      </c>
      <c r="N10723" s="24">
        <v>13.76</v>
      </c>
      <c r="O10723" s="24">
        <v>5.9</v>
      </c>
      <c r="P10723" s="25">
        <v>30</v>
      </c>
    </row>
    <row r="10724" spans="1:16" x14ac:dyDescent="0.3">
      <c r="A10724" s="22">
        <v>42981</v>
      </c>
      <c r="B10724">
        <v>2017</v>
      </c>
      <c r="C10724">
        <v>9</v>
      </c>
      <c r="D10724" t="s">
        <v>132</v>
      </c>
      <c r="E10724" t="s">
        <v>128</v>
      </c>
      <c r="F10724" t="s">
        <v>173</v>
      </c>
      <c r="G10724" t="s">
        <v>112</v>
      </c>
      <c r="H10724" t="s">
        <v>98</v>
      </c>
      <c r="I10724" t="s">
        <v>75</v>
      </c>
      <c r="J10724" t="s">
        <v>99</v>
      </c>
      <c r="K10724" s="23">
        <v>2</v>
      </c>
      <c r="L10724" s="24">
        <v>2.8</v>
      </c>
      <c r="M10724" s="24">
        <v>5.6</v>
      </c>
      <c r="N10724" s="24">
        <v>4.03</v>
      </c>
      <c r="O10724" s="24">
        <v>1.57</v>
      </c>
      <c r="P10724" s="25">
        <v>28</v>
      </c>
    </row>
    <row r="10725" spans="1:16" x14ac:dyDescent="0.3">
      <c r="A10725" s="22">
        <v>42981</v>
      </c>
      <c r="B10725">
        <v>2017</v>
      </c>
      <c r="C10725">
        <v>9</v>
      </c>
      <c r="D10725" t="s">
        <v>132</v>
      </c>
      <c r="E10725" t="s">
        <v>128</v>
      </c>
      <c r="F10725" t="s">
        <v>173</v>
      </c>
      <c r="G10725" t="s">
        <v>112</v>
      </c>
      <c r="H10725" t="s">
        <v>100</v>
      </c>
      <c r="I10725" t="s">
        <v>70</v>
      </c>
      <c r="J10725" t="s">
        <v>101</v>
      </c>
      <c r="K10725" s="23">
        <v>18.399999999999999</v>
      </c>
      <c r="L10725" s="24">
        <v>2.4</v>
      </c>
      <c r="M10725" s="24">
        <v>44.16</v>
      </c>
      <c r="N10725" s="24">
        <v>32.68</v>
      </c>
      <c r="O10725" s="24">
        <v>11.48</v>
      </c>
      <c r="P10725" s="25">
        <v>26</v>
      </c>
    </row>
    <row r="10726" spans="1:16" x14ac:dyDescent="0.3">
      <c r="A10726" s="22">
        <v>42981</v>
      </c>
      <c r="B10726">
        <v>2017</v>
      </c>
      <c r="C10726">
        <v>9</v>
      </c>
      <c r="D10726" t="s">
        <v>132</v>
      </c>
      <c r="E10726" t="s">
        <v>128</v>
      </c>
      <c r="F10726" t="s">
        <v>173</v>
      </c>
      <c r="G10726" t="s">
        <v>112</v>
      </c>
      <c r="H10726" t="s">
        <v>102</v>
      </c>
      <c r="I10726" t="s">
        <v>71</v>
      </c>
      <c r="J10726" t="s">
        <v>103</v>
      </c>
      <c r="K10726" s="23">
        <v>7</v>
      </c>
      <c r="L10726" s="24">
        <v>6.9</v>
      </c>
      <c r="M10726" s="24">
        <v>48.3</v>
      </c>
      <c r="N10726" s="24">
        <v>31.88</v>
      </c>
      <c r="O10726" s="24">
        <v>16.420000000000002</v>
      </c>
      <c r="P10726" s="25">
        <v>34</v>
      </c>
    </row>
    <row r="10727" spans="1:16" x14ac:dyDescent="0.3">
      <c r="A10727" s="22">
        <v>42981</v>
      </c>
      <c r="B10727">
        <v>2017</v>
      </c>
      <c r="C10727">
        <v>9</v>
      </c>
      <c r="D10727" t="s">
        <v>132</v>
      </c>
      <c r="E10727" t="s">
        <v>128</v>
      </c>
      <c r="F10727" t="s">
        <v>173</v>
      </c>
      <c r="G10727" t="s">
        <v>112</v>
      </c>
      <c r="H10727" t="s">
        <v>104</v>
      </c>
      <c r="I10727" t="s">
        <v>76</v>
      </c>
      <c r="J10727" t="s">
        <v>105</v>
      </c>
      <c r="K10727" s="23">
        <v>0</v>
      </c>
      <c r="L10727" s="24">
        <v>7.4</v>
      </c>
      <c r="M10727" s="24">
        <v>0</v>
      </c>
      <c r="N10727" s="24">
        <v>0</v>
      </c>
      <c r="O10727" s="24">
        <v>0</v>
      </c>
      <c r="P10727" s="25">
        <v>34</v>
      </c>
    </row>
    <row r="10728" spans="1:16" x14ac:dyDescent="0.3">
      <c r="A10728" s="22">
        <v>42981</v>
      </c>
      <c r="B10728">
        <v>2017</v>
      </c>
      <c r="C10728">
        <v>9</v>
      </c>
      <c r="D10728" t="s">
        <v>132</v>
      </c>
      <c r="E10728" t="s">
        <v>128</v>
      </c>
      <c r="F10728" t="s">
        <v>173</v>
      </c>
      <c r="G10728" t="s">
        <v>112</v>
      </c>
      <c r="H10728" t="s">
        <v>106</v>
      </c>
      <c r="I10728" t="s">
        <v>69</v>
      </c>
      <c r="J10728" t="s">
        <v>107</v>
      </c>
      <c r="K10728" s="23">
        <v>1</v>
      </c>
      <c r="L10728" s="24">
        <v>16.5</v>
      </c>
      <c r="M10728" s="24">
        <v>16.5</v>
      </c>
      <c r="N10728" s="24">
        <v>12.87</v>
      </c>
      <c r="O10728" s="24">
        <v>3.63</v>
      </c>
      <c r="P10728" s="25">
        <v>22</v>
      </c>
    </row>
    <row r="10729" spans="1:16" x14ac:dyDescent="0.3">
      <c r="A10729" s="22">
        <v>42981</v>
      </c>
      <c r="B10729">
        <v>2017</v>
      </c>
      <c r="C10729">
        <v>9</v>
      </c>
      <c r="D10729" t="s">
        <v>132</v>
      </c>
      <c r="E10729" t="s">
        <v>128</v>
      </c>
      <c r="F10729" t="s">
        <v>173</v>
      </c>
      <c r="G10729" t="s">
        <v>112</v>
      </c>
      <c r="H10729" t="s">
        <v>108</v>
      </c>
      <c r="I10729" t="s">
        <v>72</v>
      </c>
      <c r="J10729" t="s">
        <v>109</v>
      </c>
      <c r="K10729" s="23">
        <v>3</v>
      </c>
      <c r="L10729" s="24">
        <v>8.1999999999999993</v>
      </c>
      <c r="M10729" s="24">
        <v>24.6</v>
      </c>
      <c r="N10729" s="24">
        <v>16.73</v>
      </c>
      <c r="O10729" s="24">
        <v>7.87</v>
      </c>
      <c r="P10729" s="25">
        <v>32</v>
      </c>
    </row>
    <row r="10730" spans="1:16" x14ac:dyDescent="0.3">
      <c r="A10730" s="22">
        <v>42982</v>
      </c>
      <c r="B10730">
        <v>2017</v>
      </c>
      <c r="C10730">
        <v>9</v>
      </c>
      <c r="D10730" t="s">
        <v>132</v>
      </c>
      <c r="E10730" t="s">
        <v>128</v>
      </c>
      <c r="F10730" t="s">
        <v>173</v>
      </c>
      <c r="G10730" t="s">
        <v>113</v>
      </c>
      <c r="H10730" t="s">
        <v>94</v>
      </c>
      <c r="I10730" t="s">
        <v>73</v>
      </c>
      <c r="J10730" t="s">
        <v>95</v>
      </c>
      <c r="K10730" s="23">
        <v>6.5</v>
      </c>
      <c r="L10730" s="24">
        <v>3.1</v>
      </c>
      <c r="M10730" s="24">
        <v>20.149999999999999</v>
      </c>
      <c r="N10730" s="24">
        <v>14.1</v>
      </c>
      <c r="O10730" s="24">
        <v>6.05</v>
      </c>
      <c r="P10730" s="25">
        <v>30</v>
      </c>
    </row>
    <row r="10731" spans="1:16" x14ac:dyDescent="0.3">
      <c r="A10731" s="22">
        <v>42982</v>
      </c>
      <c r="B10731">
        <v>2017</v>
      </c>
      <c r="C10731">
        <v>9</v>
      </c>
      <c r="D10731" t="s">
        <v>132</v>
      </c>
      <c r="E10731" t="s">
        <v>128</v>
      </c>
      <c r="F10731" t="s">
        <v>173</v>
      </c>
      <c r="G10731" t="s">
        <v>113</v>
      </c>
      <c r="H10731" t="s">
        <v>96</v>
      </c>
      <c r="I10731" t="s">
        <v>74</v>
      </c>
      <c r="J10731" t="s">
        <v>97</v>
      </c>
      <c r="K10731" s="23">
        <v>3.33</v>
      </c>
      <c r="L10731" s="24">
        <v>3.6</v>
      </c>
      <c r="M10731" s="24">
        <v>11.99</v>
      </c>
      <c r="N10731" s="24">
        <v>8.39</v>
      </c>
      <c r="O10731" s="24">
        <v>3.6</v>
      </c>
      <c r="P10731" s="25">
        <v>30</v>
      </c>
    </row>
    <row r="10732" spans="1:16" x14ac:dyDescent="0.3">
      <c r="A10732" s="22">
        <v>42982</v>
      </c>
      <c r="B10732">
        <v>2017</v>
      </c>
      <c r="C10732">
        <v>9</v>
      </c>
      <c r="D10732" t="s">
        <v>132</v>
      </c>
      <c r="E10732" t="s">
        <v>128</v>
      </c>
      <c r="F10732" t="s">
        <v>173</v>
      </c>
      <c r="G10732" t="s">
        <v>113</v>
      </c>
      <c r="H10732" t="s">
        <v>98</v>
      </c>
      <c r="I10732" t="s">
        <v>75</v>
      </c>
      <c r="J10732" t="s">
        <v>99</v>
      </c>
      <c r="K10732" s="23">
        <v>6</v>
      </c>
      <c r="L10732" s="24">
        <v>2.8</v>
      </c>
      <c r="M10732" s="24">
        <v>16.8</v>
      </c>
      <c r="N10732" s="24">
        <v>12.1</v>
      </c>
      <c r="O10732" s="24">
        <v>4.7</v>
      </c>
      <c r="P10732" s="25">
        <v>28</v>
      </c>
    </row>
    <row r="10733" spans="1:16" x14ac:dyDescent="0.3">
      <c r="A10733" s="22">
        <v>42982</v>
      </c>
      <c r="B10733">
        <v>2017</v>
      </c>
      <c r="C10733">
        <v>9</v>
      </c>
      <c r="D10733" t="s">
        <v>132</v>
      </c>
      <c r="E10733" t="s">
        <v>128</v>
      </c>
      <c r="F10733" t="s">
        <v>173</v>
      </c>
      <c r="G10733" t="s">
        <v>113</v>
      </c>
      <c r="H10733" t="s">
        <v>100</v>
      </c>
      <c r="I10733" t="s">
        <v>70</v>
      </c>
      <c r="J10733" t="s">
        <v>101</v>
      </c>
      <c r="K10733" s="23">
        <v>24</v>
      </c>
      <c r="L10733" s="24">
        <v>2.4</v>
      </c>
      <c r="M10733" s="24">
        <v>57.6</v>
      </c>
      <c r="N10733" s="24">
        <v>42.62</v>
      </c>
      <c r="O10733" s="24">
        <v>14.98</v>
      </c>
      <c r="P10733" s="25">
        <v>26</v>
      </c>
    </row>
    <row r="10734" spans="1:16" x14ac:dyDescent="0.3">
      <c r="A10734" s="22">
        <v>42982</v>
      </c>
      <c r="B10734">
        <v>2017</v>
      </c>
      <c r="C10734">
        <v>9</v>
      </c>
      <c r="D10734" t="s">
        <v>132</v>
      </c>
      <c r="E10734" t="s">
        <v>128</v>
      </c>
      <c r="F10734" t="s">
        <v>173</v>
      </c>
      <c r="G10734" t="s">
        <v>113</v>
      </c>
      <c r="H10734" t="s">
        <v>102</v>
      </c>
      <c r="I10734" t="s">
        <v>71</v>
      </c>
      <c r="J10734" t="s">
        <v>103</v>
      </c>
      <c r="K10734" s="23">
        <v>7</v>
      </c>
      <c r="L10734" s="24">
        <v>6.9</v>
      </c>
      <c r="M10734" s="24">
        <v>48.3</v>
      </c>
      <c r="N10734" s="24">
        <v>31.88</v>
      </c>
      <c r="O10734" s="24">
        <v>16.420000000000002</v>
      </c>
      <c r="P10734" s="25">
        <v>34</v>
      </c>
    </row>
    <row r="10735" spans="1:16" x14ac:dyDescent="0.3">
      <c r="A10735" s="22">
        <v>42982</v>
      </c>
      <c r="B10735">
        <v>2017</v>
      </c>
      <c r="C10735">
        <v>9</v>
      </c>
      <c r="D10735" t="s">
        <v>132</v>
      </c>
      <c r="E10735" t="s">
        <v>128</v>
      </c>
      <c r="F10735" t="s">
        <v>173</v>
      </c>
      <c r="G10735" t="s">
        <v>113</v>
      </c>
      <c r="H10735" t="s">
        <v>104</v>
      </c>
      <c r="I10735" t="s">
        <v>76</v>
      </c>
      <c r="J10735" t="s">
        <v>105</v>
      </c>
      <c r="K10735" s="23">
        <v>0</v>
      </c>
      <c r="L10735" s="24">
        <v>7.4</v>
      </c>
      <c r="M10735" s="24">
        <v>0</v>
      </c>
      <c r="N10735" s="24">
        <v>0</v>
      </c>
      <c r="O10735" s="24">
        <v>0</v>
      </c>
      <c r="P10735" s="25">
        <v>34</v>
      </c>
    </row>
    <row r="10736" spans="1:16" x14ac:dyDescent="0.3">
      <c r="A10736" s="22">
        <v>42982</v>
      </c>
      <c r="B10736">
        <v>2017</v>
      </c>
      <c r="C10736">
        <v>9</v>
      </c>
      <c r="D10736" t="s">
        <v>132</v>
      </c>
      <c r="E10736" t="s">
        <v>128</v>
      </c>
      <c r="F10736" t="s">
        <v>173</v>
      </c>
      <c r="G10736" t="s">
        <v>113</v>
      </c>
      <c r="H10736" t="s">
        <v>106</v>
      </c>
      <c r="I10736" t="s">
        <v>69</v>
      </c>
      <c r="J10736" t="s">
        <v>107</v>
      </c>
      <c r="K10736" s="23">
        <v>0</v>
      </c>
      <c r="L10736" s="24">
        <v>16.5</v>
      </c>
      <c r="M10736" s="24">
        <v>0</v>
      </c>
      <c r="N10736" s="24">
        <v>0</v>
      </c>
      <c r="O10736" s="24">
        <v>0</v>
      </c>
      <c r="P10736" s="25">
        <v>22</v>
      </c>
    </row>
    <row r="10737" spans="1:16" x14ac:dyDescent="0.3">
      <c r="A10737" s="22">
        <v>42982</v>
      </c>
      <c r="B10737">
        <v>2017</v>
      </c>
      <c r="C10737">
        <v>9</v>
      </c>
      <c r="D10737" t="s">
        <v>132</v>
      </c>
      <c r="E10737" t="s">
        <v>128</v>
      </c>
      <c r="F10737" t="s">
        <v>173</v>
      </c>
      <c r="G10737" t="s">
        <v>113</v>
      </c>
      <c r="H10737" t="s">
        <v>108</v>
      </c>
      <c r="I10737" t="s">
        <v>72</v>
      </c>
      <c r="J10737" t="s">
        <v>109</v>
      </c>
      <c r="K10737" s="23">
        <v>3</v>
      </c>
      <c r="L10737" s="24">
        <v>8.1999999999999993</v>
      </c>
      <c r="M10737" s="24">
        <v>24.6</v>
      </c>
      <c r="N10737" s="24">
        <v>16.73</v>
      </c>
      <c r="O10737" s="24">
        <v>7.87</v>
      </c>
      <c r="P10737" s="25">
        <v>32</v>
      </c>
    </row>
    <row r="10738" spans="1:16" x14ac:dyDescent="0.3">
      <c r="A10738" s="22">
        <v>42983</v>
      </c>
      <c r="B10738">
        <v>2017</v>
      </c>
      <c r="C10738">
        <v>9</v>
      </c>
      <c r="D10738" t="s">
        <v>132</v>
      </c>
      <c r="E10738" t="s">
        <v>128</v>
      </c>
      <c r="F10738" t="s">
        <v>173</v>
      </c>
      <c r="G10738" t="s">
        <v>114</v>
      </c>
      <c r="H10738" t="s">
        <v>94</v>
      </c>
      <c r="I10738" t="s">
        <v>73</v>
      </c>
      <c r="J10738" t="s">
        <v>95</v>
      </c>
      <c r="K10738" s="23">
        <v>6.17</v>
      </c>
      <c r="L10738" s="24">
        <v>3.1</v>
      </c>
      <c r="M10738" s="24">
        <v>19.13</v>
      </c>
      <c r="N10738" s="24">
        <v>13.39</v>
      </c>
      <c r="O10738" s="24">
        <v>5.74</v>
      </c>
      <c r="P10738" s="25">
        <v>30</v>
      </c>
    </row>
    <row r="10739" spans="1:16" x14ac:dyDescent="0.3">
      <c r="A10739" s="22">
        <v>42983</v>
      </c>
      <c r="B10739">
        <v>2017</v>
      </c>
      <c r="C10739">
        <v>9</v>
      </c>
      <c r="D10739" t="s">
        <v>132</v>
      </c>
      <c r="E10739" t="s">
        <v>128</v>
      </c>
      <c r="F10739" t="s">
        <v>173</v>
      </c>
      <c r="G10739" t="s">
        <v>114</v>
      </c>
      <c r="H10739" t="s">
        <v>96</v>
      </c>
      <c r="I10739" t="s">
        <v>74</v>
      </c>
      <c r="J10739" t="s">
        <v>97</v>
      </c>
      <c r="K10739" s="23">
        <v>4.0199999999999996</v>
      </c>
      <c r="L10739" s="24">
        <v>3.6</v>
      </c>
      <c r="M10739" s="24">
        <v>14.47</v>
      </c>
      <c r="N10739" s="24">
        <v>10.130000000000001</v>
      </c>
      <c r="O10739" s="24">
        <v>4.34</v>
      </c>
      <c r="P10739" s="25">
        <v>30</v>
      </c>
    </row>
    <row r="10740" spans="1:16" x14ac:dyDescent="0.3">
      <c r="A10740" s="22">
        <v>42983</v>
      </c>
      <c r="B10740">
        <v>2017</v>
      </c>
      <c r="C10740">
        <v>9</v>
      </c>
      <c r="D10740" t="s">
        <v>132</v>
      </c>
      <c r="E10740" t="s">
        <v>128</v>
      </c>
      <c r="F10740" t="s">
        <v>173</v>
      </c>
      <c r="G10740" t="s">
        <v>114</v>
      </c>
      <c r="H10740" t="s">
        <v>98</v>
      </c>
      <c r="I10740" t="s">
        <v>75</v>
      </c>
      <c r="J10740" t="s">
        <v>99</v>
      </c>
      <c r="K10740" s="23">
        <v>4</v>
      </c>
      <c r="L10740" s="24">
        <v>2.8</v>
      </c>
      <c r="M10740" s="24">
        <v>11.2</v>
      </c>
      <c r="N10740" s="24">
        <v>8.06</v>
      </c>
      <c r="O10740" s="24">
        <v>3.14</v>
      </c>
      <c r="P10740" s="25">
        <v>28</v>
      </c>
    </row>
    <row r="10741" spans="1:16" x14ac:dyDescent="0.3">
      <c r="A10741" s="22">
        <v>42983</v>
      </c>
      <c r="B10741">
        <v>2017</v>
      </c>
      <c r="C10741">
        <v>9</v>
      </c>
      <c r="D10741" t="s">
        <v>132</v>
      </c>
      <c r="E10741" t="s">
        <v>128</v>
      </c>
      <c r="F10741" t="s">
        <v>173</v>
      </c>
      <c r="G10741" t="s">
        <v>114</v>
      </c>
      <c r="H10741" t="s">
        <v>100</v>
      </c>
      <c r="I10741" t="s">
        <v>70</v>
      </c>
      <c r="J10741" t="s">
        <v>101</v>
      </c>
      <c r="K10741" s="23">
        <v>19.100000000000001</v>
      </c>
      <c r="L10741" s="24">
        <v>2.4</v>
      </c>
      <c r="M10741" s="24">
        <v>45.84</v>
      </c>
      <c r="N10741" s="24">
        <v>33.92</v>
      </c>
      <c r="O10741" s="24">
        <v>11.92</v>
      </c>
      <c r="P10741" s="25">
        <v>26</v>
      </c>
    </row>
    <row r="10742" spans="1:16" x14ac:dyDescent="0.3">
      <c r="A10742" s="22">
        <v>42983</v>
      </c>
      <c r="B10742">
        <v>2017</v>
      </c>
      <c r="C10742">
        <v>9</v>
      </c>
      <c r="D10742" t="s">
        <v>132</v>
      </c>
      <c r="E10742" t="s">
        <v>128</v>
      </c>
      <c r="F10742" t="s">
        <v>173</v>
      </c>
      <c r="G10742" t="s">
        <v>114</v>
      </c>
      <c r="H10742" t="s">
        <v>102</v>
      </c>
      <c r="I10742" t="s">
        <v>71</v>
      </c>
      <c r="J10742" t="s">
        <v>103</v>
      </c>
      <c r="K10742" s="23">
        <v>7</v>
      </c>
      <c r="L10742" s="24">
        <v>6.9</v>
      </c>
      <c r="M10742" s="24">
        <v>48.3</v>
      </c>
      <c r="N10742" s="24">
        <v>31.88</v>
      </c>
      <c r="O10742" s="24">
        <v>16.420000000000002</v>
      </c>
      <c r="P10742" s="25">
        <v>34</v>
      </c>
    </row>
    <row r="10743" spans="1:16" x14ac:dyDescent="0.3">
      <c r="A10743" s="22">
        <v>42983</v>
      </c>
      <c r="B10743">
        <v>2017</v>
      </c>
      <c r="C10743">
        <v>9</v>
      </c>
      <c r="D10743" t="s">
        <v>132</v>
      </c>
      <c r="E10743" t="s">
        <v>128</v>
      </c>
      <c r="F10743" t="s">
        <v>173</v>
      </c>
      <c r="G10743" t="s">
        <v>114</v>
      </c>
      <c r="H10743" t="s">
        <v>104</v>
      </c>
      <c r="I10743" t="s">
        <v>76</v>
      </c>
      <c r="J10743" t="s">
        <v>105</v>
      </c>
      <c r="K10743" s="23">
        <v>1</v>
      </c>
      <c r="L10743" s="24">
        <v>7.4</v>
      </c>
      <c r="M10743" s="24">
        <v>7.4</v>
      </c>
      <c r="N10743" s="24">
        <v>4.88</v>
      </c>
      <c r="O10743" s="24">
        <v>2.52</v>
      </c>
      <c r="P10743" s="25">
        <v>34</v>
      </c>
    </row>
    <row r="10744" spans="1:16" x14ac:dyDescent="0.3">
      <c r="A10744" s="22">
        <v>42983</v>
      </c>
      <c r="B10744">
        <v>2017</v>
      </c>
      <c r="C10744">
        <v>9</v>
      </c>
      <c r="D10744" t="s">
        <v>132</v>
      </c>
      <c r="E10744" t="s">
        <v>128</v>
      </c>
      <c r="F10744" t="s">
        <v>173</v>
      </c>
      <c r="G10744" t="s">
        <v>114</v>
      </c>
      <c r="H10744" t="s">
        <v>106</v>
      </c>
      <c r="I10744" t="s">
        <v>69</v>
      </c>
      <c r="J10744" t="s">
        <v>107</v>
      </c>
      <c r="K10744" s="23">
        <v>2</v>
      </c>
      <c r="L10744" s="24">
        <v>16.5</v>
      </c>
      <c r="M10744" s="24">
        <v>33</v>
      </c>
      <c r="N10744" s="24">
        <v>25.74</v>
      </c>
      <c r="O10744" s="24">
        <v>7.26</v>
      </c>
      <c r="P10744" s="25">
        <v>22</v>
      </c>
    </row>
    <row r="10745" spans="1:16" x14ac:dyDescent="0.3">
      <c r="A10745" s="22">
        <v>42983</v>
      </c>
      <c r="B10745">
        <v>2017</v>
      </c>
      <c r="C10745">
        <v>9</v>
      </c>
      <c r="D10745" t="s">
        <v>132</v>
      </c>
      <c r="E10745" t="s">
        <v>128</v>
      </c>
      <c r="F10745" t="s">
        <v>173</v>
      </c>
      <c r="G10745" t="s">
        <v>114</v>
      </c>
      <c r="H10745" t="s">
        <v>108</v>
      </c>
      <c r="I10745" t="s">
        <v>72</v>
      </c>
      <c r="J10745" t="s">
        <v>109</v>
      </c>
      <c r="K10745" s="23">
        <v>1.3</v>
      </c>
      <c r="L10745" s="24">
        <v>8.1999999999999993</v>
      </c>
      <c r="M10745" s="24">
        <v>10.66</v>
      </c>
      <c r="N10745" s="24">
        <v>7.25</v>
      </c>
      <c r="O10745" s="24">
        <v>3.41</v>
      </c>
      <c r="P10745" s="25">
        <v>32</v>
      </c>
    </row>
    <row r="10746" spans="1:16" x14ac:dyDescent="0.3">
      <c r="A10746" s="22">
        <v>42984</v>
      </c>
      <c r="B10746">
        <v>2017</v>
      </c>
      <c r="C10746">
        <v>9</v>
      </c>
      <c r="D10746" t="s">
        <v>132</v>
      </c>
      <c r="E10746" t="s">
        <v>128</v>
      </c>
      <c r="F10746" t="s">
        <v>173</v>
      </c>
      <c r="G10746" t="s">
        <v>115</v>
      </c>
      <c r="H10746" t="s">
        <v>94</v>
      </c>
      <c r="I10746" t="s">
        <v>73</v>
      </c>
      <c r="J10746" t="s">
        <v>95</v>
      </c>
      <c r="K10746" s="23">
        <v>4.33</v>
      </c>
      <c r="L10746" s="24">
        <v>3.1</v>
      </c>
      <c r="M10746" s="24">
        <v>13.42</v>
      </c>
      <c r="N10746" s="24">
        <v>9.39</v>
      </c>
      <c r="O10746" s="24">
        <v>4.03</v>
      </c>
      <c r="P10746" s="25">
        <v>30</v>
      </c>
    </row>
    <row r="10747" spans="1:16" x14ac:dyDescent="0.3">
      <c r="A10747" s="22">
        <v>42984</v>
      </c>
      <c r="B10747">
        <v>2017</v>
      </c>
      <c r="C10747">
        <v>9</v>
      </c>
      <c r="D10747" t="s">
        <v>132</v>
      </c>
      <c r="E10747" t="s">
        <v>128</v>
      </c>
      <c r="F10747" t="s">
        <v>173</v>
      </c>
      <c r="G10747" t="s">
        <v>115</v>
      </c>
      <c r="H10747" t="s">
        <v>96</v>
      </c>
      <c r="I10747" t="s">
        <v>74</v>
      </c>
      <c r="J10747" t="s">
        <v>97</v>
      </c>
      <c r="K10747" s="23">
        <v>3</v>
      </c>
      <c r="L10747" s="24">
        <v>3.6</v>
      </c>
      <c r="M10747" s="24">
        <v>10.8</v>
      </c>
      <c r="N10747" s="24">
        <v>7.56</v>
      </c>
      <c r="O10747" s="24">
        <v>3.24</v>
      </c>
      <c r="P10747" s="25">
        <v>30</v>
      </c>
    </row>
    <row r="10748" spans="1:16" x14ac:dyDescent="0.3">
      <c r="A10748" s="22">
        <v>42984</v>
      </c>
      <c r="B10748">
        <v>2017</v>
      </c>
      <c r="C10748">
        <v>9</v>
      </c>
      <c r="D10748" t="s">
        <v>132</v>
      </c>
      <c r="E10748" t="s">
        <v>128</v>
      </c>
      <c r="F10748" t="s">
        <v>173</v>
      </c>
      <c r="G10748" t="s">
        <v>115</v>
      </c>
      <c r="H10748" t="s">
        <v>98</v>
      </c>
      <c r="I10748" t="s">
        <v>75</v>
      </c>
      <c r="J10748" t="s">
        <v>99</v>
      </c>
      <c r="K10748" s="23">
        <v>5</v>
      </c>
      <c r="L10748" s="24">
        <v>2.8</v>
      </c>
      <c r="M10748" s="24">
        <v>14</v>
      </c>
      <c r="N10748" s="24">
        <v>10.08</v>
      </c>
      <c r="O10748" s="24">
        <v>3.92</v>
      </c>
      <c r="P10748" s="25">
        <v>28</v>
      </c>
    </row>
    <row r="10749" spans="1:16" x14ac:dyDescent="0.3">
      <c r="A10749" s="22">
        <v>42984</v>
      </c>
      <c r="B10749">
        <v>2017</v>
      </c>
      <c r="C10749">
        <v>9</v>
      </c>
      <c r="D10749" t="s">
        <v>132</v>
      </c>
      <c r="E10749" t="s">
        <v>128</v>
      </c>
      <c r="F10749" t="s">
        <v>173</v>
      </c>
      <c r="G10749" t="s">
        <v>115</v>
      </c>
      <c r="H10749" t="s">
        <v>100</v>
      </c>
      <c r="I10749" t="s">
        <v>70</v>
      </c>
      <c r="J10749" t="s">
        <v>101</v>
      </c>
      <c r="K10749" s="23">
        <v>32</v>
      </c>
      <c r="L10749" s="24">
        <v>2.4</v>
      </c>
      <c r="M10749" s="24">
        <v>76.8</v>
      </c>
      <c r="N10749" s="24">
        <v>56.83</v>
      </c>
      <c r="O10749" s="24">
        <v>19.97</v>
      </c>
      <c r="P10749" s="25">
        <v>26</v>
      </c>
    </row>
    <row r="10750" spans="1:16" x14ac:dyDescent="0.3">
      <c r="A10750" s="22">
        <v>42984</v>
      </c>
      <c r="B10750">
        <v>2017</v>
      </c>
      <c r="C10750">
        <v>9</v>
      </c>
      <c r="D10750" t="s">
        <v>132</v>
      </c>
      <c r="E10750" t="s">
        <v>128</v>
      </c>
      <c r="F10750" t="s">
        <v>173</v>
      </c>
      <c r="G10750" t="s">
        <v>115</v>
      </c>
      <c r="H10750" t="s">
        <v>102</v>
      </c>
      <c r="I10750" t="s">
        <v>71</v>
      </c>
      <c r="J10750" t="s">
        <v>103</v>
      </c>
      <c r="K10750" s="23">
        <v>6</v>
      </c>
      <c r="L10750" s="24">
        <v>6.9</v>
      </c>
      <c r="M10750" s="24">
        <v>41.4</v>
      </c>
      <c r="N10750" s="24">
        <v>27.32</v>
      </c>
      <c r="O10750" s="24">
        <v>14.08</v>
      </c>
      <c r="P10750" s="25">
        <v>34</v>
      </c>
    </row>
    <row r="10751" spans="1:16" x14ac:dyDescent="0.3">
      <c r="A10751" s="22">
        <v>42984</v>
      </c>
      <c r="B10751">
        <v>2017</v>
      </c>
      <c r="C10751">
        <v>9</v>
      </c>
      <c r="D10751" t="s">
        <v>132</v>
      </c>
      <c r="E10751" t="s">
        <v>128</v>
      </c>
      <c r="F10751" t="s">
        <v>173</v>
      </c>
      <c r="G10751" t="s">
        <v>115</v>
      </c>
      <c r="H10751" t="s">
        <v>104</v>
      </c>
      <c r="I10751" t="s">
        <v>76</v>
      </c>
      <c r="J10751" t="s">
        <v>105</v>
      </c>
      <c r="K10751" s="23">
        <v>0</v>
      </c>
      <c r="L10751" s="24">
        <v>7.4</v>
      </c>
      <c r="M10751" s="24">
        <v>0</v>
      </c>
      <c r="N10751" s="24">
        <v>0</v>
      </c>
      <c r="O10751" s="24">
        <v>0</v>
      </c>
      <c r="P10751" s="25">
        <v>34</v>
      </c>
    </row>
    <row r="10752" spans="1:16" x14ac:dyDescent="0.3">
      <c r="A10752" s="22">
        <v>42984</v>
      </c>
      <c r="B10752">
        <v>2017</v>
      </c>
      <c r="C10752">
        <v>9</v>
      </c>
      <c r="D10752" t="s">
        <v>132</v>
      </c>
      <c r="E10752" t="s">
        <v>128</v>
      </c>
      <c r="F10752" t="s">
        <v>173</v>
      </c>
      <c r="G10752" t="s">
        <v>115</v>
      </c>
      <c r="H10752" t="s">
        <v>106</v>
      </c>
      <c r="I10752" t="s">
        <v>69</v>
      </c>
      <c r="J10752" t="s">
        <v>107</v>
      </c>
      <c r="K10752" s="23">
        <v>3</v>
      </c>
      <c r="L10752" s="24">
        <v>16.5</v>
      </c>
      <c r="M10752" s="24">
        <v>49.5</v>
      </c>
      <c r="N10752" s="24">
        <v>38.61</v>
      </c>
      <c r="O10752" s="24">
        <v>10.89</v>
      </c>
      <c r="P10752" s="25">
        <v>22</v>
      </c>
    </row>
    <row r="10753" spans="1:16" x14ac:dyDescent="0.3">
      <c r="A10753" s="22">
        <v>42984</v>
      </c>
      <c r="B10753">
        <v>2017</v>
      </c>
      <c r="C10753">
        <v>9</v>
      </c>
      <c r="D10753" t="s">
        <v>132</v>
      </c>
      <c r="E10753" t="s">
        <v>128</v>
      </c>
      <c r="F10753" t="s">
        <v>173</v>
      </c>
      <c r="G10753" t="s">
        <v>115</v>
      </c>
      <c r="H10753" t="s">
        <v>108</v>
      </c>
      <c r="I10753" t="s">
        <v>72</v>
      </c>
      <c r="J10753" t="s">
        <v>109</v>
      </c>
      <c r="K10753" s="23">
        <v>3</v>
      </c>
      <c r="L10753" s="24">
        <v>8.1999999999999993</v>
      </c>
      <c r="M10753" s="24">
        <v>24.6</v>
      </c>
      <c r="N10753" s="24">
        <v>16.73</v>
      </c>
      <c r="O10753" s="24">
        <v>7.87</v>
      </c>
      <c r="P10753" s="25">
        <v>32</v>
      </c>
    </row>
    <row r="10754" spans="1:16" x14ac:dyDescent="0.3">
      <c r="A10754" s="22">
        <v>42985</v>
      </c>
      <c r="B10754">
        <v>2017</v>
      </c>
      <c r="C10754">
        <v>9</v>
      </c>
      <c r="D10754" t="s">
        <v>132</v>
      </c>
      <c r="E10754" t="s">
        <v>128</v>
      </c>
      <c r="F10754" t="s">
        <v>173</v>
      </c>
      <c r="G10754" t="s">
        <v>93</v>
      </c>
      <c r="H10754" t="s">
        <v>94</v>
      </c>
      <c r="I10754" t="s">
        <v>73</v>
      </c>
      <c r="J10754" t="s">
        <v>95</v>
      </c>
      <c r="K10754" s="23">
        <v>3</v>
      </c>
      <c r="L10754" s="24">
        <v>3.1</v>
      </c>
      <c r="M10754" s="24">
        <v>9.3000000000000007</v>
      </c>
      <c r="N10754" s="24">
        <v>6.51</v>
      </c>
      <c r="O10754" s="24">
        <v>2.79</v>
      </c>
      <c r="P10754" s="25">
        <v>30</v>
      </c>
    </row>
    <row r="10755" spans="1:16" x14ac:dyDescent="0.3">
      <c r="A10755" s="22">
        <v>42985</v>
      </c>
      <c r="B10755">
        <v>2017</v>
      </c>
      <c r="C10755">
        <v>9</v>
      </c>
      <c r="D10755" t="s">
        <v>132</v>
      </c>
      <c r="E10755" t="s">
        <v>128</v>
      </c>
      <c r="F10755" t="s">
        <v>173</v>
      </c>
      <c r="G10755" t="s">
        <v>93</v>
      </c>
      <c r="H10755" t="s">
        <v>96</v>
      </c>
      <c r="I10755" t="s">
        <v>74</v>
      </c>
      <c r="J10755" t="s">
        <v>97</v>
      </c>
      <c r="K10755" s="23">
        <v>1</v>
      </c>
      <c r="L10755" s="24">
        <v>3.6</v>
      </c>
      <c r="M10755" s="24">
        <v>3.6</v>
      </c>
      <c r="N10755" s="24">
        <v>2.52</v>
      </c>
      <c r="O10755" s="24">
        <v>1.08</v>
      </c>
      <c r="P10755" s="25">
        <v>30</v>
      </c>
    </row>
    <row r="10756" spans="1:16" x14ac:dyDescent="0.3">
      <c r="A10756" s="22">
        <v>42985</v>
      </c>
      <c r="B10756">
        <v>2017</v>
      </c>
      <c r="C10756">
        <v>9</v>
      </c>
      <c r="D10756" t="s">
        <v>132</v>
      </c>
      <c r="E10756" t="s">
        <v>128</v>
      </c>
      <c r="F10756" t="s">
        <v>173</v>
      </c>
      <c r="G10756" t="s">
        <v>93</v>
      </c>
      <c r="H10756" t="s">
        <v>98</v>
      </c>
      <c r="I10756" t="s">
        <v>75</v>
      </c>
      <c r="J10756" t="s">
        <v>99</v>
      </c>
      <c r="K10756" s="23">
        <v>3.2</v>
      </c>
      <c r="L10756" s="24">
        <v>2.8</v>
      </c>
      <c r="M10756" s="24">
        <v>8.9600000000000009</v>
      </c>
      <c r="N10756" s="24">
        <v>6.45</v>
      </c>
      <c r="O10756" s="24">
        <v>2.5099999999999998</v>
      </c>
      <c r="P10756" s="25">
        <v>28</v>
      </c>
    </row>
    <row r="10757" spans="1:16" x14ac:dyDescent="0.3">
      <c r="A10757" s="22">
        <v>42985</v>
      </c>
      <c r="B10757">
        <v>2017</v>
      </c>
      <c r="C10757">
        <v>9</v>
      </c>
      <c r="D10757" t="s">
        <v>132</v>
      </c>
      <c r="E10757" t="s">
        <v>128</v>
      </c>
      <c r="F10757" t="s">
        <v>173</v>
      </c>
      <c r="G10757" t="s">
        <v>93</v>
      </c>
      <c r="H10757" t="s">
        <v>100</v>
      </c>
      <c r="I10757" t="s">
        <v>70</v>
      </c>
      <c r="J10757" t="s">
        <v>101</v>
      </c>
      <c r="K10757" s="23">
        <v>18</v>
      </c>
      <c r="L10757" s="24">
        <v>2.4</v>
      </c>
      <c r="M10757" s="24">
        <v>43.2</v>
      </c>
      <c r="N10757" s="24">
        <v>31.97</v>
      </c>
      <c r="O10757" s="24">
        <v>11.23</v>
      </c>
      <c r="P10757" s="25">
        <v>26</v>
      </c>
    </row>
    <row r="10758" spans="1:16" x14ac:dyDescent="0.3">
      <c r="A10758" s="22">
        <v>42985</v>
      </c>
      <c r="B10758">
        <v>2017</v>
      </c>
      <c r="C10758">
        <v>9</v>
      </c>
      <c r="D10758" t="s">
        <v>132</v>
      </c>
      <c r="E10758" t="s">
        <v>128</v>
      </c>
      <c r="F10758" t="s">
        <v>173</v>
      </c>
      <c r="G10758" t="s">
        <v>93</v>
      </c>
      <c r="H10758" t="s">
        <v>102</v>
      </c>
      <c r="I10758" t="s">
        <v>71</v>
      </c>
      <c r="J10758" t="s">
        <v>103</v>
      </c>
      <c r="K10758" s="23">
        <v>2</v>
      </c>
      <c r="L10758" s="24">
        <v>6.9</v>
      </c>
      <c r="M10758" s="24">
        <v>13.8</v>
      </c>
      <c r="N10758" s="24">
        <v>9.11</v>
      </c>
      <c r="O10758" s="24">
        <v>4.6900000000000004</v>
      </c>
      <c r="P10758" s="25">
        <v>34</v>
      </c>
    </row>
    <row r="10759" spans="1:16" x14ac:dyDescent="0.3">
      <c r="A10759" s="22">
        <v>42985</v>
      </c>
      <c r="B10759">
        <v>2017</v>
      </c>
      <c r="C10759">
        <v>9</v>
      </c>
      <c r="D10759" t="s">
        <v>132</v>
      </c>
      <c r="E10759" t="s">
        <v>128</v>
      </c>
      <c r="F10759" t="s">
        <v>173</v>
      </c>
      <c r="G10759" t="s">
        <v>93</v>
      </c>
      <c r="H10759" t="s">
        <v>104</v>
      </c>
      <c r="I10759" t="s">
        <v>76</v>
      </c>
      <c r="J10759" t="s">
        <v>105</v>
      </c>
      <c r="K10759" s="23">
        <v>0</v>
      </c>
      <c r="L10759" s="24">
        <v>7.4</v>
      </c>
      <c r="M10759" s="24">
        <v>0</v>
      </c>
      <c r="N10759" s="24">
        <v>0</v>
      </c>
      <c r="O10759" s="24">
        <v>0</v>
      </c>
      <c r="P10759" s="25">
        <v>34</v>
      </c>
    </row>
    <row r="10760" spans="1:16" x14ac:dyDescent="0.3">
      <c r="A10760" s="22">
        <v>42985</v>
      </c>
      <c r="B10760">
        <v>2017</v>
      </c>
      <c r="C10760">
        <v>9</v>
      </c>
      <c r="D10760" t="s">
        <v>132</v>
      </c>
      <c r="E10760" t="s">
        <v>128</v>
      </c>
      <c r="F10760" t="s">
        <v>173</v>
      </c>
      <c r="G10760" t="s">
        <v>93</v>
      </c>
      <c r="H10760" t="s">
        <v>106</v>
      </c>
      <c r="I10760" t="s">
        <v>69</v>
      </c>
      <c r="J10760" t="s">
        <v>107</v>
      </c>
      <c r="K10760" s="23">
        <v>0</v>
      </c>
      <c r="L10760" s="24">
        <v>16.5</v>
      </c>
      <c r="M10760" s="24">
        <v>0</v>
      </c>
      <c r="N10760" s="24">
        <v>0</v>
      </c>
      <c r="O10760" s="24">
        <v>0</v>
      </c>
      <c r="P10760" s="25">
        <v>22</v>
      </c>
    </row>
    <row r="10761" spans="1:16" x14ac:dyDescent="0.3">
      <c r="A10761" s="22">
        <v>42985</v>
      </c>
      <c r="B10761">
        <v>2017</v>
      </c>
      <c r="C10761">
        <v>9</v>
      </c>
      <c r="D10761" t="s">
        <v>132</v>
      </c>
      <c r="E10761" t="s">
        <v>128</v>
      </c>
      <c r="F10761" t="s">
        <v>173</v>
      </c>
      <c r="G10761" t="s">
        <v>93</v>
      </c>
      <c r="H10761" t="s">
        <v>108</v>
      </c>
      <c r="I10761" t="s">
        <v>72</v>
      </c>
      <c r="J10761" t="s">
        <v>109</v>
      </c>
      <c r="K10761" s="23">
        <v>2</v>
      </c>
      <c r="L10761" s="24">
        <v>8.1999999999999993</v>
      </c>
      <c r="M10761" s="24">
        <v>16.399999999999999</v>
      </c>
      <c r="N10761" s="24">
        <v>11.15</v>
      </c>
      <c r="O10761" s="24">
        <v>5.25</v>
      </c>
      <c r="P10761" s="25">
        <v>32</v>
      </c>
    </row>
    <row r="10762" spans="1:16" x14ac:dyDescent="0.3">
      <c r="A10762" s="22">
        <v>42986</v>
      </c>
      <c r="B10762">
        <v>2017</v>
      </c>
      <c r="C10762">
        <v>9</v>
      </c>
      <c r="D10762" t="s">
        <v>132</v>
      </c>
      <c r="E10762" t="s">
        <v>128</v>
      </c>
      <c r="F10762" t="s">
        <v>173</v>
      </c>
      <c r="G10762" t="s">
        <v>110</v>
      </c>
      <c r="H10762" t="s">
        <v>94</v>
      </c>
      <c r="I10762" t="s">
        <v>73</v>
      </c>
      <c r="J10762" t="s">
        <v>95</v>
      </c>
      <c r="K10762" s="23">
        <v>8.83</v>
      </c>
      <c r="L10762" s="24">
        <v>3.1</v>
      </c>
      <c r="M10762" s="24">
        <v>27.37</v>
      </c>
      <c r="N10762" s="24">
        <v>19.16</v>
      </c>
      <c r="O10762" s="24">
        <v>8.2100000000000009</v>
      </c>
      <c r="P10762" s="25">
        <v>30</v>
      </c>
    </row>
    <row r="10763" spans="1:16" x14ac:dyDescent="0.3">
      <c r="A10763" s="22">
        <v>42986</v>
      </c>
      <c r="B10763">
        <v>2017</v>
      </c>
      <c r="C10763">
        <v>9</v>
      </c>
      <c r="D10763" t="s">
        <v>132</v>
      </c>
      <c r="E10763" t="s">
        <v>128</v>
      </c>
      <c r="F10763" t="s">
        <v>173</v>
      </c>
      <c r="G10763" t="s">
        <v>110</v>
      </c>
      <c r="H10763" t="s">
        <v>96</v>
      </c>
      <c r="I10763" t="s">
        <v>74</v>
      </c>
      <c r="J10763" t="s">
        <v>97</v>
      </c>
      <c r="K10763" s="23">
        <v>7.32</v>
      </c>
      <c r="L10763" s="24">
        <v>3.6</v>
      </c>
      <c r="M10763" s="24">
        <v>26.35</v>
      </c>
      <c r="N10763" s="24">
        <v>18.440000000000001</v>
      </c>
      <c r="O10763" s="24">
        <v>7.91</v>
      </c>
      <c r="P10763" s="25">
        <v>30</v>
      </c>
    </row>
    <row r="10764" spans="1:16" x14ac:dyDescent="0.3">
      <c r="A10764" s="22">
        <v>42986</v>
      </c>
      <c r="B10764">
        <v>2017</v>
      </c>
      <c r="C10764">
        <v>9</v>
      </c>
      <c r="D10764" t="s">
        <v>132</v>
      </c>
      <c r="E10764" t="s">
        <v>128</v>
      </c>
      <c r="F10764" t="s">
        <v>173</v>
      </c>
      <c r="G10764" t="s">
        <v>110</v>
      </c>
      <c r="H10764" t="s">
        <v>98</v>
      </c>
      <c r="I10764" t="s">
        <v>75</v>
      </c>
      <c r="J10764" t="s">
        <v>99</v>
      </c>
      <c r="K10764" s="23">
        <v>3.1</v>
      </c>
      <c r="L10764" s="24">
        <v>2.8</v>
      </c>
      <c r="M10764" s="24">
        <v>8.68</v>
      </c>
      <c r="N10764" s="24">
        <v>6.25</v>
      </c>
      <c r="O10764" s="24">
        <v>2.4300000000000002</v>
      </c>
      <c r="P10764" s="25">
        <v>28</v>
      </c>
    </row>
    <row r="10765" spans="1:16" x14ac:dyDescent="0.3">
      <c r="A10765" s="22">
        <v>42986</v>
      </c>
      <c r="B10765">
        <v>2017</v>
      </c>
      <c r="C10765">
        <v>9</v>
      </c>
      <c r="D10765" t="s">
        <v>132</v>
      </c>
      <c r="E10765" t="s">
        <v>128</v>
      </c>
      <c r="F10765" t="s">
        <v>173</v>
      </c>
      <c r="G10765" t="s">
        <v>110</v>
      </c>
      <c r="H10765" t="s">
        <v>100</v>
      </c>
      <c r="I10765" t="s">
        <v>70</v>
      </c>
      <c r="J10765" t="s">
        <v>101</v>
      </c>
      <c r="K10765" s="23">
        <v>34</v>
      </c>
      <c r="L10765" s="24">
        <v>2.4</v>
      </c>
      <c r="M10765" s="24">
        <v>81.599999999999994</v>
      </c>
      <c r="N10765" s="24">
        <v>60.38</v>
      </c>
      <c r="O10765" s="24">
        <v>21.22</v>
      </c>
      <c r="P10765" s="25">
        <v>26</v>
      </c>
    </row>
    <row r="10766" spans="1:16" x14ac:dyDescent="0.3">
      <c r="A10766" s="22">
        <v>42986</v>
      </c>
      <c r="B10766">
        <v>2017</v>
      </c>
      <c r="C10766">
        <v>9</v>
      </c>
      <c r="D10766" t="s">
        <v>132</v>
      </c>
      <c r="E10766" t="s">
        <v>128</v>
      </c>
      <c r="F10766" t="s">
        <v>173</v>
      </c>
      <c r="G10766" t="s">
        <v>110</v>
      </c>
      <c r="H10766" t="s">
        <v>102</v>
      </c>
      <c r="I10766" t="s">
        <v>71</v>
      </c>
      <c r="J10766" t="s">
        <v>103</v>
      </c>
      <c r="K10766" s="23">
        <v>8</v>
      </c>
      <c r="L10766" s="24">
        <v>6.9</v>
      </c>
      <c r="M10766" s="24">
        <v>55.2</v>
      </c>
      <c r="N10766" s="24">
        <v>36.43</v>
      </c>
      <c r="O10766" s="24">
        <v>18.77</v>
      </c>
      <c r="P10766" s="25">
        <v>34</v>
      </c>
    </row>
    <row r="10767" spans="1:16" x14ac:dyDescent="0.3">
      <c r="A10767" s="22">
        <v>42986</v>
      </c>
      <c r="B10767">
        <v>2017</v>
      </c>
      <c r="C10767">
        <v>9</v>
      </c>
      <c r="D10767" t="s">
        <v>132</v>
      </c>
      <c r="E10767" t="s">
        <v>128</v>
      </c>
      <c r="F10767" t="s">
        <v>173</v>
      </c>
      <c r="G10767" t="s">
        <v>110</v>
      </c>
      <c r="H10767" t="s">
        <v>104</v>
      </c>
      <c r="I10767" t="s">
        <v>76</v>
      </c>
      <c r="J10767" t="s">
        <v>105</v>
      </c>
      <c r="K10767" s="23">
        <v>0</v>
      </c>
      <c r="L10767" s="24">
        <v>7.4</v>
      </c>
      <c r="M10767" s="24">
        <v>0</v>
      </c>
      <c r="N10767" s="24">
        <v>0</v>
      </c>
      <c r="O10767" s="24">
        <v>0</v>
      </c>
      <c r="P10767" s="25">
        <v>34</v>
      </c>
    </row>
    <row r="10768" spans="1:16" x14ac:dyDescent="0.3">
      <c r="A10768" s="22">
        <v>42986</v>
      </c>
      <c r="B10768">
        <v>2017</v>
      </c>
      <c r="C10768">
        <v>9</v>
      </c>
      <c r="D10768" t="s">
        <v>132</v>
      </c>
      <c r="E10768" t="s">
        <v>128</v>
      </c>
      <c r="F10768" t="s">
        <v>173</v>
      </c>
      <c r="G10768" t="s">
        <v>110</v>
      </c>
      <c r="H10768" t="s">
        <v>106</v>
      </c>
      <c r="I10768" t="s">
        <v>69</v>
      </c>
      <c r="J10768" t="s">
        <v>107</v>
      </c>
      <c r="K10768" s="23">
        <v>3</v>
      </c>
      <c r="L10768" s="24">
        <v>16.5</v>
      </c>
      <c r="M10768" s="24">
        <v>49.5</v>
      </c>
      <c r="N10768" s="24">
        <v>38.61</v>
      </c>
      <c r="O10768" s="24">
        <v>10.89</v>
      </c>
      <c r="P10768" s="25">
        <v>22</v>
      </c>
    </row>
    <row r="10769" spans="1:16" x14ac:dyDescent="0.3">
      <c r="A10769" s="22">
        <v>42986</v>
      </c>
      <c r="B10769">
        <v>2017</v>
      </c>
      <c r="C10769">
        <v>9</v>
      </c>
      <c r="D10769" t="s">
        <v>132</v>
      </c>
      <c r="E10769" t="s">
        <v>128</v>
      </c>
      <c r="F10769" t="s">
        <v>173</v>
      </c>
      <c r="G10769" t="s">
        <v>110</v>
      </c>
      <c r="H10769" t="s">
        <v>108</v>
      </c>
      <c r="I10769" t="s">
        <v>72</v>
      </c>
      <c r="J10769" t="s">
        <v>109</v>
      </c>
      <c r="K10769" s="23">
        <v>4</v>
      </c>
      <c r="L10769" s="24">
        <v>8.1999999999999993</v>
      </c>
      <c r="M10769" s="24">
        <v>32.799999999999997</v>
      </c>
      <c r="N10769" s="24">
        <v>22.3</v>
      </c>
      <c r="O10769" s="24">
        <v>10.5</v>
      </c>
      <c r="P10769" s="25">
        <v>32</v>
      </c>
    </row>
    <row r="10770" spans="1:16" x14ac:dyDescent="0.3">
      <c r="A10770" s="22">
        <v>42987</v>
      </c>
      <c r="B10770">
        <v>2017</v>
      </c>
      <c r="C10770">
        <v>9</v>
      </c>
      <c r="D10770" t="s">
        <v>132</v>
      </c>
      <c r="E10770" t="s">
        <v>128</v>
      </c>
      <c r="F10770" t="s">
        <v>173</v>
      </c>
      <c r="G10770" t="s">
        <v>111</v>
      </c>
      <c r="H10770" t="s">
        <v>94</v>
      </c>
      <c r="I10770" t="s">
        <v>73</v>
      </c>
      <c r="J10770" t="s">
        <v>95</v>
      </c>
      <c r="K10770" s="23">
        <v>6</v>
      </c>
      <c r="L10770" s="24">
        <v>3.1</v>
      </c>
      <c r="M10770" s="24">
        <v>18.600000000000001</v>
      </c>
      <c r="N10770" s="24">
        <v>13.02</v>
      </c>
      <c r="O10770" s="24">
        <v>5.58</v>
      </c>
      <c r="P10770" s="25">
        <v>30</v>
      </c>
    </row>
    <row r="10771" spans="1:16" x14ac:dyDescent="0.3">
      <c r="A10771" s="22">
        <v>42987</v>
      </c>
      <c r="B10771">
        <v>2017</v>
      </c>
      <c r="C10771">
        <v>9</v>
      </c>
      <c r="D10771" t="s">
        <v>132</v>
      </c>
      <c r="E10771" t="s">
        <v>128</v>
      </c>
      <c r="F10771" t="s">
        <v>173</v>
      </c>
      <c r="G10771" t="s">
        <v>111</v>
      </c>
      <c r="H10771" t="s">
        <v>96</v>
      </c>
      <c r="I10771" t="s">
        <v>74</v>
      </c>
      <c r="J10771" t="s">
        <v>97</v>
      </c>
      <c r="K10771" s="23">
        <v>8.34</v>
      </c>
      <c r="L10771" s="24">
        <v>3.6</v>
      </c>
      <c r="M10771" s="24">
        <v>30.02</v>
      </c>
      <c r="N10771" s="24">
        <v>21.01</v>
      </c>
      <c r="O10771" s="24">
        <v>9.01</v>
      </c>
      <c r="P10771" s="25">
        <v>30</v>
      </c>
    </row>
    <row r="10772" spans="1:16" x14ac:dyDescent="0.3">
      <c r="A10772" s="22">
        <v>42987</v>
      </c>
      <c r="B10772">
        <v>2017</v>
      </c>
      <c r="C10772">
        <v>9</v>
      </c>
      <c r="D10772" t="s">
        <v>132</v>
      </c>
      <c r="E10772" t="s">
        <v>128</v>
      </c>
      <c r="F10772" t="s">
        <v>173</v>
      </c>
      <c r="G10772" t="s">
        <v>111</v>
      </c>
      <c r="H10772" t="s">
        <v>98</v>
      </c>
      <c r="I10772" t="s">
        <v>75</v>
      </c>
      <c r="J10772" t="s">
        <v>99</v>
      </c>
      <c r="K10772" s="23">
        <v>2.5</v>
      </c>
      <c r="L10772" s="24">
        <v>2.8</v>
      </c>
      <c r="M10772" s="24">
        <v>7</v>
      </c>
      <c r="N10772" s="24">
        <v>5.04</v>
      </c>
      <c r="O10772" s="24">
        <v>1.96</v>
      </c>
      <c r="P10772" s="25">
        <v>28</v>
      </c>
    </row>
    <row r="10773" spans="1:16" x14ac:dyDescent="0.3">
      <c r="A10773" s="22">
        <v>42987</v>
      </c>
      <c r="B10773">
        <v>2017</v>
      </c>
      <c r="C10773">
        <v>9</v>
      </c>
      <c r="D10773" t="s">
        <v>132</v>
      </c>
      <c r="E10773" t="s">
        <v>128</v>
      </c>
      <c r="F10773" t="s">
        <v>173</v>
      </c>
      <c r="G10773" t="s">
        <v>111</v>
      </c>
      <c r="H10773" t="s">
        <v>100</v>
      </c>
      <c r="I10773" t="s">
        <v>70</v>
      </c>
      <c r="J10773" t="s">
        <v>101</v>
      </c>
      <c r="K10773" s="23">
        <v>20</v>
      </c>
      <c r="L10773" s="24">
        <v>2.4</v>
      </c>
      <c r="M10773" s="24">
        <v>48</v>
      </c>
      <c r="N10773" s="24">
        <v>35.520000000000003</v>
      </c>
      <c r="O10773" s="24">
        <v>12.48</v>
      </c>
      <c r="P10773" s="25">
        <v>26</v>
      </c>
    </row>
    <row r="10774" spans="1:16" x14ac:dyDescent="0.3">
      <c r="A10774" s="22">
        <v>42987</v>
      </c>
      <c r="B10774">
        <v>2017</v>
      </c>
      <c r="C10774">
        <v>9</v>
      </c>
      <c r="D10774" t="s">
        <v>132</v>
      </c>
      <c r="E10774" t="s">
        <v>128</v>
      </c>
      <c r="F10774" t="s">
        <v>173</v>
      </c>
      <c r="G10774" t="s">
        <v>111</v>
      </c>
      <c r="H10774" t="s">
        <v>102</v>
      </c>
      <c r="I10774" t="s">
        <v>71</v>
      </c>
      <c r="J10774" t="s">
        <v>103</v>
      </c>
      <c r="K10774" s="23">
        <v>7</v>
      </c>
      <c r="L10774" s="24">
        <v>6.9</v>
      </c>
      <c r="M10774" s="24">
        <v>48.3</v>
      </c>
      <c r="N10774" s="24">
        <v>31.88</v>
      </c>
      <c r="O10774" s="24">
        <v>16.420000000000002</v>
      </c>
      <c r="P10774" s="25">
        <v>34</v>
      </c>
    </row>
    <row r="10775" spans="1:16" x14ac:dyDescent="0.3">
      <c r="A10775" s="22">
        <v>42987</v>
      </c>
      <c r="B10775">
        <v>2017</v>
      </c>
      <c r="C10775">
        <v>9</v>
      </c>
      <c r="D10775" t="s">
        <v>132</v>
      </c>
      <c r="E10775" t="s">
        <v>128</v>
      </c>
      <c r="F10775" t="s">
        <v>173</v>
      </c>
      <c r="G10775" t="s">
        <v>111</v>
      </c>
      <c r="H10775" t="s">
        <v>104</v>
      </c>
      <c r="I10775" t="s">
        <v>76</v>
      </c>
      <c r="J10775" t="s">
        <v>105</v>
      </c>
      <c r="K10775" s="23">
        <v>0</v>
      </c>
      <c r="L10775" s="24">
        <v>7.4</v>
      </c>
      <c r="M10775" s="24">
        <v>0</v>
      </c>
      <c r="N10775" s="24">
        <v>0</v>
      </c>
      <c r="O10775" s="24">
        <v>0</v>
      </c>
      <c r="P10775" s="25">
        <v>34</v>
      </c>
    </row>
    <row r="10776" spans="1:16" x14ac:dyDescent="0.3">
      <c r="A10776" s="22">
        <v>42987</v>
      </c>
      <c r="B10776">
        <v>2017</v>
      </c>
      <c r="C10776">
        <v>9</v>
      </c>
      <c r="D10776" t="s">
        <v>132</v>
      </c>
      <c r="E10776" t="s">
        <v>128</v>
      </c>
      <c r="F10776" t="s">
        <v>173</v>
      </c>
      <c r="G10776" t="s">
        <v>111</v>
      </c>
      <c r="H10776" t="s">
        <v>106</v>
      </c>
      <c r="I10776" t="s">
        <v>69</v>
      </c>
      <c r="J10776" t="s">
        <v>107</v>
      </c>
      <c r="K10776" s="23">
        <v>0</v>
      </c>
      <c r="L10776" s="24">
        <v>16.5</v>
      </c>
      <c r="M10776" s="24">
        <v>0</v>
      </c>
      <c r="N10776" s="24">
        <v>0</v>
      </c>
      <c r="O10776" s="24">
        <v>0</v>
      </c>
      <c r="P10776" s="25">
        <v>22</v>
      </c>
    </row>
    <row r="10777" spans="1:16" x14ac:dyDescent="0.3">
      <c r="A10777" s="22">
        <v>42987</v>
      </c>
      <c r="B10777">
        <v>2017</v>
      </c>
      <c r="C10777">
        <v>9</v>
      </c>
      <c r="D10777" t="s">
        <v>132</v>
      </c>
      <c r="E10777" t="s">
        <v>128</v>
      </c>
      <c r="F10777" t="s">
        <v>173</v>
      </c>
      <c r="G10777" t="s">
        <v>111</v>
      </c>
      <c r="H10777" t="s">
        <v>108</v>
      </c>
      <c r="I10777" t="s">
        <v>72</v>
      </c>
      <c r="J10777" t="s">
        <v>109</v>
      </c>
      <c r="K10777" s="23">
        <v>4</v>
      </c>
      <c r="L10777" s="24">
        <v>8.1999999999999993</v>
      </c>
      <c r="M10777" s="24">
        <v>32.799999999999997</v>
      </c>
      <c r="N10777" s="24">
        <v>22.3</v>
      </c>
      <c r="O10777" s="24">
        <v>10.5</v>
      </c>
      <c r="P10777" s="25">
        <v>32</v>
      </c>
    </row>
    <row r="10778" spans="1:16" x14ac:dyDescent="0.3">
      <c r="A10778" s="22">
        <v>42988</v>
      </c>
      <c r="B10778">
        <v>2017</v>
      </c>
      <c r="C10778">
        <v>9</v>
      </c>
      <c r="D10778" t="s">
        <v>132</v>
      </c>
      <c r="E10778" t="s">
        <v>128</v>
      </c>
      <c r="F10778" t="s">
        <v>173</v>
      </c>
      <c r="G10778" t="s">
        <v>112</v>
      </c>
      <c r="H10778" t="s">
        <v>94</v>
      </c>
      <c r="I10778" t="s">
        <v>73</v>
      </c>
      <c r="J10778" t="s">
        <v>95</v>
      </c>
      <c r="K10778" s="23">
        <v>3.34</v>
      </c>
      <c r="L10778" s="24">
        <v>3.1</v>
      </c>
      <c r="M10778" s="24">
        <v>10.35</v>
      </c>
      <c r="N10778" s="24">
        <v>7.24</v>
      </c>
      <c r="O10778" s="24">
        <v>3.11</v>
      </c>
      <c r="P10778" s="25">
        <v>30</v>
      </c>
    </row>
    <row r="10779" spans="1:16" x14ac:dyDescent="0.3">
      <c r="A10779" s="22">
        <v>42988</v>
      </c>
      <c r="B10779">
        <v>2017</v>
      </c>
      <c r="C10779">
        <v>9</v>
      </c>
      <c r="D10779" t="s">
        <v>132</v>
      </c>
      <c r="E10779" t="s">
        <v>128</v>
      </c>
      <c r="F10779" t="s">
        <v>173</v>
      </c>
      <c r="G10779" t="s">
        <v>112</v>
      </c>
      <c r="H10779" t="s">
        <v>96</v>
      </c>
      <c r="I10779" t="s">
        <v>74</v>
      </c>
      <c r="J10779" t="s">
        <v>97</v>
      </c>
      <c r="K10779" s="23">
        <v>5.35</v>
      </c>
      <c r="L10779" s="24">
        <v>3.6</v>
      </c>
      <c r="M10779" s="24">
        <v>19.260000000000002</v>
      </c>
      <c r="N10779" s="24">
        <v>13.48</v>
      </c>
      <c r="O10779" s="24">
        <v>5.78</v>
      </c>
      <c r="P10779" s="25">
        <v>30</v>
      </c>
    </row>
    <row r="10780" spans="1:16" x14ac:dyDescent="0.3">
      <c r="A10780" s="22">
        <v>42988</v>
      </c>
      <c r="B10780">
        <v>2017</v>
      </c>
      <c r="C10780">
        <v>9</v>
      </c>
      <c r="D10780" t="s">
        <v>132</v>
      </c>
      <c r="E10780" t="s">
        <v>128</v>
      </c>
      <c r="F10780" t="s">
        <v>173</v>
      </c>
      <c r="G10780" t="s">
        <v>112</v>
      </c>
      <c r="H10780" t="s">
        <v>98</v>
      </c>
      <c r="I10780" t="s">
        <v>75</v>
      </c>
      <c r="J10780" t="s">
        <v>99</v>
      </c>
      <c r="K10780" s="23">
        <v>1</v>
      </c>
      <c r="L10780" s="24">
        <v>2.8</v>
      </c>
      <c r="M10780" s="24">
        <v>2.8</v>
      </c>
      <c r="N10780" s="24">
        <v>2.02</v>
      </c>
      <c r="O10780" s="24">
        <v>0.78</v>
      </c>
      <c r="P10780" s="25">
        <v>28</v>
      </c>
    </row>
    <row r="10781" spans="1:16" x14ac:dyDescent="0.3">
      <c r="A10781" s="22">
        <v>42988</v>
      </c>
      <c r="B10781">
        <v>2017</v>
      </c>
      <c r="C10781">
        <v>9</v>
      </c>
      <c r="D10781" t="s">
        <v>132</v>
      </c>
      <c r="E10781" t="s">
        <v>128</v>
      </c>
      <c r="F10781" t="s">
        <v>173</v>
      </c>
      <c r="G10781" t="s">
        <v>112</v>
      </c>
      <c r="H10781" t="s">
        <v>100</v>
      </c>
      <c r="I10781" t="s">
        <v>70</v>
      </c>
      <c r="J10781" t="s">
        <v>101</v>
      </c>
      <c r="K10781" s="23">
        <v>35.6</v>
      </c>
      <c r="L10781" s="24">
        <v>2.4</v>
      </c>
      <c r="M10781" s="24">
        <v>85.44</v>
      </c>
      <c r="N10781" s="24">
        <v>63.23</v>
      </c>
      <c r="O10781" s="24">
        <v>22.21</v>
      </c>
      <c r="P10781" s="25">
        <v>26</v>
      </c>
    </row>
    <row r="10782" spans="1:16" x14ac:dyDescent="0.3">
      <c r="A10782" s="22">
        <v>42988</v>
      </c>
      <c r="B10782">
        <v>2017</v>
      </c>
      <c r="C10782">
        <v>9</v>
      </c>
      <c r="D10782" t="s">
        <v>132</v>
      </c>
      <c r="E10782" t="s">
        <v>128</v>
      </c>
      <c r="F10782" t="s">
        <v>173</v>
      </c>
      <c r="G10782" t="s">
        <v>112</v>
      </c>
      <c r="H10782" t="s">
        <v>102</v>
      </c>
      <c r="I10782" t="s">
        <v>71</v>
      </c>
      <c r="J10782" t="s">
        <v>103</v>
      </c>
      <c r="K10782" s="23">
        <v>7</v>
      </c>
      <c r="L10782" s="24">
        <v>6.9</v>
      </c>
      <c r="M10782" s="24">
        <v>48.3</v>
      </c>
      <c r="N10782" s="24">
        <v>31.88</v>
      </c>
      <c r="O10782" s="24">
        <v>16.420000000000002</v>
      </c>
      <c r="P10782" s="25">
        <v>34</v>
      </c>
    </row>
    <row r="10783" spans="1:16" x14ac:dyDescent="0.3">
      <c r="A10783" s="22">
        <v>42988</v>
      </c>
      <c r="B10783">
        <v>2017</v>
      </c>
      <c r="C10783">
        <v>9</v>
      </c>
      <c r="D10783" t="s">
        <v>132</v>
      </c>
      <c r="E10783" t="s">
        <v>128</v>
      </c>
      <c r="F10783" t="s">
        <v>173</v>
      </c>
      <c r="G10783" t="s">
        <v>112</v>
      </c>
      <c r="H10783" t="s">
        <v>104</v>
      </c>
      <c r="I10783" t="s">
        <v>76</v>
      </c>
      <c r="J10783" t="s">
        <v>105</v>
      </c>
      <c r="K10783" s="23">
        <v>0</v>
      </c>
      <c r="L10783" s="24">
        <v>7.4</v>
      </c>
      <c r="M10783" s="24">
        <v>0</v>
      </c>
      <c r="N10783" s="24">
        <v>0</v>
      </c>
      <c r="O10783" s="24">
        <v>0</v>
      </c>
      <c r="P10783" s="25">
        <v>34</v>
      </c>
    </row>
    <row r="10784" spans="1:16" x14ac:dyDescent="0.3">
      <c r="A10784" s="22">
        <v>42988</v>
      </c>
      <c r="B10784">
        <v>2017</v>
      </c>
      <c r="C10784">
        <v>9</v>
      </c>
      <c r="D10784" t="s">
        <v>132</v>
      </c>
      <c r="E10784" t="s">
        <v>128</v>
      </c>
      <c r="F10784" t="s">
        <v>173</v>
      </c>
      <c r="G10784" t="s">
        <v>112</v>
      </c>
      <c r="H10784" t="s">
        <v>106</v>
      </c>
      <c r="I10784" t="s">
        <v>69</v>
      </c>
      <c r="J10784" t="s">
        <v>107</v>
      </c>
      <c r="K10784" s="23">
        <v>0</v>
      </c>
      <c r="L10784" s="24">
        <v>16.5</v>
      </c>
      <c r="M10784" s="24">
        <v>0</v>
      </c>
      <c r="N10784" s="24">
        <v>0</v>
      </c>
      <c r="O10784" s="24">
        <v>0</v>
      </c>
      <c r="P10784" s="25">
        <v>22</v>
      </c>
    </row>
    <row r="10785" spans="1:16" x14ac:dyDescent="0.3">
      <c r="A10785" s="22">
        <v>42988</v>
      </c>
      <c r="B10785">
        <v>2017</v>
      </c>
      <c r="C10785">
        <v>9</v>
      </c>
      <c r="D10785" t="s">
        <v>132</v>
      </c>
      <c r="E10785" t="s">
        <v>128</v>
      </c>
      <c r="F10785" t="s">
        <v>173</v>
      </c>
      <c r="G10785" t="s">
        <v>112</v>
      </c>
      <c r="H10785" t="s">
        <v>108</v>
      </c>
      <c r="I10785" t="s">
        <v>72</v>
      </c>
      <c r="J10785" t="s">
        <v>109</v>
      </c>
      <c r="K10785" s="23">
        <v>4.2</v>
      </c>
      <c r="L10785" s="24">
        <v>8.1999999999999993</v>
      </c>
      <c r="M10785" s="24">
        <v>34.44</v>
      </c>
      <c r="N10785" s="24">
        <v>23.42</v>
      </c>
      <c r="O10785" s="24">
        <v>11.02</v>
      </c>
      <c r="P10785" s="25">
        <v>32</v>
      </c>
    </row>
    <row r="10786" spans="1:16" x14ac:dyDescent="0.3">
      <c r="A10786" s="22">
        <v>42989</v>
      </c>
      <c r="B10786">
        <v>2017</v>
      </c>
      <c r="C10786">
        <v>9</v>
      </c>
      <c r="D10786" t="s">
        <v>132</v>
      </c>
      <c r="E10786" t="s">
        <v>128</v>
      </c>
      <c r="F10786" t="s">
        <v>173</v>
      </c>
      <c r="G10786" t="s">
        <v>113</v>
      </c>
      <c r="H10786" t="s">
        <v>94</v>
      </c>
      <c r="I10786" t="s">
        <v>73</v>
      </c>
      <c r="J10786" t="s">
        <v>95</v>
      </c>
      <c r="K10786" s="23">
        <v>2</v>
      </c>
      <c r="L10786" s="24">
        <v>3.1</v>
      </c>
      <c r="M10786" s="24">
        <v>6.2</v>
      </c>
      <c r="N10786" s="24">
        <v>4.34</v>
      </c>
      <c r="O10786" s="24">
        <v>1.86</v>
      </c>
      <c r="P10786" s="25">
        <v>30</v>
      </c>
    </row>
    <row r="10787" spans="1:16" x14ac:dyDescent="0.3">
      <c r="A10787" s="22">
        <v>42989</v>
      </c>
      <c r="B10787">
        <v>2017</v>
      </c>
      <c r="C10787">
        <v>9</v>
      </c>
      <c r="D10787" t="s">
        <v>132</v>
      </c>
      <c r="E10787" t="s">
        <v>128</v>
      </c>
      <c r="F10787" t="s">
        <v>173</v>
      </c>
      <c r="G10787" t="s">
        <v>113</v>
      </c>
      <c r="H10787" t="s">
        <v>96</v>
      </c>
      <c r="I10787" t="s">
        <v>74</v>
      </c>
      <c r="J10787" t="s">
        <v>97</v>
      </c>
      <c r="K10787" s="23">
        <v>3.37</v>
      </c>
      <c r="L10787" s="24">
        <v>3.6</v>
      </c>
      <c r="M10787" s="24">
        <v>12.13</v>
      </c>
      <c r="N10787" s="24">
        <v>8.49</v>
      </c>
      <c r="O10787" s="24">
        <v>3.64</v>
      </c>
      <c r="P10787" s="25">
        <v>30</v>
      </c>
    </row>
    <row r="10788" spans="1:16" x14ac:dyDescent="0.3">
      <c r="A10788" s="22">
        <v>42989</v>
      </c>
      <c r="B10788">
        <v>2017</v>
      </c>
      <c r="C10788">
        <v>9</v>
      </c>
      <c r="D10788" t="s">
        <v>132</v>
      </c>
      <c r="E10788" t="s">
        <v>128</v>
      </c>
      <c r="F10788" t="s">
        <v>173</v>
      </c>
      <c r="G10788" t="s">
        <v>113</v>
      </c>
      <c r="H10788" t="s">
        <v>98</v>
      </c>
      <c r="I10788" t="s">
        <v>75</v>
      </c>
      <c r="J10788" t="s">
        <v>99</v>
      </c>
      <c r="K10788" s="23">
        <v>2</v>
      </c>
      <c r="L10788" s="24">
        <v>2.8</v>
      </c>
      <c r="M10788" s="24">
        <v>5.6</v>
      </c>
      <c r="N10788" s="24">
        <v>4.03</v>
      </c>
      <c r="O10788" s="24">
        <v>1.57</v>
      </c>
      <c r="P10788" s="25">
        <v>28</v>
      </c>
    </row>
    <row r="10789" spans="1:16" x14ac:dyDescent="0.3">
      <c r="A10789" s="22">
        <v>42989</v>
      </c>
      <c r="B10789">
        <v>2017</v>
      </c>
      <c r="C10789">
        <v>9</v>
      </c>
      <c r="D10789" t="s">
        <v>132</v>
      </c>
      <c r="E10789" t="s">
        <v>128</v>
      </c>
      <c r="F10789" t="s">
        <v>173</v>
      </c>
      <c r="G10789" t="s">
        <v>113</v>
      </c>
      <c r="H10789" t="s">
        <v>100</v>
      </c>
      <c r="I10789" t="s">
        <v>70</v>
      </c>
      <c r="J10789" t="s">
        <v>101</v>
      </c>
      <c r="K10789" s="23">
        <v>12</v>
      </c>
      <c r="L10789" s="24">
        <v>2.4</v>
      </c>
      <c r="M10789" s="24">
        <v>28.8</v>
      </c>
      <c r="N10789" s="24">
        <v>21.31</v>
      </c>
      <c r="O10789" s="24">
        <v>7.49</v>
      </c>
      <c r="P10789" s="25">
        <v>26</v>
      </c>
    </row>
    <row r="10790" spans="1:16" x14ac:dyDescent="0.3">
      <c r="A10790" s="22">
        <v>42989</v>
      </c>
      <c r="B10790">
        <v>2017</v>
      </c>
      <c r="C10790">
        <v>9</v>
      </c>
      <c r="D10790" t="s">
        <v>132</v>
      </c>
      <c r="E10790" t="s">
        <v>128</v>
      </c>
      <c r="F10790" t="s">
        <v>173</v>
      </c>
      <c r="G10790" t="s">
        <v>113</v>
      </c>
      <c r="H10790" t="s">
        <v>102</v>
      </c>
      <c r="I10790" t="s">
        <v>71</v>
      </c>
      <c r="J10790" t="s">
        <v>103</v>
      </c>
      <c r="K10790" s="23">
        <v>16</v>
      </c>
      <c r="L10790" s="24">
        <v>6.9</v>
      </c>
      <c r="M10790" s="24">
        <v>110.4</v>
      </c>
      <c r="N10790" s="24">
        <v>72.86</v>
      </c>
      <c r="O10790" s="24">
        <v>37.54</v>
      </c>
      <c r="P10790" s="25">
        <v>34</v>
      </c>
    </row>
    <row r="10791" spans="1:16" x14ac:dyDescent="0.3">
      <c r="A10791" s="22">
        <v>42989</v>
      </c>
      <c r="B10791">
        <v>2017</v>
      </c>
      <c r="C10791">
        <v>9</v>
      </c>
      <c r="D10791" t="s">
        <v>132</v>
      </c>
      <c r="E10791" t="s">
        <v>128</v>
      </c>
      <c r="F10791" t="s">
        <v>173</v>
      </c>
      <c r="G10791" t="s">
        <v>113</v>
      </c>
      <c r="H10791" t="s">
        <v>104</v>
      </c>
      <c r="I10791" t="s">
        <v>76</v>
      </c>
      <c r="J10791" t="s">
        <v>105</v>
      </c>
      <c r="K10791" s="23">
        <v>0</v>
      </c>
      <c r="L10791" s="24">
        <v>7.4</v>
      </c>
      <c r="M10791" s="24">
        <v>0</v>
      </c>
      <c r="N10791" s="24">
        <v>0</v>
      </c>
      <c r="O10791" s="24">
        <v>0</v>
      </c>
      <c r="P10791" s="25">
        <v>34</v>
      </c>
    </row>
    <row r="10792" spans="1:16" x14ac:dyDescent="0.3">
      <c r="A10792" s="22">
        <v>42989</v>
      </c>
      <c r="B10792">
        <v>2017</v>
      </c>
      <c r="C10792">
        <v>9</v>
      </c>
      <c r="D10792" t="s">
        <v>132</v>
      </c>
      <c r="E10792" t="s">
        <v>128</v>
      </c>
      <c r="F10792" t="s">
        <v>173</v>
      </c>
      <c r="G10792" t="s">
        <v>113</v>
      </c>
      <c r="H10792" t="s">
        <v>106</v>
      </c>
      <c r="I10792" t="s">
        <v>69</v>
      </c>
      <c r="J10792" t="s">
        <v>107</v>
      </c>
      <c r="K10792" s="23">
        <v>0</v>
      </c>
      <c r="L10792" s="24">
        <v>16.5</v>
      </c>
      <c r="M10792" s="24">
        <v>0</v>
      </c>
      <c r="N10792" s="24">
        <v>0</v>
      </c>
      <c r="O10792" s="24">
        <v>0</v>
      </c>
      <c r="P10792" s="25">
        <v>22</v>
      </c>
    </row>
    <row r="10793" spans="1:16" x14ac:dyDescent="0.3">
      <c r="A10793" s="22">
        <v>42989</v>
      </c>
      <c r="B10793">
        <v>2017</v>
      </c>
      <c r="C10793">
        <v>9</v>
      </c>
      <c r="D10793" t="s">
        <v>132</v>
      </c>
      <c r="E10793" t="s">
        <v>128</v>
      </c>
      <c r="F10793" t="s">
        <v>173</v>
      </c>
      <c r="G10793" t="s">
        <v>113</v>
      </c>
      <c r="H10793" t="s">
        <v>108</v>
      </c>
      <c r="I10793" t="s">
        <v>72</v>
      </c>
      <c r="J10793" t="s">
        <v>109</v>
      </c>
      <c r="K10793" s="23">
        <v>2</v>
      </c>
      <c r="L10793" s="24">
        <v>8.1999999999999993</v>
      </c>
      <c r="M10793" s="24">
        <v>16.399999999999999</v>
      </c>
      <c r="N10793" s="24">
        <v>11.15</v>
      </c>
      <c r="O10793" s="24">
        <v>5.25</v>
      </c>
      <c r="P10793" s="25">
        <v>32</v>
      </c>
    </row>
    <row r="10794" spans="1:16" x14ac:dyDescent="0.3">
      <c r="A10794" s="22">
        <v>42990</v>
      </c>
      <c r="B10794">
        <v>2017</v>
      </c>
      <c r="C10794">
        <v>9</v>
      </c>
      <c r="D10794" t="s">
        <v>132</v>
      </c>
      <c r="E10794" t="s">
        <v>128</v>
      </c>
      <c r="F10794" t="s">
        <v>173</v>
      </c>
      <c r="G10794" t="s">
        <v>114</v>
      </c>
      <c r="H10794" t="s">
        <v>94</v>
      </c>
      <c r="I10794" t="s">
        <v>73</v>
      </c>
      <c r="J10794" t="s">
        <v>95</v>
      </c>
      <c r="K10794" s="23">
        <v>1</v>
      </c>
      <c r="L10794" s="24">
        <v>3.1</v>
      </c>
      <c r="M10794" s="24">
        <v>3.1</v>
      </c>
      <c r="N10794" s="24">
        <v>2.17</v>
      </c>
      <c r="O10794" s="24">
        <v>0.93</v>
      </c>
      <c r="P10794" s="25">
        <v>30</v>
      </c>
    </row>
    <row r="10795" spans="1:16" x14ac:dyDescent="0.3">
      <c r="A10795" s="22">
        <v>42990</v>
      </c>
      <c r="B10795">
        <v>2017</v>
      </c>
      <c r="C10795">
        <v>9</v>
      </c>
      <c r="D10795" t="s">
        <v>132</v>
      </c>
      <c r="E10795" t="s">
        <v>128</v>
      </c>
      <c r="F10795" t="s">
        <v>173</v>
      </c>
      <c r="G10795" t="s">
        <v>114</v>
      </c>
      <c r="H10795" t="s">
        <v>96</v>
      </c>
      <c r="I10795" t="s">
        <v>74</v>
      </c>
      <c r="J10795" t="s">
        <v>97</v>
      </c>
      <c r="K10795" s="23">
        <v>4.3499999999999996</v>
      </c>
      <c r="L10795" s="24">
        <v>3.6</v>
      </c>
      <c r="M10795" s="24">
        <v>15.66</v>
      </c>
      <c r="N10795" s="24">
        <v>10.96</v>
      </c>
      <c r="O10795" s="24">
        <v>4.7</v>
      </c>
      <c r="P10795" s="25">
        <v>30</v>
      </c>
    </row>
    <row r="10796" spans="1:16" x14ac:dyDescent="0.3">
      <c r="A10796" s="22">
        <v>42990</v>
      </c>
      <c r="B10796">
        <v>2017</v>
      </c>
      <c r="C10796">
        <v>9</v>
      </c>
      <c r="D10796" t="s">
        <v>132</v>
      </c>
      <c r="E10796" t="s">
        <v>128</v>
      </c>
      <c r="F10796" t="s">
        <v>173</v>
      </c>
      <c r="G10796" t="s">
        <v>114</v>
      </c>
      <c r="H10796" t="s">
        <v>98</v>
      </c>
      <c r="I10796" t="s">
        <v>75</v>
      </c>
      <c r="J10796" t="s">
        <v>99</v>
      </c>
      <c r="K10796" s="23">
        <v>5.2</v>
      </c>
      <c r="L10796" s="24">
        <v>2.8</v>
      </c>
      <c r="M10796" s="24">
        <v>14.56</v>
      </c>
      <c r="N10796" s="24">
        <v>10.48</v>
      </c>
      <c r="O10796" s="24">
        <v>4.08</v>
      </c>
      <c r="P10796" s="25">
        <v>28</v>
      </c>
    </row>
    <row r="10797" spans="1:16" x14ac:dyDescent="0.3">
      <c r="A10797" s="22">
        <v>42990</v>
      </c>
      <c r="B10797">
        <v>2017</v>
      </c>
      <c r="C10797">
        <v>9</v>
      </c>
      <c r="D10797" t="s">
        <v>132</v>
      </c>
      <c r="E10797" t="s">
        <v>128</v>
      </c>
      <c r="F10797" t="s">
        <v>173</v>
      </c>
      <c r="G10797" t="s">
        <v>114</v>
      </c>
      <c r="H10797" t="s">
        <v>100</v>
      </c>
      <c r="I10797" t="s">
        <v>70</v>
      </c>
      <c r="J10797" t="s">
        <v>101</v>
      </c>
      <c r="K10797" s="23">
        <v>18.25</v>
      </c>
      <c r="L10797" s="24">
        <v>2.4</v>
      </c>
      <c r="M10797" s="24">
        <v>43.8</v>
      </c>
      <c r="N10797" s="24">
        <v>32.409999999999997</v>
      </c>
      <c r="O10797" s="24">
        <v>11.39</v>
      </c>
      <c r="P10797" s="25">
        <v>26</v>
      </c>
    </row>
    <row r="10798" spans="1:16" x14ac:dyDescent="0.3">
      <c r="A10798" s="22">
        <v>42990</v>
      </c>
      <c r="B10798">
        <v>2017</v>
      </c>
      <c r="C10798">
        <v>9</v>
      </c>
      <c r="D10798" t="s">
        <v>132</v>
      </c>
      <c r="E10798" t="s">
        <v>128</v>
      </c>
      <c r="F10798" t="s">
        <v>173</v>
      </c>
      <c r="G10798" t="s">
        <v>114</v>
      </c>
      <c r="H10798" t="s">
        <v>102</v>
      </c>
      <c r="I10798" t="s">
        <v>71</v>
      </c>
      <c r="J10798" t="s">
        <v>103</v>
      </c>
      <c r="K10798" s="23">
        <v>6</v>
      </c>
      <c r="L10798" s="24">
        <v>6.9</v>
      </c>
      <c r="M10798" s="24">
        <v>41.4</v>
      </c>
      <c r="N10798" s="24">
        <v>27.32</v>
      </c>
      <c r="O10798" s="24">
        <v>14.08</v>
      </c>
      <c r="P10798" s="25">
        <v>34</v>
      </c>
    </row>
    <row r="10799" spans="1:16" x14ac:dyDescent="0.3">
      <c r="A10799" s="22">
        <v>42990</v>
      </c>
      <c r="B10799">
        <v>2017</v>
      </c>
      <c r="C10799">
        <v>9</v>
      </c>
      <c r="D10799" t="s">
        <v>132</v>
      </c>
      <c r="E10799" t="s">
        <v>128</v>
      </c>
      <c r="F10799" t="s">
        <v>173</v>
      </c>
      <c r="G10799" t="s">
        <v>114</v>
      </c>
      <c r="H10799" t="s">
        <v>104</v>
      </c>
      <c r="I10799" t="s">
        <v>76</v>
      </c>
      <c r="J10799" t="s">
        <v>105</v>
      </c>
      <c r="K10799" s="23">
        <v>1</v>
      </c>
      <c r="L10799" s="24">
        <v>7.4</v>
      </c>
      <c r="M10799" s="24">
        <v>7.4</v>
      </c>
      <c r="N10799" s="24">
        <v>4.88</v>
      </c>
      <c r="O10799" s="24">
        <v>2.52</v>
      </c>
      <c r="P10799" s="25">
        <v>34</v>
      </c>
    </row>
    <row r="10800" spans="1:16" x14ac:dyDescent="0.3">
      <c r="A10800" s="22">
        <v>42990</v>
      </c>
      <c r="B10800">
        <v>2017</v>
      </c>
      <c r="C10800">
        <v>9</v>
      </c>
      <c r="D10800" t="s">
        <v>132</v>
      </c>
      <c r="E10800" t="s">
        <v>128</v>
      </c>
      <c r="F10800" t="s">
        <v>173</v>
      </c>
      <c r="G10800" t="s">
        <v>114</v>
      </c>
      <c r="H10800" t="s">
        <v>106</v>
      </c>
      <c r="I10800" t="s">
        <v>69</v>
      </c>
      <c r="J10800" t="s">
        <v>107</v>
      </c>
      <c r="K10800" s="23">
        <v>1</v>
      </c>
      <c r="L10800" s="24">
        <v>16.5</v>
      </c>
      <c r="M10800" s="24">
        <v>16.5</v>
      </c>
      <c r="N10800" s="24">
        <v>12.87</v>
      </c>
      <c r="O10800" s="24">
        <v>3.63</v>
      </c>
      <c r="P10800" s="25">
        <v>22</v>
      </c>
    </row>
    <row r="10801" spans="1:16" x14ac:dyDescent="0.3">
      <c r="A10801" s="22">
        <v>42990</v>
      </c>
      <c r="B10801">
        <v>2017</v>
      </c>
      <c r="C10801">
        <v>9</v>
      </c>
      <c r="D10801" t="s">
        <v>132</v>
      </c>
      <c r="E10801" t="s">
        <v>128</v>
      </c>
      <c r="F10801" t="s">
        <v>173</v>
      </c>
      <c r="G10801" t="s">
        <v>114</v>
      </c>
      <c r="H10801" t="s">
        <v>108</v>
      </c>
      <c r="I10801" t="s">
        <v>72</v>
      </c>
      <c r="J10801" t="s">
        <v>109</v>
      </c>
      <c r="K10801" s="23">
        <v>2.2000000000000002</v>
      </c>
      <c r="L10801" s="24">
        <v>8.1999999999999993</v>
      </c>
      <c r="M10801" s="24">
        <v>18.04</v>
      </c>
      <c r="N10801" s="24">
        <v>12.27</v>
      </c>
      <c r="O10801" s="24">
        <v>5.77</v>
      </c>
      <c r="P10801" s="25">
        <v>32</v>
      </c>
    </row>
    <row r="10802" spans="1:16" x14ac:dyDescent="0.3">
      <c r="A10802" s="22">
        <v>42991</v>
      </c>
      <c r="B10802">
        <v>2017</v>
      </c>
      <c r="C10802">
        <v>9</v>
      </c>
      <c r="D10802" t="s">
        <v>132</v>
      </c>
      <c r="E10802" t="s">
        <v>128</v>
      </c>
      <c r="F10802" t="s">
        <v>173</v>
      </c>
      <c r="G10802" t="s">
        <v>115</v>
      </c>
      <c r="H10802" t="s">
        <v>94</v>
      </c>
      <c r="I10802" t="s">
        <v>73</v>
      </c>
      <c r="J10802" t="s">
        <v>95</v>
      </c>
      <c r="K10802" s="23">
        <v>4</v>
      </c>
      <c r="L10802" s="24">
        <v>3.1</v>
      </c>
      <c r="M10802" s="24">
        <v>12.4</v>
      </c>
      <c r="N10802" s="24">
        <v>8.68</v>
      </c>
      <c r="O10802" s="24">
        <v>3.72</v>
      </c>
      <c r="P10802" s="25">
        <v>30</v>
      </c>
    </row>
    <row r="10803" spans="1:16" x14ac:dyDescent="0.3">
      <c r="A10803" s="22">
        <v>42991</v>
      </c>
      <c r="B10803">
        <v>2017</v>
      </c>
      <c r="C10803">
        <v>9</v>
      </c>
      <c r="D10803" t="s">
        <v>132</v>
      </c>
      <c r="E10803" t="s">
        <v>128</v>
      </c>
      <c r="F10803" t="s">
        <v>173</v>
      </c>
      <c r="G10803" t="s">
        <v>115</v>
      </c>
      <c r="H10803" t="s">
        <v>96</v>
      </c>
      <c r="I10803" t="s">
        <v>74</v>
      </c>
      <c r="J10803" t="s">
        <v>97</v>
      </c>
      <c r="K10803" s="23">
        <v>0.66</v>
      </c>
      <c r="L10803" s="24">
        <v>3.6</v>
      </c>
      <c r="M10803" s="24">
        <v>2.38</v>
      </c>
      <c r="N10803" s="24">
        <v>1.67</v>
      </c>
      <c r="O10803" s="24">
        <v>0.71</v>
      </c>
      <c r="P10803" s="25">
        <v>30</v>
      </c>
    </row>
    <row r="10804" spans="1:16" x14ac:dyDescent="0.3">
      <c r="A10804" s="22">
        <v>42991</v>
      </c>
      <c r="B10804">
        <v>2017</v>
      </c>
      <c r="C10804">
        <v>9</v>
      </c>
      <c r="D10804" t="s">
        <v>132</v>
      </c>
      <c r="E10804" t="s">
        <v>128</v>
      </c>
      <c r="F10804" t="s">
        <v>173</v>
      </c>
      <c r="G10804" t="s">
        <v>115</v>
      </c>
      <c r="H10804" t="s">
        <v>98</v>
      </c>
      <c r="I10804" t="s">
        <v>75</v>
      </c>
      <c r="J10804" t="s">
        <v>99</v>
      </c>
      <c r="K10804" s="23">
        <v>2</v>
      </c>
      <c r="L10804" s="24">
        <v>2.8</v>
      </c>
      <c r="M10804" s="24">
        <v>5.6</v>
      </c>
      <c r="N10804" s="24">
        <v>4.03</v>
      </c>
      <c r="O10804" s="24">
        <v>1.57</v>
      </c>
      <c r="P10804" s="25">
        <v>28</v>
      </c>
    </row>
    <row r="10805" spans="1:16" x14ac:dyDescent="0.3">
      <c r="A10805" s="22">
        <v>42991</v>
      </c>
      <c r="B10805">
        <v>2017</v>
      </c>
      <c r="C10805">
        <v>9</v>
      </c>
      <c r="D10805" t="s">
        <v>132</v>
      </c>
      <c r="E10805" t="s">
        <v>128</v>
      </c>
      <c r="F10805" t="s">
        <v>173</v>
      </c>
      <c r="G10805" t="s">
        <v>115</v>
      </c>
      <c r="H10805" t="s">
        <v>100</v>
      </c>
      <c r="I10805" t="s">
        <v>70</v>
      </c>
      <c r="J10805" t="s">
        <v>101</v>
      </c>
      <c r="K10805" s="23">
        <v>25</v>
      </c>
      <c r="L10805" s="24">
        <v>2.4</v>
      </c>
      <c r="M10805" s="24">
        <v>60</v>
      </c>
      <c r="N10805" s="24">
        <v>44.4</v>
      </c>
      <c r="O10805" s="24">
        <v>15.6</v>
      </c>
      <c r="P10805" s="25">
        <v>26</v>
      </c>
    </row>
    <row r="10806" spans="1:16" x14ac:dyDescent="0.3">
      <c r="A10806" s="22">
        <v>42991</v>
      </c>
      <c r="B10806">
        <v>2017</v>
      </c>
      <c r="C10806">
        <v>9</v>
      </c>
      <c r="D10806" t="s">
        <v>132</v>
      </c>
      <c r="E10806" t="s">
        <v>128</v>
      </c>
      <c r="F10806" t="s">
        <v>173</v>
      </c>
      <c r="G10806" t="s">
        <v>115</v>
      </c>
      <c r="H10806" t="s">
        <v>102</v>
      </c>
      <c r="I10806" t="s">
        <v>71</v>
      </c>
      <c r="J10806" t="s">
        <v>103</v>
      </c>
      <c r="K10806" s="23">
        <v>16</v>
      </c>
      <c r="L10806" s="24">
        <v>6.9</v>
      </c>
      <c r="M10806" s="24">
        <v>110.4</v>
      </c>
      <c r="N10806" s="24">
        <v>72.86</v>
      </c>
      <c r="O10806" s="24">
        <v>37.54</v>
      </c>
      <c r="P10806" s="25">
        <v>34</v>
      </c>
    </row>
    <row r="10807" spans="1:16" x14ac:dyDescent="0.3">
      <c r="A10807" s="22">
        <v>42991</v>
      </c>
      <c r="B10807">
        <v>2017</v>
      </c>
      <c r="C10807">
        <v>9</v>
      </c>
      <c r="D10807" t="s">
        <v>132</v>
      </c>
      <c r="E10807" t="s">
        <v>128</v>
      </c>
      <c r="F10807" t="s">
        <v>173</v>
      </c>
      <c r="G10807" t="s">
        <v>115</v>
      </c>
      <c r="H10807" t="s">
        <v>104</v>
      </c>
      <c r="I10807" t="s">
        <v>76</v>
      </c>
      <c r="J10807" t="s">
        <v>105</v>
      </c>
      <c r="K10807" s="23">
        <v>0</v>
      </c>
      <c r="L10807" s="24">
        <v>7.4</v>
      </c>
      <c r="M10807" s="24">
        <v>0</v>
      </c>
      <c r="N10807" s="24">
        <v>0</v>
      </c>
      <c r="O10807" s="24">
        <v>0</v>
      </c>
      <c r="P10807" s="25">
        <v>34</v>
      </c>
    </row>
    <row r="10808" spans="1:16" x14ac:dyDescent="0.3">
      <c r="A10808" s="22">
        <v>42991</v>
      </c>
      <c r="B10808">
        <v>2017</v>
      </c>
      <c r="C10808">
        <v>9</v>
      </c>
      <c r="D10808" t="s">
        <v>132</v>
      </c>
      <c r="E10808" t="s">
        <v>128</v>
      </c>
      <c r="F10808" t="s">
        <v>173</v>
      </c>
      <c r="G10808" t="s">
        <v>115</v>
      </c>
      <c r="H10808" t="s">
        <v>106</v>
      </c>
      <c r="I10808" t="s">
        <v>69</v>
      </c>
      <c r="J10808" t="s">
        <v>107</v>
      </c>
      <c r="K10808" s="23">
        <v>5</v>
      </c>
      <c r="L10808" s="24">
        <v>16.5</v>
      </c>
      <c r="M10808" s="24">
        <v>82.5</v>
      </c>
      <c r="N10808" s="24">
        <v>64.349999999999994</v>
      </c>
      <c r="O10808" s="24">
        <v>18.149999999999999</v>
      </c>
      <c r="P10808" s="25">
        <v>22</v>
      </c>
    </row>
    <row r="10809" spans="1:16" x14ac:dyDescent="0.3">
      <c r="A10809" s="22">
        <v>42991</v>
      </c>
      <c r="B10809">
        <v>2017</v>
      </c>
      <c r="C10809">
        <v>9</v>
      </c>
      <c r="D10809" t="s">
        <v>132</v>
      </c>
      <c r="E10809" t="s">
        <v>128</v>
      </c>
      <c r="F10809" t="s">
        <v>173</v>
      </c>
      <c r="G10809" t="s">
        <v>115</v>
      </c>
      <c r="H10809" t="s">
        <v>108</v>
      </c>
      <c r="I10809" t="s">
        <v>72</v>
      </c>
      <c r="J10809" t="s">
        <v>109</v>
      </c>
      <c r="K10809" s="23">
        <v>0</v>
      </c>
      <c r="L10809" s="24">
        <v>8.1999999999999993</v>
      </c>
      <c r="M10809" s="24">
        <v>0</v>
      </c>
      <c r="N10809" s="24">
        <v>0</v>
      </c>
      <c r="O10809" s="24">
        <v>0</v>
      </c>
      <c r="P10809" s="25">
        <v>32</v>
      </c>
    </row>
    <row r="10810" spans="1:16" x14ac:dyDescent="0.3">
      <c r="A10810" s="22">
        <v>42992</v>
      </c>
      <c r="B10810">
        <v>2017</v>
      </c>
      <c r="C10810">
        <v>9</v>
      </c>
      <c r="D10810" t="s">
        <v>132</v>
      </c>
      <c r="E10810" t="s">
        <v>128</v>
      </c>
      <c r="F10810" t="s">
        <v>173</v>
      </c>
      <c r="G10810" t="s">
        <v>93</v>
      </c>
      <c r="H10810" t="s">
        <v>94</v>
      </c>
      <c r="I10810" t="s">
        <v>73</v>
      </c>
      <c r="J10810" t="s">
        <v>95</v>
      </c>
      <c r="K10810" s="23">
        <v>5</v>
      </c>
      <c r="L10810" s="24">
        <v>3.1</v>
      </c>
      <c r="M10810" s="24">
        <v>15.5</v>
      </c>
      <c r="N10810" s="24">
        <v>10.85</v>
      </c>
      <c r="O10810" s="24">
        <v>4.6500000000000004</v>
      </c>
      <c r="P10810" s="25">
        <v>30</v>
      </c>
    </row>
    <row r="10811" spans="1:16" x14ac:dyDescent="0.3">
      <c r="A10811" s="22">
        <v>42992</v>
      </c>
      <c r="B10811">
        <v>2017</v>
      </c>
      <c r="C10811">
        <v>9</v>
      </c>
      <c r="D10811" t="s">
        <v>132</v>
      </c>
      <c r="E10811" t="s">
        <v>128</v>
      </c>
      <c r="F10811" t="s">
        <v>173</v>
      </c>
      <c r="G10811" t="s">
        <v>93</v>
      </c>
      <c r="H10811" t="s">
        <v>96</v>
      </c>
      <c r="I10811" t="s">
        <v>74</v>
      </c>
      <c r="J10811" t="s">
        <v>97</v>
      </c>
      <c r="K10811" s="23">
        <v>5.34</v>
      </c>
      <c r="L10811" s="24">
        <v>3.6</v>
      </c>
      <c r="M10811" s="24">
        <v>19.22</v>
      </c>
      <c r="N10811" s="24">
        <v>13.45</v>
      </c>
      <c r="O10811" s="24">
        <v>5.77</v>
      </c>
      <c r="P10811" s="25">
        <v>30</v>
      </c>
    </row>
    <row r="10812" spans="1:16" x14ac:dyDescent="0.3">
      <c r="A10812" s="22">
        <v>42992</v>
      </c>
      <c r="B10812">
        <v>2017</v>
      </c>
      <c r="C10812">
        <v>9</v>
      </c>
      <c r="D10812" t="s">
        <v>132</v>
      </c>
      <c r="E10812" t="s">
        <v>128</v>
      </c>
      <c r="F10812" t="s">
        <v>173</v>
      </c>
      <c r="G10812" t="s">
        <v>93</v>
      </c>
      <c r="H10812" t="s">
        <v>98</v>
      </c>
      <c r="I10812" t="s">
        <v>75</v>
      </c>
      <c r="J10812" t="s">
        <v>99</v>
      </c>
      <c r="K10812" s="23">
        <v>5</v>
      </c>
      <c r="L10812" s="24">
        <v>2.8</v>
      </c>
      <c r="M10812" s="24">
        <v>14</v>
      </c>
      <c r="N10812" s="24">
        <v>10.08</v>
      </c>
      <c r="O10812" s="24">
        <v>3.92</v>
      </c>
      <c r="P10812" s="25">
        <v>28</v>
      </c>
    </row>
    <row r="10813" spans="1:16" x14ac:dyDescent="0.3">
      <c r="A10813" s="22">
        <v>42992</v>
      </c>
      <c r="B10813">
        <v>2017</v>
      </c>
      <c r="C10813">
        <v>9</v>
      </c>
      <c r="D10813" t="s">
        <v>132</v>
      </c>
      <c r="E10813" t="s">
        <v>128</v>
      </c>
      <c r="F10813" t="s">
        <v>173</v>
      </c>
      <c r="G10813" t="s">
        <v>93</v>
      </c>
      <c r="H10813" t="s">
        <v>100</v>
      </c>
      <c r="I10813" t="s">
        <v>70</v>
      </c>
      <c r="J10813" t="s">
        <v>101</v>
      </c>
      <c r="K10813" s="23">
        <v>22.4</v>
      </c>
      <c r="L10813" s="24">
        <v>2.4</v>
      </c>
      <c r="M10813" s="24">
        <v>53.76</v>
      </c>
      <c r="N10813" s="24">
        <v>39.78</v>
      </c>
      <c r="O10813" s="24">
        <v>13.98</v>
      </c>
      <c r="P10813" s="25">
        <v>26</v>
      </c>
    </row>
    <row r="10814" spans="1:16" x14ac:dyDescent="0.3">
      <c r="A10814" s="22">
        <v>42992</v>
      </c>
      <c r="B10814">
        <v>2017</v>
      </c>
      <c r="C10814">
        <v>9</v>
      </c>
      <c r="D10814" t="s">
        <v>132</v>
      </c>
      <c r="E10814" t="s">
        <v>128</v>
      </c>
      <c r="F10814" t="s">
        <v>173</v>
      </c>
      <c r="G10814" t="s">
        <v>93</v>
      </c>
      <c r="H10814" t="s">
        <v>102</v>
      </c>
      <c r="I10814" t="s">
        <v>71</v>
      </c>
      <c r="J10814" t="s">
        <v>103</v>
      </c>
      <c r="K10814" s="23">
        <v>6</v>
      </c>
      <c r="L10814" s="24">
        <v>6.9</v>
      </c>
      <c r="M10814" s="24">
        <v>41.4</v>
      </c>
      <c r="N10814" s="24">
        <v>27.32</v>
      </c>
      <c r="O10814" s="24">
        <v>14.08</v>
      </c>
      <c r="P10814" s="25">
        <v>34</v>
      </c>
    </row>
    <row r="10815" spans="1:16" x14ac:dyDescent="0.3">
      <c r="A10815" s="22">
        <v>42992</v>
      </c>
      <c r="B10815">
        <v>2017</v>
      </c>
      <c r="C10815">
        <v>9</v>
      </c>
      <c r="D10815" t="s">
        <v>132</v>
      </c>
      <c r="E10815" t="s">
        <v>128</v>
      </c>
      <c r="F10815" t="s">
        <v>173</v>
      </c>
      <c r="G10815" t="s">
        <v>93</v>
      </c>
      <c r="H10815" t="s">
        <v>104</v>
      </c>
      <c r="I10815" t="s">
        <v>76</v>
      </c>
      <c r="J10815" t="s">
        <v>105</v>
      </c>
      <c r="K10815" s="23">
        <v>0</v>
      </c>
      <c r="L10815" s="24">
        <v>7.4</v>
      </c>
      <c r="M10815" s="24">
        <v>0</v>
      </c>
      <c r="N10815" s="24">
        <v>0</v>
      </c>
      <c r="O10815" s="24">
        <v>0</v>
      </c>
      <c r="P10815" s="25">
        <v>34</v>
      </c>
    </row>
    <row r="10816" spans="1:16" x14ac:dyDescent="0.3">
      <c r="A10816" s="22">
        <v>42992</v>
      </c>
      <c r="B10816">
        <v>2017</v>
      </c>
      <c r="C10816">
        <v>9</v>
      </c>
      <c r="D10816" t="s">
        <v>132</v>
      </c>
      <c r="E10816" t="s">
        <v>128</v>
      </c>
      <c r="F10816" t="s">
        <v>173</v>
      </c>
      <c r="G10816" t="s">
        <v>93</v>
      </c>
      <c r="H10816" t="s">
        <v>106</v>
      </c>
      <c r="I10816" t="s">
        <v>69</v>
      </c>
      <c r="J10816" t="s">
        <v>107</v>
      </c>
      <c r="K10816" s="23">
        <v>9</v>
      </c>
      <c r="L10816" s="24">
        <v>16.5</v>
      </c>
      <c r="M10816" s="24">
        <v>148.5</v>
      </c>
      <c r="N10816" s="24">
        <v>115.83</v>
      </c>
      <c r="O10816" s="24">
        <v>32.67</v>
      </c>
      <c r="P10816" s="25">
        <v>22</v>
      </c>
    </row>
    <row r="10817" spans="1:16" x14ac:dyDescent="0.3">
      <c r="A10817" s="22">
        <v>42992</v>
      </c>
      <c r="B10817">
        <v>2017</v>
      </c>
      <c r="C10817">
        <v>9</v>
      </c>
      <c r="D10817" t="s">
        <v>132</v>
      </c>
      <c r="E10817" t="s">
        <v>128</v>
      </c>
      <c r="F10817" t="s">
        <v>173</v>
      </c>
      <c r="G10817" t="s">
        <v>93</v>
      </c>
      <c r="H10817" t="s">
        <v>108</v>
      </c>
      <c r="I10817" t="s">
        <v>72</v>
      </c>
      <c r="J10817" t="s">
        <v>109</v>
      </c>
      <c r="K10817" s="23">
        <v>5</v>
      </c>
      <c r="L10817" s="24">
        <v>8.1999999999999993</v>
      </c>
      <c r="M10817" s="24">
        <v>41</v>
      </c>
      <c r="N10817" s="24">
        <v>27.88</v>
      </c>
      <c r="O10817" s="24">
        <v>13.12</v>
      </c>
      <c r="P10817" s="25">
        <v>32</v>
      </c>
    </row>
    <row r="10818" spans="1:16" x14ac:dyDescent="0.3">
      <c r="A10818" s="22">
        <v>42993</v>
      </c>
      <c r="B10818">
        <v>2017</v>
      </c>
      <c r="C10818">
        <v>9</v>
      </c>
      <c r="D10818" t="s">
        <v>132</v>
      </c>
      <c r="E10818" t="s">
        <v>128</v>
      </c>
      <c r="F10818" t="s">
        <v>173</v>
      </c>
      <c r="G10818" t="s">
        <v>110</v>
      </c>
      <c r="H10818" t="s">
        <v>94</v>
      </c>
      <c r="I10818" t="s">
        <v>73</v>
      </c>
      <c r="J10818" t="s">
        <v>95</v>
      </c>
      <c r="K10818" s="23">
        <v>3</v>
      </c>
      <c r="L10818" s="24">
        <v>3.1</v>
      </c>
      <c r="M10818" s="24">
        <v>9.3000000000000007</v>
      </c>
      <c r="N10818" s="24">
        <v>6.51</v>
      </c>
      <c r="O10818" s="24">
        <v>2.79</v>
      </c>
      <c r="P10818" s="25">
        <v>30</v>
      </c>
    </row>
    <row r="10819" spans="1:16" x14ac:dyDescent="0.3">
      <c r="A10819" s="22">
        <v>42993</v>
      </c>
      <c r="B10819">
        <v>2017</v>
      </c>
      <c r="C10819">
        <v>9</v>
      </c>
      <c r="D10819" t="s">
        <v>132</v>
      </c>
      <c r="E10819" t="s">
        <v>128</v>
      </c>
      <c r="F10819" t="s">
        <v>173</v>
      </c>
      <c r="G10819" t="s">
        <v>110</v>
      </c>
      <c r="H10819" t="s">
        <v>96</v>
      </c>
      <c r="I10819" t="s">
        <v>74</v>
      </c>
      <c r="J10819" t="s">
        <v>97</v>
      </c>
      <c r="K10819" s="23">
        <v>3</v>
      </c>
      <c r="L10819" s="24">
        <v>3.6</v>
      </c>
      <c r="M10819" s="24">
        <v>10.8</v>
      </c>
      <c r="N10819" s="24">
        <v>7.56</v>
      </c>
      <c r="O10819" s="24">
        <v>3.24</v>
      </c>
      <c r="P10819" s="25">
        <v>30</v>
      </c>
    </row>
    <row r="10820" spans="1:16" x14ac:dyDescent="0.3">
      <c r="A10820" s="22">
        <v>42993</v>
      </c>
      <c r="B10820">
        <v>2017</v>
      </c>
      <c r="C10820">
        <v>9</v>
      </c>
      <c r="D10820" t="s">
        <v>132</v>
      </c>
      <c r="E10820" t="s">
        <v>128</v>
      </c>
      <c r="F10820" t="s">
        <v>173</v>
      </c>
      <c r="G10820" t="s">
        <v>110</v>
      </c>
      <c r="H10820" t="s">
        <v>98</v>
      </c>
      <c r="I10820" t="s">
        <v>75</v>
      </c>
      <c r="J10820" t="s">
        <v>99</v>
      </c>
      <c r="K10820" s="23">
        <v>3</v>
      </c>
      <c r="L10820" s="24">
        <v>2.8</v>
      </c>
      <c r="M10820" s="24">
        <v>8.4</v>
      </c>
      <c r="N10820" s="24">
        <v>6.05</v>
      </c>
      <c r="O10820" s="24">
        <v>2.35</v>
      </c>
      <c r="P10820" s="25">
        <v>28</v>
      </c>
    </row>
    <row r="10821" spans="1:16" x14ac:dyDescent="0.3">
      <c r="A10821" s="22">
        <v>42993</v>
      </c>
      <c r="B10821">
        <v>2017</v>
      </c>
      <c r="C10821">
        <v>9</v>
      </c>
      <c r="D10821" t="s">
        <v>132</v>
      </c>
      <c r="E10821" t="s">
        <v>128</v>
      </c>
      <c r="F10821" t="s">
        <v>173</v>
      </c>
      <c r="G10821" t="s">
        <v>110</v>
      </c>
      <c r="H10821" t="s">
        <v>100</v>
      </c>
      <c r="I10821" t="s">
        <v>70</v>
      </c>
      <c r="J10821" t="s">
        <v>101</v>
      </c>
      <c r="K10821" s="23">
        <v>16</v>
      </c>
      <c r="L10821" s="24">
        <v>2.4</v>
      </c>
      <c r="M10821" s="24">
        <v>38.4</v>
      </c>
      <c r="N10821" s="24">
        <v>28.42</v>
      </c>
      <c r="O10821" s="24">
        <v>9.98</v>
      </c>
      <c r="P10821" s="25">
        <v>26</v>
      </c>
    </row>
    <row r="10822" spans="1:16" x14ac:dyDescent="0.3">
      <c r="A10822" s="22">
        <v>42993</v>
      </c>
      <c r="B10822">
        <v>2017</v>
      </c>
      <c r="C10822">
        <v>9</v>
      </c>
      <c r="D10822" t="s">
        <v>132</v>
      </c>
      <c r="E10822" t="s">
        <v>128</v>
      </c>
      <c r="F10822" t="s">
        <v>173</v>
      </c>
      <c r="G10822" t="s">
        <v>110</v>
      </c>
      <c r="H10822" t="s">
        <v>102</v>
      </c>
      <c r="I10822" t="s">
        <v>71</v>
      </c>
      <c r="J10822" t="s">
        <v>103</v>
      </c>
      <c r="K10822" s="23">
        <v>12</v>
      </c>
      <c r="L10822" s="24">
        <v>6.9</v>
      </c>
      <c r="M10822" s="24">
        <v>82.8</v>
      </c>
      <c r="N10822" s="24">
        <v>54.65</v>
      </c>
      <c r="O10822" s="24">
        <v>28.15</v>
      </c>
      <c r="P10822" s="25">
        <v>34</v>
      </c>
    </row>
    <row r="10823" spans="1:16" x14ac:dyDescent="0.3">
      <c r="A10823" s="22">
        <v>42993</v>
      </c>
      <c r="B10823">
        <v>2017</v>
      </c>
      <c r="C10823">
        <v>9</v>
      </c>
      <c r="D10823" t="s">
        <v>132</v>
      </c>
      <c r="E10823" t="s">
        <v>128</v>
      </c>
      <c r="F10823" t="s">
        <v>173</v>
      </c>
      <c r="G10823" t="s">
        <v>110</v>
      </c>
      <c r="H10823" t="s">
        <v>104</v>
      </c>
      <c r="I10823" t="s">
        <v>76</v>
      </c>
      <c r="J10823" t="s">
        <v>105</v>
      </c>
      <c r="K10823" s="23">
        <v>1</v>
      </c>
      <c r="L10823" s="24">
        <v>7.4</v>
      </c>
      <c r="M10823" s="24">
        <v>7.4</v>
      </c>
      <c r="N10823" s="24">
        <v>4.88</v>
      </c>
      <c r="O10823" s="24">
        <v>2.52</v>
      </c>
      <c r="P10823" s="25">
        <v>34</v>
      </c>
    </row>
    <row r="10824" spans="1:16" x14ac:dyDescent="0.3">
      <c r="A10824" s="22">
        <v>42993</v>
      </c>
      <c r="B10824">
        <v>2017</v>
      </c>
      <c r="C10824">
        <v>9</v>
      </c>
      <c r="D10824" t="s">
        <v>132</v>
      </c>
      <c r="E10824" t="s">
        <v>128</v>
      </c>
      <c r="F10824" t="s">
        <v>173</v>
      </c>
      <c r="G10824" t="s">
        <v>110</v>
      </c>
      <c r="H10824" t="s">
        <v>106</v>
      </c>
      <c r="I10824" t="s">
        <v>69</v>
      </c>
      <c r="J10824" t="s">
        <v>107</v>
      </c>
      <c r="K10824" s="23">
        <v>8</v>
      </c>
      <c r="L10824" s="24">
        <v>16.5</v>
      </c>
      <c r="M10824" s="24">
        <v>132</v>
      </c>
      <c r="N10824" s="24">
        <v>102.96</v>
      </c>
      <c r="O10824" s="24">
        <v>29.04</v>
      </c>
      <c r="P10824" s="25">
        <v>22</v>
      </c>
    </row>
    <row r="10825" spans="1:16" x14ac:dyDescent="0.3">
      <c r="A10825" s="22">
        <v>42993</v>
      </c>
      <c r="B10825">
        <v>2017</v>
      </c>
      <c r="C10825">
        <v>9</v>
      </c>
      <c r="D10825" t="s">
        <v>132</v>
      </c>
      <c r="E10825" t="s">
        <v>128</v>
      </c>
      <c r="F10825" t="s">
        <v>173</v>
      </c>
      <c r="G10825" t="s">
        <v>110</v>
      </c>
      <c r="H10825" t="s">
        <v>108</v>
      </c>
      <c r="I10825" t="s">
        <v>72</v>
      </c>
      <c r="J10825" t="s">
        <v>109</v>
      </c>
      <c r="K10825" s="23">
        <v>3</v>
      </c>
      <c r="L10825" s="24">
        <v>8.1999999999999993</v>
      </c>
      <c r="M10825" s="24">
        <v>24.6</v>
      </c>
      <c r="N10825" s="24">
        <v>16.73</v>
      </c>
      <c r="O10825" s="24">
        <v>7.87</v>
      </c>
      <c r="P10825" s="25">
        <v>32</v>
      </c>
    </row>
    <row r="10826" spans="1:16" x14ac:dyDescent="0.3">
      <c r="A10826" s="22">
        <v>42994</v>
      </c>
      <c r="B10826">
        <v>2017</v>
      </c>
      <c r="C10826">
        <v>9</v>
      </c>
      <c r="D10826" t="s">
        <v>132</v>
      </c>
      <c r="E10826" t="s">
        <v>128</v>
      </c>
      <c r="F10826" t="s">
        <v>173</v>
      </c>
      <c r="G10826" t="s">
        <v>111</v>
      </c>
      <c r="H10826" t="s">
        <v>94</v>
      </c>
      <c r="I10826" t="s">
        <v>73</v>
      </c>
      <c r="J10826" t="s">
        <v>95</v>
      </c>
      <c r="K10826" s="23">
        <v>7</v>
      </c>
      <c r="L10826" s="24">
        <v>3.1</v>
      </c>
      <c r="M10826" s="24">
        <v>21.7</v>
      </c>
      <c r="N10826" s="24">
        <v>15.19</v>
      </c>
      <c r="O10826" s="24">
        <v>6.51</v>
      </c>
      <c r="P10826" s="25">
        <v>30</v>
      </c>
    </row>
    <row r="10827" spans="1:16" x14ac:dyDescent="0.3">
      <c r="A10827" s="22">
        <v>42994</v>
      </c>
      <c r="B10827">
        <v>2017</v>
      </c>
      <c r="C10827">
        <v>9</v>
      </c>
      <c r="D10827" t="s">
        <v>132</v>
      </c>
      <c r="E10827" t="s">
        <v>128</v>
      </c>
      <c r="F10827" t="s">
        <v>173</v>
      </c>
      <c r="G10827" t="s">
        <v>111</v>
      </c>
      <c r="H10827" t="s">
        <v>96</v>
      </c>
      <c r="I10827" t="s">
        <v>74</v>
      </c>
      <c r="J10827" t="s">
        <v>97</v>
      </c>
      <c r="K10827" s="23">
        <v>3</v>
      </c>
      <c r="L10827" s="24">
        <v>3.6</v>
      </c>
      <c r="M10827" s="24">
        <v>10.8</v>
      </c>
      <c r="N10827" s="24">
        <v>7.56</v>
      </c>
      <c r="O10827" s="24">
        <v>3.24</v>
      </c>
      <c r="P10827" s="25">
        <v>30</v>
      </c>
    </row>
    <row r="10828" spans="1:16" x14ac:dyDescent="0.3">
      <c r="A10828" s="22">
        <v>42994</v>
      </c>
      <c r="B10828">
        <v>2017</v>
      </c>
      <c r="C10828">
        <v>9</v>
      </c>
      <c r="D10828" t="s">
        <v>132</v>
      </c>
      <c r="E10828" t="s">
        <v>128</v>
      </c>
      <c r="F10828" t="s">
        <v>173</v>
      </c>
      <c r="G10828" t="s">
        <v>111</v>
      </c>
      <c r="H10828" t="s">
        <v>98</v>
      </c>
      <c r="I10828" t="s">
        <v>75</v>
      </c>
      <c r="J10828" t="s">
        <v>99</v>
      </c>
      <c r="K10828" s="23">
        <v>3.45</v>
      </c>
      <c r="L10828" s="24">
        <v>2.8</v>
      </c>
      <c r="M10828" s="24">
        <v>9.66</v>
      </c>
      <c r="N10828" s="24">
        <v>6.96</v>
      </c>
      <c r="O10828" s="24">
        <v>2.7</v>
      </c>
      <c r="P10828" s="25">
        <v>28</v>
      </c>
    </row>
    <row r="10829" spans="1:16" x14ac:dyDescent="0.3">
      <c r="A10829" s="22">
        <v>42994</v>
      </c>
      <c r="B10829">
        <v>2017</v>
      </c>
      <c r="C10829">
        <v>9</v>
      </c>
      <c r="D10829" t="s">
        <v>132</v>
      </c>
      <c r="E10829" t="s">
        <v>128</v>
      </c>
      <c r="F10829" t="s">
        <v>173</v>
      </c>
      <c r="G10829" t="s">
        <v>111</v>
      </c>
      <c r="H10829" t="s">
        <v>100</v>
      </c>
      <c r="I10829" t="s">
        <v>70</v>
      </c>
      <c r="J10829" t="s">
        <v>101</v>
      </c>
      <c r="K10829" s="23">
        <v>27.3</v>
      </c>
      <c r="L10829" s="24">
        <v>2.4</v>
      </c>
      <c r="M10829" s="24">
        <v>65.52</v>
      </c>
      <c r="N10829" s="24">
        <v>48.48</v>
      </c>
      <c r="O10829" s="24">
        <v>17.04</v>
      </c>
      <c r="P10829" s="25">
        <v>26</v>
      </c>
    </row>
    <row r="10830" spans="1:16" x14ac:dyDescent="0.3">
      <c r="A10830" s="22">
        <v>42994</v>
      </c>
      <c r="B10830">
        <v>2017</v>
      </c>
      <c r="C10830">
        <v>9</v>
      </c>
      <c r="D10830" t="s">
        <v>132</v>
      </c>
      <c r="E10830" t="s">
        <v>128</v>
      </c>
      <c r="F10830" t="s">
        <v>173</v>
      </c>
      <c r="G10830" t="s">
        <v>111</v>
      </c>
      <c r="H10830" t="s">
        <v>102</v>
      </c>
      <c r="I10830" t="s">
        <v>71</v>
      </c>
      <c r="J10830" t="s">
        <v>103</v>
      </c>
      <c r="K10830" s="23">
        <v>11</v>
      </c>
      <c r="L10830" s="24">
        <v>6.9</v>
      </c>
      <c r="M10830" s="24">
        <v>75.900000000000006</v>
      </c>
      <c r="N10830" s="24">
        <v>50.09</v>
      </c>
      <c r="O10830" s="24">
        <v>25.81</v>
      </c>
      <c r="P10830" s="25">
        <v>34</v>
      </c>
    </row>
    <row r="10831" spans="1:16" x14ac:dyDescent="0.3">
      <c r="A10831" s="22">
        <v>42994</v>
      </c>
      <c r="B10831">
        <v>2017</v>
      </c>
      <c r="C10831">
        <v>9</v>
      </c>
      <c r="D10831" t="s">
        <v>132</v>
      </c>
      <c r="E10831" t="s">
        <v>128</v>
      </c>
      <c r="F10831" t="s">
        <v>173</v>
      </c>
      <c r="G10831" t="s">
        <v>111</v>
      </c>
      <c r="H10831" t="s">
        <v>104</v>
      </c>
      <c r="I10831" t="s">
        <v>76</v>
      </c>
      <c r="J10831" t="s">
        <v>105</v>
      </c>
      <c r="K10831" s="23">
        <v>0</v>
      </c>
      <c r="L10831" s="24">
        <v>7.4</v>
      </c>
      <c r="M10831" s="24">
        <v>0</v>
      </c>
      <c r="N10831" s="24">
        <v>0</v>
      </c>
      <c r="O10831" s="24">
        <v>0</v>
      </c>
      <c r="P10831" s="25">
        <v>34</v>
      </c>
    </row>
    <row r="10832" spans="1:16" x14ac:dyDescent="0.3">
      <c r="A10832" s="22">
        <v>42994</v>
      </c>
      <c r="B10832">
        <v>2017</v>
      </c>
      <c r="C10832">
        <v>9</v>
      </c>
      <c r="D10832" t="s">
        <v>132</v>
      </c>
      <c r="E10832" t="s">
        <v>128</v>
      </c>
      <c r="F10832" t="s">
        <v>173</v>
      </c>
      <c r="G10832" t="s">
        <v>111</v>
      </c>
      <c r="H10832" t="s">
        <v>106</v>
      </c>
      <c r="I10832" t="s">
        <v>69</v>
      </c>
      <c r="J10832" t="s">
        <v>107</v>
      </c>
      <c r="K10832" s="23">
        <v>0</v>
      </c>
      <c r="L10832" s="24">
        <v>16.5</v>
      </c>
      <c r="M10832" s="24">
        <v>0</v>
      </c>
      <c r="N10832" s="24">
        <v>0</v>
      </c>
      <c r="O10832" s="24">
        <v>0</v>
      </c>
      <c r="P10832" s="25">
        <v>22</v>
      </c>
    </row>
    <row r="10833" spans="1:16" x14ac:dyDescent="0.3">
      <c r="A10833" s="22">
        <v>42994</v>
      </c>
      <c r="B10833">
        <v>2017</v>
      </c>
      <c r="C10833">
        <v>9</v>
      </c>
      <c r="D10833" t="s">
        <v>132</v>
      </c>
      <c r="E10833" t="s">
        <v>128</v>
      </c>
      <c r="F10833" t="s">
        <v>173</v>
      </c>
      <c r="G10833" t="s">
        <v>111</v>
      </c>
      <c r="H10833" t="s">
        <v>108</v>
      </c>
      <c r="I10833" t="s">
        <v>72</v>
      </c>
      <c r="J10833" t="s">
        <v>109</v>
      </c>
      <c r="K10833" s="23">
        <v>1.2</v>
      </c>
      <c r="L10833" s="24">
        <v>8.1999999999999993</v>
      </c>
      <c r="M10833" s="24">
        <v>9.84</v>
      </c>
      <c r="N10833" s="24">
        <v>6.69</v>
      </c>
      <c r="O10833" s="24">
        <v>3.15</v>
      </c>
      <c r="P10833" s="25">
        <v>32</v>
      </c>
    </row>
    <row r="10834" spans="1:16" x14ac:dyDescent="0.3">
      <c r="A10834" s="22">
        <v>42995</v>
      </c>
      <c r="B10834">
        <v>2017</v>
      </c>
      <c r="C10834">
        <v>9</v>
      </c>
      <c r="D10834" t="s">
        <v>132</v>
      </c>
      <c r="E10834" t="s">
        <v>128</v>
      </c>
      <c r="F10834" t="s">
        <v>173</v>
      </c>
      <c r="G10834" t="s">
        <v>112</v>
      </c>
      <c r="H10834" t="s">
        <v>94</v>
      </c>
      <c r="I10834" t="s">
        <v>73</v>
      </c>
      <c r="J10834" t="s">
        <v>95</v>
      </c>
      <c r="K10834" s="23">
        <v>5</v>
      </c>
      <c r="L10834" s="24">
        <v>3.1</v>
      </c>
      <c r="M10834" s="24">
        <v>15.5</v>
      </c>
      <c r="N10834" s="24">
        <v>10.85</v>
      </c>
      <c r="O10834" s="24">
        <v>4.6500000000000004</v>
      </c>
      <c r="P10834" s="25">
        <v>30</v>
      </c>
    </row>
    <row r="10835" spans="1:16" x14ac:dyDescent="0.3">
      <c r="A10835" s="22">
        <v>42995</v>
      </c>
      <c r="B10835">
        <v>2017</v>
      </c>
      <c r="C10835">
        <v>9</v>
      </c>
      <c r="D10835" t="s">
        <v>132</v>
      </c>
      <c r="E10835" t="s">
        <v>128</v>
      </c>
      <c r="F10835" t="s">
        <v>173</v>
      </c>
      <c r="G10835" t="s">
        <v>112</v>
      </c>
      <c r="H10835" t="s">
        <v>96</v>
      </c>
      <c r="I10835" t="s">
        <v>74</v>
      </c>
      <c r="J10835" t="s">
        <v>97</v>
      </c>
      <c r="K10835" s="23">
        <v>4.34</v>
      </c>
      <c r="L10835" s="24">
        <v>3.6</v>
      </c>
      <c r="M10835" s="24">
        <v>15.62</v>
      </c>
      <c r="N10835" s="24">
        <v>10.93</v>
      </c>
      <c r="O10835" s="24">
        <v>4.6900000000000004</v>
      </c>
      <c r="P10835" s="25">
        <v>30</v>
      </c>
    </row>
    <row r="10836" spans="1:16" x14ac:dyDescent="0.3">
      <c r="A10836" s="22">
        <v>42995</v>
      </c>
      <c r="B10836">
        <v>2017</v>
      </c>
      <c r="C10836">
        <v>9</v>
      </c>
      <c r="D10836" t="s">
        <v>132</v>
      </c>
      <c r="E10836" t="s">
        <v>128</v>
      </c>
      <c r="F10836" t="s">
        <v>173</v>
      </c>
      <c r="G10836" t="s">
        <v>112</v>
      </c>
      <c r="H10836" t="s">
        <v>98</v>
      </c>
      <c r="I10836" t="s">
        <v>75</v>
      </c>
      <c r="J10836" t="s">
        <v>99</v>
      </c>
      <c r="K10836" s="23">
        <v>4</v>
      </c>
      <c r="L10836" s="24">
        <v>2.8</v>
      </c>
      <c r="M10836" s="24">
        <v>11.2</v>
      </c>
      <c r="N10836" s="24">
        <v>8.06</v>
      </c>
      <c r="O10836" s="24">
        <v>3.14</v>
      </c>
      <c r="P10836" s="25">
        <v>28</v>
      </c>
    </row>
    <row r="10837" spans="1:16" x14ac:dyDescent="0.3">
      <c r="A10837" s="22">
        <v>42995</v>
      </c>
      <c r="B10837">
        <v>2017</v>
      </c>
      <c r="C10837">
        <v>9</v>
      </c>
      <c r="D10837" t="s">
        <v>132</v>
      </c>
      <c r="E10837" t="s">
        <v>128</v>
      </c>
      <c r="F10837" t="s">
        <v>173</v>
      </c>
      <c r="G10837" t="s">
        <v>112</v>
      </c>
      <c r="H10837" t="s">
        <v>100</v>
      </c>
      <c r="I10837" t="s">
        <v>70</v>
      </c>
      <c r="J10837" t="s">
        <v>101</v>
      </c>
      <c r="K10837" s="23">
        <v>32</v>
      </c>
      <c r="L10837" s="24">
        <v>2.4</v>
      </c>
      <c r="M10837" s="24">
        <v>76.8</v>
      </c>
      <c r="N10837" s="24">
        <v>56.83</v>
      </c>
      <c r="O10837" s="24">
        <v>19.97</v>
      </c>
      <c r="P10837" s="25">
        <v>26</v>
      </c>
    </row>
    <row r="10838" spans="1:16" x14ac:dyDescent="0.3">
      <c r="A10838" s="22">
        <v>42995</v>
      </c>
      <c r="B10838">
        <v>2017</v>
      </c>
      <c r="C10838">
        <v>9</v>
      </c>
      <c r="D10838" t="s">
        <v>132</v>
      </c>
      <c r="E10838" t="s">
        <v>128</v>
      </c>
      <c r="F10838" t="s">
        <v>173</v>
      </c>
      <c r="G10838" t="s">
        <v>112</v>
      </c>
      <c r="H10838" t="s">
        <v>102</v>
      </c>
      <c r="I10838" t="s">
        <v>71</v>
      </c>
      <c r="J10838" t="s">
        <v>103</v>
      </c>
      <c r="K10838" s="23">
        <v>6</v>
      </c>
      <c r="L10838" s="24">
        <v>6.9</v>
      </c>
      <c r="M10838" s="24">
        <v>41.4</v>
      </c>
      <c r="N10838" s="24">
        <v>27.32</v>
      </c>
      <c r="O10838" s="24">
        <v>14.08</v>
      </c>
      <c r="P10838" s="25">
        <v>34</v>
      </c>
    </row>
    <row r="10839" spans="1:16" x14ac:dyDescent="0.3">
      <c r="A10839" s="22">
        <v>42995</v>
      </c>
      <c r="B10839">
        <v>2017</v>
      </c>
      <c r="C10839">
        <v>9</v>
      </c>
      <c r="D10839" t="s">
        <v>132</v>
      </c>
      <c r="E10839" t="s">
        <v>128</v>
      </c>
      <c r="F10839" t="s">
        <v>173</v>
      </c>
      <c r="G10839" t="s">
        <v>112</v>
      </c>
      <c r="H10839" t="s">
        <v>104</v>
      </c>
      <c r="I10839" t="s">
        <v>76</v>
      </c>
      <c r="J10839" t="s">
        <v>105</v>
      </c>
      <c r="K10839" s="23">
        <v>1</v>
      </c>
      <c r="L10839" s="24">
        <v>7.4</v>
      </c>
      <c r="M10839" s="24">
        <v>7.4</v>
      </c>
      <c r="N10839" s="24">
        <v>4.88</v>
      </c>
      <c r="O10839" s="24">
        <v>2.52</v>
      </c>
      <c r="P10839" s="25">
        <v>34</v>
      </c>
    </row>
    <row r="10840" spans="1:16" x14ac:dyDescent="0.3">
      <c r="A10840" s="22">
        <v>42995</v>
      </c>
      <c r="B10840">
        <v>2017</v>
      </c>
      <c r="C10840">
        <v>9</v>
      </c>
      <c r="D10840" t="s">
        <v>132</v>
      </c>
      <c r="E10840" t="s">
        <v>128</v>
      </c>
      <c r="F10840" t="s">
        <v>173</v>
      </c>
      <c r="G10840" t="s">
        <v>112</v>
      </c>
      <c r="H10840" t="s">
        <v>106</v>
      </c>
      <c r="I10840" t="s">
        <v>69</v>
      </c>
      <c r="J10840" t="s">
        <v>107</v>
      </c>
      <c r="K10840" s="23">
        <v>7</v>
      </c>
      <c r="L10840" s="24">
        <v>16.5</v>
      </c>
      <c r="M10840" s="24">
        <v>115.5</v>
      </c>
      <c r="N10840" s="24">
        <v>90.09</v>
      </c>
      <c r="O10840" s="24">
        <v>25.41</v>
      </c>
      <c r="P10840" s="25">
        <v>22</v>
      </c>
    </row>
    <row r="10841" spans="1:16" x14ac:dyDescent="0.3">
      <c r="A10841" s="22">
        <v>42995</v>
      </c>
      <c r="B10841">
        <v>2017</v>
      </c>
      <c r="C10841">
        <v>9</v>
      </c>
      <c r="D10841" t="s">
        <v>132</v>
      </c>
      <c r="E10841" t="s">
        <v>128</v>
      </c>
      <c r="F10841" t="s">
        <v>173</v>
      </c>
      <c r="G10841" t="s">
        <v>112</v>
      </c>
      <c r="H10841" t="s">
        <v>108</v>
      </c>
      <c r="I10841" t="s">
        <v>72</v>
      </c>
      <c r="J10841" t="s">
        <v>109</v>
      </c>
      <c r="K10841" s="23">
        <v>5</v>
      </c>
      <c r="L10841" s="24">
        <v>8.1999999999999993</v>
      </c>
      <c r="M10841" s="24">
        <v>41</v>
      </c>
      <c r="N10841" s="24">
        <v>27.88</v>
      </c>
      <c r="O10841" s="24">
        <v>13.12</v>
      </c>
      <c r="P10841" s="25">
        <v>32</v>
      </c>
    </row>
    <row r="10842" spans="1:16" x14ac:dyDescent="0.3">
      <c r="A10842" s="22">
        <v>42996</v>
      </c>
      <c r="B10842">
        <v>2017</v>
      </c>
      <c r="C10842">
        <v>9</v>
      </c>
      <c r="D10842" t="s">
        <v>132</v>
      </c>
      <c r="E10842" t="s">
        <v>128</v>
      </c>
      <c r="F10842" t="s">
        <v>173</v>
      </c>
      <c r="G10842" t="s">
        <v>113</v>
      </c>
      <c r="H10842" t="s">
        <v>94</v>
      </c>
      <c r="I10842" t="s">
        <v>73</v>
      </c>
      <c r="J10842" t="s">
        <v>95</v>
      </c>
      <c r="K10842" s="23">
        <v>9</v>
      </c>
      <c r="L10842" s="24">
        <v>3.1</v>
      </c>
      <c r="M10842" s="24">
        <v>27.9</v>
      </c>
      <c r="N10842" s="24">
        <v>19.53</v>
      </c>
      <c r="O10842" s="24">
        <v>8.3699999999999992</v>
      </c>
      <c r="P10842" s="25">
        <v>30</v>
      </c>
    </row>
    <row r="10843" spans="1:16" x14ac:dyDescent="0.3">
      <c r="A10843" s="22">
        <v>42996</v>
      </c>
      <c r="B10843">
        <v>2017</v>
      </c>
      <c r="C10843">
        <v>9</v>
      </c>
      <c r="D10843" t="s">
        <v>132</v>
      </c>
      <c r="E10843" t="s">
        <v>128</v>
      </c>
      <c r="F10843" t="s">
        <v>173</v>
      </c>
      <c r="G10843" t="s">
        <v>113</v>
      </c>
      <c r="H10843" t="s">
        <v>96</v>
      </c>
      <c r="I10843" t="s">
        <v>74</v>
      </c>
      <c r="J10843" t="s">
        <v>97</v>
      </c>
      <c r="K10843" s="23">
        <v>4.34</v>
      </c>
      <c r="L10843" s="24">
        <v>3.6</v>
      </c>
      <c r="M10843" s="24">
        <v>15.62</v>
      </c>
      <c r="N10843" s="24">
        <v>10.93</v>
      </c>
      <c r="O10843" s="24">
        <v>4.6900000000000004</v>
      </c>
      <c r="P10843" s="25">
        <v>30</v>
      </c>
    </row>
    <row r="10844" spans="1:16" x14ac:dyDescent="0.3">
      <c r="A10844" s="22">
        <v>42996</v>
      </c>
      <c r="B10844">
        <v>2017</v>
      </c>
      <c r="C10844">
        <v>9</v>
      </c>
      <c r="D10844" t="s">
        <v>132</v>
      </c>
      <c r="E10844" t="s">
        <v>128</v>
      </c>
      <c r="F10844" t="s">
        <v>173</v>
      </c>
      <c r="G10844" t="s">
        <v>113</v>
      </c>
      <c r="H10844" t="s">
        <v>98</v>
      </c>
      <c r="I10844" t="s">
        <v>75</v>
      </c>
      <c r="J10844" t="s">
        <v>99</v>
      </c>
      <c r="K10844" s="23">
        <v>1</v>
      </c>
      <c r="L10844" s="24">
        <v>2.8</v>
      </c>
      <c r="M10844" s="24">
        <v>2.8</v>
      </c>
      <c r="N10844" s="24">
        <v>2.02</v>
      </c>
      <c r="O10844" s="24">
        <v>0.78</v>
      </c>
      <c r="P10844" s="25">
        <v>28</v>
      </c>
    </row>
    <row r="10845" spans="1:16" x14ac:dyDescent="0.3">
      <c r="A10845" s="22">
        <v>42996</v>
      </c>
      <c r="B10845">
        <v>2017</v>
      </c>
      <c r="C10845">
        <v>9</v>
      </c>
      <c r="D10845" t="s">
        <v>132</v>
      </c>
      <c r="E10845" t="s">
        <v>128</v>
      </c>
      <c r="F10845" t="s">
        <v>173</v>
      </c>
      <c r="G10845" t="s">
        <v>113</v>
      </c>
      <c r="H10845" t="s">
        <v>100</v>
      </c>
      <c r="I10845" t="s">
        <v>70</v>
      </c>
      <c r="J10845" t="s">
        <v>101</v>
      </c>
      <c r="K10845" s="23">
        <v>27</v>
      </c>
      <c r="L10845" s="24">
        <v>2.4</v>
      </c>
      <c r="M10845" s="24">
        <v>64.8</v>
      </c>
      <c r="N10845" s="24">
        <v>47.95</v>
      </c>
      <c r="O10845" s="24">
        <v>16.850000000000001</v>
      </c>
      <c r="P10845" s="25">
        <v>26</v>
      </c>
    </row>
    <row r="10846" spans="1:16" x14ac:dyDescent="0.3">
      <c r="A10846" s="22">
        <v>42996</v>
      </c>
      <c r="B10846">
        <v>2017</v>
      </c>
      <c r="C10846">
        <v>9</v>
      </c>
      <c r="D10846" t="s">
        <v>132</v>
      </c>
      <c r="E10846" t="s">
        <v>128</v>
      </c>
      <c r="F10846" t="s">
        <v>173</v>
      </c>
      <c r="G10846" t="s">
        <v>113</v>
      </c>
      <c r="H10846" t="s">
        <v>102</v>
      </c>
      <c r="I10846" t="s">
        <v>71</v>
      </c>
      <c r="J10846" t="s">
        <v>103</v>
      </c>
      <c r="K10846" s="23">
        <v>7</v>
      </c>
      <c r="L10846" s="24">
        <v>6.9</v>
      </c>
      <c r="M10846" s="24">
        <v>48.3</v>
      </c>
      <c r="N10846" s="24">
        <v>31.88</v>
      </c>
      <c r="O10846" s="24">
        <v>16.420000000000002</v>
      </c>
      <c r="P10846" s="25">
        <v>34</v>
      </c>
    </row>
    <row r="10847" spans="1:16" x14ac:dyDescent="0.3">
      <c r="A10847" s="22">
        <v>42996</v>
      </c>
      <c r="B10847">
        <v>2017</v>
      </c>
      <c r="C10847">
        <v>9</v>
      </c>
      <c r="D10847" t="s">
        <v>132</v>
      </c>
      <c r="E10847" t="s">
        <v>128</v>
      </c>
      <c r="F10847" t="s">
        <v>173</v>
      </c>
      <c r="G10847" t="s">
        <v>113</v>
      </c>
      <c r="H10847" t="s">
        <v>104</v>
      </c>
      <c r="I10847" t="s">
        <v>76</v>
      </c>
      <c r="J10847" t="s">
        <v>105</v>
      </c>
      <c r="K10847" s="23">
        <v>0</v>
      </c>
      <c r="L10847" s="24">
        <v>7.4</v>
      </c>
      <c r="M10847" s="24">
        <v>0</v>
      </c>
      <c r="N10847" s="24">
        <v>0</v>
      </c>
      <c r="O10847" s="24">
        <v>0</v>
      </c>
      <c r="P10847" s="25">
        <v>34</v>
      </c>
    </row>
    <row r="10848" spans="1:16" x14ac:dyDescent="0.3">
      <c r="A10848" s="22">
        <v>42996</v>
      </c>
      <c r="B10848">
        <v>2017</v>
      </c>
      <c r="C10848">
        <v>9</v>
      </c>
      <c r="D10848" t="s">
        <v>132</v>
      </c>
      <c r="E10848" t="s">
        <v>128</v>
      </c>
      <c r="F10848" t="s">
        <v>173</v>
      </c>
      <c r="G10848" t="s">
        <v>113</v>
      </c>
      <c r="H10848" t="s">
        <v>106</v>
      </c>
      <c r="I10848" t="s">
        <v>69</v>
      </c>
      <c r="J10848" t="s">
        <v>107</v>
      </c>
      <c r="K10848" s="23">
        <v>1</v>
      </c>
      <c r="L10848" s="24">
        <v>16.5</v>
      </c>
      <c r="M10848" s="24">
        <v>16.5</v>
      </c>
      <c r="N10848" s="24">
        <v>12.87</v>
      </c>
      <c r="O10848" s="24">
        <v>3.63</v>
      </c>
      <c r="P10848" s="25">
        <v>22</v>
      </c>
    </row>
    <row r="10849" spans="1:16" x14ac:dyDescent="0.3">
      <c r="A10849" s="22">
        <v>42996</v>
      </c>
      <c r="B10849">
        <v>2017</v>
      </c>
      <c r="C10849">
        <v>9</v>
      </c>
      <c r="D10849" t="s">
        <v>132</v>
      </c>
      <c r="E10849" t="s">
        <v>128</v>
      </c>
      <c r="F10849" t="s">
        <v>173</v>
      </c>
      <c r="G10849" t="s">
        <v>113</v>
      </c>
      <c r="H10849" t="s">
        <v>108</v>
      </c>
      <c r="I10849" t="s">
        <v>72</v>
      </c>
      <c r="J10849" t="s">
        <v>109</v>
      </c>
      <c r="K10849" s="23">
        <v>2</v>
      </c>
      <c r="L10849" s="24">
        <v>8.1999999999999993</v>
      </c>
      <c r="M10849" s="24">
        <v>16.399999999999999</v>
      </c>
      <c r="N10849" s="24">
        <v>11.15</v>
      </c>
      <c r="O10849" s="24">
        <v>5.25</v>
      </c>
      <c r="P10849" s="25">
        <v>32</v>
      </c>
    </row>
    <row r="10850" spans="1:16" x14ac:dyDescent="0.3">
      <c r="A10850" s="22">
        <v>42997</v>
      </c>
      <c r="B10850">
        <v>2017</v>
      </c>
      <c r="C10850">
        <v>9</v>
      </c>
      <c r="D10850" t="s">
        <v>132</v>
      </c>
      <c r="E10850" t="s">
        <v>128</v>
      </c>
      <c r="F10850" t="s">
        <v>173</v>
      </c>
      <c r="G10850" t="s">
        <v>114</v>
      </c>
      <c r="H10850" t="s">
        <v>94</v>
      </c>
      <c r="I10850" t="s">
        <v>73</v>
      </c>
      <c r="J10850" t="s">
        <v>95</v>
      </c>
      <c r="K10850" s="23">
        <v>3.33</v>
      </c>
      <c r="L10850" s="24">
        <v>3.1</v>
      </c>
      <c r="M10850" s="24">
        <v>10.32</v>
      </c>
      <c r="N10850" s="24">
        <v>7.22</v>
      </c>
      <c r="O10850" s="24">
        <v>3.1</v>
      </c>
      <c r="P10850" s="25">
        <v>30</v>
      </c>
    </row>
    <row r="10851" spans="1:16" x14ac:dyDescent="0.3">
      <c r="A10851" s="22">
        <v>42997</v>
      </c>
      <c r="B10851">
        <v>2017</v>
      </c>
      <c r="C10851">
        <v>9</v>
      </c>
      <c r="D10851" t="s">
        <v>132</v>
      </c>
      <c r="E10851" t="s">
        <v>128</v>
      </c>
      <c r="F10851" t="s">
        <v>173</v>
      </c>
      <c r="G10851" t="s">
        <v>114</v>
      </c>
      <c r="H10851" t="s">
        <v>96</v>
      </c>
      <c r="I10851" t="s">
        <v>74</v>
      </c>
      <c r="J10851" t="s">
        <v>97</v>
      </c>
      <c r="K10851" s="23">
        <v>6.03</v>
      </c>
      <c r="L10851" s="24">
        <v>3.6</v>
      </c>
      <c r="M10851" s="24">
        <v>21.71</v>
      </c>
      <c r="N10851" s="24">
        <v>15.2</v>
      </c>
      <c r="O10851" s="24">
        <v>6.51</v>
      </c>
      <c r="P10851" s="25">
        <v>30</v>
      </c>
    </row>
    <row r="10852" spans="1:16" x14ac:dyDescent="0.3">
      <c r="A10852" s="22">
        <v>42997</v>
      </c>
      <c r="B10852">
        <v>2017</v>
      </c>
      <c r="C10852">
        <v>9</v>
      </c>
      <c r="D10852" t="s">
        <v>132</v>
      </c>
      <c r="E10852" t="s">
        <v>128</v>
      </c>
      <c r="F10852" t="s">
        <v>173</v>
      </c>
      <c r="G10852" t="s">
        <v>114</v>
      </c>
      <c r="H10852" t="s">
        <v>98</v>
      </c>
      <c r="I10852" t="s">
        <v>75</v>
      </c>
      <c r="J10852" t="s">
        <v>99</v>
      </c>
      <c r="K10852" s="23">
        <v>1</v>
      </c>
      <c r="L10852" s="24">
        <v>2.8</v>
      </c>
      <c r="M10852" s="24">
        <v>2.8</v>
      </c>
      <c r="N10852" s="24">
        <v>2.02</v>
      </c>
      <c r="O10852" s="24">
        <v>0.78</v>
      </c>
      <c r="P10852" s="25">
        <v>28</v>
      </c>
    </row>
    <row r="10853" spans="1:16" x14ac:dyDescent="0.3">
      <c r="A10853" s="22">
        <v>42997</v>
      </c>
      <c r="B10853">
        <v>2017</v>
      </c>
      <c r="C10853">
        <v>9</v>
      </c>
      <c r="D10853" t="s">
        <v>132</v>
      </c>
      <c r="E10853" t="s">
        <v>128</v>
      </c>
      <c r="F10853" t="s">
        <v>173</v>
      </c>
      <c r="G10853" t="s">
        <v>114</v>
      </c>
      <c r="H10853" t="s">
        <v>100</v>
      </c>
      <c r="I10853" t="s">
        <v>70</v>
      </c>
      <c r="J10853" t="s">
        <v>101</v>
      </c>
      <c r="K10853" s="23">
        <v>43.25</v>
      </c>
      <c r="L10853" s="24">
        <v>2.4</v>
      </c>
      <c r="M10853" s="24">
        <v>103.8</v>
      </c>
      <c r="N10853" s="24">
        <v>76.81</v>
      </c>
      <c r="O10853" s="24">
        <v>26.99</v>
      </c>
      <c r="P10853" s="25">
        <v>26</v>
      </c>
    </row>
    <row r="10854" spans="1:16" x14ac:dyDescent="0.3">
      <c r="A10854" s="22">
        <v>42997</v>
      </c>
      <c r="B10854">
        <v>2017</v>
      </c>
      <c r="C10854">
        <v>9</v>
      </c>
      <c r="D10854" t="s">
        <v>132</v>
      </c>
      <c r="E10854" t="s">
        <v>128</v>
      </c>
      <c r="F10854" t="s">
        <v>173</v>
      </c>
      <c r="G10854" t="s">
        <v>114</v>
      </c>
      <c r="H10854" t="s">
        <v>102</v>
      </c>
      <c r="I10854" t="s">
        <v>71</v>
      </c>
      <c r="J10854" t="s">
        <v>103</v>
      </c>
      <c r="K10854" s="23">
        <v>6</v>
      </c>
      <c r="L10854" s="24">
        <v>6.9</v>
      </c>
      <c r="M10854" s="24">
        <v>41.4</v>
      </c>
      <c r="N10854" s="24">
        <v>27.32</v>
      </c>
      <c r="O10854" s="24">
        <v>14.08</v>
      </c>
      <c r="P10854" s="25">
        <v>34</v>
      </c>
    </row>
    <row r="10855" spans="1:16" x14ac:dyDescent="0.3">
      <c r="A10855" s="22">
        <v>42997</v>
      </c>
      <c r="B10855">
        <v>2017</v>
      </c>
      <c r="C10855">
        <v>9</v>
      </c>
      <c r="D10855" t="s">
        <v>132</v>
      </c>
      <c r="E10855" t="s">
        <v>128</v>
      </c>
      <c r="F10855" t="s">
        <v>173</v>
      </c>
      <c r="G10855" t="s">
        <v>114</v>
      </c>
      <c r="H10855" t="s">
        <v>104</v>
      </c>
      <c r="I10855" t="s">
        <v>76</v>
      </c>
      <c r="J10855" t="s">
        <v>105</v>
      </c>
      <c r="K10855" s="23">
        <v>2</v>
      </c>
      <c r="L10855" s="24">
        <v>7.4</v>
      </c>
      <c r="M10855" s="24">
        <v>14.8</v>
      </c>
      <c r="N10855" s="24">
        <v>9.77</v>
      </c>
      <c r="O10855" s="24">
        <v>5.03</v>
      </c>
      <c r="P10855" s="25">
        <v>34</v>
      </c>
    </row>
    <row r="10856" spans="1:16" x14ac:dyDescent="0.3">
      <c r="A10856" s="22">
        <v>42997</v>
      </c>
      <c r="B10856">
        <v>2017</v>
      </c>
      <c r="C10856">
        <v>9</v>
      </c>
      <c r="D10856" t="s">
        <v>132</v>
      </c>
      <c r="E10856" t="s">
        <v>128</v>
      </c>
      <c r="F10856" t="s">
        <v>173</v>
      </c>
      <c r="G10856" t="s">
        <v>114</v>
      </c>
      <c r="H10856" t="s">
        <v>106</v>
      </c>
      <c r="I10856" t="s">
        <v>69</v>
      </c>
      <c r="J10856" t="s">
        <v>107</v>
      </c>
      <c r="K10856" s="23">
        <v>6</v>
      </c>
      <c r="L10856" s="24">
        <v>16.5</v>
      </c>
      <c r="M10856" s="24">
        <v>99</v>
      </c>
      <c r="N10856" s="24">
        <v>77.22</v>
      </c>
      <c r="O10856" s="24">
        <v>21.78</v>
      </c>
      <c r="P10856" s="25">
        <v>22</v>
      </c>
    </row>
    <row r="10857" spans="1:16" x14ac:dyDescent="0.3">
      <c r="A10857" s="22">
        <v>42997</v>
      </c>
      <c r="B10857">
        <v>2017</v>
      </c>
      <c r="C10857">
        <v>9</v>
      </c>
      <c r="D10857" t="s">
        <v>132</v>
      </c>
      <c r="E10857" t="s">
        <v>128</v>
      </c>
      <c r="F10857" t="s">
        <v>173</v>
      </c>
      <c r="G10857" t="s">
        <v>114</v>
      </c>
      <c r="H10857" t="s">
        <v>108</v>
      </c>
      <c r="I10857" t="s">
        <v>72</v>
      </c>
      <c r="J10857" t="s">
        <v>109</v>
      </c>
      <c r="K10857" s="23">
        <v>9</v>
      </c>
      <c r="L10857" s="24">
        <v>8.1999999999999993</v>
      </c>
      <c r="M10857" s="24">
        <v>73.8</v>
      </c>
      <c r="N10857" s="24">
        <v>50.18</v>
      </c>
      <c r="O10857" s="24">
        <v>23.62</v>
      </c>
      <c r="P10857" s="25">
        <v>32</v>
      </c>
    </row>
    <row r="10858" spans="1:16" x14ac:dyDescent="0.3">
      <c r="A10858" s="22">
        <v>42998</v>
      </c>
      <c r="B10858">
        <v>2017</v>
      </c>
      <c r="C10858">
        <v>9</v>
      </c>
      <c r="D10858" t="s">
        <v>132</v>
      </c>
      <c r="E10858" t="s">
        <v>128</v>
      </c>
      <c r="F10858" t="s">
        <v>173</v>
      </c>
      <c r="G10858" t="s">
        <v>115</v>
      </c>
      <c r="H10858" t="s">
        <v>94</v>
      </c>
      <c r="I10858" t="s">
        <v>73</v>
      </c>
      <c r="J10858" t="s">
        <v>95</v>
      </c>
      <c r="K10858" s="23">
        <v>2</v>
      </c>
      <c r="L10858" s="24">
        <v>3.1</v>
      </c>
      <c r="M10858" s="24">
        <v>6.2</v>
      </c>
      <c r="N10858" s="24">
        <v>4.34</v>
      </c>
      <c r="O10858" s="24">
        <v>1.86</v>
      </c>
      <c r="P10858" s="25">
        <v>30</v>
      </c>
    </row>
    <row r="10859" spans="1:16" x14ac:dyDescent="0.3">
      <c r="A10859" s="22">
        <v>42998</v>
      </c>
      <c r="B10859">
        <v>2017</v>
      </c>
      <c r="C10859">
        <v>9</v>
      </c>
      <c r="D10859" t="s">
        <v>132</v>
      </c>
      <c r="E10859" t="s">
        <v>128</v>
      </c>
      <c r="F10859" t="s">
        <v>173</v>
      </c>
      <c r="G10859" t="s">
        <v>115</v>
      </c>
      <c r="H10859" t="s">
        <v>96</v>
      </c>
      <c r="I10859" t="s">
        <v>74</v>
      </c>
      <c r="J10859" t="s">
        <v>97</v>
      </c>
      <c r="K10859" s="23">
        <v>2.36</v>
      </c>
      <c r="L10859" s="24">
        <v>3.6</v>
      </c>
      <c r="M10859" s="24">
        <v>8.5</v>
      </c>
      <c r="N10859" s="24">
        <v>5.95</v>
      </c>
      <c r="O10859" s="24">
        <v>2.5499999999999998</v>
      </c>
      <c r="P10859" s="25">
        <v>30</v>
      </c>
    </row>
    <row r="10860" spans="1:16" x14ac:dyDescent="0.3">
      <c r="A10860" s="22">
        <v>42998</v>
      </c>
      <c r="B10860">
        <v>2017</v>
      </c>
      <c r="C10860">
        <v>9</v>
      </c>
      <c r="D10860" t="s">
        <v>132</v>
      </c>
      <c r="E10860" t="s">
        <v>128</v>
      </c>
      <c r="F10860" t="s">
        <v>173</v>
      </c>
      <c r="G10860" t="s">
        <v>115</v>
      </c>
      <c r="H10860" t="s">
        <v>98</v>
      </c>
      <c r="I10860" t="s">
        <v>75</v>
      </c>
      <c r="J10860" t="s">
        <v>99</v>
      </c>
      <c r="K10860" s="23">
        <v>0.1</v>
      </c>
      <c r="L10860" s="24">
        <v>2.8</v>
      </c>
      <c r="M10860" s="24">
        <v>0.28000000000000003</v>
      </c>
      <c r="N10860" s="24">
        <v>0.2</v>
      </c>
      <c r="O10860" s="24">
        <v>0.08</v>
      </c>
      <c r="P10860" s="25">
        <v>28</v>
      </c>
    </row>
    <row r="10861" spans="1:16" x14ac:dyDescent="0.3">
      <c r="A10861" s="22">
        <v>42998</v>
      </c>
      <c r="B10861">
        <v>2017</v>
      </c>
      <c r="C10861">
        <v>9</v>
      </c>
      <c r="D10861" t="s">
        <v>132</v>
      </c>
      <c r="E10861" t="s">
        <v>128</v>
      </c>
      <c r="F10861" t="s">
        <v>173</v>
      </c>
      <c r="G10861" t="s">
        <v>115</v>
      </c>
      <c r="H10861" t="s">
        <v>100</v>
      </c>
      <c r="I10861" t="s">
        <v>70</v>
      </c>
      <c r="J10861" t="s">
        <v>101</v>
      </c>
      <c r="K10861" s="23">
        <v>35.450000000000003</v>
      </c>
      <c r="L10861" s="24">
        <v>2.4</v>
      </c>
      <c r="M10861" s="24">
        <v>85.08</v>
      </c>
      <c r="N10861" s="24">
        <v>62.96</v>
      </c>
      <c r="O10861" s="24">
        <v>22.12</v>
      </c>
      <c r="P10861" s="25">
        <v>26</v>
      </c>
    </row>
    <row r="10862" spans="1:16" x14ac:dyDescent="0.3">
      <c r="A10862" s="22">
        <v>42998</v>
      </c>
      <c r="B10862">
        <v>2017</v>
      </c>
      <c r="C10862">
        <v>9</v>
      </c>
      <c r="D10862" t="s">
        <v>132</v>
      </c>
      <c r="E10862" t="s">
        <v>128</v>
      </c>
      <c r="F10862" t="s">
        <v>173</v>
      </c>
      <c r="G10862" t="s">
        <v>115</v>
      </c>
      <c r="H10862" t="s">
        <v>102</v>
      </c>
      <c r="I10862" t="s">
        <v>71</v>
      </c>
      <c r="J10862" t="s">
        <v>103</v>
      </c>
      <c r="K10862" s="23">
        <v>6</v>
      </c>
      <c r="L10862" s="24">
        <v>6.9</v>
      </c>
      <c r="M10862" s="24">
        <v>41.4</v>
      </c>
      <c r="N10862" s="24">
        <v>27.32</v>
      </c>
      <c r="O10862" s="24">
        <v>14.08</v>
      </c>
      <c r="P10862" s="25">
        <v>34</v>
      </c>
    </row>
    <row r="10863" spans="1:16" x14ac:dyDescent="0.3">
      <c r="A10863" s="22">
        <v>42998</v>
      </c>
      <c r="B10863">
        <v>2017</v>
      </c>
      <c r="C10863">
        <v>9</v>
      </c>
      <c r="D10863" t="s">
        <v>132</v>
      </c>
      <c r="E10863" t="s">
        <v>128</v>
      </c>
      <c r="F10863" t="s">
        <v>173</v>
      </c>
      <c r="G10863" t="s">
        <v>115</v>
      </c>
      <c r="H10863" t="s">
        <v>104</v>
      </c>
      <c r="I10863" t="s">
        <v>76</v>
      </c>
      <c r="J10863" t="s">
        <v>105</v>
      </c>
      <c r="K10863" s="23">
        <v>0</v>
      </c>
      <c r="L10863" s="24">
        <v>7.4</v>
      </c>
      <c r="M10863" s="24">
        <v>0</v>
      </c>
      <c r="N10863" s="24">
        <v>0</v>
      </c>
      <c r="O10863" s="24">
        <v>0</v>
      </c>
      <c r="P10863" s="25">
        <v>34</v>
      </c>
    </row>
    <row r="10864" spans="1:16" x14ac:dyDescent="0.3">
      <c r="A10864" s="22">
        <v>42998</v>
      </c>
      <c r="B10864">
        <v>2017</v>
      </c>
      <c r="C10864">
        <v>9</v>
      </c>
      <c r="D10864" t="s">
        <v>132</v>
      </c>
      <c r="E10864" t="s">
        <v>128</v>
      </c>
      <c r="F10864" t="s">
        <v>173</v>
      </c>
      <c r="G10864" t="s">
        <v>115</v>
      </c>
      <c r="H10864" t="s">
        <v>106</v>
      </c>
      <c r="I10864" t="s">
        <v>69</v>
      </c>
      <c r="J10864" t="s">
        <v>107</v>
      </c>
      <c r="K10864" s="23">
        <v>6</v>
      </c>
      <c r="L10864" s="24">
        <v>16.5</v>
      </c>
      <c r="M10864" s="24">
        <v>99</v>
      </c>
      <c r="N10864" s="24">
        <v>77.22</v>
      </c>
      <c r="O10864" s="24">
        <v>21.78</v>
      </c>
      <c r="P10864" s="25">
        <v>22</v>
      </c>
    </row>
    <row r="10865" spans="1:16" x14ac:dyDescent="0.3">
      <c r="A10865" s="22">
        <v>42998</v>
      </c>
      <c r="B10865">
        <v>2017</v>
      </c>
      <c r="C10865">
        <v>9</v>
      </c>
      <c r="D10865" t="s">
        <v>132</v>
      </c>
      <c r="E10865" t="s">
        <v>128</v>
      </c>
      <c r="F10865" t="s">
        <v>173</v>
      </c>
      <c r="G10865" t="s">
        <v>115</v>
      </c>
      <c r="H10865" t="s">
        <v>108</v>
      </c>
      <c r="I10865" t="s">
        <v>72</v>
      </c>
      <c r="J10865" t="s">
        <v>109</v>
      </c>
      <c r="K10865" s="23">
        <v>0</v>
      </c>
      <c r="L10865" s="24">
        <v>8.1999999999999993</v>
      </c>
      <c r="M10865" s="24">
        <v>0</v>
      </c>
      <c r="N10865" s="24">
        <v>0</v>
      </c>
      <c r="O10865" s="24">
        <v>0</v>
      </c>
      <c r="P10865" s="25">
        <v>32</v>
      </c>
    </row>
    <row r="10866" spans="1:16" x14ac:dyDescent="0.3">
      <c r="A10866" s="22">
        <v>42999</v>
      </c>
      <c r="B10866">
        <v>2017</v>
      </c>
      <c r="C10866">
        <v>9</v>
      </c>
      <c r="D10866" t="s">
        <v>132</v>
      </c>
      <c r="E10866" t="s">
        <v>128</v>
      </c>
      <c r="F10866" t="s">
        <v>173</v>
      </c>
      <c r="G10866" t="s">
        <v>93</v>
      </c>
      <c r="H10866" t="s">
        <v>94</v>
      </c>
      <c r="I10866" t="s">
        <v>73</v>
      </c>
      <c r="J10866" t="s">
        <v>95</v>
      </c>
      <c r="K10866" s="23">
        <v>7.34</v>
      </c>
      <c r="L10866" s="24">
        <v>3.1</v>
      </c>
      <c r="M10866" s="24">
        <v>22.75</v>
      </c>
      <c r="N10866" s="24">
        <v>15.92</v>
      </c>
      <c r="O10866" s="24">
        <v>6.83</v>
      </c>
      <c r="P10866" s="25">
        <v>30</v>
      </c>
    </row>
    <row r="10867" spans="1:16" x14ac:dyDescent="0.3">
      <c r="A10867" s="22">
        <v>42999</v>
      </c>
      <c r="B10867">
        <v>2017</v>
      </c>
      <c r="C10867">
        <v>9</v>
      </c>
      <c r="D10867" t="s">
        <v>132</v>
      </c>
      <c r="E10867" t="s">
        <v>128</v>
      </c>
      <c r="F10867" t="s">
        <v>173</v>
      </c>
      <c r="G10867" t="s">
        <v>93</v>
      </c>
      <c r="H10867" t="s">
        <v>96</v>
      </c>
      <c r="I10867" t="s">
        <v>74</v>
      </c>
      <c r="J10867" t="s">
        <v>97</v>
      </c>
      <c r="K10867" s="23">
        <v>3.7</v>
      </c>
      <c r="L10867" s="24">
        <v>3.6</v>
      </c>
      <c r="M10867" s="24">
        <v>13.32</v>
      </c>
      <c r="N10867" s="24">
        <v>9.32</v>
      </c>
      <c r="O10867" s="24">
        <v>4</v>
      </c>
      <c r="P10867" s="25">
        <v>30</v>
      </c>
    </row>
    <row r="10868" spans="1:16" x14ac:dyDescent="0.3">
      <c r="A10868" s="22">
        <v>42999</v>
      </c>
      <c r="B10868">
        <v>2017</v>
      </c>
      <c r="C10868">
        <v>9</v>
      </c>
      <c r="D10868" t="s">
        <v>132</v>
      </c>
      <c r="E10868" t="s">
        <v>128</v>
      </c>
      <c r="F10868" t="s">
        <v>173</v>
      </c>
      <c r="G10868" t="s">
        <v>93</v>
      </c>
      <c r="H10868" t="s">
        <v>98</v>
      </c>
      <c r="I10868" t="s">
        <v>75</v>
      </c>
      <c r="J10868" t="s">
        <v>99</v>
      </c>
      <c r="K10868" s="23">
        <v>1</v>
      </c>
      <c r="L10868" s="24">
        <v>2.8</v>
      </c>
      <c r="M10868" s="24">
        <v>2.8</v>
      </c>
      <c r="N10868" s="24">
        <v>2.02</v>
      </c>
      <c r="O10868" s="24">
        <v>0.78</v>
      </c>
      <c r="P10868" s="25">
        <v>28</v>
      </c>
    </row>
    <row r="10869" spans="1:16" x14ac:dyDescent="0.3">
      <c r="A10869" s="22">
        <v>42999</v>
      </c>
      <c r="B10869">
        <v>2017</v>
      </c>
      <c r="C10869">
        <v>9</v>
      </c>
      <c r="D10869" t="s">
        <v>132</v>
      </c>
      <c r="E10869" t="s">
        <v>128</v>
      </c>
      <c r="F10869" t="s">
        <v>173</v>
      </c>
      <c r="G10869" t="s">
        <v>93</v>
      </c>
      <c r="H10869" t="s">
        <v>100</v>
      </c>
      <c r="I10869" t="s">
        <v>70</v>
      </c>
      <c r="J10869" t="s">
        <v>101</v>
      </c>
      <c r="K10869" s="23">
        <v>19.7</v>
      </c>
      <c r="L10869" s="24">
        <v>2.4</v>
      </c>
      <c r="M10869" s="24">
        <v>47.28</v>
      </c>
      <c r="N10869" s="24">
        <v>34.99</v>
      </c>
      <c r="O10869" s="24">
        <v>12.29</v>
      </c>
      <c r="P10869" s="25">
        <v>26</v>
      </c>
    </row>
    <row r="10870" spans="1:16" x14ac:dyDescent="0.3">
      <c r="A10870" s="22">
        <v>42999</v>
      </c>
      <c r="B10870">
        <v>2017</v>
      </c>
      <c r="C10870">
        <v>9</v>
      </c>
      <c r="D10870" t="s">
        <v>132</v>
      </c>
      <c r="E10870" t="s">
        <v>128</v>
      </c>
      <c r="F10870" t="s">
        <v>173</v>
      </c>
      <c r="G10870" t="s">
        <v>93</v>
      </c>
      <c r="H10870" t="s">
        <v>102</v>
      </c>
      <c r="I10870" t="s">
        <v>71</v>
      </c>
      <c r="J10870" t="s">
        <v>103</v>
      </c>
      <c r="K10870" s="23">
        <v>8</v>
      </c>
      <c r="L10870" s="24">
        <v>6.9</v>
      </c>
      <c r="M10870" s="24">
        <v>55.2</v>
      </c>
      <c r="N10870" s="24">
        <v>36.43</v>
      </c>
      <c r="O10870" s="24">
        <v>18.77</v>
      </c>
      <c r="P10870" s="25">
        <v>34</v>
      </c>
    </row>
    <row r="10871" spans="1:16" x14ac:dyDescent="0.3">
      <c r="A10871" s="22">
        <v>42999</v>
      </c>
      <c r="B10871">
        <v>2017</v>
      </c>
      <c r="C10871">
        <v>9</v>
      </c>
      <c r="D10871" t="s">
        <v>132</v>
      </c>
      <c r="E10871" t="s">
        <v>128</v>
      </c>
      <c r="F10871" t="s">
        <v>173</v>
      </c>
      <c r="G10871" t="s">
        <v>93</v>
      </c>
      <c r="H10871" t="s">
        <v>104</v>
      </c>
      <c r="I10871" t="s">
        <v>76</v>
      </c>
      <c r="J10871" t="s">
        <v>105</v>
      </c>
      <c r="K10871" s="23">
        <v>2</v>
      </c>
      <c r="L10871" s="24">
        <v>7.4</v>
      </c>
      <c r="M10871" s="24">
        <v>14.8</v>
      </c>
      <c r="N10871" s="24">
        <v>9.77</v>
      </c>
      <c r="O10871" s="24">
        <v>5.03</v>
      </c>
      <c r="P10871" s="25">
        <v>34</v>
      </c>
    </row>
    <row r="10872" spans="1:16" x14ac:dyDescent="0.3">
      <c r="A10872" s="22">
        <v>42999</v>
      </c>
      <c r="B10872">
        <v>2017</v>
      </c>
      <c r="C10872">
        <v>9</v>
      </c>
      <c r="D10872" t="s">
        <v>132</v>
      </c>
      <c r="E10872" t="s">
        <v>128</v>
      </c>
      <c r="F10872" t="s">
        <v>173</v>
      </c>
      <c r="G10872" t="s">
        <v>93</v>
      </c>
      <c r="H10872" t="s">
        <v>106</v>
      </c>
      <c r="I10872" t="s">
        <v>69</v>
      </c>
      <c r="J10872" t="s">
        <v>107</v>
      </c>
      <c r="K10872" s="23">
        <v>0</v>
      </c>
      <c r="L10872" s="24">
        <v>16.5</v>
      </c>
      <c r="M10872" s="24">
        <v>0</v>
      </c>
      <c r="N10872" s="24">
        <v>0</v>
      </c>
      <c r="O10872" s="24">
        <v>0</v>
      </c>
      <c r="P10872" s="25">
        <v>22</v>
      </c>
    </row>
    <row r="10873" spans="1:16" x14ac:dyDescent="0.3">
      <c r="A10873" s="22">
        <v>42999</v>
      </c>
      <c r="B10873">
        <v>2017</v>
      </c>
      <c r="C10873">
        <v>9</v>
      </c>
      <c r="D10873" t="s">
        <v>132</v>
      </c>
      <c r="E10873" t="s">
        <v>128</v>
      </c>
      <c r="F10873" t="s">
        <v>173</v>
      </c>
      <c r="G10873" t="s">
        <v>93</v>
      </c>
      <c r="H10873" t="s">
        <v>108</v>
      </c>
      <c r="I10873" t="s">
        <v>72</v>
      </c>
      <c r="J10873" t="s">
        <v>109</v>
      </c>
      <c r="K10873" s="23">
        <v>1</v>
      </c>
      <c r="L10873" s="24">
        <v>8.1999999999999993</v>
      </c>
      <c r="M10873" s="24">
        <v>8.1999999999999993</v>
      </c>
      <c r="N10873" s="24">
        <v>5.58</v>
      </c>
      <c r="O10873" s="24">
        <v>2.62</v>
      </c>
      <c r="P10873" s="25">
        <v>32</v>
      </c>
    </row>
    <row r="10874" spans="1:16" x14ac:dyDescent="0.3">
      <c r="A10874" s="22">
        <v>43000</v>
      </c>
      <c r="B10874">
        <v>2017</v>
      </c>
      <c r="C10874">
        <v>9</v>
      </c>
      <c r="D10874" t="s">
        <v>132</v>
      </c>
      <c r="E10874" t="s">
        <v>128</v>
      </c>
      <c r="F10874" t="s">
        <v>173</v>
      </c>
      <c r="G10874" t="s">
        <v>110</v>
      </c>
      <c r="H10874" t="s">
        <v>94</v>
      </c>
      <c r="I10874" t="s">
        <v>73</v>
      </c>
      <c r="J10874" t="s">
        <v>95</v>
      </c>
      <c r="K10874" s="23">
        <v>4.66</v>
      </c>
      <c r="L10874" s="24">
        <v>3.1</v>
      </c>
      <c r="M10874" s="24">
        <v>14.45</v>
      </c>
      <c r="N10874" s="24">
        <v>10.11</v>
      </c>
      <c r="O10874" s="24">
        <v>4.34</v>
      </c>
      <c r="P10874" s="25">
        <v>30</v>
      </c>
    </row>
    <row r="10875" spans="1:16" x14ac:dyDescent="0.3">
      <c r="A10875" s="22">
        <v>43000</v>
      </c>
      <c r="B10875">
        <v>2017</v>
      </c>
      <c r="C10875">
        <v>9</v>
      </c>
      <c r="D10875" t="s">
        <v>132</v>
      </c>
      <c r="E10875" t="s">
        <v>128</v>
      </c>
      <c r="F10875" t="s">
        <v>173</v>
      </c>
      <c r="G10875" t="s">
        <v>110</v>
      </c>
      <c r="H10875" t="s">
        <v>96</v>
      </c>
      <c r="I10875" t="s">
        <v>74</v>
      </c>
      <c r="J10875" t="s">
        <v>97</v>
      </c>
      <c r="K10875" s="23">
        <v>2.2400000000000002</v>
      </c>
      <c r="L10875" s="24">
        <v>3.6</v>
      </c>
      <c r="M10875" s="24">
        <v>8.06</v>
      </c>
      <c r="N10875" s="24">
        <v>5.64</v>
      </c>
      <c r="O10875" s="24">
        <v>2.42</v>
      </c>
      <c r="P10875" s="25">
        <v>30</v>
      </c>
    </row>
    <row r="10876" spans="1:16" x14ac:dyDescent="0.3">
      <c r="A10876" s="22">
        <v>43000</v>
      </c>
      <c r="B10876">
        <v>2017</v>
      </c>
      <c r="C10876">
        <v>9</v>
      </c>
      <c r="D10876" t="s">
        <v>132</v>
      </c>
      <c r="E10876" t="s">
        <v>128</v>
      </c>
      <c r="F10876" t="s">
        <v>173</v>
      </c>
      <c r="G10876" t="s">
        <v>110</v>
      </c>
      <c r="H10876" t="s">
        <v>98</v>
      </c>
      <c r="I10876" t="s">
        <v>75</v>
      </c>
      <c r="J10876" t="s">
        <v>99</v>
      </c>
      <c r="K10876" s="23">
        <v>3</v>
      </c>
      <c r="L10876" s="24">
        <v>2.8</v>
      </c>
      <c r="M10876" s="24">
        <v>8.4</v>
      </c>
      <c r="N10876" s="24">
        <v>6.05</v>
      </c>
      <c r="O10876" s="24">
        <v>2.35</v>
      </c>
      <c r="P10876" s="25">
        <v>28</v>
      </c>
    </row>
    <row r="10877" spans="1:16" x14ac:dyDescent="0.3">
      <c r="A10877" s="22">
        <v>43000</v>
      </c>
      <c r="B10877">
        <v>2017</v>
      </c>
      <c r="C10877">
        <v>9</v>
      </c>
      <c r="D10877" t="s">
        <v>132</v>
      </c>
      <c r="E10877" t="s">
        <v>128</v>
      </c>
      <c r="F10877" t="s">
        <v>173</v>
      </c>
      <c r="G10877" t="s">
        <v>110</v>
      </c>
      <c r="H10877" t="s">
        <v>100</v>
      </c>
      <c r="I10877" t="s">
        <v>70</v>
      </c>
      <c r="J10877" t="s">
        <v>101</v>
      </c>
      <c r="K10877" s="23">
        <v>27.5</v>
      </c>
      <c r="L10877" s="24">
        <v>2.4</v>
      </c>
      <c r="M10877" s="24">
        <v>66</v>
      </c>
      <c r="N10877" s="24">
        <v>48.84</v>
      </c>
      <c r="O10877" s="24">
        <v>17.16</v>
      </c>
      <c r="P10877" s="25">
        <v>26</v>
      </c>
    </row>
    <row r="10878" spans="1:16" x14ac:dyDescent="0.3">
      <c r="A10878" s="22">
        <v>43000</v>
      </c>
      <c r="B10878">
        <v>2017</v>
      </c>
      <c r="C10878">
        <v>9</v>
      </c>
      <c r="D10878" t="s">
        <v>132</v>
      </c>
      <c r="E10878" t="s">
        <v>128</v>
      </c>
      <c r="F10878" t="s">
        <v>173</v>
      </c>
      <c r="G10878" t="s">
        <v>110</v>
      </c>
      <c r="H10878" t="s">
        <v>102</v>
      </c>
      <c r="I10878" t="s">
        <v>71</v>
      </c>
      <c r="J10878" t="s">
        <v>103</v>
      </c>
      <c r="K10878" s="23">
        <v>2</v>
      </c>
      <c r="L10878" s="24">
        <v>6.9</v>
      </c>
      <c r="M10878" s="24">
        <v>13.8</v>
      </c>
      <c r="N10878" s="24">
        <v>9.11</v>
      </c>
      <c r="O10878" s="24">
        <v>4.6900000000000004</v>
      </c>
      <c r="P10878" s="25">
        <v>34</v>
      </c>
    </row>
    <row r="10879" spans="1:16" x14ac:dyDescent="0.3">
      <c r="A10879" s="22">
        <v>43000</v>
      </c>
      <c r="B10879">
        <v>2017</v>
      </c>
      <c r="C10879">
        <v>9</v>
      </c>
      <c r="D10879" t="s">
        <v>132</v>
      </c>
      <c r="E10879" t="s">
        <v>128</v>
      </c>
      <c r="F10879" t="s">
        <v>173</v>
      </c>
      <c r="G10879" t="s">
        <v>110</v>
      </c>
      <c r="H10879" t="s">
        <v>104</v>
      </c>
      <c r="I10879" t="s">
        <v>76</v>
      </c>
      <c r="J10879" t="s">
        <v>105</v>
      </c>
      <c r="K10879" s="23">
        <v>0</v>
      </c>
      <c r="L10879" s="24">
        <v>7.4</v>
      </c>
      <c r="M10879" s="24">
        <v>0</v>
      </c>
      <c r="N10879" s="24">
        <v>0</v>
      </c>
      <c r="O10879" s="24">
        <v>0</v>
      </c>
      <c r="P10879" s="25">
        <v>34</v>
      </c>
    </row>
    <row r="10880" spans="1:16" x14ac:dyDescent="0.3">
      <c r="A10880" s="22">
        <v>43000</v>
      </c>
      <c r="B10880">
        <v>2017</v>
      </c>
      <c r="C10880">
        <v>9</v>
      </c>
      <c r="D10880" t="s">
        <v>132</v>
      </c>
      <c r="E10880" t="s">
        <v>128</v>
      </c>
      <c r="F10880" t="s">
        <v>173</v>
      </c>
      <c r="G10880" t="s">
        <v>110</v>
      </c>
      <c r="H10880" t="s">
        <v>106</v>
      </c>
      <c r="I10880" t="s">
        <v>69</v>
      </c>
      <c r="J10880" t="s">
        <v>107</v>
      </c>
      <c r="K10880" s="23">
        <v>0</v>
      </c>
      <c r="L10880" s="24">
        <v>16.5</v>
      </c>
      <c r="M10880" s="24">
        <v>0</v>
      </c>
      <c r="N10880" s="24">
        <v>0</v>
      </c>
      <c r="O10880" s="24">
        <v>0</v>
      </c>
      <c r="P10880" s="25">
        <v>22</v>
      </c>
    </row>
    <row r="10881" spans="1:16" x14ac:dyDescent="0.3">
      <c r="A10881" s="22">
        <v>43000</v>
      </c>
      <c r="B10881">
        <v>2017</v>
      </c>
      <c r="C10881">
        <v>9</v>
      </c>
      <c r="D10881" t="s">
        <v>132</v>
      </c>
      <c r="E10881" t="s">
        <v>128</v>
      </c>
      <c r="F10881" t="s">
        <v>173</v>
      </c>
      <c r="G10881" t="s">
        <v>110</v>
      </c>
      <c r="H10881" t="s">
        <v>108</v>
      </c>
      <c r="I10881" t="s">
        <v>72</v>
      </c>
      <c r="J10881" t="s">
        <v>109</v>
      </c>
      <c r="K10881" s="23">
        <v>3</v>
      </c>
      <c r="L10881" s="24">
        <v>8.1999999999999993</v>
      </c>
      <c r="M10881" s="24">
        <v>24.6</v>
      </c>
      <c r="N10881" s="24">
        <v>16.73</v>
      </c>
      <c r="O10881" s="24">
        <v>7.87</v>
      </c>
      <c r="P10881" s="25">
        <v>32</v>
      </c>
    </row>
    <row r="10882" spans="1:16" x14ac:dyDescent="0.3">
      <c r="A10882" s="22">
        <v>43001</v>
      </c>
      <c r="B10882">
        <v>2017</v>
      </c>
      <c r="C10882">
        <v>9</v>
      </c>
      <c r="D10882" t="s">
        <v>132</v>
      </c>
      <c r="E10882" t="s">
        <v>128</v>
      </c>
      <c r="F10882" t="s">
        <v>173</v>
      </c>
      <c r="G10882" t="s">
        <v>111</v>
      </c>
      <c r="H10882" t="s">
        <v>94</v>
      </c>
      <c r="I10882" t="s">
        <v>73</v>
      </c>
      <c r="J10882" t="s">
        <v>95</v>
      </c>
      <c r="K10882" s="23">
        <v>9.99</v>
      </c>
      <c r="L10882" s="24">
        <v>3.1</v>
      </c>
      <c r="M10882" s="24">
        <v>30.97</v>
      </c>
      <c r="N10882" s="24">
        <v>21.68</v>
      </c>
      <c r="O10882" s="24">
        <v>9.2899999999999991</v>
      </c>
      <c r="P10882" s="25">
        <v>30</v>
      </c>
    </row>
    <row r="10883" spans="1:16" x14ac:dyDescent="0.3">
      <c r="A10883" s="22">
        <v>43001</v>
      </c>
      <c r="B10883">
        <v>2017</v>
      </c>
      <c r="C10883">
        <v>9</v>
      </c>
      <c r="D10883" t="s">
        <v>132</v>
      </c>
      <c r="E10883" t="s">
        <v>128</v>
      </c>
      <c r="F10883" t="s">
        <v>173</v>
      </c>
      <c r="G10883" t="s">
        <v>111</v>
      </c>
      <c r="H10883" t="s">
        <v>96</v>
      </c>
      <c r="I10883" t="s">
        <v>74</v>
      </c>
      <c r="J10883" t="s">
        <v>97</v>
      </c>
      <c r="K10883" s="23">
        <v>6.99</v>
      </c>
      <c r="L10883" s="24">
        <v>3.6</v>
      </c>
      <c r="M10883" s="24">
        <v>25.16</v>
      </c>
      <c r="N10883" s="24">
        <v>17.61</v>
      </c>
      <c r="O10883" s="24">
        <v>7.55</v>
      </c>
      <c r="P10883" s="25">
        <v>30</v>
      </c>
    </row>
    <row r="10884" spans="1:16" x14ac:dyDescent="0.3">
      <c r="A10884" s="22">
        <v>43001</v>
      </c>
      <c r="B10884">
        <v>2017</v>
      </c>
      <c r="C10884">
        <v>9</v>
      </c>
      <c r="D10884" t="s">
        <v>132</v>
      </c>
      <c r="E10884" t="s">
        <v>128</v>
      </c>
      <c r="F10884" t="s">
        <v>173</v>
      </c>
      <c r="G10884" t="s">
        <v>111</v>
      </c>
      <c r="H10884" t="s">
        <v>98</v>
      </c>
      <c r="I10884" t="s">
        <v>75</v>
      </c>
      <c r="J10884" t="s">
        <v>99</v>
      </c>
      <c r="K10884" s="23">
        <v>3</v>
      </c>
      <c r="L10884" s="24">
        <v>2.8</v>
      </c>
      <c r="M10884" s="24">
        <v>8.4</v>
      </c>
      <c r="N10884" s="24">
        <v>6.05</v>
      </c>
      <c r="O10884" s="24">
        <v>2.35</v>
      </c>
      <c r="P10884" s="25">
        <v>28</v>
      </c>
    </row>
    <row r="10885" spans="1:16" x14ac:dyDescent="0.3">
      <c r="A10885" s="22">
        <v>43001</v>
      </c>
      <c r="B10885">
        <v>2017</v>
      </c>
      <c r="C10885">
        <v>9</v>
      </c>
      <c r="D10885" t="s">
        <v>132</v>
      </c>
      <c r="E10885" t="s">
        <v>128</v>
      </c>
      <c r="F10885" t="s">
        <v>173</v>
      </c>
      <c r="G10885" t="s">
        <v>111</v>
      </c>
      <c r="H10885" t="s">
        <v>100</v>
      </c>
      <c r="I10885" t="s">
        <v>70</v>
      </c>
      <c r="J10885" t="s">
        <v>101</v>
      </c>
      <c r="K10885" s="23">
        <v>14.45</v>
      </c>
      <c r="L10885" s="24">
        <v>2.4</v>
      </c>
      <c r="M10885" s="24">
        <v>34.68</v>
      </c>
      <c r="N10885" s="24">
        <v>25.66</v>
      </c>
      <c r="O10885" s="24">
        <v>9.02</v>
      </c>
      <c r="P10885" s="25">
        <v>26</v>
      </c>
    </row>
    <row r="10886" spans="1:16" x14ac:dyDescent="0.3">
      <c r="A10886" s="22">
        <v>43001</v>
      </c>
      <c r="B10886">
        <v>2017</v>
      </c>
      <c r="C10886">
        <v>9</v>
      </c>
      <c r="D10886" t="s">
        <v>132</v>
      </c>
      <c r="E10886" t="s">
        <v>128</v>
      </c>
      <c r="F10886" t="s">
        <v>173</v>
      </c>
      <c r="G10886" t="s">
        <v>111</v>
      </c>
      <c r="H10886" t="s">
        <v>102</v>
      </c>
      <c r="I10886" t="s">
        <v>71</v>
      </c>
      <c r="J10886" t="s">
        <v>103</v>
      </c>
      <c r="K10886" s="23">
        <v>12</v>
      </c>
      <c r="L10886" s="24">
        <v>6.9</v>
      </c>
      <c r="M10886" s="24">
        <v>82.8</v>
      </c>
      <c r="N10886" s="24">
        <v>54.65</v>
      </c>
      <c r="O10886" s="24">
        <v>28.15</v>
      </c>
      <c r="P10886" s="25">
        <v>34</v>
      </c>
    </row>
    <row r="10887" spans="1:16" x14ac:dyDescent="0.3">
      <c r="A10887" s="22">
        <v>43001</v>
      </c>
      <c r="B10887">
        <v>2017</v>
      </c>
      <c r="C10887">
        <v>9</v>
      </c>
      <c r="D10887" t="s">
        <v>132</v>
      </c>
      <c r="E10887" t="s">
        <v>128</v>
      </c>
      <c r="F10887" t="s">
        <v>173</v>
      </c>
      <c r="G10887" t="s">
        <v>111</v>
      </c>
      <c r="H10887" t="s">
        <v>104</v>
      </c>
      <c r="I10887" t="s">
        <v>76</v>
      </c>
      <c r="J10887" t="s">
        <v>105</v>
      </c>
      <c r="K10887" s="23">
        <v>2</v>
      </c>
      <c r="L10887" s="24">
        <v>7.4</v>
      </c>
      <c r="M10887" s="24">
        <v>14.8</v>
      </c>
      <c r="N10887" s="24">
        <v>9.77</v>
      </c>
      <c r="O10887" s="24">
        <v>5.03</v>
      </c>
      <c r="P10887" s="25">
        <v>34</v>
      </c>
    </row>
    <row r="10888" spans="1:16" x14ac:dyDescent="0.3">
      <c r="A10888" s="22">
        <v>43001</v>
      </c>
      <c r="B10888">
        <v>2017</v>
      </c>
      <c r="C10888">
        <v>9</v>
      </c>
      <c r="D10888" t="s">
        <v>132</v>
      </c>
      <c r="E10888" t="s">
        <v>128</v>
      </c>
      <c r="F10888" t="s">
        <v>173</v>
      </c>
      <c r="G10888" t="s">
        <v>111</v>
      </c>
      <c r="H10888" t="s">
        <v>106</v>
      </c>
      <c r="I10888" t="s">
        <v>69</v>
      </c>
      <c r="J10888" t="s">
        <v>107</v>
      </c>
      <c r="K10888" s="23">
        <v>0</v>
      </c>
      <c r="L10888" s="24">
        <v>16.5</v>
      </c>
      <c r="M10888" s="24">
        <v>0</v>
      </c>
      <c r="N10888" s="24">
        <v>0</v>
      </c>
      <c r="O10888" s="24">
        <v>0</v>
      </c>
      <c r="P10888" s="25">
        <v>22</v>
      </c>
    </row>
    <row r="10889" spans="1:16" x14ac:dyDescent="0.3">
      <c r="A10889" s="22">
        <v>43001</v>
      </c>
      <c r="B10889">
        <v>2017</v>
      </c>
      <c r="C10889">
        <v>9</v>
      </c>
      <c r="D10889" t="s">
        <v>132</v>
      </c>
      <c r="E10889" t="s">
        <v>128</v>
      </c>
      <c r="F10889" t="s">
        <v>173</v>
      </c>
      <c r="G10889" t="s">
        <v>111</v>
      </c>
      <c r="H10889" t="s">
        <v>108</v>
      </c>
      <c r="I10889" t="s">
        <v>72</v>
      </c>
      <c r="J10889" t="s">
        <v>109</v>
      </c>
      <c r="K10889" s="23">
        <v>2</v>
      </c>
      <c r="L10889" s="24">
        <v>8.1999999999999993</v>
      </c>
      <c r="M10889" s="24">
        <v>16.399999999999999</v>
      </c>
      <c r="N10889" s="24">
        <v>11.15</v>
      </c>
      <c r="O10889" s="24">
        <v>5.25</v>
      </c>
      <c r="P10889" s="25">
        <v>32</v>
      </c>
    </row>
    <row r="10890" spans="1:16" x14ac:dyDescent="0.3">
      <c r="A10890" s="22">
        <v>43002</v>
      </c>
      <c r="B10890">
        <v>2017</v>
      </c>
      <c r="C10890">
        <v>9</v>
      </c>
      <c r="D10890" t="s">
        <v>132</v>
      </c>
      <c r="E10890" t="s">
        <v>128</v>
      </c>
      <c r="F10890" t="s">
        <v>173</v>
      </c>
      <c r="G10890" t="s">
        <v>112</v>
      </c>
      <c r="H10890" t="s">
        <v>94</v>
      </c>
      <c r="I10890" t="s">
        <v>73</v>
      </c>
      <c r="J10890" t="s">
        <v>95</v>
      </c>
      <c r="K10890" s="23">
        <v>3.66</v>
      </c>
      <c r="L10890" s="24">
        <v>3.1</v>
      </c>
      <c r="M10890" s="24">
        <v>11.35</v>
      </c>
      <c r="N10890" s="24">
        <v>7.94</v>
      </c>
      <c r="O10890" s="24">
        <v>3.41</v>
      </c>
      <c r="P10890" s="25">
        <v>30</v>
      </c>
    </row>
    <row r="10891" spans="1:16" x14ac:dyDescent="0.3">
      <c r="A10891" s="22">
        <v>43002</v>
      </c>
      <c r="B10891">
        <v>2017</v>
      </c>
      <c r="C10891">
        <v>9</v>
      </c>
      <c r="D10891" t="s">
        <v>132</v>
      </c>
      <c r="E10891" t="s">
        <v>128</v>
      </c>
      <c r="F10891" t="s">
        <v>173</v>
      </c>
      <c r="G10891" t="s">
        <v>112</v>
      </c>
      <c r="H10891" t="s">
        <v>96</v>
      </c>
      <c r="I10891" t="s">
        <v>74</v>
      </c>
      <c r="J10891" t="s">
        <v>97</v>
      </c>
      <c r="K10891" s="23">
        <v>4.83</v>
      </c>
      <c r="L10891" s="24">
        <v>3.6</v>
      </c>
      <c r="M10891" s="24">
        <v>17.39</v>
      </c>
      <c r="N10891" s="24">
        <v>12.17</v>
      </c>
      <c r="O10891" s="24">
        <v>5.22</v>
      </c>
      <c r="P10891" s="25">
        <v>30</v>
      </c>
    </row>
    <row r="10892" spans="1:16" x14ac:dyDescent="0.3">
      <c r="A10892" s="22">
        <v>43002</v>
      </c>
      <c r="B10892">
        <v>2017</v>
      </c>
      <c r="C10892">
        <v>9</v>
      </c>
      <c r="D10892" t="s">
        <v>132</v>
      </c>
      <c r="E10892" t="s">
        <v>128</v>
      </c>
      <c r="F10892" t="s">
        <v>173</v>
      </c>
      <c r="G10892" t="s">
        <v>112</v>
      </c>
      <c r="H10892" t="s">
        <v>98</v>
      </c>
      <c r="I10892" t="s">
        <v>75</v>
      </c>
      <c r="J10892" t="s">
        <v>99</v>
      </c>
      <c r="K10892" s="23">
        <v>2</v>
      </c>
      <c r="L10892" s="24">
        <v>2.8</v>
      </c>
      <c r="M10892" s="24">
        <v>5.6</v>
      </c>
      <c r="N10892" s="24">
        <v>4.03</v>
      </c>
      <c r="O10892" s="24">
        <v>1.57</v>
      </c>
      <c r="P10892" s="25">
        <v>28</v>
      </c>
    </row>
    <row r="10893" spans="1:16" x14ac:dyDescent="0.3">
      <c r="A10893" s="22">
        <v>43002</v>
      </c>
      <c r="B10893">
        <v>2017</v>
      </c>
      <c r="C10893">
        <v>9</v>
      </c>
      <c r="D10893" t="s">
        <v>132</v>
      </c>
      <c r="E10893" t="s">
        <v>128</v>
      </c>
      <c r="F10893" t="s">
        <v>173</v>
      </c>
      <c r="G10893" t="s">
        <v>112</v>
      </c>
      <c r="H10893" t="s">
        <v>100</v>
      </c>
      <c r="I10893" t="s">
        <v>70</v>
      </c>
      <c r="J10893" t="s">
        <v>101</v>
      </c>
      <c r="K10893" s="23">
        <v>52.4</v>
      </c>
      <c r="L10893" s="24">
        <v>2.4</v>
      </c>
      <c r="M10893" s="24">
        <v>125.76</v>
      </c>
      <c r="N10893" s="24">
        <v>93.06</v>
      </c>
      <c r="O10893" s="24">
        <v>32.700000000000003</v>
      </c>
      <c r="P10893" s="25">
        <v>26</v>
      </c>
    </row>
    <row r="10894" spans="1:16" x14ac:dyDescent="0.3">
      <c r="A10894" s="22">
        <v>43002</v>
      </c>
      <c r="B10894">
        <v>2017</v>
      </c>
      <c r="C10894">
        <v>9</v>
      </c>
      <c r="D10894" t="s">
        <v>132</v>
      </c>
      <c r="E10894" t="s">
        <v>128</v>
      </c>
      <c r="F10894" t="s">
        <v>173</v>
      </c>
      <c r="G10894" t="s">
        <v>112</v>
      </c>
      <c r="H10894" t="s">
        <v>102</v>
      </c>
      <c r="I10894" t="s">
        <v>71</v>
      </c>
      <c r="J10894" t="s">
        <v>103</v>
      </c>
      <c r="K10894" s="23">
        <v>7</v>
      </c>
      <c r="L10894" s="24">
        <v>6.9</v>
      </c>
      <c r="M10894" s="24">
        <v>48.3</v>
      </c>
      <c r="N10894" s="24">
        <v>31.88</v>
      </c>
      <c r="O10894" s="24">
        <v>16.420000000000002</v>
      </c>
      <c r="P10894" s="25">
        <v>34</v>
      </c>
    </row>
    <row r="10895" spans="1:16" x14ac:dyDescent="0.3">
      <c r="A10895" s="22">
        <v>43002</v>
      </c>
      <c r="B10895">
        <v>2017</v>
      </c>
      <c r="C10895">
        <v>9</v>
      </c>
      <c r="D10895" t="s">
        <v>132</v>
      </c>
      <c r="E10895" t="s">
        <v>128</v>
      </c>
      <c r="F10895" t="s">
        <v>173</v>
      </c>
      <c r="G10895" t="s">
        <v>112</v>
      </c>
      <c r="H10895" t="s">
        <v>104</v>
      </c>
      <c r="I10895" t="s">
        <v>76</v>
      </c>
      <c r="J10895" t="s">
        <v>105</v>
      </c>
      <c r="K10895" s="23">
        <v>1</v>
      </c>
      <c r="L10895" s="24">
        <v>7.4</v>
      </c>
      <c r="M10895" s="24">
        <v>7.4</v>
      </c>
      <c r="N10895" s="24">
        <v>4.88</v>
      </c>
      <c r="O10895" s="24">
        <v>2.52</v>
      </c>
      <c r="P10895" s="25">
        <v>34</v>
      </c>
    </row>
    <row r="10896" spans="1:16" x14ac:dyDescent="0.3">
      <c r="A10896" s="22">
        <v>43002</v>
      </c>
      <c r="B10896">
        <v>2017</v>
      </c>
      <c r="C10896">
        <v>9</v>
      </c>
      <c r="D10896" t="s">
        <v>132</v>
      </c>
      <c r="E10896" t="s">
        <v>128</v>
      </c>
      <c r="F10896" t="s">
        <v>173</v>
      </c>
      <c r="G10896" t="s">
        <v>112</v>
      </c>
      <c r="H10896" t="s">
        <v>106</v>
      </c>
      <c r="I10896" t="s">
        <v>69</v>
      </c>
      <c r="J10896" t="s">
        <v>107</v>
      </c>
      <c r="K10896" s="23">
        <v>6</v>
      </c>
      <c r="L10896" s="24">
        <v>16.5</v>
      </c>
      <c r="M10896" s="24">
        <v>99</v>
      </c>
      <c r="N10896" s="24">
        <v>77.22</v>
      </c>
      <c r="O10896" s="24">
        <v>21.78</v>
      </c>
      <c r="P10896" s="25">
        <v>22</v>
      </c>
    </row>
    <row r="10897" spans="1:16" x14ac:dyDescent="0.3">
      <c r="A10897" s="22">
        <v>43002</v>
      </c>
      <c r="B10897">
        <v>2017</v>
      </c>
      <c r="C10897">
        <v>9</v>
      </c>
      <c r="D10897" t="s">
        <v>132</v>
      </c>
      <c r="E10897" t="s">
        <v>128</v>
      </c>
      <c r="F10897" t="s">
        <v>173</v>
      </c>
      <c r="G10897" t="s">
        <v>112</v>
      </c>
      <c r="H10897" t="s">
        <v>108</v>
      </c>
      <c r="I10897" t="s">
        <v>72</v>
      </c>
      <c r="J10897" t="s">
        <v>109</v>
      </c>
      <c r="K10897" s="23">
        <v>1</v>
      </c>
      <c r="L10897" s="24">
        <v>8.1999999999999993</v>
      </c>
      <c r="M10897" s="24">
        <v>8.1999999999999993</v>
      </c>
      <c r="N10897" s="24">
        <v>5.58</v>
      </c>
      <c r="O10897" s="24">
        <v>2.62</v>
      </c>
      <c r="P10897" s="25">
        <v>32</v>
      </c>
    </row>
    <row r="10898" spans="1:16" x14ac:dyDescent="0.3">
      <c r="A10898" s="22">
        <v>43003</v>
      </c>
      <c r="B10898">
        <v>2017</v>
      </c>
      <c r="C10898">
        <v>9</v>
      </c>
      <c r="D10898" t="s">
        <v>132</v>
      </c>
      <c r="E10898" t="s">
        <v>128</v>
      </c>
      <c r="F10898" t="s">
        <v>173</v>
      </c>
      <c r="G10898" t="s">
        <v>113</v>
      </c>
      <c r="H10898" t="s">
        <v>94</v>
      </c>
      <c r="I10898" t="s">
        <v>73</v>
      </c>
      <c r="J10898" t="s">
        <v>95</v>
      </c>
      <c r="K10898" s="23">
        <v>1</v>
      </c>
      <c r="L10898" s="24">
        <v>3.1</v>
      </c>
      <c r="M10898" s="24">
        <v>3.1</v>
      </c>
      <c r="N10898" s="24">
        <v>2.17</v>
      </c>
      <c r="O10898" s="24">
        <v>0.93</v>
      </c>
      <c r="P10898" s="25">
        <v>30</v>
      </c>
    </row>
    <row r="10899" spans="1:16" x14ac:dyDescent="0.3">
      <c r="A10899" s="22">
        <v>43003</v>
      </c>
      <c r="B10899">
        <v>2017</v>
      </c>
      <c r="C10899">
        <v>9</v>
      </c>
      <c r="D10899" t="s">
        <v>132</v>
      </c>
      <c r="E10899" t="s">
        <v>128</v>
      </c>
      <c r="F10899" t="s">
        <v>173</v>
      </c>
      <c r="G10899" t="s">
        <v>113</v>
      </c>
      <c r="H10899" t="s">
        <v>96</v>
      </c>
      <c r="I10899" t="s">
        <v>74</v>
      </c>
      <c r="J10899" t="s">
        <v>97</v>
      </c>
      <c r="K10899" s="23">
        <v>2.52</v>
      </c>
      <c r="L10899" s="24">
        <v>3.6</v>
      </c>
      <c r="M10899" s="24">
        <v>9.07</v>
      </c>
      <c r="N10899" s="24">
        <v>6.35</v>
      </c>
      <c r="O10899" s="24">
        <v>2.72</v>
      </c>
      <c r="P10899" s="25">
        <v>30</v>
      </c>
    </row>
    <row r="10900" spans="1:16" x14ac:dyDescent="0.3">
      <c r="A10900" s="22">
        <v>43003</v>
      </c>
      <c r="B10900">
        <v>2017</v>
      </c>
      <c r="C10900">
        <v>9</v>
      </c>
      <c r="D10900" t="s">
        <v>132</v>
      </c>
      <c r="E10900" t="s">
        <v>128</v>
      </c>
      <c r="F10900" t="s">
        <v>173</v>
      </c>
      <c r="G10900" t="s">
        <v>113</v>
      </c>
      <c r="H10900" t="s">
        <v>98</v>
      </c>
      <c r="I10900" t="s">
        <v>75</v>
      </c>
      <c r="J10900" t="s">
        <v>99</v>
      </c>
      <c r="K10900" s="23">
        <v>1</v>
      </c>
      <c r="L10900" s="24">
        <v>2.8</v>
      </c>
      <c r="M10900" s="24">
        <v>2.8</v>
      </c>
      <c r="N10900" s="24">
        <v>2.02</v>
      </c>
      <c r="O10900" s="24">
        <v>0.78</v>
      </c>
      <c r="P10900" s="25">
        <v>28</v>
      </c>
    </row>
    <row r="10901" spans="1:16" x14ac:dyDescent="0.3">
      <c r="A10901" s="22">
        <v>43003</v>
      </c>
      <c r="B10901">
        <v>2017</v>
      </c>
      <c r="C10901">
        <v>9</v>
      </c>
      <c r="D10901" t="s">
        <v>132</v>
      </c>
      <c r="E10901" t="s">
        <v>128</v>
      </c>
      <c r="F10901" t="s">
        <v>173</v>
      </c>
      <c r="G10901" t="s">
        <v>113</v>
      </c>
      <c r="H10901" t="s">
        <v>100</v>
      </c>
      <c r="I10901" t="s">
        <v>70</v>
      </c>
      <c r="J10901" t="s">
        <v>101</v>
      </c>
      <c r="K10901" s="23">
        <v>39.200000000000003</v>
      </c>
      <c r="L10901" s="24">
        <v>2.4</v>
      </c>
      <c r="M10901" s="24">
        <v>94.08</v>
      </c>
      <c r="N10901" s="24">
        <v>69.62</v>
      </c>
      <c r="O10901" s="24">
        <v>24.46</v>
      </c>
      <c r="P10901" s="25">
        <v>26</v>
      </c>
    </row>
    <row r="10902" spans="1:16" x14ac:dyDescent="0.3">
      <c r="A10902" s="22">
        <v>43003</v>
      </c>
      <c r="B10902">
        <v>2017</v>
      </c>
      <c r="C10902">
        <v>9</v>
      </c>
      <c r="D10902" t="s">
        <v>132</v>
      </c>
      <c r="E10902" t="s">
        <v>128</v>
      </c>
      <c r="F10902" t="s">
        <v>173</v>
      </c>
      <c r="G10902" t="s">
        <v>113</v>
      </c>
      <c r="H10902" t="s">
        <v>102</v>
      </c>
      <c r="I10902" t="s">
        <v>71</v>
      </c>
      <c r="J10902" t="s">
        <v>103</v>
      </c>
      <c r="K10902" s="23">
        <v>7</v>
      </c>
      <c r="L10902" s="24">
        <v>6.9</v>
      </c>
      <c r="M10902" s="24">
        <v>48.3</v>
      </c>
      <c r="N10902" s="24">
        <v>31.88</v>
      </c>
      <c r="O10902" s="24">
        <v>16.420000000000002</v>
      </c>
      <c r="P10902" s="25">
        <v>34</v>
      </c>
    </row>
    <row r="10903" spans="1:16" x14ac:dyDescent="0.3">
      <c r="A10903" s="22">
        <v>43003</v>
      </c>
      <c r="B10903">
        <v>2017</v>
      </c>
      <c r="C10903">
        <v>9</v>
      </c>
      <c r="D10903" t="s">
        <v>132</v>
      </c>
      <c r="E10903" t="s">
        <v>128</v>
      </c>
      <c r="F10903" t="s">
        <v>173</v>
      </c>
      <c r="G10903" t="s">
        <v>113</v>
      </c>
      <c r="H10903" t="s">
        <v>104</v>
      </c>
      <c r="I10903" t="s">
        <v>76</v>
      </c>
      <c r="J10903" t="s">
        <v>105</v>
      </c>
      <c r="K10903" s="23">
        <v>3</v>
      </c>
      <c r="L10903" s="24">
        <v>7.4</v>
      </c>
      <c r="M10903" s="24">
        <v>22.2</v>
      </c>
      <c r="N10903" s="24">
        <v>14.65</v>
      </c>
      <c r="O10903" s="24">
        <v>7.55</v>
      </c>
      <c r="P10903" s="25">
        <v>34</v>
      </c>
    </row>
    <row r="10904" spans="1:16" x14ac:dyDescent="0.3">
      <c r="A10904" s="22">
        <v>43003</v>
      </c>
      <c r="B10904">
        <v>2017</v>
      </c>
      <c r="C10904">
        <v>9</v>
      </c>
      <c r="D10904" t="s">
        <v>132</v>
      </c>
      <c r="E10904" t="s">
        <v>128</v>
      </c>
      <c r="F10904" t="s">
        <v>173</v>
      </c>
      <c r="G10904" t="s">
        <v>113</v>
      </c>
      <c r="H10904" t="s">
        <v>106</v>
      </c>
      <c r="I10904" t="s">
        <v>69</v>
      </c>
      <c r="J10904" t="s">
        <v>107</v>
      </c>
      <c r="K10904" s="23">
        <v>26</v>
      </c>
      <c r="L10904" s="24">
        <v>16.5</v>
      </c>
      <c r="M10904" s="24">
        <v>429</v>
      </c>
      <c r="N10904" s="24">
        <v>334.62</v>
      </c>
      <c r="O10904" s="24">
        <v>94.38</v>
      </c>
      <c r="P10904" s="25">
        <v>22</v>
      </c>
    </row>
    <row r="10905" spans="1:16" x14ac:dyDescent="0.3">
      <c r="A10905" s="22">
        <v>43003</v>
      </c>
      <c r="B10905">
        <v>2017</v>
      </c>
      <c r="C10905">
        <v>9</v>
      </c>
      <c r="D10905" t="s">
        <v>132</v>
      </c>
      <c r="E10905" t="s">
        <v>128</v>
      </c>
      <c r="F10905" t="s">
        <v>173</v>
      </c>
      <c r="G10905" t="s">
        <v>113</v>
      </c>
      <c r="H10905" t="s">
        <v>108</v>
      </c>
      <c r="I10905" t="s">
        <v>72</v>
      </c>
      <c r="J10905" t="s">
        <v>109</v>
      </c>
      <c r="K10905" s="23">
        <v>1</v>
      </c>
      <c r="L10905" s="24">
        <v>8.1999999999999993</v>
      </c>
      <c r="M10905" s="24">
        <v>8.1999999999999993</v>
      </c>
      <c r="N10905" s="24">
        <v>5.58</v>
      </c>
      <c r="O10905" s="24">
        <v>2.62</v>
      </c>
      <c r="P10905" s="25">
        <v>32</v>
      </c>
    </row>
    <row r="10906" spans="1:16" x14ac:dyDescent="0.3">
      <c r="A10906" s="22">
        <v>43004</v>
      </c>
      <c r="B10906">
        <v>2017</v>
      </c>
      <c r="C10906">
        <v>9</v>
      </c>
      <c r="D10906" t="s">
        <v>132</v>
      </c>
      <c r="E10906" t="s">
        <v>128</v>
      </c>
      <c r="F10906" t="s">
        <v>173</v>
      </c>
      <c r="G10906" t="s">
        <v>114</v>
      </c>
      <c r="H10906" t="s">
        <v>94</v>
      </c>
      <c r="I10906" t="s">
        <v>73</v>
      </c>
      <c r="J10906" t="s">
        <v>95</v>
      </c>
      <c r="K10906" s="23">
        <v>2</v>
      </c>
      <c r="L10906" s="24">
        <v>3.1</v>
      </c>
      <c r="M10906" s="24">
        <v>6.2</v>
      </c>
      <c r="N10906" s="24">
        <v>4.34</v>
      </c>
      <c r="O10906" s="24">
        <v>1.86</v>
      </c>
      <c r="P10906" s="25">
        <v>30</v>
      </c>
    </row>
    <row r="10907" spans="1:16" x14ac:dyDescent="0.3">
      <c r="A10907" s="22">
        <v>43004</v>
      </c>
      <c r="B10907">
        <v>2017</v>
      </c>
      <c r="C10907">
        <v>9</v>
      </c>
      <c r="D10907" t="s">
        <v>132</v>
      </c>
      <c r="E10907" t="s">
        <v>128</v>
      </c>
      <c r="F10907" t="s">
        <v>173</v>
      </c>
      <c r="G10907" t="s">
        <v>114</v>
      </c>
      <c r="H10907" t="s">
        <v>96</v>
      </c>
      <c r="I10907" t="s">
        <v>74</v>
      </c>
      <c r="J10907" t="s">
        <v>97</v>
      </c>
      <c r="K10907" s="23">
        <v>5.67</v>
      </c>
      <c r="L10907" s="24">
        <v>3.6</v>
      </c>
      <c r="M10907" s="24">
        <v>20.41</v>
      </c>
      <c r="N10907" s="24">
        <v>14.29</v>
      </c>
      <c r="O10907" s="24">
        <v>6.12</v>
      </c>
      <c r="P10907" s="25">
        <v>30</v>
      </c>
    </row>
    <row r="10908" spans="1:16" x14ac:dyDescent="0.3">
      <c r="A10908" s="22">
        <v>43004</v>
      </c>
      <c r="B10908">
        <v>2017</v>
      </c>
      <c r="C10908">
        <v>9</v>
      </c>
      <c r="D10908" t="s">
        <v>132</v>
      </c>
      <c r="E10908" t="s">
        <v>128</v>
      </c>
      <c r="F10908" t="s">
        <v>173</v>
      </c>
      <c r="G10908" t="s">
        <v>114</v>
      </c>
      <c r="H10908" t="s">
        <v>98</v>
      </c>
      <c r="I10908" t="s">
        <v>75</v>
      </c>
      <c r="J10908" t="s">
        <v>99</v>
      </c>
      <c r="K10908" s="23">
        <v>2.1</v>
      </c>
      <c r="L10908" s="24">
        <v>2.8</v>
      </c>
      <c r="M10908" s="24">
        <v>5.88</v>
      </c>
      <c r="N10908" s="24">
        <v>4.2300000000000004</v>
      </c>
      <c r="O10908" s="24">
        <v>1.65</v>
      </c>
      <c r="P10908" s="25">
        <v>28</v>
      </c>
    </row>
    <row r="10909" spans="1:16" x14ac:dyDescent="0.3">
      <c r="A10909" s="22">
        <v>43004</v>
      </c>
      <c r="B10909">
        <v>2017</v>
      </c>
      <c r="C10909">
        <v>9</v>
      </c>
      <c r="D10909" t="s">
        <v>132</v>
      </c>
      <c r="E10909" t="s">
        <v>128</v>
      </c>
      <c r="F10909" t="s">
        <v>173</v>
      </c>
      <c r="G10909" t="s">
        <v>114</v>
      </c>
      <c r="H10909" t="s">
        <v>100</v>
      </c>
      <c r="I10909" t="s">
        <v>70</v>
      </c>
      <c r="J10909" t="s">
        <v>101</v>
      </c>
      <c r="K10909" s="23">
        <v>38.6</v>
      </c>
      <c r="L10909" s="24">
        <v>2.4</v>
      </c>
      <c r="M10909" s="24">
        <v>92.64</v>
      </c>
      <c r="N10909" s="24">
        <v>68.55</v>
      </c>
      <c r="O10909" s="24">
        <v>24.09</v>
      </c>
      <c r="P10909" s="25">
        <v>26</v>
      </c>
    </row>
    <row r="10910" spans="1:16" x14ac:dyDescent="0.3">
      <c r="A10910" s="22">
        <v>43004</v>
      </c>
      <c r="B10910">
        <v>2017</v>
      </c>
      <c r="C10910">
        <v>9</v>
      </c>
      <c r="D10910" t="s">
        <v>132</v>
      </c>
      <c r="E10910" t="s">
        <v>128</v>
      </c>
      <c r="F10910" t="s">
        <v>173</v>
      </c>
      <c r="G10910" t="s">
        <v>114</v>
      </c>
      <c r="H10910" t="s">
        <v>102</v>
      </c>
      <c r="I10910" t="s">
        <v>71</v>
      </c>
      <c r="J10910" t="s">
        <v>103</v>
      </c>
      <c r="K10910" s="23">
        <v>4</v>
      </c>
      <c r="L10910" s="24">
        <v>6.9</v>
      </c>
      <c r="M10910" s="24">
        <v>27.6</v>
      </c>
      <c r="N10910" s="24">
        <v>18.22</v>
      </c>
      <c r="O10910" s="24">
        <v>9.3800000000000008</v>
      </c>
      <c r="P10910" s="25">
        <v>34</v>
      </c>
    </row>
    <row r="10911" spans="1:16" x14ac:dyDescent="0.3">
      <c r="A10911" s="22">
        <v>43004</v>
      </c>
      <c r="B10911">
        <v>2017</v>
      </c>
      <c r="C10911">
        <v>9</v>
      </c>
      <c r="D10911" t="s">
        <v>132</v>
      </c>
      <c r="E10911" t="s">
        <v>128</v>
      </c>
      <c r="F10911" t="s">
        <v>173</v>
      </c>
      <c r="G10911" t="s">
        <v>114</v>
      </c>
      <c r="H10911" t="s">
        <v>104</v>
      </c>
      <c r="I10911" t="s">
        <v>76</v>
      </c>
      <c r="J10911" t="s">
        <v>105</v>
      </c>
      <c r="K10911" s="23">
        <v>0</v>
      </c>
      <c r="L10911" s="24">
        <v>7.4</v>
      </c>
      <c r="M10911" s="24">
        <v>0</v>
      </c>
      <c r="N10911" s="24">
        <v>0</v>
      </c>
      <c r="O10911" s="24">
        <v>0</v>
      </c>
      <c r="P10911" s="25">
        <v>34</v>
      </c>
    </row>
    <row r="10912" spans="1:16" x14ac:dyDescent="0.3">
      <c r="A10912" s="22">
        <v>43004</v>
      </c>
      <c r="B10912">
        <v>2017</v>
      </c>
      <c r="C10912">
        <v>9</v>
      </c>
      <c r="D10912" t="s">
        <v>132</v>
      </c>
      <c r="E10912" t="s">
        <v>128</v>
      </c>
      <c r="F10912" t="s">
        <v>173</v>
      </c>
      <c r="G10912" t="s">
        <v>114</v>
      </c>
      <c r="H10912" t="s">
        <v>106</v>
      </c>
      <c r="I10912" t="s">
        <v>69</v>
      </c>
      <c r="J10912" t="s">
        <v>107</v>
      </c>
      <c r="K10912" s="23">
        <v>6</v>
      </c>
      <c r="L10912" s="24">
        <v>16.5</v>
      </c>
      <c r="M10912" s="24">
        <v>99</v>
      </c>
      <c r="N10912" s="24">
        <v>77.22</v>
      </c>
      <c r="O10912" s="24">
        <v>21.78</v>
      </c>
      <c r="P10912" s="25">
        <v>22</v>
      </c>
    </row>
    <row r="10913" spans="1:16" x14ac:dyDescent="0.3">
      <c r="A10913" s="22">
        <v>43004</v>
      </c>
      <c r="B10913">
        <v>2017</v>
      </c>
      <c r="C10913">
        <v>9</v>
      </c>
      <c r="D10913" t="s">
        <v>132</v>
      </c>
      <c r="E10913" t="s">
        <v>128</v>
      </c>
      <c r="F10913" t="s">
        <v>173</v>
      </c>
      <c r="G10913" t="s">
        <v>114</v>
      </c>
      <c r="H10913" t="s">
        <v>108</v>
      </c>
      <c r="I10913" t="s">
        <v>72</v>
      </c>
      <c r="J10913" t="s">
        <v>109</v>
      </c>
      <c r="K10913" s="23">
        <v>1</v>
      </c>
      <c r="L10913" s="24">
        <v>8.1999999999999993</v>
      </c>
      <c r="M10913" s="24">
        <v>8.1999999999999993</v>
      </c>
      <c r="N10913" s="24">
        <v>5.58</v>
      </c>
      <c r="O10913" s="24">
        <v>2.62</v>
      </c>
      <c r="P10913" s="25">
        <v>32</v>
      </c>
    </row>
    <row r="10914" spans="1:16" x14ac:dyDescent="0.3">
      <c r="A10914" s="22">
        <v>43005</v>
      </c>
      <c r="B10914">
        <v>2017</v>
      </c>
      <c r="C10914">
        <v>9</v>
      </c>
      <c r="D10914" t="s">
        <v>132</v>
      </c>
      <c r="E10914" t="s">
        <v>128</v>
      </c>
      <c r="F10914" t="s">
        <v>173</v>
      </c>
      <c r="G10914" t="s">
        <v>115</v>
      </c>
      <c r="H10914" t="s">
        <v>94</v>
      </c>
      <c r="I10914" t="s">
        <v>73</v>
      </c>
      <c r="J10914" t="s">
        <v>95</v>
      </c>
      <c r="K10914" s="23">
        <v>4</v>
      </c>
      <c r="L10914" s="24">
        <v>3.1</v>
      </c>
      <c r="M10914" s="24">
        <v>12.4</v>
      </c>
      <c r="N10914" s="24">
        <v>8.68</v>
      </c>
      <c r="O10914" s="24">
        <v>3.72</v>
      </c>
      <c r="P10914" s="25">
        <v>30</v>
      </c>
    </row>
    <row r="10915" spans="1:16" x14ac:dyDescent="0.3">
      <c r="A10915" s="22">
        <v>43005</v>
      </c>
      <c r="B10915">
        <v>2017</v>
      </c>
      <c r="C10915">
        <v>9</v>
      </c>
      <c r="D10915" t="s">
        <v>132</v>
      </c>
      <c r="E10915" t="s">
        <v>128</v>
      </c>
      <c r="F10915" t="s">
        <v>173</v>
      </c>
      <c r="G10915" t="s">
        <v>115</v>
      </c>
      <c r="H10915" t="s">
        <v>96</v>
      </c>
      <c r="I10915" t="s">
        <v>74</v>
      </c>
      <c r="J10915" t="s">
        <v>97</v>
      </c>
      <c r="K10915" s="23">
        <v>2.33</v>
      </c>
      <c r="L10915" s="24">
        <v>3.6</v>
      </c>
      <c r="M10915" s="24">
        <v>8.39</v>
      </c>
      <c r="N10915" s="24">
        <v>5.87</v>
      </c>
      <c r="O10915" s="24">
        <v>2.52</v>
      </c>
      <c r="P10915" s="25">
        <v>30</v>
      </c>
    </row>
    <row r="10916" spans="1:16" x14ac:dyDescent="0.3">
      <c r="A10916" s="22">
        <v>43005</v>
      </c>
      <c r="B10916">
        <v>2017</v>
      </c>
      <c r="C10916">
        <v>9</v>
      </c>
      <c r="D10916" t="s">
        <v>132</v>
      </c>
      <c r="E10916" t="s">
        <v>128</v>
      </c>
      <c r="F10916" t="s">
        <v>173</v>
      </c>
      <c r="G10916" t="s">
        <v>115</v>
      </c>
      <c r="H10916" t="s">
        <v>98</v>
      </c>
      <c r="I10916" t="s">
        <v>75</v>
      </c>
      <c r="J10916" t="s">
        <v>99</v>
      </c>
      <c r="K10916" s="23">
        <v>3</v>
      </c>
      <c r="L10916" s="24">
        <v>2.8</v>
      </c>
      <c r="M10916" s="24">
        <v>8.4</v>
      </c>
      <c r="N10916" s="24">
        <v>6.05</v>
      </c>
      <c r="O10916" s="24">
        <v>2.35</v>
      </c>
      <c r="P10916" s="25">
        <v>28</v>
      </c>
    </row>
    <row r="10917" spans="1:16" x14ac:dyDescent="0.3">
      <c r="A10917" s="22">
        <v>43005</v>
      </c>
      <c r="B10917">
        <v>2017</v>
      </c>
      <c r="C10917">
        <v>9</v>
      </c>
      <c r="D10917" t="s">
        <v>132</v>
      </c>
      <c r="E10917" t="s">
        <v>128</v>
      </c>
      <c r="F10917" t="s">
        <v>173</v>
      </c>
      <c r="G10917" t="s">
        <v>115</v>
      </c>
      <c r="H10917" t="s">
        <v>100</v>
      </c>
      <c r="I10917" t="s">
        <v>70</v>
      </c>
      <c r="J10917" t="s">
        <v>101</v>
      </c>
      <c r="K10917" s="23">
        <v>38</v>
      </c>
      <c r="L10917" s="24">
        <v>2.4</v>
      </c>
      <c r="M10917" s="24">
        <v>91.2</v>
      </c>
      <c r="N10917" s="24">
        <v>67.489999999999995</v>
      </c>
      <c r="O10917" s="24">
        <v>23.71</v>
      </c>
      <c r="P10917" s="25">
        <v>26</v>
      </c>
    </row>
    <row r="10918" spans="1:16" x14ac:dyDescent="0.3">
      <c r="A10918" s="22">
        <v>43005</v>
      </c>
      <c r="B10918">
        <v>2017</v>
      </c>
      <c r="C10918">
        <v>9</v>
      </c>
      <c r="D10918" t="s">
        <v>132</v>
      </c>
      <c r="E10918" t="s">
        <v>128</v>
      </c>
      <c r="F10918" t="s">
        <v>173</v>
      </c>
      <c r="G10918" t="s">
        <v>115</v>
      </c>
      <c r="H10918" t="s">
        <v>102</v>
      </c>
      <c r="I10918" t="s">
        <v>71</v>
      </c>
      <c r="J10918" t="s">
        <v>103</v>
      </c>
      <c r="K10918" s="23">
        <v>7</v>
      </c>
      <c r="L10918" s="24">
        <v>6.9</v>
      </c>
      <c r="M10918" s="24">
        <v>48.3</v>
      </c>
      <c r="N10918" s="24">
        <v>31.88</v>
      </c>
      <c r="O10918" s="24">
        <v>16.420000000000002</v>
      </c>
      <c r="P10918" s="25">
        <v>34</v>
      </c>
    </row>
    <row r="10919" spans="1:16" x14ac:dyDescent="0.3">
      <c r="A10919" s="22">
        <v>43005</v>
      </c>
      <c r="B10919">
        <v>2017</v>
      </c>
      <c r="C10919">
        <v>9</v>
      </c>
      <c r="D10919" t="s">
        <v>132</v>
      </c>
      <c r="E10919" t="s">
        <v>128</v>
      </c>
      <c r="F10919" t="s">
        <v>173</v>
      </c>
      <c r="G10919" t="s">
        <v>115</v>
      </c>
      <c r="H10919" t="s">
        <v>104</v>
      </c>
      <c r="I10919" t="s">
        <v>76</v>
      </c>
      <c r="J10919" t="s">
        <v>105</v>
      </c>
      <c r="K10919" s="23">
        <v>3</v>
      </c>
      <c r="L10919" s="24">
        <v>7.4</v>
      </c>
      <c r="M10919" s="24">
        <v>22.2</v>
      </c>
      <c r="N10919" s="24">
        <v>14.65</v>
      </c>
      <c r="O10919" s="24">
        <v>7.55</v>
      </c>
      <c r="P10919" s="25">
        <v>34</v>
      </c>
    </row>
    <row r="10920" spans="1:16" x14ac:dyDescent="0.3">
      <c r="A10920" s="22">
        <v>43005</v>
      </c>
      <c r="B10920">
        <v>2017</v>
      </c>
      <c r="C10920">
        <v>9</v>
      </c>
      <c r="D10920" t="s">
        <v>132</v>
      </c>
      <c r="E10920" t="s">
        <v>128</v>
      </c>
      <c r="F10920" t="s">
        <v>173</v>
      </c>
      <c r="G10920" t="s">
        <v>115</v>
      </c>
      <c r="H10920" t="s">
        <v>106</v>
      </c>
      <c r="I10920" t="s">
        <v>69</v>
      </c>
      <c r="J10920" t="s">
        <v>107</v>
      </c>
      <c r="K10920" s="23">
        <v>3</v>
      </c>
      <c r="L10920" s="24">
        <v>16.5</v>
      </c>
      <c r="M10920" s="24">
        <v>49.5</v>
      </c>
      <c r="N10920" s="24">
        <v>38.61</v>
      </c>
      <c r="O10920" s="24">
        <v>10.89</v>
      </c>
      <c r="P10920" s="25">
        <v>22</v>
      </c>
    </row>
    <row r="10921" spans="1:16" x14ac:dyDescent="0.3">
      <c r="A10921" s="22">
        <v>43005</v>
      </c>
      <c r="B10921">
        <v>2017</v>
      </c>
      <c r="C10921">
        <v>9</v>
      </c>
      <c r="D10921" t="s">
        <v>132</v>
      </c>
      <c r="E10921" t="s">
        <v>128</v>
      </c>
      <c r="F10921" t="s">
        <v>173</v>
      </c>
      <c r="G10921" t="s">
        <v>115</v>
      </c>
      <c r="H10921" t="s">
        <v>108</v>
      </c>
      <c r="I10921" t="s">
        <v>72</v>
      </c>
      <c r="J10921" t="s">
        <v>109</v>
      </c>
      <c r="K10921" s="23">
        <v>0</v>
      </c>
      <c r="L10921" s="24">
        <v>8.1999999999999993</v>
      </c>
      <c r="M10921" s="24">
        <v>0</v>
      </c>
      <c r="N10921" s="24">
        <v>0</v>
      </c>
      <c r="O10921" s="24">
        <v>0</v>
      </c>
      <c r="P10921" s="25">
        <v>32</v>
      </c>
    </row>
    <row r="10922" spans="1:16" x14ac:dyDescent="0.3">
      <c r="A10922" s="22">
        <v>43006</v>
      </c>
      <c r="B10922">
        <v>2017</v>
      </c>
      <c r="C10922">
        <v>9</v>
      </c>
      <c r="D10922" t="s">
        <v>132</v>
      </c>
      <c r="E10922" t="s">
        <v>128</v>
      </c>
      <c r="F10922" t="s">
        <v>173</v>
      </c>
      <c r="G10922" t="s">
        <v>93</v>
      </c>
      <c r="H10922" t="s">
        <v>94</v>
      </c>
      <c r="I10922" t="s">
        <v>73</v>
      </c>
      <c r="J10922" t="s">
        <v>95</v>
      </c>
      <c r="K10922" s="23">
        <v>3.34</v>
      </c>
      <c r="L10922" s="24">
        <v>3.1</v>
      </c>
      <c r="M10922" s="24">
        <v>10.35</v>
      </c>
      <c r="N10922" s="24">
        <v>7.24</v>
      </c>
      <c r="O10922" s="24">
        <v>3.11</v>
      </c>
      <c r="P10922" s="25">
        <v>30</v>
      </c>
    </row>
    <row r="10923" spans="1:16" x14ac:dyDescent="0.3">
      <c r="A10923" s="22">
        <v>43006</v>
      </c>
      <c r="B10923">
        <v>2017</v>
      </c>
      <c r="C10923">
        <v>9</v>
      </c>
      <c r="D10923" t="s">
        <v>132</v>
      </c>
      <c r="E10923" t="s">
        <v>128</v>
      </c>
      <c r="F10923" t="s">
        <v>173</v>
      </c>
      <c r="G10923" t="s">
        <v>93</v>
      </c>
      <c r="H10923" t="s">
        <v>96</v>
      </c>
      <c r="I10923" t="s">
        <v>74</v>
      </c>
      <c r="J10923" t="s">
        <v>97</v>
      </c>
      <c r="K10923" s="23">
        <v>2.68</v>
      </c>
      <c r="L10923" s="24">
        <v>3.6</v>
      </c>
      <c r="M10923" s="24">
        <v>9.65</v>
      </c>
      <c r="N10923" s="24">
        <v>6.76</v>
      </c>
      <c r="O10923" s="24">
        <v>2.89</v>
      </c>
      <c r="P10923" s="25">
        <v>30</v>
      </c>
    </row>
    <row r="10924" spans="1:16" x14ac:dyDescent="0.3">
      <c r="A10924" s="22">
        <v>43006</v>
      </c>
      <c r="B10924">
        <v>2017</v>
      </c>
      <c r="C10924">
        <v>9</v>
      </c>
      <c r="D10924" t="s">
        <v>132</v>
      </c>
      <c r="E10924" t="s">
        <v>128</v>
      </c>
      <c r="F10924" t="s">
        <v>173</v>
      </c>
      <c r="G10924" t="s">
        <v>93</v>
      </c>
      <c r="H10924" t="s">
        <v>98</v>
      </c>
      <c r="I10924" t="s">
        <v>75</v>
      </c>
      <c r="J10924" t="s">
        <v>99</v>
      </c>
      <c r="K10924" s="23">
        <v>2.5</v>
      </c>
      <c r="L10924" s="24">
        <v>2.8</v>
      </c>
      <c r="M10924" s="24">
        <v>7</v>
      </c>
      <c r="N10924" s="24">
        <v>5.04</v>
      </c>
      <c r="O10924" s="24">
        <v>1.96</v>
      </c>
      <c r="P10924" s="25">
        <v>28</v>
      </c>
    </row>
    <row r="10925" spans="1:16" x14ac:dyDescent="0.3">
      <c r="A10925" s="22">
        <v>43006</v>
      </c>
      <c r="B10925">
        <v>2017</v>
      </c>
      <c r="C10925">
        <v>9</v>
      </c>
      <c r="D10925" t="s">
        <v>132</v>
      </c>
      <c r="E10925" t="s">
        <v>128</v>
      </c>
      <c r="F10925" t="s">
        <v>173</v>
      </c>
      <c r="G10925" t="s">
        <v>93</v>
      </c>
      <c r="H10925" t="s">
        <v>100</v>
      </c>
      <c r="I10925" t="s">
        <v>70</v>
      </c>
      <c r="J10925" t="s">
        <v>101</v>
      </c>
      <c r="K10925" s="23">
        <v>37.85</v>
      </c>
      <c r="L10925" s="24">
        <v>2.4</v>
      </c>
      <c r="M10925" s="24">
        <v>90.84</v>
      </c>
      <c r="N10925" s="24">
        <v>67.22</v>
      </c>
      <c r="O10925" s="24">
        <v>23.62</v>
      </c>
      <c r="P10925" s="25">
        <v>26</v>
      </c>
    </row>
    <row r="10926" spans="1:16" x14ac:dyDescent="0.3">
      <c r="A10926" s="22">
        <v>43006</v>
      </c>
      <c r="B10926">
        <v>2017</v>
      </c>
      <c r="C10926">
        <v>9</v>
      </c>
      <c r="D10926" t="s">
        <v>132</v>
      </c>
      <c r="E10926" t="s">
        <v>128</v>
      </c>
      <c r="F10926" t="s">
        <v>173</v>
      </c>
      <c r="G10926" t="s">
        <v>93</v>
      </c>
      <c r="H10926" t="s">
        <v>102</v>
      </c>
      <c r="I10926" t="s">
        <v>71</v>
      </c>
      <c r="J10926" t="s">
        <v>103</v>
      </c>
      <c r="K10926" s="23">
        <v>3</v>
      </c>
      <c r="L10926" s="24">
        <v>6.9</v>
      </c>
      <c r="M10926" s="24">
        <v>20.7</v>
      </c>
      <c r="N10926" s="24">
        <v>13.66</v>
      </c>
      <c r="O10926" s="24">
        <v>7.04</v>
      </c>
      <c r="P10926" s="25">
        <v>34</v>
      </c>
    </row>
    <row r="10927" spans="1:16" x14ac:dyDescent="0.3">
      <c r="A10927" s="22">
        <v>43006</v>
      </c>
      <c r="B10927">
        <v>2017</v>
      </c>
      <c r="C10927">
        <v>9</v>
      </c>
      <c r="D10927" t="s">
        <v>132</v>
      </c>
      <c r="E10927" t="s">
        <v>128</v>
      </c>
      <c r="F10927" t="s">
        <v>173</v>
      </c>
      <c r="G10927" t="s">
        <v>93</v>
      </c>
      <c r="H10927" t="s">
        <v>104</v>
      </c>
      <c r="I10927" t="s">
        <v>76</v>
      </c>
      <c r="J10927" t="s">
        <v>105</v>
      </c>
      <c r="K10927" s="23">
        <v>0</v>
      </c>
      <c r="L10927" s="24">
        <v>7.4</v>
      </c>
      <c r="M10927" s="24">
        <v>0</v>
      </c>
      <c r="N10927" s="24">
        <v>0</v>
      </c>
      <c r="O10927" s="24">
        <v>0</v>
      </c>
      <c r="P10927" s="25">
        <v>34</v>
      </c>
    </row>
    <row r="10928" spans="1:16" x14ac:dyDescent="0.3">
      <c r="A10928" s="22">
        <v>43006</v>
      </c>
      <c r="B10928">
        <v>2017</v>
      </c>
      <c r="C10928">
        <v>9</v>
      </c>
      <c r="D10928" t="s">
        <v>132</v>
      </c>
      <c r="E10928" t="s">
        <v>128</v>
      </c>
      <c r="F10928" t="s">
        <v>173</v>
      </c>
      <c r="G10928" t="s">
        <v>93</v>
      </c>
      <c r="H10928" t="s">
        <v>106</v>
      </c>
      <c r="I10928" t="s">
        <v>69</v>
      </c>
      <c r="J10928" t="s">
        <v>107</v>
      </c>
      <c r="K10928" s="23">
        <v>10</v>
      </c>
      <c r="L10928" s="24">
        <v>16.5</v>
      </c>
      <c r="M10928" s="24">
        <v>165</v>
      </c>
      <c r="N10928" s="24">
        <v>128.69999999999999</v>
      </c>
      <c r="O10928" s="24">
        <v>36.299999999999997</v>
      </c>
      <c r="P10928" s="25">
        <v>22</v>
      </c>
    </row>
    <row r="10929" spans="1:16" x14ac:dyDescent="0.3">
      <c r="A10929" s="22">
        <v>43006</v>
      </c>
      <c r="B10929">
        <v>2017</v>
      </c>
      <c r="C10929">
        <v>9</v>
      </c>
      <c r="D10929" t="s">
        <v>132</v>
      </c>
      <c r="E10929" t="s">
        <v>128</v>
      </c>
      <c r="F10929" t="s">
        <v>173</v>
      </c>
      <c r="G10929" t="s">
        <v>93</v>
      </c>
      <c r="H10929" t="s">
        <v>108</v>
      </c>
      <c r="I10929" t="s">
        <v>72</v>
      </c>
      <c r="J10929" t="s">
        <v>109</v>
      </c>
      <c r="K10929" s="23">
        <v>0</v>
      </c>
      <c r="L10929" s="24">
        <v>8.1999999999999993</v>
      </c>
      <c r="M10929" s="24">
        <v>0</v>
      </c>
      <c r="N10929" s="24">
        <v>0</v>
      </c>
      <c r="O10929" s="24">
        <v>0</v>
      </c>
      <c r="P10929" s="25">
        <v>32</v>
      </c>
    </row>
    <row r="10930" spans="1:16" x14ac:dyDescent="0.3">
      <c r="A10930" s="22">
        <v>43007</v>
      </c>
      <c r="B10930">
        <v>2017</v>
      </c>
      <c r="C10930">
        <v>9</v>
      </c>
      <c r="D10930" t="s">
        <v>132</v>
      </c>
      <c r="E10930" t="s">
        <v>128</v>
      </c>
      <c r="F10930" t="s">
        <v>173</v>
      </c>
      <c r="G10930" t="s">
        <v>110</v>
      </c>
      <c r="H10930" t="s">
        <v>94</v>
      </c>
      <c r="I10930" t="s">
        <v>73</v>
      </c>
      <c r="J10930" t="s">
        <v>95</v>
      </c>
      <c r="K10930" s="23">
        <v>1</v>
      </c>
      <c r="L10930" s="24">
        <v>3.1</v>
      </c>
      <c r="M10930" s="24">
        <v>3.1</v>
      </c>
      <c r="N10930" s="24">
        <v>2.17</v>
      </c>
      <c r="O10930" s="24">
        <v>0.93</v>
      </c>
      <c r="P10930" s="25">
        <v>30</v>
      </c>
    </row>
    <row r="10931" spans="1:16" x14ac:dyDescent="0.3">
      <c r="A10931" s="22">
        <v>43007</v>
      </c>
      <c r="B10931">
        <v>2017</v>
      </c>
      <c r="C10931">
        <v>9</v>
      </c>
      <c r="D10931" t="s">
        <v>132</v>
      </c>
      <c r="E10931" t="s">
        <v>128</v>
      </c>
      <c r="F10931" t="s">
        <v>173</v>
      </c>
      <c r="G10931" t="s">
        <v>110</v>
      </c>
      <c r="H10931" t="s">
        <v>96</v>
      </c>
      <c r="I10931" t="s">
        <v>74</v>
      </c>
      <c r="J10931" t="s">
        <v>97</v>
      </c>
      <c r="K10931" s="23">
        <v>5</v>
      </c>
      <c r="L10931" s="24">
        <v>3.6</v>
      </c>
      <c r="M10931" s="24">
        <v>18</v>
      </c>
      <c r="N10931" s="24">
        <v>12.6</v>
      </c>
      <c r="O10931" s="24">
        <v>5.4</v>
      </c>
      <c r="P10931" s="25">
        <v>30</v>
      </c>
    </row>
    <row r="10932" spans="1:16" x14ac:dyDescent="0.3">
      <c r="A10932" s="22">
        <v>43007</v>
      </c>
      <c r="B10932">
        <v>2017</v>
      </c>
      <c r="C10932">
        <v>9</v>
      </c>
      <c r="D10932" t="s">
        <v>132</v>
      </c>
      <c r="E10932" t="s">
        <v>128</v>
      </c>
      <c r="F10932" t="s">
        <v>173</v>
      </c>
      <c r="G10932" t="s">
        <v>110</v>
      </c>
      <c r="H10932" t="s">
        <v>98</v>
      </c>
      <c r="I10932" t="s">
        <v>75</v>
      </c>
      <c r="J10932" t="s">
        <v>99</v>
      </c>
      <c r="K10932" s="23">
        <v>3</v>
      </c>
      <c r="L10932" s="24">
        <v>2.8</v>
      </c>
      <c r="M10932" s="24">
        <v>8.4</v>
      </c>
      <c r="N10932" s="24">
        <v>6.05</v>
      </c>
      <c r="O10932" s="24">
        <v>2.35</v>
      </c>
      <c r="P10932" s="25">
        <v>28</v>
      </c>
    </row>
    <row r="10933" spans="1:16" x14ac:dyDescent="0.3">
      <c r="A10933" s="22">
        <v>43007</v>
      </c>
      <c r="B10933">
        <v>2017</v>
      </c>
      <c r="C10933">
        <v>9</v>
      </c>
      <c r="D10933" t="s">
        <v>132</v>
      </c>
      <c r="E10933" t="s">
        <v>128</v>
      </c>
      <c r="F10933" t="s">
        <v>173</v>
      </c>
      <c r="G10933" t="s">
        <v>110</v>
      </c>
      <c r="H10933" t="s">
        <v>100</v>
      </c>
      <c r="I10933" t="s">
        <v>70</v>
      </c>
      <c r="J10933" t="s">
        <v>101</v>
      </c>
      <c r="K10933" s="23">
        <v>35.4</v>
      </c>
      <c r="L10933" s="24">
        <v>2.4</v>
      </c>
      <c r="M10933" s="24">
        <v>84.96</v>
      </c>
      <c r="N10933" s="24">
        <v>62.87</v>
      </c>
      <c r="O10933" s="24">
        <v>22.09</v>
      </c>
      <c r="P10933" s="25">
        <v>26</v>
      </c>
    </row>
    <row r="10934" spans="1:16" x14ac:dyDescent="0.3">
      <c r="A10934" s="22">
        <v>43007</v>
      </c>
      <c r="B10934">
        <v>2017</v>
      </c>
      <c r="C10934">
        <v>9</v>
      </c>
      <c r="D10934" t="s">
        <v>132</v>
      </c>
      <c r="E10934" t="s">
        <v>128</v>
      </c>
      <c r="F10934" t="s">
        <v>173</v>
      </c>
      <c r="G10934" t="s">
        <v>110</v>
      </c>
      <c r="H10934" t="s">
        <v>102</v>
      </c>
      <c r="I10934" t="s">
        <v>71</v>
      </c>
      <c r="J10934" t="s">
        <v>103</v>
      </c>
      <c r="K10934" s="23">
        <v>8</v>
      </c>
      <c r="L10934" s="24">
        <v>6.9</v>
      </c>
      <c r="M10934" s="24">
        <v>55.2</v>
      </c>
      <c r="N10934" s="24">
        <v>36.43</v>
      </c>
      <c r="O10934" s="24">
        <v>18.77</v>
      </c>
      <c r="P10934" s="25">
        <v>34</v>
      </c>
    </row>
    <row r="10935" spans="1:16" x14ac:dyDescent="0.3">
      <c r="A10935" s="22">
        <v>43007</v>
      </c>
      <c r="B10935">
        <v>2017</v>
      </c>
      <c r="C10935">
        <v>9</v>
      </c>
      <c r="D10935" t="s">
        <v>132</v>
      </c>
      <c r="E10935" t="s">
        <v>128</v>
      </c>
      <c r="F10935" t="s">
        <v>173</v>
      </c>
      <c r="G10935" t="s">
        <v>110</v>
      </c>
      <c r="H10935" t="s">
        <v>104</v>
      </c>
      <c r="I10935" t="s">
        <v>76</v>
      </c>
      <c r="J10935" t="s">
        <v>105</v>
      </c>
      <c r="K10935" s="23">
        <v>6</v>
      </c>
      <c r="L10935" s="24">
        <v>7.4</v>
      </c>
      <c r="M10935" s="24">
        <v>44.4</v>
      </c>
      <c r="N10935" s="24">
        <v>29.3</v>
      </c>
      <c r="O10935" s="24">
        <v>15.1</v>
      </c>
      <c r="P10935" s="25">
        <v>34</v>
      </c>
    </row>
    <row r="10936" spans="1:16" x14ac:dyDescent="0.3">
      <c r="A10936" s="22">
        <v>43007</v>
      </c>
      <c r="B10936">
        <v>2017</v>
      </c>
      <c r="C10936">
        <v>9</v>
      </c>
      <c r="D10936" t="s">
        <v>132</v>
      </c>
      <c r="E10936" t="s">
        <v>128</v>
      </c>
      <c r="F10936" t="s">
        <v>173</v>
      </c>
      <c r="G10936" t="s">
        <v>110</v>
      </c>
      <c r="H10936" t="s">
        <v>106</v>
      </c>
      <c r="I10936" t="s">
        <v>69</v>
      </c>
      <c r="J10936" t="s">
        <v>107</v>
      </c>
      <c r="K10936" s="23">
        <v>5</v>
      </c>
      <c r="L10936" s="24">
        <v>16.5</v>
      </c>
      <c r="M10936" s="24">
        <v>82.5</v>
      </c>
      <c r="N10936" s="24">
        <v>64.349999999999994</v>
      </c>
      <c r="O10936" s="24">
        <v>18.149999999999999</v>
      </c>
      <c r="P10936" s="25">
        <v>22</v>
      </c>
    </row>
    <row r="10937" spans="1:16" x14ac:dyDescent="0.3">
      <c r="A10937" s="22">
        <v>43007</v>
      </c>
      <c r="B10937">
        <v>2017</v>
      </c>
      <c r="C10937">
        <v>9</v>
      </c>
      <c r="D10937" t="s">
        <v>132</v>
      </c>
      <c r="E10937" t="s">
        <v>128</v>
      </c>
      <c r="F10937" t="s">
        <v>173</v>
      </c>
      <c r="G10937" t="s">
        <v>110</v>
      </c>
      <c r="H10937" t="s">
        <v>108</v>
      </c>
      <c r="I10937" t="s">
        <v>72</v>
      </c>
      <c r="J10937" t="s">
        <v>109</v>
      </c>
      <c r="K10937" s="23">
        <v>1</v>
      </c>
      <c r="L10937" s="24">
        <v>8.1999999999999993</v>
      </c>
      <c r="M10937" s="24">
        <v>8.1999999999999993</v>
      </c>
      <c r="N10937" s="24">
        <v>5.58</v>
      </c>
      <c r="O10937" s="24">
        <v>2.62</v>
      </c>
      <c r="P10937" s="25">
        <v>32</v>
      </c>
    </row>
    <row r="10938" spans="1:16" x14ac:dyDescent="0.3">
      <c r="A10938" s="22">
        <v>43008</v>
      </c>
      <c r="B10938">
        <v>2017</v>
      </c>
      <c r="C10938">
        <v>9</v>
      </c>
      <c r="D10938" t="s">
        <v>132</v>
      </c>
      <c r="E10938" t="s">
        <v>128</v>
      </c>
      <c r="F10938" t="s">
        <v>173</v>
      </c>
      <c r="G10938" t="s">
        <v>111</v>
      </c>
      <c r="H10938" t="s">
        <v>94</v>
      </c>
      <c r="I10938" t="s">
        <v>73</v>
      </c>
      <c r="J10938" t="s">
        <v>95</v>
      </c>
      <c r="K10938" s="23">
        <v>5.33</v>
      </c>
      <c r="L10938" s="24">
        <v>3.1</v>
      </c>
      <c r="M10938" s="24">
        <v>16.52</v>
      </c>
      <c r="N10938" s="24">
        <v>11.56</v>
      </c>
      <c r="O10938" s="24">
        <v>4.96</v>
      </c>
      <c r="P10938" s="25">
        <v>30</v>
      </c>
    </row>
    <row r="10939" spans="1:16" x14ac:dyDescent="0.3">
      <c r="A10939" s="22">
        <v>43008</v>
      </c>
      <c r="B10939">
        <v>2017</v>
      </c>
      <c r="C10939">
        <v>9</v>
      </c>
      <c r="D10939" t="s">
        <v>132</v>
      </c>
      <c r="E10939" t="s">
        <v>128</v>
      </c>
      <c r="F10939" t="s">
        <v>173</v>
      </c>
      <c r="G10939" t="s">
        <v>111</v>
      </c>
      <c r="H10939" t="s">
        <v>96</v>
      </c>
      <c r="I10939" t="s">
        <v>74</v>
      </c>
      <c r="J10939" t="s">
        <v>97</v>
      </c>
      <c r="K10939" s="23">
        <v>3.01</v>
      </c>
      <c r="L10939" s="24">
        <v>3.6</v>
      </c>
      <c r="M10939" s="24">
        <v>10.84</v>
      </c>
      <c r="N10939" s="24">
        <v>7.59</v>
      </c>
      <c r="O10939" s="24">
        <v>3.25</v>
      </c>
      <c r="P10939" s="25">
        <v>30</v>
      </c>
    </row>
    <row r="10940" spans="1:16" x14ac:dyDescent="0.3">
      <c r="A10940" s="22">
        <v>43008</v>
      </c>
      <c r="B10940">
        <v>2017</v>
      </c>
      <c r="C10940">
        <v>9</v>
      </c>
      <c r="D10940" t="s">
        <v>132</v>
      </c>
      <c r="E10940" t="s">
        <v>128</v>
      </c>
      <c r="F10940" t="s">
        <v>173</v>
      </c>
      <c r="G10940" t="s">
        <v>111</v>
      </c>
      <c r="H10940" t="s">
        <v>98</v>
      </c>
      <c r="I10940" t="s">
        <v>75</v>
      </c>
      <c r="J10940" t="s">
        <v>99</v>
      </c>
      <c r="K10940" s="23">
        <v>3</v>
      </c>
      <c r="L10940" s="24">
        <v>2.8</v>
      </c>
      <c r="M10940" s="24">
        <v>8.4</v>
      </c>
      <c r="N10940" s="24">
        <v>6.05</v>
      </c>
      <c r="O10940" s="24">
        <v>2.35</v>
      </c>
      <c r="P10940" s="25">
        <v>28</v>
      </c>
    </row>
    <row r="10941" spans="1:16" x14ac:dyDescent="0.3">
      <c r="A10941" s="22">
        <v>43008</v>
      </c>
      <c r="B10941">
        <v>2017</v>
      </c>
      <c r="C10941">
        <v>9</v>
      </c>
      <c r="D10941" t="s">
        <v>132</v>
      </c>
      <c r="E10941" t="s">
        <v>128</v>
      </c>
      <c r="F10941" t="s">
        <v>173</v>
      </c>
      <c r="G10941" t="s">
        <v>111</v>
      </c>
      <c r="H10941" t="s">
        <v>100</v>
      </c>
      <c r="I10941" t="s">
        <v>70</v>
      </c>
      <c r="J10941" t="s">
        <v>101</v>
      </c>
      <c r="K10941" s="23">
        <v>61.9</v>
      </c>
      <c r="L10941" s="24">
        <v>2.4</v>
      </c>
      <c r="M10941" s="24">
        <v>148.56</v>
      </c>
      <c r="N10941" s="24">
        <v>109.93</v>
      </c>
      <c r="O10941" s="24">
        <v>38.630000000000003</v>
      </c>
      <c r="P10941" s="25">
        <v>26</v>
      </c>
    </row>
    <row r="10942" spans="1:16" x14ac:dyDescent="0.3">
      <c r="A10942" s="22">
        <v>43008</v>
      </c>
      <c r="B10942">
        <v>2017</v>
      </c>
      <c r="C10942">
        <v>9</v>
      </c>
      <c r="D10942" t="s">
        <v>132</v>
      </c>
      <c r="E10942" t="s">
        <v>128</v>
      </c>
      <c r="F10942" t="s">
        <v>173</v>
      </c>
      <c r="G10942" t="s">
        <v>111</v>
      </c>
      <c r="H10942" t="s">
        <v>102</v>
      </c>
      <c r="I10942" t="s">
        <v>71</v>
      </c>
      <c r="J10942" t="s">
        <v>103</v>
      </c>
      <c r="K10942" s="23">
        <v>6</v>
      </c>
      <c r="L10942" s="24">
        <v>6.9</v>
      </c>
      <c r="M10942" s="24">
        <v>41.4</v>
      </c>
      <c r="N10942" s="24">
        <v>27.32</v>
      </c>
      <c r="O10942" s="24">
        <v>14.08</v>
      </c>
      <c r="P10942" s="25">
        <v>34</v>
      </c>
    </row>
    <row r="10943" spans="1:16" x14ac:dyDescent="0.3">
      <c r="A10943" s="22">
        <v>43008</v>
      </c>
      <c r="B10943">
        <v>2017</v>
      </c>
      <c r="C10943">
        <v>9</v>
      </c>
      <c r="D10943" t="s">
        <v>132</v>
      </c>
      <c r="E10943" t="s">
        <v>128</v>
      </c>
      <c r="F10943" t="s">
        <v>173</v>
      </c>
      <c r="G10943" t="s">
        <v>111</v>
      </c>
      <c r="H10943" t="s">
        <v>104</v>
      </c>
      <c r="I10943" t="s">
        <v>76</v>
      </c>
      <c r="J10943" t="s">
        <v>105</v>
      </c>
      <c r="K10943" s="23">
        <v>0</v>
      </c>
      <c r="L10943" s="24">
        <v>7.4</v>
      </c>
      <c r="M10943" s="24">
        <v>0</v>
      </c>
      <c r="N10943" s="24">
        <v>0</v>
      </c>
      <c r="O10943" s="24">
        <v>0</v>
      </c>
      <c r="P10943" s="25">
        <v>34</v>
      </c>
    </row>
    <row r="10944" spans="1:16" x14ac:dyDescent="0.3">
      <c r="A10944" s="22">
        <v>43008</v>
      </c>
      <c r="B10944">
        <v>2017</v>
      </c>
      <c r="C10944">
        <v>9</v>
      </c>
      <c r="D10944" t="s">
        <v>132</v>
      </c>
      <c r="E10944" t="s">
        <v>128</v>
      </c>
      <c r="F10944" t="s">
        <v>173</v>
      </c>
      <c r="G10944" t="s">
        <v>111</v>
      </c>
      <c r="H10944" t="s">
        <v>106</v>
      </c>
      <c r="I10944" t="s">
        <v>69</v>
      </c>
      <c r="J10944" t="s">
        <v>107</v>
      </c>
      <c r="K10944" s="23">
        <v>28</v>
      </c>
      <c r="L10944" s="24">
        <v>16.5</v>
      </c>
      <c r="M10944" s="24">
        <v>462</v>
      </c>
      <c r="N10944" s="24">
        <v>360.36</v>
      </c>
      <c r="O10944" s="24">
        <v>101.64</v>
      </c>
      <c r="P10944" s="25">
        <v>22</v>
      </c>
    </row>
    <row r="10945" spans="1:16" x14ac:dyDescent="0.3">
      <c r="A10945" s="22">
        <v>43008</v>
      </c>
      <c r="B10945">
        <v>2017</v>
      </c>
      <c r="C10945">
        <v>9</v>
      </c>
      <c r="D10945" t="s">
        <v>132</v>
      </c>
      <c r="E10945" t="s">
        <v>128</v>
      </c>
      <c r="F10945" t="s">
        <v>173</v>
      </c>
      <c r="G10945" t="s">
        <v>111</v>
      </c>
      <c r="H10945" t="s">
        <v>108</v>
      </c>
      <c r="I10945" t="s">
        <v>72</v>
      </c>
      <c r="J10945" t="s">
        <v>109</v>
      </c>
      <c r="K10945" s="23">
        <v>0</v>
      </c>
      <c r="L10945" s="24">
        <v>8.1999999999999993</v>
      </c>
      <c r="M10945" s="24">
        <v>0</v>
      </c>
      <c r="N10945" s="24">
        <v>0</v>
      </c>
      <c r="O10945" s="24">
        <v>0</v>
      </c>
      <c r="P10945" s="25">
        <v>32</v>
      </c>
    </row>
    <row r="10946" spans="1:16" x14ac:dyDescent="0.3">
      <c r="A10946" s="22">
        <v>43009</v>
      </c>
      <c r="B10946">
        <v>2017</v>
      </c>
      <c r="C10946">
        <v>10</v>
      </c>
      <c r="D10946" t="s">
        <v>134</v>
      </c>
      <c r="E10946" t="s">
        <v>135</v>
      </c>
      <c r="F10946" t="s">
        <v>174</v>
      </c>
      <c r="G10946" t="s">
        <v>112</v>
      </c>
      <c r="H10946" t="s">
        <v>94</v>
      </c>
      <c r="I10946" t="s">
        <v>73</v>
      </c>
      <c r="J10946" t="s">
        <v>95</v>
      </c>
      <c r="K10946" s="23">
        <v>4</v>
      </c>
      <c r="L10946" s="24">
        <v>3.1</v>
      </c>
      <c r="M10946" s="24">
        <v>12.4</v>
      </c>
      <c r="N10946" s="24">
        <v>8.68</v>
      </c>
      <c r="O10946" s="24">
        <v>3.72</v>
      </c>
      <c r="P10946" s="25">
        <v>30</v>
      </c>
    </row>
    <row r="10947" spans="1:16" x14ac:dyDescent="0.3">
      <c r="A10947" s="22">
        <v>43009</v>
      </c>
      <c r="B10947">
        <v>2017</v>
      </c>
      <c r="C10947">
        <v>10</v>
      </c>
      <c r="D10947" t="s">
        <v>134</v>
      </c>
      <c r="E10947" t="s">
        <v>135</v>
      </c>
      <c r="F10947" t="s">
        <v>174</v>
      </c>
      <c r="G10947" t="s">
        <v>112</v>
      </c>
      <c r="H10947" t="s">
        <v>96</v>
      </c>
      <c r="I10947" t="s">
        <v>74</v>
      </c>
      <c r="J10947" t="s">
        <v>97</v>
      </c>
      <c r="K10947" s="23">
        <v>5.89</v>
      </c>
      <c r="L10947" s="24">
        <v>3.6</v>
      </c>
      <c r="M10947" s="24">
        <v>21.2</v>
      </c>
      <c r="N10947" s="24">
        <v>14.84</v>
      </c>
      <c r="O10947" s="24">
        <v>6.36</v>
      </c>
      <c r="P10947" s="25">
        <v>30</v>
      </c>
    </row>
    <row r="10948" spans="1:16" x14ac:dyDescent="0.3">
      <c r="A10948" s="22">
        <v>43009</v>
      </c>
      <c r="B10948">
        <v>2017</v>
      </c>
      <c r="C10948">
        <v>10</v>
      </c>
      <c r="D10948" t="s">
        <v>134</v>
      </c>
      <c r="E10948" t="s">
        <v>135</v>
      </c>
      <c r="F10948" t="s">
        <v>174</v>
      </c>
      <c r="G10948" t="s">
        <v>112</v>
      </c>
      <c r="H10948" t="s">
        <v>98</v>
      </c>
      <c r="I10948" t="s">
        <v>75</v>
      </c>
      <c r="J10948" t="s">
        <v>99</v>
      </c>
      <c r="K10948" s="23">
        <v>3</v>
      </c>
      <c r="L10948" s="24">
        <v>2.8</v>
      </c>
      <c r="M10948" s="24">
        <v>8.4</v>
      </c>
      <c r="N10948" s="24">
        <v>6.05</v>
      </c>
      <c r="O10948" s="24">
        <v>2.35</v>
      </c>
      <c r="P10948" s="25">
        <v>28</v>
      </c>
    </row>
    <row r="10949" spans="1:16" x14ac:dyDescent="0.3">
      <c r="A10949" s="22">
        <v>43009</v>
      </c>
      <c r="B10949">
        <v>2017</v>
      </c>
      <c r="C10949">
        <v>10</v>
      </c>
      <c r="D10949" t="s">
        <v>134</v>
      </c>
      <c r="E10949" t="s">
        <v>135</v>
      </c>
      <c r="F10949" t="s">
        <v>174</v>
      </c>
      <c r="G10949" t="s">
        <v>112</v>
      </c>
      <c r="H10949" t="s">
        <v>100</v>
      </c>
      <c r="I10949" t="s">
        <v>70</v>
      </c>
      <c r="J10949" t="s">
        <v>101</v>
      </c>
      <c r="K10949" s="23">
        <v>72.099999999999994</v>
      </c>
      <c r="L10949" s="24">
        <v>2.4</v>
      </c>
      <c r="M10949" s="24">
        <v>173.04</v>
      </c>
      <c r="N10949" s="24">
        <v>128.05000000000001</v>
      </c>
      <c r="O10949" s="24">
        <v>44.99</v>
      </c>
      <c r="P10949" s="25">
        <v>26</v>
      </c>
    </row>
    <row r="10950" spans="1:16" x14ac:dyDescent="0.3">
      <c r="A10950" s="22">
        <v>43009</v>
      </c>
      <c r="B10950">
        <v>2017</v>
      </c>
      <c r="C10950">
        <v>10</v>
      </c>
      <c r="D10950" t="s">
        <v>134</v>
      </c>
      <c r="E10950" t="s">
        <v>135</v>
      </c>
      <c r="F10950" t="s">
        <v>174</v>
      </c>
      <c r="G10950" t="s">
        <v>112</v>
      </c>
      <c r="H10950" t="s">
        <v>102</v>
      </c>
      <c r="I10950" t="s">
        <v>71</v>
      </c>
      <c r="J10950" t="s">
        <v>103</v>
      </c>
      <c r="K10950" s="23">
        <v>7</v>
      </c>
      <c r="L10950" s="24">
        <v>6.9</v>
      </c>
      <c r="M10950" s="24">
        <v>48.3</v>
      </c>
      <c r="N10950" s="24">
        <v>31.88</v>
      </c>
      <c r="O10950" s="24">
        <v>16.420000000000002</v>
      </c>
      <c r="P10950" s="25">
        <v>34</v>
      </c>
    </row>
    <row r="10951" spans="1:16" x14ac:dyDescent="0.3">
      <c r="A10951" s="22">
        <v>43009</v>
      </c>
      <c r="B10951">
        <v>2017</v>
      </c>
      <c r="C10951">
        <v>10</v>
      </c>
      <c r="D10951" t="s">
        <v>134</v>
      </c>
      <c r="E10951" t="s">
        <v>135</v>
      </c>
      <c r="F10951" t="s">
        <v>174</v>
      </c>
      <c r="G10951" t="s">
        <v>112</v>
      </c>
      <c r="H10951" t="s">
        <v>104</v>
      </c>
      <c r="I10951" t="s">
        <v>76</v>
      </c>
      <c r="J10951" t="s">
        <v>105</v>
      </c>
      <c r="K10951" s="23">
        <v>1</v>
      </c>
      <c r="L10951" s="24">
        <v>7.4</v>
      </c>
      <c r="M10951" s="24">
        <v>7.4</v>
      </c>
      <c r="N10951" s="24">
        <v>4.88</v>
      </c>
      <c r="O10951" s="24">
        <v>2.52</v>
      </c>
      <c r="P10951" s="25">
        <v>34</v>
      </c>
    </row>
    <row r="10952" spans="1:16" x14ac:dyDescent="0.3">
      <c r="A10952" s="22">
        <v>43009</v>
      </c>
      <c r="B10952">
        <v>2017</v>
      </c>
      <c r="C10952">
        <v>10</v>
      </c>
      <c r="D10952" t="s">
        <v>134</v>
      </c>
      <c r="E10952" t="s">
        <v>135</v>
      </c>
      <c r="F10952" t="s">
        <v>174</v>
      </c>
      <c r="G10952" t="s">
        <v>112</v>
      </c>
      <c r="H10952" t="s">
        <v>106</v>
      </c>
      <c r="I10952" t="s">
        <v>69</v>
      </c>
      <c r="J10952" t="s">
        <v>107</v>
      </c>
      <c r="K10952" s="23">
        <v>20</v>
      </c>
      <c r="L10952" s="24">
        <v>16.5</v>
      </c>
      <c r="M10952" s="24">
        <v>330</v>
      </c>
      <c r="N10952" s="24">
        <v>257.39999999999998</v>
      </c>
      <c r="O10952" s="24">
        <v>72.599999999999994</v>
      </c>
      <c r="P10952" s="25">
        <v>22</v>
      </c>
    </row>
    <row r="10953" spans="1:16" x14ac:dyDescent="0.3">
      <c r="A10953" s="22">
        <v>43009</v>
      </c>
      <c r="B10953">
        <v>2017</v>
      </c>
      <c r="C10953">
        <v>10</v>
      </c>
      <c r="D10953" t="s">
        <v>134</v>
      </c>
      <c r="E10953" t="s">
        <v>135</v>
      </c>
      <c r="F10953" t="s">
        <v>174</v>
      </c>
      <c r="G10953" t="s">
        <v>112</v>
      </c>
      <c r="H10953" t="s">
        <v>108</v>
      </c>
      <c r="I10953" t="s">
        <v>72</v>
      </c>
      <c r="J10953" t="s">
        <v>109</v>
      </c>
      <c r="K10953" s="23">
        <v>1</v>
      </c>
      <c r="L10953" s="24">
        <v>8.1999999999999993</v>
      </c>
      <c r="M10953" s="24">
        <v>8.1999999999999993</v>
      </c>
      <c r="N10953" s="24">
        <v>5.58</v>
      </c>
      <c r="O10953" s="24">
        <v>2.62</v>
      </c>
      <c r="P10953" s="25">
        <v>32</v>
      </c>
    </row>
    <row r="10954" spans="1:16" x14ac:dyDescent="0.3">
      <c r="A10954" s="22">
        <v>43010</v>
      </c>
      <c r="B10954">
        <v>2017</v>
      </c>
      <c r="C10954">
        <v>10</v>
      </c>
      <c r="D10954" t="s">
        <v>134</v>
      </c>
      <c r="E10954" t="s">
        <v>135</v>
      </c>
      <c r="F10954" t="s">
        <v>174</v>
      </c>
      <c r="G10954" t="s">
        <v>113</v>
      </c>
      <c r="H10954" t="s">
        <v>94</v>
      </c>
      <c r="I10954" t="s">
        <v>73</v>
      </c>
      <c r="J10954" t="s">
        <v>95</v>
      </c>
      <c r="K10954" s="23">
        <v>8.33</v>
      </c>
      <c r="L10954" s="24">
        <v>3.1</v>
      </c>
      <c r="M10954" s="24">
        <v>25.82</v>
      </c>
      <c r="N10954" s="24">
        <v>18.07</v>
      </c>
      <c r="O10954" s="24">
        <v>7.75</v>
      </c>
      <c r="P10954" s="25">
        <v>30</v>
      </c>
    </row>
    <row r="10955" spans="1:16" x14ac:dyDescent="0.3">
      <c r="A10955" s="22">
        <v>43010</v>
      </c>
      <c r="B10955">
        <v>2017</v>
      </c>
      <c r="C10955">
        <v>10</v>
      </c>
      <c r="D10955" t="s">
        <v>134</v>
      </c>
      <c r="E10955" t="s">
        <v>135</v>
      </c>
      <c r="F10955" t="s">
        <v>174</v>
      </c>
      <c r="G10955" t="s">
        <v>113</v>
      </c>
      <c r="H10955" t="s">
        <v>96</v>
      </c>
      <c r="I10955" t="s">
        <v>74</v>
      </c>
      <c r="J10955" t="s">
        <v>97</v>
      </c>
      <c r="K10955" s="23">
        <v>2</v>
      </c>
      <c r="L10955" s="24">
        <v>3.6</v>
      </c>
      <c r="M10955" s="24">
        <v>7.2</v>
      </c>
      <c r="N10955" s="24">
        <v>5.04</v>
      </c>
      <c r="O10955" s="24">
        <v>2.16</v>
      </c>
      <c r="P10955" s="25">
        <v>30</v>
      </c>
    </row>
    <row r="10956" spans="1:16" x14ac:dyDescent="0.3">
      <c r="A10956" s="22">
        <v>43010</v>
      </c>
      <c r="B10956">
        <v>2017</v>
      </c>
      <c r="C10956">
        <v>10</v>
      </c>
      <c r="D10956" t="s">
        <v>134</v>
      </c>
      <c r="E10956" t="s">
        <v>135</v>
      </c>
      <c r="F10956" t="s">
        <v>174</v>
      </c>
      <c r="G10956" t="s">
        <v>113</v>
      </c>
      <c r="H10956" t="s">
        <v>98</v>
      </c>
      <c r="I10956" t="s">
        <v>75</v>
      </c>
      <c r="J10956" t="s">
        <v>99</v>
      </c>
      <c r="K10956" s="23">
        <v>3.15</v>
      </c>
      <c r="L10956" s="24">
        <v>2.8</v>
      </c>
      <c r="M10956" s="24">
        <v>8.82</v>
      </c>
      <c r="N10956" s="24">
        <v>6.35</v>
      </c>
      <c r="O10956" s="24">
        <v>2.4700000000000002</v>
      </c>
      <c r="P10956" s="25">
        <v>28</v>
      </c>
    </row>
    <row r="10957" spans="1:16" x14ac:dyDescent="0.3">
      <c r="A10957" s="22">
        <v>43010</v>
      </c>
      <c r="B10957">
        <v>2017</v>
      </c>
      <c r="C10957">
        <v>10</v>
      </c>
      <c r="D10957" t="s">
        <v>134</v>
      </c>
      <c r="E10957" t="s">
        <v>135</v>
      </c>
      <c r="F10957" t="s">
        <v>174</v>
      </c>
      <c r="G10957" t="s">
        <v>113</v>
      </c>
      <c r="H10957" t="s">
        <v>100</v>
      </c>
      <c r="I10957" t="s">
        <v>70</v>
      </c>
      <c r="J10957" t="s">
        <v>101</v>
      </c>
      <c r="K10957" s="23">
        <v>18</v>
      </c>
      <c r="L10957" s="24">
        <v>2.4</v>
      </c>
      <c r="M10957" s="24">
        <v>43.2</v>
      </c>
      <c r="N10957" s="24">
        <v>31.97</v>
      </c>
      <c r="O10957" s="24">
        <v>11.23</v>
      </c>
      <c r="P10957" s="25">
        <v>26</v>
      </c>
    </row>
    <row r="10958" spans="1:16" x14ac:dyDescent="0.3">
      <c r="A10958" s="22">
        <v>43010</v>
      </c>
      <c r="B10958">
        <v>2017</v>
      </c>
      <c r="C10958">
        <v>10</v>
      </c>
      <c r="D10958" t="s">
        <v>134</v>
      </c>
      <c r="E10958" t="s">
        <v>135</v>
      </c>
      <c r="F10958" t="s">
        <v>174</v>
      </c>
      <c r="G10958" t="s">
        <v>113</v>
      </c>
      <c r="H10958" t="s">
        <v>102</v>
      </c>
      <c r="I10958" t="s">
        <v>71</v>
      </c>
      <c r="J10958" t="s">
        <v>103</v>
      </c>
      <c r="K10958" s="23">
        <v>3</v>
      </c>
      <c r="L10958" s="24">
        <v>6.9</v>
      </c>
      <c r="M10958" s="24">
        <v>20.7</v>
      </c>
      <c r="N10958" s="24">
        <v>13.66</v>
      </c>
      <c r="O10958" s="24">
        <v>7.04</v>
      </c>
      <c r="P10958" s="25">
        <v>34</v>
      </c>
    </row>
    <row r="10959" spans="1:16" x14ac:dyDescent="0.3">
      <c r="A10959" s="22">
        <v>43010</v>
      </c>
      <c r="B10959">
        <v>2017</v>
      </c>
      <c r="C10959">
        <v>10</v>
      </c>
      <c r="D10959" t="s">
        <v>134</v>
      </c>
      <c r="E10959" t="s">
        <v>135</v>
      </c>
      <c r="F10959" t="s">
        <v>174</v>
      </c>
      <c r="G10959" t="s">
        <v>113</v>
      </c>
      <c r="H10959" t="s">
        <v>104</v>
      </c>
      <c r="I10959" t="s">
        <v>76</v>
      </c>
      <c r="J10959" t="s">
        <v>105</v>
      </c>
      <c r="K10959" s="23">
        <v>1</v>
      </c>
      <c r="L10959" s="24">
        <v>7.4</v>
      </c>
      <c r="M10959" s="24">
        <v>7.4</v>
      </c>
      <c r="N10959" s="24">
        <v>4.88</v>
      </c>
      <c r="O10959" s="24">
        <v>2.52</v>
      </c>
      <c r="P10959" s="25">
        <v>34</v>
      </c>
    </row>
    <row r="10960" spans="1:16" x14ac:dyDescent="0.3">
      <c r="A10960" s="22">
        <v>43010</v>
      </c>
      <c r="B10960">
        <v>2017</v>
      </c>
      <c r="C10960">
        <v>10</v>
      </c>
      <c r="D10960" t="s">
        <v>134</v>
      </c>
      <c r="E10960" t="s">
        <v>135</v>
      </c>
      <c r="F10960" t="s">
        <v>174</v>
      </c>
      <c r="G10960" t="s">
        <v>113</v>
      </c>
      <c r="H10960" t="s">
        <v>106</v>
      </c>
      <c r="I10960" t="s">
        <v>69</v>
      </c>
      <c r="J10960" t="s">
        <v>107</v>
      </c>
      <c r="K10960" s="23">
        <v>0</v>
      </c>
      <c r="L10960" s="24">
        <v>16.5</v>
      </c>
      <c r="M10960" s="24">
        <v>0</v>
      </c>
      <c r="N10960" s="24">
        <v>0</v>
      </c>
      <c r="O10960" s="24">
        <v>0</v>
      </c>
      <c r="P10960" s="25">
        <v>22</v>
      </c>
    </row>
    <row r="10961" spans="1:16" x14ac:dyDescent="0.3">
      <c r="A10961" s="22">
        <v>43010</v>
      </c>
      <c r="B10961">
        <v>2017</v>
      </c>
      <c r="C10961">
        <v>10</v>
      </c>
      <c r="D10961" t="s">
        <v>134</v>
      </c>
      <c r="E10961" t="s">
        <v>135</v>
      </c>
      <c r="F10961" t="s">
        <v>174</v>
      </c>
      <c r="G10961" t="s">
        <v>113</v>
      </c>
      <c r="H10961" t="s">
        <v>108</v>
      </c>
      <c r="I10961" t="s">
        <v>72</v>
      </c>
      <c r="J10961" t="s">
        <v>109</v>
      </c>
      <c r="K10961" s="23">
        <v>0</v>
      </c>
      <c r="L10961" s="24">
        <v>8.1999999999999993</v>
      </c>
      <c r="M10961" s="24">
        <v>0</v>
      </c>
      <c r="N10961" s="24">
        <v>0</v>
      </c>
      <c r="O10961" s="24">
        <v>0</v>
      </c>
      <c r="P10961" s="25">
        <v>32</v>
      </c>
    </row>
    <row r="10962" spans="1:16" x14ac:dyDescent="0.3">
      <c r="A10962" s="22">
        <v>43011</v>
      </c>
      <c r="B10962">
        <v>2017</v>
      </c>
      <c r="C10962">
        <v>10</v>
      </c>
      <c r="D10962" t="s">
        <v>134</v>
      </c>
      <c r="E10962" t="s">
        <v>135</v>
      </c>
      <c r="F10962" t="s">
        <v>174</v>
      </c>
      <c r="G10962" t="s">
        <v>114</v>
      </c>
      <c r="H10962" t="s">
        <v>94</v>
      </c>
      <c r="I10962" t="s">
        <v>73</v>
      </c>
      <c r="J10962" t="s">
        <v>95</v>
      </c>
      <c r="K10962" s="23">
        <v>0.34</v>
      </c>
      <c r="L10962" s="24">
        <v>3.1</v>
      </c>
      <c r="M10962" s="24">
        <v>1.05</v>
      </c>
      <c r="N10962" s="24">
        <v>0.74</v>
      </c>
      <c r="O10962" s="24">
        <v>0.31</v>
      </c>
      <c r="P10962" s="25">
        <v>30</v>
      </c>
    </row>
    <row r="10963" spans="1:16" x14ac:dyDescent="0.3">
      <c r="A10963" s="22">
        <v>43011</v>
      </c>
      <c r="B10963">
        <v>2017</v>
      </c>
      <c r="C10963">
        <v>10</v>
      </c>
      <c r="D10963" t="s">
        <v>134</v>
      </c>
      <c r="E10963" t="s">
        <v>135</v>
      </c>
      <c r="F10963" t="s">
        <v>174</v>
      </c>
      <c r="G10963" t="s">
        <v>114</v>
      </c>
      <c r="H10963" t="s">
        <v>96</v>
      </c>
      <c r="I10963" t="s">
        <v>74</v>
      </c>
      <c r="J10963" t="s">
        <v>97</v>
      </c>
      <c r="K10963" s="23">
        <v>2.1</v>
      </c>
      <c r="L10963" s="24">
        <v>3.6</v>
      </c>
      <c r="M10963" s="24">
        <v>7.56</v>
      </c>
      <c r="N10963" s="24">
        <v>5.29</v>
      </c>
      <c r="O10963" s="24">
        <v>2.27</v>
      </c>
      <c r="P10963" s="25">
        <v>30</v>
      </c>
    </row>
    <row r="10964" spans="1:16" x14ac:dyDescent="0.3">
      <c r="A10964" s="22">
        <v>43011</v>
      </c>
      <c r="B10964">
        <v>2017</v>
      </c>
      <c r="C10964">
        <v>10</v>
      </c>
      <c r="D10964" t="s">
        <v>134</v>
      </c>
      <c r="E10964" t="s">
        <v>135</v>
      </c>
      <c r="F10964" t="s">
        <v>174</v>
      </c>
      <c r="G10964" t="s">
        <v>114</v>
      </c>
      <c r="H10964" t="s">
        <v>98</v>
      </c>
      <c r="I10964" t="s">
        <v>75</v>
      </c>
      <c r="J10964" t="s">
        <v>99</v>
      </c>
      <c r="K10964" s="23">
        <v>3.15</v>
      </c>
      <c r="L10964" s="24">
        <v>2.8</v>
      </c>
      <c r="M10964" s="24">
        <v>8.82</v>
      </c>
      <c r="N10964" s="24">
        <v>6.35</v>
      </c>
      <c r="O10964" s="24">
        <v>2.4700000000000002</v>
      </c>
      <c r="P10964" s="25">
        <v>28</v>
      </c>
    </row>
    <row r="10965" spans="1:16" x14ac:dyDescent="0.3">
      <c r="A10965" s="22">
        <v>43011</v>
      </c>
      <c r="B10965">
        <v>2017</v>
      </c>
      <c r="C10965">
        <v>10</v>
      </c>
      <c r="D10965" t="s">
        <v>134</v>
      </c>
      <c r="E10965" t="s">
        <v>135</v>
      </c>
      <c r="F10965" t="s">
        <v>174</v>
      </c>
      <c r="G10965" t="s">
        <v>114</v>
      </c>
      <c r="H10965" t="s">
        <v>100</v>
      </c>
      <c r="I10965" t="s">
        <v>70</v>
      </c>
      <c r="J10965" t="s">
        <v>101</v>
      </c>
      <c r="K10965" s="23">
        <v>57.2</v>
      </c>
      <c r="L10965" s="24">
        <v>2.4</v>
      </c>
      <c r="M10965" s="24">
        <v>137.28</v>
      </c>
      <c r="N10965" s="24">
        <v>101.59</v>
      </c>
      <c r="O10965" s="24">
        <v>35.69</v>
      </c>
      <c r="P10965" s="25">
        <v>26</v>
      </c>
    </row>
    <row r="10966" spans="1:16" x14ac:dyDescent="0.3">
      <c r="A10966" s="22">
        <v>43011</v>
      </c>
      <c r="B10966">
        <v>2017</v>
      </c>
      <c r="C10966">
        <v>10</v>
      </c>
      <c r="D10966" t="s">
        <v>134</v>
      </c>
      <c r="E10966" t="s">
        <v>135</v>
      </c>
      <c r="F10966" t="s">
        <v>174</v>
      </c>
      <c r="G10966" t="s">
        <v>114</v>
      </c>
      <c r="H10966" t="s">
        <v>102</v>
      </c>
      <c r="I10966" t="s">
        <v>71</v>
      </c>
      <c r="J10966" t="s">
        <v>103</v>
      </c>
      <c r="K10966" s="23">
        <v>21</v>
      </c>
      <c r="L10966" s="24">
        <v>6.9</v>
      </c>
      <c r="M10966" s="24">
        <v>144.9</v>
      </c>
      <c r="N10966" s="24">
        <v>95.63</v>
      </c>
      <c r="O10966" s="24">
        <v>49.27</v>
      </c>
      <c r="P10966" s="25">
        <v>34</v>
      </c>
    </row>
    <row r="10967" spans="1:16" x14ac:dyDescent="0.3">
      <c r="A10967" s="22">
        <v>43011</v>
      </c>
      <c r="B10967">
        <v>2017</v>
      </c>
      <c r="C10967">
        <v>10</v>
      </c>
      <c r="D10967" t="s">
        <v>134</v>
      </c>
      <c r="E10967" t="s">
        <v>135</v>
      </c>
      <c r="F10967" t="s">
        <v>174</v>
      </c>
      <c r="G10967" t="s">
        <v>114</v>
      </c>
      <c r="H10967" t="s">
        <v>104</v>
      </c>
      <c r="I10967" t="s">
        <v>76</v>
      </c>
      <c r="J10967" t="s">
        <v>105</v>
      </c>
      <c r="K10967" s="23">
        <v>3</v>
      </c>
      <c r="L10967" s="24">
        <v>7.4</v>
      </c>
      <c r="M10967" s="24">
        <v>22.2</v>
      </c>
      <c r="N10967" s="24">
        <v>14.65</v>
      </c>
      <c r="O10967" s="24">
        <v>7.55</v>
      </c>
      <c r="P10967" s="25">
        <v>34</v>
      </c>
    </row>
    <row r="10968" spans="1:16" x14ac:dyDescent="0.3">
      <c r="A10968" s="22">
        <v>43011</v>
      </c>
      <c r="B10968">
        <v>2017</v>
      </c>
      <c r="C10968">
        <v>10</v>
      </c>
      <c r="D10968" t="s">
        <v>134</v>
      </c>
      <c r="E10968" t="s">
        <v>135</v>
      </c>
      <c r="F10968" t="s">
        <v>174</v>
      </c>
      <c r="G10968" t="s">
        <v>114</v>
      </c>
      <c r="H10968" t="s">
        <v>106</v>
      </c>
      <c r="I10968" t="s">
        <v>69</v>
      </c>
      <c r="J10968" t="s">
        <v>107</v>
      </c>
      <c r="K10968" s="23">
        <v>5</v>
      </c>
      <c r="L10968" s="24">
        <v>16.5</v>
      </c>
      <c r="M10968" s="24">
        <v>82.5</v>
      </c>
      <c r="N10968" s="24">
        <v>64.349999999999994</v>
      </c>
      <c r="O10968" s="24">
        <v>18.149999999999999</v>
      </c>
      <c r="P10968" s="25">
        <v>22</v>
      </c>
    </row>
    <row r="10969" spans="1:16" x14ac:dyDescent="0.3">
      <c r="A10969" s="22">
        <v>43011</v>
      </c>
      <c r="B10969">
        <v>2017</v>
      </c>
      <c r="C10969">
        <v>10</v>
      </c>
      <c r="D10969" t="s">
        <v>134</v>
      </c>
      <c r="E10969" t="s">
        <v>135</v>
      </c>
      <c r="F10969" t="s">
        <v>174</v>
      </c>
      <c r="G10969" t="s">
        <v>114</v>
      </c>
      <c r="H10969" t="s">
        <v>108</v>
      </c>
      <c r="I10969" t="s">
        <v>72</v>
      </c>
      <c r="J10969" t="s">
        <v>109</v>
      </c>
      <c r="K10969" s="23">
        <v>2</v>
      </c>
      <c r="L10969" s="24">
        <v>8.1999999999999993</v>
      </c>
      <c r="M10969" s="24">
        <v>16.399999999999999</v>
      </c>
      <c r="N10969" s="24">
        <v>11.15</v>
      </c>
      <c r="O10969" s="24">
        <v>5.25</v>
      </c>
      <c r="P10969" s="25">
        <v>32</v>
      </c>
    </row>
    <row r="10970" spans="1:16" x14ac:dyDescent="0.3">
      <c r="A10970" s="22">
        <v>43012</v>
      </c>
      <c r="B10970">
        <v>2017</v>
      </c>
      <c r="C10970">
        <v>10</v>
      </c>
      <c r="D10970" t="s">
        <v>134</v>
      </c>
      <c r="E10970" t="s">
        <v>135</v>
      </c>
      <c r="F10970" t="s">
        <v>174</v>
      </c>
      <c r="G10970" t="s">
        <v>115</v>
      </c>
      <c r="H10970" t="s">
        <v>94</v>
      </c>
      <c r="I10970" t="s">
        <v>73</v>
      </c>
      <c r="J10970" t="s">
        <v>95</v>
      </c>
      <c r="K10970" s="23">
        <v>2</v>
      </c>
      <c r="L10970" s="24">
        <v>3.1</v>
      </c>
      <c r="M10970" s="24">
        <v>6.2</v>
      </c>
      <c r="N10970" s="24">
        <v>4.34</v>
      </c>
      <c r="O10970" s="24">
        <v>1.86</v>
      </c>
      <c r="P10970" s="25">
        <v>30</v>
      </c>
    </row>
    <row r="10971" spans="1:16" x14ac:dyDescent="0.3">
      <c r="A10971" s="22">
        <v>43012</v>
      </c>
      <c r="B10971">
        <v>2017</v>
      </c>
      <c r="C10971">
        <v>10</v>
      </c>
      <c r="D10971" t="s">
        <v>134</v>
      </c>
      <c r="E10971" t="s">
        <v>135</v>
      </c>
      <c r="F10971" t="s">
        <v>174</v>
      </c>
      <c r="G10971" t="s">
        <v>115</v>
      </c>
      <c r="H10971" t="s">
        <v>96</v>
      </c>
      <c r="I10971" t="s">
        <v>74</v>
      </c>
      <c r="J10971" t="s">
        <v>97</v>
      </c>
      <c r="K10971" s="23">
        <v>4.33</v>
      </c>
      <c r="L10971" s="24">
        <v>3.6</v>
      </c>
      <c r="M10971" s="24">
        <v>15.59</v>
      </c>
      <c r="N10971" s="24">
        <v>10.91</v>
      </c>
      <c r="O10971" s="24">
        <v>4.68</v>
      </c>
      <c r="P10971" s="25">
        <v>30</v>
      </c>
    </row>
    <row r="10972" spans="1:16" x14ac:dyDescent="0.3">
      <c r="A10972" s="22">
        <v>43012</v>
      </c>
      <c r="B10972">
        <v>2017</v>
      </c>
      <c r="C10972">
        <v>10</v>
      </c>
      <c r="D10972" t="s">
        <v>134</v>
      </c>
      <c r="E10972" t="s">
        <v>135</v>
      </c>
      <c r="F10972" t="s">
        <v>174</v>
      </c>
      <c r="G10972" t="s">
        <v>115</v>
      </c>
      <c r="H10972" t="s">
        <v>98</v>
      </c>
      <c r="I10972" t="s">
        <v>75</v>
      </c>
      <c r="J10972" t="s">
        <v>99</v>
      </c>
      <c r="K10972" s="23">
        <v>4</v>
      </c>
      <c r="L10972" s="24">
        <v>2.8</v>
      </c>
      <c r="M10972" s="24">
        <v>11.2</v>
      </c>
      <c r="N10972" s="24">
        <v>8.06</v>
      </c>
      <c r="O10972" s="24">
        <v>3.14</v>
      </c>
      <c r="P10972" s="25">
        <v>28</v>
      </c>
    </row>
    <row r="10973" spans="1:16" x14ac:dyDescent="0.3">
      <c r="A10973" s="22">
        <v>43012</v>
      </c>
      <c r="B10973">
        <v>2017</v>
      </c>
      <c r="C10973">
        <v>10</v>
      </c>
      <c r="D10973" t="s">
        <v>134</v>
      </c>
      <c r="E10973" t="s">
        <v>135</v>
      </c>
      <c r="F10973" t="s">
        <v>174</v>
      </c>
      <c r="G10973" t="s">
        <v>115</v>
      </c>
      <c r="H10973" t="s">
        <v>100</v>
      </c>
      <c r="I10973" t="s">
        <v>70</v>
      </c>
      <c r="J10973" t="s">
        <v>101</v>
      </c>
      <c r="K10973" s="23">
        <v>37</v>
      </c>
      <c r="L10973" s="24">
        <v>2.4</v>
      </c>
      <c r="M10973" s="24">
        <v>88.8</v>
      </c>
      <c r="N10973" s="24">
        <v>65.709999999999994</v>
      </c>
      <c r="O10973" s="24">
        <v>23.09</v>
      </c>
      <c r="P10973" s="25">
        <v>26</v>
      </c>
    </row>
    <row r="10974" spans="1:16" x14ac:dyDescent="0.3">
      <c r="A10974" s="22">
        <v>43012</v>
      </c>
      <c r="B10974">
        <v>2017</v>
      </c>
      <c r="C10974">
        <v>10</v>
      </c>
      <c r="D10974" t="s">
        <v>134</v>
      </c>
      <c r="E10974" t="s">
        <v>135</v>
      </c>
      <c r="F10974" t="s">
        <v>174</v>
      </c>
      <c r="G10974" t="s">
        <v>115</v>
      </c>
      <c r="H10974" t="s">
        <v>102</v>
      </c>
      <c r="I10974" t="s">
        <v>71</v>
      </c>
      <c r="J10974" t="s">
        <v>103</v>
      </c>
      <c r="K10974" s="23">
        <v>6</v>
      </c>
      <c r="L10974" s="24">
        <v>6.9</v>
      </c>
      <c r="M10974" s="24">
        <v>41.4</v>
      </c>
      <c r="N10974" s="24">
        <v>27.32</v>
      </c>
      <c r="O10974" s="24">
        <v>14.08</v>
      </c>
      <c r="P10974" s="25">
        <v>34</v>
      </c>
    </row>
    <row r="10975" spans="1:16" x14ac:dyDescent="0.3">
      <c r="A10975" s="22">
        <v>43012</v>
      </c>
      <c r="B10975">
        <v>2017</v>
      </c>
      <c r="C10975">
        <v>10</v>
      </c>
      <c r="D10975" t="s">
        <v>134</v>
      </c>
      <c r="E10975" t="s">
        <v>135</v>
      </c>
      <c r="F10975" t="s">
        <v>174</v>
      </c>
      <c r="G10975" t="s">
        <v>115</v>
      </c>
      <c r="H10975" t="s">
        <v>104</v>
      </c>
      <c r="I10975" t="s">
        <v>76</v>
      </c>
      <c r="J10975" t="s">
        <v>105</v>
      </c>
      <c r="K10975" s="23">
        <v>0</v>
      </c>
      <c r="L10975" s="24">
        <v>7.4</v>
      </c>
      <c r="M10975" s="24">
        <v>0</v>
      </c>
      <c r="N10975" s="24">
        <v>0</v>
      </c>
      <c r="O10975" s="24">
        <v>0</v>
      </c>
      <c r="P10975" s="25">
        <v>34</v>
      </c>
    </row>
    <row r="10976" spans="1:16" x14ac:dyDescent="0.3">
      <c r="A10976" s="22">
        <v>43012</v>
      </c>
      <c r="B10976">
        <v>2017</v>
      </c>
      <c r="C10976">
        <v>10</v>
      </c>
      <c r="D10976" t="s">
        <v>134</v>
      </c>
      <c r="E10976" t="s">
        <v>135</v>
      </c>
      <c r="F10976" t="s">
        <v>174</v>
      </c>
      <c r="G10976" t="s">
        <v>115</v>
      </c>
      <c r="H10976" t="s">
        <v>106</v>
      </c>
      <c r="I10976" t="s">
        <v>69</v>
      </c>
      <c r="J10976" t="s">
        <v>107</v>
      </c>
      <c r="K10976" s="23">
        <v>2</v>
      </c>
      <c r="L10976" s="24">
        <v>16.5</v>
      </c>
      <c r="M10976" s="24">
        <v>33</v>
      </c>
      <c r="N10976" s="24">
        <v>25.74</v>
      </c>
      <c r="O10976" s="24">
        <v>7.26</v>
      </c>
      <c r="P10976" s="25">
        <v>22</v>
      </c>
    </row>
    <row r="10977" spans="1:16" x14ac:dyDescent="0.3">
      <c r="A10977" s="22">
        <v>43012</v>
      </c>
      <c r="B10977">
        <v>2017</v>
      </c>
      <c r="C10977">
        <v>10</v>
      </c>
      <c r="D10977" t="s">
        <v>134</v>
      </c>
      <c r="E10977" t="s">
        <v>135</v>
      </c>
      <c r="F10977" t="s">
        <v>174</v>
      </c>
      <c r="G10977" t="s">
        <v>115</v>
      </c>
      <c r="H10977" t="s">
        <v>108</v>
      </c>
      <c r="I10977" t="s">
        <v>72</v>
      </c>
      <c r="J10977" t="s">
        <v>109</v>
      </c>
      <c r="K10977" s="23">
        <v>1</v>
      </c>
      <c r="L10977" s="24">
        <v>8.1999999999999993</v>
      </c>
      <c r="M10977" s="24">
        <v>8.1999999999999993</v>
      </c>
      <c r="N10977" s="24">
        <v>5.58</v>
      </c>
      <c r="O10977" s="24">
        <v>2.62</v>
      </c>
      <c r="P10977" s="25">
        <v>32</v>
      </c>
    </row>
    <row r="10978" spans="1:16" x14ac:dyDescent="0.3">
      <c r="A10978" s="22">
        <v>43013</v>
      </c>
      <c r="B10978">
        <v>2017</v>
      </c>
      <c r="C10978">
        <v>10</v>
      </c>
      <c r="D10978" t="s">
        <v>134</v>
      </c>
      <c r="E10978" t="s">
        <v>135</v>
      </c>
      <c r="F10978" t="s">
        <v>174</v>
      </c>
      <c r="G10978" t="s">
        <v>93</v>
      </c>
      <c r="H10978" t="s">
        <v>94</v>
      </c>
      <c r="I10978" t="s">
        <v>73</v>
      </c>
      <c r="J10978" t="s">
        <v>95</v>
      </c>
      <c r="K10978" s="23">
        <v>5.33</v>
      </c>
      <c r="L10978" s="24">
        <v>3.1</v>
      </c>
      <c r="M10978" s="24">
        <v>16.52</v>
      </c>
      <c r="N10978" s="24">
        <v>11.56</v>
      </c>
      <c r="O10978" s="24">
        <v>4.96</v>
      </c>
      <c r="P10978" s="25">
        <v>30</v>
      </c>
    </row>
    <row r="10979" spans="1:16" x14ac:dyDescent="0.3">
      <c r="A10979" s="22">
        <v>43013</v>
      </c>
      <c r="B10979">
        <v>2017</v>
      </c>
      <c r="C10979">
        <v>10</v>
      </c>
      <c r="D10979" t="s">
        <v>134</v>
      </c>
      <c r="E10979" t="s">
        <v>135</v>
      </c>
      <c r="F10979" t="s">
        <v>174</v>
      </c>
      <c r="G10979" t="s">
        <v>93</v>
      </c>
      <c r="H10979" t="s">
        <v>96</v>
      </c>
      <c r="I10979" t="s">
        <v>74</v>
      </c>
      <c r="J10979" t="s">
        <v>97</v>
      </c>
      <c r="K10979" s="23">
        <v>3.99</v>
      </c>
      <c r="L10979" s="24">
        <v>3.6</v>
      </c>
      <c r="M10979" s="24">
        <v>14.36</v>
      </c>
      <c r="N10979" s="24">
        <v>10.050000000000001</v>
      </c>
      <c r="O10979" s="24">
        <v>4.3099999999999996</v>
      </c>
      <c r="P10979" s="25">
        <v>30</v>
      </c>
    </row>
    <row r="10980" spans="1:16" x14ac:dyDescent="0.3">
      <c r="A10980" s="22">
        <v>43013</v>
      </c>
      <c r="B10980">
        <v>2017</v>
      </c>
      <c r="C10980">
        <v>10</v>
      </c>
      <c r="D10980" t="s">
        <v>134</v>
      </c>
      <c r="E10980" t="s">
        <v>135</v>
      </c>
      <c r="F10980" t="s">
        <v>174</v>
      </c>
      <c r="G10980" t="s">
        <v>93</v>
      </c>
      <c r="H10980" t="s">
        <v>98</v>
      </c>
      <c r="I10980" t="s">
        <v>75</v>
      </c>
      <c r="J10980" t="s">
        <v>99</v>
      </c>
      <c r="K10980" s="23">
        <v>5</v>
      </c>
      <c r="L10980" s="24">
        <v>2.8</v>
      </c>
      <c r="M10980" s="24">
        <v>14</v>
      </c>
      <c r="N10980" s="24">
        <v>10.08</v>
      </c>
      <c r="O10980" s="24">
        <v>3.92</v>
      </c>
      <c r="P10980" s="25">
        <v>28</v>
      </c>
    </row>
    <row r="10981" spans="1:16" x14ac:dyDescent="0.3">
      <c r="A10981" s="22">
        <v>43013</v>
      </c>
      <c r="B10981">
        <v>2017</v>
      </c>
      <c r="C10981">
        <v>10</v>
      </c>
      <c r="D10981" t="s">
        <v>134</v>
      </c>
      <c r="E10981" t="s">
        <v>135</v>
      </c>
      <c r="F10981" t="s">
        <v>174</v>
      </c>
      <c r="G10981" t="s">
        <v>93</v>
      </c>
      <c r="H10981" t="s">
        <v>100</v>
      </c>
      <c r="I10981" t="s">
        <v>70</v>
      </c>
      <c r="J10981" t="s">
        <v>101</v>
      </c>
      <c r="K10981" s="23">
        <v>40.799999999999997</v>
      </c>
      <c r="L10981" s="24">
        <v>2.4</v>
      </c>
      <c r="M10981" s="24">
        <v>97.92</v>
      </c>
      <c r="N10981" s="24">
        <v>72.459999999999994</v>
      </c>
      <c r="O10981" s="24">
        <v>25.46</v>
      </c>
      <c r="P10981" s="25">
        <v>26</v>
      </c>
    </row>
    <row r="10982" spans="1:16" x14ac:dyDescent="0.3">
      <c r="A10982" s="22">
        <v>43013</v>
      </c>
      <c r="B10982">
        <v>2017</v>
      </c>
      <c r="C10982">
        <v>10</v>
      </c>
      <c r="D10982" t="s">
        <v>134</v>
      </c>
      <c r="E10982" t="s">
        <v>135</v>
      </c>
      <c r="F10982" t="s">
        <v>174</v>
      </c>
      <c r="G10982" t="s">
        <v>93</v>
      </c>
      <c r="H10982" t="s">
        <v>102</v>
      </c>
      <c r="I10982" t="s">
        <v>71</v>
      </c>
      <c r="J10982" t="s">
        <v>103</v>
      </c>
      <c r="K10982" s="23">
        <v>5</v>
      </c>
      <c r="L10982" s="24">
        <v>6.9</v>
      </c>
      <c r="M10982" s="24">
        <v>34.5</v>
      </c>
      <c r="N10982" s="24">
        <v>22.77</v>
      </c>
      <c r="O10982" s="24">
        <v>11.73</v>
      </c>
      <c r="P10982" s="25">
        <v>34</v>
      </c>
    </row>
    <row r="10983" spans="1:16" x14ac:dyDescent="0.3">
      <c r="A10983" s="22">
        <v>43013</v>
      </c>
      <c r="B10983">
        <v>2017</v>
      </c>
      <c r="C10983">
        <v>10</v>
      </c>
      <c r="D10983" t="s">
        <v>134</v>
      </c>
      <c r="E10983" t="s">
        <v>135</v>
      </c>
      <c r="F10983" t="s">
        <v>174</v>
      </c>
      <c r="G10983" t="s">
        <v>93</v>
      </c>
      <c r="H10983" t="s">
        <v>104</v>
      </c>
      <c r="I10983" t="s">
        <v>76</v>
      </c>
      <c r="J10983" t="s">
        <v>105</v>
      </c>
      <c r="K10983" s="23">
        <v>0</v>
      </c>
      <c r="L10983" s="24">
        <v>7.4</v>
      </c>
      <c r="M10983" s="24">
        <v>0</v>
      </c>
      <c r="N10983" s="24">
        <v>0</v>
      </c>
      <c r="O10983" s="24">
        <v>0</v>
      </c>
      <c r="P10983" s="25">
        <v>34</v>
      </c>
    </row>
    <row r="10984" spans="1:16" x14ac:dyDescent="0.3">
      <c r="A10984" s="22">
        <v>43013</v>
      </c>
      <c r="B10984">
        <v>2017</v>
      </c>
      <c r="C10984">
        <v>10</v>
      </c>
      <c r="D10984" t="s">
        <v>134</v>
      </c>
      <c r="E10984" t="s">
        <v>135</v>
      </c>
      <c r="F10984" t="s">
        <v>174</v>
      </c>
      <c r="G10984" t="s">
        <v>93</v>
      </c>
      <c r="H10984" t="s">
        <v>106</v>
      </c>
      <c r="I10984" t="s">
        <v>69</v>
      </c>
      <c r="J10984" t="s">
        <v>107</v>
      </c>
      <c r="K10984" s="23">
        <v>11</v>
      </c>
      <c r="L10984" s="24">
        <v>16.5</v>
      </c>
      <c r="M10984" s="24">
        <v>181.5</v>
      </c>
      <c r="N10984" s="24">
        <v>141.57</v>
      </c>
      <c r="O10984" s="24">
        <v>39.93</v>
      </c>
      <c r="P10984" s="25">
        <v>22</v>
      </c>
    </row>
    <row r="10985" spans="1:16" x14ac:dyDescent="0.3">
      <c r="A10985" s="22">
        <v>43013</v>
      </c>
      <c r="B10985">
        <v>2017</v>
      </c>
      <c r="C10985">
        <v>10</v>
      </c>
      <c r="D10985" t="s">
        <v>134</v>
      </c>
      <c r="E10985" t="s">
        <v>135</v>
      </c>
      <c r="F10985" t="s">
        <v>174</v>
      </c>
      <c r="G10985" t="s">
        <v>93</v>
      </c>
      <c r="H10985" t="s">
        <v>108</v>
      </c>
      <c r="I10985" t="s">
        <v>72</v>
      </c>
      <c r="J10985" t="s">
        <v>109</v>
      </c>
      <c r="K10985" s="23">
        <v>2</v>
      </c>
      <c r="L10985" s="24">
        <v>8.1999999999999993</v>
      </c>
      <c r="M10985" s="24">
        <v>16.399999999999999</v>
      </c>
      <c r="N10985" s="24">
        <v>11.15</v>
      </c>
      <c r="O10985" s="24">
        <v>5.25</v>
      </c>
      <c r="P10985" s="25">
        <v>32</v>
      </c>
    </row>
    <row r="10986" spans="1:16" x14ac:dyDescent="0.3">
      <c r="A10986" s="22">
        <v>43014</v>
      </c>
      <c r="B10986">
        <v>2017</v>
      </c>
      <c r="C10986">
        <v>10</v>
      </c>
      <c r="D10986" t="s">
        <v>134</v>
      </c>
      <c r="E10986" t="s">
        <v>135</v>
      </c>
      <c r="F10986" t="s">
        <v>174</v>
      </c>
      <c r="G10986" t="s">
        <v>110</v>
      </c>
      <c r="H10986" t="s">
        <v>94</v>
      </c>
      <c r="I10986" t="s">
        <v>73</v>
      </c>
      <c r="J10986" t="s">
        <v>95</v>
      </c>
      <c r="K10986" s="23">
        <v>3.99</v>
      </c>
      <c r="L10986" s="24">
        <v>3.1</v>
      </c>
      <c r="M10986" s="24">
        <v>12.37</v>
      </c>
      <c r="N10986" s="24">
        <v>8.66</v>
      </c>
      <c r="O10986" s="24">
        <v>3.71</v>
      </c>
      <c r="P10986" s="25">
        <v>30</v>
      </c>
    </row>
    <row r="10987" spans="1:16" x14ac:dyDescent="0.3">
      <c r="A10987" s="22">
        <v>43014</v>
      </c>
      <c r="B10987">
        <v>2017</v>
      </c>
      <c r="C10987">
        <v>10</v>
      </c>
      <c r="D10987" t="s">
        <v>134</v>
      </c>
      <c r="E10987" t="s">
        <v>135</v>
      </c>
      <c r="F10987" t="s">
        <v>174</v>
      </c>
      <c r="G10987" t="s">
        <v>110</v>
      </c>
      <c r="H10987" t="s">
        <v>96</v>
      </c>
      <c r="I10987" t="s">
        <v>74</v>
      </c>
      <c r="J10987" t="s">
        <v>97</v>
      </c>
      <c r="K10987" s="23">
        <v>4.66</v>
      </c>
      <c r="L10987" s="24">
        <v>3.6</v>
      </c>
      <c r="M10987" s="24">
        <v>16.78</v>
      </c>
      <c r="N10987" s="24">
        <v>11.75</v>
      </c>
      <c r="O10987" s="24">
        <v>5.03</v>
      </c>
      <c r="P10987" s="25">
        <v>30</v>
      </c>
    </row>
    <row r="10988" spans="1:16" x14ac:dyDescent="0.3">
      <c r="A10988" s="22">
        <v>43014</v>
      </c>
      <c r="B10988">
        <v>2017</v>
      </c>
      <c r="C10988">
        <v>10</v>
      </c>
      <c r="D10988" t="s">
        <v>134</v>
      </c>
      <c r="E10988" t="s">
        <v>135</v>
      </c>
      <c r="F10988" t="s">
        <v>174</v>
      </c>
      <c r="G10988" t="s">
        <v>110</v>
      </c>
      <c r="H10988" t="s">
        <v>98</v>
      </c>
      <c r="I10988" t="s">
        <v>75</v>
      </c>
      <c r="J10988" t="s">
        <v>99</v>
      </c>
      <c r="K10988" s="23">
        <v>1</v>
      </c>
      <c r="L10988" s="24">
        <v>2.8</v>
      </c>
      <c r="M10988" s="24">
        <v>2.8</v>
      </c>
      <c r="N10988" s="24">
        <v>2.02</v>
      </c>
      <c r="O10988" s="24">
        <v>0.78</v>
      </c>
      <c r="P10988" s="25">
        <v>28</v>
      </c>
    </row>
    <row r="10989" spans="1:16" x14ac:dyDescent="0.3">
      <c r="A10989" s="22">
        <v>43014</v>
      </c>
      <c r="B10989">
        <v>2017</v>
      </c>
      <c r="C10989">
        <v>10</v>
      </c>
      <c r="D10989" t="s">
        <v>134</v>
      </c>
      <c r="E10989" t="s">
        <v>135</v>
      </c>
      <c r="F10989" t="s">
        <v>174</v>
      </c>
      <c r="G10989" t="s">
        <v>110</v>
      </c>
      <c r="H10989" t="s">
        <v>100</v>
      </c>
      <c r="I10989" t="s">
        <v>70</v>
      </c>
      <c r="J10989" t="s">
        <v>101</v>
      </c>
      <c r="K10989" s="23">
        <v>39.799999999999997</v>
      </c>
      <c r="L10989" s="24">
        <v>2.4</v>
      </c>
      <c r="M10989" s="24">
        <v>95.52</v>
      </c>
      <c r="N10989" s="24">
        <v>70.680000000000007</v>
      </c>
      <c r="O10989" s="24">
        <v>24.84</v>
      </c>
      <c r="P10989" s="25">
        <v>26</v>
      </c>
    </row>
    <row r="10990" spans="1:16" x14ac:dyDescent="0.3">
      <c r="A10990" s="22">
        <v>43014</v>
      </c>
      <c r="B10990">
        <v>2017</v>
      </c>
      <c r="C10990">
        <v>10</v>
      </c>
      <c r="D10990" t="s">
        <v>134</v>
      </c>
      <c r="E10990" t="s">
        <v>135</v>
      </c>
      <c r="F10990" t="s">
        <v>174</v>
      </c>
      <c r="G10990" t="s">
        <v>110</v>
      </c>
      <c r="H10990" t="s">
        <v>102</v>
      </c>
      <c r="I10990" t="s">
        <v>71</v>
      </c>
      <c r="J10990" t="s">
        <v>103</v>
      </c>
      <c r="K10990" s="23">
        <v>7</v>
      </c>
      <c r="L10990" s="24">
        <v>6.9</v>
      </c>
      <c r="M10990" s="24">
        <v>48.3</v>
      </c>
      <c r="N10990" s="24">
        <v>31.88</v>
      </c>
      <c r="O10990" s="24">
        <v>16.420000000000002</v>
      </c>
      <c r="P10990" s="25">
        <v>34</v>
      </c>
    </row>
    <row r="10991" spans="1:16" x14ac:dyDescent="0.3">
      <c r="A10991" s="22">
        <v>43014</v>
      </c>
      <c r="B10991">
        <v>2017</v>
      </c>
      <c r="C10991">
        <v>10</v>
      </c>
      <c r="D10991" t="s">
        <v>134</v>
      </c>
      <c r="E10991" t="s">
        <v>135</v>
      </c>
      <c r="F10991" t="s">
        <v>174</v>
      </c>
      <c r="G10991" t="s">
        <v>110</v>
      </c>
      <c r="H10991" t="s">
        <v>104</v>
      </c>
      <c r="I10991" t="s">
        <v>76</v>
      </c>
      <c r="J10991" t="s">
        <v>105</v>
      </c>
      <c r="K10991" s="23">
        <v>0</v>
      </c>
      <c r="L10991" s="24">
        <v>7.4</v>
      </c>
      <c r="M10991" s="24">
        <v>0</v>
      </c>
      <c r="N10991" s="24">
        <v>0</v>
      </c>
      <c r="O10991" s="24">
        <v>0</v>
      </c>
      <c r="P10991" s="25">
        <v>34</v>
      </c>
    </row>
    <row r="10992" spans="1:16" x14ac:dyDescent="0.3">
      <c r="A10992" s="22">
        <v>43014</v>
      </c>
      <c r="B10992">
        <v>2017</v>
      </c>
      <c r="C10992">
        <v>10</v>
      </c>
      <c r="D10992" t="s">
        <v>134</v>
      </c>
      <c r="E10992" t="s">
        <v>135</v>
      </c>
      <c r="F10992" t="s">
        <v>174</v>
      </c>
      <c r="G10992" t="s">
        <v>110</v>
      </c>
      <c r="H10992" t="s">
        <v>106</v>
      </c>
      <c r="I10992" t="s">
        <v>69</v>
      </c>
      <c r="J10992" t="s">
        <v>107</v>
      </c>
      <c r="K10992" s="23">
        <v>6</v>
      </c>
      <c r="L10992" s="24">
        <v>16.5</v>
      </c>
      <c r="M10992" s="24">
        <v>99</v>
      </c>
      <c r="N10992" s="24">
        <v>77.22</v>
      </c>
      <c r="O10992" s="24">
        <v>21.78</v>
      </c>
      <c r="P10992" s="25">
        <v>22</v>
      </c>
    </row>
    <row r="10993" spans="1:16" x14ac:dyDescent="0.3">
      <c r="A10993" s="22">
        <v>43014</v>
      </c>
      <c r="B10993">
        <v>2017</v>
      </c>
      <c r="C10993">
        <v>10</v>
      </c>
      <c r="D10993" t="s">
        <v>134</v>
      </c>
      <c r="E10993" t="s">
        <v>135</v>
      </c>
      <c r="F10993" t="s">
        <v>174</v>
      </c>
      <c r="G10993" t="s">
        <v>110</v>
      </c>
      <c r="H10993" t="s">
        <v>108</v>
      </c>
      <c r="I10993" t="s">
        <v>72</v>
      </c>
      <c r="J10993" t="s">
        <v>109</v>
      </c>
      <c r="K10993" s="23">
        <v>2</v>
      </c>
      <c r="L10993" s="24">
        <v>8.1999999999999993</v>
      </c>
      <c r="M10993" s="24">
        <v>16.399999999999999</v>
      </c>
      <c r="N10993" s="24">
        <v>11.15</v>
      </c>
      <c r="O10993" s="24">
        <v>5.25</v>
      </c>
      <c r="P10993" s="25">
        <v>32</v>
      </c>
    </row>
    <row r="10994" spans="1:16" x14ac:dyDescent="0.3">
      <c r="A10994" s="22">
        <v>43015</v>
      </c>
      <c r="B10994">
        <v>2017</v>
      </c>
      <c r="C10994">
        <v>10</v>
      </c>
      <c r="D10994" t="s">
        <v>134</v>
      </c>
      <c r="E10994" t="s">
        <v>135</v>
      </c>
      <c r="F10994" t="s">
        <v>174</v>
      </c>
      <c r="G10994" t="s">
        <v>111</v>
      </c>
      <c r="H10994" t="s">
        <v>94</v>
      </c>
      <c r="I10994" t="s">
        <v>73</v>
      </c>
      <c r="J10994" t="s">
        <v>95</v>
      </c>
      <c r="K10994" s="23">
        <v>4</v>
      </c>
      <c r="L10994" s="24">
        <v>3.1</v>
      </c>
      <c r="M10994" s="24">
        <v>12.4</v>
      </c>
      <c r="N10994" s="24">
        <v>8.68</v>
      </c>
      <c r="O10994" s="24">
        <v>3.72</v>
      </c>
      <c r="P10994" s="25">
        <v>30</v>
      </c>
    </row>
    <row r="10995" spans="1:16" x14ac:dyDescent="0.3">
      <c r="A10995" s="22">
        <v>43015</v>
      </c>
      <c r="B10995">
        <v>2017</v>
      </c>
      <c r="C10995">
        <v>10</v>
      </c>
      <c r="D10995" t="s">
        <v>134</v>
      </c>
      <c r="E10995" t="s">
        <v>135</v>
      </c>
      <c r="F10995" t="s">
        <v>174</v>
      </c>
      <c r="G10995" t="s">
        <v>111</v>
      </c>
      <c r="H10995" t="s">
        <v>96</v>
      </c>
      <c r="I10995" t="s">
        <v>74</v>
      </c>
      <c r="J10995" t="s">
        <v>97</v>
      </c>
      <c r="K10995" s="23">
        <v>2.02</v>
      </c>
      <c r="L10995" s="24">
        <v>3.6</v>
      </c>
      <c r="M10995" s="24">
        <v>7.27</v>
      </c>
      <c r="N10995" s="24">
        <v>5.09</v>
      </c>
      <c r="O10995" s="24">
        <v>2.1800000000000002</v>
      </c>
      <c r="P10995" s="25">
        <v>30</v>
      </c>
    </row>
    <row r="10996" spans="1:16" x14ac:dyDescent="0.3">
      <c r="A10996" s="22">
        <v>43015</v>
      </c>
      <c r="B10996">
        <v>2017</v>
      </c>
      <c r="C10996">
        <v>10</v>
      </c>
      <c r="D10996" t="s">
        <v>134</v>
      </c>
      <c r="E10996" t="s">
        <v>135</v>
      </c>
      <c r="F10996" t="s">
        <v>174</v>
      </c>
      <c r="G10996" t="s">
        <v>111</v>
      </c>
      <c r="H10996" t="s">
        <v>98</v>
      </c>
      <c r="I10996" t="s">
        <v>75</v>
      </c>
      <c r="J10996" t="s">
        <v>99</v>
      </c>
      <c r="K10996" s="23">
        <v>2</v>
      </c>
      <c r="L10996" s="24">
        <v>2.8</v>
      </c>
      <c r="M10996" s="24">
        <v>5.6</v>
      </c>
      <c r="N10996" s="24">
        <v>4.03</v>
      </c>
      <c r="O10996" s="24">
        <v>1.57</v>
      </c>
      <c r="P10996" s="25">
        <v>28</v>
      </c>
    </row>
    <row r="10997" spans="1:16" x14ac:dyDescent="0.3">
      <c r="A10997" s="22">
        <v>43015</v>
      </c>
      <c r="B10997">
        <v>2017</v>
      </c>
      <c r="C10997">
        <v>10</v>
      </c>
      <c r="D10997" t="s">
        <v>134</v>
      </c>
      <c r="E10997" t="s">
        <v>135</v>
      </c>
      <c r="F10997" t="s">
        <v>174</v>
      </c>
      <c r="G10997" t="s">
        <v>111</v>
      </c>
      <c r="H10997" t="s">
        <v>100</v>
      </c>
      <c r="I10997" t="s">
        <v>70</v>
      </c>
      <c r="J10997" t="s">
        <v>101</v>
      </c>
      <c r="K10997" s="23">
        <v>35.25</v>
      </c>
      <c r="L10997" s="24">
        <v>2.4</v>
      </c>
      <c r="M10997" s="24">
        <v>84.6</v>
      </c>
      <c r="N10997" s="24">
        <v>62.6</v>
      </c>
      <c r="O10997" s="24">
        <v>22</v>
      </c>
      <c r="P10997" s="25">
        <v>26</v>
      </c>
    </row>
    <row r="10998" spans="1:16" x14ac:dyDescent="0.3">
      <c r="A10998" s="22">
        <v>43015</v>
      </c>
      <c r="B10998">
        <v>2017</v>
      </c>
      <c r="C10998">
        <v>10</v>
      </c>
      <c r="D10998" t="s">
        <v>134</v>
      </c>
      <c r="E10998" t="s">
        <v>135</v>
      </c>
      <c r="F10998" t="s">
        <v>174</v>
      </c>
      <c r="G10998" t="s">
        <v>111</v>
      </c>
      <c r="H10998" t="s">
        <v>102</v>
      </c>
      <c r="I10998" t="s">
        <v>71</v>
      </c>
      <c r="J10998" t="s">
        <v>103</v>
      </c>
      <c r="K10998" s="23">
        <v>4</v>
      </c>
      <c r="L10998" s="24">
        <v>6.9</v>
      </c>
      <c r="M10998" s="24">
        <v>27.6</v>
      </c>
      <c r="N10998" s="24">
        <v>18.22</v>
      </c>
      <c r="O10998" s="24">
        <v>9.3800000000000008</v>
      </c>
      <c r="P10998" s="25">
        <v>34</v>
      </c>
    </row>
    <row r="10999" spans="1:16" x14ac:dyDescent="0.3">
      <c r="A10999" s="22">
        <v>43015</v>
      </c>
      <c r="B10999">
        <v>2017</v>
      </c>
      <c r="C10999">
        <v>10</v>
      </c>
      <c r="D10999" t="s">
        <v>134</v>
      </c>
      <c r="E10999" t="s">
        <v>135</v>
      </c>
      <c r="F10999" t="s">
        <v>174</v>
      </c>
      <c r="G10999" t="s">
        <v>111</v>
      </c>
      <c r="H10999" t="s">
        <v>104</v>
      </c>
      <c r="I10999" t="s">
        <v>76</v>
      </c>
      <c r="J10999" t="s">
        <v>105</v>
      </c>
      <c r="K10999" s="23">
        <v>0</v>
      </c>
      <c r="L10999" s="24">
        <v>7.4</v>
      </c>
      <c r="M10999" s="24">
        <v>0</v>
      </c>
      <c r="N10999" s="24">
        <v>0</v>
      </c>
      <c r="O10999" s="24">
        <v>0</v>
      </c>
      <c r="P10999" s="25">
        <v>34</v>
      </c>
    </row>
    <row r="11000" spans="1:16" x14ac:dyDescent="0.3">
      <c r="A11000" s="22">
        <v>43015</v>
      </c>
      <c r="B11000">
        <v>2017</v>
      </c>
      <c r="C11000">
        <v>10</v>
      </c>
      <c r="D11000" t="s">
        <v>134</v>
      </c>
      <c r="E11000" t="s">
        <v>135</v>
      </c>
      <c r="F11000" t="s">
        <v>174</v>
      </c>
      <c r="G11000" t="s">
        <v>111</v>
      </c>
      <c r="H11000" t="s">
        <v>106</v>
      </c>
      <c r="I11000" t="s">
        <v>69</v>
      </c>
      <c r="J11000" t="s">
        <v>107</v>
      </c>
      <c r="K11000" s="23">
        <v>10</v>
      </c>
      <c r="L11000" s="24">
        <v>16.5</v>
      </c>
      <c r="M11000" s="24">
        <v>165</v>
      </c>
      <c r="N11000" s="24">
        <v>128.69999999999999</v>
      </c>
      <c r="O11000" s="24">
        <v>36.299999999999997</v>
      </c>
      <c r="P11000" s="25">
        <v>22</v>
      </c>
    </row>
    <row r="11001" spans="1:16" x14ac:dyDescent="0.3">
      <c r="A11001" s="22">
        <v>43015</v>
      </c>
      <c r="B11001">
        <v>2017</v>
      </c>
      <c r="C11001">
        <v>10</v>
      </c>
      <c r="D11001" t="s">
        <v>134</v>
      </c>
      <c r="E11001" t="s">
        <v>135</v>
      </c>
      <c r="F11001" t="s">
        <v>174</v>
      </c>
      <c r="G11001" t="s">
        <v>111</v>
      </c>
      <c r="H11001" t="s">
        <v>108</v>
      </c>
      <c r="I11001" t="s">
        <v>72</v>
      </c>
      <c r="J11001" t="s">
        <v>109</v>
      </c>
      <c r="K11001" s="23">
        <v>1</v>
      </c>
      <c r="L11001" s="24">
        <v>8.1999999999999993</v>
      </c>
      <c r="M11001" s="24">
        <v>8.1999999999999993</v>
      </c>
      <c r="N11001" s="24">
        <v>5.58</v>
      </c>
      <c r="O11001" s="24">
        <v>2.62</v>
      </c>
      <c r="P11001" s="25">
        <v>32</v>
      </c>
    </row>
    <row r="11002" spans="1:16" x14ac:dyDescent="0.3">
      <c r="A11002" s="22">
        <v>43016</v>
      </c>
      <c r="B11002">
        <v>2017</v>
      </c>
      <c r="C11002">
        <v>10</v>
      </c>
      <c r="D11002" t="s">
        <v>134</v>
      </c>
      <c r="E11002" t="s">
        <v>135</v>
      </c>
      <c r="F11002" t="s">
        <v>174</v>
      </c>
      <c r="G11002" t="s">
        <v>112</v>
      </c>
      <c r="H11002" t="s">
        <v>94</v>
      </c>
      <c r="I11002" t="s">
        <v>73</v>
      </c>
      <c r="J11002" t="s">
        <v>95</v>
      </c>
      <c r="K11002" s="23">
        <v>8.67</v>
      </c>
      <c r="L11002" s="24">
        <v>3.1</v>
      </c>
      <c r="M11002" s="24">
        <v>26.88</v>
      </c>
      <c r="N11002" s="24">
        <v>18.82</v>
      </c>
      <c r="O11002" s="24">
        <v>8.06</v>
      </c>
      <c r="P11002" s="25">
        <v>30</v>
      </c>
    </row>
    <row r="11003" spans="1:16" x14ac:dyDescent="0.3">
      <c r="A11003" s="22">
        <v>43016</v>
      </c>
      <c r="B11003">
        <v>2017</v>
      </c>
      <c r="C11003">
        <v>10</v>
      </c>
      <c r="D11003" t="s">
        <v>134</v>
      </c>
      <c r="E11003" t="s">
        <v>135</v>
      </c>
      <c r="F11003" t="s">
        <v>174</v>
      </c>
      <c r="G11003" t="s">
        <v>112</v>
      </c>
      <c r="H11003" t="s">
        <v>96</v>
      </c>
      <c r="I11003" t="s">
        <v>74</v>
      </c>
      <c r="J11003" t="s">
        <v>97</v>
      </c>
      <c r="K11003" s="23">
        <v>3.26</v>
      </c>
      <c r="L11003" s="24">
        <v>3.6</v>
      </c>
      <c r="M11003" s="24">
        <v>11.74</v>
      </c>
      <c r="N11003" s="24">
        <v>8.2200000000000006</v>
      </c>
      <c r="O11003" s="24">
        <v>3.52</v>
      </c>
      <c r="P11003" s="25">
        <v>30</v>
      </c>
    </row>
    <row r="11004" spans="1:16" x14ac:dyDescent="0.3">
      <c r="A11004" s="22">
        <v>43016</v>
      </c>
      <c r="B11004">
        <v>2017</v>
      </c>
      <c r="C11004">
        <v>10</v>
      </c>
      <c r="D11004" t="s">
        <v>134</v>
      </c>
      <c r="E11004" t="s">
        <v>135</v>
      </c>
      <c r="F11004" t="s">
        <v>174</v>
      </c>
      <c r="G11004" t="s">
        <v>112</v>
      </c>
      <c r="H11004" t="s">
        <v>98</v>
      </c>
      <c r="I11004" t="s">
        <v>75</v>
      </c>
      <c r="J11004" t="s">
        <v>99</v>
      </c>
      <c r="K11004" s="23">
        <v>5.2</v>
      </c>
      <c r="L11004" s="24">
        <v>2.8</v>
      </c>
      <c r="M11004" s="24">
        <v>14.56</v>
      </c>
      <c r="N11004" s="24">
        <v>10.48</v>
      </c>
      <c r="O11004" s="24">
        <v>4.08</v>
      </c>
      <c r="P11004" s="25">
        <v>28</v>
      </c>
    </row>
    <row r="11005" spans="1:16" x14ac:dyDescent="0.3">
      <c r="A11005" s="22">
        <v>43016</v>
      </c>
      <c r="B11005">
        <v>2017</v>
      </c>
      <c r="C11005">
        <v>10</v>
      </c>
      <c r="D11005" t="s">
        <v>134</v>
      </c>
      <c r="E11005" t="s">
        <v>135</v>
      </c>
      <c r="F11005" t="s">
        <v>174</v>
      </c>
      <c r="G11005" t="s">
        <v>112</v>
      </c>
      <c r="H11005" t="s">
        <v>100</v>
      </c>
      <c r="I11005" t="s">
        <v>70</v>
      </c>
      <c r="J11005" t="s">
        <v>101</v>
      </c>
      <c r="K11005" s="23">
        <v>77.099999999999994</v>
      </c>
      <c r="L11005" s="24">
        <v>2.4</v>
      </c>
      <c r="M11005" s="24">
        <v>185.04</v>
      </c>
      <c r="N11005" s="24">
        <v>136.93</v>
      </c>
      <c r="O11005" s="24">
        <v>48.11</v>
      </c>
      <c r="P11005" s="25">
        <v>26</v>
      </c>
    </row>
    <row r="11006" spans="1:16" x14ac:dyDescent="0.3">
      <c r="A11006" s="22">
        <v>43016</v>
      </c>
      <c r="B11006">
        <v>2017</v>
      </c>
      <c r="C11006">
        <v>10</v>
      </c>
      <c r="D11006" t="s">
        <v>134</v>
      </c>
      <c r="E11006" t="s">
        <v>135</v>
      </c>
      <c r="F11006" t="s">
        <v>174</v>
      </c>
      <c r="G11006" t="s">
        <v>112</v>
      </c>
      <c r="H11006" t="s">
        <v>102</v>
      </c>
      <c r="I11006" t="s">
        <v>71</v>
      </c>
      <c r="J11006" t="s">
        <v>103</v>
      </c>
      <c r="K11006" s="23">
        <v>2</v>
      </c>
      <c r="L11006" s="24">
        <v>6.9</v>
      </c>
      <c r="M11006" s="24">
        <v>13.8</v>
      </c>
      <c r="N11006" s="24">
        <v>9.11</v>
      </c>
      <c r="O11006" s="24">
        <v>4.6900000000000004</v>
      </c>
      <c r="P11006" s="25">
        <v>34</v>
      </c>
    </row>
    <row r="11007" spans="1:16" x14ac:dyDescent="0.3">
      <c r="A11007" s="22">
        <v>43016</v>
      </c>
      <c r="B11007">
        <v>2017</v>
      </c>
      <c r="C11007">
        <v>10</v>
      </c>
      <c r="D11007" t="s">
        <v>134</v>
      </c>
      <c r="E11007" t="s">
        <v>135</v>
      </c>
      <c r="F11007" t="s">
        <v>174</v>
      </c>
      <c r="G11007" t="s">
        <v>112</v>
      </c>
      <c r="H11007" t="s">
        <v>104</v>
      </c>
      <c r="I11007" t="s">
        <v>76</v>
      </c>
      <c r="J11007" t="s">
        <v>105</v>
      </c>
      <c r="K11007" s="23">
        <v>0</v>
      </c>
      <c r="L11007" s="24">
        <v>7.4</v>
      </c>
      <c r="M11007" s="24">
        <v>0</v>
      </c>
      <c r="N11007" s="24">
        <v>0</v>
      </c>
      <c r="O11007" s="24">
        <v>0</v>
      </c>
      <c r="P11007" s="25">
        <v>34</v>
      </c>
    </row>
    <row r="11008" spans="1:16" x14ac:dyDescent="0.3">
      <c r="A11008" s="22">
        <v>43016</v>
      </c>
      <c r="B11008">
        <v>2017</v>
      </c>
      <c r="C11008">
        <v>10</v>
      </c>
      <c r="D11008" t="s">
        <v>134</v>
      </c>
      <c r="E11008" t="s">
        <v>135</v>
      </c>
      <c r="F11008" t="s">
        <v>174</v>
      </c>
      <c r="G11008" t="s">
        <v>112</v>
      </c>
      <c r="H11008" t="s">
        <v>106</v>
      </c>
      <c r="I11008" t="s">
        <v>69</v>
      </c>
      <c r="J11008" t="s">
        <v>107</v>
      </c>
      <c r="K11008" s="23">
        <v>15</v>
      </c>
      <c r="L11008" s="24">
        <v>16.5</v>
      </c>
      <c r="M11008" s="24">
        <v>247.5</v>
      </c>
      <c r="N11008" s="24">
        <v>193.05</v>
      </c>
      <c r="O11008" s="24">
        <v>54.45</v>
      </c>
      <c r="P11008" s="25">
        <v>22</v>
      </c>
    </row>
    <row r="11009" spans="1:16" x14ac:dyDescent="0.3">
      <c r="A11009" s="22">
        <v>43016</v>
      </c>
      <c r="B11009">
        <v>2017</v>
      </c>
      <c r="C11009">
        <v>10</v>
      </c>
      <c r="D11009" t="s">
        <v>134</v>
      </c>
      <c r="E11009" t="s">
        <v>135</v>
      </c>
      <c r="F11009" t="s">
        <v>174</v>
      </c>
      <c r="G11009" t="s">
        <v>112</v>
      </c>
      <c r="H11009" t="s">
        <v>108</v>
      </c>
      <c r="I11009" t="s">
        <v>72</v>
      </c>
      <c r="J11009" t="s">
        <v>109</v>
      </c>
      <c r="K11009" s="23">
        <v>4</v>
      </c>
      <c r="L11009" s="24">
        <v>8.1999999999999993</v>
      </c>
      <c r="M11009" s="24">
        <v>32.799999999999997</v>
      </c>
      <c r="N11009" s="24">
        <v>22.3</v>
      </c>
      <c r="O11009" s="24">
        <v>10.5</v>
      </c>
      <c r="P11009" s="25">
        <v>32</v>
      </c>
    </row>
    <row r="11010" spans="1:16" x14ac:dyDescent="0.3">
      <c r="A11010" s="22">
        <v>43017</v>
      </c>
      <c r="B11010">
        <v>2017</v>
      </c>
      <c r="C11010">
        <v>10</v>
      </c>
      <c r="D11010" t="s">
        <v>134</v>
      </c>
      <c r="E11010" t="s">
        <v>135</v>
      </c>
      <c r="F11010" t="s">
        <v>174</v>
      </c>
      <c r="G11010" t="s">
        <v>113</v>
      </c>
      <c r="H11010" t="s">
        <v>94</v>
      </c>
      <c r="I11010" t="s">
        <v>73</v>
      </c>
      <c r="J11010" t="s">
        <v>95</v>
      </c>
      <c r="K11010" s="23">
        <v>0</v>
      </c>
      <c r="L11010" s="24">
        <v>3.1</v>
      </c>
      <c r="M11010" s="24">
        <v>0</v>
      </c>
      <c r="N11010" s="24">
        <v>0</v>
      </c>
      <c r="O11010" s="24">
        <v>0</v>
      </c>
      <c r="P11010" s="25">
        <v>30</v>
      </c>
    </row>
    <row r="11011" spans="1:16" x14ac:dyDescent="0.3">
      <c r="A11011" s="22">
        <v>43017</v>
      </c>
      <c r="B11011">
        <v>2017</v>
      </c>
      <c r="C11011">
        <v>10</v>
      </c>
      <c r="D11011" t="s">
        <v>134</v>
      </c>
      <c r="E11011" t="s">
        <v>135</v>
      </c>
      <c r="F11011" t="s">
        <v>174</v>
      </c>
      <c r="G11011" t="s">
        <v>113</v>
      </c>
      <c r="H11011" t="s">
        <v>96</v>
      </c>
      <c r="I11011" t="s">
        <v>74</v>
      </c>
      <c r="J11011" t="s">
        <v>97</v>
      </c>
      <c r="K11011" s="23">
        <v>0</v>
      </c>
      <c r="L11011" s="24">
        <v>3.6</v>
      </c>
      <c r="M11011" s="24">
        <v>0</v>
      </c>
      <c r="N11011" s="24">
        <v>0</v>
      </c>
      <c r="O11011" s="24">
        <v>0</v>
      </c>
      <c r="P11011" s="25">
        <v>30</v>
      </c>
    </row>
    <row r="11012" spans="1:16" x14ac:dyDescent="0.3">
      <c r="A11012" s="22">
        <v>43017</v>
      </c>
      <c r="B11012">
        <v>2017</v>
      </c>
      <c r="C11012">
        <v>10</v>
      </c>
      <c r="D11012" t="s">
        <v>134</v>
      </c>
      <c r="E11012" t="s">
        <v>135</v>
      </c>
      <c r="F11012" t="s">
        <v>174</v>
      </c>
      <c r="G11012" t="s">
        <v>113</v>
      </c>
      <c r="H11012" t="s">
        <v>98</v>
      </c>
      <c r="I11012" t="s">
        <v>75</v>
      </c>
      <c r="J11012" t="s">
        <v>99</v>
      </c>
      <c r="K11012" s="23">
        <v>0</v>
      </c>
      <c r="L11012" s="24">
        <v>2.8</v>
      </c>
      <c r="M11012" s="24">
        <v>0</v>
      </c>
      <c r="N11012" s="24">
        <v>0</v>
      </c>
      <c r="O11012" s="24">
        <v>0</v>
      </c>
      <c r="P11012" s="25">
        <v>28</v>
      </c>
    </row>
    <row r="11013" spans="1:16" x14ac:dyDescent="0.3">
      <c r="A11013" s="22">
        <v>43017</v>
      </c>
      <c r="B11013">
        <v>2017</v>
      </c>
      <c r="C11013">
        <v>10</v>
      </c>
      <c r="D11013" t="s">
        <v>134</v>
      </c>
      <c r="E11013" t="s">
        <v>135</v>
      </c>
      <c r="F11013" t="s">
        <v>174</v>
      </c>
      <c r="G11013" t="s">
        <v>113</v>
      </c>
      <c r="H11013" t="s">
        <v>100</v>
      </c>
      <c r="I11013" t="s">
        <v>70</v>
      </c>
      <c r="J11013" t="s">
        <v>101</v>
      </c>
      <c r="K11013" s="23">
        <v>0</v>
      </c>
      <c r="L11013" s="24">
        <v>2.4</v>
      </c>
      <c r="M11013" s="24">
        <v>0</v>
      </c>
      <c r="N11013" s="24">
        <v>0</v>
      </c>
      <c r="O11013" s="24">
        <v>0</v>
      </c>
      <c r="P11013" s="25">
        <v>26</v>
      </c>
    </row>
    <row r="11014" spans="1:16" x14ac:dyDescent="0.3">
      <c r="A11014" s="22">
        <v>43017</v>
      </c>
      <c r="B11014">
        <v>2017</v>
      </c>
      <c r="C11014">
        <v>10</v>
      </c>
      <c r="D11014" t="s">
        <v>134</v>
      </c>
      <c r="E11014" t="s">
        <v>135</v>
      </c>
      <c r="F11014" t="s">
        <v>174</v>
      </c>
      <c r="G11014" t="s">
        <v>113</v>
      </c>
      <c r="H11014" t="s">
        <v>102</v>
      </c>
      <c r="I11014" t="s">
        <v>71</v>
      </c>
      <c r="J11014" t="s">
        <v>103</v>
      </c>
      <c r="K11014" s="23">
        <v>0</v>
      </c>
      <c r="L11014" s="24">
        <v>6.9</v>
      </c>
      <c r="M11014" s="24">
        <v>0</v>
      </c>
      <c r="N11014" s="24">
        <v>0</v>
      </c>
      <c r="O11014" s="24">
        <v>0</v>
      </c>
      <c r="P11014" s="25">
        <v>34</v>
      </c>
    </row>
    <row r="11015" spans="1:16" x14ac:dyDescent="0.3">
      <c r="A11015" s="22">
        <v>43017</v>
      </c>
      <c r="B11015">
        <v>2017</v>
      </c>
      <c r="C11015">
        <v>10</v>
      </c>
      <c r="D11015" t="s">
        <v>134</v>
      </c>
      <c r="E11015" t="s">
        <v>135</v>
      </c>
      <c r="F11015" t="s">
        <v>174</v>
      </c>
      <c r="G11015" t="s">
        <v>113</v>
      </c>
      <c r="H11015" t="s">
        <v>104</v>
      </c>
      <c r="I11015" t="s">
        <v>76</v>
      </c>
      <c r="J11015" t="s">
        <v>105</v>
      </c>
      <c r="K11015" s="23">
        <v>0</v>
      </c>
      <c r="L11015" s="24">
        <v>7.4</v>
      </c>
      <c r="M11015" s="24">
        <v>0</v>
      </c>
      <c r="N11015" s="24">
        <v>0</v>
      </c>
      <c r="O11015" s="24">
        <v>0</v>
      </c>
      <c r="P11015" s="25">
        <v>34</v>
      </c>
    </row>
    <row r="11016" spans="1:16" x14ac:dyDescent="0.3">
      <c r="A11016" s="22">
        <v>43017</v>
      </c>
      <c r="B11016">
        <v>2017</v>
      </c>
      <c r="C11016">
        <v>10</v>
      </c>
      <c r="D11016" t="s">
        <v>134</v>
      </c>
      <c r="E11016" t="s">
        <v>135</v>
      </c>
      <c r="F11016" t="s">
        <v>174</v>
      </c>
      <c r="G11016" t="s">
        <v>113</v>
      </c>
      <c r="H11016" t="s">
        <v>106</v>
      </c>
      <c r="I11016" t="s">
        <v>69</v>
      </c>
      <c r="J11016" t="s">
        <v>107</v>
      </c>
      <c r="K11016" s="23">
        <v>0</v>
      </c>
      <c r="L11016" s="24">
        <v>16.5</v>
      </c>
      <c r="M11016" s="24">
        <v>0</v>
      </c>
      <c r="N11016" s="24">
        <v>0</v>
      </c>
      <c r="O11016" s="24">
        <v>0</v>
      </c>
      <c r="P11016" s="25">
        <v>22</v>
      </c>
    </row>
    <row r="11017" spans="1:16" x14ac:dyDescent="0.3">
      <c r="A11017" s="22">
        <v>43017</v>
      </c>
      <c r="B11017">
        <v>2017</v>
      </c>
      <c r="C11017">
        <v>10</v>
      </c>
      <c r="D11017" t="s">
        <v>134</v>
      </c>
      <c r="E11017" t="s">
        <v>135</v>
      </c>
      <c r="F11017" t="s">
        <v>174</v>
      </c>
      <c r="G11017" t="s">
        <v>113</v>
      </c>
      <c r="H11017" t="s">
        <v>108</v>
      </c>
      <c r="I11017" t="s">
        <v>72</v>
      </c>
      <c r="J11017" t="s">
        <v>109</v>
      </c>
      <c r="K11017" s="23">
        <v>0</v>
      </c>
      <c r="L11017" s="24">
        <v>8.1999999999999993</v>
      </c>
      <c r="M11017" s="24">
        <v>0</v>
      </c>
      <c r="N11017" s="24">
        <v>0</v>
      </c>
      <c r="O11017" s="24">
        <v>0</v>
      </c>
      <c r="P11017" s="25">
        <v>32</v>
      </c>
    </row>
    <row r="11018" spans="1:16" x14ac:dyDescent="0.3">
      <c r="A11018" s="22">
        <v>43018</v>
      </c>
      <c r="B11018">
        <v>2017</v>
      </c>
      <c r="C11018">
        <v>10</v>
      </c>
      <c r="D11018" t="s">
        <v>134</v>
      </c>
      <c r="E11018" t="s">
        <v>135</v>
      </c>
      <c r="F11018" t="s">
        <v>174</v>
      </c>
      <c r="G11018" t="s">
        <v>114</v>
      </c>
      <c r="H11018" t="s">
        <v>94</v>
      </c>
      <c r="I11018" t="s">
        <v>73</v>
      </c>
      <c r="J11018" t="s">
        <v>95</v>
      </c>
      <c r="K11018" s="23">
        <v>10</v>
      </c>
      <c r="L11018" s="24">
        <v>3.1</v>
      </c>
      <c r="M11018" s="24">
        <v>31</v>
      </c>
      <c r="N11018" s="24">
        <v>21.7</v>
      </c>
      <c r="O11018" s="24">
        <v>9.3000000000000007</v>
      </c>
      <c r="P11018" s="25">
        <v>30</v>
      </c>
    </row>
    <row r="11019" spans="1:16" x14ac:dyDescent="0.3">
      <c r="A11019" s="22">
        <v>43018</v>
      </c>
      <c r="B11019">
        <v>2017</v>
      </c>
      <c r="C11019">
        <v>10</v>
      </c>
      <c r="D11019" t="s">
        <v>134</v>
      </c>
      <c r="E11019" t="s">
        <v>135</v>
      </c>
      <c r="F11019" t="s">
        <v>174</v>
      </c>
      <c r="G11019" t="s">
        <v>114</v>
      </c>
      <c r="H11019" t="s">
        <v>96</v>
      </c>
      <c r="I11019" t="s">
        <v>74</v>
      </c>
      <c r="J11019" t="s">
        <v>97</v>
      </c>
      <c r="K11019" s="23">
        <v>2.68</v>
      </c>
      <c r="L11019" s="24">
        <v>3.6</v>
      </c>
      <c r="M11019" s="24">
        <v>9.65</v>
      </c>
      <c r="N11019" s="24">
        <v>6.76</v>
      </c>
      <c r="O11019" s="24">
        <v>2.89</v>
      </c>
      <c r="P11019" s="25">
        <v>30</v>
      </c>
    </row>
    <row r="11020" spans="1:16" x14ac:dyDescent="0.3">
      <c r="A11020" s="22">
        <v>43018</v>
      </c>
      <c r="B11020">
        <v>2017</v>
      </c>
      <c r="C11020">
        <v>10</v>
      </c>
      <c r="D11020" t="s">
        <v>134</v>
      </c>
      <c r="E11020" t="s">
        <v>135</v>
      </c>
      <c r="F11020" t="s">
        <v>174</v>
      </c>
      <c r="G11020" t="s">
        <v>114</v>
      </c>
      <c r="H11020" t="s">
        <v>98</v>
      </c>
      <c r="I11020" t="s">
        <v>75</v>
      </c>
      <c r="J11020" t="s">
        <v>99</v>
      </c>
      <c r="K11020" s="23">
        <v>2</v>
      </c>
      <c r="L11020" s="24">
        <v>2.8</v>
      </c>
      <c r="M11020" s="24">
        <v>5.6</v>
      </c>
      <c r="N11020" s="24">
        <v>4.03</v>
      </c>
      <c r="O11020" s="24">
        <v>1.57</v>
      </c>
      <c r="P11020" s="25">
        <v>28</v>
      </c>
    </row>
    <row r="11021" spans="1:16" x14ac:dyDescent="0.3">
      <c r="A11021" s="22">
        <v>43018</v>
      </c>
      <c r="B11021">
        <v>2017</v>
      </c>
      <c r="C11021">
        <v>10</v>
      </c>
      <c r="D11021" t="s">
        <v>134</v>
      </c>
      <c r="E11021" t="s">
        <v>135</v>
      </c>
      <c r="F11021" t="s">
        <v>174</v>
      </c>
      <c r="G11021" t="s">
        <v>114</v>
      </c>
      <c r="H11021" t="s">
        <v>100</v>
      </c>
      <c r="I11021" t="s">
        <v>70</v>
      </c>
      <c r="J11021" t="s">
        <v>101</v>
      </c>
      <c r="K11021" s="23">
        <v>25</v>
      </c>
      <c r="L11021" s="24">
        <v>2.4</v>
      </c>
      <c r="M11021" s="24">
        <v>60</v>
      </c>
      <c r="N11021" s="24">
        <v>44.4</v>
      </c>
      <c r="O11021" s="24">
        <v>15.6</v>
      </c>
      <c r="P11021" s="25">
        <v>26</v>
      </c>
    </row>
    <row r="11022" spans="1:16" x14ac:dyDescent="0.3">
      <c r="A11022" s="22">
        <v>43018</v>
      </c>
      <c r="B11022">
        <v>2017</v>
      </c>
      <c r="C11022">
        <v>10</v>
      </c>
      <c r="D11022" t="s">
        <v>134</v>
      </c>
      <c r="E11022" t="s">
        <v>135</v>
      </c>
      <c r="F11022" t="s">
        <v>174</v>
      </c>
      <c r="G11022" t="s">
        <v>114</v>
      </c>
      <c r="H11022" t="s">
        <v>102</v>
      </c>
      <c r="I11022" t="s">
        <v>71</v>
      </c>
      <c r="J11022" t="s">
        <v>103</v>
      </c>
      <c r="K11022" s="23">
        <v>8</v>
      </c>
      <c r="L11022" s="24">
        <v>6.9</v>
      </c>
      <c r="M11022" s="24">
        <v>55.2</v>
      </c>
      <c r="N11022" s="24">
        <v>36.43</v>
      </c>
      <c r="O11022" s="24">
        <v>18.77</v>
      </c>
      <c r="P11022" s="25">
        <v>34</v>
      </c>
    </row>
    <row r="11023" spans="1:16" x14ac:dyDescent="0.3">
      <c r="A11023" s="22">
        <v>43018</v>
      </c>
      <c r="B11023">
        <v>2017</v>
      </c>
      <c r="C11023">
        <v>10</v>
      </c>
      <c r="D11023" t="s">
        <v>134</v>
      </c>
      <c r="E11023" t="s">
        <v>135</v>
      </c>
      <c r="F11023" t="s">
        <v>174</v>
      </c>
      <c r="G11023" t="s">
        <v>114</v>
      </c>
      <c r="H11023" t="s">
        <v>104</v>
      </c>
      <c r="I11023" t="s">
        <v>76</v>
      </c>
      <c r="J11023" t="s">
        <v>105</v>
      </c>
      <c r="K11023" s="23">
        <v>0</v>
      </c>
      <c r="L11023" s="24">
        <v>7.4</v>
      </c>
      <c r="M11023" s="24">
        <v>0</v>
      </c>
      <c r="N11023" s="24">
        <v>0</v>
      </c>
      <c r="O11023" s="24">
        <v>0</v>
      </c>
      <c r="P11023" s="25">
        <v>34</v>
      </c>
    </row>
    <row r="11024" spans="1:16" x14ac:dyDescent="0.3">
      <c r="A11024" s="22">
        <v>43018</v>
      </c>
      <c r="B11024">
        <v>2017</v>
      </c>
      <c r="C11024">
        <v>10</v>
      </c>
      <c r="D11024" t="s">
        <v>134</v>
      </c>
      <c r="E11024" t="s">
        <v>135</v>
      </c>
      <c r="F11024" t="s">
        <v>174</v>
      </c>
      <c r="G11024" t="s">
        <v>114</v>
      </c>
      <c r="H11024" t="s">
        <v>106</v>
      </c>
      <c r="I11024" t="s">
        <v>69</v>
      </c>
      <c r="J11024" t="s">
        <v>107</v>
      </c>
      <c r="K11024" s="23">
        <v>11</v>
      </c>
      <c r="L11024" s="24">
        <v>16.5</v>
      </c>
      <c r="M11024" s="24">
        <v>181.5</v>
      </c>
      <c r="N11024" s="24">
        <v>141.57</v>
      </c>
      <c r="O11024" s="24">
        <v>39.93</v>
      </c>
      <c r="P11024" s="25">
        <v>22</v>
      </c>
    </row>
    <row r="11025" spans="1:16" x14ac:dyDescent="0.3">
      <c r="A11025" s="22">
        <v>43018</v>
      </c>
      <c r="B11025">
        <v>2017</v>
      </c>
      <c r="C11025">
        <v>10</v>
      </c>
      <c r="D11025" t="s">
        <v>134</v>
      </c>
      <c r="E11025" t="s">
        <v>135</v>
      </c>
      <c r="F11025" t="s">
        <v>174</v>
      </c>
      <c r="G11025" t="s">
        <v>114</v>
      </c>
      <c r="H11025" t="s">
        <v>108</v>
      </c>
      <c r="I11025" t="s">
        <v>72</v>
      </c>
      <c r="J11025" t="s">
        <v>109</v>
      </c>
      <c r="K11025" s="23">
        <v>3</v>
      </c>
      <c r="L11025" s="24">
        <v>8.1999999999999993</v>
      </c>
      <c r="M11025" s="24">
        <v>24.6</v>
      </c>
      <c r="N11025" s="24">
        <v>16.73</v>
      </c>
      <c r="O11025" s="24">
        <v>7.87</v>
      </c>
      <c r="P11025" s="25">
        <v>32</v>
      </c>
    </row>
    <row r="11026" spans="1:16" x14ac:dyDescent="0.3">
      <c r="A11026" s="22">
        <v>43019</v>
      </c>
      <c r="B11026">
        <v>2017</v>
      </c>
      <c r="C11026">
        <v>10</v>
      </c>
      <c r="D11026" t="s">
        <v>134</v>
      </c>
      <c r="E11026" t="s">
        <v>135</v>
      </c>
      <c r="F11026" t="s">
        <v>174</v>
      </c>
      <c r="G11026" t="s">
        <v>115</v>
      </c>
      <c r="H11026" t="s">
        <v>94</v>
      </c>
      <c r="I11026" t="s">
        <v>73</v>
      </c>
      <c r="J11026" t="s">
        <v>95</v>
      </c>
      <c r="K11026" s="23">
        <v>3.5</v>
      </c>
      <c r="L11026" s="24">
        <v>3.1</v>
      </c>
      <c r="M11026" s="24">
        <v>10.85</v>
      </c>
      <c r="N11026" s="24">
        <v>7.59</v>
      </c>
      <c r="O11026" s="24">
        <v>3.26</v>
      </c>
      <c r="P11026" s="25">
        <v>30</v>
      </c>
    </row>
    <row r="11027" spans="1:16" x14ac:dyDescent="0.3">
      <c r="A11027" s="22">
        <v>43019</v>
      </c>
      <c r="B11027">
        <v>2017</v>
      </c>
      <c r="C11027">
        <v>10</v>
      </c>
      <c r="D11027" t="s">
        <v>134</v>
      </c>
      <c r="E11027" t="s">
        <v>135</v>
      </c>
      <c r="F11027" t="s">
        <v>174</v>
      </c>
      <c r="G11027" t="s">
        <v>115</v>
      </c>
      <c r="H11027" t="s">
        <v>96</v>
      </c>
      <c r="I11027" t="s">
        <v>74</v>
      </c>
      <c r="J11027" t="s">
        <v>97</v>
      </c>
      <c r="K11027" s="23">
        <v>1</v>
      </c>
      <c r="L11027" s="24">
        <v>3.6</v>
      </c>
      <c r="M11027" s="24">
        <v>3.6</v>
      </c>
      <c r="N11027" s="24">
        <v>2.52</v>
      </c>
      <c r="O11027" s="24">
        <v>1.08</v>
      </c>
      <c r="P11027" s="25">
        <v>30</v>
      </c>
    </row>
    <row r="11028" spans="1:16" x14ac:dyDescent="0.3">
      <c r="A11028" s="22">
        <v>43019</v>
      </c>
      <c r="B11028">
        <v>2017</v>
      </c>
      <c r="C11028">
        <v>10</v>
      </c>
      <c r="D11028" t="s">
        <v>134</v>
      </c>
      <c r="E11028" t="s">
        <v>135</v>
      </c>
      <c r="F11028" t="s">
        <v>174</v>
      </c>
      <c r="G11028" t="s">
        <v>115</v>
      </c>
      <c r="H11028" t="s">
        <v>98</v>
      </c>
      <c r="I11028" t="s">
        <v>75</v>
      </c>
      <c r="J11028" t="s">
        <v>99</v>
      </c>
      <c r="K11028" s="23">
        <v>4.5999999999999996</v>
      </c>
      <c r="L11028" s="24">
        <v>2.8</v>
      </c>
      <c r="M11028" s="24">
        <v>12.88</v>
      </c>
      <c r="N11028" s="24">
        <v>9.27</v>
      </c>
      <c r="O11028" s="24">
        <v>3.61</v>
      </c>
      <c r="P11028" s="25">
        <v>28</v>
      </c>
    </row>
    <row r="11029" spans="1:16" x14ac:dyDescent="0.3">
      <c r="A11029" s="22">
        <v>43019</v>
      </c>
      <c r="B11029">
        <v>2017</v>
      </c>
      <c r="C11029">
        <v>10</v>
      </c>
      <c r="D11029" t="s">
        <v>134</v>
      </c>
      <c r="E11029" t="s">
        <v>135</v>
      </c>
      <c r="F11029" t="s">
        <v>174</v>
      </c>
      <c r="G11029" t="s">
        <v>115</v>
      </c>
      <c r="H11029" t="s">
        <v>100</v>
      </c>
      <c r="I11029" t="s">
        <v>70</v>
      </c>
      <c r="J11029" t="s">
        <v>101</v>
      </c>
      <c r="K11029" s="23">
        <v>39.4</v>
      </c>
      <c r="L11029" s="24">
        <v>2.4</v>
      </c>
      <c r="M11029" s="24">
        <v>94.56</v>
      </c>
      <c r="N11029" s="24">
        <v>69.97</v>
      </c>
      <c r="O11029" s="24">
        <v>24.59</v>
      </c>
      <c r="P11029" s="25">
        <v>26</v>
      </c>
    </row>
    <row r="11030" spans="1:16" x14ac:dyDescent="0.3">
      <c r="A11030" s="22">
        <v>43019</v>
      </c>
      <c r="B11030">
        <v>2017</v>
      </c>
      <c r="C11030">
        <v>10</v>
      </c>
      <c r="D11030" t="s">
        <v>134</v>
      </c>
      <c r="E11030" t="s">
        <v>135</v>
      </c>
      <c r="F11030" t="s">
        <v>174</v>
      </c>
      <c r="G11030" t="s">
        <v>115</v>
      </c>
      <c r="H11030" t="s">
        <v>102</v>
      </c>
      <c r="I11030" t="s">
        <v>71</v>
      </c>
      <c r="J11030" t="s">
        <v>103</v>
      </c>
      <c r="K11030" s="23">
        <v>2</v>
      </c>
      <c r="L11030" s="24">
        <v>6.9</v>
      </c>
      <c r="M11030" s="24">
        <v>13.8</v>
      </c>
      <c r="N11030" s="24">
        <v>9.11</v>
      </c>
      <c r="O11030" s="24">
        <v>4.6900000000000004</v>
      </c>
      <c r="P11030" s="25">
        <v>34</v>
      </c>
    </row>
    <row r="11031" spans="1:16" x14ac:dyDescent="0.3">
      <c r="A11031" s="22">
        <v>43019</v>
      </c>
      <c r="B11031">
        <v>2017</v>
      </c>
      <c r="C11031">
        <v>10</v>
      </c>
      <c r="D11031" t="s">
        <v>134</v>
      </c>
      <c r="E11031" t="s">
        <v>135</v>
      </c>
      <c r="F11031" t="s">
        <v>174</v>
      </c>
      <c r="G11031" t="s">
        <v>115</v>
      </c>
      <c r="H11031" t="s">
        <v>104</v>
      </c>
      <c r="I11031" t="s">
        <v>76</v>
      </c>
      <c r="J11031" t="s">
        <v>105</v>
      </c>
      <c r="K11031" s="23">
        <v>0</v>
      </c>
      <c r="L11031" s="24">
        <v>7.4</v>
      </c>
      <c r="M11031" s="24">
        <v>0</v>
      </c>
      <c r="N11031" s="24">
        <v>0</v>
      </c>
      <c r="O11031" s="24">
        <v>0</v>
      </c>
      <c r="P11031" s="25">
        <v>34</v>
      </c>
    </row>
    <row r="11032" spans="1:16" x14ac:dyDescent="0.3">
      <c r="A11032" s="22">
        <v>43019</v>
      </c>
      <c r="B11032">
        <v>2017</v>
      </c>
      <c r="C11032">
        <v>10</v>
      </c>
      <c r="D11032" t="s">
        <v>134</v>
      </c>
      <c r="E11032" t="s">
        <v>135</v>
      </c>
      <c r="F11032" t="s">
        <v>174</v>
      </c>
      <c r="G11032" t="s">
        <v>115</v>
      </c>
      <c r="H11032" t="s">
        <v>106</v>
      </c>
      <c r="I11032" t="s">
        <v>69</v>
      </c>
      <c r="J11032" t="s">
        <v>107</v>
      </c>
      <c r="K11032" s="23">
        <v>6</v>
      </c>
      <c r="L11032" s="24">
        <v>16.5</v>
      </c>
      <c r="M11032" s="24">
        <v>99</v>
      </c>
      <c r="N11032" s="24">
        <v>77.22</v>
      </c>
      <c r="O11032" s="24">
        <v>21.78</v>
      </c>
      <c r="P11032" s="25">
        <v>22</v>
      </c>
    </row>
    <row r="11033" spans="1:16" x14ac:dyDescent="0.3">
      <c r="A11033" s="22">
        <v>43019</v>
      </c>
      <c r="B11033">
        <v>2017</v>
      </c>
      <c r="C11033">
        <v>10</v>
      </c>
      <c r="D11033" t="s">
        <v>134</v>
      </c>
      <c r="E11033" t="s">
        <v>135</v>
      </c>
      <c r="F11033" t="s">
        <v>174</v>
      </c>
      <c r="G11033" t="s">
        <v>115</v>
      </c>
      <c r="H11033" t="s">
        <v>108</v>
      </c>
      <c r="I11033" t="s">
        <v>72</v>
      </c>
      <c r="J11033" t="s">
        <v>109</v>
      </c>
      <c r="K11033" s="23">
        <v>2.5</v>
      </c>
      <c r="L11033" s="24">
        <v>8.1999999999999993</v>
      </c>
      <c r="M11033" s="24">
        <v>20.5</v>
      </c>
      <c r="N11033" s="24">
        <v>13.94</v>
      </c>
      <c r="O11033" s="24">
        <v>6.56</v>
      </c>
      <c r="P11033" s="25">
        <v>32</v>
      </c>
    </row>
    <row r="11034" spans="1:16" x14ac:dyDescent="0.3">
      <c r="A11034" s="22">
        <v>43020</v>
      </c>
      <c r="B11034">
        <v>2017</v>
      </c>
      <c r="C11034">
        <v>10</v>
      </c>
      <c r="D11034" t="s">
        <v>134</v>
      </c>
      <c r="E11034" t="s">
        <v>135</v>
      </c>
      <c r="F11034" t="s">
        <v>174</v>
      </c>
      <c r="G11034" t="s">
        <v>93</v>
      </c>
      <c r="H11034" t="s">
        <v>94</v>
      </c>
      <c r="I11034" t="s">
        <v>73</v>
      </c>
      <c r="J11034" t="s">
        <v>95</v>
      </c>
      <c r="K11034" s="23">
        <v>4</v>
      </c>
      <c r="L11034" s="24">
        <v>3.1</v>
      </c>
      <c r="M11034" s="24">
        <v>12.4</v>
      </c>
      <c r="N11034" s="24">
        <v>8.68</v>
      </c>
      <c r="O11034" s="24">
        <v>3.72</v>
      </c>
      <c r="P11034" s="25">
        <v>30</v>
      </c>
    </row>
    <row r="11035" spans="1:16" x14ac:dyDescent="0.3">
      <c r="A11035" s="22">
        <v>43020</v>
      </c>
      <c r="B11035">
        <v>2017</v>
      </c>
      <c r="C11035">
        <v>10</v>
      </c>
      <c r="D11035" t="s">
        <v>134</v>
      </c>
      <c r="E11035" t="s">
        <v>135</v>
      </c>
      <c r="F11035" t="s">
        <v>174</v>
      </c>
      <c r="G11035" t="s">
        <v>93</v>
      </c>
      <c r="H11035" t="s">
        <v>96</v>
      </c>
      <c r="I11035" t="s">
        <v>74</v>
      </c>
      <c r="J11035" t="s">
        <v>97</v>
      </c>
      <c r="K11035" s="23">
        <v>2.39</v>
      </c>
      <c r="L11035" s="24">
        <v>3.6</v>
      </c>
      <c r="M11035" s="24">
        <v>8.6</v>
      </c>
      <c r="N11035" s="24">
        <v>6.02</v>
      </c>
      <c r="O11035" s="24">
        <v>2.58</v>
      </c>
      <c r="P11035" s="25">
        <v>30</v>
      </c>
    </row>
    <row r="11036" spans="1:16" x14ac:dyDescent="0.3">
      <c r="A11036" s="22">
        <v>43020</v>
      </c>
      <c r="B11036">
        <v>2017</v>
      </c>
      <c r="C11036">
        <v>10</v>
      </c>
      <c r="D11036" t="s">
        <v>134</v>
      </c>
      <c r="E11036" t="s">
        <v>135</v>
      </c>
      <c r="F11036" t="s">
        <v>174</v>
      </c>
      <c r="G11036" t="s">
        <v>93</v>
      </c>
      <c r="H11036" t="s">
        <v>98</v>
      </c>
      <c r="I11036" t="s">
        <v>75</v>
      </c>
      <c r="J11036" t="s">
        <v>99</v>
      </c>
      <c r="K11036" s="23">
        <v>2.2999999999999998</v>
      </c>
      <c r="L11036" s="24">
        <v>2.8</v>
      </c>
      <c r="M11036" s="24">
        <v>6.44</v>
      </c>
      <c r="N11036" s="24">
        <v>4.6399999999999997</v>
      </c>
      <c r="O11036" s="24">
        <v>1.8</v>
      </c>
      <c r="P11036" s="25">
        <v>28</v>
      </c>
    </row>
    <row r="11037" spans="1:16" x14ac:dyDescent="0.3">
      <c r="A11037" s="22">
        <v>43020</v>
      </c>
      <c r="B11037">
        <v>2017</v>
      </c>
      <c r="C11037">
        <v>10</v>
      </c>
      <c r="D11037" t="s">
        <v>134</v>
      </c>
      <c r="E11037" t="s">
        <v>135</v>
      </c>
      <c r="F11037" t="s">
        <v>174</v>
      </c>
      <c r="G11037" t="s">
        <v>93</v>
      </c>
      <c r="H11037" t="s">
        <v>100</v>
      </c>
      <c r="I11037" t="s">
        <v>70</v>
      </c>
      <c r="J11037" t="s">
        <v>101</v>
      </c>
      <c r="K11037" s="23">
        <v>41</v>
      </c>
      <c r="L11037" s="24">
        <v>2.4</v>
      </c>
      <c r="M11037" s="24">
        <v>98.4</v>
      </c>
      <c r="N11037" s="24">
        <v>72.819999999999993</v>
      </c>
      <c r="O11037" s="24">
        <v>25.58</v>
      </c>
      <c r="P11037" s="25">
        <v>26</v>
      </c>
    </row>
    <row r="11038" spans="1:16" x14ac:dyDescent="0.3">
      <c r="A11038" s="22">
        <v>43020</v>
      </c>
      <c r="B11038">
        <v>2017</v>
      </c>
      <c r="C11038">
        <v>10</v>
      </c>
      <c r="D11038" t="s">
        <v>134</v>
      </c>
      <c r="E11038" t="s">
        <v>135</v>
      </c>
      <c r="F11038" t="s">
        <v>174</v>
      </c>
      <c r="G11038" t="s">
        <v>93</v>
      </c>
      <c r="H11038" t="s">
        <v>102</v>
      </c>
      <c r="I11038" t="s">
        <v>71</v>
      </c>
      <c r="J11038" t="s">
        <v>103</v>
      </c>
      <c r="K11038" s="23">
        <v>9</v>
      </c>
      <c r="L11038" s="24">
        <v>6.9</v>
      </c>
      <c r="M11038" s="24">
        <v>62.1</v>
      </c>
      <c r="N11038" s="24">
        <v>40.99</v>
      </c>
      <c r="O11038" s="24">
        <v>21.11</v>
      </c>
      <c r="P11038" s="25">
        <v>34</v>
      </c>
    </row>
    <row r="11039" spans="1:16" x14ac:dyDescent="0.3">
      <c r="A11039" s="22">
        <v>43020</v>
      </c>
      <c r="B11039">
        <v>2017</v>
      </c>
      <c r="C11039">
        <v>10</v>
      </c>
      <c r="D11039" t="s">
        <v>134</v>
      </c>
      <c r="E11039" t="s">
        <v>135</v>
      </c>
      <c r="F11039" t="s">
        <v>174</v>
      </c>
      <c r="G11039" t="s">
        <v>93</v>
      </c>
      <c r="H11039" t="s">
        <v>104</v>
      </c>
      <c r="I11039" t="s">
        <v>76</v>
      </c>
      <c r="J11039" t="s">
        <v>105</v>
      </c>
      <c r="K11039" s="23">
        <v>0</v>
      </c>
      <c r="L11039" s="24">
        <v>7.4</v>
      </c>
      <c r="M11039" s="24">
        <v>0</v>
      </c>
      <c r="N11039" s="24">
        <v>0</v>
      </c>
      <c r="O11039" s="24">
        <v>0</v>
      </c>
      <c r="P11039" s="25">
        <v>34</v>
      </c>
    </row>
    <row r="11040" spans="1:16" x14ac:dyDescent="0.3">
      <c r="A11040" s="22">
        <v>43020</v>
      </c>
      <c r="B11040">
        <v>2017</v>
      </c>
      <c r="C11040">
        <v>10</v>
      </c>
      <c r="D11040" t="s">
        <v>134</v>
      </c>
      <c r="E11040" t="s">
        <v>135</v>
      </c>
      <c r="F11040" t="s">
        <v>174</v>
      </c>
      <c r="G11040" t="s">
        <v>93</v>
      </c>
      <c r="H11040" t="s">
        <v>106</v>
      </c>
      <c r="I11040" t="s">
        <v>69</v>
      </c>
      <c r="J11040" t="s">
        <v>107</v>
      </c>
      <c r="K11040" s="23">
        <v>1</v>
      </c>
      <c r="L11040" s="24">
        <v>16.5</v>
      </c>
      <c r="M11040" s="24">
        <v>16.5</v>
      </c>
      <c r="N11040" s="24">
        <v>12.87</v>
      </c>
      <c r="O11040" s="24">
        <v>3.63</v>
      </c>
      <c r="P11040" s="25">
        <v>22</v>
      </c>
    </row>
    <row r="11041" spans="1:16" x14ac:dyDescent="0.3">
      <c r="A11041" s="22">
        <v>43020</v>
      </c>
      <c r="B11041">
        <v>2017</v>
      </c>
      <c r="C11041">
        <v>10</v>
      </c>
      <c r="D11041" t="s">
        <v>134</v>
      </c>
      <c r="E11041" t="s">
        <v>135</v>
      </c>
      <c r="F11041" t="s">
        <v>174</v>
      </c>
      <c r="G11041" t="s">
        <v>93</v>
      </c>
      <c r="H11041" t="s">
        <v>108</v>
      </c>
      <c r="I11041" t="s">
        <v>72</v>
      </c>
      <c r="J11041" t="s">
        <v>109</v>
      </c>
      <c r="K11041" s="23">
        <v>2</v>
      </c>
      <c r="L11041" s="24">
        <v>8.1999999999999993</v>
      </c>
      <c r="M11041" s="24">
        <v>16.399999999999999</v>
      </c>
      <c r="N11041" s="24">
        <v>11.15</v>
      </c>
      <c r="O11041" s="24">
        <v>5.25</v>
      </c>
      <c r="P11041" s="25">
        <v>32</v>
      </c>
    </row>
    <row r="11042" spans="1:16" x14ac:dyDescent="0.3">
      <c r="A11042" s="22">
        <v>43021</v>
      </c>
      <c r="B11042">
        <v>2017</v>
      </c>
      <c r="C11042">
        <v>10</v>
      </c>
      <c r="D11042" t="s">
        <v>134</v>
      </c>
      <c r="E11042" t="s">
        <v>135</v>
      </c>
      <c r="F11042" t="s">
        <v>174</v>
      </c>
      <c r="G11042" t="s">
        <v>110</v>
      </c>
      <c r="H11042" t="s">
        <v>94</v>
      </c>
      <c r="I11042" t="s">
        <v>73</v>
      </c>
      <c r="J11042" t="s">
        <v>95</v>
      </c>
      <c r="K11042" s="23">
        <v>5.33</v>
      </c>
      <c r="L11042" s="24">
        <v>3.1</v>
      </c>
      <c r="M11042" s="24">
        <v>16.52</v>
      </c>
      <c r="N11042" s="24">
        <v>11.56</v>
      </c>
      <c r="O11042" s="24">
        <v>4.96</v>
      </c>
      <c r="P11042" s="25">
        <v>30</v>
      </c>
    </row>
    <row r="11043" spans="1:16" x14ac:dyDescent="0.3">
      <c r="A11043" s="22">
        <v>43021</v>
      </c>
      <c r="B11043">
        <v>2017</v>
      </c>
      <c r="C11043">
        <v>10</v>
      </c>
      <c r="D11043" t="s">
        <v>134</v>
      </c>
      <c r="E11043" t="s">
        <v>135</v>
      </c>
      <c r="F11043" t="s">
        <v>174</v>
      </c>
      <c r="G11043" t="s">
        <v>110</v>
      </c>
      <c r="H11043" t="s">
        <v>96</v>
      </c>
      <c r="I11043" t="s">
        <v>74</v>
      </c>
      <c r="J11043" t="s">
        <v>97</v>
      </c>
      <c r="K11043" s="23">
        <v>1.4</v>
      </c>
      <c r="L11043" s="24">
        <v>3.6</v>
      </c>
      <c r="M11043" s="24">
        <v>5.04</v>
      </c>
      <c r="N11043" s="24">
        <v>3.53</v>
      </c>
      <c r="O11043" s="24">
        <v>1.51</v>
      </c>
      <c r="P11043" s="25">
        <v>30</v>
      </c>
    </row>
    <row r="11044" spans="1:16" x14ac:dyDescent="0.3">
      <c r="A11044" s="22">
        <v>43021</v>
      </c>
      <c r="B11044">
        <v>2017</v>
      </c>
      <c r="C11044">
        <v>10</v>
      </c>
      <c r="D11044" t="s">
        <v>134</v>
      </c>
      <c r="E11044" t="s">
        <v>135</v>
      </c>
      <c r="F11044" t="s">
        <v>174</v>
      </c>
      <c r="G11044" t="s">
        <v>110</v>
      </c>
      <c r="H11044" t="s">
        <v>98</v>
      </c>
      <c r="I11044" t="s">
        <v>75</v>
      </c>
      <c r="J11044" t="s">
        <v>99</v>
      </c>
      <c r="K11044" s="23">
        <v>0.6</v>
      </c>
      <c r="L11044" s="24">
        <v>2.8</v>
      </c>
      <c r="M11044" s="24">
        <v>1.68</v>
      </c>
      <c r="N11044" s="24">
        <v>1.21</v>
      </c>
      <c r="O11044" s="24">
        <v>0.47</v>
      </c>
      <c r="P11044" s="25">
        <v>28</v>
      </c>
    </row>
    <row r="11045" spans="1:16" x14ac:dyDescent="0.3">
      <c r="A11045" s="22">
        <v>43021</v>
      </c>
      <c r="B11045">
        <v>2017</v>
      </c>
      <c r="C11045">
        <v>10</v>
      </c>
      <c r="D11045" t="s">
        <v>134</v>
      </c>
      <c r="E11045" t="s">
        <v>135</v>
      </c>
      <c r="F11045" t="s">
        <v>174</v>
      </c>
      <c r="G11045" t="s">
        <v>110</v>
      </c>
      <c r="H11045" t="s">
        <v>100</v>
      </c>
      <c r="I11045" t="s">
        <v>70</v>
      </c>
      <c r="J11045" t="s">
        <v>101</v>
      </c>
      <c r="K11045" s="23">
        <v>38</v>
      </c>
      <c r="L11045" s="24">
        <v>2.4</v>
      </c>
      <c r="M11045" s="24">
        <v>91.2</v>
      </c>
      <c r="N11045" s="24">
        <v>67.489999999999995</v>
      </c>
      <c r="O11045" s="24">
        <v>23.71</v>
      </c>
      <c r="P11045" s="25">
        <v>26</v>
      </c>
    </row>
    <row r="11046" spans="1:16" x14ac:dyDescent="0.3">
      <c r="A11046" s="22">
        <v>43021</v>
      </c>
      <c r="B11046">
        <v>2017</v>
      </c>
      <c r="C11046">
        <v>10</v>
      </c>
      <c r="D11046" t="s">
        <v>134</v>
      </c>
      <c r="E11046" t="s">
        <v>135</v>
      </c>
      <c r="F11046" t="s">
        <v>174</v>
      </c>
      <c r="G11046" t="s">
        <v>110</v>
      </c>
      <c r="H11046" t="s">
        <v>102</v>
      </c>
      <c r="I11046" t="s">
        <v>71</v>
      </c>
      <c r="J11046" t="s">
        <v>103</v>
      </c>
      <c r="K11046" s="23">
        <v>8</v>
      </c>
      <c r="L11046" s="24">
        <v>6.9</v>
      </c>
      <c r="M11046" s="24">
        <v>55.2</v>
      </c>
      <c r="N11046" s="24">
        <v>36.43</v>
      </c>
      <c r="O11046" s="24">
        <v>18.77</v>
      </c>
      <c r="P11046" s="25">
        <v>34</v>
      </c>
    </row>
    <row r="11047" spans="1:16" x14ac:dyDescent="0.3">
      <c r="A11047" s="22">
        <v>43021</v>
      </c>
      <c r="B11047">
        <v>2017</v>
      </c>
      <c r="C11047">
        <v>10</v>
      </c>
      <c r="D11047" t="s">
        <v>134</v>
      </c>
      <c r="E11047" t="s">
        <v>135</v>
      </c>
      <c r="F11047" t="s">
        <v>174</v>
      </c>
      <c r="G11047" t="s">
        <v>110</v>
      </c>
      <c r="H11047" t="s">
        <v>104</v>
      </c>
      <c r="I11047" t="s">
        <v>76</v>
      </c>
      <c r="J11047" t="s">
        <v>105</v>
      </c>
      <c r="K11047" s="23">
        <v>2</v>
      </c>
      <c r="L11047" s="24">
        <v>7.4</v>
      </c>
      <c r="M11047" s="24">
        <v>14.8</v>
      </c>
      <c r="N11047" s="24">
        <v>9.77</v>
      </c>
      <c r="O11047" s="24">
        <v>5.03</v>
      </c>
      <c r="P11047" s="25">
        <v>34</v>
      </c>
    </row>
    <row r="11048" spans="1:16" x14ac:dyDescent="0.3">
      <c r="A11048" s="22">
        <v>43021</v>
      </c>
      <c r="B11048">
        <v>2017</v>
      </c>
      <c r="C11048">
        <v>10</v>
      </c>
      <c r="D11048" t="s">
        <v>134</v>
      </c>
      <c r="E11048" t="s">
        <v>135</v>
      </c>
      <c r="F11048" t="s">
        <v>174</v>
      </c>
      <c r="G11048" t="s">
        <v>110</v>
      </c>
      <c r="H11048" t="s">
        <v>106</v>
      </c>
      <c r="I11048" t="s">
        <v>69</v>
      </c>
      <c r="J11048" t="s">
        <v>107</v>
      </c>
      <c r="K11048" s="23">
        <v>3</v>
      </c>
      <c r="L11048" s="24">
        <v>16.5</v>
      </c>
      <c r="M11048" s="24">
        <v>49.5</v>
      </c>
      <c r="N11048" s="24">
        <v>38.61</v>
      </c>
      <c r="O11048" s="24">
        <v>10.89</v>
      </c>
      <c r="P11048" s="25">
        <v>22</v>
      </c>
    </row>
    <row r="11049" spans="1:16" x14ac:dyDescent="0.3">
      <c r="A11049" s="22">
        <v>43021</v>
      </c>
      <c r="B11049">
        <v>2017</v>
      </c>
      <c r="C11049">
        <v>10</v>
      </c>
      <c r="D11049" t="s">
        <v>134</v>
      </c>
      <c r="E11049" t="s">
        <v>135</v>
      </c>
      <c r="F11049" t="s">
        <v>174</v>
      </c>
      <c r="G11049" t="s">
        <v>110</v>
      </c>
      <c r="H11049" t="s">
        <v>108</v>
      </c>
      <c r="I11049" t="s">
        <v>72</v>
      </c>
      <c r="J11049" t="s">
        <v>109</v>
      </c>
      <c r="K11049" s="23">
        <v>4</v>
      </c>
      <c r="L11049" s="24">
        <v>8.1999999999999993</v>
      </c>
      <c r="M11049" s="24">
        <v>32.799999999999997</v>
      </c>
      <c r="N11049" s="24">
        <v>22.3</v>
      </c>
      <c r="O11049" s="24">
        <v>10.5</v>
      </c>
      <c r="P11049" s="25">
        <v>32</v>
      </c>
    </row>
    <row r="11050" spans="1:16" x14ac:dyDescent="0.3">
      <c r="A11050" s="22">
        <v>43022</v>
      </c>
      <c r="B11050">
        <v>2017</v>
      </c>
      <c r="C11050">
        <v>10</v>
      </c>
      <c r="D11050" t="s">
        <v>134</v>
      </c>
      <c r="E11050" t="s">
        <v>135</v>
      </c>
      <c r="F11050" t="s">
        <v>174</v>
      </c>
      <c r="G11050" t="s">
        <v>111</v>
      </c>
      <c r="H11050" t="s">
        <v>94</v>
      </c>
      <c r="I11050" t="s">
        <v>73</v>
      </c>
      <c r="J11050" t="s">
        <v>95</v>
      </c>
      <c r="K11050" s="23">
        <v>4.84</v>
      </c>
      <c r="L11050" s="24">
        <v>3.1</v>
      </c>
      <c r="M11050" s="24">
        <v>15</v>
      </c>
      <c r="N11050" s="24">
        <v>10.5</v>
      </c>
      <c r="O11050" s="24">
        <v>4.5</v>
      </c>
      <c r="P11050" s="25">
        <v>30</v>
      </c>
    </row>
    <row r="11051" spans="1:16" x14ac:dyDescent="0.3">
      <c r="A11051" s="22">
        <v>43022</v>
      </c>
      <c r="B11051">
        <v>2017</v>
      </c>
      <c r="C11051">
        <v>10</v>
      </c>
      <c r="D11051" t="s">
        <v>134</v>
      </c>
      <c r="E11051" t="s">
        <v>135</v>
      </c>
      <c r="F11051" t="s">
        <v>174</v>
      </c>
      <c r="G11051" t="s">
        <v>111</v>
      </c>
      <c r="H11051" t="s">
        <v>96</v>
      </c>
      <c r="I11051" t="s">
        <v>74</v>
      </c>
      <c r="J11051" t="s">
        <v>97</v>
      </c>
      <c r="K11051" s="23">
        <v>3.66</v>
      </c>
      <c r="L11051" s="24">
        <v>3.6</v>
      </c>
      <c r="M11051" s="24">
        <v>13.18</v>
      </c>
      <c r="N11051" s="24">
        <v>9.23</v>
      </c>
      <c r="O11051" s="24">
        <v>3.95</v>
      </c>
      <c r="P11051" s="25">
        <v>30</v>
      </c>
    </row>
    <row r="11052" spans="1:16" x14ac:dyDescent="0.3">
      <c r="A11052" s="22">
        <v>43022</v>
      </c>
      <c r="B11052">
        <v>2017</v>
      </c>
      <c r="C11052">
        <v>10</v>
      </c>
      <c r="D11052" t="s">
        <v>134</v>
      </c>
      <c r="E11052" t="s">
        <v>135</v>
      </c>
      <c r="F11052" t="s">
        <v>174</v>
      </c>
      <c r="G11052" t="s">
        <v>111</v>
      </c>
      <c r="H11052" t="s">
        <v>98</v>
      </c>
      <c r="I11052" t="s">
        <v>75</v>
      </c>
      <c r="J11052" t="s">
        <v>99</v>
      </c>
      <c r="K11052" s="23">
        <v>4</v>
      </c>
      <c r="L11052" s="24">
        <v>2.8</v>
      </c>
      <c r="M11052" s="24">
        <v>11.2</v>
      </c>
      <c r="N11052" s="24">
        <v>8.06</v>
      </c>
      <c r="O11052" s="24">
        <v>3.14</v>
      </c>
      <c r="P11052" s="25">
        <v>28</v>
      </c>
    </row>
    <row r="11053" spans="1:16" x14ac:dyDescent="0.3">
      <c r="A11053" s="22">
        <v>43022</v>
      </c>
      <c r="B11053">
        <v>2017</v>
      </c>
      <c r="C11053">
        <v>10</v>
      </c>
      <c r="D11053" t="s">
        <v>134</v>
      </c>
      <c r="E11053" t="s">
        <v>135</v>
      </c>
      <c r="F11053" t="s">
        <v>174</v>
      </c>
      <c r="G11053" t="s">
        <v>111</v>
      </c>
      <c r="H11053" t="s">
        <v>100</v>
      </c>
      <c r="I11053" t="s">
        <v>70</v>
      </c>
      <c r="J11053" t="s">
        <v>101</v>
      </c>
      <c r="K11053" s="23">
        <v>42.2</v>
      </c>
      <c r="L11053" s="24">
        <v>2.4</v>
      </c>
      <c r="M11053" s="24">
        <v>101.28</v>
      </c>
      <c r="N11053" s="24">
        <v>74.95</v>
      </c>
      <c r="O11053" s="24">
        <v>26.33</v>
      </c>
      <c r="P11053" s="25">
        <v>26</v>
      </c>
    </row>
    <row r="11054" spans="1:16" x14ac:dyDescent="0.3">
      <c r="A11054" s="22">
        <v>43022</v>
      </c>
      <c r="B11054">
        <v>2017</v>
      </c>
      <c r="C11054">
        <v>10</v>
      </c>
      <c r="D11054" t="s">
        <v>134</v>
      </c>
      <c r="E11054" t="s">
        <v>135</v>
      </c>
      <c r="F11054" t="s">
        <v>174</v>
      </c>
      <c r="G11054" t="s">
        <v>111</v>
      </c>
      <c r="H11054" t="s">
        <v>102</v>
      </c>
      <c r="I11054" t="s">
        <v>71</v>
      </c>
      <c r="J11054" t="s">
        <v>103</v>
      </c>
      <c r="K11054" s="23">
        <v>9</v>
      </c>
      <c r="L11054" s="24">
        <v>6.9</v>
      </c>
      <c r="M11054" s="24">
        <v>62.1</v>
      </c>
      <c r="N11054" s="24">
        <v>40.99</v>
      </c>
      <c r="O11054" s="24">
        <v>21.11</v>
      </c>
      <c r="P11054" s="25">
        <v>34</v>
      </c>
    </row>
    <row r="11055" spans="1:16" x14ac:dyDescent="0.3">
      <c r="A11055" s="22">
        <v>43022</v>
      </c>
      <c r="B11055">
        <v>2017</v>
      </c>
      <c r="C11055">
        <v>10</v>
      </c>
      <c r="D11055" t="s">
        <v>134</v>
      </c>
      <c r="E11055" t="s">
        <v>135</v>
      </c>
      <c r="F11055" t="s">
        <v>174</v>
      </c>
      <c r="G11055" t="s">
        <v>111</v>
      </c>
      <c r="H11055" t="s">
        <v>104</v>
      </c>
      <c r="I11055" t="s">
        <v>76</v>
      </c>
      <c r="J11055" t="s">
        <v>105</v>
      </c>
      <c r="K11055" s="23">
        <v>1</v>
      </c>
      <c r="L11055" s="24">
        <v>7.4</v>
      </c>
      <c r="M11055" s="24">
        <v>7.4</v>
      </c>
      <c r="N11055" s="24">
        <v>4.88</v>
      </c>
      <c r="O11055" s="24">
        <v>2.52</v>
      </c>
      <c r="P11055" s="25">
        <v>34</v>
      </c>
    </row>
    <row r="11056" spans="1:16" x14ac:dyDescent="0.3">
      <c r="A11056" s="22">
        <v>43022</v>
      </c>
      <c r="B11056">
        <v>2017</v>
      </c>
      <c r="C11056">
        <v>10</v>
      </c>
      <c r="D11056" t="s">
        <v>134</v>
      </c>
      <c r="E11056" t="s">
        <v>135</v>
      </c>
      <c r="F11056" t="s">
        <v>174</v>
      </c>
      <c r="G11056" t="s">
        <v>111</v>
      </c>
      <c r="H11056" t="s">
        <v>106</v>
      </c>
      <c r="I11056" t="s">
        <v>69</v>
      </c>
      <c r="J11056" t="s">
        <v>107</v>
      </c>
      <c r="K11056" s="23">
        <v>20</v>
      </c>
      <c r="L11056" s="24">
        <v>16.5</v>
      </c>
      <c r="M11056" s="24">
        <v>330</v>
      </c>
      <c r="N11056" s="24">
        <v>257.39999999999998</v>
      </c>
      <c r="O11056" s="24">
        <v>72.599999999999994</v>
      </c>
      <c r="P11056" s="25">
        <v>22</v>
      </c>
    </row>
    <row r="11057" spans="1:16" x14ac:dyDescent="0.3">
      <c r="A11057" s="22">
        <v>43022</v>
      </c>
      <c r="B11057">
        <v>2017</v>
      </c>
      <c r="C11057">
        <v>10</v>
      </c>
      <c r="D11057" t="s">
        <v>134</v>
      </c>
      <c r="E11057" t="s">
        <v>135</v>
      </c>
      <c r="F11057" t="s">
        <v>174</v>
      </c>
      <c r="G11057" t="s">
        <v>111</v>
      </c>
      <c r="H11057" t="s">
        <v>108</v>
      </c>
      <c r="I11057" t="s">
        <v>72</v>
      </c>
      <c r="J11057" t="s">
        <v>109</v>
      </c>
      <c r="K11057" s="23">
        <v>0</v>
      </c>
      <c r="L11057" s="24">
        <v>8.1999999999999993</v>
      </c>
      <c r="M11057" s="24">
        <v>0</v>
      </c>
      <c r="N11057" s="24">
        <v>0</v>
      </c>
      <c r="O11057" s="24">
        <v>0</v>
      </c>
      <c r="P11057" s="25">
        <v>32</v>
      </c>
    </row>
    <row r="11058" spans="1:16" x14ac:dyDescent="0.3">
      <c r="A11058" s="22">
        <v>43023</v>
      </c>
      <c r="B11058">
        <v>2017</v>
      </c>
      <c r="C11058">
        <v>10</v>
      </c>
      <c r="D11058" t="s">
        <v>134</v>
      </c>
      <c r="E11058" t="s">
        <v>135</v>
      </c>
      <c r="F11058" t="s">
        <v>174</v>
      </c>
      <c r="G11058" t="s">
        <v>112</v>
      </c>
      <c r="H11058" t="s">
        <v>94</v>
      </c>
      <c r="I11058" t="s">
        <v>73</v>
      </c>
      <c r="J11058" t="s">
        <v>95</v>
      </c>
      <c r="K11058" s="23">
        <v>6</v>
      </c>
      <c r="L11058" s="24">
        <v>3.1</v>
      </c>
      <c r="M11058" s="24">
        <v>18.600000000000001</v>
      </c>
      <c r="N11058" s="24">
        <v>13.02</v>
      </c>
      <c r="O11058" s="24">
        <v>5.58</v>
      </c>
      <c r="P11058" s="25">
        <v>30</v>
      </c>
    </row>
    <row r="11059" spans="1:16" x14ac:dyDescent="0.3">
      <c r="A11059" s="22">
        <v>43023</v>
      </c>
      <c r="B11059">
        <v>2017</v>
      </c>
      <c r="C11059">
        <v>10</v>
      </c>
      <c r="D11059" t="s">
        <v>134</v>
      </c>
      <c r="E11059" t="s">
        <v>135</v>
      </c>
      <c r="F11059" t="s">
        <v>174</v>
      </c>
      <c r="G11059" t="s">
        <v>112</v>
      </c>
      <c r="H11059" t="s">
        <v>96</v>
      </c>
      <c r="I11059" t="s">
        <v>74</v>
      </c>
      <c r="J11059" t="s">
        <v>97</v>
      </c>
      <c r="K11059" s="23">
        <v>6.68</v>
      </c>
      <c r="L11059" s="24">
        <v>3.6</v>
      </c>
      <c r="M11059" s="24">
        <v>24.05</v>
      </c>
      <c r="N11059" s="24">
        <v>16.84</v>
      </c>
      <c r="O11059" s="24">
        <v>7.21</v>
      </c>
      <c r="P11059" s="25">
        <v>30</v>
      </c>
    </row>
    <row r="11060" spans="1:16" x14ac:dyDescent="0.3">
      <c r="A11060" s="22">
        <v>43023</v>
      </c>
      <c r="B11060">
        <v>2017</v>
      </c>
      <c r="C11060">
        <v>10</v>
      </c>
      <c r="D11060" t="s">
        <v>134</v>
      </c>
      <c r="E11060" t="s">
        <v>135</v>
      </c>
      <c r="F11060" t="s">
        <v>174</v>
      </c>
      <c r="G11060" t="s">
        <v>112</v>
      </c>
      <c r="H11060" t="s">
        <v>98</v>
      </c>
      <c r="I11060" t="s">
        <v>75</v>
      </c>
      <c r="J11060" t="s">
        <v>99</v>
      </c>
      <c r="K11060" s="23">
        <v>1</v>
      </c>
      <c r="L11060" s="24">
        <v>2.8</v>
      </c>
      <c r="M11060" s="24">
        <v>2.8</v>
      </c>
      <c r="N11060" s="24">
        <v>2.02</v>
      </c>
      <c r="O11060" s="24">
        <v>0.78</v>
      </c>
      <c r="P11060" s="25">
        <v>28</v>
      </c>
    </row>
    <row r="11061" spans="1:16" x14ac:dyDescent="0.3">
      <c r="A11061" s="22">
        <v>43023</v>
      </c>
      <c r="B11061">
        <v>2017</v>
      </c>
      <c r="C11061">
        <v>10</v>
      </c>
      <c r="D11061" t="s">
        <v>134</v>
      </c>
      <c r="E11061" t="s">
        <v>135</v>
      </c>
      <c r="F11061" t="s">
        <v>174</v>
      </c>
      <c r="G11061" t="s">
        <v>112</v>
      </c>
      <c r="H11061" t="s">
        <v>100</v>
      </c>
      <c r="I11061" t="s">
        <v>70</v>
      </c>
      <c r="J11061" t="s">
        <v>101</v>
      </c>
      <c r="K11061" s="23">
        <v>37</v>
      </c>
      <c r="L11061" s="24">
        <v>2.4</v>
      </c>
      <c r="M11061" s="24">
        <v>88.8</v>
      </c>
      <c r="N11061" s="24">
        <v>65.709999999999994</v>
      </c>
      <c r="O11061" s="24">
        <v>23.09</v>
      </c>
      <c r="P11061" s="25">
        <v>26</v>
      </c>
    </row>
    <row r="11062" spans="1:16" x14ac:dyDescent="0.3">
      <c r="A11062" s="22">
        <v>43023</v>
      </c>
      <c r="B11062">
        <v>2017</v>
      </c>
      <c r="C11062">
        <v>10</v>
      </c>
      <c r="D11062" t="s">
        <v>134</v>
      </c>
      <c r="E11062" t="s">
        <v>135</v>
      </c>
      <c r="F11062" t="s">
        <v>174</v>
      </c>
      <c r="G11062" t="s">
        <v>112</v>
      </c>
      <c r="H11062" t="s">
        <v>102</v>
      </c>
      <c r="I11062" t="s">
        <v>71</v>
      </c>
      <c r="J11062" t="s">
        <v>103</v>
      </c>
      <c r="K11062" s="23">
        <v>5</v>
      </c>
      <c r="L11062" s="24">
        <v>6.9</v>
      </c>
      <c r="M11062" s="24">
        <v>34.5</v>
      </c>
      <c r="N11062" s="24">
        <v>22.77</v>
      </c>
      <c r="O11062" s="24">
        <v>11.73</v>
      </c>
      <c r="P11062" s="25">
        <v>34</v>
      </c>
    </row>
    <row r="11063" spans="1:16" x14ac:dyDescent="0.3">
      <c r="A11063" s="22">
        <v>43023</v>
      </c>
      <c r="B11063">
        <v>2017</v>
      </c>
      <c r="C11063">
        <v>10</v>
      </c>
      <c r="D11063" t="s">
        <v>134</v>
      </c>
      <c r="E11063" t="s">
        <v>135</v>
      </c>
      <c r="F11063" t="s">
        <v>174</v>
      </c>
      <c r="G11063" t="s">
        <v>112</v>
      </c>
      <c r="H11063" t="s">
        <v>104</v>
      </c>
      <c r="I11063" t="s">
        <v>76</v>
      </c>
      <c r="J11063" t="s">
        <v>105</v>
      </c>
      <c r="K11063" s="23">
        <v>0</v>
      </c>
      <c r="L11063" s="24">
        <v>7.4</v>
      </c>
      <c r="M11063" s="24">
        <v>0</v>
      </c>
      <c r="N11063" s="24">
        <v>0</v>
      </c>
      <c r="O11063" s="24">
        <v>0</v>
      </c>
      <c r="P11063" s="25">
        <v>34</v>
      </c>
    </row>
    <row r="11064" spans="1:16" x14ac:dyDescent="0.3">
      <c r="A11064" s="22">
        <v>43023</v>
      </c>
      <c r="B11064">
        <v>2017</v>
      </c>
      <c r="C11064">
        <v>10</v>
      </c>
      <c r="D11064" t="s">
        <v>134</v>
      </c>
      <c r="E11064" t="s">
        <v>135</v>
      </c>
      <c r="F11064" t="s">
        <v>174</v>
      </c>
      <c r="G11064" t="s">
        <v>112</v>
      </c>
      <c r="H11064" t="s">
        <v>106</v>
      </c>
      <c r="I11064" t="s">
        <v>69</v>
      </c>
      <c r="J11064" t="s">
        <v>107</v>
      </c>
      <c r="K11064" s="23">
        <v>11</v>
      </c>
      <c r="L11064" s="24">
        <v>16.5</v>
      </c>
      <c r="M11064" s="24">
        <v>181.5</v>
      </c>
      <c r="N11064" s="24">
        <v>141.57</v>
      </c>
      <c r="O11064" s="24">
        <v>39.93</v>
      </c>
      <c r="P11064" s="25">
        <v>22</v>
      </c>
    </row>
    <row r="11065" spans="1:16" x14ac:dyDescent="0.3">
      <c r="A11065" s="22">
        <v>43023</v>
      </c>
      <c r="B11065">
        <v>2017</v>
      </c>
      <c r="C11065">
        <v>10</v>
      </c>
      <c r="D11065" t="s">
        <v>134</v>
      </c>
      <c r="E11065" t="s">
        <v>135</v>
      </c>
      <c r="F11065" t="s">
        <v>174</v>
      </c>
      <c r="G11065" t="s">
        <v>112</v>
      </c>
      <c r="H11065" t="s">
        <v>108</v>
      </c>
      <c r="I11065" t="s">
        <v>72</v>
      </c>
      <c r="J11065" t="s">
        <v>109</v>
      </c>
      <c r="K11065" s="23">
        <v>2</v>
      </c>
      <c r="L11065" s="24">
        <v>8.1999999999999993</v>
      </c>
      <c r="M11065" s="24">
        <v>16.399999999999999</v>
      </c>
      <c r="N11065" s="24">
        <v>11.15</v>
      </c>
      <c r="O11065" s="24">
        <v>5.25</v>
      </c>
      <c r="P11065" s="25">
        <v>32</v>
      </c>
    </row>
    <row r="11066" spans="1:16" x14ac:dyDescent="0.3">
      <c r="A11066" s="22">
        <v>43024</v>
      </c>
      <c r="B11066">
        <v>2017</v>
      </c>
      <c r="C11066">
        <v>10</v>
      </c>
      <c r="D11066" t="s">
        <v>134</v>
      </c>
      <c r="E11066" t="s">
        <v>135</v>
      </c>
      <c r="F11066" t="s">
        <v>174</v>
      </c>
      <c r="G11066" t="s">
        <v>113</v>
      </c>
      <c r="H11066" t="s">
        <v>94</v>
      </c>
      <c r="I11066" t="s">
        <v>73</v>
      </c>
      <c r="J11066" t="s">
        <v>95</v>
      </c>
      <c r="K11066" s="23">
        <v>2.33</v>
      </c>
      <c r="L11066" s="24">
        <v>3.1</v>
      </c>
      <c r="M11066" s="24">
        <v>7.22</v>
      </c>
      <c r="N11066" s="24">
        <v>5.05</v>
      </c>
      <c r="O11066" s="24">
        <v>2.17</v>
      </c>
      <c r="P11066" s="25">
        <v>30</v>
      </c>
    </row>
    <row r="11067" spans="1:16" x14ac:dyDescent="0.3">
      <c r="A11067" s="22">
        <v>43024</v>
      </c>
      <c r="B11067">
        <v>2017</v>
      </c>
      <c r="C11067">
        <v>10</v>
      </c>
      <c r="D11067" t="s">
        <v>134</v>
      </c>
      <c r="E11067" t="s">
        <v>135</v>
      </c>
      <c r="F11067" t="s">
        <v>174</v>
      </c>
      <c r="G11067" t="s">
        <v>113</v>
      </c>
      <c r="H11067" t="s">
        <v>96</v>
      </c>
      <c r="I11067" t="s">
        <v>74</v>
      </c>
      <c r="J11067" t="s">
        <v>97</v>
      </c>
      <c r="K11067" s="23">
        <v>0.67</v>
      </c>
      <c r="L11067" s="24">
        <v>3.6</v>
      </c>
      <c r="M11067" s="24">
        <v>2.41</v>
      </c>
      <c r="N11067" s="24">
        <v>1.69</v>
      </c>
      <c r="O11067" s="24">
        <v>0.72</v>
      </c>
      <c r="P11067" s="25">
        <v>30</v>
      </c>
    </row>
    <row r="11068" spans="1:16" x14ac:dyDescent="0.3">
      <c r="A11068" s="22">
        <v>43024</v>
      </c>
      <c r="B11068">
        <v>2017</v>
      </c>
      <c r="C11068">
        <v>10</v>
      </c>
      <c r="D11068" t="s">
        <v>134</v>
      </c>
      <c r="E11068" t="s">
        <v>135</v>
      </c>
      <c r="F11068" t="s">
        <v>174</v>
      </c>
      <c r="G11068" t="s">
        <v>113</v>
      </c>
      <c r="H11068" t="s">
        <v>98</v>
      </c>
      <c r="I11068" t="s">
        <v>75</v>
      </c>
      <c r="J11068" t="s">
        <v>99</v>
      </c>
      <c r="K11068" s="23">
        <v>0</v>
      </c>
      <c r="L11068" s="24">
        <v>2.8</v>
      </c>
      <c r="M11068" s="24">
        <v>0</v>
      </c>
      <c r="N11068" s="24">
        <v>0</v>
      </c>
      <c r="O11068" s="24">
        <v>0</v>
      </c>
      <c r="P11068" s="25">
        <v>28</v>
      </c>
    </row>
    <row r="11069" spans="1:16" x14ac:dyDescent="0.3">
      <c r="A11069" s="22">
        <v>43024</v>
      </c>
      <c r="B11069">
        <v>2017</v>
      </c>
      <c r="C11069">
        <v>10</v>
      </c>
      <c r="D11069" t="s">
        <v>134</v>
      </c>
      <c r="E11069" t="s">
        <v>135</v>
      </c>
      <c r="F11069" t="s">
        <v>174</v>
      </c>
      <c r="G11069" t="s">
        <v>113</v>
      </c>
      <c r="H11069" t="s">
        <v>100</v>
      </c>
      <c r="I11069" t="s">
        <v>70</v>
      </c>
      <c r="J11069" t="s">
        <v>101</v>
      </c>
      <c r="K11069" s="23">
        <v>45.1</v>
      </c>
      <c r="L11069" s="24">
        <v>2.4</v>
      </c>
      <c r="M11069" s="24">
        <v>108.24</v>
      </c>
      <c r="N11069" s="24">
        <v>80.099999999999994</v>
      </c>
      <c r="O11069" s="24">
        <v>28.14</v>
      </c>
      <c r="P11069" s="25">
        <v>26</v>
      </c>
    </row>
    <row r="11070" spans="1:16" x14ac:dyDescent="0.3">
      <c r="A11070" s="22">
        <v>43024</v>
      </c>
      <c r="B11070">
        <v>2017</v>
      </c>
      <c r="C11070">
        <v>10</v>
      </c>
      <c r="D11070" t="s">
        <v>134</v>
      </c>
      <c r="E11070" t="s">
        <v>135</v>
      </c>
      <c r="F11070" t="s">
        <v>174</v>
      </c>
      <c r="G11070" t="s">
        <v>113</v>
      </c>
      <c r="H11070" t="s">
        <v>102</v>
      </c>
      <c r="I11070" t="s">
        <v>71</v>
      </c>
      <c r="J11070" t="s">
        <v>103</v>
      </c>
      <c r="K11070" s="23">
        <v>9</v>
      </c>
      <c r="L11070" s="24">
        <v>6.9</v>
      </c>
      <c r="M11070" s="24">
        <v>62.1</v>
      </c>
      <c r="N11070" s="24">
        <v>40.99</v>
      </c>
      <c r="O11070" s="24">
        <v>21.11</v>
      </c>
      <c r="P11070" s="25">
        <v>34</v>
      </c>
    </row>
    <row r="11071" spans="1:16" x14ac:dyDescent="0.3">
      <c r="A11071" s="22">
        <v>43024</v>
      </c>
      <c r="B11071">
        <v>2017</v>
      </c>
      <c r="C11071">
        <v>10</v>
      </c>
      <c r="D11071" t="s">
        <v>134</v>
      </c>
      <c r="E11071" t="s">
        <v>135</v>
      </c>
      <c r="F11071" t="s">
        <v>174</v>
      </c>
      <c r="G11071" t="s">
        <v>113</v>
      </c>
      <c r="H11071" t="s">
        <v>104</v>
      </c>
      <c r="I11071" t="s">
        <v>76</v>
      </c>
      <c r="J11071" t="s">
        <v>105</v>
      </c>
      <c r="K11071" s="23">
        <v>0</v>
      </c>
      <c r="L11071" s="24">
        <v>7.4</v>
      </c>
      <c r="M11071" s="24">
        <v>0</v>
      </c>
      <c r="N11071" s="24">
        <v>0</v>
      </c>
      <c r="O11071" s="24">
        <v>0</v>
      </c>
      <c r="P11071" s="25">
        <v>34</v>
      </c>
    </row>
    <row r="11072" spans="1:16" x14ac:dyDescent="0.3">
      <c r="A11072" s="22">
        <v>43024</v>
      </c>
      <c r="B11072">
        <v>2017</v>
      </c>
      <c r="C11072">
        <v>10</v>
      </c>
      <c r="D11072" t="s">
        <v>134</v>
      </c>
      <c r="E11072" t="s">
        <v>135</v>
      </c>
      <c r="F11072" t="s">
        <v>174</v>
      </c>
      <c r="G11072" t="s">
        <v>113</v>
      </c>
      <c r="H11072" t="s">
        <v>106</v>
      </c>
      <c r="I11072" t="s">
        <v>69</v>
      </c>
      <c r="J11072" t="s">
        <v>107</v>
      </c>
      <c r="K11072" s="23">
        <v>2</v>
      </c>
      <c r="L11072" s="24">
        <v>16.5</v>
      </c>
      <c r="M11072" s="24">
        <v>33</v>
      </c>
      <c r="N11072" s="24">
        <v>25.74</v>
      </c>
      <c r="O11072" s="24">
        <v>7.26</v>
      </c>
      <c r="P11072" s="25">
        <v>22</v>
      </c>
    </row>
    <row r="11073" spans="1:16" x14ac:dyDescent="0.3">
      <c r="A11073" s="22">
        <v>43024</v>
      </c>
      <c r="B11073">
        <v>2017</v>
      </c>
      <c r="C11073">
        <v>10</v>
      </c>
      <c r="D11073" t="s">
        <v>134</v>
      </c>
      <c r="E11073" t="s">
        <v>135</v>
      </c>
      <c r="F11073" t="s">
        <v>174</v>
      </c>
      <c r="G11073" t="s">
        <v>113</v>
      </c>
      <c r="H11073" t="s">
        <v>108</v>
      </c>
      <c r="I11073" t="s">
        <v>72</v>
      </c>
      <c r="J11073" t="s">
        <v>109</v>
      </c>
      <c r="K11073" s="23">
        <v>2</v>
      </c>
      <c r="L11073" s="24">
        <v>8.1999999999999993</v>
      </c>
      <c r="M11073" s="24">
        <v>16.399999999999999</v>
      </c>
      <c r="N11073" s="24">
        <v>11.15</v>
      </c>
      <c r="O11073" s="24">
        <v>5.25</v>
      </c>
      <c r="P11073" s="25">
        <v>32</v>
      </c>
    </row>
    <row r="11074" spans="1:16" x14ac:dyDescent="0.3">
      <c r="A11074" s="22">
        <v>43025</v>
      </c>
      <c r="B11074">
        <v>2017</v>
      </c>
      <c r="C11074">
        <v>10</v>
      </c>
      <c r="D11074" t="s">
        <v>134</v>
      </c>
      <c r="E11074" t="s">
        <v>135</v>
      </c>
      <c r="F11074" t="s">
        <v>174</v>
      </c>
      <c r="G11074" t="s">
        <v>114</v>
      </c>
      <c r="H11074" t="s">
        <v>94</v>
      </c>
      <c r="I11074" t="s">
        <v>73</v>
      </c>
      <c r="J11074" t="s">
        <v>95</v>
      </c>
      <c r="K11074" s="23">
        <v>3.34</v>
      </c>
      <c r="L11074" s="24">
        <v>3.1</v>
      </c>
      <c r="M11074" s="24">
        <v>10.35</v>
      </c>
      <c r="N11074" s="24">
        <v>7.24</v>
      </c>
      <c r="O11074" s="24">
        <v>3.11</v>
      </c>
      <c r="P11074" s="25">
        <v>30</v>
      </c>
    </row>
    <row r="11075" spans="1:16" x14ac:dyDescent="0.3">
      <c r="A11075" s="22">
        <v>43025</v>
      </c>
      <c r="B11075">
        <v>2017</v>
      </c>
      <c r="C11075">
        <v>10</v>
      </c>
      <c r="D11075" t="s">
        <v>134</v>
      </c>
      <c r="E11075" t="s">
        <v>135</v>
      </c>
      <c r="F11075" t="s">
        <v>174</v>
      </c>
      <c r="G11075" t="s">
        <v>114</v>
      </c>
      <c r="H11075" t="s">
        <v>96</v>
      </c>
      <c r="I11075" t="s">
        <v>74</v>
      </c>
      <c r="J11075" t="s">
        <v>97</v>
      </c>
      <c r="K11075" s="23">
        <v>1.67</v>
      </c>
      <c r="L11075" s="24">
        <v>3.6</v>
      </c>
      <c r="M11075" s="24">
        <v>6.01</v>
      </c>
      <c r="N11075" s="24">
        <v>4.21</v>
      </c>
      <c r="O11075" s="24">
        <v>1.8</v>
      </c>
      <c r="P11075" s="25">
        <v>30</v>
      </c>
    </row>
    <row r="11076" spans="1:16" x14ac:dyDescent="0.3">
      <c r="A11076" s="22">
        <v>43025</v>
      </c>
      <c r="B11076">
        <v>2017</v>
      </c>
      <c r="C11076">
        <v>10</v>
      </c>
      <c r="D11076" t="s">
        <v>134</v>
      </c>
      <c r="E11076" t="s">
        <v>135</v>
      </c>
      <c r="F11076" t="s">
        <v>174</v>
      </c>
      <c r="G11076" t="s">
        <v>114</v>
      </c>
      <c r="H11076" t="s">
        <v>98</v>
      </c>
      <c r="I11076" t="s">
        <v>75</v>
      </c>
      <c r="J11076" t="s">
        <v>99</v>
      </c>
      <c r="K11076" s="23">
        <v>6</v>
      </c>
      <c r="L11076" s="24">
        <v>2.8</v>
      </c>
      <c r="M11076" s="24">
        <v>16.8</v>
      </c>
      <c r="N11076" s="24">
        <v>12.1</v>
      </c>
      <c r="O11076" s="24">
        <v>4.7</v>
      </c>
      <c r="P11076" s="25">
        <v>28</v>
      </c>
    </row>
    <row r="11077" spans="1:16" x14ac:dyDescent="0.3">
      <c r="A11077" s="22">
        <v>43025</v>
      </c>
      <c r="B11077">
        <v>2017</v>
      </c>
      <c r="C11077">
        <v>10</v>
      </c>
      <c r="D11077" t="s">
        <v>134</v>
      </c>
      <c r="E11077" t="s">
        <v>135</v>
      </c>
      <c r="F11077" t="s">
        <v>174</v>
      </c>
      <c r="G11077" t="s">
        <v>114</v>
      </c>
      <c r="H11077" t="s">
        <v>100</v>
      </c>
      <c r="I11077" t="s">
        <v>70</v>
      </c>
      <c r="J11077" t="s">
        <v>101</v>
      </c>
      <c r="K11077" s="23">
        <v>26.2</v>
      </c>
      <c r="L11077" s="24">
        <v>2.4</v>
      </c>
      <c r="M11077" s="24">
        <v>62.88</v>
      </c>
      <c r="N11077" s="24">
        <v>46.53</v>
      </c>
      <c r="O11077" s="24">
        <v>16.350000000000001</v>
      </c>
      <c r="P11077" s="25">
        <v>26</v>
      </c>
    </row>
    <row r="11078" spans="1:16" x14ac:dyDescent="0.3">
      <c r="A11078" s="22">
        <v>43025</v>
      </c>
      <c r="B11078">
        <v>2017</v>
      </c>
      <c r="C11078">
        <v>10</v>
      </c>
      <c r="D11078" t="s">
        <v>134</v>
      </c>
      <c r="E11078" t="s">
        <v>135</v>
      </c>
      <c r="F11078" t="s">
        <v>174</v>
      </c>
      <c r="G11078" t="s">
        <v>114</v>
      </c>
      <c r="H11078" t="s">
        <v>102</v>
      </c>
      <c r="I11078" t="s">
        <v>71</v>
      </c>
      <c r="J11078" t="s">
        <v>103</v>
      </c>
      <c r="K11078" s="23">
        <v>9</v>
      </c>
      <c r="L11078" s="24">
        <v>6.9</v>
      </c>
      <c r="M11078" s="24">
        <v>62.1</v>
      </c>
      <c r="N11078" s="24">
        <v>40.99</v>
      </c>
      <c r="O11078" s="24">
        <v>21.11</v>
      </c>
      <c r="P11078" s="25">
        <v>34</v>
      </c>
    </row>
    <row r="11079" spans="1:16" x14ac:dyDescent="0.3">
      <c r="A11079" s="22">
        <v>43025</v>
      </c>
      <c r="B11079">
        <v>2017</v>
      </c>
      <c r="C11079">
        <v>10</v>
      </c>
      <c r="D11079" t="s">
        <v>134</v>
      </c>
      <c r="E11079" t="s">
        <v>135</v>
      </c>
      <c r="F11079" t="s">
        <v>174</v>
      </c>
      <c r="G11079" t="s">
        <v>114</v>
      </c>
      <c r="H11079" t="s">
        <v>104</v>
      </c>
      <c r="I11079" t="s">
        <v>76</v>
      </c>
      <c r="J11079" t="s">
        <v>105</v>
      </c>
      <c r="K11079" s="23">
        <v>2</v>
      </c>
      <c r="L11079" s="24">
        <v>7.4</v>
      </c>
      <c r="M11079" s="24">
        <v>14.8</v>
      </c>
      <c r="N11079" s="24">
        <v>9.77</v>
      </c>
      <c r="O11079" s="24">
        <v>5.03</v>
      </c>
      <c r="P11079" s="25">
        <v>34</v>
      </c>
    </row>
    <row r="11080" spans="1:16" x14ac:dyDescent="0.3">
      <c r="A11080" s="22">
        <v>43025</v>
      </c>
      <c r="B11080">
        <v>2017</v>
      </c>
      <c r="C11080">
        <v>10</v>
      </c>
      <c r="D11080" t="s">
        <v>134</v>
      </c>
      <c r="E11080" t="s">
        <v>135</v>
      </c>
      <c r="F11080" t="s">
        <v>174</v>
      </c>
      <c r="G11080" t="s">
        <v>114</v>
      </c>
      <c r="H11080" t="s">
        <v>106</v>
      </c>
      <c r="I11080" t="s">
        <v>69</v>
      </c>
      <c r="J11080" t="s">
        <v>107</v>
      </c>
      <c r="K11080" s="23">
        <v>6</v>
      </c>
      <c r="L11080" s="24">
        <v>16.5</v>
      </c>
      <c r="M11080" s="24">
        <v>99</v>
      </c>
      <c r="N11080" s="24">
        <v>77.22</v>
      </c>
      <c r="O11080" s="24">
        <v>21.78</v>
      </c>
      <c r="P11080" s="25">
        <v>22</v>
      </c>
    </row>
    <row r="11081" spans="1:16" x14ac:dyDescent="0.3">
      <c r="A11081" s="22">
        <v>43025</v>
      </c>
      <c r="B11081">
        <v>2017</v>
      </c>
      <c r="C11081">
        <v>10</v>
      </c>
      <c r="D11081" t="s">
        <v>134</v>
      </c>
      <c r="E11081" t="s">
        <v>135</v>
      </c>
      <c r="F11081" t="s">
        <v>174</v>
      </c>
      <c r="G11081" t="s">
        <v>114</v>
      </c>
      <c r="H11081" t="s">
        <v>108</v>
      </c>
      <c r="I11081" t="s">
        <v>72</v>
      </c>
      <c r="J11081" t="s">
        <v>109</v>
      </c>
      <c r="K11081" s="23">
        <v>1</v>
      </c>
      <c r="L11081" s="24">
        <v>8.1999999999999993</v>
      </c>
      <c r="M11081" s="24">
        <v>8.1999999999999993</v>
      </c>
      <c r="N11081" s="24">
        <v>5.58</v>
      </c>
      <c r="O11081" s="24">
        <v>2.62</v>
      </c>
      <c r="P11081" s="25">
        <v>32</v>
      </c>
    </row>
    <row r="11082" spans="1:16" x14ac:dyDescent="0.3">
      <c r="A11082" s="22">
        <v>43026</v>
      </c>
      <c r="B11082">
        <v>2017</v>
      </c>
      <c r="C11082">
        <v>10</v>
      </c>
      <c r="D11082" t="s">
        <v>134</v>
      </c>
      <c r="E11082" t="s">
        <v>135</v>
      </c>
      <c r="F11082" t="s">
        <v>174</v>
      </c>
      <c r="G11082" t="s">
        <v>115</v>
      </c>
      <c r="H11082" t="s">
        <v>94</v>
      </c>
      <c r="I11082" t="s">
        <v>73</v>
      </c>
      <c r="J11082" t="s">
        <v>95</v>
      </c>
      <c r="K11082" s="23">
        <v>5.34</v>
      </c>
      <c r="L11082" s="24">
        <v>3.1</v>
      </c>
      <c r="M11082" s="24">
        <v>16.55</v>
      </c>
      <c r="N11082" s="24">
        <v>11.58</v>
      </c>
      <c r="O11082" s="24">
        <v>4.97</v>
      </c>
      <c r="P11082" s="25">
        <v>30</v>
      </c>
    </row>
    <row r="11083" spans="1:16" x14ac:dyDescent="0.3">
      <c r="A11083" s="22">
        <v>43026</v>
      </c>
      <c r="B11083">
        <v>2017</v>
      </c>
      <c r="C11083">
        <v>10</v>
      </c>
      <c r="D11083" t="s">
        <v>134</v>
      </c>
      <c r="E11083" t="s">
        <v>135</v>
      </c>
      <c r="F11083" t="s">
        <v>174</v>
      </c>
      <c r="G11083" t="s">
        <v>115</v>
      </c>
      <c r="H11083" t="s">
        <v>96</v>
      </c>
      <c r="I11083" t="s">
        <v>74</v>
      </c>
      <c r="J11083" t="s">
        <v>97</v>
      </c>
      <c r="K11083" s="23">
        <v>1.33</v>
      </c>
      <c r="L11083" s="24">
        <v>3.6</v>
      </c>
      <c r="M11083" s="24">
        <v>4.79</v>
      </c>
      <c r="N11083" s="24">
        <v>3.35</v>
      </c>
      <c r="O11083" s="24">
        <v>1.44</v>
      </c>
      <c r="P11083" s="25">
        <v>30</v>
      </c>
    </row>
    <row r="11084" spans="1:16" x14ac:dyDescent="0.3">
      <c r="A11084" s="22">
        <v>43026</v>
      </c>
      <c r="B11084">
        <v>2017</v>
      </c>
      <c r="C11084">
        <v>10</v>
      </c>
      <c r="D11084" t="s">
        <v>134</v>
      </c>
      <c r="E11084" t="s">
        <v>135</v>
      </c>
      <c r="F11084" t="s">
        <v>174</v>
      </c>
      <c r="G11084" t="s">
        <v>115</v>
      </c>
      <c r="H11084" t="s">
        <v>98</v>
      </c>
      <c r="I11084" t="s">
        <v>75</v>
      </c>
      <c r="J11084" t="s">
        <v>99</v>
      </c>
      <c r="K11084" s="23">
        <v>1</v>
      </c>
      <c r="L11084" s="24">
        <v>2.8</v>
      </c>
      <c r="M11084" s="24">
        <v>2.8</v>
      </c>
      <c r="N11084" s="24">
        <v>2.02</v>
      </c>
      <c r="O11084" s="24">
        <v>0.78</v>
      </c>
      <c r="P11084" s="25">
        <v>28</v>
      </c>
    </row>
    <row r="11085" spans="1:16" x14ac:dyDescent="0.3">
      <c r="A11085" s="22">
        <v>43026</v>
      </c>
      <c r="B11085">
        <v>2017</v>
      </c>
      <c r="C11085">
        <v>10</v>
      </c>
      <c r="D11085" t="s">
        <v>134</v>
      </c>
      <c r="E11085" t="s">
        <v>135</v>
      </c>
      <c r="F11085" t="s">
        <v>174</v>
      </c>
      <c r="G11085" t="s">
        <v>115</v>
      </c>
      <c r="H11085" t="s">
        <v>100</v>
      </c>
      <c r="I11085" t="s">
        <v>70</v>
      </c>
      <c r="J11085" t="s">
        <v>101</v>
      </c>
      <c r="K11085" s="23">
        <v>52.85</v>
      </c>
      <c r="L11085" s="24">
        <v>2.4</v>
      </c>
      <c r="M11085" s="24">
        <v>126.84</v>
      </c>
      <c r="N11085" s="24">
        <v>93.86</v>
      </c>
      <c r="O11085" s="24">
        <v>32.979999999999997</v>
      </c>
      <c r="P11085" s="25">
        <v>26</v>
      </c>
    </row>
    <row r="11086" spans="1:16" x14ac:dyDescent="0.3">
      <c r="A11086" s="22">
        <v>43026</v>
      </c>
      <c r="B11086">
        <v>2017</v>
      </c>
      <c r="C11086">
        <v>10</v>
      </c>
      <c r="D11086" t="s">
        <v>134</v>
      </c>
      <c r="E11086" t="s">
        <v>135</v>
      </c>
      <c r="F11086" t="s">
        <v>174</v>
      </c>
      <c r="G11086" t="s">
        <v>115</v>
      </c>
      <c r="H11086" t="s">
        <v>102</v>
      </c>
      <c r="I11086" t="s">
        <v>71</v>
      </c>
      <c r="J11086" t="s">
        <v>103</v>
      </c>
      <c r="K11086" s="23">
        <v>15</v>
      </c>
      <c r="L11086" s="24">
        <v>6.9</v>
      </c>
      <c r="M11086" s="24">
        <v>103.5</v>
      </c>
      <c r="N11086" s="24">
        <v>68.31</v>
      </c>
      <c r="O11086" s="24">
        <v>35.19</v>
      </c>
      <c r="P11086" s="25">
        <v>34</v>
      </c>
    </row>
    <row r="11087" spans="1:16" x14ac:dyDescent="0.3">
      <c r="A11087" s="22">
        <v>43026</v>
      </c>
      <c r="B11087">
        <v>2017</v>
      </c>
      <c r="C11087">
        <v>10</v>
      </c>
      <c r="D11087" t="s">
        <v>134</v>
      </c>
      <c r="E11087" t="s">
        <v>135</v>
      </c>
      <c r="F11087" t="s">
        <v>174</v>
      </c>
      <c r="G11087" t="s">
        <v>115</v>
      </c>
      <c r="H11087" t="s">
        <v>104</v>
      </c>
      <c r="I11087" t="s">
        <v>76</v>
      </c>
      <c r="J11087" t="s">
        <v>105</v>
      </c>
      <c r="K11087" s="23">
        <v>0</v>
      </c>
      <c r="L11087" s="24">
        <v>7.4</v>
      </c>
      <c r="M11087" s="24">
        <v>0</v>
      </c>
      <c r="N11087" s="24">
        <v>0</v>
      </c>
      <c r="O11087" s="24">
        <v>0</v>
      </c>
      <c r="P11087" s="25">
        <v>34</v>
      </c>
    </row>
    <row r="11088" spans="1:16" x14ac:dyDescent="0.3">
      <c r="A11088" s="22">
        <v>43026</v>
      </c>
      <c r="B11088">
        <v>2017</v>
      </c>
      <c r="C11088">
        <v>10</v>
      </c>
      <c r="D11088" t="s">
        <v>134</v>
      </c>
      <c r="E11088" t="s">
        <v>135</v>
      </c>
      <c r="F11088" t="s">
        <v>174</v>
      </c>
      <c r="G11088" t="s">
        <v>115</v>
      </c>
      <c r="H11088" t="s">
        <v>106</v>
      </c>
      <c r="I11088" t="s">
        <v>69</v>
      </c>
      <c r="J11088" t="s">
        <v>107</v>
      </c>
      <c r="K11088" s="23">
        <v>1</v>
      </c>
      <c r="L11088" s="24">
        <v>16.5</v>
      </c>
      <c r="M11088" s="24">
        <v>16.5</v>
      </c>
      <c r="N11088" s="24">
        <v>12.87</v>
      </c>
      <c r="O11088" s="24">
        <v>3.63</v>
      </c>
      <c r="P11088" s="25">
        <v>22</v>
      </c>
    </row>
    <row r="11089" spans="1:16" x14ac:dyDescent="0.3">
      <c r="A11089" s="22">
        <v>43026</v>
      </c>
      <c r="B11089">
        <v>2017</v>
      </c>
      <c r="C11089">
        <v>10</v>
      </c>
      <c r="D11089" t="s">
        <v>134</v>
      </c>
      <c r="E11089" t="s">
        <v>135</v>
      </c>
      <c r="F11089" t="s">
        <v>174</v>
      </c>
      <c r="G11089" t="s">
        <v>115</v>
      </c>
      <c r="H11089" t="s">
        <v>108</v>
      </c>
      <c r="I11089" t="s">
        <v>72</v>
      </c>
      <c r="J11089" t="s">
        <v>109</v>
      </c>
      <c r="K11089" s="23">
        <v>1</v>
      </c>
      <c r="L11089" s="24">
        <v>8.1999999999999993</v>
      </c>
      <c r="M11089" s="24">
        <v>8.1999999999999993</v>
      </c>
      <c r="N11089" s="24">
        <v>5.58</v>
      </c>
      <c r="O11089" s="24">
        <v>2.62</v>
      </c>
      <c r="P11089" s="25">
        <v>32</v>
      </c>
    </row>
    <row r="11090" spans="1:16" x14ac:dyDescent="0.3">
      <c r="A11090" s="22">
        <v>43027</v>
      </c>
      <c r="B11090">
        <v>2017</v>
      </c>
      <c r="C11090">
        <v>10</v>
      </c>
      <c r="D11090" t="s">
        <v>134</v>
      </c>
      <c r="E11090" t="s">
        <v>135</v>
      </c>
      <c r="F11090" t="s">
        <v>174</v>
      </c>
      <c r="G11090" t="s">
        <v>93</v>
      </c>
      <c r="H11090" t="s">
        <v>94</v>
      </c>
      <c r="I11090" t="s">
        <v>73</v>
      </c>
      <c r="J11090" t="s">
        <v>95</v>
      </c>
      <c r="K11090" s="23">
        <v>4.33</v>
      </c>
      <c r="L11090" s="24">
        <v>3.1</v>
      </c>
      <c r="M11090" s="24">
        <v>13.42</v>
      </c>
      <c r="N11090" s="24">
        <v>9.39</v>
      </c>
      <c r="O11090" s="24">
        <v>4.03</v>
      </c>
      <c r="P11090" s="25">
        <v>30</v>
      </c>
    </row>
    <row r="11091" spans="1:16" x14ac:dyDescent="0.3">
      <c r="A11091" s="22">
        <v>43027</v>
      </c>
      <c r="B11091">
        <v>2017</v>
      </c>
      <c r="C11091">
        <v>10</v>
      </c>
      <c r="D11091" t="s">
        <v>134</v>
      </c>
      <c r="E11091" t="s">
        <v>135</v>
      </c>
      <c r="F11091" t="s">
        <v>174</v>
      </c>
      <c r="G11091" t="s">
        <v>93</v>
      </c>
      <c r="H11091" t="s">
        <v>96</v>
      </c>
      <c r="I11091" t="s">
        <v>74</v>
      </c>
      <c r="J11091" t="s">
        <v>97</v>
      </c>
      <c r="K11091" s="23">
        <v>5.99</v>
      </c>
      <c r="L11091" s="24">
        <v>3.6</v>
      </c>
      <c r="M11091" s="24">
        <v>21.56</v>
      </c>
      <c r="N11091" s="24">
        <v>15.09</v>
      </c>
      <c r="O11091" s="24">
        <v>6.47</v>
      </c>
      <c r="P11091" s="25">
        <v>30</v>
      </c>
    </row>
    <row r="11092" spans="1:16" x14ac:dyDescent="0.3">
      <c r="A11092" s="22">
        <v>43027</v>
      </c>
      <c r="B11092">
        <v>2017</v>
      </c>
      <c r="C11092">
        <v>10</v>
      </c>
      <c r="D11092" t="s">
        <v>134</v>
      </c>
      <c r="E11092" t="s">
        <v>135</v>
      </c>
      <c r="F11092" t="s">
        <v>174</v>
      </c>
      <c r="G11092" t="s">
        <v>93</v>
      </c>
      <c r="H11092" t="s">
        <v>98</v>
      </c>
      <c r="I11092" t="s">
        <v>75</v>
      </c>
      <c r="J11092" t="s">
        <v>99</v>
      </c>
      <c r="K11092" s="23">
        <v>4.7</v>
      </c>
      <c r="L11092" s="24">
        <v>2.8</v>
      </c>
      <c r="M11092" s="24">
        <v>13.16</v>
      </c>
      <c r="N11092" s="24">
        <v>9.48</v>
      </c>
      <c r="O11092" s="24">
        <v>3.68</v>
      </c>
      <c r="P11092" s="25">
        <v>28</v>
      </c>
    </row>
    <row r="11093" spans="1:16" x14ac:dyDescent="0.3">
      <c r="A11093" s="22">
        <v>43027</v>
      </c>
      <c r="B11093">
        <v>2017</v>
      </c>
      <c r="C11093">
        <v>10</v>
      </c>
      <c r="D11093" t="s">
        <v>134</v>
      </c>
      <c r="E11093" t="s">
        <v>135</v>
      </c>
      <c r="F11093" t="s">
        <v>174</v>
      </c>
      <c r="G11093" t="s">
        <v>93</v>
      </c>
      <c r="H11093" t="s">
        <v>100</v>
      </c>
      <c r="I11093" t="s">
        <v>70</v>
      </c>
      <c r="J11093" t="s">
        <v>101</v>
      </c>
      <c r="K11093" s="23">
        <v>25.5</v>
      </c>
      <c r="L11093" s="24">
        <v>2.4</v>
      </c>
      <c r="M11093" s="24">
        <v>61.2</v>
      </c>
      <c r="N11093" s="24">
        <v>45.29</v>
      </c>
      <c r="O11093" s="24">
        <v>15.91</v>
      </c>
      <c r="P11093" s="25">
        <v>26</v>
      </c>
    </row>
    <row r="11094" spans="1:16" x14ac:dyDescent="0.3">
      <c r="A11094" s="22">
        <v>43027</v>
      </c>
      <c r="B11094">
        <v>2017</v>
      </c>
      <c r="C11094">
        <v>10</v>
      </c>
      <c r="D11094" t="s">
        <v>134</v>
      </c>
      <c r="E11094" t="s">
        <v>135</v>
      </c>
      <c r="F11094" t="s">
        <v>174</v>
      </c>
      <c r="G11094" t="s">
        <v>93</v>
      </c>
      <c r="H11094" t="s">
        <v>102</v>
      </c>
      <c r="I11094" t="s">
        <v>71</v>
      </c>
      <c r="J11094" t="s">
        <v>103</v>
      </c>
      <c r="K11094" s="23">
        <v>8</v>
      </c>
      <c r="L11094" s="24">
        <v>6.9</v>
      </c>
      <c r="M11094" s="24">
        <v>55.2</v>
      </c>
      <c r="N11094" s="24">
        <v>36.43</v>
      </c>
      <c r="O11094" s="24">
        <v>18.77</v>
      </c>
      <c r="P11094" s="25">
        <v>34</v>
      </c>
    </row>
    <row r="11095" spans="1:16" x14ac:dyDescent="0.3">
      <c r="A11095" s="22">
        <v>43027</v>
      </c>
      <c r="B11095">
        <v>2017</v>
      </c>
      <c r="C11095">
        <v>10</v>
      </c>
      <c r="D11095" t="s">
        <v>134</v>
      </c>
      <c r="E11095" t="s">
        <v>135</v>
      </c>
      <c r="F11095" t="s">
        <v>174</v>
      </c>
      <c r="G11095" t="s">
        <v>93</v>
      </c>
      <c r="H11095" t="s">
        <v>104</v>
      </c>
      <c r="I11095" t="s">
        <v>76</v>
      </c>
      <c r="J11095" t="s">
        <v>105</v>
      </c>
      <c r="K11095" s="23">
        <v>0</v>
      </c>
      <c r="L11095" s="24">
        <v>7.4</v>
      </c>
      <c r="M11095" s="24">
        <v>0</v>
      </c>
      <c r="N11095" s="24">
        <v>0</v>
      </c>
      <c r="O11095" s="24">
        <v>0</v>
      </c>
      <c r="P11095" s="25">
        <v>34</v>
      </c>
    </row>
    <row r="11096" spans="1:16" x14ac:dyDescent="0.3">
      <c r="A11096" s="22">
        <v>43027</v>
      </c>
      <c r="B11096">
        <v>2017</v>
      </c>
      <c r="C11096">
        <v>10</v>
      </c>
      <c r="D11096" t="s">
        <v>134</v>
      </c>
      <c r="E11096" t="s">
        <v>135</v>
      </c>
      <c r="F11096" t="s">
        <v>174</v>
      </c>
      <c r="G11096" t="s">
        <v>93</v>
      </c>
      <c r="H11096" t="s">
        <v>106</v>
      </c>
      <c r="I11096" t="s">
        <v>69</v>
      </c>
      <c r="J11096" t="s">
        <v>107</v>
      </c>
      <c r="K11096" s="23">
        <v>13</v>
      </c>
      <c r="L11096" s="24">
        <v>16.5</v>
      </c>
      <c r="M11096" s="24">
        <v>214.5</v>
      </c>
      <c r="N11096" s="24">
        <v>167.31</v>
      </c>
      <c r="O11096" s="24">
        <v>47.19</v>
      </c>
      <c r="P11096" s="25">
        <v>22</v>
      </c>
    </row>
    <row r="11097" spans="1:16" x14ac:dyDescent="0.3">
      <c r="A11097" s="22">
        <v>43027</v>
      </c>
      <c r="B11097">
        <v>2017</v>
      </c>
      <c r="C11097">
        <v>10</v>
      </c>
      <c r="D11097" t="s">
        <v>134</v>
      </c>
      <c r="E11097" t="s">
        <v>135</v>
      </c>
      <c r="F11097" t="s">
        <v>174</v>
      </c>
      <c r="G11097" t="s">
        <v>93</v>
      </c>
      <c r="H11097" t="s">
        <v>108</v>
      </c>
      <c r="I11097" t="s">
        <v>72</v>
      </c>
      <c r="J11097" t="s">
        <v>109</v>
      </c>
      <c r="K11097" s="23">
        <v>0</v>
      </c>
      <c r="L11097" s="24">
        <v>8.1999999999999993</v>
      </c>
      <c r="M11097" s="24">
        <v>0</v>
      </c>
      <c r="N11097" s="24">
        <v>0</v>
      </c>
      <c r="O11097" s="24">
        <v>0</v>
      </c>
      <c r="P11097" s="25">
        <v>32</v>
      </c>
    </row>
    <row r="11098" spans="1:16" x14ac:dyDescent="0.3">
      <c r="A11098" s="22">
        <v>43028</v>
      </c>
      <c r="B11098">
        <v>2017</v>
      </c>
      <c r="C11098">
        <v>10</v>
      </c>
      <c r="D11098" t="s">
        <v>134</v>
      </c>
      <c r="E11098" t="s">
        <v>135</v>
      </c>
      <c r="F11098" t="s">
        <v>174</v>
      </c>
      <c r="G11098" t="s">
        <v>110</v>
      </c>
      <c r="H11098" t="s">
        <v>94</v>
      </c>
      <c r="I11098" t="s">
        <v>73</v>
      </c>
      <c r="J11098" t="s">
        <v>95</v>
      </c>
      <c r="K11098" s="23">
        <v>2.83</v>
      </c>
      <c r="L11098" s="24">
        <v>3.1</v>
      </c>
      <c r="M11098" s="24">
        <v>8.77</v>
      </c>
      <c r="N11098" s="24">
        <v>6.14</v>
      </c>
      <c r="O11098" s="24">
        <v>2.63</v>
      </c>
      <c r="P11098" s="25">
        <v>30</v>
      </c>
    </row>
    <row r="11099" spans="1:16" x14ac:dyDescent="0.3">
      <c r="A11099" s="22">
        <v>43028</v>
      </c>
      <c r="B11099">
        <v>2017</v>
      </c>
      <c r="C11099">
        <v>10</v>
      </c>
      <c r="D11099" t="s">
        <v>134</v>
      </c>
      <c r="E11099" t="s">
        <v>135</v>
      </c>
      <c r="F11099" t="s">
        <v>174</v>
      </c>
      <c r="G11099" t="s">
        <v>110</v>
      </c>
      <c r="H11099" t="s">
        <v>96</v>
      </c>
      <c r="I11099" t="s">
        <v>74</v>
      </c>
      <c r="J11099" t="s">
        <v>97</v>
      </c>
      <c r="K11099" s="23">
        <v>4.3600000000000003</v>
      </c>
      <c r="L11099" s="24">
        <v>3.6</v>
      </c>
      <c r="M11099" s="24">
        <v>15.7</v>
      </c>
      <c r="N11099" s="24">
        <v>10.99</v>
      </c>
      <c r="O11099" s="24">
        <v>4.71</v>
      </c>
      <c r="P11099" s="25">
        <v>30</v>
      </c>
    </row>
    <row r="11100" spans="1:16" x14ac:dyDescent="0.3">
      <c r="A11100" s="22">
        <v>43028</v>
      </c>
      <c r="B11100">
        <v>2017</v>
      </c>
      <c r="C11100">
        <v>10</v>
      </c>
      <c r="D11100" t="s">
        <v>134</v>
      </c>
      <c r="E11100" t="s">
        <v>135</v>
      </c>
      <c r="F11100" t="s">
        <v>174</v>
      </c>
      <c r="G11100" t="s">
        <v>110</v>
      </c>
      <c r="H11100" t="s">
        <v>98</v>
      </c>
      <c r="I11100" t="s">
        <v>75</v>
      </c>
      <c r="J11100" t="s">
        <v>99</v>
      </c>
      <c r="K11100" s="23">
        <v>3</v>
      </c>
      <c r="L11100" s="24">
        <v>2.8</v>
      </c>
      <c r="M11100" s="24">
        <v>8.4</v>
      </c>
      <c r="N11100" s="24">
        <v>6.05</v>
      </c>
      <c r="O11100" s="24">
        <v>2.35</v>
      </c>
      <c r="P11100" s="25">
        <v>28</v>
      </c>
    </row>
    <row r="11101" spans="1:16" x14ac:dyDescent="0.3">
      <c r="A11101" s="22">
        <v>43028</v>
      </c>
      <c r="B11101">
        <v>2017</v>
      </c>
      <c r="C11101">
        <v>10</v>
      </c>
      <c r="D11101" t="s">
        <v>134</v>
      </c>
      <c r="E11101" t="s">
        <v>135</v>
      </c>
      <c r="F11101" t="s">
        <v>174</v>
      </c>
      <c r="G11101" t="s">
        <v>110</v>
      </c>
      <c r="H11101" t="s">
        <v>100</v>
      </c>
      <c r="I11101" t="s">
        <v>70</v>
      </c>
      <c r="J11101" t="s">
        <v>101</v>
      </c>
      <c r="K11101" s="23">
        <v>36.25</v>
      </c>
      <c r="L11101" s="24">
        <v>2.4</v>
      </c>
      <c r="M11101" s="24">
        <v>87</v>
      </c>
      <c r="N11101" s="24">
        <v>64.38</v>
      </c>
      <c r="O11101" s="24">
        <v>22.62</v>
      </c>
      <c r="P11101" s="25">
        <v>26</v>
      </c>
    </row>
    <row r="11102" spans="1:16" x14ac:dyDescent="0.3">
      <c r="A11102" s="22">
        <v>43028</v>
      </c>
      <c r="B11102">
        <v>2017</v>
      </c>
      <c r="C11102">
        <v>10</v>
      </c>
      <c r="D11102" t="s">
        <v>134</v>
      </c>
      <c r="E11102" t="s">
        <v>135</v>
      </c>
      <c r="F11102" t="s">
        <v>174</v>
      </c>
      <c r="G11102" t="s">
        <v>110</v>
      </c>
      <c r="H11102" t="s">
        <v>102</v>
      </c>
      <c r="I11102" t="s">
        <v>71</v>
      </c>
      <c r="J11102" t="s">
        <v>103</v>
      </c>
      <c r="K11102" s="23">
        <v>15</v>
      </c>
      <c r="L11102" s="24">
        <v>6.9</v>
      </c>
      <c r="M11102" s="24">
        <v>103.5</v>
      </c>
      <c r="N11102" s="24">
        <v>68.31</v>
      </c>
      <c r="O11102" s="24">
        <v>35.19</v>
      </c>
      <c r="P11102" s="25">
        <v>34</v>
      </c>
    </row>
    <row r="11103" spans="1:16" x14ac:dyDescent="0.3">
      <c r="A11103" s="22">
        <v>43028</v>
      </c>
      <c r="B11103">
        <v>2017</v>
      </c>
      <c r="C11103">
        <v>10</v>
      </c>
      <c r="D11103" t="s">
        <v>134</v>
      </c>
      <c r="E11103" t="s">
        <v>135</v>
      </c>
      <c r="F11103" t="s">
        <v>174</v>
      </c>
      <c r="G11103" t="s">
        <v>110</v>
      </c>
      <c r="H11103" t="s">
        <v>104</v>
      </c>
      <c r="I11103" t="s">
        <v>76</v>
      </c>
      <c r="J11103" t="s">
        <v>105</v>
      </c>
      <c r="K11103" s="23">
        <v>0</v>
      </c>
      <c r="L11103" s="24">
        <v>7.4</v>
      </c>
      <c r="M11103" s="24">
        <v>0</v>
      </c>
      <c r="N11103" s="24">
        <v>0</v>
      </c>
      <c r="O11103" s="24">
        <v>0</v>
      </c>
      <c r="P11103" s="25">
        <v>34</v>
      </c>
    </row>
    <row r="11104" spans="1:16" x14ac:dyDescent="0.3">
      <c r="A11104" s="22">
        <v>43028</v>
      </c>
      <c r="B11104">
        <v>2017</v>
      </c>
      <c r="C11104">
        <v>10</v>
      </c>
      <c r="D11104" t="s">
        <v>134</v>
      </c>
      <c r="E11104" t="s">
        <v>135</v>
      </c>
      <c r="F11104" t="s">
        <v>174</v>
      </c>
      <c r="G11104" t="s">
        <v>110</v>
      </c>
      <c r="H11104" t="s">
        <v>106</v>
      </c>
      <c r="I11104" t="s">
        <v>69</v>
      </c>
      <c r="J11104" t="s">
        <v>107</v>
      </c>
      <c r="K11104" s="23">
        <v>8</v>
      </c>
      <c r="L11104" s="24">
        <v>16.5</v>
      </c>
      <c r="M11104" s="24">
        <v>132</v>
      </c>
      <c r="N11104" s="24">
        <v>102.96</v>
      </c>
      <c r="O11104" s="24">
        <v>29.04</v>
      </c>
      <c r="P11104" s="25">
        <v>22</v>
      </c>
    </row>
    <row r="11105" spans="1:16" x14ac:dyDescent="0.3">
      <c r="A11105" s="22">
        <v>43028</v>
      </c>
      <c r="B11105">
        <v>2017</v>
      </c>
      <c r="C11105">
        <v>10</v>
      </c>
      <c r="D11105" t="s">
        <v>134</v>
      </c>
      <c r="E11105" t="s">
        <v>135</v>
      </c>
      <c r="F11105" t="s">
        <v>174</v>
      </c>
      <c r="G11105" t="s">
        <v>110</v>
      </c>
      <c r="H11105" t="s">
        <v>108</v>
      </c>
      <c r="I11105" t="s">
        <v>72</v>
      </c>
      <c r="J11105" t="s">
        <v>109</v>
      </c>
      <c r="K11105" s="23">
        <v>0</v>
      </c>
      <c r="L11105" s="24">
        <v>8.1999999999999993</v>
      </c>
      <c r="M11105" s="24">
        <v>0</v>
      </c>
      <c r="N11105" s="24">
        <v>0</v>
      </c>
      <c r="O11105" s="24">
        <v>0</v>
      </c>
      <c r="P11105" s="25">
        <v>32</v>
      </c>
    </row>
    <row r="11106" spans="1:16" x14ac:dyDescent="0.3">
      <c r="A11106" s="22">
        <v>43029</v>
      </c>
      <c r="B11106">
        <v>2017</v>
      </c>
      <c r="C11106">
        <v>10</v>
      </c>
      <c r="D11106" t="s">
        <v>134</v>
      </c>
      <c r="E11106" t="s">
        <v>135</v>
      </c>
      <c r="F11106" t="s">
        <v>174</v>
      </c>
      <c r="G11106" t="s">
        <v>111</v>
      </c>
      <c r="H11106" t="s">
        <v>94</v>
      </c>
      <c r="I11106" t="s">
        <v>73</v>
      </c>
      <c r="J11106" t="s">
        <v>95</v>
      </c>
      <c r="K11106" s="23">
        <v>3.33</v>
      </c>
      <c r="L11106" s="24">
        <v>3.1</v>
      </c>
      <c r="M11106" s="24">
        <v>10.32</v>
      </c>
      <c r="N11106" s="24">
        <v>7.22</v>
      </c>
      <c r="O11106" s="24">
        <v>3.1</v>
      </c>
      <c r="P11106" s="25">
        <v>30</v>
      </c>
    </row>
    <row r="11107" spans="1:16" x14ac:dyDescent="0.3">
      <c r="A11107" s="22">
        <v>43029</v>
      </c>
      <c r="B11107">
        <v>2017</v>
      </c>
      <c r="C11107">
        <v>10</v>
      </c>
      <c r="D11107" t="s">
        <v>134</v>
      </c>
      <c r="E11107" t="s">
        <v>135</v>
      </c>
      <c r="F11107" t="s">
        <v>174</v>
      </c>
      <c r="G11107" t="s">
        <v>111</v>
      </c>
      <c r="H11107" t="s">
        <v>96</v>
      </c>
      <c r="I11107" t="s">
        <v>74</v>
      </c>
      <c r="J11107" t="s">
        <v>97</v>
      </c>
      <c r="K11107" s="23">
        <v>3.77</v>
      </c>
      <c r="L11107" s="24">
        <v>3.6</v>
      </c>
      <c r="M11107" s="24">
        <v>13.57</v>
      </c>
      <c r="N11107" s="24">
        <v>9.5</v>
      </c>
      <c r="O11107" s="24">
        <v>4.07</v>
      </c>
      <c r="P11107" s="25">
        <v>30</v>
      </c>
    </row>
    <row r="11108" spans="1:16" x14ac:dyDescent="0.3">
      <c r="A11108" s="22">
        <v>43029</v>
      </c>
      <c r="B11108">
        <v>2017</v>
      </c>
      <c r="C11108">
        <v>10</v>
      </c>
      <c r="D11108" t="s">
        <v>134</v>
      </c>
      <c r="E11108" t="s">
        <v>135</v>
      </c>
      <c r="F11108" t="s">
        <v>174</v>
      </c>
      <c r="G11108" t="s">
        <v>111</v>
      </c>
      <c r="H11108" t="s">
        <v>98</v>
      </c>
      <c r="I11108" t="s">
        <v>75</v>
      </c>
      <c r="J11108" t="s">
        <v>99</v>
      </c>
      <c r="K11108" s="23">
        <v>3.3</v>
      </c>
      <c r="L11108" s="24">
        <v>2.8</v>
      </c>
      <c r="M11108" s="24">
        <v>9.24</v>
      </c>
      <c r="N11108" s="24">
        <v>6.65</v>
      </c>
      <c r="O11108" s="24">
        <v>2.59</v>
      </c>
      <c r="P11108" s="25">
        <v>28</v>
      </c>
    </row>
    <row r="11109" spans="1:16" x14ac:dyDescent="0.3">
      <c r="A11109" s="22">
        <v>43029</v>
      </c>
      <c r="B11109">
        <v>2017</v>
      </c>
      <c r="C11109">
        <v>10</v>
      </c>
      <c r="D11109" t="s">
        <v>134</v>
      </c>
      <c r="E11109" t="s">
        <v>135</v>
      </c>
      <c r="F11109" t="s">
        <v>174</v>
      </c>
      <c r="G11109" t="s">
        <v>111</v>
      </c>
      <c r="H11109" t="s">
        <v>100</v>
      </c>
      <c r="I11109" t="s">
        <v>70</v>
      </c>
      <c r="J11109" t="s">
        <v>101</v>
      </c>
      <c r="K11109" s="23">
        <v>25.2</v>
      </c>
      <c r="L11109" s="24">
        <v>2.4</v>
      </c>
      <c r="M11109" s="24">
        <v>60.48</v>
      </c>
      <c r="N11109" s="24">
        <v>44.76</v>
      </c>
      <c r="O11109" s="24">
        <v>15.72</v>
      </c>
      <c r="P11109" s="25">
        <v>26</v>
      </c>
    </row>
    <row r="11110" spans="1:16" x14ac:dyDescent="0.3">
      <c r="A11110" s="22">
        <v>43029</v>
      </c>
      <c r="B11110">
        <v>2017</v>
      </c>
      <c r="C11110">
        <v>10</v>
      </c>
      <c r="D11110" t="s">
        <v>134</v>
      </c>
      <c r="E11110" t="s">
        <v>135</v>
      </c>
      <c r="F11110" t="s">
        <v>174</v>
      </c>
      <c r="G11110" t="s">
        <v>111</v>
      </c>
      <c r="H11110" t="s">
        <v>102</v>
      </c>
      <c r="I11110" t="s">
        <v>71</v>
      </c>
      <c r="J11110" t="s">
        <v>103</v>
      </c>
      <c r="K11110" s="23">
        <v>9</v>
      </c>
      <c r="L11110" s="24">
        <v>6.9</v>
      </c>
      <c r="M11110" s="24">
        <v>62.1</v>
      </c>
      <c r="N11110" s="24">
        <v>40.99</v>
      </c>
      <c r="O11110" s="24">
        <v>21.11</v>
      </c>
      <c r="P11110" s="25">
        <v>34</v>
      </c>
    </row>
    <row r="11111" spans="1:16" x14ac:dyDescent="0.3">
      <c r="A11111" s="22">
        <v>43029</v>
      </c>
      <c r="B11111">
        <v>2017</v>
      </c>
      <c r="C11111">
        <v>10</v>
      </c>
      <c r="D11111" t="s">
        <v>134</v>
      </c>
      <c r="E11111" t="s">
        <v>135</v>
      </c>
      <c r="F11111" t="s">
        <v>174</v>
      </c>
      <c r="G11111" t="s">
        <v>111</v>
      </c>
      <c r="H11111" t="s">
        <v>104</v>
      </c>
      <c r="I11111" t="s">
        <v>76</v>
      </c>
      <c r="J11111" t="s">
        <v>105</v>
      </c>
      <c r="K11111" s="23">
        <v>3</v>
      </c>
      <c r="L11111" s="24">
        <v>7.4</v>
      </c>
      <c r="M11111" s="24">
        <v>22.2</v>
      </c>
      <c r="N11111" s="24">
        <v>14.65</v>
      </c>
      <c r="O11111" s="24">
        <v>7.55</v>
      </c>
      <c r="P11111" s="25">
        <v>34</v>
      </c>
    </row>
    <row r="11112" spans="1:16" x14ac:dyDescent="0.3">
      <c r="A11112" s="22">
        <v>43029</v>
      </c>
      <c r="B11112">
        <v>2017</v>
      </c>
      <c r="C11112">
        <v>10</v>
      </c>
      <c r="D11112" t="s">
        <v>134</v>
      </c>
      <c r="E11112" t="s">
        <v>135</v>
      </c>
      <c r="F11112" t="s">
        <v>174</v>
      </c>
      <c r="G11112" t="s">
        <v>111</v>
      </c>
      <c r="H11112" t="s">
        <v>106</v>
      </c>
      <c r="I11112" t="s">
        <v>69</v>
      </c>
      <c r="J11112" t="s">
        <v>107</v>
      </c>
      <c r="K11112" s="23">
        <v>5</v>
      </c>
      <c r="L11112" s="24">
        <v>16.5</v>
      </c>
      <c r="M11112" s="24">
        <v>82.5</v>
      </c>
      <c r="N11112" s="24">
        <v>64.349999999999994</v>
      </c>
      <c r="O11112" s="24">
        <v>18.149999999999999</v>
      </c>
      <c r="P11112" s="25">
        <v>22</v>
      </c>
    </row>
    <row r="11113" spans="1:16" x14ac:dyDescent="0.3">
      <c r="A11113" s="22">
        <v>43029</v>
      </c>
      <c r="B11113">
        <v>2017</v>
      </c>
      <c r="C11113">
        <v>10</v>
      </c>
      <c r="D11113" t="s">
        <v>134</v>
      </c>
      <c r="E11113" t="s">
        <v>135</v>
      </c>
      <c r="F11113" t="s">
        <v>174</v>
      </c>
      <c r="G11113" t="s">
        <v>111</v>
      </c>
      <c r="H11113" t="s">
        <v>108</v>
      </c>
      <c r="I11113" t="s">
        <v>72</v>
      </c>
      <c r="J11113" t="s">
        <v>109</v>
      </c>
      <c r="K11113" s="23">
        <v>4</v>
      </c>
      <c r="L11113" s="24">
        <v>8.1999999999999993</v>
      </c>
      <c r="M11113" s="24">
        <v>32.799999999999997</v>
      </c>
      <c r="N11113" s="24">
        <v>22.3</v>
      </c>
      <c r="O11113" s="24">
        <v>10.5</v>
      </c>
      <c r="P11113" s="25">
        <v>32</v>
      </c>
    </row>
    <row r="11114" spans="1:16" x14ac:dyDescent="0.3">
      <c r="A11114" s="22">
        <v>43030</v>
      </c>
      <c r="B11114">
        <v>2017</v>
      </c>
      <c r="C11114">
        <v>10</v>
      </c>
      <c r="D11114" t="s">
        <v>134</v>
      </c>
      <c r="E11114" t="s">
        <v>135</v>
      </c>
      <c r="F11114" t="s">
        <v>174</v>
      </c>
      <c r="G11114" t="s">
        <v>112</v>
      </c>
      <c r="H11114" t="s">
        <v>94</v>
      </c>
      <c r="I11114" t="s">
        <v>73</v>
      </c>
      <c r="J11114" t="s">
        <v>95</v>
      </c>
      <c r="K11114" s="23">
        <v>8</v>
      </c>
      <c r="L11114" s="24">
        <v>3.1</v>
      </c>
      <c r="M11114" s="24">
        <v>24.8</v>
      </c>
      <c r="N11114" s="24">
        <v>17.36</v>
      </c>
      <c r="O11114" s="24">
        <v>7.44</v>
      </c>
      <c r="P11114" s="25">
        <v>30</v>
      </c>
    </row>
    <row r="11115" spans="1:16" x14ac:dyDescent="0.3">
      <c r="A11115" s="22">
        <v>43030</v>
      </c>
      <c r="B11115">
        <v>2017</v>
      </c>
      <c r="C11115">
        <v>10</v>
      </c>
      <c r="D11115" t="s">
        <v>134</v>
      </c>
      <c r="E11115" t="s">
        <v>135</v>
      </c>
      <c r="F11115" t="s">
        <v>174</v>
      </c>
      <c r="G11115" t="s">
        <v>112</v>
      </c>
      <c r="H11115" t="s">
        <v>96</v>
      </c>
      <c r="I11115" t="s">
        <v>74</v>
      </c>
      <c r="J11115" t="s">
        <v>97</v>
      </c>
      <c r="K11115" s="23">
        <v>5</v>
      </c>
      <c r="L11115" s="24">
        <v>3.6</v>
      </c>
      <c r="M11115" s="24">
        <v>18</v>
      </c>
      <c r="N11115" s="24">
        <v>12.6</v>
      </c>
      <c r="O11115" s="24">
        <v>5.4</v>
      </c>
      <c r="P11115" s="25">
        <v>30</v>
      </c>
    </row>
    <row r="11116" spans="1:16" x14ac:dyDescent="0.3">
      <c r="A11116" s="22">
        <v>43030</v>
      </c>
      <c r="B11116">
        <v>2017</v>
      </c>
      <c r="C11116">
        <v>10</v>
      </c>
      <c r="D11116" t="s">
        <v>134</v>
      </c>
      <c r="E11116" t="s">
        <v>135</v>
      </c>
      <c r="F11116" t="s">
        <v>174</v>
      </c>
      <c r="G11116" t="s">
        <v>112</v>
      </c>
      <c r="H11116" t="s">
        <v>98</v>
      </c>
      <c r="I11116" t="s">
        <v>75</v>
      </c>
      <c r="J11116" t="s">
        <v>99</v>
      </c>
      <c r="K11116" s="23">
        <v>5</v>
      </c>
      <c r="L11116" s="24">
        <v>2.8</v>
      </c>
      <c r="M11116" s="24">
        <v>14</v>
      </c>
      <c r="N11116" s="24">
        <v>10.08</v>
      </c>
      <c r="O11116" s="24">
        <v>3.92</v>
      </c>
      <c r="P11116" s="25">
        <v>28</v>
      </c>
    </row>
    <row r="11117" spans="1:16" x14ac:dyDescent="0.3">
      <c r="A11117" s="22">
        <v>43030</v>
      </c>
      <c r="B11117">
        <v>2017</v>
      </c>
      <c r="C11117">
        <v>10</v>
      </c>
      <c r="D11117" t="s">
        <v>134</v>
      </c>
      <c r="E11117" t="s">
        <v>135</v>
      </c>
      <c r="F11117" t="s">
        <v>174</v>
      </c>
      <c r="G11117" t="s">
        <v>112</v>
      </c>
      <c r="H11117" t="s">
        <v>100</v>
      </c>
      <c r="I11117" t="s">
        <v>70</v>
      </c>
      <c r="J11117" t="s">
        <v>101</v>
      </c>
      <c r="K11117" s="23">
        <v>57.8</v>
      </c>
      <c r="L11117" s="24">
        <v>2.4</v>
      </c>
      <c r="M11117" s="24">
        <v>138.72</v>
      </c>
      <c r="N11117" s="24">
        <v>102.65</v>
      </c>
      <c r="O11117" s="24">
        <v>36.07</v>
      </c>
      <c r="P11117" s="25">
        <v>26</v>
      </c>
    </row>
    <row r="11118" spans="1:16" x14ac:dyDescent="0.3">
      <c r="A11118" s="22">
        <v>43030</v>
      </c>
      <c r="B11118">
        <v>2017</v>
      </c>
      <c r="C11118">
        <v>10</v>
      </c>
      <c r="D11118" t="s">
        <v>134</v>
      </c>
      <c r="E11118" t="s">
        <v>135</v>
      </c>
      <c r="F11118" t="s">
        <v>174</v>
      </c>
      <c r="G11118" t="s">
        <v>112</v>
      </c>
      <c r="H11118" t="s">
        <v>102</v>
      </c>
      <c r="I11118" t="s">
        <v>71</v>
      </c>
      <c r="J11118" t="s">
        <v>103</v>
      </c>
      <c r="K11118" s="23">
        <v>8</v>
      </c>
      <c r="L11118" s="24">
        <v>6.9</v>
      </c>
      <c r="M11118" s="24">
        <v>55.2</v>
      </c>
      <c r="N11118" s="24">
        <v>36.43</v>
      </c>
      <c r="O11118" s="24">
        <v>18.77</v>
      </c>
      <c r="P11118" s="25">
        <v>34</v>
      </c>
    </row>
    <row r="11119" spans="1:16" x14ac:dyDescent="0.3">
      <c r="A11119" s="22">
        <v>43030</v>
      </c>
      <c r="B11119">
        <v>2017</v>
      </c>
      <c r="C11119">
        <v>10</v>
      </c>
      <c r="D11119" t="s">
        <v>134</v>
      </c>
      <c r="E11119" t="s">
        <v>135</v>
      </c>
      <c r="F11119" t="s">
        <v>174</v>
      </c>
      <c r="G11119" t="s">
        <v>112</v>
      </c>
      <c r="H11119" t="s">
        <v>104</v>
      </c>
      <c r="I11119" t="s">
        <v>76</v>
      </c>
      <c r="J11119" t="s">
        <v>105</v>
      </c>
      <c r="K11119" s="23">
        <v>0</v>
      </c>
      <c r="L11119" s="24">
        <v>7.4</v>
      </c>
      <c r="M11119" s="24">
        <v>0</v>
      </c>
      <c r="N11119" s="24">
        <v>0</v>
      </c>
      <c r="O11119" s="24">
        <v>0</v>
      </c>
      <c r="P11119" s="25">
        <v>34</v>
      </c>
    </row>
    <row r="11120" spans="1:16" x14ac:dyDescent="0.3">
      <c r="A11120" s="22">
        <v>43030</v>
      </c>
      <c r="B11120">
        <v>2017</v>
      </c>
      <c r="C11120">
        <v>10</v>
      </c>
      <c r="D11120" t="s">
        <v>134</v>
      </c>
      <c r="E11120" t="s">
        <v>135</v>
      </c>
      <c r="F11120" t="s">
        <v>174</v>
      </c>
      <c r="G11120" t="s">
        <v>112</v>
      </c>
      <c r="H11120" t="s">
        <v>106</v>
      </c>
      <c r="I11120" t="s">
        <v>69</v>
      </c>
      <c r="J11120" t="s">
        <v>107</v>
      </c>
      <c r="K11120" s="23">
        <v>9</v>
      </c>
      <c r="L11120" s="24">
        <v>16.5</v>
      </c>
      <c r="M11120" s="24">
        <v>148.5</v>
      </c>
      <c r="N11120" s="24">
        <v>115.83</v>
      </c>
      <c r="O11120" s="24">
        <v>32.67</v>
      </c>
      <c r="P11120" s="25">
        <v>22</v>
      </c>
    </row>
    <row r="11121" spans="1:16" x14ac:dyDescent="0.3">
      <c r="A11121" s="22">
        <v>43030</v>
      </c>
      <c r="B11121">
        <v>2017</v>
      </c>
      <c r="C11121">
        <v>10</v>
      </c>
      <c r="D11121" t="s">
        <v>134</v>
      </c>
      <c r="E11121" t="s">
        <v>135</v>
      </c>
      <c r="F11121" t="s">
        <v>174</v>
      </c>
      <c r="G11121" t="s">
        <v>112</v>
      </c>
      <c r="H11121" t="s">
        <v>108</v>
      </c>
      <c r="I11121" t="s">
        <v>72</v>
      </c>
      <c r="J11121" t="s">
        <v>109</v>
      </c>
      <c r="K11121" s="23">
        <v>2</v>
      </c>
      <c r="L11121" s="24">
        <v>8.1999999999999993</v>
      </c>
      <c r="M11121" s="24">
        <v>16.399999999999999</v>
      </c>
      <c r="N11121" s="24">
        <v>11.15</v>
      </c>
      <c r="O11121" s="24">
        <v>5.25</v>
      </c>
      <c r="P11121" s="25">
        <v>32</v>
      </c>
    </row>
    <row r="11122" spans="1:16" x14ac:dyDescent="0.3">
      <c r="A11122" s="22">
        <v>43031</v>
      </c>
      <c r="B11122">
        <v>2017</v>
      </c>
      <c r="C11122">
        <v>10</v>
      </c>
      <c r="D11122" t="s">
        <v>134</v>
      </c>
      <c r="E11122" t="s">
        <v>135</v>
      </c>
      <c r="F11122" t="s">
        <v>174</v>
      </c>
      <c r="G11122" t="s">
        <v>113</v>
      </c>
      <c r="H11122" t="s">
        <v>94</v>
      </c>
      <c r="I11122" t="s">
        <v>73</v>
      </c>
      <c r="J11122" t="s">
        <v>95</v>
      </c>
      <c r="K11122" s="23">
        <v>3.33</v>
      </c>
      <c r="L11122" s="24">
        <v>3.1</v>
      </c>
      <c r="M11122" s="24">
        <v>10.32</v>
      </c>
      <c r="N11122" s="24">
        <v>7.22</v>
      </c>
      <c r="O11122" s="24">
        <v>3.1</v>
      </c>
      <c r="P11122" s="25">
        <v>30</v>
      </c>
    </row>
    <row r="11123" spans="1:16" x14ac:dyDescent="0.3">
      <c r="A11123" s="22">
        <v>43031</v>
      </c>
      <c r="B11123">
        <v>2017</v>
      </c>
      <c r="C11123">
        <v>10</v>
      </c>
      <c r="D11123" t="s">
        <v>134</v>
      </c>
      <c r="E11123" t="s">
        <v>135</v>
      </c>
      <c r="F11123" t="s">
        <v>174</v>
      </c>
      <c r="G11123" t="s">
        <v>113</v>
      </c>
      <c r="H11123" t="s">
        <v>96</v>
      </c>
      <c r="I11123" t="s">
        <v>74</v>
      </c>
      <c r="J11123" t="s">
        <v>97</v>
      </c>
      <c r="K11123" s="23">
        <v>1.36</v>
      </c>
      <c r="L11123" s="24">
        <v>3.6</v>
      </c>
      <c r="M11123" s="24">
        <v>4.9000000000000004</v>
      </c>
      <c r="N11123" s="24">
        <v>3.43</v>
      </c>
      <c r="O11123" s="24">
        <v>1.47</v>
      </c>
      <c r="P11123" s="25">
        <v>30</v>
      </c>
    </row>
    <row r="11124" spans="1:16" x14ac:dyDescent="0.3">
      <c r="A11124" s="22">
        <v>43031</v>
      </c>
      <c r="B11124">
        <v>2017</v>
      </c>
      <c r="C11124">
        <v>10</v>
      </c>
      <c r="D11124" t="s">
        <v>134</v>
      </c>
      <c r="E11124" t="s">
        <v>135</v>
      </c>
      <c r="F11124" t="s">
        <v>174</v>
      </c>
      <c r="G11124" t="s">
        <v>113</v>
      </c>
      <c r="H11124" t="s">
        <v>98</v>
      </c>
      <c r="I11124" t="s">
        <v>75</v>
      </c>
      <c r="J11124" t="s">
        <v>99</v>
      </c>
      <c r="K11124" s="23">
        <v>2</v>
      </c>
      <c r="L11124" s="24">
        <v>2.8</v>
      </c>
      <c r="M11124" s="24">
        <v>5.6</v>
      </c>
      <c r="N11124" s="24">
        <v>4.03</v>
      </c>
      <c r="O11124" s="24">
        <v>1.57</v>
      </c>
      <c r="P11124" s="25">
        <v>28</v>
      </c>
    </row>
    <row r="11125" spans="1:16" x14ac:dyDescent="0.3">
      <c r="A11125" s="22">
        <v>43031</v>
      </c>
      <c r="B11125">
        <v>2017</v>
      </c>
      <c r="C11125">
        <v>10</v>
      </c>
      <c r="D11125" t="s">
        <v>134</v>
      </c>
      <c r="E11125" t="s">
        <v>135</v>
      </c>
      <c r="F11125" t="s">
        <v>174</v>
      </c>
      <c r="G11125" t="s">
        <v>113</v>
      </c>
      <c r="H11125" t="s">
        <v>100</v>
      </c>
      <c r="I11125" t="s">
        <v>70</v>
      </c>
      <c r="J11125" t="s">
        <v>101</v>
      </c>
      <c r="K11125" s="23">
        <v>28.6</v>
      </c>
      <c r="L11125" s="24">
        <v>2.4</v>
      </c>
      <c r="M11125" s="24">
        <v>68.64</v>
      </c>
      <c r="N11125" s="24">
        <v>50.79</v>
      </c>
      <c r="O11125" s="24">
        <v>17.850000000000001</v>
      </c>
      <c r="P11125" s="25">
        <v>26</v>
      </c>
    </row>
    <row r="11126" spans="1:16" x14ac:dyDescent="0.3">
      <c r="A11126" s="22">
        <v>43031</v>
      </c>
      <c r="B11126">
        <v>2017</v>
      </c>
      <c r="C11126">
        <v>10</v>
      </c>
      <c r="D11126" t="s">
        <v>134</v>
      </c>
      <c r="E11126" t="s">
        <v>135</v>
      </c>
      <c r="F11126" t="s">
        <v>174</v>
      </c>
      <c r="G11126" t="s">
        <v>113</v>
      </c>
      <c r="H11126" t="s">
        <v>102</v>
      </c>
      <c r="I11126" t="s">
        <v>71</v>
      </c>
      <c r="J11126" t="s">
        <v>103</v>
      </c>
      <c r="K11126" s="23">
        <v>4</v>
      </c>
      <c r="L11126" s="24">
        <v>6.9</v>
      </c>
      <c r="M11126" s="24">
        <v>27.6</v>
      </c>
      <c r="N11126" s="24">
        <v>18.22</v>
      </c>
      <c r="O11126" s="24">
        <v>9.3800000000000008</v>
      </c>
      <c r="P11126" s="25">
        <v>34</v>
      </c>
    </row>
    <row r="11127" spans="1:16" x14ac:dyDescent="0.3">
      <c r="A11127" s="22">
        <v>43031</v>
      </c>
      <c r="B11127">
        <v>2017</v>
      </c>
      <c r="C11127">
        <v>10</v>
      </c>
      <c r="D11127" t="s">
        <v>134</v>
      </c>
      <c r="E11127" t="s">
        <v>135</v>
      </c>
      <c r="F11127" t="s">
        <v>174</v>
      </c>
      <c r="G11127" t="s">
        <v>113</v>
      </c>
      <c r="H11127" t="s">
        <v>104</v>
      </c>
      <c r="I11127" t="s">
        <v>76</v>
      </c>
      <c r="J11127" t="s">
        <v>105</v>
      </c>
      <c r="K11127" s="23">
        <v>0</v>
      </c>
      <c r="L11127" s="24">
        <v>7.4</v>
      </c>
      <c r="M11127" s="24">
        <v>0</v>
      </c>
      <c r="N11127" s="24">
        <v>0</v>
      </c>
      <c r="O11127" s="24">
        <v>0</v>
      </c>
      <c r="P11127" s="25">
        <v>34</v>
      </c>
    </row>
    <row r="11128" spans="1:16" x14ac:dyDescent="0.3">
      <c r="A11128" s="22">
        <v>43031</v>
      </c>
      <c r="B11128">
        <v>2017</v>
      </c>
      <c r="C11128">
        <v>10</v>
      </c>
      <c r="D11128" t="s">
        <v>134</v>
      </c>
      <c r="E11128" t="s">
        <v>135</v>
      </c>
      <c r="F11128" t="s">
        <v>174</v>
      </c>
      <c r="G11128" t="s">
        <v>113</v>
      </c>
      <c r="H11128" t="s">
        <v>106</v>
      </c>
      <c r="I11128" t="s">
        <v>69</v>
      </c>
      <c r="J11128" t="s">
        <v>107</v>
      </c>
      <c r="K11128" s="23">
        <v>28</v>
      </c>
      <c r="L11128" s="24">
        <v>16.5</v>
      </c>
      <c r="M11128" s="24">
        <v>462</v>
      </c>
      <c r="N11128" s="24">
        <v>360.36</v>
      </c>
      <c r="O11128" s="24">
        <v>101.64</v>
      </c>
      <c r="P11128" s="25">
        <v>22</v>
      </c>
    </row>
    <row r="11129" spans="1:16" x14ac:dyDescent="0.3">
      <c r="A11129" s="22">
        <v>43031</v>
      </c>
      <c r="B11129">
        <v>2017</v>
      </c>
      <c r="C11129">
        <v>10</v>
      </c>
      <c r="D11129" t="s">
        <v>134</v>
      </c>
      <c r="E11129" t="s">
        <v>135</v>
      </c>
      <c r="F11129" t="s">
        <v>174</v>
      </c>
      <c r="G11129" t="s">
        <v>113</v>
      </c>
      <c r="H11129" t="s">
        <v>108</v>
      </c>
      <c r="I11129" t="s">
        <v>72</v>
      </c>
      <c r="J11129" t="s">
        <v>109</v>
      </c>
      <c r="K11129" s="23">
        <v>1</v>
      </c>
      <c r="L11129" s="24">
        <v>8.1999999999999993</v>
      </c>
      <c r="M11129" s="24">
        <v>8.1999999999999993</v>
      </c>
      <c r="N11129" s="24">
        <v>5.58</v>
      </c>
      <c r="O11129" s="24">
        <v>2.62</v>
      </c>
      <c r="P11129" s="25">
        <v>32</v>
      </c>
    </row>
    <row r="11130" spans="1:16" x14ac:dyDescent="0.3">
      <c r="A11130" s="22">
        <v>43032</v>
      </c>
      <c r="B11130">
        <v>2017</v>
      </c>
      <c r="C11130">
        <v>10</v>
      </c>
      <c r="D11130" t="s">
        <v>134</v>
      </c>
      <c r="E11130" t="s">
        <v>135</v>
      </c>
      <c r="F11130" t="s">
        <v>174</v>
      </c>
      <c r="G11130" t="s">
        <v>114</v>
      </c>
      <c r="H11130" t="s">
        <v>94</v>
      </c>
      <c r="I11130" t="s">
        <v>73</v>
      </c>
      <c r="J11130" t="s">
        <v>95</v>
      </c>
      <c r="K11130" s="23">
        <v>2</v>
      </c>
      <c r="L11130" s="24">
        <v>3.1</v>
      </c>
      <c r="M11130" s="24">
        <v>6.2</v>
      </c>
      <c r="N11130" s="24">
        <v>4.34</v>
      </c>
      <c r="O11130" s="24">
        <v>1.86</v>
      </c>
      <c r="P11130" s="25">
        <v>30</v>
      </c>
    </row>
    <row r="11131" spans="1:16" x14ac:dyDescent="0.3">
      <c r="A11131" s="22">
        <v>43032</v>
      </c>
      <c r="B11131">
        <v>2017</v>
      </c>
      <c r="C11131">
        <v>10</v>
      </c>
      <c r="D11131" t="s">
        <v>134</v>
      </c>
      <c r="E11131" t="s">
        <v>135</v>
      </c>
      <c r="F11131" t="s">
        <v>174</v>
      </c>
      <c r="G11131" t="s">
        <v>114</v>
      </c>
      <c r="H11131" t="s">
        <v>96</v>
      </c>
      <c r="I11131" t="s">
        <v>74</v>
      </c>
      <c r="J11131" t="s">
        <v>97</v>
      </c>
      <c r="K11131" s="23">
        <v>2</v>
      </c>
      <c r="L11131" s="24">
        <v>3.6</v>
      </c>
      <c r="M11131" s="24">
        <v>7.2</v>
      </c>
      <c r="N11131" s="24">
        <v>5.04</v>
      </c>
      <c r="O11131" s="24">
        <v>2.16</v>
      </c>
      <c r="P11131" s="25">
        <v>30</v>
      </c>
    </row>
    <row r="11132" spans="1:16" x14ac:dyDescent="0.3">
      <c r="A11132" s="22">
        <v>43032</v>
      </c>
      <c r="B11132">
        <v>2017</v>
      </c>
      <c r="C11132">
        <v>10</v>
      </c>
      <c r="D11132" t="s">
        <v>134</v>
      </c>
      <c r="E11132" t="s">
        <v>135</v>
      </c>
      <c r="F11132" t="s">
        <v>174</v>
      </c>
      <c r="G11132" t="s">
        <v>114</v>
      </c>
      <c r="H11132" t="s">
        <v>98</v>
      </c>
      <c r="I11132" t="s">
        <v>75</v>
      </c>
      <c r="J11132" t="s">
        <v>99</v>
      </c>
      <c r="K11132" s="23">
        <v>10</v>
      </c>
      <c r="L11132" s="24">
        <v>2.8</v>
      </c>
      <c r="M11132" s="24">
        <v>28</v>
      </c>
      <c r="N11132" s="24">
        <v>20.16</v>
      </c>
      <c r="O11132" s="24">
        <v>7.84</v>
      </c>
      <c r="P11132" s="25">
        <v>28</v>
      </c>
    </row>
    <row r="11133" spans="1:16" x14ac:dyDescent="0.3">
      <c r="A11133" s="22">
        <v>43032</v>
      </c>
      <c r="B11133">
        <v>2017</v>
      </c>
      <c r="C11133">
        <v>10</v>
      </c>
      <c r="D11133" t="s">
        <v>134</v>
      </c>
      <c r="E11133" t="s">
        <v>135</v>
      </c>
      <c r="F11133" t="s">
        <v>174</v>
      </c>
      <c r="G11133" t="s">
        <v>114</v>
      </c>
      <c r="H11133" t="s">
        <v>100</v>
      </c>
      <c r="I11133" t="s">
        <v>70</v>
      </c>
      <c r="J11133" t="s">
        <v>101</v>
      </c>
      <c r="K11133" s="23">
        <v>65.2</v>
      </c>
      <c r="L11133" s="24">
        <v>2.4</v>
      </c>
      <c r="M11133" s="24">
        <v>156.47999999999999</v>
      </c>
      <c r="N11133" s="24">
        <v>115.8</v>
      </c>
      <c r="O11133" s="24">
        <v>40.68</v>
      </c>
      <c r="P11133" s="25">
        <v>26</v>
      </c>
    </row>
    <row r="11134" spans="1:16" x14ac:dyDescent="0.3">
      <c r="A11134" s="22">
        <v>43032</v>
      </c>
      <c r="B11134">
        <v>2017</v>
      </c>
      <c r="C11134">
        <v>10</v>
      </c>
      <c r="D11134" t="s">
        <v>134</v>
      </c>
      <c r="E11134" t="s">
        <v>135</v>
      </c>
      <c r="F11134" t="s">
        <v>174</v>
      </c>
      <c r="G11134" t="s">
        <v>114</v>
      </c>
      <c r="H11134" t="s">
        <v>102</v>
      </c>
      <c r="I11134" t="s">
        <v>71</v>
      </c>
      <c r="J11134" t="s">
        <v>103</v>
      </c>
      <c r="K11134" s="23">
        <v>3</v>
      </c>
      <c r="L11134" s="24">
        <v>6.9</v>
      </c>
      <c r="M11134" s="24">
        <v>20.7</v>
      </c>
      <c r="N11134" s="24">
        <v>13.66</v>
      </c>
      <c r="O11134" s="24">
        <v>7.04</v>
      </c>
      <c r="P11134" s="25">
        <v>34</v>
      </c>
    </row>
    <row r="11135" spans="1:16" x14ac:dyDescent="0.3">
      <c r="A11135" s="22">
        <v>43032</v>
      </c>
      <c r="B11135">
        <v>2017</v>
      </c>
      <c r="C11135">
        <v>10</v>
      </c>
      <c r="D11135" t="s">
        <v>134</v>
      </c>
      <c r="E11135" t="s">
        <v>135</v>
      </c>
      <c r="F11135" t="s">
        <v>174</v>
      </c>
      <c r="G11135" t="s">
        <v>114</v>
      </c>
      <c r="H11135" t="s">
        <v>104</v>
      </c>
      <c r="I11135" t="s">
        <v>76</v>
      </c>
      <c r="J11135" t="s">
        <v>105</v>
      </c>
      <c r="K11135" s="23">
        <v>0</v>
      </c>
      <c r="L11135" s="24">
        <v>7.4</v>
      </c>
      <c r="M11135" s="24">
        <v>0</v>
      </c>
      <c r="N11135" s="24">
        <v>0</v>
      </c>
      <c r="O11135" s="24">
        <v>0</v>
      </c>
      <c r="P11135" s="25">
        <v>34</v>
      </c>
    </row>
    <row r="11136" spans="1:16" x14ac:dyDescent="0.3">
      <c r="A11136" s="22">
        <v>43032</v>
      </c>
      <c r="B11136">
        <v>2017</v>
      </c>
      <c r="C11136">
        <v>10</v>
      </c>
      <c r="D11136" t="s">
        <v>134</v>
      </c>
      <c r="E11136" t="s">
        <v>135</v>
      </c>
      <c r="F11136" t="s">
        <v>174</v>
      </c>
      <c r="G11136" t="s">
        <v>114</v>
      </c>
      <c r="H11136" t="s">
        <v>106</v>
      </c>
      <c r="I11136" t="s">
        <v>69</v>
      </c>
      <c r="J11136" t="s">
        <v>107</v>
      </c>
      <c r="K11136" s="23">
        <v>10</v>
      </c>
      <c r="L11136" s="24">
        <v>16.5</v>
      </c>
      <c r="M11136" s="24">
        <v>165</v>
      </c>
      <c r="N11136" s="24">
        <v>128.69999999999999</v>
      </c>
      <c r="O11136" s="24">
        <v>36.299999999999997</v>
      </c>
      <c r="P11136" s="25">
        <v>22</v>
      </c>
    </row>
    <row r="11137" spans="1:16" x14ac:dyDescent="0.3">
      <c r="A11137" s="22">
        <v>43032</v>
      </c>
      <c r="B11137">
        <v>2017</v>
      </c>
      <c r="C11137">
        <v>10</v>
      </c>
      <c r="D11137" t="s">
        <v>134</v>
      </c>
      <c r="E11137" t="s">
        <v>135</v>
      </c>
      <c r="F11137" t="s">
        <v>174</v>
      </c>
      <c r="G11137" t="s">
        <v>114</v>
      </c>
      <c r="H11137" t="s">
        <v>108</v>
      </c>
      <c r="I11137" t="s">
        <v>72</v>
      </c>
      <c r="J11137" t="s">
        <v>109</v>
      </c>
      <c r="K11137" s="23">
        <v>1</v>
      </c>
      <c r="L11137" s="24">
        <v>8.1999999999999993</v>
      </c>
      <c r="M11137" s="24">
        <v>8.1999999999999993</v>
      </c>
      <c r="N11137" s="24">
        <v>5.58</v>
      </c>
      <c r="O11137" s="24">
        <v>2.62</v>
      </c>
      <c r="P11137" s="25">
        <v>32</v>
      </c>
    </row>
    <row r="11138" spans="1:16" x14ac:dyDescent="0.3">
      <c r="A11138" s="22">
        <v>43033</v>
      </c>
      <c r="B11138">
        <v>2017</v>
      </c>
      <c r="C11138">
        <v>10</v>
      </c>
      <c r="D11138" t="s">
        <v>134</v>
      </c>
      <c r="E11138" t="s">
        <v>135</v>
      </c>
      <c r="F11138" t="s">
        <v>174</v>
      </c>
      <c r="G11138" t="s">
        <v>115</v>
      </c>
      <c r="H11138" t="s">
        <v>94</v>
      </c>
      <c r="I11138" t="s">
        <v>73</v>
      </c>
      <c r="J11138" t="s">
        <v>95</v>
      </c>
      <c r="K11138" s="23">
        <v>6.34</v>
      </c>
      <c r="L11138" s="24">
        <v>3.1</v>
      </c>
      <c r="M11138" s="24">
        <v>19.649999999999999</v>
      </c>
      <c r="N11138" s="24">
        <v>13.76</v>
      </c>
      <c r="O11138" s="24">
        <v>5.89</v>
      </c>
      <c r="P11138" s="25">
        <v>30</v>
      </c>
    </row>
    <row r="11139" spans="1:16" x14ac:dyDescent="0.3">
      <c r="A11139" s="22">
        <v>43033</v>
      </c>
      <c r="B11139">
        <v>2017</v>
      </c>
      <c r="C11139">
        <v>10</v>
      </c>
      <c r="D11139" t="s">
        <v>134</v>
      </c>
      <c r="E11139" t="s">
        <v>135</v>
      </c>
      <c r="F11139" t="s">
        <v>174</v>
      </c>
      <c r="G11139" t="s">
        <v>115</v>
      </c>
      <c r="H11139" t="s">
        <v>96</v>
      </c>
      <c r="I11139" t="s">
        <v>74</v>
      </c>
      <c r="J11139" t="s">
        <v>97</v>
      </c>
      <c r="K11139" s="23">
        <v>3.33</v>
      </c>
      <c r="L11139" s="24">
        <v>3.6</v>
      </c>
      <c r="M11139" s="24">
        <v>11.99</v>
      </c>
      <c r="N11139" s="24">
        <v>8.39</v>
      </c>
      <c r="O11139" s="24">
        <v>3.6</v>
      </c>
      <c r="P11139" s="25">
        <v>30</v>
      </c>
    </row>
    <row r="11140" spans="1:16" x14ac:dyDescent="0.3">
      <c r="A11140" s="22">
        <v>43033</v>
      </c>
      <c r="B11140">
        <v>2017</v>
      </c>
      <c r="C11140">
        <v>10</v>
      </c>
      <c r="D11140" t="s">
        <v>134</v>
      </c>
      <c r="E11140" t="s">
        <v>135</v>
      </c>
      <c r="F11140" t="s">
        <v>174</v>
      </c>
      <c r="G11140" t="s">
        <v>115</v>
      </c>
      <c r="H11140" t="s">
        <v>98</v>
      </c>
      <c r="I11140" t="s">
        <v>75</v>
      </c>
      <c r="J11140" t="s">
        <v>99</v>
      </c>
      <c r="K11140" s="23">
        <v>5.35</v>
      </c>
      <c r="L11140" s="24">
        <v>2.8</v>
      </c>
      <c r="M11140" s="24">
        <v>14.98</v>
      </c>
      <c r="N11140" s="24">
        <v>10.79</v>
      </c>
      <c r="O11140" s="24">
        <v>4.1900000000000004</v>
      </c>
      <c r="P11140" s="25">
        <v>28</v>
      </c>
    </row>
    <row r="11141" spans="1:16" x14ac:dyDescent="0.3">
      <c r="A11141" s="22">
        <v>43033</v>
      </c>
      <c r="B11141">
        <v>2017</v>
      </c>
      <c r="C11141">
        <v>10</v>
      </c>
      <c r="D11141" t="s">
        <v>134</v>
      </c>
      <c r="E11141" t="s">
        <v>135</v>
      </c>
      <c r="F11141" t="s">
        <v>174</v>
      </c>
      <c r="G11141" t="s">
        <v>115</v>
      </c>
      <c r="H11141" t="s">
        <v>100</v>
      </c>
      <c r="I11141" t="s">
        <v>70</v>
      </c>
      <c r="J11141" t="s">
        <v>101</v>
      </c>
      <c r="K11141" s="23">
        <v>26.9</v>
      </c>
      <c r="L11141" s="24">
        <v>2.4</v>
      </c>
      <c r="M11141" s="24">
        <v>64.56</v>
      </c>
      <c r="N11141" s="24">
        <v>47.77</v>
      </c>
      <c r="O11141" s="24">
        <v>16.79</v>
      </c>
      <c r="P11141" s="25">
        <v>26</v>
      </c>
    </row>
    <row r="11142" spans="1:16" x14ac:dyDescent="0.3">
      <c r="A11142" s="22">
        <v>43033</v>
      </c>
      <c r="B11142">
        <v>2017</v>
      </c>
      <c r="C11142">
        <v>10</v>
      </c>
      <c r="D11142" t="s">
        <v>134</v>
      </c>
      <c r="E11142" t="s">
        <v>135</v>
      </c>
      <c r="F11142" t="s">
        <v>174</v>
      </c>
      <c r="G11142" t="s">
        <v>115</v>
      </c>
      <c r="H11142" t="s">
        <v>102</v>
      </c>
      <c r="I11142" t="s">
        <v>71</v>
      </c>
      <c r="J11142" t="s">
        <v>103</v>
      </c>
      <c r="K11142" s="23">
        <v>4</v>
      </c>
      <c r="L11142" s="24">
        <v>6.9</v>
      </c>
      <c r="M11142" s="24">
        <v>27.6</v>
      </c>
      <c r="N11142" s="24">
        <v>18.22</v>
      </c>
      <c r="O11142" s="24">
        <v>9.3800000000000008</v>
      </c>
      <c r="P11142" s="25">
        <v>34</v>
      </c>
    </row>
    <row r="11143" spans="1:16" x14ac:dyDescent="0.3">
      <c r="A11143" s="22">
        <v>43033</v>
      </c>
      <c r="B11143">
        <v>2017</v>
      </c>
      <c r="C11143">
        <v>10</v>
      </c>
      <c r="D11143" t="s">
        <v>134</v>
      </c>
      <c r="E11143" t="s">
        <v>135</v>
      </c>
      <c r="F11143" t="s">
        <v>174</v>
      </c>
      <c r="G11143" t="s">
        <v>115</v>
      </c>
      <c r="H11143" t="s">
        <v>104</v>
      </c>
      <c r="I11143" t="s">
        <v>76</v>
      </c>
      <c r="J11143" t="s">
        <v>105</v>
      </c>
      <c r="K11143" s="23">
        <v>0</v>
      </c>
      <c r="L11143" s="24">
        <v>7.4</v>
      </c>
      <c r="M11143" s="24">
        <v>0</v>
      </c>
      <c r="N11143" s="24">
        <v>0</v>
      </c>
      <c r="O11143" s="24">
        <v>0</v>
      </c>
      <c r="P11143" s="25">
        <v>34</v>
      </c>
    </row>
    <row r="11144" spans="1:16" x14ac:dyDescent="0.3">
      <c r="A11144" s="22">
        <v>43033</v>
      </c>
      <c r="B11144">
        <v>2017</v>
      </c>
      <c r="C11144">
        <v>10</v>
      </c>
      <c r="D11144" t="s">
        <v>134</v>
      </c>
      <c r="E11144" t="s">
        <v>135</v>
      </c>
      <c r="F11144" t="s">
        <v>174</v>
      </c>
      <c r="G11144" t="s">
        <v>115</v>
      </c>
      <c r="H11144" t="s">
        <v>106</v>
      </c>
      <c r="I11144" t="s">
        <v>69</v>
      </c>
      <c r="J11144" t="s">
        <v>107</v>
      </c>
      <c r="K11144" s="23">
        <v>1</v>
      </c>
      <c r="L11144" s="24">
        <v>16.5</v>
      </c>
      <c r="M11144" s="24">
        <v>16.5</v>
      </c>
      <c r="N11144" s="24">
        <v>12.87</v>
      </c>
      <c r="O11144" s="24">
        <v>3.63</v>
      </c>
      <c r="P11144" s="25">
        <v>22</v>
      </c>
    </row>
    <row r="11145" spans="1:16" x14ac:dyDescent="0.3">
      <c r="A11145" s="22">
        <v>43033</v>
      </c>
      <c r="B11145">
        <v>2017</v>
      </c>
      <c r="C11145">
        <v>10</v>
      </c>
      <c r="D11145" t="s">
        <v>134</v>
      </c>
      <c r="E11145" t="s">
        <v>135</v>
      </c>
      <c r="F11145" t="s">
        <v>174</v>
      </c>
      <c r="G11145" t="s">
        <v>115</v>
      </c>
      <c r="H11145" t="s">
        <v>108</v>
      </c>
      <c r="I11145" t="s">
        <v>72</v>
      </c>
      <c r="J11145" t="s">
        <v>109</v>
      </c>
      <c r="K11145" s="23">
        <v>1</v>
      </c>
      <c r="L11145" s="24">
        <v>8.1999999999999993</v>
      </c>
      <c r="M11145" s="24">
        <v>8.1999999999999993</v>
      </c>
      <c r="N11145" s="24">
        <v>5.58</v>
      </c>
      <c r="O11145" s="24">
        <v>2.62</v>
      </c>
      <c r="P11145" s="25">
        <v>32</v>
      </c>
    </row>
    <row r="11146" spans="1:16" x14ac:dyDescent="0.3">
      <c r="A11146" s="22">
        <v>43034</v>
      </c>
      <c r="B11146">
        <v>2017</v>
      </c>
      <c r="C11146">
        <v>10</v>
      </c>
      <c r="D11146" t="s">
        <v>134</v>
      </c>
      <c r="E11146" t="s">
        <v>135</v>
      </c>
      <c r="F11146" t="s">
        <v>174</v>
      </c>
      <c r="G11146" t="s">
        <v>93</v>
      </c>
      <c r="H11146" t="s">
        <v>94</v>
      </c>
      <c r="I11146" t="s">
        <v>73</v>
      </c>
      <c r="J11146" t="s">
        <v>95</v>
      </c>
      <c r="K11146" s="23">
        <v>1.33</v>
      </c>
      <c r="L11146" s="24">
        <v>3.1</v>
      </c>
      <c r="M11146" s="24">
        <v>4.12</v>
      </c>
      <c r="N11146" s="24">
        <v>2.88</v>
      </c>
      <c r="O11146" s="24">
        <v>1.24</v>
      </c>
      <c r="P11146" s="25">
        <v>30</v>
      </c>
    </row>
    <row r="11147" spans="1:16" x14ac:dyDescent="0.3">
      <c r="A11147" s="22">
        <v>43034</v>
      </c>
      <c r="B11147">
        <v>2017</v>
      </c>
      <c r="C11147">
        <v>10</v>
      </c>
      <c r="D11147" t="s">
        <v>134</v>
      </c>
      <c r="E11147" t="s">
        <v>135</v>
      </c>
      <c r="F11147" t="s">
        <v>174</v>
      </c>
      <c r="G11147" t="s">
        <v>93</v>
      </c>
      <c r="H11147" t="s">
        <v>96</v>
      </c>
      <c r="I11147" t="s">
        <v>74</v>
      </c>
      <c r="J11147" t="s">
        <v>97</v>
      </c>
      <c r="K11147" s="23">
        <v>1.1000000000000001</v>
      </c>
      <c r="L11147" s="24">
        <v>3.6</v>
      </c>
      <c r="M11147" s="24">
        <v>3.96</v>
      </c>
      <c r="N11147" s="24">
        <v>2.77</v>
      </c>
      <c r="O11147" s="24">
        <v>1.19</v>
      </c>
      <c r="P11147" s="25">
        <v>30</v>
      </c>
    </row>
    <row r="11148" spans="1:16" x14ac:dyDescent="0.3">
      <c r="A11148" s="22">
        <v>43034</v>
      </c>
      <c r="B11148">
        <v>2017</v>
      </c>
      <c r="C11148">
        <v>10</v>
      </c>
      <c r="D11148" t="s">
        <v>134</v>
      </c>
      <c r="E11148" t="s">
        <v>135</v>
      </c>
      <c r="F11148" t="s">
        <v>174</v>
      </c>
      <c r="G11148" t="s">
        <v>93</v>
      </c>
      <c r="H11148" t="s">
        <v>98</v>
      </c>
      <c r="I11148" t="s">
        <v>75</v>
      </c>
      <c r="J11148" t="s">
        <v>99</v>
      </c>
      <c r="K11148" s="23">
        <v>2</v>
      </c>
      <c r="L11148" s="24">
        <v>2.8</v>
      </c>
      <c r="M11148" s="24">
        <v>5.6</v>
      </c>
      <c r="N11148" s="24">
        <v>4.03</v>
      </c>
      <c r="O11148" s="24">
        <v>1.57</v>
      </c>
      <c r="P11148" s="25">
        <v>28</v>
      </c>
    </row>
    <row r="11149" spans="1:16" x14ac:dyDescent="0.3">
      <c r="A11149" s="22">
        <v>43034</v>
      </c>
      <c r="B11149">
        <v>2017</v>
      </c>
      <c r="C11149">
        <v>10</v>
      </c>
      <c r="D11149" t="s">
        <v>134</v>
      </c>
      <c r="E11149" t="s">
        <v>135</v>
      </c>
      <c r="F11149" t="s">
        <v>174</v>
      </c>
      <c r="G11149" t="s">
        <v>93</v>
      </c>
      <c r="H11149" t="s">
        <v>100</v>
      </c>
      <c r="I11149" t="s">
        <v>70</v>
      </c>
      <c r="J11149" t="s">
        <v>101</v>
      </c>
      <c r="K11149" s="23">
        <v>38</v>
      </c>
      <c r="L11149" s="24">
        <v>2.4</v>
      </c>
      <c r="M11149" s="24">
        <v>91.2</v>
      </c>
      <c r="N11149" s="24">
        <v>67.489999999999995</v>
      </c>
      <c r="O11149" s="24">
        <v>23.71</v>
      </c>
      <c r="P11149" s="25">
        <v>26</v>
      </c>
    </row>
    <row r="11150" spans="1:16" x14ac:dyDescent="0.3">
      <c r="A11150" s="22">
        <v>43034</v>
      </c>
      <c r="B11150">
        <v>2017</v>
      </c>
      <c r="C11150">
        <v>10</v>
      </c>
      <c r="D11150" t="s">
        <v>134</v>
      </c>
      <c r="E11150" t="s">
        <v>135</v>
      </c>
      <c r="F11150" t="s">
        <v>174</v>
      </c>
      <c r="G11150" t="s">
        <v>93</v>
      </c>
      <c r="H11150" t="s">
        <v>102</v>
      </c>
      <c r="I11150" t="s">
        <v>71</v>
      </c>
      <c r="J11150" t="s">
        <v>103</v>
      </c>
      <c r="K11150" s="23">
        <v>9</v>
      </c>
      <c r="L11150" s="24">
        <v>6.9</v>
      </c>
      <c r="M11150" s="24">
        <v>62.1</v>
      </c>
      <c r="N11150" s="24">
        <v>40.99</v>
      </c>
      <c r="O11150" s="24">
        <v>21.11</v>
      </c>
      <c r="P11150" s="25">
        <v>34</v>
      </c>
    </row>
    <row r="11151" spans="1:16" x14ac:dyDescent="0.3">
      <c r="A11151" s="22">
        <v>43034</v>
      </c>
      <c r="B11151">
        <v>2017</v>
      </c>
      <c r="C11151">
        <v>10</v>
      </c>
      <c r="D11151" t="s">
        <v>134</v>
      </c>
      <c r="E11151" t="s">
        <v>135</v>
      </c>
      <c r="F11151" t="s">
        <v>174</v>
      </c>
      <c r="G11151" t="s">
        <v>93</v>
      </c>
      <c r="H11151" t="s">
        <v>104</v>
      </c>
      <c r="I11151" t="s">
        <v>76</v>
      </c>
      <c r="J11151" t="s">
        <v>105</v>
      </c>
      <c r="K11151" s="23">
        <v>1</v>
      </c>
      <c r="L11151" s="24">
        <v>7.4</v>
      </c>
      <c r="M11151" s="24">
        <v>7.4</v>
      </c>
      <c r="N11151" s="24">
        <v>4.88</v>
      </c>
      <c r="O11151" s="24">
        <v>2.52</v>
      </c>
      <c r="P11151" s="25">
        <v>34</v>
      </c>
    </row>
    <row r="11152" spans="1:16" x14ac:dyDescent="0.3">
      <c r="A11152" s="22">
        <v>43034</v>
      </c>
      <c r="B11152">
        <v>2017</v>
      </c>
      <c r="C11152">
        <v>10</v>
      </c>
      <c r="D11152" t="s">
        <v>134</v>
      </c>
      <c r="E11152" t="s">
        <v>135</v>
      </c>
      <c r="F11152" t="s">
        <v>174</v>
      </c>
      <c r="G11152" t="s">
        <v>93</v>
      </c>
      <c r="H11152" t="s">
        <v>106</v>
      </c>
      <c r="I11152" t="s">
        <v>69</v>
      </c>
      <c r="J11152" t="s">
        <v>107</v>
      </c>
      <c r="K11152" s="23">
        <v>5</v>
      </c>
      <c r="L11152" s="24">
        <v>16.5</v>
      </c>
      <c r="M11152" s="24">
        <v>82.5</v>
      </c>
      <c r="N11152" s="24">
        <v>64.349999999999994</v>
      </c>
      <c r="O11152" s="24">
        <v>18.149999999999999</v>
      </c>
      <c r="P11152" s="25">
        <v>22</v>
      </c>
    </row>
    <row r="11153" spans="1:16" x14ac:dyDescent="0.3">
      <c r="A11153" s="22">
        <v>43034</v>
      </c>
      <c r="B11153">
        <v>2017</v>
      </c>
      <c r="C11153">
        <v>10</v>
      </c>
      <c r="D11153" t="s">
        <v>134</v>
      </c>
      <c r="E11153" t="s">
        <v>135</v>
      </c>
      <c r="F11153" t="s">
        <v>174</v>
      </c>
      <c r="G11153" t="s">
        <v>93</v>
      </c>
      <c r="H11153" t="s">
        <v>108</v>
      </c>
      <c r="I11153" t="s">
        <v>72</v>
      </c>
      <c r="J11153" t="s">
        <v>109</v>
      </c>
      <c r="K11153" s="23">
        <v>2.2999999999999998</v>
      </c>
      <c r="L11153" s="24">
        <v>8.1999999999999993</v>
      </c>
      <c r="M11153" s="24">
        <v>18.86</v>
      </c>
      <c r="N11153" s="24">
        <v>12.82</v>
      </c>
      <c r="O11153" s="24">
        <v>6.04</v>
      </c>
      <c r="P11153" s="25">
        <v>32</v>
      </c>
    </row>
    <row r="11154" spans="1:16" x14ac:dyDescent="0.3">
      <c r="A11154" s="22">
        <v>43035</v>
      </c>
      <c r="B11154">
        <v>2017</v>
      </c>
      <c r="C11154">
        <v>10</v>
      </c>
      <c r="D11154" t="s">
        <v>134</v>
      </c>
      <c r="E11154" t="s">
        <v>135</v>
      </c>
      <c r="F11154" t="s">
        <v>174</v>
      </c>
      <c r="G11154" t="s">
        <v>110</v>
      </c>
      <c r="H11154" t="s">
        <v>94</v>
      </c>
      <c r="I11154" t="s">
        <v>73</v>
      </c>
      <c r="J11154" t="s">
        <v>95</v>
      </c>
      <c r="K11154" s="23">
        <v>6.32</v>
      </c>
      <c r="L11154" s="24">
        <v>3.1</v>
      </c>
      <c r="M11154" s="24">
        <v>19.59</v>
      </c>
      <c r="N11154" s="24">
        <v>13.71</v>
      </c>
      <c r="O11154" s="24">
        <v>5.88</v>
      </c>
      <c r="P11154" s="25">
        <v>30</v>
      </c>
    </row>
    <row r="11155" spans="1:16" x14ac:dyDescent="0.3">
      <c r="A11155" s="22">
        <v>43035</v>
      </c>
      <c r="B11155">
        <v>2017</v>
      </c>
      <c r="C11155">
        <v>10</v>
      </c>
      <c r="D11155" t="s">
        <v>134</v>
      </c>
      <c r="E11155" t="s">
        <v>135</v>
      </c>
      <c r="F11155" t="s">
        <v>174</v>
      </c>
      <c r="G11155" t="s">
        <v>110</v>
      </c>
      <c r="H11155" t="s">
        <v>96</v>
      </c>
      <c r="I11155" t="s">
        <v>74</v>
      </c>
      <c r="J11155" t="s">
        <v>97</v>
      </c>
      <c r="K11155" s="23">
        <v>2.36</v>
      </c>
      <c r="L11155" s="24">
        <v>3.6</v>
      </c>
      <c r="M11155" s="24">
        <v>8.5</v>
      </c>
      <c r="N11155" s="24">
        <v>5.95</v>
      </c>
      <c r="O11155" s="24">
        <v>2.5499999999999998</v>
      </c>
      <c r="P11155" s="25">
        <v>30</v>
      </c>
    </row>
    <row r="11156" spans="1:16" x14ac:dyDescent="0.3">
      <c r="A11156" s="22">
        <v>43035</v>
      </c>
      <c r="B11156">
        <v>2017</v>
      </c>
      <c r="C11156">
        <v>10</v>
      </c>
      <c r="D11156" t="s">
        <v>134</v>
      </c>
      <c r="E11156" t="s">
        <v>135</v>
      </c>
      <c r="F11156" t="s">
        <v>174</v>
      </c>
      <c r="G11156" t="s">
        <v>110</v>
      </c>
      <c r="H11156" t="s">
        <v>98</v>
      </c>
      <c r="I11156" t="s">
        <v>75</v>
      </c>
      <c r="J11156" t="s">
        <v>99</v>
      </c>
      <c r="K11156" s="23">
        <v>6</v>
      </c>
      <c r="L11156" s="24">
        <v>2.8</v>
      </c>
      <c r="M11156" s="24">
        <v>16.8</v>
      </c>
      <c r="N11156" s="24">
        <v>12.1</v>
      </c>
      <c r="O11156" s="24">
        <v>4.7</v>
      </c>
      <c r="P11156" s="25">
        <v>28</v>
      </c>
    </row>
    <row r="11157" spans="1:16" x14ac:dyDescent="0.3">
      <c r="A11157" s="22">
        <v>43035</v>
      </c>
      <c r="B11157">
        <v>2017</v>
      </c>
      <c r="C11157">
        <v>10</v>
      </c>
      <c r="D11157" t="s">
        <v>134</v>
      </c>
      <c r="E11157" t="s">
        <v>135</v>
      </c>
      <c r="F11157" t="s">
        <v>174</v>
      </c>
      <c r="G11157" t="s">
        <v>110</v>
      </c>
      <c r="H11157" t="s">
        <v>100</v>
      </c>
      <c r="I11157" t="s">
        <v>70</v>
      </c>
      <c r="J11157" t="s">
        <v>101</v>
      </c>
      <c r="K11157" s="23">
        <v>26</v>
      </c>
      <c r="L11157" s="24">
        <v>2.4</v>
      </c>
      <c r="M11157" s="24">
        <v>62.4</v>
      </c>
      <c r="N11157" s="24">
        <v>46.18</v>
      </c>
      <c r="O11157" s="24">
        <v>16.22</v>
      </c>
      <c r="P11157" s="25">
        <v>26</v>
      </c>
    </row>
    <row r="11158" spans="1:16" x14ac:dyDescent="0.3">
      <c r="A11158" s="22">
        <v>43035</v>
      </c>
      <c r="B11158">
        <v>2017</v>
      </c>
      <c r="C11158">
        <v>10</v>
      </c>
      <c r="D11158" t="s">
        <v>134</v>
      </c>
      <c r="E11158" t="s">
        <v>135</v>
      </c>
      <c r="F11158" t="s">
        <v>174</v>
      </c>
      <c r="G11158" t="s">
        <v>110</v>
      </c>
      <c r="H11158" t="s">
        <v>102</v>
      </c>
      <c r="I11158" t="s">
        <v>71</v>
      </c>
      <c r="J11158" t="s">
        <v>103</v>
      </c>
      <c r="K11158" s="23">
        <v>14</v>
      </c>
      <c r="L11158" s="24">
        <v>6.9</v>
      </c>
      <c r="M11158" s="24">
        <v>96.6</v>
      </c>
      <c r="N11158" s="24">
        <v>63.76</v>
      </c>
      <c r="O11158" s="24">
        <v>32.840000000000003</v>
      </c>
      <c r="P11158" s="25">
        <v>34</v>
      </c>
    </row>
    <row r="11159" spans="1:16" x14ac:dyDescent="0.3">
      <c r="A11159" s="22">
        <v>43035</v>
      </c>
      <c r="B11159">
        <v>2017</v>
      </c>
      <c r="C11159">
        <v>10</v>
      </c>
      <c r="D11159" t="s">
        <v>134</v>
      </c>
      <c r="E11159" t="s">
        <v>135</v>
      </c>
      <c r="F11159" t="s">
        <v>174</v>
      </c>
      <c r="G11159" t="s">
        <v>110</v>
      </c>
      <c r="H11159" t="s">
        <v>104</v>
      </c>
      <c r="I11159" t="s">
        <v>76</v>
      </c>
      <c r="J11159" t="s">
        <v>105</v>
      </c>
      <c r="K11159" s="23">
        <v>1</v>
      </c>
      <c r="L11159" s="24">
        <v>7.4</v>
      </c>
      <c r="M11159" s="24">
        <v>7.4</v>
      </c>
      <c r="N11159" s="24">
        <v>4.88</v>
      </c>
      <c r="O11159" s="24">
        <v>2.52</v>
      </c>
      <c r="P11159" s="25">
        <v>34</v>
      </c>
    </row>
    <row r="11160" spans="1:16" x14ac:dyDescent="0.3">
      <c r="A11160" s="22">
        <v>43035</v>
      </c>
      <c r="B11160">
        <v>2017</v>
      </c>
      <c r="C11160">
        <v>10</v>
      </c>
      <c r="D11160" t="s">
        <v>134</v>
      </c>
      <c r="E11160" t="s">
        <v>135</v>
      </c>
      <c r="F11160" t="s">
        <v>174</v>
      </c>
      <c r="G11160" t="s">
        <v>110</v>
      </c>
      <c r="H11160" t="s">
        <v>106</v>
      </c>
      <c r="I11160" t="s">
        <v>69</v>
      </c>
      <c r="J11160" t="s">
        <v>107</v>
      </c>
      <c r="K11160" s="23">
        <v>21</v>
      </c>
      <c r="L11160" s="24">
        <v>16.5</v>
      </c>
      <c r="M11160" s="24">
        <v>346.5</v>
      </c>
      <c r="N11160" s="24">
        <v>270.27</v>
      </c>
      <c r="O11160" s="24">
        <v>76.23</v>
      </c>
      <c r="P11160" s="25">
        <v>22</v>
      </c>
    </row>
    <row r="11161" spans="1:16" x14ac:dyDescent="0.3">
      <c r="A11161" s="22">
        <v>43035</v>
      </c>
      <c r="B11161">
        <v>2017</v>
      </c>
      <c r="C11161">
        <v>10</v>
      </c>
      <c r="D11161" t="s">
        <v>134</v>
      </c>
      <c r="E11161" t="s">
        <v>135</v>
      </c>
      <c r="F11161" t="s">
        <v>174</v>
      </c>
      <c r="G11161" t="s">
        <v>110</v>
      </c>
      <c r="H11161" t="s">
        <v>108</v>
      </c>
      <c r="I11161" t="s">
        <v>72</v>
      </c>
      <c r="J11161" t="s">
        <v>109</v>
      </c>
      <c r="K11161" s="23">
        <v>2</v>
      </c>
      <c r="L11161" s="24">
        <v>8.1999999999999993</v>
      </c>
      <c r="M11161" s="24">
        <v>16.399999999999999</v>
      </c>
      <c r="N11161" s="24">
        <v>11.15</v>
      </c>
      <c r="O11161" s="24">
        <v>5.25</v>
      </c>
      <c r="P11161" s="25">
        <v>32</v>
      </c>
    </row>
    <row r="11162" spans="1:16" x14ac:dyDescent="0.3">
      <c r="A11162" s="22">
        <v>43036</v>
      </c>
      <c r="B11162">
        <v>2017</v>
      </c>
      <c r="C11162">
        <v>10</v>
      </c>
      <c r="D11162" t="s">
        <v>134</v>
      </c>
      <c r="E11162" t="s">
        <v>135</v>
      </c>
      <c r="F11162" t="s">
        <v>174</v>
      </c>
      <c r="G11162" t="s">
        <v>111</v>
      </c>
      <c r="H11162" t="s">
        <v>94</v>
      </c>
      <c r="I11162" t="s">
        <v>73</v>
      </c>
      <c r="J11162" t="s">
        <v>95</v>
      </c>
      <c r="K11162" s="23">
        <v>5</v>
      </c>
      <c r="L11162" s="24">
        <v>3.1</v>
      </c>
      <c r="M11162" s="24">
        <v>15.5</v>
      </c>
      <c r="N11162" s="24">
        <v>10.85</v>
      </c>
      <c r="O11162" s="24">
        <v>4.6500000000000004</v>
      </c>
      <c r="P11162" s="25">
        <v>30</v>
      </c>
    </row>
    <row r="11163" spans="1:16" x14ac:dyDescent="0.3">
      <c r="A11163" s="22">
        <v>43036</v>
      </c>
      <c r="B11163">
        <v>2017</v>
      </c>
      <c r="C11163">
        <v>10</v>
      </c>
      <c r="D11163" t="s">
        <v>134</v>
      </c>
      <c r="E11163" t="s">
        <v>135</v>
      </c>
      <c r="F11163" t="s">
        <v>174</v>
      </c>
      <c r="G11163" t="s">
        <v>111</v>
      </c>
      <c r="H11163" t="s">
        <v>96</v>
      </c>
      <c r="I11163" t="s">
        <v>74</v>
      </c>
      <c r="J11163" t="s">
        <v>97</v>
      </c>
      <c r="K11163" s="23">
        <v>2.33</v>
      </c>
      <c r="L11163" s="24">
        <v>3.6</v>
      </c>
      <c r="M11163" s="24">
        <v>8.39</v>
      </c>
      <c r="N11163" s="24">
        <v>5.87</v>
      </c>
      <c r="O11163" s="24">
        <v>2.52</v>
      </c>
      <c r="P11163" s="25">
        <v>30</v>
      </c>
    </row>
    <row r="11164" spans="1:16" x14ac:dyDescent="0.3">
      <c r="A11164" s="22">
        <v>43036</v>
      </c>
      <c r="B11164">
        <v>2017</v>
      </c>
      <c r="C11164">
        <v>10</v>
      </c>
      <c r="D11164" t="s">
        <v>134</v>
      </c>
      <c r="E11164" t="s">
        <v>135</v>
      </c>
      <c r="F11164" t="s">
        <v>174</v>
      </c>
      <c r="G11164" t="s">
        <v>111</v>
      </c>
      <c r="H11164" t="s">
        <v>98</v>
      </c>
      <c r="I11164" t="s">
        <v>75</v>
      </c>
      <c r="J11164" t="s">
        <v>99</v>
      </c>
      <c r="K11164" s="23">
        <v>4</v>
      </c>
      <c r="L11164" s="24">
        <v>2.8</v>
      </c>
      <c r="M11164" s="24">
        <v>11.2</v>
      </c>
      <c r="N11164" s="24">
        <v>8.06</v>
      </c>
      <c r="O11164" s="24">
        <v>3.14</v>
      </c>
      <c r="P11164" s="25">
        <v>28</v>
      </c>
    </row>
    <row r="11165" spans="1:16" x14ac:dyDescent="0.3">
      <c r="A11165" s="22">
        <v>43036</v>
      </c>
      <c r="B11165">
        <v>2017</v>
      </c>
      <c r="C11165">
        <v>10</v>
      </c>
      <c r="D11165" t="s">
        <v>134</v>
      </c>
      <c r="E11165" t="s">
        <v>135</v>
      </c>
      <c r="F11165" t="s">
        <v>174</v>
      </c>
      <c r="G11165" t="s">
        <v>111</v>
      </c>
      <c r="H11165" t="s">
        <v>100</v>
      </c>
      <c r="I11165" t="s">
        <v>70</v>
      </c>
      <c r="J11165" t="s">
        <v>101</v>
      </c>
      <c r="K11165" s="23">
        <v>24.1</v>
      </c>
      <c r="L11165" s="24">
        <v>2.4</v>
      </c>
      <c r="M11165" s="24">
        <v>57.84</v>
      </c>
      <c r="N11165" s="24">
        <v>42.8</v>
      </c>
      <c r="O11165" s="24">
        <v>15.04</v>
      </c>
      <c r="P11165" s="25">
        <v>26</v>
      </c>
    </row>
    <row r="11166" spans="1:16" x14ac:dyDescent="0.3">
      <c r="A11166" s="22">
        <v>43036</v>
      </c>
      <c r="B11166">
        <v>2017</v>
      </c>
      <c r="C11166">
        <v>10</v>
      </c>
      <c r="D11166" t="s">
        <v>134</v>
      </c>
      <c r="E11166" t="s">
        <v>135</v>
      </c>
      <c r="F11166" t="s">
        <v>174</v>
      </c>
      <c r="G11166" t="s">
        <v>111</v>
      </c>
      <c r="H11166" t="s">
        <v>102</v>
      </c>
      <c r="I11166" t="s">
        <v>71</v>
      </c>
      <c r="J11166" t="s">
        <v>103</v>
      </c>
      <c r="K11166" s="23">
        <v>11</v>
      </c>
      <c r="L11166" s="24">
        <v>6.9</v>
      </c>
      <c r="M11166" s="24">
        <v>75.900000000000006</v>
      </c>
      <c r="N11166" s="24">
        <v>50.09</v>
      </c>
      <c r="O11166" s="24">
        <v>25.81</v>
      </c>
      <c r="P11166" s="25">
        <v>34</v>
      </c>
    </row>
    <row r="11167" spans="1:16" x14ac:dyDescent="0.3">
      <c r="A11167" s="22">
        <v>43036</v>
      </c>
      <c r="B11167">
        <v>2017</v>
      </c>
      <c r="C11167">
        <v>10</v>
      </c>
      <c r="D11167" t="s">
        <v>134</v>
      </c>
      <c r="E11167" t="s">
        <v>135</v>
      </c>
      <c r="F11167" t="s">
        <v>174</v>
      </c>
      <c r="G11167" t="s">
        <v>111</v>
      </c>
      <c r="H11167" t="s">
        <v>104</v>
      </c>
      <c r="I11167" t="s">
        <v>76</v>
      </c>
      <c r="J11167" t="s">
        <v>105</v>
      </c>
      <c r="K11167" s="23">
        <v>0</v>
      </c>
      <c r="L11167" s="24">
        <v>7.4</v>
      </c>
      <c r="M11167" s="24">
        <v>0</v>
      </c>
      <c r="N11167" s="24">
        <v>0</v>
      </c>
      <c r="O11167" s="24">
        <v>0</v>
      </c>
      <c r="P11167" s="25">
        <v>34</v>
      </c>
    </row>
    <row r="11168" spans="1:16" x14ac:dyDescent="0.3">
      <c r="A11168" s="22">
        <v>43036</v>
      </c>
      <c r="B11168">
        <v>2017</v>
      </c>
      <c r="C11168">
        <v>10</v>
      </c>
      <c r="D11168" t="s">
        <v>134</v>
      </c>
      <c r="E11168" t="s">
        <v>135</v>
      </c>
      <c r="F11168" t="s">
        <v>174</v>
      </c>
      <c r="G11168" t="s">
        <v>111</v>
      </c>
      <c r="H11168" t="s">
        <v>106</v>
      </c>
      <c r="I11168" t="s">
        <v>69</v>
      </c>
      <c r="J11168" t="s">
        <v>107</v>
      </c>
      <c r="K11168" s="23">
        <v>7</v>
      </c>
      <c r="L11168" s="24">
        <v>16.5</v>
      </c>
      <c r="M11168" s="24">
        <v>115.5</v>
      </c>
      <c r="N11168" s="24">
        <v>90.09</v>
      </c>
      <c r="O11168" s="24">
        <v>25.41</v>
      </c>
      <c r="P11168" s="25">
        <v>22</v>
      </c>
    </row>
    <row r="11169" spans="1:16" x14ac:dyDescent="0.3">
      <c r="A11169" s="22">
        <v>43036</v>
      </c>
      <c r="B11169">
        <v>2017</v>
      </c>
      <c r="C11169">
        <v>10</v>
      </c>
      <c r="D11169" t="s">
        <v>134</v>
      </c>
      <c r="E11169" t="s">
        <v>135</v>
      </c>
      <c r="F11169" t="s">
        <v>174</v>
      </c>
      <c r="G11169" t="s">
        <v>111</v>
      </c>
      <c r="H11169" t="s">
        <v>108</v>
      </c>
      <c r="I11169" t="s">
        <v>72</v>
      </c>
      <c r="J11169" t="s">
        <v>109</v>
      </c>
      <c r="K11169" s="23">
        <v>3</v>
      </c>
      <c r="L11169" s="24">
        <v>8.1999999999999993</v>
      </c>
      <c r="M11169" s="24">
        <v>24.6</v>
      </c>
      <c r="N11169" s="24">
        <v>16.73</v>
      </c>
      <c r="O11169" s="24">
        <v>7.87</v>
      </c>
      <c r="P11169" s="25">
        <v>32</v>
      </c>
    </row>
    <row r="11170" spans="1:16" x14ac:dyDescent="0.3">
      <c r="A11170" s="22">
        <v>43037</v>
      </c>
      <c r="B11170">
        <v>2017</v>
      </c>
      <c r="C11170">
        <v>10</v>
      </c>
      <c r="D11170" t="s">
        <v>134</v>
      </c>
      <c r="E11170" t="s">
        <v>135</v>
      </c>
      <c r="F11170" t="s">
        <v>174</v>
      </c>
      <c r="G11170" t="s">
        <v>112</v>
      </c>
      <c r="H11170" t="s">
        <v>94</v>
      </c>
      <c r="I11170" t="s">
        <v>73</v>
      </c>
      <c r="J11170" t="s">
        <v>95</v>
      </c>
      <c r="K11170" s="23">
        <v>7.66</v>
      </c>
      <c r="L11170" s="24">
        <v>3.1</v>
      </c>
      <c r="M11170" s="24">
        <v>23.75</v>
      </c>
      <c r="N11170" s="24">
        <v>16.62</v>
      </c>
      <c r="O11170" s="24">
        <v>7.13</v>
      </c>
      <c r="P11170" s="25">
        <v>30</v>
      </c>
    </row>
    <row r="11171" spans="1:16" x14ac:dyDescent="0.3">
      <c r="A11171" s="22">
        <v>43037</v>
      </c>
      <c r="B11171">
        <v>2017</v>
      </c>
      <c r="C11171">
        <v>10</v>
      </c>
      <c r="D11171" t="s">
        <v>134</v>
      </c>
      <c r="E11171" t="s">
        <v>135</v>
      </c>
      <c r="F11171" t="s">
        <v>174</v>
      </c>
      <c r="G11171" t="s">
        <v>112</v>
      </c>
      <c r="H11171" t="s">
        <v>96</v>
      </c>
      <c r="I11171" t="s">
        <v>74</v>
      </c>
      <c r="J11171" t="s">
        <v>97</v>
      </c>
      <c r="K11171" s="23">
        <v>2.37</v>
      </c>
      <c r="L11171" s="24">
        <v>3.6</v>
      </c>
      <c r="M11171" s="24">
        <v>8.5299999999999994</v>
      </c>
      <c r="N11171" s="24">
        <v>5.97</v>
      </c>
      <c r="O11171" s="24">
        <v>2.56</v>
      </c>
      <c r="P11171" s="25">
        <v>30</v>
      </c>
    </row>
    <row r="11172" spans="1:16" x14ac:dyDescent="0.3">
      <c r="A11172" s="22">
        <v>43037</v>
      </c>
      <c r="B11172">
        <v>2017</v>
      </c>
      <c r="C11172">
        <v>10</v>
      </c>
      <c r="D11172" t="s">
        <v>134</v>
      </c>
      <c r="E11172" t="s">
        <v>135</v>
      </c>
      <c r="F11172" t="s">
        <v>174</v>
      </c>
      <c r="G11172" t="s">
        <v>112</v>
      </c>
      <c r="H11172" t="s">
        <v>98</v>
      </c>
      <c r="I11172" t="s">
        <v>75</v>
      </c>
      <c r="J11172" t="s">
        <v>99</v>
      </c>
      <c r="K11172" s="23">
        <v>1.05</v>
      </c>
      <c r="L11172" s="24">
        <v>2.8</v>
      </c>
      <c r="M11172" s="24">
        <v>2.94</v>
      </c>
      <c r="N11172" s="24">
        <v>2.12</v>
      </c>
      <c r="O11172" s="24">
        <v>0.82</v>
      </c>
      <c r="P11172" s="25">
        <v>28</v>
      </c>
    </row>
    <row r="11173" spans="1:16" x14ac:dyDescent="0.3">
      <c r="A11173" s="22">
        <v>43037</v>
      </c>
      <c r="B11173">
        <v>2017</v>
      </c>
      <c r="C11173">
        <v>10</v>
      </c>
      <c r="D11173" t="s">
        <v>134</v>
      </c>
      <c r="E11173" t="s">
        <v>135</v>
      </c>
      <c r="F11173" t="s">
        <v>174</v>
      </c>
      <c r="G11173" t="s">
        <v>112</v>
      </c>
      <c r="H11173" t="s">
        <v>100</v>
      </c>
      <c r="I11173" t="s">
        <v>70</v>
      </c>
      <c r="J11173" t="s">
        <v>101</v>
      </c>
      <c r="K11173" s="23">
        <v>36</v>
      </c>
      <c r="L11173" s="24">
        <v>2.4</v>
      </c>
      <c r="M11173" s="24">
        <v>86.4</v>
      </c>
      <c r="N11173" s="24">
        <v>63.94</v>
      </c>
      <c r="O11173" s="24">
        <v>22.46</v>
      </c>
      <c r="P11173" s="25">
        <v>26</v>
      </c>
    </row>
    <row r="11174" spans="1:16" x14ac:dyDescent="0.3">
      <c r="A11174" s="22">
        <v>43037</v>
      </c>
      <c r="B11174">
        <v>2017</v>
      </c>
      <c r="C11174">
        <v>10</v>
      </c>
      <c r="D11174" t="s">
        <v>134</v>
      </c>
      <c r="E11174" t="s">
        <v>135</v>
      </c>
      <c r="F11174" t="s">
        <v>174</v>
      </c>
      <c r="G11174" t="s">
        <v>112</v>
      </c>
      <c r="H11174" t="s">
        <v>102</v>
      </c>
      <c r="I11174" t="s">
        <v>71</v>
      </c>
      <c r="J11174" t="s">
        <v>103</v>
      </c>
      <c r="K11174" s="23">
        <v>3</v>
      </c>
      <c r="L11174" s="24">
        <v>6.9</v>
      </c>
      <c r="M11174" s="24">
        <v>20.7</v>
      </c>
      <c r="N11174" s="24">
        <v>13.66</v>
      </c>
      <c r="O11174" s="24">
        <v>7.04</v>
      </c>
      <c r="P11174" s="25">
        <v>34</v>
      </c>
    </row>
    <row r="11175" spans="1:16" x14ac:dyDescent="0.3">
      <c r="A11175" s="22">
        <v>43037</v>
      </c>
      <c r="B11175">
        <v>2017</v>
      </c>
      <c r="C11175">
        <v>10</v>
      </c>
      <c r="D11175" t="s">
        <v>134</v>
      </c>
      <c r="E11175" t="s">
        <v>135</v>
      </c>
      <c r="F11175" t="s">
        <v>174</v>
      </c>
      <c r="G11175" t="s">
        <v>112</v>
      </c>
      <c r="H11175" t="s">
        <v>104</v>
      </c>
      <c r="I11175" t="s">
        <v>76</v>
      </c>
      <c r="J11175" t="s">
        <v>105</v>
      </c>
      <c r="K11175" s="23">
        <v>0</v>
      </c>
      <c r="L11175" s="24">
        <v>7.4</v>
      </c>
      <c r="M11175" s="24">
        <v>0</v>
      </c>
      <c r="N11175" s="24">
        <v>0</v>
      </c>
      <c r="O11175" s="24">
        <v>0</v>
      </c>
      <c r="P11175" s="25">
        <v>34</v>
      </c>
    </row>
    <row r="11176" spans="1:16" x14ac:dyDescent="0.3">
      <c r="A11176" s="22">
        <v>43037</v>
      </c>
      <c r="B11176">
        <v>2017</v>
      </c>
      <c r="C11176">
        <v>10</v>
      </c>
      <c r="D11176" t="s">
        <v>134</v>
      </c>
      <c r="E11176" t="s">
        <v>135</v>
      </c>
      <c r="F11176" t="s">
        <v>174</v>
      </c>
      <c r="G11176" t="s">
        <v>112</v>
      </c>
      <c r="H11176" t="s">
        <v>106</v>
      </c>
      <c r="I11176" t="s">
        <v>69</v>
      </c>
      <c r="J11176" t="s">
        <v>107</v>
      </c>
      <c r="K11176" s="23">
        <v>1</v>
      </c>
      <c r="L11176" s="24">
        <v>16.5</v>
      </c>
      <c r="M11176" s="24">
        <v>16.5</v>
      </c>
      <c r="N11176" s="24">
        <v>12.87</v>
      </c>
      <c r="O11176" s="24">
        <v>3.63</v>
      </c>
      <c r="P11176" s="25">
        <v>22</v>
      </c>
    </row>
    <row r="11177" spans="1:16" x14ac:dyDescent="0.3">
      <c r="A11177" s="22">
        <v>43037</v>
      </c>
      <c r="B11177">
        <v>2017</v>
      </c>
      <c r="C11177">
        <v>10</v>
      </c>
      <c r="D11177" t="s">
        <v>134</v>
      </c>
      <c r="E11177" t="s">
        <v>135</v>
      </c>
      <c r="F11177" t="s">
        <v>174</v>
      </c>
      <c r="G11177" t="s">
        <v>112</v>
      </c>
      <c r="H11177" t="s">
        <v>108</v>
      </c>
      <c r="I11177" t="s">
        <v>72</v>
      </c>
      <c r="J11177" t="s">
        <v>109</v>
      </c>
      <c r="K11177" s="23">
        <v>2.2000000000000002</v>
      </c>
      <c r="L11177" s="24">
        <v>8.1999999999999993</v>
      </c>
      <c r="M11177" s="24">
        <v>18.04</v>
      </c>
      <c r="N11177" s="24">
        <v>12.27</v>
      </c>
      <c r="O11177" s="24">
        <v>5.77</v>
      </c>
      <c r="P11177" s="25">
        <v>32</v>
      </c>
    </row>
    <row r="11178" spans="1:16" x14ac:dyDescent="0.3">
      <c r="A11178" s="22">
        <v>43038</v>
      </c>
      <c r="B11178">
        <v>2017</v>
      </c>
      <c r="C11178">
        <v>10</v>
      </c>
      <c r="D11178" t="s">
        <v>134</v>
      </c>
      <c r="E11178" t="s">
        <v>135</v>
      </c>
      <c r="F11178" t="s">
        <v>174</v>
      </c>
      <c r="G11178" t="s">
        <v>113</v>
      </c>
      <c r="H11178" t="s">
        <v>94</v>
      </c>
      <c r="I11178" t="s">
        <v>73</v>
      </c>
      <c r="J11178" t="s">
        <v>95</v>
      </c>
      <c r="K11178" s="23">
        <v>1.5</v>
      </c>
      <c r="L11178" s="24">
        <v>3.1</v>
      </c>
      <c r="M11178" s="24">
        <v>4.6500000000000004</v>
      </c>
      <c r="N11178" s="24">
        <v>3.26</v>
      </c>
      <c r="O11178" s="24">
        <v>1.39</v>
      </c>
      <c r="P11178" s="25">
        <v>30</v>
      </c>
    </row>
    <row r="11179" spans="1:16" x14ac:dyDescent="0.3">
      <c r="A11179" s="22">
        <v>43038</v>
      </c>
      <c r="B11179">
        <v>2017</v>
      </c>
      <c r="C11179">
        <v>10</v>
      </c>
      <c r="D11179" t="s">
        <v>134</v>
      </c>
      <c r="E11179" t="s">
        <v>135</v>
      </c>
      <c r="F11179" t="s">
        <v>174</v>
      </c>
      <c r="G11179" t="s">
        <v>113</v>
      </c>
      <c r="H11179" t="s">
        <v>96</v>
      </c>
      <c r="I11179" t="s">
        <v>74</v>
      </c>
      <c r="J11179" t="s">
        <v>97</v>
      </c>
      <c r="K11179" s="23">
        <v>3.66</v>
      </c>
      <c r="L11179" s="24">
        <v>3.6</v>
      </c>
      <c r="M11179" s="24">
        <v>13.18</v>
      </c>
      <c r="N11179" s="24">
        <v>9.23</v>
      </c>
      <c r="O11179" s="24">
        <v>3.95</v>
      </c>
      <c r="P11179" s="25">
        <v>30</v>
      </c>
    </row>
    <row r="11180" spans="1:16" x14ac:dyDescent="0.3">
      <c r="A11180" s="22">
        <v>43038</v>
      </c>
      <c r="B11180">
        <v>2017</v>
      </c>
      <c r="C11180">
        <v>10</v>
      </c>
      <c r="D11180" t="s">
        <v>134</v>
      </c>
      <c r="E11180" t="s">
        <v>135</v>
      </c>
      <c r="F11180" t="s">
        <v>174</v>
      </c>
      <c r="G11180" t="s">
        <v>113</v>
      </c>
      <c r="H11180" t="s">
        <v>98</v>
      </c>
      <c r="I11180" t="s">
        <v>75</v>
      </c>
      <c r="J11180" t="s">
        <v>99</v>
      </c>
      <c r="K11180" s="23">
        <v>2</v>
      </c>
      <c r="L11180" s="24">
        <v>2.8</v>
      </c>
      <c r="M11180" s="24">
        <v>5.6</v>
      </c>
      <c r="N11180" s="24">
        <v>4.03</v>
      </c>
      <c r="O11180" s="24">
        <v>1.57</v>
      </c>
      <c r="P11180" s="25">
        <v>28</v>
      </c>
    </row>
    <row r="11181" spans="1:16" x14ac:dyDescent="0.3">
      <c r="A11181" s="22">
        <v>43038</v>
      </c>
      <c r="B11181">
        <v>2017</v>
      </c>
      <c r="C11181">
        <v>10</v>
      </c>
      <c r="D11181" t="s">
        <v>134</v>
      </c>
      <c r="E11181" t="s">
        <v>135</v>
      </c>
      <c r="F11181" t="s">
        <v>174</v>
      </c>
      <c r="G11181" t="s">
        <v>113</v>
      </c>
      <c r="H11181" t="s">
        <v>100</v>
      </c>
      <c r="I11181" t="s">
        <v>70</v>
      </c>
      <c r="J11181" t="s">
        <v>101</v>
      </c>
      <c r="K11181" s="23">
        <v>32.799999999999997</v>
      </c>
      <c r="L11181" s="24">
        <v>2.4</v>
      </c>
      <c r="M11181" s="24">
        <v>78.72</v>
      </c>
      <c r="N11181" s="24">
        <v>58.25</v>
      </c>
      <c r="O11181" s="24">
        <v>20.47</v>
      </c>
      <c r="P11181" s="25">
        <v>26</v>
      </c>
    </row>
    <row r="11182" spans="1:16" x14ac:dyDescent="0.3">
      <c r="A11182" s="22">
        <v>43038</v>
      </c>
      <c r="B11182">
        <v>2017</v>
      </c>
      <c r="C11182">
        <v>10</v>
      </c>
      <c r="D11182" t="s">
        <v>134</v>
      </c>
      <c r="E11182" t="s">
        <v>135</v>
      </c>
      <c r="F11182" t="s">
        <v>174</v>
      </c>
      <c r="G11182" t="s">
        <v>113</v>
      </c>
      <c r="H11182" t="s">
        <v>102</v>
      </c>
      <c r="I11182" t="s">
        <v>71</v>
      </c>
      <c r="J11182" t="s">
        <v>103</v>
      </c>
      <c r="K11182" s="23">
        <v>7</v>
      </c>
      <c r="L11182" s="24">
        <v>6.9</v>
      </c>
      <c r="M11182" s="24">
        <v>48.3</v>
      </c>
      <c r="N11182" s="24">
        <v>31.88</v>
      </c>
      <c r="O11182" s="24">
        <v>16.420000000000002</v>
      </c>
      <c r="P11182" s="25">
        <v>34</v>
      </c>
    </row>
    <row r="11183" spans="1:16" x14ac:dyDescent="0.3">
      <c r="A11183" s="22">
        <v>43038</v>
      </c>
      <c r="B11183">
        <v>2017</v>
      </c>
      <c r="C11183">
        <v>10</v>
      </c>
      <c r="D11183" t="s">
        <v>134</v>
      </c>
      <c r="E11183" t="s">
        <v>135</v>
      </c>
      <c r="F11183" t="s">
        <v>174</v>
      </c>
      <c r="G11183" t="s">
        <v>113</v>
      </c>
      <c r="H11183" t="s">
        <v>104</v>
      </c>
      <c r="I11183" t="s">
        <v>76</v>
      </c>
      <c r="J11183" t="s">
        <v>105</v>
      </c>
      <c r="K11183" s="23">
        <v>0</v>
      </c>
      <c r="L11183" s="24">
        <v>7.4</v>
      </c>
      <c r="M11183" s="24">
        <v>0</v>
      </c>
      <c r="N11183" s="24">
        <v>0</v>
      </c>
      <c r="O11183" s="24">
        <v>0</v>
      </c>
      <c r="P11183" s="25">
        <v>34</v>
      </c>
    </row>
    <row r="11184" spans="1:16" x14ac:dyDescent="0.3">
      <c r="A11184" s="22">
        <v>43038</v>
      </c>
      <c r="B11184">
        <v>2017</v>
      </c>
      <c r="C11184">
        <v>10</v>
      </c>
      <c r="D11184" t="s">
        <v>134</v>
      </c>
      <c r="E11184" t="s">
        <v>135</v>
      </c>
      <c r="F11184" t="s">
        <v>174</v>
      </c>
      <c r="G11184" t="s">
        <v>113</v>
      </c>
      <c r="H11184" t="s">
        <v>106</v>
      </c>
      <c r="I11184" t="s">
        <v>69</v>
      </c>
      <c r="J11184" t="s">
        <v>107</v>
      </c>
      <c r="K11184" s="23">
        <v>9</v>
      </c>
      <c r="L11184" s="24">
        <v>16.5</v>
      </c>
      <c r="M11184" s="24">
        <v>148.5</v>
      </c>
      <c r="N11184" s="24">
        <v>115.83</v>
      </c>
      <c r="O11184" s="24">
        <v>32.67</v>
      </c>
      <c r="P11184" s="25">
        <v>22</v>
      </c>
    </row>
    <row r="11185" spans="1:16" x14ac:dyDescent="0.3">
      <c r="A11185" s="22">
        <v>43038</v>
      </c>
      <c r="B11185">
        <v>2017</v>
      </c>
      <c r="C11185">
        <v>10</v>
      </c>
      <c r="D11185" t="s">
        <v>134</v>
      </c>
      <c r="E11185" t="s">
        <v>135</v>
      </c>
      <c r="F11185" t="s">
        <v>174</v>
      </c>
      <c r="G11185" t="s">
        <v>113</v>
      </c>
      <c r="H11185" t="s">
        <v>108</v>
      </c>
      <c r="I11185" t="s">
        <v>72</v>
      </c>
      <c r="J11185" t="s">
        <v>109</v>
      </c>
      <c r="K11185" s="23">
        <v>1</v>
      </c>
      <c r="L11185" s="24">
        <v>8.1999999999999993</v>
      </c>
      <c r="M11185" s="24">
        <v>8.1999999999999993</v>
      </c>
      <c r="N11185" s="24">
        <v>5.58</v>
      </c>
      <c r="O11185" s="24">
        <v>2.62</v>
      </c>
      <c r="P11185" s="25">
        <v>32</v>
      </c>
    </row>
    <row r="11186" spans="1:16" x14ac:dyDescent="0.3">
      <c r="A11186" s="22">
        <v>43039</v>
      </c>
      <c r="B11186">
        <v>2017</v>
      </c>
      <c r="C11186">
        <v>10</v>
      </c>
      <c r="D11186" t="s">
        <v>134</v>
      </c>
      <c r="E11186" t="s">
        <v>135</v>
      </c>
      <c r="F11186" t="s">
        <v>174</v>
      </c>
      <c r="G11186" t="s">
        <v>114</v>
      </c>
      <c r="H11186" t="s">
        <v>94</v>
      </c>
      <c r="I11186" t="s">
        <v>73</v>
      </c>
      <c r="J11186" t="s">
        <v>95</v>
      </c>
      <c r="K11186" s="23">
        <v>4.33</v>
      </c>
      <c r="L11186" s="24">
        <v>3.1</v>
      </c>
      <c r="M11186" s="24">
        <v>13.42</v>
      </c>
      <c r="N11186" s="24">
        <v>9.39</v>
      </c>
      <c r="O11186" s="24">
        <v>4.03</v>
      </c>
      <c r="P11186" s="25">
        <v>30</v>
      </c>
    </row>
    <row r="11187" spans="1:16" x14ac:dyDescent="0.3">
      <c r="A11187" s="22">
        <v>43039</v>
      </c>
      <c r="B11187">
        <v>2017</v>
      </c>
      <c r="C11187">
        <v>10</v>
      </c>
      <c r="D11187" t="s">
        <v>134</v>
      </c>
      <c r="E11187" t="s">
        <v>135</v>
      </c>
      <c r="F11187" t="s">
        <v>174</v>
      </c>
      <c r="G11187" t="s">
        <v>114</v>
      </c>
      <c r="H11187" t="s">
        <v>96</v>
      </c>
      <c r="I11187" t="s">
        <v>74</v>
      </c>
      <c r="J11187" t="s">
        <v>97</v>
      </c>
      <c r="K11187" s="23">
        <v>1.36</v>
      </c>
      <c r="L11187" s="24">
        <v>3.6</v>
      </c>
      <c r="M11187" s="24">
        <v>4.9000000000000004</v>
      </c>
      <c r="N11187" s="24">
        <v>3.43</v>
      </c>
      <c r="O11187" s="24">
        <v>1.47</v>
      </c>
      <c r="P11187" s="25">
        <v>30</v>
      </c>
    </row>
    <row r="11188" spans="1:16" x14ac:dyDescent="0.3">
      <c r="A11188" s="22">
        <v>43039</v>
      </c>
      <c r="B11188">
        <v>2017</v>
      </c>
      <c r="C11188">
        <v>10</v>
      </c>
      <c r="D11188" t="s">
        <v>134</v>
      </c>
      <c r="E11188" t="s">
        <v>135</v>
      </c>
      <c r="F11188" t="s">
        <v>174</v>
      </c>
      <c r="G11188" t="s">
        <v>114</v>
      </c>
      <c r="H11188" t="s">
        <v>98</v>
      </c>
      <c r="I11188" t="s">
        <v>75</v>
      </c>
      <c r="J11188" t="s">
        <v>99</v>
      </c>
      <c r="K11188" s="23">
        <v>4</v>
      </c>
      <c r="L11188" s="24">
        <v>2.8</v>
      </c>
      <c r="M11188" s="24">
        <v>11.2</v>
      </c>
      <c r="N11188" s="24">
        <v>8.06</v>
      </c>
      <c r="O11188" s="24">
        <v>3.14</v>
      </c>
      <c r="P11188" s="25">
        <v>28</v>
      </c>
    </row>
    <row r="11189" spans="1:16" x14ac:dyDescent="0.3">
      <c r="A11189" s="22">
        <v>43039</v>
      </c>
      <c r="B11189">
        <v>2017</v>
      </c>
      <c r="C11189">
        <v>10</v>
      </c>
      <c r="D11189" t="s">
        <v>134</v>
      </c>
      <c r="E11189" t="s">
        <v>135</v>
      </c>
      <c r="F11189" t="s">
        <v>174</v>
      </c>
      <c r="G11189" t="s">
        <v>114</v>
      </c>
      <c r="H11189" t="s">
        <v>100</v>
      </c>
      <c r="I11189" t="s">
        <v>70</v>
      </c>
      <c r="J11189" t="s">
        <v>101</v>
      </c>
      <c r="K11189" s="23">
        <v>38</v>
      </c>
      <c r="L11189" s="24">
        <v>2.4</v>
      </c>
      <c r="M11189" s="24">
        <v>91.2</v>
      </c>
      <c r="N11189" s="24">
        <v>67.489999999999995</v>
      </c>
      <c r="O11189" s="24">
        <v>23.71</v>
      </c>
      <c r="P11189" s="25">
        <v>26</v>
      </c>
    </row>
    <row r="11190" spans="1:16" x14ac:dyDescent="0.3">
      <c r="A11190" s="22">
        <v>43039</v>
      </c>
      <c r="B11190">
        <v>2017</v>
      </c>
      <c r="C11190">
        <v>10</v>
      </c>
      <c r="D11190" t="s">
        <v>134</v>
      </c>
      <c r="E11190" t="s">
        <v>135</v>
      </c>
      <c r="F11190" t="s">
        <v>174</v>
      </c>
      <c r="G11190" t="s">
        <v>114</v>
      </c>
      <c r="H11190" t="s">
        <v>102</v>
      </c>
      <c r="I11190" t="s">
        <v>71</v>
      </c>
      <c r="J11190" t="s">
        <v>103</v>
      </c>
      <c r="K11190" s="23">
        <v>2</v>
      </c>
      <c r="L11190" s="24">
        <v>6.9</v>
      </c>
      <c r="M11190" s="24">
        <v>13.8</v>
      </c>
      <c r="N11190" s="24">
        <v>9.11</v>
      </c>
      <c r="O11190" s="24">
        <v>4.6900000000000004</v>
      </c>
      <c r="P11190" s="25">
        <v>34</v>
      </c>
    </row>
    <row r="11191" spans="1:16" x14ac:dyDescent="0.3">
      <c r="A11191" s="22">
        <v>43039</v>
      </c>
      <c r="B11191">
        <v>2017</v>
      </c>
      <c r="C11191">
        <v>10</v>
      </c>
      <c r="D11191" t="s">
        <v>134</v>
      </c>
      <c r="E11191" t="s">
        <v>135</v>
      </c>
      <c r="F11191" t="s">
        <v>174</v>
      </c>
      <c r="G11191" t="s">
        <v>114</v>
      </c>
      <c r="H11191" t="s">
        <v>104</v>
      </c>
      <c r="I11191" t="s">
        <v>76</v>
      </c>
      <c r="J11191" t="s">
        <v>105</v>
      </c>
      <c r="K11191" s="23">
        <v>0</v>
      </c>
      <c r="L11191" s="24">
        <v>7.4</v>
      </c>
      <c r="M11191" s="24">
        <v>0</v>
      </c>
      <c r="N11191" s="24">
        <v>0</v>
      </c>
      <c r="O11191" s="24">
        <v>0</v>
      </c>
      <c r="P11191" s="25">
        <v>34</v>
      </c>
    </row>
    <row r="11192" spans="1:16" x14ac:dyDescent="0.3">
      <c r="A11192" s="22">
        <v>43039</v>
      </c>
      <c r="B11192">
        <v>2017</v>
      </c>
      <c r="C11192">
        <v>10</v>
      </c>
      <c r="D11192" t="s">
        <v>134</v>
      </c>
      <c r="E11192" t="s">
        <v>135</v>
      </c>
      <c r="F11192" t="s">
        <v>174</v>
      </c>
      <c r="G11192" t="s">
        <v>114</v>
      </c>
      <c r="H11192" t="s">
        <v>106</v>
      </c>
      <c r="I11192" t="s">
        <v>69</v>
      </c>
      <c r="J11192" t="s">
        <v>107</v>
      </c>
      <c r="K11192" s="23">
        <v>0</v>
      </c>
      <c r="L11192" s="24">
        <v>16.5</v>
      </c>
      <c r="M11192" s="24">
        <v>0</v>
      </c>
      <c r="N11192" s="24">
        <v>0</v>
      </c>
      <c r="O11192" s="24">
        <v>0</v>
      </c>
      <c r="P11192" s="25">
        <v>22</v>
      </c>
    </row>
    <row r="11193" spans="1:16" x14ac:dyDescent="0.3">
      <c r="A11193" s="22">
        <v>43039</v>
      </c>
      <c r="B11193">
        <v>2017</v>
      </c>
      <c r="C11193">
        <v>10</v>
      </c>
      <c r="D11193" t="s">
        <v>134</v>
      </c>
      <c r="E11193" t="s">
        <v>135</v>
      </c>
      <c r="F11193" t="s">
        <v>174</v>
      </c>
      <c r="G11193" t="s">
        <v>114</v>
      </c>
      <c r="H11193" t="s">
        <v>108</v>
      </c>
      <c r="I11193" t="s">
        <v>72</v>
      </c>
      <c r="J11193" t="s">
        <v>109</v>
      </c>
      <c r="K11193" s="23">
        <v>1</v>
      </c>
      <c r="L11193" s="24">
        <v>8.1999999999999993</v>
      </c>
      <c r="M11193" s="24">
        <v>8.1999999999999993</v>
      </c>
      <c r="N11193" s="24">
        <v>5.58</v>
      </c>
      <c r="O11193" s="24">
        <v>2.62</v>
      </c>
      <c r="P11193" s="25">
        <v>32</v>
      </c>
    </row>
    <row r="11194" spans="1:16" x14ac:dyDescent="0.3">
      <c r="A11194" s="22">
        <v>43040</v>
      </c>
      <c r="B11194">
        <v>2017</v>
      </c>
      <c r="C11194">
        <v>11</v>
      </c>
      <c r="D11194" t="s">
        <v>137</v>
      </c>
      <c r="E11194" t="s">
        <v>135</v>
      </c>
      <c r="F11194" t="s">
        <v>175</v>
      </c>
      <c r="G11194" t="s">
        <v>115</v>
      </c>
      <c r="H11194" t="s">
        <v>94</v>
      </c>
      <c r="I11194" t="s">
        <v>73</v>
      </c>
      <c r="J11194" t="s">
        <v>95</v>
      </c>
      <c r="K11194" s="23">
        <v>0.67</v>
      </c>
      <c r="L11194" s="24">
        <v>3.1</v>
      </c>
      <c r="M11194" s="24">
        <v>2.08</v>
      </c>
      <c r="N11194" s="24">
        <v>1.46</v>
      </c>
      <c r="O11194" s="24">
        <v>0.62</v>
      </c>
      <c r="P11194" s="25">
        <v>30</v>
      </c>
    </row>
    <row r="11195" spans="1:16" x14ac:dyDescent="0.3">
      <c r="A11195" s="22">
        <v>43040</v>
      </c>
      <c r="B11195">
        <v>2017</v>
      </c>
      <c r="C11195">
        <v>11</v>
      </c>
      <c r="D11195" t="s">
        <v>137</v>
      </c>
      <c r="E11195" t="s">
        <v>135</v>
      </c>
      <c r="F11195" t="s">
        <v>175</v>
      </c>
      <c r="G11195" t="s">
        <v>115</v>
      </c>
      <c r="H11195" t="s">
        <v>96</v>
      </c>
      <c r="I11195" t="s">
        <v>74</v>
      </c>
      <c r="J11195" t="s">
        <v>97</v>
      </c>
      <c r="K11195" s="23">
        <v>3.43</v>
      </c>
      <c r="L11195" s="24">
        <v>3.6</v>
      </c>
      <c r="M11195" s="24">
        <v>12.35</v>
      </c>
      <c r="N11195" s="24">
        <v>8.64</v>
      </c>
      <c r="O11195" s="24">
        <v>3.71</v>
      </c>
      <c r="P11195" s="25">
        <v>30</v>
      </c>
    </row>
    <row r="11196" spans="1:16" x14ac:dyDescent="0.3">
      <c r="A11196" s="22">
        <v>43040</v>
      </c>
      <c r="B11196">
        <v>2017</v>
      </c>
      <c r="C11196">
        <v>11</v>
      </c>
      <c r="D11196" t="s">
        <v>137</v>
      </c>
      <c r="E11196" t="s">
        <v>135</v>
      </c>
      <c r="F11196" t="s">
        <v>175</v>
      </c>
      <c r="G11196" t="s">
        <v>115</v>
      </c>
      <c r="H11196" t="s">
        <v>98</v>
      </c>
      <c r="I11196" t="s">
        <v>75</v>
      </c>
      <c r="J11196" t="s">
        <v>99</v>
      </c>
      <c r="K11196" s="23">
        <v>2</v>
      </c>
      <c r="L11196" s="24">
        <v>2.8</v>
      </c>
      <c r="M11196" s="24">
        <v>5.6</v>
      </c>
      <c r="N11196" s="24">
        <v>4.03</v>
      </c>
      <c r="O11196" s="24">
        <v>1.57</v>
      </c>
      <c r="P11196" s="25">
        <v>28</v>
      </c>
    </row>
    <row r="11197" spans="1:16" x14ac:dyDescent="0.3">
      <c r="A11197" s="22">
        <v>43040</v>
      </c>
      <c r="B11197">
        <v>2017</v>
      </c>
      <c r="C11197">
        <v>11</v>
      </c>
      <c r="D11197" t="s">
        <v>137</v>
      </c>
      <c r="E11197" t="s">
        <v>135</v>
      </c>
      <c r="F11197" t="s">
        <v>175</v>
      </c>
      <c r="G11197" t="s">
        <v>115</v>
      </c>
      <c r="H11197" t="s">
        <v>100</v>
      </c>
      <c r="I11197" t="s">
        <v>70</v>
      </c>
      <c r="J11197" t="s">
        <v>101</v>
      </c>
      <c r="K11197" s="23">
        <v>23</v>
      </c>
      <c r="L11197" s="24">
        <v>2.4</v>
      </c>
      <c r="M11197" s="24">
        <v>55.2</v>
      </c>
      <c r="N11197" s="24">
        <v>40.85</v>
      </c>
      <c r="O11197" s="24">
        <v>14.35</v>
      </c>
      <c r="P11197" s="25">
        <v>26</v>
      </c>
    </row>
    <row r="11198" spans="1:16" x14ac:dyDescent="0.3">
      <c r="A11198" s="22">
        <v>43040</v>
      </c>
      <c r="B11198">
        <v>2017</v>
      </c>
      <c r="C11198">
        <v>11</v>
      </c>
      <c r="D11198" t="s">
        <v>137</v>
      </c>
      <c r="E11198" t="s">
        <v>135</v>
      </c>
      <c r="F11198" t="s">
        <v>175</v>
      </c>
      <c r="G11198" t="s">
        <v>115</v>
      </c>
      <c r="H11198" t="s">
        <v>102</v>
      </c>
      <c r="I11198" t="s">
        <v>71</v>
      </c>
      <c r="J11198" t="s">
        <v>103</v>
      </c>
      <c r="K11198" s="23">
        <v>5</v>
      </c>
      <c r="L11198" s="24">
        <v>6.9</v>
      </c>
      <c r="M11198" s="24">
        <v>34.5</v>
      </c>
      <c r="N11198" s="24">
        <v>22.77</v>
      </c>
      <c r="O11198" s="24">
        <v>11.73</v>
      </c>
      <c r="P11198" s="25">
        <v>34</v>
      </c>
    </row>
    <row r="11199" spans="1:16" x14ac:dyDescent="0.3">
      <c r="A11199" s="22">
        <v>43040</v>
      </c>
      <c r="B11199">
        <v>2017</v>
      </c>
      <c r="C11199">
        <v>11</v>
      </c>
      <c r="D11199" t="s">
        <v>137</v>
      </c>
      <c r="E11199" t="s">
        <v>135</v>
      </c>
      <c r="F11199" t="s">
        <v>175</v>
      </c>
      <c r="G11199" t="s">
        <v>115</v>
      </c>
      <c r="H11199" t="s">
        <v>104</v>
      </c>
      <c r="I11199" t="s">
        <v>76</v>
      </c>
      <c r="J11199" t="s">
        <v>105</v>
      </c>
      <c r="K11199" s="23">
        <v>0</v>
      </c>
      <c r="L11199" s="24">
        <v>7.4</v>
      </c>
      <c r="M11199" s="24">
        <v>0</v>
      </c>
      <c r="N11199" s="24">
        <v>0</v>
      </c>
      <c r="O11199" s="24">
        <v>0</v>
      </c>
      <c r="P11199" s="25">
        <v>34</v>
      </c>
    </row>
    <row r="11200" spans="1:16" x14ac:dyDescent="0.3">
      <c r="A11200" s="22">
        <v>43040</v>
      </c>
      <c r="B11200">
        <v>2017</v>
      </c>
      <c r="C11200">
        <v>11</v>
      </c>
      <c r="D11200" t="s">
        <v>137</v>
      </c>
      <c r="E11200" t="s">
        <v>135</v>
      </c>
      <c r="F11200" t="s">
        <v>175</v>
      </c>
      <c r="G11200" t="s">
        <v>115</v>
      </c>
      <c r="H11200" t="s">
        <v>106</v>
      </c>
      <c r="I11200" t="s">
        <v>69</v>
      </c>
      <c r="J11200" t="s">
        <v>107</v>
      </c>
      <c r="K11200" s="23">
        <v>3</v>
      </c>
      <c r="L11200" s="24">
        <v>16.5</v>
      </c>
      <c r="M11200" s="24">
        <v>49.5</v>
      </c>
      <c r="N11200" s="24">
        <v>38.61</v>
      </c>
      <c r="O11200" s="24">
        <v>10.89</v>
      </c>
      <c r="P11200" s="25">
        <v>22</v>
      </c>
    </row>
    <row r="11201" spans="1:16" x14ac:dyDescent="0.3">
      <c r="A11201" s="22">
        <v>43040</v>
      </c>
      <c r="B11201">
        <v>2017</v>
      </c>
      <c r="C11201">
        <v>11</v>
      </c>
      <c r="D11201" t="s">
        <v>137</v>
      </c>
      <c r="E11201" t="s">
        <v>135</v>
      </c>
      <c r="F11201" t="s">
        <v>175</v>
      </c>
      <c r="G11201" t="s">
        <v>115</v>
      </c>
      <c r="H11201" t="s">
        <v>108</v>
      </c>
      <c r="I11201" t="s">
        <v>72</v>
      </c>
      <c r="J11201" t="s">
        <v>109</v>
      </c>
      <c r="K11201" s="23">
        <v>1</v>
      </c>
      <c r="L11201" s="24">
        <v>8.1999999999999993</v>
      </c>
      <c r="M11201" s="24">
        <v>8.1999999999999993</v>
      </c>
      <c r="N11201" s="24">
        <v>5.58</v>
      </c>
      <c r="O11201" s="24">
        <v>2.62</v>
      </c>
      <c r="P11201" s="25">
        <v>32</v>
      </c>
    </row>
    <row r="11202" spans="1:16" x14ac:dyDescent="0.3">
      <c r="A11202" s="22">
        <v>43041</v>
      </c>
      <c r="B11202">
        <v>2017</v>
      </c>
      <c r="C11202">
        <v>11</v>
      </c>
      <c r="D11202" t="s">
        <v>137</v>
      </c>
      <c r="E11202" t="s">
        <v>135</v>
      </c>
      <c r="F11202" t="s">
        <v>175</v>
      </c>
      <c r="G11202" t="s">
        <v>93</v>
      </c>
      <c r="H11202" t="s">
        <v>94</v>
      </c>
      <c r="I11202" t="s">
        <v>73</v>
      </c>
      <c r="J11202" t="s">
        <v>95</v>
      </c>
      <c r="K11202" s="23">
        <v>4</v>
      </c>
      <c r="L11202" s="24">
        <v>3.1</v>
      </c>
      <c r="M11202" s="24">
        <v>12.4</v>
      </c>
      <c r="N11202" s="24">
        <v>8.68</v>
      </c>
      <c r="O11202" s="24">
        <v>3.72</v>
      </c>
      <c r="P11202" s="25">
        <v>30</v>
      </c>
    </row>
    <row r="11203" spans="1:16" x14ac:dyDescent="0.3">
      <c r="A11203" s="22">
        <v>43041</v>
      </c>
      <c r="B11203">
        <v>2017</v>
      </c>
      <c r="C11203">
        <v>11</v>
      </c>
      <c r="D11203" t="s">
        <v>137</v>
      </c>
      <c r="E11203" t="s">
        <v>135</v>
      </c>
      <c r="F11203" t="s">
        <v>175</v>
      </c>
      <c r="G11203" t="s">
        <v>93</v>
      </c>
      <c r="H11203" t="s">
        <v>96</v>
      </c>
      <c r="I11203" t="s">
        <v>74</v>
      </c>
      <c r="J11203" t="s">
        <v>97</v>
      </c>
      <c r="K11203" s="23">
        <v>2.0699999999999998</v>
      </c>
      <c r="L11203" s="24">
        <v>3.6</v>
      </c>
      <c r="M11203" s="24">
        <v>7.45</v>
      </c>
      <c r="N11203" s="24">
        <v>5.22</v>
      </c>
      <c r="O11203" s="24">
        <v>2.23</v>
      </c>
      <c r="P11203" s="25">
        <v>30</v>
      </c>
    </row>
    <row r="11204" spans="1:16" x14ac:dyDescent="0.3">
      <c r="A11204" s="22">
        <v>43041</v>
      </c>
      <c r="B11204">
        <v>2017</v>
      </c>
      <c r="C11204">
        <v>11</v>
      </c>
      <c r="D11204" t="s">
        <v>137</v>
      </c>
      <c r="E11204" t="s">
        <v>135</v>
      </c>
      <c r="F11204" t="s">
        <v>175</v>
      </c>
      <c r="G11204" t="s">
        <v>93</v>
      </c>
      <c r="H11204" t="s">
        <v>98</v>
      </c>
      <c r="I11204" t="s">
        <v>75</v>
      </c>
      <c r="J11204" t="s">
        <v>99</v>
      </c>
      <c r="K11204" s="23">
        <v>1.55</v>
      </c>
      <c r="L11204" s="24">
        <v>2.8</v>
      </c>
      <c r="M11204" s="24">
        <v>4.34</v>
      </c>
      <c r="N11204" s="24">
        <v>3.12</v>
      </c>
      <c r="O11204" s="24">
        <v>1.22</v>
      </c>
      <c r="P11204" s="25">
        <v>28</v>
      </c>
    </row>
    <row r="11205" spans="1:16" x14ac:dyDescent="0.3">
      <c r="A11205" s="22">
        <v>43041</v>
      </c>
      <c r="B11205">
        <v>2017</v>
      </c>
      <c r="C11205">
        <v>11</v>
      </c>
      <c r="D11205" t="s">
        <v>137</v>
      </c>
      <c r="E11205" t="s">
        <v>135</v>
      </c>
      <c r="F11205" t="s">
        <v>175</v>
      </c>
      <c r="G11205" t="s">
        <v>93</v>
      </c>
      <c r="H11205" t="s">
        <v>100</v>
      </c>
      <c r="I11205" t="s">
        <v>70</v>
      </c>
      <c r="J11205" t="s">
        <v>101</v>
      </c>
      <c r="K11205" s="23">
        <v>22.1</v>
      </c>
      <c r="L11205" s="24">
        <v>2.4</v>
      </c>
      <c r="M11205" s="24">
        <v>53.04</v>
      </c>
      <c r="N11205" s="24">
        <v>39.25</v>
      </c>
      <c r="O11205" s="24">
        <v>13.79</v>
      </c>
      <c r="P11205" s="25">
        <v>26</v>
      </c>
    </row>
    <row r="11206" spans="1:16" x14ac:dyDescent="0.3">
      <c r="A11206" s="22">
        <v>43041</v>
      </c>
      <c r="B11206">
        <v>2017</v>
      </c>
      <c r="C11206">
        <v>11</v>
      </c>
      <c r="D11206" t="s">
        <v>137</v>
      </c>
      <c r="E11206" t="s">
        <v>135</v>
      </c>
      <c r="F11206" t="s">
        <v>175</v>
      </c>
      <c r="G11206" t="s">
        <v>93</v>
      </c>
      <c r="H11206" t="s">
        <v>102</v>
      </c>
      <c r="I11206" t="s">
        <v>71</v>
      </c>
      <c r="J11206" t="s">
        <v>103</v>
      </c>
      <c r="K11206" s="23">
        <v>5</v>
      </c>
      <c r="L11206" s="24">
        <v>6.9</v>
      </c>
      <c r="M11206" s="24">
        <v>34.5</v>
      </c>
      <c r="N11206" s="24">
        <v>22.77</v>
      </c>
      <c r="O11206" s="24">
        <v>11.73</v>
      </c>
      <c r="P11206" s="25">
        <v>34</v>
      </c>
    </row>
    <row r="11207" spans="1:16" x14ac:dyDescent="0.3">
      <c r="A11207" s="22">
        <v>43041</v>
      </c>
      <c r="B11207">
        <v>2017</v>
      </c>
      <c r="C11207">
        <v>11</v>
      </c>
      <c r="D11207" t="s">
        <v>137</v>
      </c>
      <c r="E11207" t="s">
        <v>135</v>
      </c>
      <c r="F11207" t="s">
        <v>175</v>
      </c>
      <c r="G11207" t="s">
        <v>93</v>
      </c>
      <c r="H11207" t="s">
        <v>104</v>
      </c>
      <c r="I11207" t="s">
        <v>76</v>
      </c>
      <c r="J11207" t="s">
        <v>105</v>
      </c>
      <c r="K11207" s="23">
        <v>0</v>
      </c>
      <c r="L11207" s="24">
        <v>7.4</v>
      </c>
      <c r="M11207" s="24">
        <v>0</v>
      </c>
      <c r="N11207" s="24">
        <v>0</v>
      </c>
      <c r="O11207" s="24">
        <v>0</v>
      </c>
      <c r="P11207" s="25">
        <v>34</v>
      </c>
    </row>
    <row r="11208" spans="1:16" x14ac:dyDescent="0.3">
      <c r="A11208" s="22">
        <v>43041</v>
      </c>
      <c r="B11208">
        <v>2017</v>
      </c>
      <c r="C11208">
        <v>11</v>
      </c>
      <c r="D11208" t="s">
        <v>137</v>
      </c>
      <c r="E11208" t="s">
        <v>135</v>
      </c>
      <c r="F11208" t="s">
        <v>175</v>
      </c>
      <c r="G11208" t="s">
        <v>93</v>
      </c>
      <c r="H11208" t="s">
        <v>106</v>
      </c>
      <c r="I11208" t="s">
        <v>69</v>
      </c>
      <c r="J11208" t="s">
        <v>107</v>
      </c>
      <c r="K11208" s="23">
        <v>11</v>
      </c>
      <c r="L11208" s="24">
        <v>16.5</v>
      </c>
      <c r="M11208" s="24">
        <v>181.5</v>
      </c>
      <c r="N11208" s="24">
        <v>141.57</v>
      </c>
      <c r="O11208" s="24">
        <v>39.93</v>
      </c>
      <c r="P11208" s="25">
        <v>22</v>
      </c>
    </row>
    <row r="11209" spans="1:16" x14ac:dyDescent="0.3">
      <c r="A11209" s="22">
        <v>43041</v>
      </c>
      <c r="B11209">
        <v>2017</v>
      </c>
      <c r="C11209">
        <v>11</v>
      </c>
      <c r="D11209" t="s">
        <v>137</v>
      </c>
      <c r="E11209" t="s">
        <v>135</v>
      </c>
      <c r="F11209" t="s">
        <v>175</v>
      </c>
      <c r="G11209" t="s">
        <v>93</v>
      </c>
      <c r="H11209" t="s">
        <v>108</v>
      </c>
      <c r="I11209" t="s">
        <v>72</v>
      </c>
      <c r="J11209" t="s">
        <v>109</v>
      </c>
      <c r="K11209" s="23">
        <v>3</v>
      </c>
      <c r="L11209" s="24">
        <v>8.1999999999999993</v>
      </c>
      <c r="M11209" s="24">
        <v>24.6</v>
      </c>
      <c r="N11209" s="24">
        <v>16.73</v>
      </c>
      <c r="O11209" s="24">
        <v>7.87</v>
      </c>
      <c r="P11209" s="25">
        <v>32</v>
      </c>
    </row>
    <row r="11210" spans="1:16" x14ac:dyDescent="0.3">
      <c r="A11210" s="22">
        <v>43042</v>
      </c>
      <c r="B11210">
        <v>2017</v>
      </c>
      <c r="C11210">
        <v>11</v>
      </c>
      <c r="D11210" t="s">
        <v>137</v>
      </c>
      <c r="E11210" t="s">
        <v>135</v>
      </c>
      <c r="F11210" t="s">
        <v>175</v>
      </c>
      <c r="G11210" t="s">
        <v>110</v>
      </c>
      <c r="H11210" t="s">
        <v>94</v>
      </c>
      <c r="I11210" t="s">
        <v>73</v>
      </c>
      <c r="J11210" t="s">
        <v>95</v>
      </c>
      <c r="K11210" s="23">
        <v>2.33</v>
      </c>
      <c r="L11210" s="24">
        <v>3.1</v>
      </c>
      <c r="M11210" s="24">
        <v>7.22</v>
      </c>
      <c r="N11210" s="24">
        <v>5.05</v>
      </c>
      <c r="O11210" s="24">
        <v>2.17</v>
      </c>
      <c r="P11210" s="25">
        <v>30</v>
      </c>
    </row>
    <row r="11211" spans="1:16" x14ac:dyDescent="0.3">
      <c r="A11211" s="22">
        <v>43042</v>
      </c>
      <c r="B11211">
        <v>2017</v>
      </c>
      <c r="C11211">
        <v>11</v>
      </c>
      <c r="D11211" t="s">
        <v>137</v>
      </c>
      <c r="E11211" t="s">
        <v>135</v>
      </c>
      <c r="F11211" t="s">
        <v>175</v>
      </c>
      <c r="G11211" t="s">
        <v>110</v>
      </c>
      <c r="H11211" t="s">
        <v>96</v>
      </c>
      <c r="I11211" t="s">
        <v>74</v>
      </c>
      <c r="J11211" t="s">
        <v>97</v>
      </c>
      <c r="K11211" s="23">
        <v>7.67</v>
      </c>
      <c r="L11211" s="24">
        <v>3.6</v>
      </c>
      <c r="M11211" s="24">
        <v>27.61</v>
      </c>
      <c r="N11211" s="24">
        <v>19.329999999999998</v>
      </c>
      <c r="O11211" s="24">
        <v>8.2799999999999994</v>
      </c>
      <c r="P11211" s="25">
        <v>30</v>
      </c>
    </row>
    <row r="11212" spans="1:16" x14ac:dyDescent="0.3">
      <c r="A11212" s="22">
        <v>43042</v>
      </c>
      <c r="B11212">
        <v>2017</v>
      </c>
      <c r="C11212">
        <v>11</v>
      </c>
      <c r="D11212" t="s">
        <v>137</v>
      </c>
      <c r="E11212" t="s">
        <v>135</v>
      </c>
      <c r="F11212" t="s">
        <v>175</v>
      </c>
      <c r="G11212" t="s">
        <v>110</v>
      </c>
      <c r="H11212" t="s">
        <v>98</v>
      </c>
      <c r="I11212" t="s">
        <v>75</v>
      </c>
      <c r="J11212" t="s">
        <v>99</v>
      </c>
      <c r="K11212" s="23">
        <v>4.4000000000000004</v>
      </c>
      <c r="L11212" s="24">
        <v>2.8</v>
      </c>
      <c r="M11212" s="24">
        <v>12.32</v>
      </c>
      <c r="N11212" s="24">
        <v>8.8699999999999992</v>
      </c>
      <c r="O11212" s="24">
        <v>3.45</v>
      </c>
      <c r="P11212" s="25">
        <v>28</v>
      </c>
    </row>
    <row r="11213" spans="1:16" x14ac:dyDescent="0.3">
      <c r="A11213" s="22">
        <v>43042</v>
      </c>
      <c r="B11213">
        <v>2017</v>
      </c>
      <c r="C11213">
        <v>11</v>
      </c>
      <c r="D11213" t="s">
        <v>137</v>
      </c>
      <c r="E11213" t="s">
        <v>135</v>
      </c>
      <c r="F11213" t="s">
        <v>175</v>
      </c>
      <c r="G11213" t="s">
        <v>110</v>
      </c>
      <c r="H11213" t="s">
        <v>100</v>
      </c>
      <c r="I11213" t="s">
        <v>70</v>
      </c>
      <c r="J11213" t="s">
        <v>101</v>
      </c>
      <c r="K11213" s="23">
        <v>37.4</v>
      </c>
      <c r="L11213" s="24">
        <v>2.4</v>
      </c>
      <c r="M11213" s="24">
        <v>89.76</v>
      </c>
      <c r="N11213" s="24">
        <v>66.42</v>
      </c>
      <c r="O11213" s="24">
        <v>23.34</v>
      </c>
      <c r="P11213" s="25">
        <v>26</v>
      </c>
    </row>
    <row r="11214" spans="1:16" x14ac:dyDescent="0.3">
      <c r="A11214" s="22">
        <v>43042</v>
      </c>
      <c r="B11214">
        <v>2017</v>
      </c>
      <c r="C11214">
        <v>11</v>
      </c>
      <c r="D11214" t="s">
        <v>137</v>
      </c>
      <c r="E11214" t="s">
        <v>135</v>
      </c>
      <c r="F11214" t="s">
        <v>175</v>
      </c>
      <c r="G11214" t="s">
        <v>110</v>
      </c>
      <c r="H11214" t="s">
        <v>102</v>
      </c>
      <c r="I11214" t="s">
        <v>71</v>
      </c>
      <c r="J11214" t="s">
        <v>103</v>
      </c>
      <c r="K11214" s="23">
        <v>10</v>
      </c>
      <c r="L11214" s="24">
        <v>6.9</v>
      </c>
      <c r="M11214" s="24">
        <v>69</v>
      </c>
      <c r="N11214" s="24">
        <v>45.54</v>
      </c>
      <c r="O11214" s="24">
        <v>23.46</v>
      </c>
      <c r="P11214" s="25">
        <v>34</v>
      </c>
    </row>
    <row r="11215" spans="1:16" x14ac:dyDescent="0.3">
      <c r="A11215" s="22">
        <v>43042</v>
      </c>
      <c r="B11215">
        <v>2017</v>
      </c>
      <c r="C11215">
        <v>11</v>
      </c>
      <c r="D11215" t="s">
        <v>137</v>
      </c>
      <c r="E11215" t="s">
        <v>135</v>
      </c>
      <c r="F11215" t="s">
        <v>175</v>
      </c>
      <c r="G11215" t="s">
        <v>110</v>
      </c>
      <c r="H11215" t="s">
        <v>104</v>
      </c>
      <c r="I11215" t="s">
        <v>76</v>
      </c>
      <c r="J11215" t="s">
        <v>105</v>
      </c>
      <c r="K11215" s="23">
        <v>3</v>
      </c>
      <c r="L11215" s="24">
        <v>7.4</v>
      </c>
      <c r="M11215" s="24">
        <v>22.2</v>
      </c>
      <c r="N11215" s="24">
        <v>14.65</v>
      </c>
      <c r="O11215" s="24">
        <v>7.55</v>
      </c>
      <c r="P11215" s="25">
        <v>34</v>
      </c>
    </row>
    <row r="11216" spans="1:16" x14ac:dyDescent="0.3">
      <c r="A11216" s="22">
        <v>43042</v>
      </c>
      <c r="B11216">
        <v>2017</v>
      </c>
      <c r="C11216">
        <v>11</v>
      </c>
      <c r="D11216" t="s">
        <v>137</v>
      </c>
      <c r="E11216" t="s">
        <v>135</v>
      </c>
      <c r="F11216" t="s">
        <v>175</v>
      </c>
      <c r="G11216" t="s">
        <v>110</v>
      </c>
      <c r="H11216" t="s">
        <v>106</v>
      </c>
      <c r="I11216" t="s">
        <v>69</v>
      </c>
      <c r="J11216" t="s">
        <v>107</v>
      </c>
      <c r="K11216" s="23">
        <v>6</v>
      </c>
      <c r="L11216" s="24">
        <v>16.5</v>
      </c>
      <c r="M11216" s="24">
        <v>99</v>
      </c>
      <c r="N11216" s="24">
        <v>77.22</v>
      </c>
      <c r="O11216" s="24">
        <v>21.78</v>
      </c>
      <c r="P11216" s="25">
        <v>22</v>
      </c>
    </row>
    <row r="11217" spans="1:16" x14ac:dyDescent="0.3">
      <c r="A11217" s="22">
        <v>43042</v>
      </c>
      <c r="B11217">
        <v>2017</v>
      </c>
      <c r="C11217">
        <v>11</v>
      </c>
      <c r="D11217" t="s">
        <v>137</v>
      </c>
      <c r="E11217" t="s">
        <v>135</v>
      </c>
      <c r="F11217" t="s">
        <v>175</v>
      </c>
      <c r="G11217" t="s">
        <v>110</v>
      </c>
      <c r="H11217" t="s">
        <v>108</v>
      </c>
      <c r="I11217" t="s">
        <v>72</v>
      </c>
      <c r="J11217" t="s">
        <v>109</v>
      </c>
      <c r="K11217" s="23">
        <v>1</v>
      </c>
      <c r="L11217" s="24">
        <v>8.1999999999999993</v>
      </c>
      <c r="M11217" s="24">
        <v>8.1999999999999993</v>
      </c>
      <c r="N11217" s="24">
        <v>5.58</v>
      </c>
      <c r="O11217" s="24">
        <v>2.62</v>
      </c>
      <c r="P11217" s="25">
        <v>32</v>
      </c>
    </row>
    <row r="11218" spans="1:16" x14ac:dyDescent="0.3">
      <c r="A11218" s="22">
        <v>43043</v>
      </c>
      <c r="B11218">
        <v>2017</v>
      </c>
      <c r="C11218">
        <v>11</v>
      </c>
      <c r="D11218" t="s">
        <v>137</v>
      </c>
      <c r="E11218" t="s">
        <v>135</v>
      </c>
      <c r="F11218" t="s">
        <v>175</v>
      </c>
      <c r="G11218" t="s">
        <v>111</v>
      </c>
      <c r="H11218" t="s">
        <v>94</v>
      </c>
      <c r="I11218" t="s">
        <v>73</v>
      </c>
      <c r="J11218" t="s">
        <v>95</v>
      </c>
      <c r="K11218" s="23">
        <v>10.34</v>
      </c>
      <c r="L11218" s="24">
        <v>3.1</v>
      </c>
      <c r="M11218" s="24">
        <v>32.049999999999997</v>
      </c>
      <c r="N11218" s="24">
        <v>22.43</v>
      </c>
      <c r="O11218" s="24">
        <v>9.6199999999999992</v>
      </c>
      <c r="P11218" s="25">
        <v>30</v>
      </c>
    </row>
    <row r="11219" spans="1:16" x14ac:dyDescent="0.3">
      <c r="A11219" s="22">
        <v>43043</v>
      </c>
      <c r="B11219">
        <v>2017</v>
      </c>
      <c r="C11219">
        <v>11</v>
      </c>
      <c r="D11219" t="s">
        <v>137</v>
      </c>
      <c r="E11219" t="s">
        <v>135</v>
      </c>
      <c r="F11219" t="s">
        <v>175</v>
      </c>
      <c r="G11219" t="s">
        <v>111</v>
      </c>
      <c r="H11219" t="s">
        <v>96</v>
      </c>
      <c r="I11219" t="s">
        <v>74</v>
      </c>
      <c r="J11219" t="s">
        <v>97</v>
      </c>
      <c r="K11219" s="23">
        <v>7.47</v>
      </c>
      <c r="L11219" s="24">
        <v>3.6</v>
      </c>
      <c r="M11219" s="24">
        <v>26.89</v>
      </c>
      <c r="N11219" s="24">
        <v>18.82</v>
      </c>
      <c r="O11219" s="24">
        <v>8.07</v>
      </c>
      <c r="P11219" s="25">
        <v>30</v>
      </c>
    </row>
    <row r="11220" spans="1:16" x14ac:dyDescent="0.3">
      <c r="A11220" s="22">
        <v>43043</v>
      </c>
      <c r="B11220">
        <v>2017</v>
      </c>
      <c r="C11220">
        <v>11</v>
      </c>
      <c r="D11220" t="s">
        <v>137</v>
      </c>
      <c r="E11220" t="s">
        <v>135</v>
      </c>
      <c r="F11220" t="s">
        <v>175</v>
      </c>
      <c r="G11220" t="s">
        <v>111</v>
      </c>
      <c r="H11220" t="s">
        <v>98</v>
      </c>
      <c r="I11220" t="s">
        <v>75</v>
      </c>
      <c r="J11220" t="s">
        <v>99</v>
      </c>
      <c r="K11220" s="23">
        <v>6</v>
      </c>
      <c r="L11220" s="24">
        <v>2.8</v>
      </c>
      <c r="M11220" s="24">
        <v>16.8</v>
      </c>
      <c r="N11220" s="24">
        <v>12.1</v>
      </c>
      <c r="O11220" s="24">
        <v>4.7</v>
      </c>
      <c r="P11220" s="25">
        <v>28</v>
      </c>
    </row>
    <row r="11221" spans="1:16" x14ac:dyDescent="0.3">
      <c r="A11221" s="22">
        <v>43043</v>
      </c>
      <c r="B11221">
        <v>2017</v>
      </c>
      <c r="C11221">
        <v>11</v>
      </c>
      <c r="D11221" t="s">
        <v>137</v>
      </c>
      <c r="E11221" t="s">
        <v>135</v>
      </c>
      <c r="F11221" t="s">
        <v>175</v>
      </c>
      <c r="G11221" t="s">
        <v>111</v>
      </c>
      <c r="H11221" t="s">
        <v>100</v>
      </c>
      <c r="I11221" t="s">
        <v>70</v>
      </c>
      <c r="J11221" t="s">
        <v>101</v>
      </c>
      <c r="K11221" s="23">
        <v>33</v>
      </c>
      <c r="L11221" s="24">
        <v>2.4</v>
      </c>
      <c r="M11221" s="24">
        <v>79.2</v>
      </c>
      <c r="N11221" s="24">
        <v>58.61</v>
      </c>
      <c r="O11221" s="24">
        <v>20.59</v>
      </c>
      <c r="P11221" s="25">
        <v>26</v>
      </c>
    </row>
    <row r="11222" spans="1:16" x14ac:dyDescent="0.3">
      <c r="A11222" s="22">
        <v>43043</v>
      </c>
      <c r="B11222">
        <v>2017</v>
      </c>
      <c r="C11222">
        <v>11</v>
      </c>
      <c r="D11222" t="s">
        <v>137</v>
      </c>
      <c r="E11222" t="s">
        <v>135</v>
      </c>
      <c r="F11222" t="s">
        <v>175</v>
      </c>
      <c r="G11222" t="s">
        <v>111</v>
      </c>
      <c r="H11222" t="s">
        <v>102</v>
      </c>
      <c r="I11222" t="s">
        <v>71</v>
      </c>
      <c r="J11222" t="s">
        <v>103</v>
      </c>
      <c r="K11222" s="23">
        <v>5</v>
      </c>
      <c r="L11222" s="24">
        <v>6.9</v>
      </c>
      <c r="M11222" s="24">
        <v>34.5</v>
      </c>
      <c r="N11222" s="24">
        <v>22.77</v>
      </c>
      <c r="O11222" s="24">
        <v>11.73</v>
      </c>
      <c r="P11222" s="25">
        <v>34</v>
      </c>
    </row>
    <row r="11223" spans="1:16" x14ac:dyDescent="0.3">
      <c r="A11223" s="22">
        <v>43043</v>
      </c>
      <c r="B11223">
        <v>2017</v>
      </c>
      <c r="C11223">
        <v>11</v>
      </c>
      <c r="D11223" t="s">
        <v>137</v>
      </c>
      <c r="E11223" t="s">
        <v>135</v>
      </c>
      <c r="F11223" t="s">
        <v>175</v>
      </c>
      <c r="G11223" t="s">
        <v>111</v>
      </c>
      <c r="H11223" t="s">
        <v>104</v>
      </c>
      <c r="I11223" t="s">
        <v>76</v>
      </c>
      <c r="J11223" t="s">
        <v>105</v>
      </c>
      <c r="K11223" s="23">
        <v>0</v>
      </c>
      <c r="L11223" s="24">
        <v>7.4</v>
      </c>
      <c r="M11223" s="24">
        <v>0</v>
      </c>
      <c r="N11223" s="24">
        <v>0</v>
      </c>
      <c r="O11223" s="24">
        <v>0</v>
      </c>
      <c r="P11223" s="25">
        <v>34</v>
      </c>
    </row>
    <row r="11224" spans="1:16" x14ac:dyDescent="0.3">
      <c r="A11224" s="22">
        <v>43043</v>
      </c>
      <c r="B11224">
        <v>2017</v>
      </c>
      <c r="C11224">
        <v>11</v>
      </c>
      <c r="D11224" t="s">
        <v>137</v>
      </c>
      <c r="E11224" t="s">
        <v>135</v>
      </c>
      <c r="F11224" t="s">
        <v>175</v>
      </c>
      <c r="G11224" t="s">
        <v>111</v>
      </c>
      <c r="H11224" t="s">
        <v>106</v>
      </c>
      <c r="I11224" t="s">
        <v>69</v>
      </c>
      <c r="J11224" t="s">
        <v>107</v>
      </c>
      <c r="K11224" s="23">
        <v>1</v>
      </c>
      <c r="L11224" s="24">
        <v>16.5</v>
      </c>
      <c r="M11224" s="24">
        <v>16.5</v>
      </c>
      <c r="N11224" s="24">
        <v>12.87</v>
      </c>
      <c r="O11224" s="24">
        <v>3.63</v>
      </c>
      <c r="P11224" s="25">
        <v>22</v>
      </c>
    </row>
    <row r="11225" spans="1:16" x14ac:dyDescent="0.3">
      <c r="A11225" s="22">
        <v>43043</v>
      </c>
      <c r="B11225">
        <v>2017</v>
      </c>
      <c r="C11225">
        <v>11</v>
      </c>
      <c r="D11225" t="s">
        <v>137</v>
      </c>
      <c r="E11225" t="s">
        <v>135</v>
      </c>
      <c r="F11225" t="s">
        <v>175</v>
      </c>
      <c r="G11225" t="s">
        <v>111</v>
      </c>
      <c r="H11225" t="s">
        <v>108</v>
      </c>
      <c r="I11225" t="s">
        <v>72</v>
      </c>
      <c r="J11225" t="s">
        <v>109</v>
      </c>
      <c r="K11225" s="23">
        <v>3.2</v>
      </c>
      <c r="L11225" s="24">
        <v>8.1999999999999993</v>
      </c>
      <c r="M11225" s="24">
        <v>26.24</v>
      </c>
      <c r="N11225" s="24">
        <v>17.84</v>
      </c>
      <c r="O11225" s="24">
        <v>8.4</v>
      </c>
      <c r="P11225" s="25">
        <v>32</v>
      </c>
    </row>
    <row r="11226" spans="1:16" x14ac:dyDescent="0.3">
      <c r="A11226" s="22">
        <v>43044</v>
      </c>
      <c r="B11226">
        <v>2017</v>
      </c>
      <c r="C11226">
        <v>11</v>
      </c>
      <c r="D11226" t="s">
        <v>137</v>
      </c>
      <c r="E11226" t="s">
        <v>135</v>
      </c>
      <c r="F11226" t="s">
        <v>175</v>
      </c>
      <c r="G11226" t="s">
        <v>112</v>
      </c>
      <c r="H11226" t="s">
        <v>94</v>
      </c>
      <c r="I11226" t="s">
        <v>73</v>
      </c>
      <c r="J11226" t="s">
        <v>95</v>
      </c>
      <c r="K11226" s="23">
        <v>6.33</v>
      </c>
      <c r="L11226" s="24">
        <v>3.1</v>
      </c>
      <c r="M11226" s="24">
        <v>19.62</v>
      </c>
      <c r="N11226" s="24">
        <v>13.73</v>
      </c>
      <c r="O11226" s="24">
        <v>5.89</v>
      </c>
      <c r="P11226" s="25">
        <v>30</v>
      </c>
    </row>
    <row r="11227" spans="1:16" x14ac:dyDescent="0.3">
      <c r="A11227" s="22">
        <v>43044</v>
      </c>
      <c r="B11227">
        <v>2017</v>
      </c>
      <c r="C11227">
        <v>11</v>
      </c>
      <c r="D11227" t="s">
        <v>137</v>
      </c>
      <c r="E11227" t="s">
        <v>135</v>
      </c>
      <c r="F11227" t="s">
        <v>175</v>
      </c>
      <c r="G11227" t="s">
        <v>112</v>
      </c>
      <c r="H11227" t="s">
        <v>96</v>
      </c>
      <c r="I11227" t="s">
        <v>74</v>
      </c>
      <c r="J11227" t="s">
        <v>97</v>
      </c>
      <c r="K11227" s="23">
        <v>5.8</v>
      </c>
      <c r="L11227" s="24">
        <v>3.6</v>
      </c>
      <c r="M11227" s="24">
        <v>20.88</v>
      </c>
      <c r="N11227" s="24">
        <v>14.62</v>
      </c>
      <c r="O11227" s="24">
        <v>6.26</v>
      </c>
      <c r="P11227" s="25">
        <v>30</v>
      </c>
    </row>
    <row r="11228" spans="1:16" x14ac:dyDescent="0.3">
      <c r="A11228" s="22">
        <v>43044</v>
      </c>
      <c r="B11228">
        <v>2017</v>
      </c>
      <c r="C11228">
        <v>11</v>
      </c>
      <c r="D11228" t="s">
        <v>137</v>
      </c>
      <c r="E11228" t="s">
        <v>135</v>
      </c>
      <c r="F11228" t="s">
        <v>175</v>
      </c>
      <c r="G11228" t="s">
        <v>112</v>
      </c>
      <c r="H11228" t="s">
        <v>98</v>
      </c>
      <c r="I11228" t="s">
        <v>75</v>
      </c>
      <c r="J11228" t="s">
        <v>99</v>
      </c>
      <c r="K11228" s="23">
        <v>1.1000000000000001</v>
      </c>
      <c r="L11228" s="24">
        <v>2.8</v>
      </c>
      <c r="M11228" s="24">
        <v>3.08</v>
      </c>
      <c r="N11228" s="24">
        <v>2.2200000000000002</v>
      </c>
      <c r="O11228" s="24">
        <v>0.86</v>
      </c>
      <c r="P11228" s="25">
        <v>28</v>
      </c>
    </row>
    <row r="11229" spans="1:16" x14ac:dyDescent="0.3">
      <c r="A11229" s="22">
        <v>43044</v>
      </c>
      <c r="B11229">
        <v>2017</v>
      </c>
      <c r="C11229">
        <v>11</v>
      </c>
      <c r="D11229" t="s">
        <v>137</v>
      </c>
      <c r="E11229" t="s">
        <v>135</v>
      </c>
      <c r="F11229" t="s">
        <v>175</v>
      </c>
      <c r="G11229" t="s">
        <v>112</v>
      </c>
      <c r="H11229" t="s">
        <v>100</v>
      </c>
      <c r="I11229" t="s">
        <v>70</v>
      </c>
      <c r="J11229" t="s">
        <v>101</v>
      </c>
      <c r="K11229" s="23">
        <v>35.450000000000003</v>
      </c>
      <c r="L11229" s="24">
        <v>2.4</v>
      </c>
      <c r="M11229" s="24">
        <v>85.08</v>
      </c>
      <c r="N11229" s="24">
        <v>62.96</v>
      </c>
      <c r="O11229" s="24">
        <v>22.12</v>
      </c>
      <c r="P11229" s="25">
        <v>26</v>
      </c>
    </row>
    <row r="11230" spans="1:16" x14ac:dyDescent="0.3">
      <c r="A11230" s="22">
        <v>43044</v>
      </c>
      <c r="B11230">
        <v>2017</v>
      </c>
      <c r="C11230">
        <v>11</v>
      </c>
      <c r="D11230" t="s">
        <v>137</v>
      </c>
      <c r="E11230" t="s">
        <v>135</v>
      </c>
      <c r="F11230" t="s">
        <v>175</v>
      </c>
      <c r="G11230" t="s">
        <v>112</v>
      </c>
      <c r="H11230" t="s">
        <v>102</v>
      </c>
      <c r="I11230" t="s">
        <v>71</v>
      </c>
      <c r="J11230" t="s">
        <v>103</v>
      </c>
      <c r="K11230" s="23">
        <v>1</v>
      </c>
      <c r="L11230" s="24">
        <v>6.9</v>
      </c>
      <c r="M11230" s="24">
        <v>6.9</v>
      </c>
      <c r="N11230" s="24">
        <v>4.55</v>
      </c>
      <c r="O11230" s="24">
        <v>2.35</v>
      </c>
      <c r="P11230" s="25">
        <v>34</v>
      </c>
    </row>
    <row r="11231" spans="1:16" x14ac:dyDescent="0.3">
      <c r="A11231" s="22">
        <v>43044</v>
      </c>
      <c r="B11231">
        <v>2017</v>
      </c>
      <c r="C11231">
        <v>11</v>
      </c>
      <c r="D11231" t="s">
        <v>137</v>
      </c>
      <c r="E11231" t="s">
        <v>135</v>
      </c>
      <c r="F11231" t="s">
        <v>175</v>
      </c>
      <c r="G11231" t="s">
        <v>112</v>
      </c>
      <c r="H11231" t="s">
        <v>104</v>
      </c>
      <c r="I11231" t="s">
        <v>76</v>
      </c>
      <c r="J11231" t="s">
        <v>105</v>
      </c>
      <c r="K11231" s="23">
        <v>0</v>
      </c>
      <c r="L11231" s="24">
        <v>7.4</v>
      </c>
      <c r="M11231" s="24">
        <v>0</v>
      </c>
      <c r="N11231" s="24">
        <v>0</v>
      </c>
      <c r="O11231" s="24">
        <v>0</v>
      </c>
      <c r="P11231" s="25">
        <v>34</v>
      </c>
    </row>
    <row r="11232" spans="1:16" x14ac:dyDescent="0.3">
      <c r="A11232" s="22">
        <v>43044</v>
      </c>
      <c r="B11232">
        <v>2017</v>
      </c>
      <c r="C11232">
        <v>11</v>
      </c>
      <c r="D11232" t="s">
        <v>137</v>
      </c>
      <c r="E11232" t="s">
        <v>135</v>
      </c>
      <c r="F11232" t="s">
        <v>175</v>
      </c>
      <c r="G11232" t="s">
        <v>112</v>
      </c>
      <c r="H11232" t="s">
        <v>106</v>
      </c>
      <c r="I11232" t="s">
        <v>69</v>
      </c>
      <c r="J11232" t="s">
        <v>107</v>
      </c>
      <c r="K11232" s="23">
        <v>5</v>
      </c>
      <c r="L11232" s="24">
        <v>16.5</v>
      </c>
      <c r="M11232" s="24">
        <v>82.5</v>
      </c>
      <c r="N11232" s="24">
        <v>64.349999999999994</v>
      </c>
      <c r="O11232" s="24">
        <v>18.149999999999999</v>
      </c>
      <c r="P11232" s="25">
        <v>22</v>
      </c>
    </row>
    <row r="11233" spans="1:16" x14ac:dyDescent="0.3">
      <c r="A11233" s="22">
        <v>43044</v>
      </c>
      <c r="B11233">
        <v>2017</v>
      </c>
      <c r="C11233">
        <v>11</v>
      </c>
      <c r="D11233" t="s">
        <v>137</v>
      </c>
      <c r="E11233" t="s">
        <v>135</v>
      </c>
      <c r="F11233" t="s">
        <v>175</v>
      </c>
      <c r="G11233" t="s">
        <v>112</v>
      </c>
      <c r="H11233" t="s">
        <v>108</v>
      </c>
      <c r="I11233" t="s">
        <v>72</v>
      </c>
      <c r="J11233" t="s">
        <v>109</v>
      </c>
      <c r="K11233" s="23">
        <v>2</v>
      </c>
      <c r="L11233" s="24">
        <v>8.1999999999999993</v>
      </c>
      <c r="M11233" s="24">
        <v>16.399999999999999</v>
      </c>
      <c r="N11233" s="24">
        <v>11.15</v>
      </c>
      <c r="O11233" s="24">
        <v>5.25</v>
      </c>
      <c r="P11233" s="25">
        <v>32</v>
      </c>
    </row>
    <row r="11234" spans="1:16" x14ac:dyDescent="0.3">
      <c r="A11234" s="22">
        <v>43045</v>
      </c>
      <c r="B11234">
        <v>2017</v>
      </c>
      <c r="C11234">
        <v>11</v>
      </c>
      <c r="D11234" t="s">
        <v>137</v>
      </c>
      <c r="E11234" t="s">
        <v>135</v>
      </c>
      <c r="F11234" t="s">
        <v>175</v>
      </c>
      <c r="G11234" t="s">
        <v>113</v>
      </c>
      <c r="H11234" t="s">
        <v>94</v>
      </c>
      <c r="I11234" t="s">
        <v>73</v>
      </c>
      <c r="J11234" t="s">
        <v>95</v>
      </c>
      <c r="K11234" s="23">
        <v>8.34</v>
      </c>
      <c r="L11234" s="24">
        <v>3.1</v>
      </c>
      <c r="M11234" s="24">
        <v>25.85</v>
      </c>
      <c r="N11234" s="24">
        <v>18.100000000000001</v>
      </c>
      <c r="O11234" s="24">
        <v>7.75</v>
      </c>
      <c r="P11234" s="25">
        <v>30</v>
      </c>
    </row>
    <row r="11235" spans="1:16" x14ac:dyDescent="0.3">
      <c r="A11235" s="22">
        <v>43045</v>
      </c>
      <c r="B11235">
        <v>2017</v>
      </c>
      <c r="C11235">
        <v>11</v>
      </c>
      <c r="D11235" t="s">
        <v>137</v>
      </c>
      <c r="E11235" t="s">
        <v>135</v>
      </c>
      <c r="F11235" t="s">
        <v>175</v>
      </c>
      <c r="G11235" t="s">
        <v>113</v>
      </c>
      <c r="H11235" t="s">
        <v>96</v>
      </c>
      <c r="I11235" t="s">
        <v>74</v>
      </c>
      <c r="J11235" t="s">
        <v>97</v>
      </c>
      <c r="K11235" s="23">
        <v>3.2</v>
      </c>
      <c r="L11235" s="24">
        <v>3.6</v>
      </c>
      <c r="M11235" s="24">
        <v>11.52</v>
      </c>
      <c r="N11235" s="24">
        <v>8.06</v>
      </c>
      <c r="O11235" s="24">
        <v>3.46</v>
      </c>
      <c r="P11235" s="25">
        <v>30</v>
      </c>
    </row>
    <row r="11236" spans="1:16" x14ac:dyDescent="0.3">
      <c r="A11236" s="22">
        <v>43045</v>
      </c>
      <c r="B11236">
        <v>2017</v>
      </c>
      <c r="C11236">
        <v>11</v>
      </c>
      <c r="D11236" t="s">
        <v>137</v>
      </c>
      <c r="E11236" t="s">
        <v>135</v>
      </c>
      <c r="F11236" t="s">
        <v>175</v>
      </c>
      <c r="G11236" t="s">
        <v>113</v>
      </c>
      <c r="H11236" t="s">
        <v>98</v>
      </c>
      <c r="I11236" t="s">
        <v>75</v>
      </c>
      <c r="J11236" t="s">
        <v>99</v>
      </c>
      <c r="K11236" s="23">
        <v>2</v>
      </c>
      <c r="L11236" s="24">
        <v>2.8</v>
      </c>
      <c r="M11236" s="24">
        <v>5.6</v>
      </c>
      <c r="N11236" s="24">
        <v>4.03</v>
      </c>
      <c r="O11236" s="24">
        <v>1.57</v>
      </c>
      <c r="P11236" s="25">
        <v>28</v>
      </c>
    </row>
    <row r="11237" spans="1:16" x14ac:dyDescent="0.3">
      <c r="A11237" s="22">
        <v>43045</v>
      </c>
      <c r="B11237">
        <v>2017</v>
      </c>
      <c r="C11237">
        <v>11</v>
      </c>
      <c r="D11237" t="s">
        <v>137</v>
      </c>
      <c r="E11237" t="s">
        <v>135</v>
      </c>
      <c r="F11237" t="s">
        <v>175</v>
      </c>
      <c r="G11237" t="s">
        <v>113</v>
      </c>
      <c r="H11237" t="s">
        <v>100</v>
      </c>
      <c r="I11237" t="s">
        <v>70</v>
      </c>
      <c r="J11237" t="s">
        <v>101</v>
      </c>
      <c r="K11237" s="23">
        <v>20.2</v>
      </c>
      <c r="L11237" s="24">
        <v>2.4</v>
      </c>
      <c r="M11237" s="24">
        <v>48.48</v>
      </c>
      <c r="N11237" s="24">
        <v>35.880000000000003</v>
      </c>
      <c r="O11237" s="24">
        <v>12.6</v>
      </c>
      <c r="P11237" s="25">
        <v>26</v>
      </c>
    </row>
    <row r="11238" spans="1:16" x14ac:dyDescent="0.3">
      <c r="A11238" s="22">
        <v>43045</v>
      </c>
      <c r="B11238">
        <v>2017</v>
      </c>
      <c r="C11238">
        <v>11</v>
      </c>
      <c r="D11238" t="s">
        <v>137</v>
      </c>
      <c r="E11238" t="s">
        <v>135</v>
      </c>
      <c r="F11238" t="s">
        <v>175</v>
      </c>
      <c r="G11238" t="s">
        <v>113</v>
      </c>
      <c r="H11238" t="s">
        <v>102</v>
      </c>
      <c r="I11238" t="s">
        <v>71</v>
      </c>
      <c r="J11238" t="s">
        <v>103</v>
      </c>
      <c r="K11238" s="23">
        <v>11</v>
      </c>
      <c r="L11238" s="24">
        <v>6.9</v>
      </c>
      <c r="M11238" s="24">
        <v>75.900000000000006</v>
      </c>
      <c r="N11238" s="24">
        <v>50.09</v>
      </c>
      <c r="O11238" s="24">
        <v>25.81</v>
      </c>
      <c r="P11238" s="25">
        <v>34</v>
      </c>
    </row>
    <row r="11239" spans="1:16" x14ac:dyDescent="0.3">
      <c r="A11239" s="22">
        <v>43045</v>
      </c>
      <c r="B11239">
        <v>2017</v>
      </c>
      <c r="C11239">
        <v>11</v>
      </c>
      <c r="D11239" t="s">
        <v>137</v>
      </c>
      <c r="E11239" t="s">
        <v>135</v>
      </c>
      <c r="F11239" t="s">
        <v>175</v>
      </c>
      <c r="G11239" t="s">
        <v>113</v>
      </c>
      <c r="H11239" t="s">
        <v>104</v>
      </c>
      <c r="I11239" t="s">
        <v>76</v>
      </c>
      <c r="J11239" t="s">
        <v>105</v>
      </c>
      <c r="K11239" s="23">
        <v>3</v>
      </c>
      <c r="L11239" s="24">
        <v>7.4</v>
      </c>
      <c r="M11239" s="24">
        <v>22.2</v>
      </c>
      <c r="N11239" s="24">
        <v>14.65</v>
      </c>
      <c r="O11239" s="24">
        <v>7.55</v>
      </c>
      <c r="P11239" s="25">
        <v>34</v>
      </c>
    </row>
    <row r="11240" spans="1:16" x14ac:dyDescent="0.3">
      <c r="A11240" s="22">
        <v>43045</v>
      </c>
      <c r="B11240">
        <v>2017</v>
      </c>
      <c r="C11240">
        <v>11</v>
      </c>
      <c r="D11240" t="s">
        <v>137</v>
      </c>
      <c r="E11240" t="s">
        <v>135</v>
      </c>
      <c r="F11240" t="s">
        <v>175</v>
      </c>
      <c r="G11240" t="s">
        <v>113</v>
      </c>
      <c r="H11240" t="s">
        <v>106</v>
      </c>
      <c r="I11240" t="s">
        <v>69</v>
      </c>
      <c r="J11240" t="s">
        <v>107</v>
      </c>
      <c r="K11240" s="23">
        <v>8</v>
      </c>
      <c r="L11240" s="24">
        <v>16.5</v>
      </c>
      <c r="M11240" s="24">
        <v>132</v>
      </c>
      <c r="N11240" s="24">
        <v>102.96</v>
      </c>
      <c r="O11240" s="24">
        <v>29.04</v>
      </c>
      <c r="P11240" s="25">
        <v>22</v>
      </c>
    </row>
    <row r="11241" spans="1:16" x14ac:dyDescent="0.3">
      <c r="A11241" s="22">
        <v>43045</v>
      </c>
      <c r="B11241">
        <v>2017</v>
      </c>
      <c r="C11241">
        <v>11</v>
      </c>
      <c r="D11241" t="s">
        <v>137</v>
      </c>
      <c r="E11241" t="s">
        <v>135</v>
      </c>
      <c r="F11241" t="s">
        <v>175</v>
      </c>
      <c r="G11241" t="s">
        <v>113</v>
      </c>
      <c r="H11241" t="s">
        <v>108</v>
      </c>
      <c r="I11241" t="s">
        <v>72</v>
      </c>
      <c r="J11241" t="s">
        <v>109</v>
      </c>
      <c r="K11241" s="23">
        <v>1</v>
      </c>
      <c r="L11241" s="24">
        <v>8.1999999999999993</v>
      </c>
      <c r="M11241" s="24">
        <v>8.1999999999999993</v>
      </c>
      <c r="N11241" s="24">
        <v>5.58</v>
      </c>
      <c r="O11241" s="24">
        <v>2.62</v>
      </c>
      <c r="P11241" s="25">
        <v>32</v>
      </c>
    </row>
    <row r="11242" spans="1:16" x14ac:dyDescent="0.3">
      <c r="A11242" s="22">
        <v>43046</v>
      </c>
      <c r="B11242">
        <v>2017</v>
      </c>
      <c r="C11242">
        <v>11</v>
      </c>
      <c r="D11242" t="s">
        <v>137</v>
      </c>
      <c r="E11242" t="s">
        <v>135</v>
      </c>
      <c r="F11242" t="s">
        <v>175</v>
      </c>
      <c r="G11242" t="s">
        <v>114</v>
      </c>
      <c r="H11242" t="s">
        <v>94</v>
      </c>
      <c r="I11242" t="s">
        <v>73</v>
      </c>
      <c r="J11242" t="s">
        <v>95</v>
      </c>
      <c r="K11242" s="23">
        <v>0.67</v>
      </c>
      <c r="L11242" s="24">
        <v>3.1</v>
      </c>
      <c r="M11242" s="24">
        <v>2.08</v>
      </c>
      <c r="N11242" s="24">
        <v>1.46</v>
      </c>
      <c r="O11242" s="24">
        <v>0.62</v>
      </c>
      <c r="P11242" s="25">
        <v>30</v>
      </c>
    </row>
    <row r="11243" spans="1:16" x14ac:dyDescent="0.3">
      <c r="A11243" s="22">
        <v>43046</v>
      </c>
      <c r="B11243">
        <v>2017</v>
      </c>
      <c r="C11243">
        <v>11</v>
      </c>
      <c r="D11243" t="s">
        <v>137</v>
      </c>
      <c r="E11243" t="s">
        <v>135</v>
      </c>
      <c r="F11243" t="s">
        <v>175</v>
      </c>
      <c r="G11243" t="s">
        <v>114</v>
      </c>
      <c r="H11243" t="s">
        <v>96</v>
      </c>
      <c r="I11243" t="s">
        <v>74</v>
      </c>
      <c r="J11243" t="s">
        <v>97</v>
      </c>
      <c r="K11243" s="23">
        <v>4</v>
      </c>
      <c r="L11243" s="24">
        <v>3.6</v>
      </c>
      <c r="M11243" s="24">
        <v>14.4</v>
      </c>
      <c r="N11243" s="24">
        <v>10.08</v>
      </c>
      <c r="O11243" s="24">
        <v>4.32</v>
      </c>
      <c r="P11243" s="25">
        <v>30</v>
      </c>
    </row>
    <row r="11244" spans="1:16" x14ac:dyDescent="0.3">
      <c r="A11244" s="22">
        <v>43046</v>
      </c>
      <c r="B11244">
        <v>2017</v>
      </c>
      <c r="C11244">
        <v>11</v>
      </c>
      <c r="D11244" t="s">
        <v>137</v>
      </c>
      <c r="E11244" t="s">
        <v>135</v>
      </c>
      <c r="F11244" t="s">
        <v>175</v>
      </c>
      <c r="G11244" t="s">
        <v>114</v>
      </c>
      <c r="H11244" t="s">
        <v>98</v>
      </c>
      <c r="I11244" t="s">
        <v>75</v>
      </c>
      <c r="J11244" t="s">
        <v>99</v>
      </c>
      <c r="K11244" s="23">
        <v>7</v>
      </c>
      <c r="L11244" s="24">
        <v>2.8</v>
      </c>
      <c r="M11244" s="24">
        <v>19.600000000000001</v>
      </c>
      <c r="N11244" s="24">
        <v>14.11</v>
      </c>
      <c r="O11244" s="24">
        <v>5.49</v>
      </c>
      <c r="P11244" s="25">
        <v>28</v>
      </c>
    </row>
    <row r="11245" spans="1:16" x14ac:dyDescent="0.3">
      <c r="A11245" s="22">
        <v>43046</v>
      </c>
      <c r="B11245">
        <v>2017</v>
      </c>
      <c r="C11245">
        <v>11</v>
      </c>
      <c r="D11245" t="s">
        <v>137</v>
      </c>
      <c r="E11245" t="s">
        <v>135</v>
      </c>
      <c r="F11245" t="s">
        <v>175</v>
      </c>
      <c r="G11245" t="s">
        <v>114</v>
      </c>
      <c r="H11245" t="s">
        <v>100</v>
      </c>
      <c r="I11245" t="s">
        <v>70</v>
      </c>
      <c r="J11245" t="s">
        <v>101</v>
      </c>
      <c r="K11245" s="23">
        <v>20</v>
      </c>
      <c r="L11245" s="24">
        <v>2.4</v>
      </c>
      <c r="M11245" s="24">
        <v>48</v>
      </c>
      <c r="N11245" s="24">
        <v>35.520000000000003</v>
      </c>
      <c r="O11245" s="24">
        <v>12.48</v>
      </c>
      <c r="P11245" s="25">
        <v>26</v>
      </c>
    </row>
    <row r="11246" spans="1:16" x14ac:dyDescent="0.3">
      <c r="A11246" s="22">
        <v>43046</v>
      </c>
      <c r="B11246">
        <v>2017</v>
      </c>
      <c r="C11246">
        <v>11</v>
      </c>
      <c r="D11246" t="s">
        <v>137</v>
      </c>
      <c r="E11246" t="s">
        <v>135</v>
      </c>
      <c r="F11246" t="s">
        <v>175</v>
      </c>
      <c r="G11246" t="s">
        <v>114</v>
      </c>
      <c r="H11246" t="s">
        <v>102</v>
      </c>
      <c r="I11246" t="s">
        <v>71</v>
      </c>
      <c r="J11246" t="s">
        <v>103</v>
      </c>
      <c r="K11246" s="23">
        <v>4</v>
      </c>
      <c r="L11246" s="24">
        <v>6.9</v>
      </c>
      <c r="M11246" s="24">
        <v>27.6</v>
      </c>
      <c r="N11246" s="24">
        <v>18.22</v>
      </c>
      <c r="O11246" s="24">
        <v>9.3800000000000008</v>
      </c>
      <c r="P11246" s="25">
        <v>34</v>
      </c>
    </row>
    <row r="11247" spans="1:16" x14ac:dyDescent="0.3">
      <c r="A11247" s="22">
        <v>43046</v>
      </c>
      <c r="B11247">
        <v>2017</v>
      </c>
      <c r="C11247">
        <v>11</v>
      </c>
      <c r="D11247" t="s">
        <v>137</v>
      </c>
      <c r="E11247" t="s">
        <v>135</v>
      </c>
      <c r="F11247" t="s">
        <v>175</v>
      </c>
      <c r="G11247" t="s">
        <v>114</v>
      </c>
      <c r="H11247" t="s">
        <v>104</v>
      </c>
      <c r="I11247" t="s">
        <v>76</v>
      </c>
      <c r="J11247" t="s">
        <v>105</v>
      </c>
      <c r="K11247" s="23">
        <v>0</v>
      </c>
      <c r="L11247" s="24">
        <v>7.4</v>
      </c>
      <c r="M11247" s="24">
        <v>0</v>
      </c>
      <c r="N11247" s="24">
        <v>0</v>
      </c>
      <c r="O11247" s="24">
        <v>0</v>
      </c>
      <c r="P11247" s="25">
        <v>34</v>
      </c>
    </row>
    <row r="11248" spans="1:16" x14ac:dyDescent="0.3">
      <c r="A11248" s="22">
        <v>43046</v>
      </c>
      <c r="B11248">
        <v>2017</v>
      </c>
      <c r="C11248">
        <v>11</v>
      </c>
      <c r="D11248" t="s">
        <v>137</v>
      </c>
      <c r="E11248" t="s">
        <v>135</v>
      </c>
      <c r="F11248" t="s">
        <v>175</v>
      </c>
      <c r="G11248" t="s">
        <v>114</v>
      </c>
      <c r="H11248" t="s">
        <v>106</v>
      </c>
      <c r="I11248" t="s">
        <v>69</v>
      </c>
      <c r="J11248" t="s">
        <v>107</v>
      </c>
      <c r="K11248" s="23">
        <v>0</v>
      </c>
      <c r="L11248" s="24">
        <v>16.5</v>
      </c>
      <c r="M11248" s="24">
        <v>0</v>
      </c>
      <c r="N11248" s="24">
        <v>0</v>
      </c>
      <c r="O11248" s="24">
        <v>0</v>
      </c>
      <c r="P11248" s="25">
        <v>22</v>
      </c>
    </row>
    <row r="11249" spans="1:16" x14ac:dyDescent="0.3">
      <c r="A11249" s="22">
        <v>43046</v>
      </c>
      <c r="B11249">
        <v>2017</v>
      </c>
      <c r="C11249">
        <v>11</v>
      </c>
      <c r="D11249" t="s">
        <v>137</v>
      </c>
      <c r="E11249" t="s">
        <v>135</v>
      </c>
      <c r="F11249" t="s">
        <v>175</v>
      </c>
      <c r="G11249" t="s">
        <v>114</v>
      </c>
      <c r="H11249" t="s">
        <v>108</v>
      </c>
      <c r="I11249" t="s">
        <v>72</v>
      </c>
      <c r="J11249" t="s">
        <v>109</v>
      </c>
      <c r="K11249" s="23">
        <v>1.5</v>
      </c>
      <c r="L11249" s="24">
        <v>8.1999999999999993</v>
      </c>
      <c r="M11249" s="24">
        <v>12.3</v>
      </c>
      <c r="N11249" s="24">
        <v>8.36</v>
      </c>
      <c r="O11249" s="24">
        <v>3.94</v>
      </c>
      <c r="P11249" s="25">
        <v>32</v>
      </c>
    </row>
    <row r="11250" spans="1:16" x14ac:dyDescent="0.3">
      <c r="A11250" s="22">
        <v>43047</v>
      </c>
      <c r="B11250">
        <v>2017</v>
      </c>
      <c r="C11250">
        <v>11</v>
      </c>
      <c r="D11250" t="s">
        <v>137</v>
      </c>
      <c r="E11250" t="s">
        <v>135</v>
      </c>
      <c r="F11250" t="s">
        <v>175</v>
      </c>
      <c r="G11250" t="s">
        <v>115</v>
      </c>
      <c r="H11250" t="s">
        <v>94</v>
      </c>
      <c r="I11250" t="s">
        <v>73</v>
      </c>
      <c r="J11250" t="s">
        <v>95</v>
      </c>
      <c r="K11250" s="23">
        <v>6</v>
      </c>
      <c r="L11250" s="24">
        <v>3.1</v>
      </c>
      <c r="M11250" s="24">
        <v>18.600000000000001</v>
      </c>
      <c r="N11250" s="24">
        <v>13.02</v>
      </c>
      <c r="O11250" s="24">
        <v>5.58</v>
      </c>
      <c r="P11250" s="25">
        <v>30</v>
      </c>
    </row>
    <row r="11251" spans="1:16" x14ac:dyDescent="0.3">
      <c r="A11251" s="22">
        <v>43047</v>
      </c>
      <c r="B11251">
        <v>2017</v>
      </c>
      <c r="C11251">
        <v>11</v>
      </c>
      <c r="D11251" t="s">
        <v>137</v>
      </c>
      <c r="E11251" t="s">
        <v>135</v>
      </c>
      <c r="F11251" t="s">
        <v>175</v>
      </c>
      <c r="G11251" t="s">
        <v>115</v>
      </c>
      <c r="H11251" t="s">
        <v>96</v>
      </c>
      <c r="I11251" t="s">
        <v>74</v>
      </c>
      <c r="J11251" t="s">
        <v>97</v>
      </c>
      <c r="K11251" s="23">
        <v>1.1000000000000001</v>
      </c>
      <c r="L11251" s="24">
        <v>3.6</v>
      </c>
      <c r="M11251" s="24">
        <v>3.96</v>
      </c>
      <c r="N11251" s="24">
        <v>2.77</v>
      </c>
      <c r="O11251" s="24">
        <v>1.19</v>
      </c>
      <c r="P11251" s="25">
        <v>30</v>
      </c>
    </row>
    <row r="11252" spans="1:16" x14ac:dyDescent="0.3">
      <c r="A11252" s="22">
        <v>43047</v>
      </c>
      <c r="B11252">
        <v>2017</v>
      </c>
      <c r="C11252">
        <v>11</v>
      </c>
      <c r="D11252" t="s">
        <v>137</v>
      </c>
      <c r="E11252" t="s">
        <v>135</v>
      </c>
      <c r="F11252" t="s">
        <v>175</v>
      </c>
      <c r="G11252" t="s">
        <v>115</v>
      </c>
      <c r="H11252" t="s">
        <v>98</v>
      </c>
      <c r="I11252" t="s">
        <v>75</v>
      </c>
      <c r="J11252" t="s">
        <v>99</v>
      </c>
      <c r="K11252" s="23">
        <v>2</v>
      </c>
      <c r="L11252" s="24">
        <v>2.8</v>
      </c>
      <c r="M11252" s="24">
        <v>5.6</v>
      </c>
      <c r="N11252" s="24">
        <v>4.03</v>
      </c>
      <c r="O11252" s="24">
        <v>1.57</v>
      </c>
      <c r="P11252" s="25">
        <v>28</v>
      </c>
    </row>
    <row r="11253" spans="1:16" x14ac:dyDescent="0.3">
      <c r="A11253" s="22">
        <v>43047</v>
      </c>
      <c r="B11253">
        <v>2017</v>
      </c>
      <c r="C11253">
        <v>11</v>
      </c>
      <c r="D11253" t="s">
        <v>137</v>
      </c>
      <c r="E11253" t="s">
        <v>135</v>
      </c>
      <c r="F11253" t="s">
        <v>175</v>
      </c>
      <c r="G11253" t="s">
        <v>115</v>
      </c>
      <c r="H11253" t="s">
        <v>100</v>
      </c>
      <c r="I11253" t="s">
        <v>70</v>
      </c>
      <c r="J11253" t="s">
        <v>101</v>
      </c>
      <c r="K11253" s="23">
        <v>9.1999999999999993</v>
      </c>
      <c r="L11253" s="24">
        <v>2.4</v>
      </c>
      <c r="M11253" s="24">
        <v>22.08</v>
      </c>
      <c r="N11253" s="24">
        <v>16.34</v>
      </c>
      <c r="O11253" s="24">
        <v>5.74</v>
      </c>
      <c r="P11253" s="25">
        <v>26</v>
      </c>
    </row>
    <row r="11254" spans="1:16" x14ac:dyDescent="0.3">
      <c r="A11254" s="22">
        <v>43047</v>
      </c>
      <c r="B11254">
        <v>2017</v>
      </c>
      <c r="C11254">
        <v>11</v>
      </c>
      <c r="D11254" t="s">
        <v>137</v>
      </c>
      <c r="E11254" t="s">
        <v>135</v>
      </c>
      <c r="F11254" t="s">
        <v>175</v>
      </c>
      <c r="G11254" t="s">
        <v>115</v>
      </c>
      <c r="H11254" t="s">
        <v>102</v>
      </c>
      <c r="I11254" t="s">
        <v>71</v>
      </c>
      <c r="J11254" t="s">
        <v>103</v>
      </c>
      <c r="K11254" s="23">
        <v>1</v>
      </c>
      <c r="L11254" s="24">
        <v>6.9</v>
      </c>
      <c r="M11254" s="24">
        <v>6.9</v>
      </c>
      <c r="N11254" s="24">
        <v>4.55</v>
      </c>
      <c r="O11254" s="24">
        <v>2.35</v>
      </c>
      <c r="P11254" s="25">
        <v>34</v>
      </c>
    </row>
    <row r="11255" spans="1:16" x14ac:dyDescent="0.3">
      <c r="A11255" s="22">
        <v>43047</v>
      </c>
      <c r="B11255">
        <v>2017</v>
      </c>
      <c r="C11255">
        <v>11</v>
      </c>
      <c r="D11255" t="s">
        <v>137</v>
      </c>
      <c r="E11255" t="s">
        <v>135</v>
      </c>
      <c r="F11255" t="s">
        <v>175</v>
      </c>
      <c r="G11255" t="s">
        <v>115</v>
      </c>
      <c r="H11255" t="s">
        <v>104</v>
      </c>
      <c r="I11255" t="s">
        <v>76</v>
      </c>
      <c r="J11255" t="s">
        <v>105</v>
      </c>
      <c r="K11255" s="23">
        <v>0</v>
      </c>
      <c r="L11255" s="24">
        <v>7.4</v>
      </c>
      <c r="M11255" s="24">
        <v>0</v>
      </c>
      <c r="N11255" s="24">
        <v>0</v>
      </c>
      <c r="O11255" s="24">
        <v>0</v>
      </c>
      <c r="P11255" s="25">
        <v>34</v>
      </c>
    </row>
    <row r="11256" spans="1:16" x14ac:dyDescent="0.3">
      <c r="A11256" s="22">
        <v>43047</v>
      </c>
      <c r="B11256">
        <v>2017</v>
      </c>
      <c r="C11256">
        <v>11</v>
      </c>
      <c r="D11256" t="s">
        <v>137</v>
      </c>
      <c r="E11256" t="s">
        <v>135</v>
      </c>
      <c r="F11256" t="s">
        <v>175</v>
      </c>
      <c r="G11256" t="s">
        <v>115</v>
      </c>
      <c r="H11256" t="s">
        <v>106</v>
      </c>
      <c r="I11256" t="s">
        <v>69</v>
      </c>
      <c r="J11256" t="s">
        <v>107</v>
      </c>
      <c r="K11256" s="23">
        <v>5</v>
      </c>
      <c r="L11256" s="24">
        <v>16.5</v>
      </c>
      <c r="M11256" s="24">
        <v>82.5</v>
      </c>
      <c r="N11256" s="24">
        <v>64.349999999999994</v>
      </c>
      <c r="O11256" s="24">
        <v>18.149999999999999</v>
      </c>
      <c r="P11256" s="25">
        <v>22</v>
      </c>
    </row>
    <row r="11257" spans="1:16" x14ac:dyDescent="0.3">
      <c r="A11257" s="22">
        <v>43047</v>
      </c>
      <c r="B11257">
        <v>2017</v>
      </c>
      <c r="C11257">
        <v>11</v>
      </c>
      <c r="D11257" t="s">
        <v>137</v>
      </c>
      <c r="E11257" t="s">
        <v>135</v>
      </c>
      <c r="F11257" t="s">
        <v>175</v>
      </c>
      <c r="G11257" t="s">
        <v>115</v>
      </c>
      <c r="H11257" t="s">
        <v>108</v>
      </c>
      <c r="I11257" t="s">
        <v>72</v>
      </c>
      <c r="J11257" t="s">
        <v>109</v>
      </c>
      <c r="K11257" s="23">
        <v>1</v>
      </c>
      <c r="L11257" s="24">
        <v>8.1999999999999993</v>
      </c>
      <c r="M11257" s="24">
        <v>8.1999999999999993</v>
      </c>
      <c r="N11257" s="24">
        <v>5.58</v>
      </c>
      <c r="O11257" s="24">
        <v>2.62</v>
      </c>
      <c r="P11257" s="25">
        <v>32</v>
      </c>
    </row>
    <row r="11258" spans="1:16" x14ac:dyDescent="0.3">
      <c r="A11258" s="22">
        <v>43048</v>
      </c>
      <c r="B11258">
        <v>2017</v>
      </c>
      <c r="C11258">
        <v>11</v>
      </c>
      <c r="D11258" t="s">
        <v>137</v>
      </c>
      <c r="E11258" t="s">
        <v>135</v>
      </c>
      <c r="F11258" t="s">
        <v>175</v>
      </c>
      <c r="G11258" t="s">
        <v>93</v>
      </c>
      <c r="H11258" t="s">
        <v>94</v>
      </c>
      <c r="I11258" t="s">
        <v>73</v>
      </c>
      <c r="J11258" t="s">
        <v>95</v>
      </c>
      <c r="K11258" s="23">
        <v>2.67</v>
      </c>
      <c r="L11258" s="24">
        <v>3.1</v>
      </c>
      <c r="M11258" s="24">
        <v>8.2799999999999994</v>
      </c>
      <c r="N11258" s="24">
        <v>5.8</v>
      </c>
      <c r="O11258" s="24">
        <v>2.48</v>
      </c>
      <c r="P11258" s="25">
        <v>30</v>
      </c>
    </row>
    <row r="11259" spans="1:16" x14ac:dyDescent="0.3">
      <c r="A11259" s="22">
        <v>43048</v>
      </c>
      <c r="B11259">
        <v>2017</v>
      </c>
      <c r="C11259">
        <v>11</v>
      </c>
      <c r="D11259" t="s">
        <v>137</v>
      </c>
      <c r="E11259" t="s">
        <v>135</v>
      </c>
      <c r="F11259" t="s">
        <v>175</v>
      </c>
      <c r="G11259" t="s">
        <v>93</v>
      </c>
      <c r="H11259" t="s">
        <v>96</v>
      </c>
      <c r="I11259" t="s">
        <v>74</v>
      </c>
      <c r="J11259" t="s">
        <v>97</v>
      </c>
      <c r="K11259" s="23">
        <v>3.75</v>
      </c>
      <c r="L11259" s="24">
        <v>3.6</v>
      </c>
      <c r="M11259" s="24">
        <v>13.5</v>
      </c>
      <c r="N11259" s="24">
        <v>9.4499999999999993</v>
      </c>
      <c r="O11259" s="24">
        <v>4.05</v>
      </c>
      <c r="P11259" s="25">
        <v>30</v>
      </c>
    </row>
    <row r="11260" spans="1:16" x14ac:dyDescent="0.3">
      <c r="A11260" s="22">
        <v>43048</v>
      </c>
      <c r="B11260">
        <v>2017</v>
      </c>
      <c r="C11260">
        <v>11</v>
      </c>
      <c r="D11260" t="s">
        <v>137</v>
      </c>
      <c r="E11260" t="s">
        <v>135</v>
      </c>
      <c r="F11260" t="s">
        <v>175</v>
      </c>
      <c r="G11260" t="s">
        <v>93</v>
      </c>
      <c r="H11260" t="s">
        <v>98</v>
      </c>
      <c r="I11260" t="s">
        <v>75</v>
      </c>
      <c r="J11260" t="s">
        <v>99</v>
      </c>
      <c r="K11260" s="23">
        <v>0</v>
      </c>
      <c r="L11260" s="24">
        <v>2.8</v>
      </c>
      <c r="M11260" s="24">
        <v>0</v>
      </c>
      <c r="N11260" s="24">
        <v>0</v>
      </c>
      <c r="O11260" s="24">
        <v>0</v>
      </c>
      <c r="P11260" s="25">
        <v>28</v>
      </c>
    </row>
    <row r="11261" spans="1:16" x14ac:dyDescent="0.3">
      <c r="A11261" s="22">
        <v>43048</v>
      </c>
      <c r="B11261">
        <v>2017</v>
      </c>
      <c r="C11261">
        <v>11</v>
      </c>
      <c r="D11261" t="s">
        <v>137</v>
      </c>
      <c r="E11261" t="s">
        <v>135</v>
      </c>
      <c r="F11261" t="s">
        <v>175</v>
      </c>
      <c r="G11261" t="s">
        <v>93</v>
      </c>
      <c r="H11261" t="s">
        <v>100</v>
      </c>
      <c r="I11261" t="s">
        <v>70</v>
      </c>
      <c r="J11261" t="s">
        <v>101</v>
      </c>
      <c r="K11261" s="23">
        <v>28.8</v>
      </c>
      <c r="L11261" s="24">
        <v>2.4</v>
      </c>
      <c r="M11261" s="24">
        <v>69.12</v>
      </c>
      <c r="N11261" s="24">
        <v>51.15</v>
      </c>
      <c r="O11261" s="24">
        <v>17.97</v>
      </c>
      <c r="P11261" s="25">
        <v>26</v>
      </c>
    </row>
    <row r="11262" spans="1:16" x14ac:dyDescent="0.3">
      <c r="A11262" s="22">
        <v>43048</v>
      </c>
      <c r="B11262">
        <v>2017</v>
      </c>
      <c r="C11262">
        <v>11</v>
      </c>
      <c r="D11262" t="s">
        <v>137</v>
      </c>
      <c r="E11262" t="s">
        <v>135</v>
      </c>
      <c r="F11262" t="s">
        <v>175</v>
      </c>
      <c r="G11262" t="s">
        <v>93</v>
      </c>
      <c r="H11262" t="s">
        <v>102</v>
      </c>
      <c r="I11262" t="s">
        <v>71</v>
      </c>
      <c r="J11262" t="s">
        <v>103</v>
      </c>
      <c r="K11262" s="23">
        <v>2</v>
      </c>
      <c r="L11262" s="24">
        <v>6.9</v>
      </c>
      <c r="M11262" s="24">
        <v>13.8</v>
      </c>
      <c r="N11262" s="24">
        <v>9.11</v>
      </c>
      <c r="O11262" s="24">
        <v>4.6900000000000004</v>
      </c>
      <c r="P11262" s="25">
        <v>34</v>
      </c>
    </row>
    <row r="11263" spans="1:16" x14ac:dyDescent="0.3">
      <c r="A11263" s="22">
        <v>43048</v>
      </c>
      <c r="B11263">
        <v>2017</v>
      </c>
      <c r="C11263">
        <v>11</v>
      </c>
      <c r="D11263" t="s">
        <v>137</v>
      </c>
      <c r="E11263" t="s">
        <v>135</v>
      </c>
      <c r="F11263" t="s">
        <v>175</v>
      </c>
      <c r="G11263" t="s">
        <v>93</v>
      </c>
      <c r="H11263" t="s">
        <v>104</v>
      </c>
      <c r="I11263" t="s">
        <v>76</v>
      </c>
      <c r="J11263" t="s">
        <v>105</v>
      </c>
      <c r="K11263" s="23">
        <v>0</v>
      </c>
      <c r="L11263" s="24">
        <v>7.4</v>
      </c>
      <c r="M11263" s="24">
        <v>0</v>
      </c>
      <c r="N11263" s="24">
        <v>0</v>
      </c>
      <c r="O11263" s="24">
        <v>0</v>
      </c>
      <c r="P11263" s="25">
        <v>34</v>
      </c>
    </row>
    <row r="11264" spans="1:16" x14ac:dyDescent="0.3">
      <c r="A11264" s="22">
        <v>43048</v>
      </c>
      <c r="B11264">
        <v>2017</v>
      </c>
      <c r="C11264">
        <v>11</v>
      </c>
      <c r="D11264" t="s">
        <v>137</v>
      </c>
      <c r="E11264" t="s">
        <v>135</v>
      </c>
      <c r="F11264" t="s">
        <v>175</v>
      </c>
      <c r="G11264" t="s">
        <v>93</v>
      </c>
      <c r="H11264" t="s">
        <v>106</v>
      </c>
      <c r="I11264" t="s">
        <v>69</v>
      </c>
      <c r="J11264" t="s">
        <v>107</v>
      </c>
      <c r="K11264" s="23">
        <v>11</v>
      </c>
      <c r="L11264" s="24">
        <v>16.5</v>
      </c>
      <c r="M11264" s="24">
        <v>181.5</v>
      </c>
      <c r="N11264" s="24">
        <v>141.57</v>
      </c>
      <c r="O11264" s="24">
        <v>39.93</v>
      </c>
      <c r="P11264" s="25">
        <v>22</v>
      </c>
    </row>
    <row r="11265" spans="1:16" x14ac:dyDescent="0.3">
      <c r="A11265" s="22">
        <v>43048</v>
      </c>
      <c r="B11265">
        <v>2017</v>
      </c>
      <c r="C11265">
        <v>11</v>
      </c>
      <c r="D11265" t="s">
        <v>137</v>
      </c>
      <c r="E11265" t="s">
        <v>135</v>
      </c>
      <c r="F11265" t="s">
        <v>175</v>
      </c>
      <c r="G11265" t="s">
        <v>93</v>
      </c>
      <c r="H11265" t="s">
        <v>108</v>
      </c>
      <c r="I11265" t="s">
        <v>72</v>
      </c>
      <c r="J11265" t="s">
        <v>109</v>
      </c>
      <c r="K11265" s="23">
        <v>1</v>
      </c>
      <c r="L11265" s="24">
        <v>8.1999999999999993</v>
      </c>
      <c r="M11265" s="24">
        <v>8.1999999999999993</v>
      </c>
      <c r="N11265" s="24">
        <v>5.58</v>
      </c>
      <c r="O11265" s="24">
        <v>2.62</v>
      </c>
      <c r="P11265" s="25">
        <v>32</v>
      </c>
    </row>
    <row r="11266" spans="1:16" x14ac:dyDescent="0.3">
      <c r="A11266" s="22">
        <v>43049</v>
      </c>
      <c r="B11266">
        <v>2017</v>
      </c>
      <c r="C11266">
        <v>11</v>
      </c>
      <c r="D11266" t="s">
        <v>137</v>
      </c>
      <c r="E11266" t="s">
        <v>135</v>
      </c>
      <c r="F11266" t="s">
        <v>175</v>
      </c>
      <c r="G11266" t="s">
        <v>110</v>
      </c>
      <c r="H11266" t="s">
        <v>94</v>
      </c>
      <c r="I11266" t="s">
        <v>73</v>
      </c>
      <c r="J11266" t="s">
        <v>95</v>
      </c>
      <c r="K11266" s="23">
        <v>9.34</v>
      </c>
      <c r="L11266" s="24">
        <v>3.1</v>
      </c>
      <c r="M11266" s="24">
        <v>28.95</v>
      </c>
      <c r="N11266" s="24">
        <v>20.260000000000002</v>
      </c>
      <c r="O11266" s="24">
        <v>8.69</v>
      </c>
      <c r="P11266" s="25">
        <v>30</v>
      </c>
    </row>
    <row r="11267" spans="1:16" x14ac:dyDescent="0.3">
      <c r="A11267" s="22">
        <v>43049</v>
      </c>
      <c r="B11267">
        <v>2017</v>
      </c>
      <c r="C11267">
        <v>11</v>
      </c>
      <c r="D11267" t="s">
        <v>137</v>
      </c>
      <c r="E11267" t="s">
        <v>135</v>
      </c>
      <c r="F11267" t="s">
        <v>175</v>
      </c>
      <c r="G11267" t="s">
        <v>110</v>
      </c>
      <c r="H11267" t="s">
        <v>96</v>
      </c>
      <c r="I11267" t="s">
        <v>74</v>
      </c>
      <c r="J11267" t="s">
        <v>97</v>
      </c>
      <c r="K11267" s="23">
        <v>6.66</v>
      </c>
      <c r="L11267" s="24">
        <v>3.6</v>
      </c>
      <c r="M11267" s="24">
        <v>23.98</v>
      </c>
      <c r="N11267" s="24">
        <v>16.79</v>
      </c>
      <c r="O11267" s="24">
        <v>7.19</v>
      </c>
      <c r="P11267" s="25">
        <v>30</v>
      </c>
    </row>
    <row r="11268" spans="1:16" x14ac:dyDescent="0.3">
      <c r="A11268" s="22">
        <v>43049</v>
      </c>
      <c r="B11268">
        <v>2017</v>
      </c>
      <c r="C11268">
        <v>11</v>
      </c>
      <c r="D11268" t="s">
        <v>137</v>
      </c>
      <c r="E11268" t="s">
        <v>135</v>
      </c>
      <c r="F11268" t="s">
        <v>175</v>
      </c>
      <c r="G11268" t="s">
        <v>110</v>
      </c>
      <c r="H11268" t="s">
        <v>98</v>
      </c>
      <c r="I11268" t="s">
        <v>75</v>
      </c>
      <c r="J11268" t="s">
        <v>99</v>
      </c>
      <c r="K11268" s="23">
        <v>6.2</v>
      </c>
      <c r="L11268" s="24">
        <v>2.8</v>
      </c>
      <c r="M11268" s="24">
        <v>17.36</v>
      </c>
      <c r="N11268" s="24">
        <v>12.5</v>
      </c>
      <c r="O11268" s="24">
        <v>4.8600000000000003</v>
      </c>
      <c r="P11268" s="25">
        <v>28</v>
      </c>
    </row>
    <row r="11269" spans="1:16" x14ac:dyDescent="0.3">
      <c r="A11269" s="22">
        <v>43049</v>
      </c>
      <c r="B11269">
        <v>2017</v>
      </c>
      <c r="C11269">
        <v>11</v>
      </c>
      <c r="D11269" t="s">
        <v>137</v>
      </c>
      <c r="E11269" t="s">
        <v>135</v>
      </c>
      <c r="F11269" t="s">
        <v>175</v>
      </c>
      <c r="G11269" t="s">
        <v>110</v>
      </c>
      <c r="H11269" t="s">
        <v>100</v>
      </c>
      <c r="I11269" t="s">
        <v>70</v>
      </c>
      <c r="J11269" t="s">
        <v>101</v>
      </c>
      <c r="K11269" s="23">
        <v>34</v>
      </c>
      <c r="L11269" s="24">
        <v>2.4</v>
      </c>
      <c r="M11269" s="24">
        <v>81.599999999999994</v>
      </c>
      <c r="N11269" s="24">
        <v>60.38</v>
      </c>
      <c r="O11269" s="24">
        <v>21.22</v>
      </c>
      <c r="P11269" s="25">
        <v>26</v>
      </c>
    </row>
    <row r="11270" spans="1:16" x14ac:dyDescent="0.3">
      <c r="A11270" s="22">
        <v>43049</v>
      </c>
      <c r="B11270">
        <v>2017</v>
      </c>
      <c r="C11270">
        <v>11</v>
      </c>
      <c r="D11270" t="s">
        <v>137</v>
      </c>
      <c r="E11270" t="s">
        <v>135</v>
      </c>
      <c r="F11270" t="s">
        <v>175</v>
      </c>
      <c r="G11270" t="s">
        <v>110</v>
      </c>
      <c r="H11270" t="s">
        <v>102</v>
      </c>
      <c r="I11270" t="s">
        <v>71</v>
      </c>
      <c r="J11270" t="s">
        <v>103</v>
      </c>
      <c r="K11270" s="23">
        <v>9</v>
      </c>
      <c r="L11270" s="24">
        <v>6.9</v>
      </c>
      <c r="M11270" s="24">
        <v>62.1</v>
      </c>
      <c r="N11270" s="24">
        <v>40.99</v>
      </c>
      <c r="O11270" s="24">
        <v>21.11</v>
      </c>
      <c r="P11270" s="25">
        <v>34</v>
      </c>
    </row>
    <row r="11271" spans="1:16" x14ac:dyDescent="0.3">
      <c r="A11271" s="22">
        <v>43049</v>
      </c>
      <c r="B11271">
        <v>2017</v>
      </c>
      <c r="C11271">
        <v>11</v>
      </c>
      <c r="D11271" t="s">
        <v>137</v>
      </c>
      <c r="E11271" t="s">
        <v>135</v>
      </c>
      <c r="F11271" t="s">
        <v>175</v>
      </c>
      <c r="G11271" t="s">
        <v>110</v>
      </c>
      <c r="H11271" t="s">
        <v>104</v>
      </c>
      <c r="I11271" t="s">
        <v>76</v>
      </c>
      <c r="J11271" t="s">
        <v>105</v>
      </c>
      <c r="K11271" s="23">
        <v>0</v>
      </c>
      <c r="L11271" s="24">
        <v>7.4</v>
      </c>
      <c r="M11271" s="24">
        <v>0</v>
      </c>
      <c r="N11271" s="24">
        <v>0</v>
      </c>
      <c r="O11271" s="24">
        <v>0</v>
      </c>
      <c r="P11271" s="25">
        <v>34</v>
      </c>
    </row>
    <row r="11272" spans="1:16" x14ac:dyDescent="0.3">
      <c r="A11272" s="22">
        <v>43049</v>
      </c>
      <c r="B11272">
        <v>2017</v>
      </c>
      <c r="C11272">
        <v>11</v>
      </c>
      <c r="D11272" t="s">
        <v>137</v>
      </c>
      <c r="E11272" t="s">
        <v>135</v>
      </c>
      <c r="F11272" t="s">
        <v>175</v>
      </c>
      <c r="G11272" t="s">
        <v>110</v>
      </c>
      <c r="H11272" t="s">
        <v>106</v>
      </c>
      <c r="I11272" t="s">
        <v>69</v>
      </c>
      <c r="J11272" t="s">
        <v>107</v>
      </c>
      <c r="K11272" s="23">
        <v>22</v>
      </c>
      <c r="L11272" s="24">
        <v>16.5</v>
      </c>
      <c r="M11272" s="24">
        <v>363</v>
      </c>
      <c r="N11272" s="24">
        <v>283.14</v>
      </c>
      <c r="O11272" s="24">
        <v>79.86</v>
      </c>
      <c r="P11272" s="25">
        <v>22</v>
      </c>
    </row>
    <row r="11273" spans="1:16" x14ac:dyDescent="0.3">
      <c r="A11273" s="22">
        <v>43049</v>
      </c>
      <c r="B11273">
        <v>2017</v>
      </c>
      <c r="C11273">
        <v>11</v>
      </c>
      <c r="D11273" t="s">
        <v>137</v>
      </c>
      <c r="E11273" t="s">
        <v>135</v>
      </c>
      <c r="F11273" t="s">
        <v>175</v>
      </c>
      <c r="G11273" t="s">
        <v>110</v>
      </c>
      <c r="H11273" t="s">
        <v>108</v>
      </c>
      <c r="I11273" t="s">
        <v>72</v>
      </c>
      <c r="J11273" t="s">
        <v>109</v>
      </c>
      <c r="K11273" s="23">
        <v>2</v>
      </c>
      <c r="L11273" s="24">
        <v>8.1999999999999993</v>
      </c>
      <c r="M11273" s="24">
        <v>16.399999999999999</v>
      </c>
      <c r="N11273" s="24">
        <v>11.15</v>
      </c>
      <c r="O11273" s="24">
        <v>5.25</v>
      </c>
      <c r="P11273" s="25">
        <v>32</v>
      </c>
    </row>
    <row r="11274" spans="1:16" x14ac:dyDescent="0.3">
      <c r="A11274" s="22">
        <v>43050</v>
      </c>
      <c r="B11274">
        <v>2017</v>
      </c>
      <c r="C11274">
        <v>11</v>
      </c>
      <c r="D11274" t="s">
        <v>137</v>
      </c>
      <c r="E11274" t="s">
        <v>135</v>
      </c>
      <c r="F11274" t="s">
        <v>175</v>
      </c>
      <c r="G11274" t="s">
        <v>111</v>
      </c>
      <c r="H11274" t="s">
        <v>94</v>
      </c>
      <c r="I11274" t="s">
        <v>73</v>
      </c>
      <c r="J11274" t="s">
        <v>95</v>
      </c>
      <c r="K11274" s="23">
        <v>8.5</v>
      </c>
      <c r="L11274" s="24">
        <v>3.1</v>
      </c>
      <c r="M11274" s="24">
        <v>26.35</v>
      </c>
      <c r="N11274" s="24">
        <v>18.440000000000001</v>
      </c>
      <c r="O11274" s="24">
        <v>7.91</v>
      </c>
      <c r="P11274" s="25">
        <v>30</v>
      </c>
    </row>
    <row r="11275" spans="1:16" x14ac:dyDescent="0.3">
      <c r="A11275" s="22">
        <v>43050</v>
      </c>
      <c r="B11275">
        <v>2017</v>
      </c>
      <c r="C11275">
        <v>11</v>
      </c>
      <c r="D11275" t="s">
        <v>137</v>
      </c>
      <c r="E11275" t="s">
        <v>135</v>
      </c>
      <c r="F11275" t="s">
        <v>175</v>
      </c>
      <c r="G11275" t="s">
        <v>111</v>
      </c>
      <c r="H11275" t="s">
        <v>96</v>
      </c>
      <c r="I11275" t="s">
        <v>74</v>
      </c>
      <c r="J11275" t="s">
        <v>97</v>
      </c>
      <c r="K11275" s="23">
        <v>3</v>
      </c>
      <c r="L11275" s="24">
        <v>3.6</v>
      </c>
      <c r="M11275" s="24">
        <v>10.8</v>
      </c>
      <c r="N11275" s="24">
        <v>7.56</v>
      </c>
      <c r="O11275" s="24">
        <v>3.24</v>
      </c>
      <c r="P11275" s="25">
        <v>30</v>
      </c>
    </row>
    <row r="11276" spans="1:16" x14ac:dyDescent="0.3">
      <c r="A11276" s="22">
        <v>43050</v>
      </c>
      <c r="B11276">
        <v>2017</v>
      </c>
      <c r="C11276">
        <v>11</v>
      </c>
      <c r="D11276" t="s">
        <v>137</v>
      </c>
      <c r="E11276" t="s">
        <v>135</v>
      </c>
      <c r="F11276" t="s">
        <v>175</v>
      </c>
      <c r="G11276" t="s">
        <v>111</v>
      </c>
      <c r="H11276" t="s">
        <v>98</v>
      </c>
      <c r="I11276" t="s">
        <v>75</v>
      </c>
      <c r="J11276" t="s">
        <v>99</v>
      </c>
      <c r="K11276" s="23">
        <v>4.0999999999999996</v>
      </c>
      <c r="L11276" s="24">
        <v>2.8</v>
      </c>
      <c r="M11276" s="24">
        <v>11.48</v>
      </c>
      <c r="N11276" s="24">
        <v>8.27</v>
      </c>
      <c r="O11276" s="24">
        <v>3.21</v>
      </c>
      <c r="P11276" s="25">
        <v>28</v>
      </c>
    </row>
    <row r="11277" spans="1:16" x14ac:dyDescent="0.3">
      <c r="A11277" s="22">
        <v>43050</v>
      </c>
      <c r="B11277">
        <v>2017</v>
      </c>
      <c r="C11277">
        <v>11</v>
      </c>
      <c r="D11277" t="s">
        <v>137</v>
      </c>
      <c r="E11277" t="s">
        <v>135</v>
      </c>
      <c r="F11277" t="s">
        <v>175</v>
      </c>
      <c r="G11277" t="s">
        <v>111</v>
      </c>
      <c r="H11277" t="s">
        <v>100</v>
      </c>
      <c r="I11277" t="s">
        <v>70</v>
      </c>
      <c r="J11277" t="s">
        <v>101</v>
      </c>
      <c r="K11277" s="23">
        <v>32</v>
      </c>
      <c r="L11277" s="24">
        <v>2.4</v>
      </c>
      <c r="M11277" s="24">
        <v>76.8</v>
      </c>
      <c r="N11277" s="24">
        <v>56.83</v>
      </c>
      <c r="O11277" s="24">
        <v>19.97</v>
      </c>
      <c r="P11277" s="25">
        <v>26</v>
      </c>
    </row>
    <row r="11278" spans="1:16" x14ac:dyDescent="0.3">
      <c r="A11278" s="22">
        <v>43050</v>
      </c>
      <c r="B11278">
        <v>2017</v>
      </c>
      <c r="C11278">
        <v>11</v>
      </c>
      <c r="D11278" t="s">
        <v>137</v>
      </c>
      <c r="E11278" t="s">
        <v>135</v>
      </c>
      <c r="F11278" t="s">
        <v>175</v>
      </c>
      <c r="G11278" t="s">
        <v>111</v>
      </c>
      <c r="H11278" t="s">
        <v>102</v>
      </c>
      <c r="I11278" t="s">
        <v>71</v>
      </c>
      <c r="J11278" t="s">
        <v>103</v>
      </c>
      <c r="K11278" s="23">
        <v>8</v>
      </c>
      <c r="L11278" s="24">
        <v>6.9</v>
      </c>
      <c r="M11278" s="24">
        <v>55.2</v>
      </c>
      <c r="N11278" s="24">
        <v>36.43</v>
      </c>
      <c r="O11278" s="24">
        <v>18.77</v>
      </c>
      <c r="P11278" s="25">
        <v>34</v>
      </c>
    </row>
    <row r="11279" spans="1:16" x14ac:dyDescent="0.3">
      <c r="A11279" s="22">
        <v>43050</v>
      </c>
      <c r="B11279">
        <v>2017</v>
      </c>
      <c r="C11279">
        <v>11</v>
      </c>
      <c r="D11279" t="s">
        <v>137</v>
      </c>
      <c r="E11279" t="s">
        <v>135</v>
      </c>
      <c r="F11279" t="s">
        <v>175</v>
      </c>
      <c r="G11279" t="s">
        <v>111</v>
      </c>
      <c r="H11279" t="s">
        <v>104</v>
      </c>
      <c r="I11279" t="s">
        <v>76</v>
      </c>
      <c r="J11279" t="s">
        <v>105</v>
      </c>
      <c r="K11279" s="23">
        <v>0</v>
      </c>
      <c r="L11279" s="24">
        <v>7.4</v>
      </c>
      <c r="M11279" s="24">
        <v>0</v>
      </c>
      <c r="N11279" s="24">
        <v>0</v>
      </c>
      <c r="O11279" s="24">
        <v>0</v>
      </c>
      <c r="P11279" s="25">
        <v>34</v>
      </c>
    </row>
    <row r="11280" spans="1:16" x14ac:dyDescent="0.3">
      <c r="A11280" s="22">
        <v>43050</v>
      </c>
      <c r="B11280">
        <v>2017</v>
      </c>
      <c r="C11280">
        <v>11</v>
      </c>
      <c r="D11280" t="s">
        <v>137</v>
      </c>
      <c r="E11280" t="s">
        <v>135</v>
      </c>
      <c r="F11280" t="s">
        <v>175</v>
      </c>
      <c r="G11280" t="s">
        <v>111</v>
      </c>
      <c r="H11280" t="s">
        <v>106</v>
      </c>
      <c r="I11280" t="s">
        <v>69</v>
      </c>
      <c r="J11280" t="s">
        <v>107</v>
      </c>
      <c r="K11280" s="23">
        <v>2</v>
      </c>
      <c r="L11280" s="24">
        <v>16.5</v>
      </c>
      <c r="M11280" s="24">
        <v>33</v>
      </c>
      <c r="N11280" s="24">
        <v>25.74</v>
      </c>
      <c r="O11280" s="24">
        <v>7.26</v>
      </c>
      <c r="P11280" s="25">
        <v>22</v>
      </c>
    </row>
    <row r="11281" spans="1:16" x14ac:dyDescent="0.3">
      <c r="A11281" s="22">
        <v>43050</v>
      </c>
      <c r="B11281">
        <v>2017</v>
      </c>
      <c r="C11281">
        <v>11</v>
      </c>
      <c r="D11281" t="s">
        <v>137</v>
      </c>
      <c r="E11281" t="s">
        <v>135</v>
      </c>
      <c r="F11281" t="s">
        <v>175</v>
      </c>
      <c r="G11281" t="s">
        <v>111</v>
      </c>
      <c r="H11281" t="s">
        <v>108</v>
      </c>
      <c r="I11281" t="s">
        <v>72</v>
      </c>
      <c r="J11281" t="s">
        <v>109</v>
      </c>
      <c r="K11281" s="23">
        <v>0</v>
      </c>
      <c r="L11281" s="24">
        <v>8.1999999999999993</v>
      </c>
      <c r="M11281" s="24">
        <v>0</v>
      </c>
      <c r="N11281" s="24">
        <v>0</v>
      </c>
      <c r="O11281" s="24">
        <v>0</v>
      </c>
      <c r="P11281" s="25">
        <v>32</v>
      </c>
    </row>
    <row r="11282" spans="1:16" x14ac:dyDescent="0.3">
      <c r="A11282" s="22">
        <v>43051</v>
      </c>
      <c r="B11282">
        <v>2017</v>
      </c>
      <c r="C11282">
        <v>11</v>
      </c>
      <c r="D11282" t="s">
        <v>137</v>
      </c>
      <c r="E11282" t="s">
        <v>135</v>
      </c>
      <c r="F11282" t="s">
        <v>175</v>
      </c>
      <c r="G11282" t="s">
        <v>112</v>
      </c>
      <c r="H11282" t="s">
        <v>94</v>
      </c>
      <c r="I11282" t="s">
        <v>73</v>
      </c>
      <c r="J11282" t="s">
        <v>95</v>
      </c>
      <c r="K11282" s="23">
        <v>5</v>
      </c>
      <c r="L11282" s="24">
        <v>3.1</v>
      </c>
      <c r="M11282" s="24">
        <v>15.5</v>
      </c>
      <c r="N11282" s="24">
        <v>10.85</v>
      </c>
      <c r="O11282" s="24">
        <v>4.6500000000000004</v>
      </c>
      <c r="P11282" s="25">
        <v>30</v>
      </c>
    </row>
    <row r="11283" spans="1:16" x14ac:dyDescent="0.3">
      <c r="A11283" s="22">
        <v>43051</v>
      </c>
      <c r="B11283">
        <v>2017</v>
      </c>
      <c r="C11283">
        <v>11</v>
      </c>
      <c r="D11283" t="s">
        <v>137</v>
      </c>
      <c r="E11283" t="s">
        <v>135</v>
      </c>
      <c r="F11283" t="s">
        <v>175</v>
      </c>
      <c r="G11283" t="s">
        <v>112</v>
      </c>
      <c r="H11283" t="s">
        <v>96</v>
      </c>
      <c r="I11283" t="s">
        <v>74</v>
      </c>
      <c r="J11283" t="s">
        <v>97</v>
      </c>
      <c r="K11283" s="23">
        <v>3.65</v>
      </c>
      <c r="L11283" s="24">
        <v>3.6</v>
      </c>
      <c r="M11283" s="24">
        <v>13.14</v>
      </c>
      <c r="N11283" s="24">
        <v>9.1999999999999993</v>
      </c>
      <c r="O11283" s="24">
        <v>3.94</v>
      </c>
      <c r="P11283" s="25">
        <v>30</v>
      </c>
    </row>
    <row r="11284" spans="1:16" x14ac:dyDescent="0.3">
      <c r="A11284" s="22">
        <v>43051</v>
      </c>
      <c r="B11284">
        <v>2017</v>
      </c>
      <c r="C11284">
        <v>11</v>
      </c>
      <c r="D11284" t="s">
        <v>137</v>
      </c>
      <c r="E11284" t="s">
        <v>135</v>
      </c>
      <c r="F11284" t="s">
        <v>175</v>
      </c>
      <c r="G11284" t="s">
        <v>112</v>
      </c>
      <c r="H11284" t="s">
        <v>98</v>
      </c>
      <c r="I11284" t="s">
        <v>75</v>
      </c>
      <c r="J11284" t="s">
        <v>99</v>
      </c>
      <c r="K11284" s="23">
        <v>6.15</v>
      </c>
      <c r="L11284" s="24">
        <v>2.8</v>
      </c>
      <c r="M11284" s="24">
        <v>17.22</v>
      </c>
      <c r="N11284" s="24">
        <v>12.4</v>
      </c>
      <c r="O11284" s="24">
        <v>4.82</v>
      </c>
      <c r="P11284" s="25">
        <v>28</v>
      </c>
    </row>
    <row r="11285" spans="1:16" x14ac:dyDescent="0.3">
      <c r="A11285" s="22">
        <v>43051</v>
      </c>
      <c r="B11285">
        <v>2017</v>
      </c>
      <c r="C11285">
        <v>11</v>
      </c>
      <c r="D11285" t="s">
        <v>137</v>
      </c>
      <c r="E11285" t="s">
        <v>135</v>
      </c>
      <c r="F11285" t="s">
        <v>175</v>
      </c>
      <c r="G11285" t="s">
        <v>112</v>
      </c>
      <c r="H11285" t="s">
        <v>100</v>
      </c>
      <c r="I11285" t="s">
        <v>70</v>
      </c>
      <c r="J11285" t="s">
        <v>101</v>
      </c>
      <c r="K11285" s="23">
        <v>40</v>
      </c>
      <c r="L11285" s="24">
        <v>2.4</v>
      </c>
      <c r="M11285" s="24">
        <v>96</v>
      </c>
      <c r="N11285" s="24">
        <v>71.040000000000006</v>
      </c>
      <c r="O11285" s="24">
        <v>24.96</v>
      </c>
      <c r="P11285" s="25">
        <v>26</v>
      </c>
    </row>
    <row r="11286" spans="1:16" x14ac:dyDescent="0.3">
      <c r="A11286" s="22">
        <v>43051</v>
      </c>
      <c r="B11286">
        <v>2017</v>
      </c>
      <c r="C11286">
        <v>11</v>
      </c>
      <c r="D11286" t="s">
        <v>137</v>
      </c>
      <c r="E11286" t="s">
        <v>135</v>
      </c>
      <c r="F11286" t="s">
        <v>175</v>
      </c>
      <c r="G11286" t="s">
        <v>112</v>
      </c>
      <c r="H11286" t="s">
        <v>102</v>
      </c>
      <c r="I11286" t="s">
        <v>71</v>
      </c>
      <c r="J11286" t="s">
        <v>103</v>
      </c>
      <c r="K11286" s="23">
        <v>9</v>
      </c>
      <c r="L11286" s="24">
        <v>6.9</v>
      </c>
      <c r="M11286" s="24">
        <v>62.1</v>
      </c>
      <c r="N11286" s="24">
        <v>40.99</v>
      </c>
      <c r="O11286" s="24">
        <v>21.11</v>
      </c>
      <c r="P11286" s="25">
        <v>34</v>
      </c>
    </row>
    <row r="11287" spans="1:16" x14ac:dyDescent="0.3">
      <c r="A11287" s="22">
        <v>43051</v>
      </c>
      <c r="B11287">
        <v>2017</v>
      </c>
      <c r="C11287">
        <v>11</v>
      </c>
      <c r="D11287" t="s">
        <v>137</v>
      </c>
      <c r="E11287" t="s">
        <v>135</v>
      </c>
      <c r="F11287" t="s">
        <v>175</v>
      </c>
      <c r="G11287" t="s">
        <v>112</v>
      </c>
      <c r="H11287" t="s">
        <v>104</v>
      </c>
      <c r="I11287" t="s">
        <v>76</v>
      </c>
      <c r="J11287" t="s">
        <v>105</v>
      </c>
      <c r="K11287" s="23">
        <v>0</v>
      </c>
      <c r="L11287" s="24">
        <v>7.4</v>
      </c>
      <c r="M11287" s="24">
        <v>0</v>
      </c>
      <c r="N11287" s="24">
        <v>0</v>
      </c>
      <c r="O11287" s="24">
        <v>0</v>
      </c>
      <c r="P11287" s="25">
        <v>34</v>
      </c>
    </row>
    <row r="11288" spans="1:16" x14ac:dyDescent="0.3">
      <c r="A11288" s="22">
        <v>43051</v>
      </c>
      <c r="B11288">
        <v>2017</v>
      </c>
      <c r="C11288">
        <v>11</v>
      </c>
      <c r="D11288" t="s">
        <v>137</v>
      </c>
      <c r="E11288" t="s">
        <v>135</v>
      </c>
      <c r="F11288" t="s">
        <v>175</v>
      </c>
      <c r="G11288" t="s">
        <v>112</v>
      </c>
      <c r="H11288" t="s">
        <v>106</v>
      </c>
      <c r="I11288" t="s">
        <v>69</v>
      </c>
      <c r="J11288" t="s">
        <v>107</v>
      </c>
      <c r="K11288" s="23">
        <v>3</v>
      </c>
      <c r="L11288" s="24">
        <v>16.5</v>
      </c>
      <c r="M11288" s="24">
        <v>49.5</v>
      </c>
      <c r="N11288" s="24">
        <v>38.61</v>
      </c>
      <c r="O11288" s="24">
        <v>10.89</v>
      </c>
      <c r="P11288" s="25">
        <v>22</v>
      </c>
    </row>
    <row r="11289" spans="1:16" x14ac:dyDescent="0.3">
      <c r="A11289" s="22">
        <v>43051</v>
      </c>
      <c r="B11289">
        <v>2017</v>
      </c>
      <c r="C11289">
        <v>11</v>
      </c>
      <c r="D11289" t="s">
        <v>137</v>
      </c>
      <c r="E11289" t="s">
        <v>135</v>
      </c>
      <c r="F11289" t="s">
        <v>175</v>
      </c>
      <c r="G11289" t="s">
        <v>112</v>
      </c>
      <c r="H11289" t="s">
        <v>108</v>
      </c>
      <c r="I11289" t="s">
        <v>72</v>
      </c>
      <c r="J11289" t="s">
        <v>109</v>
      </c>
      <c r="K11289" s="23">
        <v>2</v>
      </c>
      <c r="L11289" s="24">
        <v>8.1999999999999993</v>
      </c>
      <c r="M11289" s="24">
        <v>16.399999999999999</v>
      </c>
      <c r="N11289" s="24">
        <v>11.15</v>
      </c>
      <c r="O11289" s="24">
        <v>5.25</v>
      </c>
      <c r="P11289" s="25">
        <v>32</v>
      </c>
    </row>
    <row r="11290" spans="1:16" x14ac:dyDescent="0.3">
      <c r="A11290" s="22">
        <v>43052</v>
      </c>
      <c r="B11290">
        <v>2017</v>
      </c>
      <c r="C11290">
        <v>11</v>
      </c>
      <c r="D11290" t="s">
        <v>137</v>
      </c>
      <c r="E11290" t="s">
        <v>135</v>
      </c>
      <c r="F11290" t="s">
        <v>175</v>
      </c>
      <c r="G11290" t="s">
        <v>113</v>
      </c>
      <c r="H11290" t="s">
        <v>94</v>
      </c>
      <c r="I11290" t="s">
        <v>73</v>
      </c>
      <c r="J11290" t="s">
        <v>95</v>
      </c>
      <c r="K11290" s="23">
        <v>9.33</v>
      </c>
      <c r="L11290" s="24">
        <v>3.1</v>
      </c>
      <c r="M11290" s="24">
        <v>28.92</v>
      </c>
      <c r="N11290" s="24">
        <v>20.239999999999998</v>
      </c>
      <c r="O11290" s="24">
        <v>8.68</v>
      </c>
      <c r="P11290" s="25">
        <v>30</v>
      </c>
    </row>
    <row r="11291" spans="1:16" x14ac:dyDescent="0.3">
      <c r="A11291" s="22">
        <v>43052</v>
      </c>
      <c r="B11291">
        <v>2017</v>
      </c>
      <c r="C11291">
        <v>11</v>
      </c>
      <c r="D11291" t="s">
        <v>137</v>
      </c>
      <c r="E11291" t="s">
        <v>135</v>
      </c>
      <c r="F11291" t="s">
        <v>175</v>
      </c>
      <c r="G11291" t="s">
        <v>113</v>
      </c>
      <c r="H11291" t="s">
        <v>96</v>
      </c>
      <c r="I11291" t="s">
        <v>74</v>
      </c>
      <c r="J11291" t="s">
        <v>97</v>
      </c>
      <c r="K11291" s="23">
        <v>2.4300000000000002</v>
      </c>
      <c r="L11291" s="24">
        <v>3.6</v>
      </c>
      <c r="M11291" s="24">
        <v>8.75</v>
      </c>
      <c r="N11291" s="24">
        <v>6.12</v>
      </c>
      <c r="O11291" s="24">
        <v>2.63</v>
      </c>
      <c r="P11291" s="25">
        <v>30</v>
      </c>
    </row>
    <row r="11292" spans="1:16" x14ac:dyDescent="0.3">
      <c r="A11292" s="22">
        <v>43052</v>
      </c>
      <c r="B11292">
        <v>2017</v>
      </c>
      <c r="C11292">
        <v>11</v>
      </c>
      <c r="D11292" t="s">
        <v>137</v>
      </c>
      <c r="E11292" t="s">
        <v>135</v>
      </c>
      <c r="F11292" t="s">
        <v>175</v>
      </c>
      <c r="G11292" t="s">
        <v>113</v>
      </c>
      <c r="H11292" t="s">
        <v>98</v>
      </c>
      <c r="I11292" t="s">
        <v>75</v>
      </c>
      <c r="J11292" t="s">
        <v>99</v>
      </c>
      <c r="K11292" s="23">
        <v>4.2</v>
      </c>
      <c r="L11292" s="24">
        <v>2.8</v>
      </c>
      <c r="M11292" s="24">
        <v>11.76</v>
      </c>
      <c r="N11292" s="24">
        <v>8.4700000000000006</v>
      </c>
      <c r="O11292" s="24">
        <v>3.29</v>
      </c>
      <c r="P11292" s="25">
        <v>28</v>
      </c>
    </row>
    <row r="11293" spans="1:16" x14ac:dyDescent="0.3">
      <c r="A11293" s="22">
        <v>43052</v>
      </c>
      <c r="B11293">
        <v>2017</v>
      </c>
      <c r="C11293">
        <v>11</v>
      </c>
      <c r="D11293" t="s">
        <v>137</v>
      </c>
      <c r="E11293" t="s">
        <v>135</v>
      </c>
      <c r="F11293" t="s">
        <v>175</v>
      </c>
      <c r="G11293" t="s">
        <v>113</v>
      </c>
      <c r="H11293" t="s">
        <v>100</v>
      </c>
      <c r="I11293" t="s">
        <v>70</v>
      </c>
      <c r="J11293" t="s">
        <v>101</v>
      </c>
      <c r="K11293" s="23">
        <v>44.2</v>
      </c>
      <c r="L11293" s="24">
        <v>2.4</v>
      </c>
      <c r="M11293" s="24">
        <v>106.08</v>
      </c>
      <c r="N11293" s="24">
        <v>78.5</v>
      </c>
      <c r="O11293" s="24">
        <v>27.58</v>
      </c>
      <c r="P11293" s="25">
        <v>26</v>
      </c>
    </row>
    <row r="11294" spans="1:16" x14ac:dyDescent="0.3">
      <c r="A11294" s="22">
        <v>43052</v>
      </c>
      <c r="B11294">
        <v>2017</v>
      </c>
      <c r="C11294">
        <v>11</v>
      </c>
      <c r="D11294" t="s">
        <v>137</v>
      </c>
      <c r="E11294" t="s">
        <v>135</v>
      </c>
      <c r="F11294" t="s">
        <v>175</v>
      </c>
      <c r="G11294" t="s">
        <v>113</v>
      </c>
      <c r="H11294" t="s">
        <v>102</v>
      </c>
      <c r="I11294" t="s">
        <v>71</v>
      </c>
      <c r="J11294" t="s">
        <v>103</v>
      </c>
      <c r="K11294" s="23">
        <v>5</v>
      </c>
      <c r="L11294" s="24">
        <v>6.9</v>
      </c>
      <c r="M11294" s="24">
        <v>34.5</v>
      </c>
      <c r="N11294" s="24">
        <v>22.77</v>
      </c>
      <c r="O11294" s="24">
        <v>11.73</v>
      </c>
      <c r="P11294" s="25">
        <v>34</v>
      </c>
    </row>
    <row r="11295" spans="1:16" x14ac:dyDescent="0.3">
      <c r="A11295" s="22">
        <v>43052</v>
      </c>
      <c r="B11295">
        <v>2017</v>
      </c>
      <c r="C11295">
        <v>11</v>
      </c>
      <c r="D11295" t="s">
        <v>137</v>
      </c>
      <c r="E11295" t="s">
        <v>135</v>
      </c>
      <c r="F11295" t="s">
        <v>175</v>
      </c>
      <c r="G11295" t="s">
        <v>113</v>
      </c>
      <c r="H11295" t="s">
        <v>104</v>
      </c>
      <c r="I11295" t="s">
        <v>76</v>
      </c>
      <c r="J11295" t="s">
        <v>105</v>
      </c>
      <c r="K11295" s="23">
        <v>0</v>
      </c>
      <c r="L11295" s="24">
        <v>7.4</v>
      </c>
      <c r="M11295" s="24">
        <v>0</v>
      </c>
      <c r="N11295" s="24">
        <v>0</v>
      </c>
      <c r="O11295" s="24">
        <v>0</v>
      </c>
      <c r="P11295" s="25">
        <v>34</v>
      </c>
    </row>
    <row r="11296" spans="1:16" x14ac:dyDescent="0.3">
      <c r="A11296" s="22">
        <v>43052</v>
      </c>
      <c r="B11296">
        <v>2017</v>
      </c>
      <c r="C11296">
        <v>11</v>
      </c>
      <c r="D11296" t="s">
        <v>137</v>
      </c>
      <c r="E11296" t="s">
        <v>135</v>
      </c>
      <c r="F11296" t="s">
        <v>175</v>
      </c>
      <c r="G11296" t="s">
        <v>113</v>
      </c>
      <c r="H11296" t="s">
        <v>106</v>
      </c>
      <c r="I11296" t="s">
        <v>69</v>
      </c>
      <c r="J11296" t="s">
        <v>107</v>
      </c>
      <c r="K11296" s="23">
        <v>5</v>
      </c>
      <c r="L11296" s="24">
        <v>16.5</v>
      </c>
      <c r="M11296" s="24">
        <v>82.5</v>
      </c>
      <c r="N11296" s="24">
        <v>64.349999999999994</v>
      </c>
      <c r="O11296" s="24">
        <v>18.149999999999999</v>
      </c>
      <c r="P11296" s="25">
        <v>22</v>
      </c>
    </row>
    <row r="11297" spans="1:16" x14ac:dyDescent="0.3">
      <c r="A11297" s="22">
        <v>43052</v>
      </c>
      <c r="B11297">
        <v>2017</v>
      </c>
      <c r="C11297">
        <v>11</v>
      </c>
      <c r="D11297" t="s">
        <v>137</v>
      </c>
      <c r="E11297" t="s">
        <v>135</v>
      </c>
      <c r="F11297" t="s">
        <v>175</v>
      </c>
      <c r="G11297" t="s">
        <v>113</v>
      </c>
      <c r="H11297" t="s">
        <v>108</v>
      </c>
      <c r="I11297" t="s">
        <v>72</v>
      </c>
      <c r="J11297" t="s">
        <v>109</v>
      </c>
      <c r="K11297" s="23">
        <v>0.2</v>
      </c>
      <c r="L11297" s="24">
        <v>8.1999999999999993</v>
      </c>
      <c r="M11297" s="24">
        <v>1.64</v>
      </c>
      <c r="N11297" s="24">
        <v>1.1200000000000001</v>
      </c>
      <c r="O11297" s="24">
        <v>0.52</v>
      </c>
      <c r="P11297" s="25">
        <v>32</v>
      </c>
    </row>
    <row r="11298" spans="1:16" x14ac:dyDescent="0.3">
      <c r="A11298" s="22">
        <v>43053</v>
      </c>
      <c r="B11298">
        <v>2017</v>
      </c>
      <c r="C11298">
        <v>11</v>
      </c>
      <c r="D11298" t="s">
        <v>137</v>
      </c>
      <c r="E11298" t="s">
        <v>135</v>
      </c>
      <c r="F11298" t="s">
        <v>175</v>
      </c>
      <c r="G11298" t="s">
        <v>114</v>
      </c>
      <c r="H11298" t="s">
        <v>94</v>
      </c>
      <c r="I11298" t="s">
        <v>73</v>
      </c>
      <c r="J11298" t="s">
        <v>95</v>
      </c>
      <c r="K11298" s="23">
        <v>3</v>
      </c>
      <c r="L11298" s="24">
        <v>3.1</v>
      </c>
      <c r="M11298" s="24">
        <v>9.3000000000000007</v>
      </c>
      <c r="N11298" s="24">
        <v>6.51</v>
      </c>
      <c r="O11298" s="24">
        <v>2.79</v>
      </c>
      <c r="P11298" s="25">
        <v>30</v>
      </c>
    </row>
    <row r="11299" spans="1:16" x14ac:dyDescent="0.3">
      <c r="A11299" s="22">
        <v>43053</v>
      </c>
      <c r="B11299">
        <v>2017</v>
      </c>
      <c r="C11299">
        <v>11</v>
      </c>
      <c r="D11299" t="s">
        <v>137</v>
      </c>
      <c r="E11299" t="s">
        <v>135</v>
      </c>
      <c r="F11299" t="s">
        <v>175</v>
      </c>
      <c r="G11299" t="s">
        <v>114</v>
      </c>
      <c r="H11299" t="s">
        <v>96</v>
      </c>
      <c r="I11299" t="s">
        <v>74</v>
      </c>
      <c r="J11299" t="s">
        <v>97</v>
      </c>
      <c r="K11299" s="23">
        <v>0.86</v>
      </c>
      <c r="L11299" s="24">
        <v>3.6</v>
      </c>
      <c r="M11299" s="24">
        <v>3.1</v>
      </c>
      <c r="N11299" s="24">
        <v>2.17</v>
      </c>
      <c r="O11299" s="24">
        <v>0.93</v>
      </c>
      <c r="P11299" s="25">
        <v>30</v>
      </c>
    </row>
    <row r="11300" spans="1:16" x14ac:dyDescent="0.3">
      <c r="A11300" s="22">
        <v>43053</v>
      </c>
      <c r="B11300">
        <v>2017</v>
      </c>
      <c r="C11300">
        <v>11</v>
      </c>
      <c r="D11300" t="s">
        <v>137</v>
      </c>
      <c r="E11300" t="s">
        <v>135</v>
      </c>
      <c r="F11300" t="s">
        <v>175</v>
      </c>
      <c r="G11300" t="s">
        <v>114</v>
      </c>
      <c r="H11300" t="s">
        <v>98</v>
      </c>
      <c r="I11300" t="s">
        <v>75</v>
      </c>
      <c r="J11300" t="s">
        <v>99</v>
      </c>
      <c r="K11300" s="23">
        <v>2</v>
      </c>
      <c r="L11300" s="24">
        <v>2.8</v>
      </c>
      <c r="M11300" s="24">
        <v>5.6</v>
      </c>
      <c r="N11300" s="24">
        <v>4.03</v>
      </c>
      <c r="O11300" s="24">
        <v>1.57</v>
      </c>
      <c r="P11300" s="25">
        <v>28</v>
      </c>
    </row>
    <row r="11301" spans="1:16" x14ac:dyDescent="0.3">
      <c r="A11301" s="22">
        <v>43053</v>
      </c>
      <c r="B11301">
        <v>2017</v>
      </c>
      <c r="C11301">
        <v>11</v>
      </c>
      <c r="D11301" t="s">
        <v>137</v>
      </c>
      <c r="E11301" t="s">
        <v>135</v>
      </c>
      <c r="F11301" t="s">
        <v>175</v>
      </c>
      <c r="G11301" t="s">
        <v>114</v>
      </c>
      <c r="H11301" t="s">
        <v>100</v>
      </c>
      <c r="I11301" t="s">
        <v>70</v>
      </c>
      <c r="J11301" t="s">
        <v>101</v>
      </c>
      <c r="K11301" s="23">
        <v>6.8</v>
      </c>
      <c r="L11301" s="24">
        <v>2.4</v>
      </c>
      <c r="M11301" s="24">
        <v>16.32</v>
      </c>
      <c r="N11301" s="24">
        <v>12.08</v>
      </c>
      <c r="O11301" s="24">
        <v>4.24</v>
      </c>
      <c r="P11301" s="25">
        <v>26</v>
      </c>
    </row>
    <row r="11302" spans="1:16" x14ac:dyDescent="0.3">
      <c r="A11302" s="22">
        <v>43053</v>
      </c>
      <c r="B11302">
        <v>2017</v>
      </c>
      <c r="C11302">
        <v>11</v>
      </c>
      <c r="D11302" t="s">
        <v>137</v>
      </c>
      <c r="E11302" t="s">
        <v>135</v>
      </c>
      <c r="F11302" t="s">
        <v>175</v>
      </c>
      <c r="G11302" t="s">
        <v>114</v>
      </c>
      <c r="H11302" t="s">
        <v>102</v>
      </c>
      <c r="I11302" t="s">
        <v>71</v>
      </c>
      <c r="J11302" t="s">
        <v>103</v>
      </c>
      <c r="K11302" s="23">
        <v>14</v>
      </c>
      <c r="L11302" s="24">
        <v>6.9</v>
      </c>
      <c r="M11302" s="24">
        <v>96.6</v>
      </c>
      <c r="N11302" s="24">
        <v>63.76</v>
      </c>
      <c r="O11302" s="24">
        <v>32.840000000000003</v>
      </c>
      <c r="P11302" s="25">
        <v>34</v>
      </c>
    </row>
    <row r="11303" spans="1:16" x14ac:dyDescent="0.3">
      <c r="A11303" s="22">
        <v>43053</v>
      </c>
      <c r="B11303">
        <v>2017</v>
      </c>
      <c r="C11303">
        <v>11</v>
      </c>
      <c r="D11303" t="s">
        <v>137</v>
      </c>
      <c r="E11303" t="s">
        <v>135</v>
      </c>
      <c r="F11303" t="s">
        <v>175</v>
      </c>
      <c r="G11303" t="s">
        <v>114</v>
      </c>
      <c r="H11303" t="s">
        <v>104</v>
      </c>
      <c r="I11303" t="s">
        <v>76</v>
      </c>
      <c r="J11303" t="s">
        <v>105</v>
      </c>
      <c r="K11303" s="23">
        <v>0</v>
      </c>
      <c r="L11303" s="24">
        <v>7.4</v>
      </c>
      <c r="M11303" s="24">
        <v>0</v>
      </c>
      <c r="N11303" s="24">
        <v>0</v>
      </c>
      <c r="O11303" s="24">
        <v>0</v>
      </c>
      <c r="P11303" s="25">
        <v>34</v>
      </c>
    </row>
    <row r="11304" spans="1:16" x14ac:dyDescent="0.3">
      <c r="A11304" s="22">
        <v>43053</v>
      </c>
      <c r="B11304">
        <v>2017</v>
      </c>
      <c r="C11304">
        <v>11</v>
      </c>
      <c r="D11304" t="s">
        <v>137</v>
      </c>
      <c r="E11304" t="s">
        <v>135</v>
      </c>
      <c r="F11304" t="s">
        <v>175</v>
      </c>
      <c r="G11304" t="s">
        <v>114</v>
      </c>
      <c r="H11304" t="s">
        <v>106</v>
      </c>
      <c r="I11304" t="s">
        <v>69</v>
      </c>
      <c r="J11304" t="s">
        <v>107</v>
      </c>
      <c r="K11304" s="23">
        <v>19</v>
      </c>
      <c r="L11304" s="24">
        <v>16.5</v>
      </c>
      <c r="M11304" s="24">
        <v>313.5</v>
      </c>
      <c r="N11304" s="24">
        <v>244.53</v>
      </c>
      <c r="O11304" s="24">
        <v>68.97</v>
      </c>
      <c r="P11304" s="25">
        <v>22</v>
      </c>
    </row>
    <row r="11305" spans="1:16" x14ac:dyDescent="0.3">
      <c r="A11305" s="22">
        <v>43053</v>
      </c>
      <c r="B11305">
        <v>2017</v>
      </c>
      <c r="C11305">
        <v>11</v>
      </c>
      <c r="D11305" t="s">
        <v>137</v>
      </c>
      <c r="E11305" t="s">
        <v>135</v>
      </c>
      <c r="F11305" t="s">
        <v>175</v>
      </c>
      <c r="G11305" t="s">
        <v>114</v>
      </c>
      <c r="H11305" t="s">
        <v>108</v>
      </c>
      <c r="I11305" t="s">
        <v>72</v>
      </c>
      <c r="J11305" t="s">
        <v>109</v>
      </c>
      <c r="K11305" s="23">
        <v>1</v>
      </c>
      <c r="L11305" s="24">
        <v>8.1999999999999993</v>
      </c>
      <c r="M11305" s="24">
        <v>8.1999999999999993</v>
      </c>
      <c r="N11305" s="24">
        <v>5.58</v>
      </c>
      <c r="O11305" s="24">
        <v>2.62</v>
      </c>
      <c r="P11305" s="25">
        <v>32</v>
      </c>
    </row>
    <row r="11306" spans="1:16" x14ac:dyDescent="0.3">
      <c r="A11306" s="22">
        <v>43054</v>
      </c>
      <c r="B11306">
        <v>2017</v>
      </c>
      <c r="C11306">
        <v>11</v>
      </c>
      <c r="D11306" t="s">
        <v>137</v>
      </c>
      <c r="E11306" t="s">
        <v>135</v>
      </c>
      <c r="F11306" t="s">
        <v>175</v>
      </c>
      <c r="G11306" t="s">
        <v>115</v>
      </c>
      <c r="H11306" t="s">
        <v>94</v>
      </c>
      <c r="I11306" t="s">
        <v>73</v>
      </c>
      <c r="J11306" t="s">
        <v>95</v>
      </c>
      <c r="K11306" s="23">
        <v>5.33</v>
      </c>
      <c r="L11306" s="24">
        <v>3.1</v>
      </c>
      <c r="M11306" s="24">
        <v>16.52</v>
      </c>
      <c r="N11306" s="24">
        <v>11.56</v>
      </c>
      <c r="O11306" s="24">
        <v>4.96</v>
      </c>
      <c r="P11306" s="25">
        <v>30</v>
      </c>
    </row>
    <row r="11307" spans="1:16" x14ac:dyDescent="0.3">
      <c r="A11307" s="22">
        <v>43054</v>
      </c>
      <c r="B11307">
        <v>2017</v>
      </c>
      <c r="C11307">
        <v>11</v>
      </c>
      <c r="D11307" t="s">
        <v>137</v>
      </c>
      <c r="E11307" t="s">
        <v>135</v>
      </c>
      <c r="F11307" t="s">
        <v>175</v>
      </c>
      <c r="G11307" t="s">
        <v>115</v>
      </c>
      <c r="H11307" t="s">
        <v>96</v>
      </c>
      <c r="I11307" t="s">
        <v>74</v>
      </c>
      <c r="J11307" t="s">
        <v>97</v>
      </c>
      <c r="K11307" s="23">
        <v>2.73</v>
      </c>
      <c r="L11307" s="24">
        <v>3.6</v>
      </c>
      <c r="M11307" s="24">
        <v>9.83</v>
      </c>
      <c r="N11307" s="24">
        <v>6.88</v>
      </c>
      <c r="O11307" s="24">
        <v>2.95</v>
      </c>
      <c r="P11307" s="25">
        <v>30</v>
      </c>
    </row>
    <row r="11308" spans="1:16" x14ac:dyDescent="0.3">
      <c r="A11308" s="22">
        <v>43054</v>
      </c>
      <c r="B11308">
        <v>2017</v>
      </c>
      <c r="C11308">
        <v>11</v>
      </c>
      <c r="D11308" t="s">
        <v>137</v>
      </c>
      <c r="E11308" t="s">
        <v>135</v>
      </c>
      <c r="F11308" t="s">
        <v>175</v>
      </c>
      <c r="G11308" t="s">
        <v>115</v>
      </c>
      <c r="H11308" t="s">
        <v>98</v>
      </c>
      <c r="I11308" t="s">
        <v>75</v>
      </c>
      <c r="J11308" t="s">
        <v>99</v>
      </c>
      <c r="K11308" s="23">
        <v>7.7</v>
      </c>
      <c r="L11308" s="24">
        <v>2.8</v>
      </c>
      <c r="M11308" s="24">
        <v>21.56</v>
      </c>
      <c r="N11308" s="24">
        <v>15.52</v>
      </c>
      <c r="O11308" s="24">
        <v>6.04</v>
      </c>
      <c r="P11308" s="25">
        <v>28</v>
      </c>
    </row>
    <row r="11309" spans="1:16" x14ac:dyDescent="0.3">
      <c r="A11309" s="22">
        <v>43054</v>
      </c>
      <c r="B11309">
        <v>2017</v>
      </c>
      <c r="C11309">
        <v>11</v>
      </c>
      <c r="D11309" t="s">
        <v>137</v>
      </c>
      <c r="E11309" t="s">
        <v>135</v>
      </c>
      <c r="F11309" t="s">
        <v>175</v>
      </c>
      <c r="G11309" t="s">
        <v>115</v>
      </c>
      <c r="H11309" t="s">
        <v>100</v>
      </c>
      <c r="I11309" t="s">
        <v>70</v>
      </c>
      <c r="J11309" t="s">
        <v>101</v>
      </c>
      <c r="K11309" s="23">
        <v>17</v>
      </c>
      <c r="L11309" s="24">
        <v>2.4</v>
      </c>
      <c r="M11309" s="24">
        <v>40.799999999999997</v>
      </c>
      <c r="N11309" s="24">
        <v>30.19</v>
      </c>
      <c r="O11309" s="24">
        <v>10.61</v>
      </c>
      <c r="P11309" s="25">
        <v>26</v>
      </c>
    </row>
    <row r="11310" spans="1:16" x14ac:dyDescent="0.3">
      <c r="A11310" s="22">
        <v>43054</v>
      </c>
      <c r="B11310">
        <v>2017</v>
      </c>
      <c r="C11310">
        <v>11</v>
      </c>
      <c r="D11310" t="s">
        <v>137</v>
      </c>
      <c r="E11310" t="s">
        <v>135</v>
      </c>
      <c r="F11310" t="s">
        <v>175</v>
      </c>
      <c r="G11310" t="s">
        <v>115</v>
      </c>
      <c r="H11310" t="s">
        <v>102</v>
      </c>
      <c r="I11310" t="s">
        <v>71</v>
      </c>
      <c r="J11310" t="s">
        <v>103</v>
      </c>
      <c r="K11310" s="23">
        <v>8</v>
      </c>
      <c r="L11310" s="24">
        <v>6.9</v>
      </c>
      <c r="M11310" s="24">
        <v>55.2</v>
      </c>
      <c r="N11310" s="24">
        <v>36.43</v>
      </c>
      <c r="O11310" s="24">
        <v>18.77</v>
      </c>
      <c r="P11310" s="25">
        <v>34</v>
      </c>
    </row>
    <row r="11311" spans="1:16" x14ac:dyDescent="0.3">
      <c r="A11311" s="22">
        <v>43054</v>
      </c>
      <c r="B11311">
        <v>2017</v>
      </c>
      <c r="C11311">
        <v>11</v>
      </c>
      <c r="D11311" t="s">
        <v>137</v>
      </c>
      <c r="E11311" t="s">
        <v>135</v>
      </c>
      <c r="F11311" t="s">
        <v>175</v>
      </c>
      <c r="G11311" t="s">
        <v>115</v>
      </c>
      <c r="H11311" t="s">
        <v>104</v>
      </c>
      <c r="I11311" t="s">
        <v>76</v>
      </c>
      <c r="J11311" t="s">
        <v>105</v>
      </c>
      <c r="K11311" s="23">
        <v>3</v>
      </c>
      <c r="L11311" s="24">
        <v>7.4</v>
      </c>
      <c r="M11311" s="24">
        <v>22.2</v>
      </c>
      <c r="N11311" s="24">
        <v>14.65</v>
      </c>
      <c r="O11311" s="24">
        <v>7.55</v>
      </c>
      <c r="P11311" s="25">
        <v>34</v>
      </c>
    </row>
    <row r="11312" spans="1:16" x14ac:dyDescent="0.3">
      <c r="A11312" s="22">
        <v>43054</v>
      </c>
      <c r="B11312">
        <v>2017</v>
      </c>
      <c r="C11312">
        <v>11</v>
      </c>
      <c r="D11312" t="s">
        <v>137</v>
      </c>
      <c r="E11312" t="s">
        <v>135</v>
      </c>
      <c r="F11312" t="s">
        <v>175</v>
      </c>
      <c r="G11312" t="s">
        <v>115</v>
      </c>
      <c r="H11312" t="s">
        <v>106</v>
      </c>
      <c r="I11312" t="s">
        <v>69</v>
      </c>
      <c r="J11312" t="s">
        <v>107</v>
      </c>
      <c r="K11312" s="23">
        <v>0</v>
      </c>
      <c r="L11312" s="24">
        <v>16.5</v>
      </c>
      <c r="M11312" s="24">
        <v>0</v>
      </c>
      <c r="N11312" s="24">
        <v>0</v>
      </c>
      <c r="O11312" s="24">
        <v>0</v>
      </c>
      <c r="P11312" s="25">
        <v>22</v>
      </c>
    </row>
    <row r="11313" spans="1:16" x14ac:dyDescent="0.3">
      <c r="A11313" s="22">
        <v>43054</v>
      </c>
      <c r="B11313">
        <v>2017</v>
      </c>
      <c r="C11313">
        <v>11</v>
      </c>
      <c r="D11313" t="s">
        <v>137</v>
      </c>
      <c r="E11313" t="s">
        <v>135</v>
      </c>
      <c r="F11313" t="s">
        <v>175</v>
      </c>
      <c r="G11313" t="s">
        <v>115</v>
      </c>
      <c r="H11313" t="s">
        <v>108</v>
      </c>
      <c r="I11313" t="s">
        <v>72</v>
      </c>
      <c r="J11313" t="s">
        <v>109</v>
      </c>
      <c r="K11313" s="23">
        <v>1</v>
      </c>
      <c r="L11313" s="24">
        <v>8.1999999999999993</v>
      </c>
      <c r="M11313" s="24">
        <v>8.1999999999999993</v>
      </c>
      <c r="N11313" s="24">
        <v>5.58</v>
      </c>
      <c r="O11313" s="24">
        <v>2.62</v>
      </c>
      <c r="P11313" s="25">
        <v>32</v>
      </c>
    </row>
    <row r="11314" spans="1:16" x14ac:dyDescent="0.3">
      <c r="A11314" s="22">
        <v>43055</v>
      </c>
      <c r="B11314">
        <v>2017</v>
      </c>
      <c r="C11314">
        <v>11</v>
      </c>
      <c r="D11314" t="s">
        <v>137</v>
      </c>
      <c r="E11314" t="s">
        <v>135</v>
      </c>
      <c r="F11314" t="s">
        <v>175</v>
      </c>
      <c r="G11314" t="s">
        <v>93</v>
      </c>
      <c r="H11314" t="s">
        <v>94</v>
      </c>
      <c r="I11314" t="s">
        <v>73</v>
      </c>
      <c r="J11314" t="s">
        <v>95</v>
      </c>
      <c r="K11314" s="23">
        <v>5.33</v>
      </c>
      <c r="L11314" s="24">
        <v>3.1</v>
      </c>
      <c r="M11314" s="24">
        <v>16.52</v>
      </c>
      <c r="N11314" s="24">
        <v>11.56</v>
      </c>
      <c r="O11314" s="24">
        <v>4.96</v>
      </c>
      <c r="P11314" s="25">
        <v>30</v>
      </c>
    </row>
    <row r="11315" spans="1:16" x14ac:dyDescent="0.3">
      <c r="A11315" s="22">
        <v>43055</v>
      </c>
      <c r="B11315">
        <v>2017</v>
      </c>
      <c r="C11315">
        <v>11</v>
      </c>
      <c r="D11315" t="s">
        <v>137</v>
      </c>
      <c r="E11315" t="s">
        <v>135</v>
      </c>
      <c r="F11315" t="s">
        <v>175</v>
      </c>
      <c r="G11315" t="s">
        <v>93</v>
      </c>
      <c r="H11315" t="s">
        <v>96</v>
      </c>
      <c r="I11315" t="s">
        <v>74</v>
      </c>
      <c r="J11315" t="s">
        <v>97</v>
      </c>
      <c r="K11315" s="23">
        <v>2</v>
      </c>
      <c r="L11315" s="24">
        <v>3.6</v>
      </c>
      <c r="M11315" s="24">
        <v>7.2</v>
      </c>
      <c r="N11315" s="24">
        <v>5.04</v>
      </c>
      <c r="O11315" s="24">
        <v>2.16</v>
      </c>
      <c r="P11315" s="25">
        <v>30</v>
      </c>
    </row>
    <row r="11316" spans="1:16" x14ac:dyDescent="0.3">
      <c r="A11316" s="22">
        <v>43055</v>
      </c>
      <c r="B11316">
        <v>2017</v>
      </c>
      <c r="C11316">
        <v>11</v>
      </c>
      <c r="D11316" t="s">
        <v>137</v>
      </c>
      <c r="E11316" t="s">
        <v>135</v>
      </c>
      <c r="F11316" t="s">
        <v>175</v>
      </c>
      <c r="G11316" t="s">
        <v>93</v>
      </c>
      <c r="H11316" t="s">
        <v>98</v>
      </c>
      <c r="I11316" t="s">
        <v>75</v>
      </c>
      <c r="J11316" t="s">
        <v>99</v>
      </c>
      <c r="K11316" s="23">
        <v>3</v>
      </c>
      <c r="L11316" s="24">
        <v>2.8</v>
      </c>
      <c r="M11316" s="24">
        <v>8.4</v>
      </c>
      <c r="N11316" s="24">
        <v>6.05</v>
      </c>
      <c r="O11316" s="24">
        <v>2.35</v>
      </c>
      <c r="P11316" s="25">
        <v>28</v>
      </c>
    </row>
    <row r="11317" spans="1:16" x14ac:dyDescent="0.3">
      <c r="A11317" s="22">
        <v>43055</v>
      </c>
      <c r="B11317">
        <v>2017</v>
      </c>
      <c r="C11317">
        <v>11</v>
      </c>
      <c r="D11317" t="s">
        <v>137</v>
      </c>
      <c r="E11317" t="s">
        <v>135</v>
      </c>
      <c r="F11317" t="s">
        <v>175</v>
      </c>
      <c r="G11317" t="s">
        <v>93</v>
      </c>
      <c r="H11317" t="s">
        <v>100</v>
      </c>
      <c r="I11317" t="s">
        <v>70</v>
      </c>
      <c r="J11317" t="s">
        <v>101</v>
      </c>
      <c r="K11317" s="23">
        <v>17.600000000000001</v>
      </c>
      <c r="L11317" s="24">
        <v>2.4</v>
      </c>
      <c r="M11317" s="24">
        <v>42.24</v>
      </c>
      <c r="N11317" s="24">
        <v>31.26</v>
      </c>
      <c r="O11317" s="24">
        <v>10.98</v>
      </c>
      <c r="P11317" s="25">
        <v>26</v>
      </c>
    </row>
    <row r="11318" spans="1:16" x14ac:dyDescent="0.3">
      <c r="A11318" s="22">
        <v>43055</v>
      </c>
      <c r="B11318">
        <v>2017</v>
      </c>
      <c r="C11318">
        <v>11</v>
      </c>
      <c r="D11318" t="s">
        <v>137</v>
      </c>
      <c r="E11318" t="s">
        <v>135</v>
      </c>
      <c r="F11318" t="s">
        <v>175</v>
      </c>
      <c r="G11318" t="s">
        <v>93</v>
      </c>
      <c r="H11318" t="s">
        <v>102</v>
      </c>
      <c r="I11318" t="s">
        <v>71</v>
      </c>
      <c r="J11318" t="s">
        <v>103</v>
      </c>
      <c r="K11318" s="23">
        <v>3</v>
      </c>
      <c r="L11318" s="24">
        <v>6.9</v>
      </c>
      <c r="M11318" s="24">
        <v>20.7</v>
      </c>
      <c r="N11318" s="24">
        <v>13.66</v>
      </c>
      <c r="O11318" s="24">
        <v>7.04</v>
      </c>
      <c r="P11318" s="25">
        <v>34</v>
      </c>
    </row>
    <row r="11319" spans="1:16" x14ac:dyDescent="0.3">
      <c r="A11319" s="22">
        <v>43055</v>
      </c>
      <c r="B11319">
        <v>2017</v>
      </c>
      <c r="C11319">
        <v>11</v>
      </c>
      <c r="D11319" t="s">
        <v>137</v>
      </c>
      <c r="E11319" t="s">
        <v>135</v>
      </c>
      <c r="F11319" t="s">
        <v>175</v>
      </c>
      <c r="G11319" t="s">
        <v>93</v>
      </c>
      <c r="H11319" t="s">
        <v>104</v>
      </c>
      <c r="I11319" t="s">
        <v>76</v>
      </c>
      <c r="J11319" t="s">
        <v>105</v>
      </c>
      <c r="K11319" s="23">
        <v>0</v>
      </c>
      <c r="L11319" s="24">
        <v>7.4</v>
      </c>
      <c r="M11319" s="24">
        <v>0</v>
      </c>
      <c r="N11319" s="24">
        <v>0</v>
      </c>
      <c r="O11319" s="24">
        <v>0</v>
      </c>
      <c r="P11319" s="25">
        <v>34</v>
      </c>
    </row>
    <row r="11320" spans="1:16" x14ac:dyDescent="0.3">
      <c r="A11320" s="22">
        <v>43055</v>
      </c>
      <c r="B11320">
        <v>2017</v>
      </c>
      <c r="C11320">
        <v>11</v>
      </c>
      <c r="D11320" t="s">
        <v>137</v>
      </c>
      <c r="E11320" t="s">
        <v>135</v>
      </c>
      <c r="F11320" t="s">
        <v>175</v>
      </c>
      <c r="G11320" t="s">
        <v>93</v>
      </c>
      <c r="H11320" t="s">
        <v>106</v>
      </c>
      <c r="I11320" t="s">
        <v>69</v>
      </c>
      <c r="J11320" t="s">
        <v>107</v>
      </c>
      <c r="K11320" s="23">
        <v>1</v>
      </c>
      <c r="L11320" s="24">
        <v>16.5</v>
      </c>
      <c r="M11320" s="24">
        <v>16.5</v>
      </c>
      <c r="N11320" s="24">
        <v>12.87</v>
      </c>
      <c r="O11320" s="24">
        <v>3.63</v>
      </c>
      <c r="P11320" s="25">
        <v>22</v>
      </c>
    </row>
    <row r="11321" spans="1:16" x14ac:dyDescent="0.3">
      <c r="A11321" s="22">
        <v>43055</v>
      </c>
      <c r="B11321">
        <v>2017</v>
      </c>
      <c r="C11321">
        <v>11</v>
      </c>
      <c r="D11321" t="s">
        <v>137</v>
      </c>
      <c r="E11321" t="s">
        <v>135</v>
      </c>
      <c r="F11321" t="s">
        <v>175</v>
      </c>
      <c r="G11321" t="s">
        <v>93</v>
      </c>
      <c r="H11321" t="s">
        <v>108</v>
      </c>
      <c r="I11321" t="s">
        <v>72</v>
      </c>
      <c r="J11321" t="s">
        <v>109</v>
      </c>
      <c r="K11321" s="23">
        <v>1</v>
      </c>
      <c r="L11321" s="24">
        <v>8.1999999999999993</v>
      </c>
      <c r="M11321" s="24">
        <v>8.1999999999999993</v>
      </c>
      <c r="N11321" s="24">
        <v>5.58</v>
      </c>
      <c r="O11321" s="24">
        <v>2.62</v>
      </c>
      <c r="P11321" s="25">
        <v>32</v>
      </c>
    </row>
    <row r="11322" spans="1:16" x14ac:dyDescent="0.3">
      <c r="A11322" s="22">
        <v>43056</v>
      </c>
      <c r="B11322">
        <v>2017</v>
      </c>
      <c r="C11322">
        <v>11</v>
      </c>
      <c r="D11322" t="s">
        <v>137</v>
      </c>
      <c r="E11322" t="s">
        <v>135</v>
      </c>
      <c r="F11322" t="s">
        <v>175</v>
      </c>
      <c r="G11322" t="s">
        <v>110</v>
      </c>
      <c r="H11322" t="s">
        <v>94</v>
      </c>
      <c r="I11322" t="s">
        <v>73</v>
      </c>
      <c r="J11322" t="s">
        <v>95</v>
      </c>
      <c r="K11322" s="23">
        <v>3</v>
      </c>
      <c r="L11322" s="24">
        <v>3.1</v>
      </c>
      <c r="M11322" s="24">
        <v>9.3000000000000007</v>
      </c>
      <c r="N11322" s="24">
        <v>6.51</v>
      </c>
      <c r="O11322" s="24">
        <v>2.79</v>
      </c>
      <c r="P11322" s="25">
        <v>30</v>
      </c>
    </row>
    <row r="11323" spans="1:16" x14ac:dyDescent="0.3">
      <c r="A11323" s="22">
        <v>43056</v>
      </c>
      <c r="B11323">
        <v>2017</v>
      </c>
      <c r="C11323">
        <v>11</v>
      </c>
      <c r="D11323" t="s">
        <v>137</v>
      </c>
      <c r="E11323" t="s">
        <v>135</v>
      </c>
      <c r="F11323" t="s">
        <v>175</v>
      </c>
      <c r="G11323" t="s">
        <v>110</v>
      </c>
      <c r="H11323" t="s">
        <v>96</v>
      </c>
      <c r="I11323" t="s">
        <v>74</v>
      </c>
      <c r="J11323" t="s">
        <v>97</v>
      </c>
      <c r="K11323" s="23">
        <v>4.84</v>
      </c>
      <c r="L11323" s="24">
        <v>3.6</v>
      </c>
      <c r="M11323" s="24">
        <v>17.420000000000002</v>
      </c>
      <c r="N11323" s="24">
        <v>12.19</v>
      </c>
      <c r="O11323" s="24">
        <v>5.23</v>
      </c>
      <c r="P11323" s="25">
        <v>30</v>
      </c>
    </row>
    <row r="11324" spans="1:16" x14ac:dyDescent="0.3">
      <c r="A11324" s="22">
        <v>43056</v>
      </c>
      <c r="B11324">
        <v>2017</v>
      </c>
      <c r="C11324">
        <v>11</v>
      </c>
      <c r="D11324" t="s">
        <v>137</v>
      </c>
      <c r="E11324" t="s">
        <v>135</v>
      </c>
      <c r="F11324" t="s">
        <v>175</v>
      </c>
      <c r="G11324" t="s">
        <v>110</v>
      </c>
      <c r="H11324" t="s">
        <v>98</v>
      </c>
      <c r="I11324" t="s">
        <v>75</v>
      </c>
      <c r="J11324" t="s">
        <v>99</v>
      </c>
      <c r="K11324" s="23">
        <v>3</v>
      </c>
      <c r="L11324" s="24">
        <v>2.8</v>
      </c>
      <c r="M11324" s="24">
        <v>8.4</v>
      </c>
      <c r="N11324" s="24">
        <v>6.05</v>
      </c>
      <c r="O11324" s="24">
        <v>2.35</v>
      </c>
      <c r="P11324" s="25">
        <v>28</v>
      </c>
    </row>
    <row r="11325" spans="1:16" x14ac:dyDescent="0.3">
      <c r="A11325" s="22">
        <v>43056</v>
      </c>
      <c r="B11325">
        <v>2017</v>
      </c>
      <c r="C11325">
        <v>11</v>
      </c>
      <c r="D11325" t="s">
        <v>137</v>
      </c>
      <c r="E11325" t="s">
        <v>135</v>
      </c>
      <c r="F11325" t="s">
        <v>175</v>
      </c>
      <c r="G11325" t="s">
        <v>110</v>
      </c>
      <c r="H11325" t="s">
        <v>100</v>
      </c>
      <c r="I11325" t="s">
        <v>70</v>
      </c>
      <c r="J11325" t="s">
        <v>101</v>
      </c>
      <c r="K11325" s="23">
        <v>34</v>
      </c>
      <c r="L11325" s="24">
        <v>2.4</v>
      </c>
      <c r="M11325" s="24">
        <v>81.599999999999994</v>
      </c>
      <c r="N11325" s="24">
        <v>60.38</v>
      </c>
      <c r="O11325" s="24">
        <v>21.22</v>
      </c>
      <c r="P11325" s="25">
        <v>26</v>
      </c>
    </row>
    <row r="11326" spans="1:16" x14ac:dyDescent="0.3">
      <c r="A11326" s="22">
        <v>43056</v>
      </c>
      <c r="B11326">
        <v>2017</v>
      </c>
      <c r="C11326">
        <v>11</v>
      </c>
      <c r="D11326" t="s">
        <v>137</v>
      </c>
      <c r="E11326" t="s">
        <v>135</v>
      </c>
      <c r="F11326" t="s">
        <v>175</v>
      </c>
      <c r="G11326" t="s">
        <v>110</v>
      </c>
      <c r="H11326" t="s">
        <v>102</v>
      </c>
      <c r="I11326" t="s">
        <v>71</v>
      </c>
      <c r="J11326" t="s">
        <v>103</v>
      </c>
      <c r="K11326" s="23">
        <v>5</v>
      </c>
      <c r="L11326" s="24">
        <v>6.9</v>
      </c>
      <c r="M11326" s="24">
        <v>34.5</v>
      </c>
      <c r="N11326" s="24">
        <v>22.77</v>
      </c>
      <c r="O11326" s="24">
        <v>11.73</v>
      </c>
      <c r="P11326" s="25">
        <v>34</v>
      </c>
    </row>
    <row r="11327" spans="1:16" x14ac:dyDescent="0.3">
      <c r="A11327" s="22">
        <v>43056</v>
      </c>
      <c r="B11327">
        <v>2017</v>
      </c>
      <c r="C11327">
        <v>11</v>
      </c>
      <c r="D11327" t="s">
        <v>137</v>
      </c>
      <c r="E11327" t="s">
        <v>135</v>
      </c>
      <c r="F11327" t="s">
        <v>175</v>
      </c>
      <c r="G11327" t="s">
        <v>110</v>
      </c>
      <c r="H11327" t="s">
        <v>104</v>
      </c>
      <c r="I11327" t="s">
        <v>76</v>
      </c>
      <c r="J11327" t="s">
        <v>105</v>
      </c>
      <c r="K11327" s="23">
        <v>0</v>
      </c>
      <c r="L11327" s="24">
        <v>7.4</v>
      </c>
      <c r="M11327" s="24">
        <v>0</v>
      </c>
      <c r="N11327" s="24">
        <v>0</v>
      </c>
      <c r="O11327" s="24">
        <v>0</v>
      </c>
      <c r="P11327" s="25">
        <v>34</v>
      </c>
    </row>
    <row r="11328" spans="1:16" x14ac:dyDescent="0.3">
      <c r="A11328" s="22">
        <v>43056</v>
      </c>
      <c r="B11328">
        <v>2017</v>
      </c>
      <c r="C11328">
        <v>11</v>
      </c>
      <c r="D11328" t="s">
        <v>137</v>
      </c>
      <c r="E11328" t="s">
        <v>135</v>
      </c>
      <c r="F11328" t="s">
        <v>175</v>
      </c>
      <c r="G11328" t="s">
        <v>110</v>
      </c>
      <c r="H11328" t="s">
        <v>106</v>
      </c>
      <c r="I11328" t="s">
        <v>69</v>
      </c>
      <c r="J11328" t="s">
        <v>107</v>
      </c>
      <c r="K11328" s="23">
        <v>30</v>
      </c>
      <c r="L11328" s="24">
        <v>16.5</v>
      </c>
      <c r="M11328" s="24">
        <v>495</v>
      </c>
      <c r="N11328" s="24">
        <v>386.1</v>
      </c>
      <c r="O11328" s="24">
        <v>108.9</v>
      </c>
      <c r="P11328" s="25">
        <v>22</v>
      </c>
    </row>
    <row r="11329" spans="1:16" x14ac:dyDescent="0.3">
      <c r="A11329" s="22">
        <v>43056</v>
      </c>
      <c r="B11329">
        <v>2017</v>
      </c>
      <c r="C11329">
        <v>11</v>
      </c>
      <c r="D11329" t="s">
        <v>137</v>
      </c>
      <c r="E11329" t="s">
        <v>135</v>
      </c>
      <c r="F11329" t="s">
        <v>175</v>
      </c>
      <c r="G11329" t="s">
        <v>110</v>
      </c>
      <c r="H11329" t="s">
        <v>108</v>
      </c>
      <c r="I11329" t="s">
        <v>72</v>
      </c>
      <c r="J11329" t="s">
        <v>109</v>
      </c>
      <c r="K11329" s="23">
        <v>2</v>
      </c>
      <c r="L11329" s="24">
        <v>8.1999999999999993</v>
      </c>
      <c r="M11329" s="24">
        <v>16.399999999999999</v>
      </c>
      <c r="N11329" s="24">
        <v>11.15</v>
      </c>
      <c r="O11329" s="24">
        <v>5.25</v>
      </c>
      <c r="P11329" s="25">
        <v>32</v>
      </c>
    </row>
    <row r="11330" spans="1:16" x14ac:dyDescent="0.3">
      <c r="A11330" s="22">
        <v>43057</v>
      </c>
      <c r="B11330">
        <v>2017</v>
      </c>
      <c r="C11330">
        <v>11</v>
      </c>
      <c r="D11330" t="s">
        <v>137</v>
      </c>
      <c r="E11330" t="s">
        <v>135</v>
      </c>
      <c r="F11330" t="s">
        <v>175</v>
      </c>
      <c r="G11330" t="s">
        <v>111</v>
      </c>
      <c r="H11330" t="s">
        <v>94</v>
      </c>
      <c r="I11330" t="s">
        <v>73</v>
      </c>
      <c r="J11330" t="s">
        <v>95</v>
      </c>
      <c r="K11330" s="23">
        <v>5.33</v>
      </c>
      <c r="L11330" s="24">
        <v>3.1</v>
      </c>
      <c r="M11330" s="24">
        <v>16.52</v>
      </c>
      <c r="N11330" s="24">
        <v>11.56</v>
      </c>
      <c r="O11330" s="24">
        <v>4.96</v>
      </c>
      <c r="P11330" s="25">
        <v>30</v>
      </c>
    </row>
    <row r="11331" spans="1:16" x14ac:dyDescent="0.3">
      <c r="A11331" s="22">
        <v>43057</v>
      </c>
      <c r="B11331">
        <v>2017</v>
      </c>
      <c r="C11331">
        <v>11</v>
      </c>
      <c r="D11331" t="s">
        <v>137</v>
      </c>
      <c r="E11331" t="s">
        <v>135</v>
      </c>
      <c r="F11331" t="s">
        <v>175</v>
      </c>
      <c r="G11331" t="s">
        <v>111</v>
      </c>
      <c r="H11331" t="s">
        <v>96</v>
      </c>
      <c r="I11331" t="s">
        <v>74</v>
      </c>
      <c r="J11331" t="s">
        <v>97</v>
      </c>
      <c r="K11331" s="23">
        <v>8.4499999999999993</v>
      </c>
      <c r="L11331" s="24">
        <v>3.6</v>
      </c>
      <c r="M11331" s="24">
        <v>30.42</v>
      </c>
      <c r="N11331" s="24">
        <v>21.29</v>
      </c>
      <c r="O11331" s="24">
        <v>9.1300000000000008</v>
      </c>
      <c r="P11331" s="25">
        <v>30</v>
      </c>
    </row>
    <row r="11332" spans="1:16" x14ac:dyDescent="0.3">
      <c r="A11332" s="22">
        <v>43057</v>
      </c>
      <c r="B11332">
        <v>2017</v>
      </c>
      <c r="C11332">
        <v>11</v>
      </c>
      <c r="D11332" t="s">
        <v>137</v>
      </c>
      <c r="E11332" t="s">
        <v>135</v>
      </c>
      <c r="F11332" t="s">
        <v>175</v>
      </c>
      <c r="G11332" t="s">
        <v>111</v>
      </c>
      <c r="H11332" t="s">
        <v>98</v>
      </c>
      <c r="I11332" t="s">
        <v>75</v>
      </c>
      <c r="J11332" t="s">
        <v>99</v>
      </c>
      <c r="K11332" s="23">
        <v>2</v>
      </c>
      <c r="L11332" s="24">
        <v>2.8</v>
      </c>
      <c r="M11332" s="24">
        <v>5.6</v>
      </c>
      <c r="N11332" s="24">
        <v>4.03</v>
      </c>
      <c r="O11332" s="24">
        <v>1.57</v>
      </c>
      <c r="P11332" s="25">
        <v>28</v>
      </c>
    </row>
    <row r="11333" spans="1:16" x14ac:dyDescent="0.3">
      <c r="A11333" s="22">
        <v>43057</v>
      </c>
      <c r="B11333">
        <v>2017</v>
      </c>
      <c r="C11333">
        <v>11</v>
      </c>
      <c r="D11333" t="s">
        <v>137</v>
      </c>
      <c r="E11333" t="s">
        <v>135</v>
      </c>
      <c r="F11333" t="s">
        <v>175</v>
      </c>
      <c r="G11333" t="s">
        <v>111</v>
      </c>
      <c r="H11333" t="s">
        <v>100</v>
      </c>
      <c r="I11333" t="s">
        <v>70</v>
      </c>
      <c r="J11333" t="s">
        <v>101</v>
      </c>
      <c r="K11333" s="23">
        <v>42.5</v>
      </c>
      <c r="L11333" s="24">
        <v>2.4</v>
      </c>
      <c r="M11333" s="24">
        <v>102</v>
      </c>
      <c r="N11333" s="24">
        <v>75.48</v>
      </c>
      <c r="O11333" s="24">
        <v>26.52</v>
      </c>
      <c r="P11333" s="25">
        <v>26</v>
      </c>
    </row>
    <row r="11334" spans="1:16" x14ac:dyDescent="0.3">
      <c r="A11334" s="22">
        <v>43057</v>
      </c>
      <c r="B11334">
        <v>2017</v>
      </c>
      <c r="C11334">
        <v>11</v>
      </c>
      <c r="D11334" t="s">
        <v>137</v>
      </c>
      <c r="E11334" t="s">
        <v>135</v>
      </c>
      <c r="F11334" t="s">
        <v>175</v>
      </c>
      <c r="G11334" t="s">
        <v>111</v>
      </c>
      <c r="H11334" t="s">
        <v>102</v>
      </c>
      <c r="I11334" t="s">
        <v>71</v>
      </c>
      <c r="J11334" t="s">
        <v>103</v>
      </c>
      <c r="K11334" s="23">
        <v>2</v>
      </c>
      <c r="L11334" s="24">
        <v>6.9</v>
      </c>
      <c r="M11334" s="24">
        <v>13.8</v>
      </c>
      <c r="N11334" s="24">
        <v>9.11</v>
      </c>
      <c r="O11334" s="24">
        <v>4.6900000000000004</v>
      </c>
      <c r="P11334" s="25">
        <v>34</v>
      </c>
    </row>
    <row r="11335" spans="1:16" x14ac:dyDescent="0.3">
      <c r="A11335" s="22">
        <v>43057</v>
      </c>
      <c r="B11335">
        <v>2017</v>
      </c>
      <c r="C11335">
        <v>11</v>
      </c>
      <c r="D11335" t="s">
        <v>137</v>
      </c>
      <c r="E11335" t="s">
        <v>135</v>
      </c>
      <c r="F11335" t="s">
        <v>175</v>
      </c>
      <c r="G11335" t="s">
        <v>111</v>
      </c>
      <c r="H11335" t="s">
        <v>104</v>
      </c>
      <c r="I11335" t="s">
        <v>76</v>
      </c>
      <c r="J11335" t="s">
        <v>105</v>
      </c>
      <c r="K11335" s="23">
        <v>0</v>
      </c>
      <c r="L11335" s="24">
        <v>7.4</v>
      </c>
      <c r="M11335" s="24">
        <v>0</v>
      </c>
      <c r="N11335" s="24">
        <v>0</v>
      </c>
      <c r="O11335" s="24">
        <v>0</v>
      </c>
      <c r="P11335" s="25">
        <v>34</v>
      </c>
    </row>
    <row r="11336" spans="1:16" x14ac:dyDescent="0.3">
      <c r="A11336" s="22">
        <v>43057</v>
      </c>
      <c r="B11336">
        <v>2017</v>
      </c>
      <c r="C11336">
        <v>11</v>
      </c>
      <c r="D11336" t="s">
        <v>137</v>
      </c>
      <c r="E11336" t="s">
        <v>135</v>
      </c>
      <c r="F11336" t="s">
        <v>175</v>
      </c>
      <c r="G11336" t="s">
        <v>111</v>
      </c>
      <c r="H11336" t="s">
        <v>106</v>
      </c>
      <c r="I11336" t="s">
        <v>69</v>
      </c>
      <c r="J11336" t="s">
        <v>107</v>
      </c>
      <c r="K11336" s="23">
        <v>8</v>
      </c>
      <c r="L11336" s="24">
        <v>16.5</v>
      </c>
      <c r="M11336" s="24">
        <v>132</v>
      </c>
      <c r="N11336" s="24">
        <v>102.96</v>
      </c>
      <c r="O11336" s="24">
        <v>29.04</v>
      </c>
      <c r="P11336" s="25">
        <v>22</v>
      </c>
    </row>
    <row r="11337" spans="1:16" x14ac:dyDescent="0.3">
      <c r="A11337" s="22">
        <v>43057</v>
      </c>
      <c r="B11337">
        <v>2017</v>
      </c>
      <c r="C11337">
        <v>11</v>
      </c>
      <c r="D11337" t="s">
        <v>137</v>
      </c>
      <c r="E11337" t="s">
        <v>135</v>
      </c>
      <c r="F11337" t="s">
        <v>175</v>
      </c>
      <c r="G11337" t="s">
        <v>111</v>
      </c>
      <c r="H11337" t="s">
        <v>108</v>
      </c>
      <c r="I11337" t="s">
        <v>72</v>
      </c>
      <c r="J11337" t="s">
        <v>109</v>
      </c>
      <c r="K11337" s="23">
        <v>1.2</v>
      </c>
      <c r="L11337" s="24">
        <v>8.1999999999999993</v>
      </c>
      <c r="M11337" s="24">
        <v>9.84</v>
      </c>
      <c r="N11337" s="24">
        <v>6.69</v>
      </c>
      <c r="O11337" s="24">
        <v>3.15</v>
      </c>
      <c r="P11337" s="25">
        <v>32</v>
      </c>
    </row>
    <row r="11338" spans="1:16" x14ac:dyDescent="0.3">
      <c r="A11338" s="22">
        <v>43058</v>
      </c>
      <c r="B11338">
        <v>2017</v>
      </c>
      <c r="C11338">
        <v>11</v>
      </c>
      <c r="D11338" t="s">
        <v>137</v>
      </c>
      <c r="E11338" t="s">
        <v>135</v>
      </c>
      <c r="F11338" t="s">
        <v>175</v>
      </c>
      <c r="G11338" t="s">
        <v>112</v>
      </c>
      <c r="H11338" t="s">
        <v>94</v>
      </c>
      <c r="I11338" t="s">
        <v>73</v>
      </c>
      <c r="J11338" t="s">
        <v>95</v>
      </c>
      <c r="K11338" s="23">
        <v>4</v>
      </c>
      <c r="L11338" s="24">
        <v>3.1</v>
      </c>
      <c r="M11338" s="24">
        <v>12.4</v>
      </c>
      <c r="N11338" s="24">
        <v>8.68</v>
      </c>
      <c r="O11338" s="24">
        <v>3.72</v>
      </c>
      <c r="P11338" s="25">
        <v>30</v>
      </c>
    </row>
    <row r="11339" spans="1:16" x14ac:dyDescent="0.3">
      <c r="A11339" s="22">
        <v>43058</v>
      </c>
      <c r="B11339">
        <v>2017</v>
      </c>
      <c r="C11339">
        <v>11</v>
      </c>
      <c r="D11339" t="s">
        <v>137</v>
      </c>
      <c r="E11339" t="s">
        <v>135</v>
      </c>
      <c r="F11339" t="s">
        <v>175</v>
      </c>
      <c r="G11339" t="s">
        <v>112</v>
      </c>
      <c r="H11339" t="s">
        <v>96</v>
      </c>
      <c r="I11339" t="s">
        <v>74</v>
      </c>
      <c r="J11339" t="s">
        <v>97</v>
      </c>
      <c r="K11339" s="23">
        <v>6.88</v>
      </c>
      <c r="L11339" s="24">
        <v>3.6</v>
      </c>
      <c r="M11339" s="24">
        <v>24.77</v>
      </c>
      <c r="N11339" s="24">
        <v>17.34</v>
      </c>
      <c r="O11339" s="24">
        <v>7.43</v>
      </c>
      <c r="P11339" s="25">
        <v>30</v>
      </c>
    </row>
    <row r="11340" spans="1:16" x14ac:dyDescent="0.3">
      <c r="A11340" s="22">
        <v>43058</v>
      </c>
      <c r="B11340">
        <v>2017</v>
      </c>
      <c r="C11340">
        <v>11</v>
      </c>
      <c r="D11340" t="s">
        <v>137</v>
      </c>
      <c r="E11340" t="s">
        <v>135</v>
      </c>
      <c r="F11340" t="s">
        <v>175</v>
      </c>
      <c r="G11340" t="s">
        <v>112</v>
      </c>
      <c r="H11340" t="s">
        <v>98</v>
      </c>
      <c r="I11340" t="s">
        <v>75</v>
      </c>
      <c r="J11340" t="s">
        <v>99</v>
      </c>
      <c r="K11340" s="23">
        <v>1</v>
      </c>
      <c r="L11340" s="24">
        <v>2.8</v>
      </c>
      <c r="M11340" s="24">
        <v>2.8</v>
      </c>
      <c r="N11340" s="24">
        <v>2.02</v>
      </c>
      <c r="O11340" s="24">
        <v>0.78</v>
      </c>
      <c r="P11340" s="25">
        <v>28</v>
      </c>
    </row>
    <row r="11341" spans="1:16" x14ac:dyDescent="0.3">
      <c r="A11341" s="22">
        <v>43058</v>
      </c>
      <c r="B11341">
        <v>2017</v>
      </c>
      <c r="C11341">
        <v>11</v>
      </c>
      <c r="D11341" t="s">
        <v>137</v>
      </c>
      <c r="E11341" t="s">
        <v>135</v>
      </c>
      <c r="F11341" t="s">
        <v>175</v>
      </c>
      <c r="G11341" t="s">
        <v>112</v>
      </c>
      <c r="H11341" t="s">
        <v>100</v>
      </c>
      <c r="I11341" t="s">
        <v>70</v>
      </c>
      <c r="J11341" t="s">
        <v>101</v>
      </c>
      <c r="K11341" s="23">
        <v>29</v>
      </c>
      <c r="L11341" s="24">
        <v>2.4</v>
      </c>
      <c r="M11341" s="24">
        <v>69.599999999999994</v>
      </c>
      <c r="N11341" s="24">
        <v>51.5</v>
      </c>
      <c r="O11341" s="24">
        <v>18.100000000000001</v>
      </c>
      <c r="P11341" s="25">
        <v>26</v>
      </c>
    </row>
    <row r="11342" spans="1:16" x14ac:dyDescent="0.3">
      <c r="A11342" s="22">
        <v>43058</v>
      </c>
      <c r="B11342">
        <v>2017</v>
      </c>
      <c r="C11342">
        <v>11</v>
      </c>
      <c r="D11342" t="s">
        <v>137</v>
      </c>
      <c r="E11342" t="s">
        <v>135</v>
      </c>
      <c r="F11342" t="s">
        <v>175</v>
      </c>
      <c r="G11342" t="s">
        <v>112</v>
      </c>
      <c r="H11342" t="s">
        <v>102</v>
      </c>
      <c r="I11342" t="s">
        <v>71</v>
      </c>
      <c r="J11342" t="s">
        <v>103</v>
      </c>
      <c r="K11342" s="23">
        <v>3</v>
      </c>
      <c r="L11342" s="24">
        <v>6.9</v>
      </c>
      <c r="M11342" s="24">
        <v>20.7</v>
      </c>
      <c r="N11342" s="24">
        <v>13.66</v>
      </c>
      <c r="O11342" s="24">
        <v>7.04</v>
      </c>
      <c r="P11342" s="25">
        <v>34</v>
      </c>
    </row>
    <row r="11343" spans="1:16" x14ac:dyDescent="0.3">
      <c r="A11343" s="22">
        <v>43058</v>
      </c>
      <c r="B11343">
        <v>2017</v>
      </c>
      <c r="C11343">
        <v>11</v>
      </c>
      <c r="D11343" t="s">
        <v>137</v>
      </c>
      <c r="E11343" t="s">
        <v>135</v>
      </c>
      <c r="F11343" t="s">
        <v>175</v>
      </c>
      <c r="G11343" t="s">
        <v>112</v>
      </c>
      <c r="H11343" t="s">
        <v>104</v>
      </c>
      <c r="I11343" t="s">
        <v>76</v>
      </c>
      <c r="J11343" t="s">
        <v>105</v>
      </c>
      <c r="K11343" s="23">
        <v>0</v>
      </c>
      <c r="L11343" s="24">
        <v>7.4</v>
      </c>
      <c r="M11343" s="24">
        <v>0</v>
      </c>
      <c r="N11343" s="24">
        <v>0</v>
      </c>
      <c r="O11343" s="24">
        <v>0</v>
      </c>
      <c r="P11343" s="25">
        <v>34</v>
      </c>
    </row>
    <row r="11344" spans="1:16" x14ac:dyDescent="0.3">
      <c r="A11344" s="22">
        <v>43058</v>
      </c>
      <c r="B11344">
        <v>2017</v>
      </c>
      <c r="C11344">
        <v>11</v>
      </c>
      <c r="D11344" t="s">
        <v>137</v>
      </c>
      <c r="E11344" t="s">
        <v>135</v>
      </c>
      <c r="F11344" t="s">
        <v>175</v>
      </c>
      <c r="G11344" t="s">
        <v>112</v>
      </c>
      <c r="H11344" t="s">
        <v>106</v>
      </c>
      <c r="I11344" t="s">
        <v>69</v>
      </c>
      <c r="J11344" t="s">
        <v>107</v>
      </c>
      <c r="K11344" s="23">
        <v>6</v>
      </c>
      <c r="L11344" s="24">
        <v>16.5</v>
      </c>
      <c r="M11344" s="24">
        <v>99</v>
      </c>
      <c r="N11344" s="24">
        <v>77.22</v>
      </c>
      <c r="O11344" s="24">
        <v>21.78</v>
      </c>
      <c r="P11344" s="25">
        <v>22</v>
      </c>
    </row>
    <row r="11345" spans="1:16" x14ac:dyDescent="0.3">
      <c r="A11345" s="22">
        <v>43058</v>
      </c>
      <c r="B11345">
        <v>2017</v>
      </c>
      <c r="C11345">
        <v>11</v>
      </c>
      <c r="D11345" t="s">
        <v>137</v>
      </c>
      <c r="E11345" t="s">
        <v>135</v>
      </c>
      <c r="F11345" t="s">
        <v>175</v>
      </c>
      <c r="G11345" t="s">
        <v>112</v>
      </c>
      <c r="H11345" t="s">
        <v>108</v>
      </c>
      <c r="I11345" t="s">
        <v>72</v>
      </c>
      <c r="J11345" t="s">
        <v>109</v>
      </c>
      <c r="K11345" s="23">
        <v>2.5</v>
      </c>
      <c r="L11345" s="24">
        <v>8.1999999999999993</v>
      </c>
      <c r="M11345" s="24">
        <v>20.5</v>
      </c>
      <c r="N11345" s="24">
        <v>13.94</v>
      </c>
      <c r="O11345" s="24">
        <v>6.56</v>
      </c>
      <c r="P11345" s="25">
        <v>32</v>
      </c>
    </row>
    <row r="11346" spans="1:16" x14ac:dyDescent="0.3">
      <c r="A11346" s="22">
        <v>43059</v>
      </c>
      <c r="B11346">
        <v>2017</v>
      </c>
      <c r="C11346">
        <v>11</v>
      </c>
      <c r="D11346" t="s">
        <v>137</v>
      </c>
      <c r="E11346" t="s">
        <v>135</v>
      </c>
      <c r="F11346" t="s">
        <v>175</v>
      </c>
      <c r="G11346" t="s">
        <v>113</v>
      </c>
      <c r="H11346" t="s">
        <v>94</v>
      </c>
      <c r="I11346" t="s">
        <v>73</v>
      </c>
      <c r="J11346" t="s">
        <v>95</v>
      </c>
      <c r="K11346" s="23">
        <v>2.34</v>
      </c>
      <c r="L11346" s="24">
        <v>3.1</v>
      </c>
      <c r="M11346" s="24">
        <v>7.25</v>
      </c>
      <c r="N11346" s="24">
        <v>5.07</v>
      </c>
      <c r="O11346" s="24">
        <v>2.1800000000000002</v>
      </c>
      <c r="P11346" s="25">
        <v>30</v>
      </c>
    </row>
    <row r="11347" spans="1:16" x14ac:dyDescent="0.3">
      <c r="A11347" s="22">
        <v>43059</v>
      </c>
      <c r="B11347">
        <v>2017</v>
      </c>
      <c r="C11347">
        <v>11</v>
      </c>
      <c r="D11347" t="s">
        <v>137</v>
      </c>
      <c r="E11347" t="s">
        <v>135</v>
      </c>
      <c r="F11347" t="s">
        <v>175</v>
      </c>
      <c r="G11347" t="s">
        <v>113</v>
      </c>
      <c r="H11347" t="s">
        <v>96</v>
      </c>
      <c r="I11347" t="s">
        <v>74</v>
      </c>
      <c r="J11347" t="s">
        <v>97</v>
      </c>
      <c r="K11347" s="23">
        <v>5.34</v>
      </c>
      <c r="L11347" s="24">
        <v>3.6</v>
      </c>
      <c r="M11347" s="24">
        <v>19.22</v>
      </c>
      <c r="N11347" s="24">
        <v>13.45</v>
      </c>
      <c r="O11347" s="24">
        <v>5.77</v>
      </c>
      <c r="P11347" s="25">
        <v>30</v>
      </c>
    </row>
    <row r="11348" spans="1:16" x14ac:dyDescent="0.3">
      <c r="A11348" s="22">
        <v>43059</v>
      </c>
      <c r="B11348">
        <v>2017</v>
      </c>
      <c r="C11348">
        <v>11</v>
      </c>
      <c r="D11348" t="s">
        <v>137</v>
      </c>
      <c r="E11348" t="s">
        <v>135</v>
      </c>
      <c r="F11348" t="s">
        <v>175</v>
      </c>
      <c r="G11348" t="s">
        <v>113</v>
      </c>
      <c r="H11348" t="s">
        <v>98</v>
      </c>
      <c r="I11348" t="s">
        <v>75</v>
      </c>
      <c r="J11348" t="s">
        <v>99</v>
      </c>
      <c r="K11348" s="23">
        <v>2.4</v>
      </c>
      <c r="L11348" s="24">
        <v>2.8</v>
      </c>
      <c r="M11348" s="24">
        <v>6.72</v>
      </c>
      <c r="N11348" s="24">
        <v>4.84</v>
      </c>
      <c r="O11348" s="24">
        <v>1.88</v>
      </c>
      <c r="P11348" s="25">
        <v>28</v>
      </c>
    </row>
    <row r="11349" spans="1:16" x14ac:dyDescent="0.3">
      <c r="A11349" s="22">
        <v>43059</v>
      </c>
      <c r="B11349">
        <v>2017</v>
      </c>
      <c r="C11349">
        <v>11</v>
      </c>
      <c r="D11349" t="s">
        <v>137</v>
      </c>
      <c r="E11349" t="s">
        <v>135</v>
      </c>
      <c r="F11349" t="s">
        <v>175</v>
      </c>
      <c r="G11349" t="s">
        <v>113</v>
      </c>
      <c r="H11349" t="s">
        <v>100</v>
      </c>
      <c r="I11349" t="s">
        <v>70</v>
      </c>
      <c r="J11349" t="s">
        <v>101</v>
      </c>
      <c r="K11349" s="23">
        <v>28.8</v>
      </c>
      <c r="L11349" s="24">
        <v>2.4</v>
      </c>
      <c r="M11349" s="24">
        <v>69.12</v>
      </c>
      <c r="N11349" s="24">
        <v>51.15</v>
      </c>
      <c r="O11349" s="24">
        <v>17.97</v>
      </c>
      <c r="P11349" s="25">
        <v>26</v>
      </c>
    </row>
    <row r="11350" spans="1:16" x14ac:dyDescent="0.3">
      <c r="A11350" s="22">
        <v>43059</v>
      </c>
      <c r="B11350">
        <v>2017</v>
      </c>
      <c r="C11350">
        <v>11</v>
      </c>
      <c r="D11350" t="s">
        <v>137</v>
      </c>
      <c r="E11350" t="s">
        <v>135</v>
      </c>
      <c r="F11350" t="s">
        <v>175</v>
      </c>
      <c r="G11350" t="s">
        <v>113</v>
      </c>
      <c r="H11350" t="s">
        <v>102</v>
      </c>
      <c r="I11350" t="s">
        <v>71</v>
      </c>
      <c r="J11350" t="s">
        <v>103</v>
      </c>
      <c r="K11350" s="23">
        <v>10</v>
      </c>
      <c r="L11350" s="24">
        <v>6.9</v>
      </c>
      <c r="M11350" s="24">
        <v>69</v>
      </c>
      <c r="N11350" s="24">
        <v>45.54</v>
      </c>
      <c r="O11350" s="24">
        <v>23.46</v>
      </c>
      <c r="P11350" s="25">
        <v>34</v>
      </c>
    </row>
    <row r="11351" spans="1:16" x14ac:dyDescent="0.3">
      <c r="A11351" s="22">
        <v>43059</v>
      </c>
      <c r="B11351">
        <v>2017</v>
      </c>
      <c r="C11351">
        <v>11</v>
      </c>
      <c r="D11351" t="s">
        <v>137</v>
      </c>
      <c r="E11351" t="s">
        <v>135</v>
      </c>
      <c r="F11351" t="s">
        <v>175</v>
      </c>
      <c r="G11351" t="s">
        <v>113</v>
      </c>
      <c r="H11351" t="s">
        <v>104</v>
      </c>
      <c r="I11351" t="s">
        <v>76</v>
      </c>
      <c r="J11351" t="s">
        <v>105</v>
      </c>
      <c r="K11351" s="23">
        <v>0</v>
      </c>
      <c r="L11351" s="24">
        <v>7.4</v>
      </c>
      <c r="M11351" s="24">
        <v>0</v>
      </c>
      <c r="N11351" s="24">
        <v>0</v>
      </c>
      <c r="O11351" s="24">
        <v>0</v>
      </c>
      <c r="P11351" s="25">
        <v>34</v>
      </c>
    </row>
    <row r="11352" spans="1:16" x14ac:dyDescent="0.3">
      <c r="A11352" s="22">
        <v>43059</v>
      </c>
      <c r="B11352">
        <v>2017</v>
      </c>
      <c r="C11352">
        <v>11</v>
      </c>
      <c r="D11352" t="s">
        <v>137</v>
      </c>
      <c r="E11352" t="s">
        <v>135</v>
      </c>
      <c r="F11352" t="s">
        <v>175</v>
      </c>
      <c r="G11352" t="s">
        <v>113</v>
      </c>
      <c r="H11352" t="s">
        <v>106</v>
      </c>
      <c r="I11352" t="s">
        <v>69</v>
      </c>
      <c r="J11352" t="s">
        <v>107</v>
      </c>
      <c r="K11352" s="23">
        <v>2</v>
      </c>
      <c r="L11352" s="24">
        <v>16.5</v>
      </c>
      <c r="M11352" s="24">
        <v>33</v>
      </c>
      <c r="N11352" s="24">
        <v>25.74</v>
      </c>
      <c r="O11352" s="24">
        <v>7.26</v>
      </c>
      <c r="P11352" s="25">
        <v>22</v>
      </c>
    </row>
    <row r="11353" spans="1:16" x14ac:dyDescent="0.3">
      <c r="A11353" s="22">
        <v>43059</v>
      </c>
      <c r="B11353">
        <v>2017</v>
      </c>
      <c r="C11353">
        <v>11</v>
      </c>
      <c r="D11353" t="s">
        <v>137</v>
      </c>
      <c r="E11353" t="s">
        <v>135</v>
      </c>
      <c r="F11353" t="s">
        <v>175</v>
      </c>
      <c r="G11353" t="s">
        <v>113</v>
      </c>
      <c r="H11353" t="s">
        <v>108</v>
      </c>
      <c r="I11353" t="s">
        <v>72</v>
      </c>
      <c r="J11353" t="s">
        <v>109</v>
      </c>
      <c r="K11353" s="23">
        <v>0</v>
      </c>
      <c r="L11353" s="24">
        <v>8.1999999999999993</v>
      </c>
      <c r="M11353" s="24">
        <v>0</v>
      </c>
      <c r="N11353" s="24">
        <v>0</v>
      </c>
      <c r="O11353" s="24">
        <v>0</v>
      </c>
      <c r="P11353" s="25">
        <v>32</v>
      </c>
    </row>
    <row r="11354" spans="1:16" x14ac:dyDescent="0.3">
      <c r="A11354" s="22">
        <v>43060</v>
      </c>
      <c r="B11354">
        <v>2017</v>
      </c>
      <c r="C11354">
        <v>11</v>
      </c>
      <c r="D11354" t="s">
        <v>137</v>
      </c>
      <c r="E11354" t="s">
        <v>135</v>
      </c>
      <c r="F11354" t="s">
        <v>175</v>
      </c>
      <c r="G11354" t="s">
        <v>114</v>
      </c>
      <c r="H11354" t="s">
        <v>94</v>
      </c>
      <c r="I11354" t="s">
        <v>73</v>
      </c>
      <c r="J11354" t="s">
        <v>95</v>
      </c>
      <c r="K11354" s="23">
        <v>13.33</v>
      </c>
      <c r="L11354" s="24">
        <v>3.1</v>
      </c>
      <c r="M11354" s="24">
        <v>41.32</v>
      </c>
      <c r="N11354" s="24">
        <v>28.92</v>
      </c>
      <c r="O11354" s="24">
        <v>12.4</v>
      </c>
      <c r="P11354" s="25">
        <v>30</v>
      </c>
    </row>
    <row r="11355" spans="1:16" x14ac:dyDescent="0.3">
      <c r="A11355" s="22">
        <v>43060</v>
      </c>
      <c r="B11355">
        <v>2017</v>
      </c>
      <c r="C11355">
        <v>11</v>
      </c>
      <c r="D11355" t="s">
        <v>137</v>
      </c>
      <c r="E11355" t="s">
        <v>135</v>
      </c>
      <c r="F11355" t="s">
        <v>175</v>
      </c>
      <c r="G11355" t="s">
        <v>114</v>
      </c>
      <c r="H11355" t="s">
        <v>96</v>
      </c>
      <c r="I11355" t="s">
        <v>74</v>
      </c>
      <c r="J11355" t="s">
        <v>97</v>
      </c>
      <c r="K11355" s="23">
        <v>0.68</v>
      </c>
      <c r="L11355" s="24">
        <v>3.6</v>
      </c>
      <c r="M11355" s="24">
        <v>2.4500000000000002</v>
      </c>
      <c r="N11355" s="24">
        <v>1.72</v>
      </c>
      <c r="O11355" s="24">
        <v>0.73</v>
      </c>
      <c r="P11355" s="25">
        <v>30</v>
      </c>
    </row>
    <row r="11356" spans="1:16" x14ac:dyDescent="0.3">
      <c r="A11356" s="22">
        <v>43060</v>
      </c>
      <c r="B11356">
        <v>2017</v>
      </c>
      <c r="C11356">
        <v>11</v>
      </c>
      <c r="D11356" t="s">
        <v>137</v>
      </c>
      <c r="E11356" t="s">
        <v>135</v>
      </c>
      <c r="F11356" t="s">
        <v>175</v>
      </c>
      <c r="G11356" t="s">
        <v>114</v>
      </c>
      <c r="H11356" t="s">
        <v>98</v>
      </c>
      <c r="I11356" t="s">
        <v>75</v>
      </c>
      <c r="J11356" t="s">
        <v>99</v>
      </c>
      <c r="K11356" s="23">
        <v>1</v>
      </c>
      <c r="L11356" s="24">
        <v>2.8</v>
      </c>
      <c r="M11356" s="24">
        <v>2.8</v>
      </c>
      <c r="N11356" s="24">
        <v>2.02</v>
      </c>
      <c r="O11356" s="24">
        <v>0.78</v>
      </c>
      <c r="P11356" s="25">
        <v>28</v>
      </c>
    </row>
    <row r="11357" spans="1:16" x14ac:dyDescent="0.3">
      <c r="A11357" s="22">
        <v>43060</v>
      </c>
      <c r="B11357">
        <v>2017</v>
      </c>
      <c r="C11357">
        <v>11</v>
      </c>
      <c r="D11357" t="s">
        <v>137</v>
      </c>
      <c r="E11357" t="s">
        <v>135</v>
      </c>
      <c r="F11357" t="s">
        <v>175</v>
      </c>
      <c r="G11357" t="s">
        <v>114</v>
      </c>
      <c r="H11357" t="s">
        <v>100</v>
      </c>
      <c r="I11357" t="s">
        <v>70</v>
      </c>
      <c r="J11357" t="s">
        <v>101</v>
      </c>
      <c r="K11357" s="23">
        <v>22.4</v>
      </c>
      <c r="L11357" s="24">
        <v>2.4</v>
      </c>
      <c r="M11357" s="24">
        <v>53.76</v>
      </c>
      <c r="N11357" s="24">
        <v>39.78</v>
      </c>
      <c r="O11357" s="24">
        <v>13.98</v>
      </c>
      <c r="P11357" s="25">
        <v>26</v>
      </c>
    </row>
    <row r="11358" spans="1:16" x14ac:dyDescent="0.3">
      <c r="A11358" s="22">
        <v>43060</v>
      </c>
      <c r="B11358">
        <v>2017</v>
      </c>
      <c r="C11358">
        <v>11</v>
      </c>
      <c r="D11358" t="s">
        <v>137</v>
      </c>
      <c r="E11358" t="s">
        <v>135</v>
      </c>
      <c r="F11358" t="s">
        <v>175</v>
      </c>
      <c r="G11358" t="s">
        <v>114</v>
      </c>
      <c r="H11358" t="s">
        <v>102</v>
      </c>
      <c r="I11358" t="s">
        <v>71</v>
      </c>
      <c r="J11358" t="s">
        <v>103</v>
      </c>
      <c r="K11358" s="23">
        <v>5</v>
      </c>
      <c r="L11358" s="24">
        <v>6.9</v>
      </c>
      <c r="M11358" s="24">
        <v>34.5</v>
      </c>
      <c r="N11358" s="24">
        <v>22.77</v>
      </c>
      <c r="O11358" s="24">
        <v>11.73</v>
      </c>
      <c r="P11358" s="25">
        <v>34</v>
      </c>
    </row>
    <row r="11359" spans="1:16" x14ac:dyDescent="0.3">
      <c r="A11359" s="22">
        <v>43060</v>
      </c>
      <c r="B11359">
        <v>2017</v>
      </c>
      <c r="C11359">
        <v>11</v>
      </c>
      <c r="D11359" t="s">
        <v>137</v>
      </c>
      <c r="E11359" t="s">
        <v>135</v>
      </c>
      <c r="F11359" t="s">
        <v>175</v>
      </c>
      <c r="G11359" t="s">
        <v>114</v>
      </c>
      <c r="H11359" t="s">
        <v>104</v>
      </c>
      <c r="I11359" t="s">
        <v>76</v>
      </c>
      <c r="J11359" t="s">
        <v>105</v>
      </c>
      <c r="K11359" s="23">
        <v>0</v>
      </c>
      <c r="L11359" s="24">
        <v>7.4</v>
      </c>
      <c r="M11359" s="24">
        <v>0</v>
      </c>
      <c r="N11359" s="24">
        <v>0</v>
      </c>
      <c r="O11359" s="24">
        <v>0</v>
      </c>
      <c r="P11359" s="25">
        <v>34</v>
      </c>
    </row>
    <row r="11360" spans="1:16" x14ac:dyDescent="0.3">
      <c r="A11360" s="22">
        <v>43060</v>
      </c>
      <c r="B11360">
        <v>2017</v>
      </c>
      <c r="C11360">
        <v>11</v>
      </c>
      <c r="D11360" t="s">
        <v>137</v>
      </c>
      <c r="E11360" t="s">
        <v>135</v>
      </c>
      <c r="F11360" t="s">
        <v>175</v>
      </c>
      <c r="G11360" t="s">
        <v>114</v>
      </c>
      <c r="H11360" t="s">
        <v>106</v>
      </c>
      <c r="I11360" t="s">
        <v>69</v>
      </c>
      <c r="J11360" t="s">
        <v>107</v>
      </c>
      <c r="K11360" s="23">
        <v>2</v>
      </c>
      <c r="L11360" s="24">
        <v>16.5</v>
      </c>
      <c r="M11360" s="24">
        <v>33</v>
      </c>
      <c r="N11360" s="24">
        <v>25.74</v>
      </c>
      <c r="O11360" s="24">
        <v>7.26</v>
      </c>
      <c r="P11360" s="25">
        <v>22</v>
      </c>
    </row>
    <row r="11361" spans="1:16" x14ac:dyDescent="0.3">
      <c r="A11361" s="22">
        <v>43060</v>
      </c>
      <c r="B11361">
        <v>2017</v>
      </c>
      <c r="C11361">
        <v>11</v>
      </c>
      <c r="D11361" t="s">
        <v>137</v>
      </c>
      <c r="E11361" t="s">
        <v>135</v>
      </c>
      <c r="F11361" t="s">
        <v>175</v>
      </c>
      <c r="G11361" t="s">
        <v>114</v>
      </c>
      <c r="H11361" t="s">
        <v>108</v>
      </c>
      <c r="I11361" t="s">
        <v>72</v>
      </c>
      <c r="J11361" t="s">
        <v>109</v>
      </c>
      <c r="K11361" s="23">
        <v>1</v>
      </c>
      <c r="L11361" s="24">
        <v>8.1999999999999993</v>
      </c>
      <c r="M11361" s="24">
        <v>8.1999999999999993</v>
      </c>
      <c r="N11361" s="24">
        <v>5.58</v>
      </c>
      <c r="O11361" s="24">
        <v>2.62</v>
      </c>
      <c r="P11361" s="25">
        <v>32</v>
      </c>
    </row>
    <row r="11362" spans="1:16" x14ac:dyDescent="0.3">
      <c r="A11362" s="22">
        <v>43061</v>
      </c>
      <c r="B11362">
        <v>2017</v>
      </c>
      <c r="C11362">
        <v>11</v>
      </c>
      <c r="D11362" t="s">
        <v>137</v>
      </c>
      <c r="E11362" t="s">
        <v>135</v>
      </c>
      <c r="F11362" t="s">
        <v>175</v>
      </c>
      <c r="G11362" t="s">
        <v>115</v>
      </c>
      <c r="H11362" t="s">
        <v>94</v>
      </c>
      <c r="I11362" t="s">
        <v>73</v>
      </c>
      <c r="J11362" t="s">
        <v>95</v>
      </c>
      <c r="K11362" s="23">
        <v>2</v>
      </c>
      <c r="L11362" s="24">
        <v>3.1</v>
      </c>
      <c r="M11362" s="24">
        <v>6.2</v>
      </c>
      <c r="N11362" s="24">
        <v>4.34</v>
      </c>
      <c r="O11362" s="24">
        <v>1.86</v>
      </c>
      <c r="P11362" s="25">
        <v>30</v>
      </c>
    </row>
    <row r="11363" spans="1:16" x14ac:dyDescent="0.3">
      <c r="A11363" s="22">
        <v>43061</v>
      </c>
      <c r="B11363">
        <v>2017</v>
      </c>
      <c r="C11363">
        <v>11</v>
      </c>
      <c r="D11363" t="s">
        <v>137</v>
      </c>
      <c r="E11363" t="s">
        <v>135</v>
      </c>
      <c r="F11363" t="s">
        <v>175</v>
      </c>
      <c r="G11363" t="s">
        <v>115</v>
      </c>
      <c r="H11363" t="s">
        <v>96</v>
      </c>
      <c r="I11363" t="s">
        <v>74</v>
      </c>
      <c r="J11363" t="s">
        <v>97</v>
      </c>
      <c r="K11363" s="23">
        <v>4</v>
      </c>
      <c r="L11363" s="24">
        <v>3.6</v>
      </c>
      <c r="M11363" s="24">
        <v>14.4</v>
      </c>
      <c r="N11363" s="24">
        <v>10.08</v>
      </c>
      <c r="O11363" s="24">
        <v>4.32</v>
      </c>
      <c r="P11363" s="25">
        <v>30</v>
      </c>
    </row>
    <row r="11364" spans="1:16" x14ac:dyDescent="0.3">
      <c r="A11364" s="22">
        <v>43061</v>
      </c>
      <c r="B11364">
        <v>2017</v>
      </c>
      <c r="C11364">
        <v>11</v>
      </c>
      <c r="D11364" t="s">
        <v>137</v>
      </c>
      <c r="E11364" t="s">
        <v>135</v>
      </c>
      <c r="F11364" t="s">
        <v>175</v>
      </c>
      <c r="G11364" t="s">
        <v>115</v>
      </c>
      <c r="H11364" t="s">
        <v>98</v>
      </c>
      <c r="I11364" t="s">
        <v>75</v>
      </c>
      <c r="J11364" t="s">
        <v>99</v>
      </c>
      <c r="K11364" s="23">
        <v>1</v>
      </c>
      <c r="L11364" s="24">
        <v>2.8</v>
      </c>
      <c r="M11364" s="24">
        <v>2.8</v>
      </c>
      <c r="N11364" s="24">
        <v>2.02</v>
      </c>
      <c r="O11364" s="24">
        <v>0.78</v>
      </c>
      <c r="P11364" s="25">
        <v>28</v>
      </c>
    </row>
    <row r="11365" spans="1:16" x14ac:dyDescent="0.3">
      <c r="A11365" s="22">
        <v>43061</v>
      </c>
      <c r="B11365">
        <v>2017</v>
      </c>
      <c r="C11365">
        <v>11</v>
      </c>
      <c r="D11365" t="s">
        <v>137</v>
      </c>
      <c r="E11365" t="s">
        <v>135</v>
      </c>
      <c r="F11365" t="s">
        <v>175</v>
      </c>
      <c r="G11365" t="s">
        <v>115</v>
      </c>
      <c r="H11365" t="s">
        <v>100</v>
      </c>
      <c r="I11365" t="s">
        <v>70</v>
      </c>
      <c r="J11365" t="s">
        <v>101</v>
      </c>
      <c r="K11365" s="23">
        <v>26.1</v>
      </c>
      <c r="L11365" s="24">
        <v>2.4</v>
      </c>
      <c r="M11365" s="24">
        <v>62.64</v>
      </c>
      <c r="N11365" s="24">
        <v>46.35</v>
      </c>
      <c r="O11365" s="24">
        <v>16.29</v>
      </c>
      <c r="P11365" s="25">
        <v>26</v>
      </c>
    </row>
    <row r="11366" spans="1:16" x14ac:dyDescent="0.3">
      <c r="A11366" s="22">
        <v>43061</v>
      </c>
      <c r="B11366">
        <v>2017</v>
      </c>
      <c r="C11366">
        <v>11</v>
      </c>
      <c r="D11366" t="s">
        <v>137</v>
      </c>
      <c r="E11366" t="s">
        <v>135</v>
      </c>
      <c r="F11366" t="s">
        <v>175</v>
      </c>
      <c r="G11366" t="s">
        <v>115</v>
      </c>
      <c r="H11366" t="s">
        <v>102</v>
      </c>
      <c r="I11366" t="s">
        <v>71</v>
      </c>
      <c r="J11366" t="s">
        <v>103</v>
      </c>
      <c r="K11366" s="23">
        <v>20</v>
      </c>
      <c r="L11366" s="24">
        <v>6.9</v>
      </c>
      <c r="M11366" s="24">
        <v>138</v>
      </c>
      <c r="N11366" s="24">
        <v>91.08</v>
      </c>
      <c r="O11366" s="24">
        <v>46.92</v>
      </c>
      <c r="P11366" s="25">
        <v>34</v>
      </c>
    </row>
    <row r="11367" spans="1:16" x14ac:dyDescent="0.3">
      <c r="A11367" s="22">
        <v>43061</v>
      </c>
      <c r="B11367">
        <v>2017</v>
      </c>
      <c r="C11367">
        <v>11</v>
      </c>
      <c r="D11367" t="s">
        <v>137</v>
      </c>
      <c r="E11367" t="s">
        <v>135</v>
      </c>
      <c r="F11367" t="s">
        <v>175</v>
      </c>
      <c r="G11367" t="s">
        <v>115</v>
      </c>
      <c r="H11367" t="s">
        <v>104</v>
      </c>
      <c r="I11367" t="s">
        <v>76</v>
      </c>
      <c r="J11367" t="s">
        <v>105</v>
      </c>
      <c r="K11367" s="23">
        <v>0</v>
      </c>
      <c r="L11367" s="24">
        <v>7.4</v>
      </c>
      <c r="M11367" s="24">
        <v>0</v>
      </c>
      <c r="N11367" s="24">
        <v>0</v>
      </c>
      <c r="O11367" s="24">
        <v>0</v>
      </c>
      <c r="P11367" s="25">
        <v>34</v>
      </c>
    </row>
    <row r="11368" spans="1:16" x14ac:dyDescent="0.3">
      <c r="A11368" s="22">
        <v>43061</v>
      </c>
      <c r="B11368">
        <v>2017</v>
      </c>
      <c r="C11368">
        <v>11</v>
      </c>
      <c r="D11368" t="s">
        <v>137</v>
      </c>
      <c r="E11368" t="s">
        <v>135</v>
      </c>
      <c r="F11368" t="s">
        <v>175</v>
      </c>
      <c r="G11368" t="s">
        <v>115</v>
      </c>
      <c r="H11368" t="s">
        <v>106</v>
      </c>
      <c r="I11368" t="s">
        <v>69</v>
      </c>
      <c r="J11368" t="s">
        <v>107</v>
      </c>
      <c r="K11368" s="23">
        <v>1</v>
      </c>
      <c r="L11368" s="24">
        <v>16.5</v>
      </c>
      <c r="M11368" s="24">
        <v>16.5</v>
      </c>
      <c r="N11368" s="24">
        <v>12.87</v>
      </c>
      <c r="O11368" s="24">
        <v>3.63</v>
      </c>
      <c r="P11368" s="25">
        <v>22</v>
      </c>
    </row>
    <row r="11369" spans="1:16" x14ac:dyDescent="0.3">
      <c r="A11369" s="22">
        <v>43061</v>
      </c>
      <c r="B11369">
        <v>2017</v>
      </c>
      <c r="C11369">
        <v>11</v>
      </c>
      <c r="D11369" t="s">
        <v>137</v>
      </c>
      <c r="E11369" t="s">
        <v>135</v>
      </c>
      <c r="F11369" t="s">
        <v>175</v>
      </c>
      <c r="G11369" t="s">
        <v>115</v>
      </c>
      <c r="H11369" t="s">
        <v>108</v>
      </c>
      <c r="I11369" t="s">
        <v>72</v>
      </c>
      <c r="J11369" t="s">
        <v>109</v>
      </c>
      <c r="K11369" s="23">
        <v>1</v>
      </c>
      <c r="L11369" s="24">
        <v>8.1999999999999993</v>
      </c>
      <c r="M11369" s="24">
        <v>8.1999999999999993</v>
      </c>
      <c r="N11369" s="24">
        <v>5.58</v>
      </c>
      <c r="O11369" s="24">
        <v>2.62</v>
      </c>
      <c r="P11369" s="25">
        <v>32</v>
      </c>
    </row>
    <row r="11370" spans="1:16" x14ac:dyDescent="0.3">
      <c r="A11370" s="22">
        <v>43062</v>
      </c>
      <c r="B11370">
        <v>2017</v>
      </c>
      <c r="C11370">
        <v>11</v>
      </c>
      <c r="D11370" t="s">
        <v>137</v>
      </c>
      <c r="E11370" t="s">
        <v>135</v>
      </c>
      <c r="F11370" t="s">
        <v>175</v>
      </c>
      <c r="G11370" t="s">
        <v>93</v>
      </c>
      <c r="H11370" t="s">
        <v>94</v>
      </c>
      <c r="I11370" t="s">
        <v>73</v>
      </c>
      <c r="J11370" t="s">
        <v>95</v>
      </c>
      <c r="K11370" s="23">
        <v>9.33</v>
      </c>
      <c r="L11370" s="24">
        <v>3.1</v>
      </c>
      <c r="M11370" s="24">
        <v>28.92</v>
      </c>
      <c r="N11370" s="24">
        <v>20.239999999999998</v>
      </c>
      <c r="O11370" s="24">
        <v>8.68</v>
      </c>
      <c r="P11370" s="25">
        <v>30</v>
      </c>
    </row>
    <row r="11371" spans="1:16" x14ac:dyDescent="0.3">
      <c r="A11371" s="22">
        <v>43062</v>
      </c>
      <c r="B11371">
        <v>2017</v>
      </c>
      <c r="C11371">
        <v>11</v>
      </c>
      <c r="D11371" t="s">
        <v>137</v>
      </c>
      <c r="E11371" t="s">
        <v>135</v>
      </c>
      <c r="F11371" t="s">
        <v>175</v>
      </c>
      <c r="G11371" t="s">
        <v>93</v>
      </c>
      <c r="H11371" t="s">
        <v>96</v>
      </c>
      <c r="I11371" t="s">
        <v>74</v>
      </c>
      <c r="J11371" t="s">
        <v>97</v>
      </c>
      <c r="K11371" s="23">
        <v>5.99</v>
      </c>
      <c r="L11371" s="24">
        <v>3.6</v>
      </c>
      <c r="M11371" s="24">
        <v>21.56</v>
      </c>
      <c r="N11371" s="24">
        <v>15.09</v>
      </c>
      <c r="O11371" s="24">
        <v>6.47</v>
      </c>
      <c r="P11371" s="25">
        <v>30</v>
      </c>
    </row>
    <row r="11372" spans="1:16" x14ac:dyDescent="0.3">
      <c r="A11372" s="22">
        <v>43062</v>
      </c>
      <c r="B11372">
        <v>2017</v>
      </c>
      <c r="C11372">
        <v>11</v>
      </c>
      <c r="D11372" t="s">
        <v>137</v>
      </c>
      <c r="E11372" t="s">
        <v>135</v>
      </c>
      <c r="F11372" t="s">
        <v>175</v>
      </c>
      <c r="G11372" t="s">
        <v>93</v>
      </c>
      <c r="H11372" t="s">
        <v>98</v>
      </c>
      <c r="I11372" t="s">
        <v>75</v>
      </c>
      <c r="J11372" t="s">
        <v>99</v>
      </c>
      <c r="K11372" s="23">
        <v>6</v>
      </c>
      <c r="L11372" s="24">
        <v>2.8</v>
      </c>
      <c r="M11372" s="24">
        <v>16.8</v>
      </c>
      <c r="N11372" s="24">
        <v>12.1</v>
      </c>
      <c r="O11372" s="24">
        <v>4.7</v>
      </c>
      <c r="P11372" s="25">
        <v>28</v>
      </c>
    </row>
    <row r="11373" spans="1:16" x14ac:dyDescent="0.3">
      <c r="A11373" s="22">
        <v>43062</v>
      </c>
      <c r="B11373">
        <v>2017</v>
      </c>
      <c r="C11373">
        <v>11</v>
      </c>
      <c r="D11373" t="s">
        <v>137</v>
      </c>
      <c r="E11373" t="s">
        <v>135</v>
      </c>
      <c r="F11373" t="s">
        <v>175</v>
      </c>
      <c r="G11373" t="s">
        <v>93</v>
      </c>
      <c r="H11373" t="s">
        <v>100</v>
      </c>
      <c r="I11373" t="s">
        <v>70</v>
      </c>
      <c r="J11373" t="s">
        <v>101</v>
      </c>
      <c r="K11373" s="23">
        <v>34.299999999999997</v>
      </c>
      <c r="L11373" s="24">
        <v>2.4</v>
      </c>
      <c r="M11373" s="24">
        <v>82.32</v>
      </c>
      <c r="N11373" s="24">
        <v>60.92</v>
      </c>
      <c r="O11373" s="24">
        <v>21.4</v>
      </c>
      <c r="P11373" s="25">
        <v>26</v>
      </c>
    </row>
    <row r="11374" spans="1:16" x14ac:dyDescent="0.3">
      <c r="A11374" s="22">
        <v>43062</v>
      </c>
      <c r="B11374">
        <v>2017</v>
      </c>
      <c r="C11374">
        <v>11</v>
      </c>
      <c r="D11374" t="s">
        <v>137</v>
      </c>
      <c r="E11374" t="s">
        <v>135</v>
      </c>
      <c r="F11374" t="s">
        <v>175</v>
      </c>
      <c r="G11374" t="s">
        <v>93</v>
      </c>
      <c r="H11374" t="s">
        <v>102</v>
      </c>
      <c r="I11374" t="s">
        <v>71</v>
      </c>
      <c r="J11374" t="s">
        <v>103</v>
      </c>
      <c r="K11374" s="23">
        <v>14</v>
      </c>
      <c r="L11374" s="24">
        <v>6.9</v>
      </c>
      <c r="M11374" s="24">
        <v>96.6</v>
      </c>
      <c r="N11374" s="24">
        <v>63.76</v>
      </c>
      <c r="O11374" s="24">
        <v>32.840000000000003</v>
      </c>
      <c r="P11374" s="25">
        <v>34</v>
      </c>
    </row>
    <row r="11375" spans="1:16" x14ac:dyDescent="0.3">
      <c r="A11375" s="22">
        <v>43062</v>
      </c>
      <c r="B11375">
        <v>2017</v>
      </c>
      <c r="C11375">
        <v>11</v>
      </c>
      <c r="D11375" t="s">
        <v>137</v>
      </c>
      <c r="E11375" t="s">
        <v>135</v>
      </c>
      <c r="F11375" t="s">
        <v>175</v>
      </c>
      <c r="G11375" t="s">
        <v>93</v>
      </c>
      <c r="H11375" t="s">
        <v>104</v>
      </c>
      <c r="I11375" t="s">
        <v>76</v>
      </c>
      <c r="J11375" t="s">
        <v>105</v>
      </c>
      <c r="K11375" s="23">
        <v>0</v>
      </c>
      <c r="L11375" s="24">
        <v>7.4</v>
      </c>
      <c r="M11375" s="24">
        <v>0</v>
      </c>
      <c r="N11375" s="24">
        <v>0</v>
      </c>
      <c r="O11375" s="24">
        <v>0</v>
      </c>
      <c r="P11375" s="25">
        <v>34</v>
      </c>
    </row>
    <row r="11376" spans="1:16" x14ac:dyDescent="0.3">
      <c r="A11376" s="22">
        <v>43062</v>
      </c>
      <c r="B11376">
        <v>2017</v>
      </c>
      <c r="C11376">
        <v>11</v>
      </c>
      <c r="D11376" t="s">
        <v>137</v>
      </c>
      <c r="E11376" t="s">
        <v>135</v>
      </c>
      <c r="F11376" t="s">
        <v>175</v>
      </c>
      <c r="G11376" t="s">
        <v>93</v>
      </c>
      <c r="H11376" t="s">
        <v>106</v>
      </c>
      <c r="I11376" t="s">
        <v>69</v>
      </c>
      <c r="J11376" t="s">
        <v>107</v>
      </c>
      <c r="K11376" s="23">
        <v>0</v>
      </c>
      <c r="L11376" s="24">
        <v>16.5</v>
      </c>
      <c r="M11376" s="24">
        <v>0</v>
      </c>
      <c r="N11376" s="24">
        <v>0</v>
      </c>
      <c r="O11376" s="24">
        <v>0</v>
      </c>
      <c r="P11376" s="25">
        <v>22</v>
      </c>
    </row>
    <row r="11377" spans="1:16" x14ac:dyDescent="0.3">
      <c r="A11377" s="22">
        <v>43062</v>
      </c>
      <c r="B11377">
        <v>2017</v>
      </c>
      <c r="C11377">
        <v>11</v>
      </c>
      <c r="D11377" t="s">
        <v>137</v>
      </c>
      <c r="E11377" t="s">
        <v>135</v>
      </c>
      <c r="F11377" t="s">
        <v>175</v>
      </c>
      <c r="G11377" t="s">
        <v>93</v>
      </c>
      <c r="H11377" t="s">
        <v>108</v>
      </c>
      <c r="I11377" t="s">
        <v>72</v>
      </c>
      <c r="J11377" t="s">
        <v>109</v>
      </c>
      <c r="K11377" s="23">
        <v>3</v>
      </c>
      <c r="L11377" s="24">
        <v>8.1999999999999993</v>
      </c>
      <c r="M11377" s="24">
        <v>24.6</v>
      </c>
      <c r="N11377" s="24">
        <v>16.73</v>
      </c>
      <c r="O11377" s="24">
        <v>7.87</v>
      </c>
      <c r="P11377" s="25">
        <v>32</v>
      </c>
    </row>
    <row r="11378" spans="1:16" x14ac:dyDescent="0.3">
      <c r="A11378" s="22">
        <v>43063</v>
      </c>
      <c r="B11378">
        <v>2017</v>
      </c>
      <c r="C11378">
        <v>11</v>
      </c>
      <c r="D11378" t="s">
        <v>137</v>
      </c>
      <c r="E11378" t="s">
        <v>135</v>
      </c>
      <c r="F11378" t="s">
        <v>175</v>
      </c>
      <c r="G11378" t="s">
        <v>110</v>
      </c>
      <c r="H11378" t="s">
        <v>94</v>
      </c>
      <c r="I11378" t="s">
        <v>73</v>
      </c>
      <c r="J11378" t="s">
        <v>95</v>
      </c>
      <c r="K11378" s="23">
        <v>8</v>
      </c>
      <c r="L11378" s="24">
        <v>3.1</v>
      </c>
      <c r="M11378" s="24">
        <v>24.8</v>
      </c>
      <c r="N11378" s="24">
        <v>17.36</v>
      </c>
      <c r="O11378" s="24">
        <v>7.44</v>
      </c>
      <c r="P11378" s="25">
        <v>30</v>
      </c>
    </row>
    <row r="11379" spans="1:16" x14ac:dyDescent="0.3">
      <c r="A11379" s="22">
        <v>43063</v>
      </c>
      <c r="B11379">
        <v>2017</v>
      </c>
      <c r="C11379">
        <v>11</v>
      </c>
      <c r="D11379" t="s">
        <v>137</v>
      </c>
      <c r="E11379" t="s">
        <v>135</v>
      </c>
      <c r="F11379" t="s">
        <v>175</v>
      </c>
      <c r="G11379" t="s">
        <v>110</v>
      </c>
      <c r="H11379" t="s">
        <v>96</v>
      </c>
      <c r="I11379" t="s">
        <v>74</v>
      </c>
      <c r="J11379" t="s">
        <v>97</v>
      </c>
      <c r="K11379" s="23">
        <v>3.13</v>
      </c>
      <c r="L11379" s="24">
        <v>3.6</v>
      </c>
      <c r="M11379" s="24">
        <v>11.27</v>
      </c>
      <c r="N11379" s="24">
        <v>7.89</v>
      </c>
      <c r="O11379" s="24">
        <v>3.38</v>
      </c>
      <c r="P11379" s="25">
        <v>30</v>
      </c>
    </row>
    <row r="11380" spans="1:16" x14ac:dyDescent="0.3">
      <c r="A11380" s="22">
        <v>43063</v>
      </c>
      <c r="B11380">
        <v>2017</v>
      </c>
      <c r="C11380">
        <v>11</v>
      </c>
      <c r="D11380" t="s">
        <v>137</v>
      </c>
      <c r="E11380" t="s">
        <v>135</v>
      </c>
      <c r="F11380" t="s">
        <v>175</v>
      </c>
      <c r="G11380" t="s">
        <v>110</v>
      </c>
      <c r="H11380" t="s">
        <v>98</v>
      </c>
      <c r="I11380" t="s">
        <v>75</v>
      </c>
      <c r="J11380" t="s">
        <v>99</v>
      </c>
      <c r="K11380" s="23">
        <v>5</v>
      </c>
      <c r="L11380" s="24">
        <v>2.8</v>
      </c>
      <c r="M11380" s="24">
        <v>14</v>
      </c>
      <c r="N11380" s="24">
        <v>10.08</v>
      </c>
      <c r="O11380" s="24">
        <v>3.92</v>
      </c>
      <c r="P11380" s="25">
        <v>28</v>
      </c>
    </row>
    <row r="11381" spans="1:16" x14ac:dyDescent="0.3">
      <c r="A11381" s="22">
        <v>43063</v>
      </c>
      <c r="B11381">
        <v>2017</v>
      </c>
      <c r="C11381">
        <v>11</v>
      </c>
      <c r="D11381" t="s">
        <v>137</v>
      </c>
      <c r="E11381" t="s">
        <v>135</v>
      </c>
      <c r="F11381" t="s">
        <v>175</v>
      </c>
      <c r="G11381" t="s">
        <v>110</v>
      </c>
      <c r="H11381" t="s">
        <v>100</v>
      </c>
      <c r="I11381" t="s">
        <v>70</v>
      </c>
      <c r="J11381" t="s">
        <v>101</v>
      </c>
      <c r="K11381" s="23">
        <v>34.32</v>
      </c>
      <c r="L11381" s="24">
        <v>2.4</v>
      </c>
      <c r="M11381" s="24">
        <v>82.37</v>
      </c>
      <c r="N11381" s="24">
        <v>60.95</v>
      </c>
      <c r="O11381" s="24">
        <v>21.42</v>
      </c>
      <c r="P11381" s="25">
        <v>26</v>
      </c>
    </row>
    <row r="11382" spans="1:16" x14ac:dyDescent="0.3">
      <c r="A11382" s="22">
        <v>43063</v>
      </c>
      <c r="B11382">
        <v>2017</v>
      </c>
      <c r="C11382">
        <v>11</v>
      </c>
      <c r="D11382" t="s">
        <v>137</v>
      </c>
      <c r="E11382" t="s">
        <v>135</v>
      </c>
      <c r="F11382" t="s">
        <v>175</v>
      </c>
      <c r="G11382" t="s">
        <v>110</v>
      </c>
      <c r="H11382" t="s">
        <v>102</v>
      </c>
      <c r="I11382" t="s">
        <v>71</v>
      </c>
      <c r="J11382" t="s">
        <v>103</v>
      </c>
      <c r="K11382" s="23">
        <v>5</v>
      </c>
      <c r="L11382" s="24">
        <v>6.9</v>
      </c>
      <c r="M11382" s="24">
        <v>34.5</v>
      </c>
      <c r="N11382" s="24">
        <v>22.77</v>
      </c>
      <c r="O11382" s="24">
        <v>11.73</v>
      </c>
      <c r="P11382" s="25">
        <v>34</v>
      </c>
    </row>
    <row r="11383" spans="1:16" x14ac:dyDescent="0.3">
      <c r="A11383" s="22">
        <v>43063</v>
      </c>
      <c r="B11383">
        <v>2017</v>
      </c>
      <c r="C11383">
        <v>11</v>
      </c>
      <c r="D11383" t="s">
        <v>137</v>
      </c>
      <c r="E11383" t="s">
        <v>135</v>
      </c>
      <c r="F11383" t="s">
        <v>175</v>
      </c>
      <c r="G11383" t="s">
        <v>110</v>
      </c>
      <c r="H11383" t="s">
        <v>104</v>
      </c>
      <c r="I11383" t="s">
        <v>76</v>
      </c>
      <c r="J11383" t="s">
        <v>105</v>
      </c>
      <c r="K11383" s="23">
        <v>2</v>
      </c>
      <c r="L11383" s="24">
        <v>7.4</v>
      </c>
      <c r="M11383" s="24">
        <v>14.8</v>
      </c>
      <c r="N11383" s="24">
        <v>9.77</v>
      </c>
      <c r="O11383" s="24">
        <v>5.03</v>
      </c>
      <c r="P11383" s="25">
        <v>34</v>
      </c>
    </row>
    <row r="11384" spans="1:16" x14ac:dyDescent="0.3">
      <c r="A11384" s="22">
        <v>43063</v>
      </c>
      <c r="B11384">
        <v>2017</v>
      </c>
      <c r="C11384">
        <v>11</v>
      </c>
      <c r="D11384" t="s">
        <v>137</v>
      </c>
      <c r="E11384" t="s">
        <v>135</v>
      </c>
      <c r="F11384" t="s">
        <v>175</v>
      </c>
      <c r="G11384" t="s">
        <v>110</v>
      </c>
      <c r="H11384" t="s">
        <v>106</v>
      </c>
      <c r="I11384" t="s">
        <v>69</v>
      </c>
      <c r="J11384" t="s">
        <v>107</v>
      </c>
      <c r="K11384" s="23">
        <v>2</v>
      </c>
      <c r="L11384" s="24">
        <v>16.5</v>
      </c>
      <c r="M11384" s="24">
        <v>33</v>
      </c>
      <c r="N11384" s="24">
        <v>25.74</v>
      </c>
      <c r="O11384" s="24">
        <v>7.26</v>
      </c>
      <c r="P11384" s="25">
        <v>22</v>
      </c>
    </row>
    <row r="11385" spans="1:16" x14ac:dyDescent="0.3">
      <c r="A11385" s="22">
        <v>43063</v>
      </c>
      <c r="B11385">
        <v>2017</v>
      </c>
      <c r="C11385">
        <v>11</v>
      </c>
      <c r="D11385" t="s">
        <v>137</v>
      </c>
      <c r="E11385" t="s">
        <v>135</v>
      </c>
      <c r="F11385" t="s">
        <v>175</v>
      </c>
      <c r="G11385" t="s">
        <v>110</v>
      </c>
      <c r="H11385" t="s">
        <v>108</v>
      </c>
      <c r="I11385" t="s">
        <v>72</v>
      </c>
      <c r="J11385" t="s">
        <v>109</v>
      </c>
      <c r="K11385" s="23">
        <v>0</v>
      </c>
      <c r="L11385" s="24">
        <v>8.1999999999999993</v>
      </c>
      <c r="M11385" s="24">
        <v>0</v>
      </c>
      <c r="N11385" s="24">
        <v>0</v>
      </c>
      <c r="O11385" s="24">
        <v>0</v>
      </c>
      <c r="P11385" s="25">
        <v>32</v>
      </c>
    </row>
    <row r="11386" spans="1:16" x14ac:dyDescent="0.3">
      <c r="A11386" s="22">
        <v>43064</v>
      </c>
      <c r="B11386">
        <v>2017</v>
      </c>
      <c r="C11386">
        <v>11</v>
      </c>
      <c r="D11386" t="s">
        <v>137</v>
      </c>
      <c r="E11386" t="s">
        <v>135</v>
      </c>
      <c r="F11386" t="s">
        <v>175</v>
      </c>
      <c r="G11386" t="s">
        <v>111</v>
      </c>
      <c r="H11386" t="s">
        <v>94</v>
      </c>
      <c r="I11386" t="s">
        <v>73</v>
      </c>
      <c r="J11386" t="s">
        <v>95</v>
      </c>
      <c r="K11386" s="23">
        <v>5.33</v>
      </c>
      <c r="L11386" s="24">
        <v>3.1</v>
      </c>
      <c r="M11386" s="24">
        <v>16.52</v>
      </c>
      <c r="N11386" s="24">
        <v>11.56</v>
      </c>
      <c r="O11386" s="24">
        <v>4.96</v>
      </c>
      <c r="P11386" s="25">
        <v>30</v>
      </c>
    </row>
    <row r="11387" spans="1:16" x14ac:dyDescent="0.3">
      <c r="A11387" s="22">
        <v>43064</v>
      </c>
      <c r="B11387">
        <v>2017</v>
      </c>
      <c r="C11387">
        <v>11</v>
      </c>
      <c r="D11387" t="s">
        <v>137</v>
      </c>
      <c r="E11387" t="s">
        <v>135</v>
      </c>
      <c r="F11387" t="s">
        <v>175</v>
      </c>
      <c r="G11387" t="s">
        <v>111</v>
      </c>
      <c r="H11387" t="s">
        <v>96</v>
      </c>
      <c r="I11387" t="s">
        <v>74</v>
      </c>
      <c r="J11387" t="s">
        <v>97</v>
      </c>
      <c r="K11387" s="23">
        <v>6.08</v>
      </c>
      <c r="L11387" s="24">
        <v>3.6</v>
      </c>
      <c r="M11387" s="24">
        <v>21.89</v>
      </c>
      <c r="N11387" s="24">
        <v>15.32</v>
      </c>
      <c r="O11387" s="24">
        <v>6.57</v>
      </c>
      <c r="P11387" s="25">
        <v>30</v>
      </c>
    </row>
    <row r="11388" spans="1:16" x14ac:dyDescent="0.3">
      <c r="A11388" s="22">
        <v>43064</v>
      </c>
      <c r="B11388">
        <v>2017</v>
      </c>
      <c r="C11388">
        <v>11</v>
      </c>
      <c r="D11388" t="s">
        <v>137</v>
      </c>
      <c r="E11388" t="s">
        <v>135</v>
      </c>
      <c r="F11388" t="s">
        <v>175</v>
      </c>
      <c r="G11388" t="s">
        <v>111</v>
      </c>
      <c r="H11388" t="s">
        <v>98</v>
      </c>
      <c r="I11388" t="s">
        <v>75</v>
      </c>
      <c r="J11388" t="s">
        <v>99</v>
      </c>
      <c r="K11388" s="23">
        <v>4.0999999999999996</v>
      </c>
      <c r="L11388" s="24">
        <v>2.8</v>
      </c>
      <c r="M11388" s="24">
        <v>11.48</v>
      </c>
      <c r="N11388" s="24">
        <v>8.27</v>
      </c>
      <c r="O11388" s="24">
        <v>3.21</v>
      </c>
      <c r="P11388" s="25">
        <v>28</v>
      </c>
    </row>
    <row r="11389" spans="1:16" x14ac:dyDescent="0.3">
      <c r="A11389" s="22">
        <v>43064</v>
      </c>
      <c r="B11389">
        <v>2017</v>
      </c>
      <c r="C11389">
        <v>11</v>
      </c>
      <c r="D11389" t="s">
        <v>137</v>
      </c>
      <c r="E11389" t="s">
        <v>135</v>
      </c>
      <c r="F11389" t="s">
        <v>175</v>
      </c>
      <c r="G11389" t="s">
        <v>111</v>
      </c>
      <c r="H11389" t="s">
        <v>100</v>
      </c>
      <c r="I11389" t="s">
        <v>70</v>
      </c>
      <c r="J11389" t="s">
        <v>101</v>
      </c>
      <c r="K11389" s="23">
        <v>26.5</v>
      </c>
      <c r="L11389" s="24">
        <v>2.4</v>
      </c>
      <c r="M11389" s="24">
        <v>63.6</v>
      </c>
      <c r="N11389" s="24">
        <v>47.06</v>
      </c>
      <c r="O11389" s="24">
        <v>16.54</v>
      </c>
      <c r="P11389" s="25">
        <v>26</v>
      </c>
    </row>
    <row r="11390" spans="1:16" x14ac:dyDescent="0.3">
      <c r="A11390" s="22">
        <v>43064</v>
      </c>
      <c r="B11390">
        <v>2017</v>
      </c>
      <c r="C11390">
        <v>11</v>
      </c>
      <c r="D11390" t="s">
        <v>137</v>
      </c>
      <c r="E11390" t="s">
        <v>135</v>
      </c>
      <c r="F11390" t="s">
        <v>175</v>
      </c>
      <c r="G11390" t="s">
        <v>111</v>
      </c>
      <c r="H11390" t="s">
        <v>102</v>
      </c>
      <c r="I11390" t="s">
        <v>71</v>
      </c>
      <c r="J11390" t="s">
        <v>103</v>
      </c>
      <c r="K11390" s="23">
        <v>8</v>
      </c>
      <c r="L11390" s="24">
        <v>6.9</v>
      </c>
      <c r="M11390" s="24">
        <v>55.2</v>
      </c>
      <c r="N11390" s="24">
        <v>36.43</v>
      </c>
      <c r="O11390" s="24">
        <v>18.77</v>
      </c>
      <c r="P11390" s="25">
        <v>34</v>
      </c>
    </row>
    <row r="11391" spans="1:16" x14ac:dyDescent="0.3">
      <c r="A11391" s="22">
        <v>43064</v>
      </c>
      <c r="B11391">
        <v>2017</v>
      </c>
      <c r="C11391">
        <v>11</v>
      </c>
      <c r="D11391" t="s">
        <v>137</v>
      </c>
      <c r="E11391" t="s">
        <v>135</v>
      </c>
      <c r="F11391" t="s">
        <v>175</v>
      </c>
      <c r="G11391" t="s">
        <v>111</v>
      </c>
      <c r="H11391" t="s">
        <v>104</v>
      </c>
      <c r="I11391" t="s">
        <v>76</v>
      </c>
      <c r="J11391" t="s">
        <v>105</v>
      </c>
      <c r="K11391" s="23">
        <v>0</v>
      </c>
      <c r="L11391" s="24">
        <v>7.4</v>
      </c>
      <c r="M11391" s="24">
        <v>0</v>
      </c>
      <c r="N11391" s="24">
        <v>0</v>
      </c>
      <c r="O11391" s="24">
        <v>0</v>
      </c>
      <c r="P11391" s="25">
        <v>34</v>
      </c>
    </row>
    <row r="11392" spans="1:16" x14ac:dyDescent="0.3">
      <c r="A11392" s="22">
        <v>43064</v>
      </c>
      <c r="B11392">
        <v>2017</v>
      </c>
      <c r="C11392">
        <v>11</v>
      </c>
      <c r="D11392" t="s">
        <v>137</v>
      </c>
      <c r="E11392" t="s">
        <v>135</v>
      </c>
      <c r="F11392" t="s">
        <v>175</v>
      </c>
      <c r="G11392" t="s">
        <v>111</v>
      </c>
      <c r="H11392" t="s">
        <v>106</v>
      </c>
      <c r="I11392" t="s">
        <v>69</v>
      </c>
      <c r="J11392" t="s">
        <v>107</v>
      </c>
      <c r="K11392" s="23">
        <v>2</v>
      </c>
      <c r="L11392" s="24">
        <v>16.5</v>
      </c>
      <c r="M11392" s="24">
        <v>33</v>
      </c>
      <c r="N11392" s="24">
        <v>25.74</v>
      </c>
      <c r="O11392" s="24">
        <v>7.26</v>
      </c>
      <c r="P11392" s="25">
        <v>22</v>
      </c>
    </row>
    <row r="11393" spans="1:16" x14ac:dyDescent="0.3">
      <c r="A11393" s="22">
        <v>43064</v>
      </c>
      <c r="B11393">
        <v>2017</v>
      </c>
      <c r="C11393">
        <v>11</v>
      </c>
      <c r="D11393" t="s">
        <v>137</v>
      </c>
      <c r="E11393" t="s">
        <v>135</v>
      </c>
      <c r="F11393" t="s">
        <v>175</v>
      </c>
      <c r="G11393" t="s">
        <v>111</v>
      </c>
      <c r="H11393" t="s">
        <v>108</v>
      </c>
      <c r="I11393" t="s">
        <v>72</v>
      </c>
      <c r="J11393" t="s">
        <v>109</v>
      </c>
      <c r="K11393" s="23">
        <v>0</v>
      </c>
      <c r="L11393" s="24">
        <v>8.1999999999999993</v>
      </c>
      <c r="M11393" s="24">
        <v>0</v>
      </c>
      <c r="N11393" s="24">
        <v>0</v>
      </c>
      <c r="O11393" s="24">
        <v>0</v>
      </c>
      <c r="P11393" s="25">
        <v>32</v>
      </c>
    </row>
    <row r="11394" spans="1:16" x14ac:dyDescent="0.3">
      <c r="A11394" s="22">
        <v>43065</v>
      </c>
      <c r="B11394">
        <v>2017</v>
      </c>
      <c r="C11394">
        <v>11</v>
      </c>
      <c r="D11394" t="s">
        <v>137</v>
      </c>
      <c r="E11394" t="s">
        <v>135</v>
      </c>
      <c r="F11394" t="s">
        <v>175</v>
      </c>
      <c r="G11394" t="s">
        <v>112</v>
      </c>
      <c r="H11394" t="s">
        <v>94</v>
      </c>
      <c r="I11394" t="s">
        <v>73</v>
      </c>
      <c r="J11394" t="s">
        <v>95</v>
      </c>
      <c r="K11394" s="23">
        <v>5.66</v>
      </c>
      <c r="L11394" s="24">
        <v>3.1</v>
      </c>
      <c r="M11394" s="24">
        <v>17.55</v>
      </c>
      <c r="N11394" s="24">
        <v>12.28</v>
      </c>
      <c r="O11394" s="24">
        <v>5.27</v>
      </c>
      <c r="P11394" s="25">
        <v>30</v>
      </c>
    </row>
    <row r="11395" spans="1:16" x14ac:dyDescent="0.3">
      <c r="A11395" s="22">
        <v>43065</v>
      </c>
      <c r="B11395">
        <v>2017</v>
      </c>
      <c r="C11395">
        <v>11</v>
      </c>
      <c r="D11395" t="s">
        <v>137</v>
      </c>
      <c r="E11395" t="s">
        <v>135</v>
      </c>
      <c r="F11395" t="s">
        <v>175</v>
      </c>
      <c r="G11395" t="s">
        <v>112</v>
      </c>
      <c r="H11395" t="s">
        <v>96</v>
      </c>
      <c r="I11395" t="s">
        <v>74</v>
      </c>
      <c r="J11395" t="s">
        <v>97</v>
      </c>
      <c r="K11395" s="23">
        <v>5.79</v>
      </c>
      <c r="L11395" s="24">
        <v>3.6</v>
      </c>
      <c r="M11395" s="24">
        <v>20.84</v>
      </c>
      <c r="N11395" s="24">
        <v>14.59</v>
      </c>
      <c r="O11395" s="24">
        <v>6.25</v>
      </c>
      <c r="P11395" s="25">
        <v>30</v>
      </c>
    </row>
    <row r="11396" spans="1:16" x14ac:dyDescent="0.3">
      <c r="A11396" s="22">
        <v>43065</v>
      </c>
      <c r="B11396">
        <v>2017</v>
      </c>
      <c r="C11396">
        <v>11</v>
      </c>
      <c r="D11396" t="s">
        <v>137</v>
      </c>
      <c r="E11396" t="s">
        <v>135</v>
      </c>
      <c r="F11396" t="s">
        <v>175</v>
      </c>
      <c r="G11396" t="s">
        <v>112</v>
      </c>
      <c r="H11396" t="s">
        <v>98</v>
      </c>
      <c r="I11396" t="s">
        <v>75</v>
      </c>
      <c r="J11396" t="s">
        <v>99</v>
      </c>
      <c r="K11396" s="23">
        <v>1</v>
      </c>
      <c r="L11396" s="24">
        <v>2.8</v>
      </c>
      <c r="M11396" s="24">
        <v>2.8</v>
      </c>
      <c r="N11396" s="24">
        <v>2.02</v>
      </c>
      <c r="O11396" s="24">
        <v>0.78</v>
      </c>
      <c r="P11396" s="25">
        <v>28</v>
      </c>
    </row>
    <row r="11397" spans="1:16" x14ac:dyDescent="0.3">
      <c r="A11397" s="22">
        <v>43065</v>
      </c>
      <c r="B11397">
        <v>2017</v>
      </c>
      <c r="C11397">
        <v>11</v>
      </c>
      <c r="D11397" t="s">
        <v>137</v>
      </c>
      <c r="E11397" t="s">
        <v>135</v>
      </c>
      <c r="F11397" t="s">
        <v>175</v>
      </c>
      <c r="G11397" t="s">
        <v>112</v>
      </c>
      <c r="H11397" t="s">
        <v>100</v>
      </c>
      <c r="I11397" t="s">
        <v>70</v>
      </c>
      <c r="J11397" t="s">
        <v>101</v>
      </c>
      <c r="K11397" s="23">
        <v>31.2</v>
      </c>
      <c r="L11397" s="24">
        <v>2.4</v>
      </c>
      <c r="M11397" s="24">
        <v>74.88</v>
      </c>
      <c r="N11397" s="24">
        <v>55.41</v>
      </c>
      <c r="O11397" s="24">
        <v>19.47</v>
      </c>
      <c r="P11397" s="25">
        <v>26</v>
      </c>
    </row>
    <row r="11398" spans="1:16" x14ac:dyDescent="0.3">
      <c r="A11398" s="22">
        <v>43065</v>
      </c>
      <c r="B11398">
        <v>2017</v>
      </c>
      <c r="C11398">
        <v>11</v>
      </c>
      <c r="D11398" t="s">
        <v>137</v>
      </c>
      <c r="E11398" t="s">
        <v>135</v>
      </c>
      <c r="F11398" t="s">
        <v>175</v>
      </c>
      <c r="G11398" t="s">
        <v>112</v>
      </c>
      <c r="H11398" t="s">
        <v>102</v>
      </c>
      <c r="I11398" t="s">
        <v>71</v>
      </c>
      <c r="J11398" t="s">
        <v>103</v>
      </c>
      <c r="K11398" s="23">
        <v>2</v>
      </c>
      <c r="L11398" s="24">
        <v>6.9</v>
      </c>
      <c r="M11398" s="24">
        <v>13.8</v>
      </c>
      <c r="N11398" s="24">
        <v>9.11</v>
      </c>
      <c r="O11398" s="24">
        <v>4.6900000000000004</v>
      </c>
      <c r="P11398" s="25">
        <v>34</v>
      </c>
    </row>
    <row r="11399" spans="1:16" x14ac:dyDescent="0.3">
      <c r="A11399" s="22">
        <v>43065</v>
      </c>
      <c r="B11399">
        <v>2017</v>
      </c>
      <c r="C11399">
        <v>11</v>
      </c>
      <c r="D11399" t="s">
        <v>137</v>
      </c>
      <c r="E11399" t="s">
        <v>135</v>
      </c>
      <c r="F11399" t="s">
        <v>175</v>
      </c>
      <c r="G11399" t="s">
        <v>112</v>
      </c>
      <c r="H11399" t="s">
        <v>104</v>
      </c>
      <c r="I11399" t="s">
        <v>76</v>
      </c>
      <c r="J11399" t="s">
        <v>105</v>
      </c>
      <c r="K11399" s="23">
        <v>1</v>
      </c>
      <c r="L11399" s="24">
        <v>7.4</v>
      </c>
      <c r="M11399" s="24">
        <v>7.4</v>
      </c>
      <c r="N11399" s="24">
        <v>4.88</v>
      </c>
      <c r="O11399" s="24">
        <v>2.52</v>
      </c>
      <c r="P11399" s="25">
        <v>34</v>
      </c>
    </row>
    <row r="11400" spans="1:16" x14ac:dyDescent="0.3">
      <c r="A11400" s="22">
        <v>43065</v>
      </c>
      <c r="B11400">
        <v>2017</v>
      </c>
      <c r="C11400">
        <v>11</v>
      </c>
      <c r="D11400" t="s">
        <v>137</v>
      </c>
      <c r="E11400" t="s">
        <v>135</v>
      </c>
      <c r="F11400" t="s">
        <v>175</v>
      </c>
      <c r="G11400" t="s">
        <v>112</v>
      </c>
      <c r="H11400" t="s">
        <v>106</v>
      </c>
      <c r="I11400" t="s">
        <v>69</v>
      </c>
      <c r="J11400" t="s">
        <v>107</v>
      </c>
      <c r="K11400" s="23">
        <v>12</v>
      </c>
      <c r="L11400" s="24">
        <v>16.5</v>
      </c>
      <c r="M11400" s="24">
        <v>198</v>
      </c>
      <c r="N11400" s="24">
        <v>154.44</v>
      </c>
      <c r="O11400" s="24">
        <v>43.56</v>
      </c>
      <c r="P11400" s="25">
        <v>22</v>
      </c>
    </row>
    <row r="11401" spans="1:16" x14ac:dyDescent="0.3">
      <c r="A11401" s="22">
        <v>43065</v>
      </c>
      <c r="B11401">
        <v>2017</v>
      </c>
      <c r="C11401">
        <v>11</v>
      </c>
      <c r="D11401" t="s">
        <v>137</v>
      </c>
      <c r="E11401" t="s">
        <v>135</v>
      </c>
      <c r="F11401" t="s">
        <v>175</v>
      </c>
      <c r="G11401" t="s">
        <v>112</v>
      </c>
      <c r="H11401" t="s">
        <v>108</v>
      </c>
      <c r="I11401" t="s">
        <v>72</v>
      </c>
      <c r="J11401" t="s">
        <v>109</v>
      </c>
      <c r="K11401" s="23">
        <v>2</v>
      </c>
      <c r="L11401" s="24">
        <v>8.1999999999999993</v>
      </c>
      <c r="M11401" s="24">
        <v>16.399999999999999</v>
      </c>
      <c r="N11401" s="24">
        <v>11.15</v>
      </c>
      <c r="O11401" s="24">
        <v>5.25</v>
      </c>
      <c r="P11401" s="25">
        <v>32</v>
      </c>
    </row>
    <row r="11402" spans="1:16" x14ac:dyDescent="0.3">
      <c r="A11402" s="22">
        <v>43066</v>
      </c>
      <c r="B11402">
        <v>2017</v>
      </c>
      <c r="C11402">
        <v>11</v>
      </c>
      <c r="D11402" t="s">
        <v>137</v>
      </c>
      <c r="E11402" t="s">
        <v>135</v>
      </c>
      <c r="F11402" t="s">
        <v>175</v>
      </c>
      <c r="G11402" t="s">
        <v>113</v>
      </c>
      <c r="H11402" t="s">
        <v>94</v>
      </c>
      <c r="I11402" t="s">
        <v>73</v>
      </c>
      <c r="J11402" t="s">
        <v>95</v>
      </c>
      <c r="K11402" s="23">
        <v>1.34</v>
      </c>
      <c r="L11402" s="24">
        <v>3.1</v>
      </c>
      <c r="M11402" s="24">
        <v>4.1500000000000004</v>
      </c>
      <c r="N11402" s="24">
        <v>2.9</v>
      </c>
      <c r="O11402" s="24">
        <v>1.25</v>
      </c>
      <c r="P11402" s="25">
        <v>30</v>
      </c>
    </row>
    <row r="11403" spans="1:16" x14ac:dyDescent="0.3">
      <c r="A11403" s="22">
        <v>43066</v>
      </c>
      <c r="B11403">
        <v>2017</v>
      </c>
      <c r="C11403">
        <v>11</v>
      </c>
      <c r="D11403" t="s">
        <v>137</v>
      </c>
      <c r="E11403" t="s">
        <v>135</v>
      </c>
      <c r="F11403" t="s">
        <v>175</v>
      </c>
      <c r="G11403" t="s">
        <v>113</v>
      </c>
      <c r="H11403" t="s">
        <v>96</v>
      </c>
      <c r="I11403" t="s">
        <v>74</v>
      </c>
      <c r="J11403" t="s">
        <v>97</v>
      </c>
      <c r="K11403" s="23">
        <v>3.67</v>
      </c>
      <c r="L11403" s="24">
        <v>3.6</v>
      </c>
      <c r="M11403" s="24">
        <v>13.21</v>
      </c>
      <c r="N11403" s="24">
        <v>9.25</v>
      </c>
      <c r="O11403" s="24">
        <v>3.96</v>
      </c>
      <c r="P11403" s="25">
        <v>30</v>
      </c>
    </row>
    <row r="11404" spans="1:16" x14ac:dyDescent="0.3">
      <c r="A11404" s="22">
        <v>43066</v>
      </c>
      <c r="B11404">
        <v>2017</v>
      </c>
      <c r="C11404">
        <v>11</v>
      </c>
      <c r="D11404" t="s">
        <v>137</v>
      </c>
      <c r="E11404" t="s">
        <v>135</v>
      </c>
      <c r="F11404" t="s">
        <v>175</v>
      </c>
      <c r="G11404" t="s">
        <v>113</v>
      </c>
      <c r="H11404" t="s">
        <v>98</v>
      </c>
      <c r="I11404" t="s">
        <v>75</v>
      </c>
      <c r="J11404" t="s">
        <v>99</v>
      </c>
      <c r="K11404" s="23">
        <v>6.1</v>
      </c>
      <c r="L11404" s="24">
        <v>2.8</v>
      </c>
      <c r="M11404" s="24">
        <v>17.079999999999998</v>
      </c>
      <c r="N11404" s="24">
        <v>12.3</v>
      </c>
      <c r="O11404" s="24">
        <v>4.78</v>
      </c>
      <c r="P11404" s="25">
        <v>28</v>
      </c>
    </row>
    <row r="11405" spans="1:16" x14ac:dyDescent="0.3">
      <c r="A11405" s="22">
        <v>43066</v>
      </c>
      <c r="B11405">
        <v>2017</v>
      </c>
      <c r="C11405">
        <v>11</v>
      </c>
      <c r="D11405" t="s">
        <v>137</v>
      </c>
      <c r="E11405" t="s">
        <v>135</v>
      </c>
      <c r="F11405" t="s">
        <v>175</v>
      </c>
      <c r="G11405" t="s">
        <v>113</v>
      </c>
      <c r="H11405" t="s">
        <v>100</v>
      </c>
      <c r="I11405" t="s">
        <v>70</v>
      </c>
      <c r="J11405" t="s">
        <v>101</v>
      </c>
      <c r="K11405" s="23">
        <v>34.83</v>
      </c>
      <c r="L11405" s="24">
        <v>2.4</v>
      </c>
      <c r="M11405" s="24">
        <v>83.59</v>
      </c>
      <c r="N11405" s="24">
        <v>61.86</v>
      </c>
      <c r="O11405" s="24">
        <v>21.73</v>
      </c>
      <c r="P11405" s="25">
        <v>26</v>
      </c>
    </row>
    <row r="11406" spans="1:16" x14ac:dyDescent="0.3">
      <c r="A11406" s="22">
        <v>43066</v>
      </c>
      <c r="B11406">
        <v>2017</v>
      </c>
      <c r="C11406">
        <v>11</v>
      </c>
      <c r="D11406" t="s">
        <v>137</v>
      </c>
      <c r="E11406" t="s">
        <v>135</v>
      </c>
      <c r="F11406" t="s">
        <v>175</v>
      </c>
      <c r="G11406" t="s">
        <v>113</v>
      </c>
      <c r="H11406" t="s">
        <v>102</v>
      </c>
      <c r="I11406" t="s">
        <v>71</v>
      </c>
      <c r="J11406" t="s">
        <v>103</v>
      </c>
      <c r="K11406" s="23">
        <v>4</v>
      </c>
      <c r="L11406" s="24">
        <v>6.9</v>
      </c>
      <c r="M11406" s="24">
        <v>27.6</v>
      </c>
      <c r="N11406" s="24">
        <v>18.22</v>
      </c>
      <c r="O11406" s="24">
        <v>9.3800000000000008</v>
      </c>
      <c r="P11406" s="25">
        <v>34</v>
      </c>
    </row>
    <row r="11407" spans="1:16" x14ac:dyDescent="0.3">
      <c r="A11407" s="22">
        <v>43066</v>
      </c>
      <c r="B11407">
        <v>2017</v>
      </c>
      <c r="C11407">
        <v>11</v>
      </c>
      <c r="D11407" t="s">
        <v>137</v>
      </c>
      <c r="E11407" t="s">
        <v>135</v>
      </c>
      <c r="F11407" t="s">
        <v>175</v>
      </c>
      <c r="G11407" t="s">
        <v>113</v>
      </c>
      <c r="H11407" t="s">
        <v>104</v>
      </c>
      <c r="I11407" t="s">
        <v>76</v>
      </c>
      <c r="J11407" t="s">
        <v>105</v>
      </c>
      <c r="K11407" s="23">
        <v>0</v>
      </c>
      <c r="L11407" s="24">
        <v>7.4</v>
      </c>
      <c r="M11407" s="24">
        <v>0</v>
      </c>
      <c r="N11407" s="24">
        <v>0</v>
      </c>
      <c r="O11407" s="24">
        <v>0</v>
      </c>
      <c r="P11407" s="25">
        <v>34</v>
      </c>
    </row>
    <row r="11408" spans="1:16" x14ac:dyDescent="0.3">
      <c r="A11408" s="22">
        <v>43066</v>
      </c>
      <c r="B11408">
        <v>2017</v>
      </c>
      <c r="C11408">
        <v>11</v>
      </c>
      <c r="D11408" t="s">
        <v>137</v>
      </c>
      <c r="E11408" t="s">
        <v>135</v>
      </c>
      <c r="F11408" t="s">
        <v>175</v>
      </c>
      <c r="G11408" t="s">
        <v>113</v>
      </c>
      <c r="H11408" t="s">
        <v>106</v>
      </c>
      <c r="I11408" t="s">
        <v>69</v>
      </c>
      <c r="J11408" t="s">
        <v>107</v>
      </c>
      <c r="K11408" s="23">
        <v>7</v>
      </c>
      <c r="L11408" s="24">
        <v>16.5</v>
      </c>
      <c r="M11408" s="24">
        <v>115.5</v>
      </c>
      <c r="N11408" s="24">
        <v>90.09</v>
      </c>
      <c r="O11408" s="24">
        <v>25.41</v>
      </c>
      <c r="P11408" s="25">
        <v>22</v>
      </c>
    </row>
    <row r="11409" spans="1:16" x14ac:dyDescent="0.3">
      <c r="A11409" s="22">
        <v>43066</v>
      </c>
      <c r="B11409">
        <v>2017</v>
      </c>
      <c r="C11409">
        <v>11</v>
      </c>
      <c r="D11409" t="s">
        <v>137</v>
      </c>
      <c r="E11409" t="s">
        <v>135</v>
      </c>
      <c r="F11409" t="s">
        <v>175</v>
      </c>
      <c r="G11409" t="s">
        <v>113</v>
      </c>
      <c r="H11409" t="s">
        <v>108</v>
      </c>
      <c r="I11409" t="s">
        <v>72</v>
      </c>
      <c r="J11409" t="s">
        <v>109</v>
      </c>
      <c r="K11409" s="23">
        <v>3</v>
      </c>
      <c r="L11409" s="24">
        <v>8.1999999999999993</v>
      </c>
      <c r="M11409" s="24">
        <v>24.6</v>
      </c>
      <c r="N11409" s="24">
        <v>16.73</v>
      </c>
      <c r="O11409" s="24">
        <v>7.87</v>
      </c>
      <c r="P11409" s="25">
        <v>32</v>
      </c>
    </row>
    <row r="11410" spans="1:16" x14ac:dyDescent="0.3">
      <c r="A11410" s="22">
        <v>43067</v>
      </c>
      <c r="B11410">
        <v>2017</v>
      </c>
      <c r="C11410">
        <v>11</v>
      </c>
      <c r="D11410" t="s">
        <v>137</v>
      </c>
      <c r="E11410" t="s">
        <v>135</v>
      </c>
      <c r="F11410" t="s">
        <v>175</v>
      </c>
      <c r="G11410" t="s">
        <v>114</v>
      </c>
      <c r="H11410" t="s">
        <v>94</v>
      </c>
      <c r="I11410" t="s">
        <v>73</v>
      </c>
      <c r="J11410" t="s">
        <v>95</v>
      </c>
      <c r="K11410" s="23">
        <v>5</v>
      </c>
      <c r="L11410" s="24">
        <v>3.1</v>
      </c>
      <c r="M11410" s="24">
        <v>15.5</v>
      </c>
      <c r="N11410" s="24">
        <v>10.85</v>
      </c>
      <c r="O11410" s="24">
        <v>4.6500000000000004</v>
      </c>
      <c r="P11410" s="25">
        <v>30</v>
      </c>
    </row>
    <row r="11411" spans="1:16" x14ac:dyDescent="0.3">
      <c r="A11411" s="22">
        <v>43067</v>
      </c>
      <c r="B11411">
        <v>2017</v>
      </c>
      <c r="C11411">
        <v>11</v>
      </c>
      <c r="D11411" t="s">
        <v>137</v>
      </c>
      <c r="E11411" t="s">
        <v>135</v>
      </c>
      <c r="F11411" t="s">
        <v>175</v>
      </c>
      <c r="G11411" t="s">
        <v>114</v>
      </c>
      <c r="H11411" t="s">
        <v>96</v>
      </c>
      <c r="I11411" t="s">
        <v>74</v>
      </c>
      <c r="J11411" t="s">
        <v>97</v>
      </c>
      <c r="K11411" s="23">
        <v>1.34</v>
      </c>
      <c r="L11411" s="24">
        <v>3.6</v>
      </c>
      <c r="M11411" s="24">
        <v>4.82</v>
      </c>
      <c r="N11411" s="24">
        <v>3.37</v>
      </c>
      <c r="O11411" s="24">
        <v>1.45</v>
      </c>
      <c r="P11411" s="25">
        <v>30</v>
      </c>
    </row>
    <row r="11412" spans="1:16" x14ac:dyDescent="0.3">
      <c r="A11412" s="22">
        <v>43067</v>
      </c>
      <c r="B11412">
        <v>2017</v>
      </c>
      <c r="C11412">
        <v>11</v>
      </c>
      <c r="D11412" t="s">
        <v>137</v>
      </c>
      <c r="E11412" t="s">
        <v>135</v>
      </c>
      <c r="F11412" t="s">
        <v>175</v>
      </c>
      <c r="G11412" t="s">
        <v>114</v>
      </c>
      <c r="H11412" t="s">
        <v>98</v>
      </c>
      <c r="I11412" t="s">
        <v>75</v>
      </c>
      <c r="J11412" t="s">
        <v>99</v>
      </c>
      <c r="K11412" s="23">
        <v>5.35</v>
      </c>
      <c r="L11412" s="24">
        <v>2.8</v>
      </c>
      <c r="M11412" s="24">
        <v>14.98</v>
      </c>
      <c r="N11412" s="24">
        <v>10.79</v>
      </c>
      <c r="O11412" s="24">
        <v>4.1900000000000004</v>
      </c>
      <c r="P11412" s="25">
        <v>28</v>
      </c>
    </row>
    <row r="11413" spans="1:16" x14ac:dyDescent="0.3">
      <c r="A11413" s="22">
        <v>43067</v>
      </c>
      <c r="B11413">
        <v>2017</v>
      </c>
      <c r="C11413">
        <v>11</v>
      </c>
      <c r="D11413" t="s">
        <v>137</v>
      </c>
      <c r="E11413" t="s">
        <v>135</v>
      </c>
      <c r="F11413" t="s">
        <v>175</v>
      </c>
      <c r="G11413" t="s">
        <v>114</v>
      </c>
      <c r="H11413" t="s">
        <v>100</v>
      </c>
      <c r="I11413" t="s">
        <v>70</v>
      </c>
      <c r="J11413" t="s">
        <v>101</v>
      </c>
      <c r="K11413" s="23">
        <v>40.6</v>
      </c>
      <c r="L11413" s="24">
        <v>2.4</v>
      </c>
      <c r="M11413" s="24">
        <v>97.44</v>
      </c>
      <c r="N11413" s="24">
        <v>72.11</v>
      </c>
      <c r="O11413" s="24">
        <v>25.33</v>
      </c>
      <c r="P11413" s="25">
        <v>26</v>
      </c>
    </row>
    <row r="11414" spans="1:16" x14ac:dyDescent="0.3">
      <c r="A11414" s="22">
        <v>43067</v>
      </c>
      <c r="B11414">
        <v>2017</v>
      </c>
      <c r="C11414">
        <v>11</v>
      </c>
      <c r="D11414" t="s">
        <v>137</v>
      </c>
      <c r="E11414" t="s">
        <v>135</v>
      </c>
      <c r="F11414" t="s">
        <v>175</v>
      </c>
      <c r="G11414" t="s">
        <v>114</v>
      </c>
      <c r="H11414" t="s">
        <v>102</v>
      </c>
      <c r="I11414" t="s">
        <v>71</v>
      </c>
      <c r="J11414" t="s">
        <v>103</v>
      </c>
      <c r="K11414" s="23">
        <v>5</v>
      </c>
      <c r="L11414" s="24">
        <v>6.9</v>
      </c>
      <c r="M11414" s="24">
        <v>34.5</v>
      </c>
      <c r="N11414" s="24">
        <v>22.77</v>
      </c>
      <c r="O11414" s="24">
        <v>11.73</v>
      </c>
      <c r="P11414" s="25">
        <v>34</v>
      </c>
    </row>
    <row r="11415" spans="1:16" x14ac:dyDescent="0.3">
      <c r="A11415" s="22">
        <v>43067</v>
      </c>
      <c r="B11415">
        <v>2017</v>
      </c>
      <c r="C11415">
        <v>11</v>
      </c>
      <c r="D11415" t="s">
        <v>137</v>
      </c>
      <c r="E11415" t="s">
        <v>135</v>
      </c>
      <c r="F11415" t="s">
        <v>175</v>
      </c>
      <c r="G11415" t="s">
        <v>114</v>
      </c>
      <c r="H11415" t="s">
        <v>104</v>
      </c>
      <c r="I11415" t="s">
        <v>76</v>
      </c>
      <c r="J11415" t="s">
        <v>105</v>
      </c>
      <c r="K11415" s="23">
        <v>3</v>
      </c>
      <c r="L11415" s="24">
        <v>7.4</v>
      </c>
      <c r="M11415" s="24">
        <v>22.2</v>
      </c>
      <c r="N11415" s="24">
        <v>14.65</v>
      </c>
      <c r="O11415" s="24">
        <v>7.55</v>
      </c>
      <c r="P11415" s="25">
        <v>34</v>
      </c>
    </row>
    <row r="11416" spans="1:16" x14ac:dyDescent="0.3">
      <c r="A11416" s="22">
        <v>43067</v>
      </c>
      <c r="B11416">
        <v>2017</v>
      </c>
      <c r="C11416">
        <v>11</v>
      </c>
      <c r="D11416" t="s">
        <v>137</v>
      </c>
      <c r="E11416" t="s">
        <v>135</v>
      </c>
      <c r="F11416" t="s">
        <v>175</v>
      </c>
      <c r="G11416" t="s">
        <v>114</v>
      </c>
      <c r="H11416" t="s">
        <v>106</v>
      </c>
      <c r="I11416" t="s">
        <v>69</v>
      </c>
      <c r="J11416" t="s">
        <v>107</v>
      </c>
      <c r="K11416" s="23">
        <v>8</v>
      </c>
      <c r="L11416" s="24">
        <v>16.5</v>
      </c>
      <c r="M11416" s="24">
        <v>132</v>
      </c>
      <c r="N11416" s="24">
        <v>102.96</v>
      </c>
      <c r="O11416" s="24">
        <v>29.04</v>
      </c>
      <c r="P11416" s="25">
        <v>22</v>
      </c>
    </row>
    <row r="11417" spans="1:16" x14ac:dyDescent="0.3">
      <c r="A11417" s="22">
        <v>43067</v>
      </c>
      <c r="B11417">
        <v>2017</v>
      </c>
      <c r="C11417">
        <v>11</v>
      </c>
      <c r="D11417" t="s">
        <v>137</v>
      </c>
      <c r="E11417" t="s">
        <v>135</v>
      </c>
      <c r="F11417" t="s">
        <v>175</v>
      </c>
      <c r="G11417" t="s">
        <v>114</v>
      </c>
      <c r="H11417" t="s">
        <v>108</v>
      </c>
      <c r="I11417" t="s">
        <v>72</v>
      </c>
      <c r="J11417" t="s">
        <v>109</v>
      </c>
      <c r="K11417" s="23">
        <v>3</v>
      </c>
      <c r="L11417" s="24">
        <v>8.1999999999999993</v>
      </c>
      <c r="M11417" s="24">
        <v>24.6</v>
      </c>
      <c r="N11417" s="24">
        <v>16.73</v>
      </c>
      <c r="O11417" s="24">
        <v>7.87</v>
      </c>
      <c r="P11417" s="25">
        <v>32</v>
      </c>
    </row>
    <row r="11418" spans="1:16" x14ac:dyDescent="0.3">
      <c r="A11418" s="22">
        <v>43068</v>
      </c>
      <c r="B11418">
        <v>2017</v>
      </c>
      <c r="C11418">
        <v>11</v>
      </c>
      <c r="D11418" t="s">
        <v>137</v>
      </c>
      <c r="E11418" t="s">
        <v>135</v>
      </c>
      <c r="F11418" t="s">
        <v>175</v>
      </c>
      <c r="G11418" t="s">
        <v>115</v>
      </c>
      <c r="H11418" t="s">
        <v>94</v>
      </c>
      <c r="I11418" t="s">
        <v>73</v>
      </c>
      <c r="J11418" t="s">
        <v>95</v>
      </c>
      <c r="K11418" s="23">
        <v>6.34</v>
      </c>
      <c r="L11418" s="24">
        <v>3.1</v>
      </c>
      <c r="M11418" s="24">
        <v>19.649999999999999</v>
      </c>
      <c r="N11418" s="24">
        <v>13.76</v>
      </c>
      <c r="O11418" s="24">
        <v>5.89</v>
      </c>
      <c r="P11418" s="25">
        <v>30</v>
      </c>
    </row>
    <row r="11419" spans="1:16" x14ac:dyDescent="0.3">
      <c r="A11419" s="22">
        <v>43068</v>
      </c>
      <c r="B11419">
        <v>2017</v>
      </c>
      <c r="C11419">
        <v>11</v>
      </c>
      <c r="D11419" t="s">
        <v>137</v>
      </c>
      <c r="E11419" t="s">
        <v>135</v>
      </c>
      <c r="F11419" t="s">
        <v>175</v>
      </c>
      <c r="G11419" t="s">
        <v>115</v>
      </c>
      <c r="H11419" t="s">
        <v>96</v>
      </c>
      <c r="I11419" t="s">
        <v>74</v>
      </c>
      <c r="J11419" t="s">
        <v>97</v>
      </c>
      <c r="K11419" s="23">
        <v>2.4</v>
      </c>
      <c r="L11419" s="24">
        <v>3.6</v>
      </c>
      <c r="M11419" s="24">
        <v>8.64</v>
      </c>
      <c r="N11419" s="24">
        <v>6.05</v>
      </c>
      <c r="O11419" s="24">
        <v>2.59</v>
      </c>
      <c r="P11419" s="25">
        <v>30</v>
      </c>
    </row>
    <row r="11420" spans="1:16" x14ac:dyDescent="0.3">
      <c r="A11420" s="22">
        <v>43068</v>
      </c>
      <c r="B11420">
        <v>2017</v>
      </c>
      <c r="C11420">
        <v>11</v>
      </c>
      <c r="D11420" t="s">
        <v>137</v>
      </c>
      <c r="E11420" t="s">
        <v>135</v>
      </c>
      <c r="F11420" t="s">
        <v>175</v>
      </c>
      <c r="G11420" t="s">
        <v>115</v>
      </c>
      <c r="H11420" t="s">
        <v>98</v>
      </c>
      <c r="I11420" t="s">
        <v>75</v>
      </c>
      <c r="J11420" t="s">
        <v>99</v>
      </c>
      <c r="K11420" s="23">
        <v>4.0999999999999996</v>
      </c>
      <c r="L11420" s="24">
        <v>2.8</v>
      </c>
      <c r="M11420" s="24">
        <v>11.48</v>
      </c>
      <c r="N11420" s="24">
        <v>8.27</v>
      </c>
      <c r="O11420" s="24">
        <v>3.21</v>
      </c>
      <c r="P11420" s="25">
        <v>28</v>
      </c>
    </row>
    <row r="11421" spans="1:16" x14ac:dyDescent="0.3">
      <c r="A11421" s="22">
        <v>43068</v>
      </c>
      <c r="B11421">
        <v>2017</v>
      </c>
      <c r="C11421">
        <v>11</v>
      </c>
      <c r="D11421" t="s">
        <v>137</v>
      </c>
      <c r="E11421" t="s">
        <v>135</v>
      </c>
      <c r="F11421" t="s">
        <v>175</v>
      </c>
      <c r="G11421" t="s">
        <v>115</v>
      </c>
      <c r="H11421" t="s">
        <v>100</v>
      </c>
      <c r="I11421" t="s">
        <v>70</v>
      </c>
      <c r="J11421" t="s">
        <v>101</v>
      </c>
      <c r="K11421" s="23">
        <v>32.6</v>
      </c>
      <c r="L11421" s="24">
        <v>2.4</v>
      </c>
      <c r="M11421" s="24">
        <v>78.239999999999995</v>
      </c>
      <c r="N11421" s="24">
        <v>57.9</v>
      </c>
      <c r="O11421" s="24">
        <v>20.34</v>
      </c>
      <c r="P11421" s="25">
        <v>26</v>
      </c>
    </row>
    <row r="11422" spans="1:16" x14ac:dyDescent="0.3">
      <c r="A11422" s="22">
        <v>43068</v>
      </c>
      <c r="B11422">
        <v>2017</v>
      </c>
      <c r="C11422">
        <v>11</v>
      </c>
      <c r="D11422" t="s">
        <v>137</v>
      </c>
      <c r="E11422" t="s">
        <v>135</v>
      </c>
      <c r="F11422" t="s">
        <v>175</v>
      </c>
      <c r="G11422" t="s">
        <v>115</v>
      </c>
      <c r="H11422" t="s">
        <v>102</v>
      </c>
      <c r="I11422" t="s">
        <v>71</v>
      </c>
      <c r="J11422" t="s">
        <v>103</v>
      </c>
      <c r="K11422" s="23">
        <v>7</v>
      </c>
      <c r="L11422" s="24">
        <v>6.9</v>
      </c>
      <c r="M11422" s="24">
        <v>48.3</v>
      </c>
      <c r="N11422" s="24">
        <v>31.88</v>
      </c>
      <c r="O11422" s="24">
        <v>16.420000000000002</v>
      </c>
      <c r="P11422" s="25">
        <v>34</v>
      </c>
    </row>
    <row r="11423" spans="1:16" x14ac:dyDescent="0.3">
      <c r="A11423" s="22">
        <v>43068</v>
      </c>
      <c r="B11423">
        <v>2017</v>
      </c>
      <c r="C11423">
        <v>11</v>
      </c>
      <c r="D11423" t="s">
        <v>137</v>
      </c>
      <c r="E11423" t="s">
        <v>135</v>
      </c>
      <c r="F11423" t="s">
        <v>175</v>
      </c>
      <c r="G11423" t="s">
        <v>115</v>
      </c>
      <c r="H11423" t="s">
        <v>104</v>
      </c>
      <c r="I11423" t="s">
        <v>76</v>
      </c>
      <c r="J11423" t="s">
        <v>105</v>
      </c>
      <c r="K11423" s="23">
        <v>0</v>
      </c>
      <c r="L11423" s="24">
        <v>7.4</v>
      </c>
      <c r="M11423" s="24">
        <v>0</v>
      </c>
      <c r="N11423" s="24">
        <v>0</v>
      </c>
      <c r="O11423" s="24">
        <v>0</v>
      </c>
      <c r="P11423" s="25">
        <v>34</v>
      </c>
    </row>
    <row r="11424" spans="1:16" x14ac:dyDescent="0.3">
      <c r="A11424" s="22">
        <v>43068</v>
      </c>
      <c r="B11424">
        <v>2017</v>
      </c>
      <c r="C11424">
        <v>11</v>
      </c>
      <c r="D11424" t="s">
        <v>137</v>
      </c>
      <c r="E11424" t="s">
        <v>135</v>
      </c>
      <c r="F11424" t="s">
        <v>175</v>
      </c>
      <c r="G11424" t="s">
        <v>115</v>
      </c>
      <c r="H11424" t="s">
        <v>106</v>
      </c>
      <c r="I11424" t="s">
        <v>69</v>
      </c>
      <c r="J11424" t="s">
        <v>107</v>
      </c>
      <c r="K11424" s="23">
        <v>5</v>
      </c>
      <c r="L11424" s="24">
        <v>16.5</v>
      </c>
      <c r="M11424" s="24">
        <v>82.5</v>
      </c>
      <c r="N11424" s="24">
        <v>64.349999999999994</v>
      </c>
      <c r="O11424" s="24">
        <v>18.149999999999999</v>
      </c>
      <c r="P11424" s="25">
        <v>22</v>
      </c>
    </row>
    <row r="11425" spans="1:16" x14ac:dyDescent="0.3">
      <c r="A11425" s="22">
        <v>43068</v>
      </c>
      <c r="B11425">
        <v>2017</v>
      </c>
      <c r="C11425">
        <v>11</v>
      </c>
      <c r="D11425" t="s">
        <v>137</v>
      </c>
      <c r="E11425" t="s">
        <v>135</v>
      </c>
      <c r="F11425" t="s">
        <v>175</v>
      </c>
      <c r="G11425" t="s">
        <v>115</v>
      </c>
      <c r="H11425" t="s">
        <v>108</v>
      </c>
      <c r="I11425" t="s">
        <v>72</v>
      </c>
      <c r="J11425" t="s">
        <v>109</v>
      </c>
      <c r="K11425" s="23">
        <v>3</v>
      </c>
      <c r="L11425" s="24">
        <v>8.1999999999999993</v>
      </c>
      <c r="M11425" s="24">
        <v>24.6</v>
      </c>
      <c r="N11425" s="24">
        <v>16.73</v>
      </c>
      <c r="O11425" s="24">
        <v>7.87</v>
      </c>
      <c r="P11425" s="25">
        <v>32</v>
      </c>
    </row>
    <row r="11426" spans="1:16" x14ac:dyDescent="0.3">
      <c r="A11426" s="22">
        <v>43069</v>
      </c>
      <c r="B11426">
        <v>2017</v>
      </c>
      <c r="C11426">
        <v>11</v>
      </c>
      <c r="D11426" t="s">
        <v>137</v>
      </c>
      <c r="E11426" t="s">
        <v>135</v>
      </c>
      <c r="F11426" t="s">
        <v>175</v>
      </c>
      <c r="G11426" t="s">
        <v>93</v>
      </c>
      <c r="H11426" t="s">
        <v>94</v>
      </c>
      <c r="I11426" t="s">
        <v>73</v>
      </c>
      <c r="J11426" t="s">
        <v>95</v>
      </c>
      <c r="K11426" s="23">
        <v>5.67</v>
      </c>
      <c r="L11426" s="24">
        <v>3.1</v>
      </c>
      <c r="M11426" s="24">
        <v>17.579999999999998</v>
      </c>
      <c r="N11426" s="24">
        <v>12.31</v>
      </c>
      <c r="O11426" s="24">
        <v>5.27</v>
      </c>
      <c r="P11426" s="25">
        <v>30</v>
      </c>
    </row>
    <row r="11427" spans="1:16" x14ac:dyDescent="0.3">
      <c r="A11427" s="22">
        <v>43069</v>
      </c>
      <c r="B11427">
        <v>2017</v>
      </c>
      <c r="C11427">
        <v>11</v>
      </c>
      <c r="D11427" t="s">
        <v>137</v>
      </c>
      <c r="E11427" t="s">
        <v>135</v>
      </c>
      <c r="F11427" t="s">
        <v>175</v>
      </c>
      <c r="G11427" t="s">
        <v>93</v>
      </c>
      <c r="H11427" t="s">
        <v>96</v>
      </c>
      <c r="I11427" t="s">
        <v>74</v>
      </c>
      <c r="J11427" t="s">
        <v>97</v>
      </c>
      <c r="K11427" s="23">
        <v>1.4</v>
      </c>
      <c r="L11427" s="24">
        <v>3.6</v>
      </c>
      <c r="M11427" s="24">
        <v>5.04</v>
      </c>
      <c r="N11427" s="24">
        <v>3.53</v>
      </c>
      <c r="O11427" s="24">
        <v>1.51</v>
      </c>
      <c r="P11427" s="25">
        <v>30</v>
      </c>
    </row>
    <row r="11428" spans="1:16" x14ac:dyDescent="0.3">
      <c r="A11428" s="22">
        <v>43069</v>
      </c>
      <c r="B11428">
        <v>2017</v>
      </c>
      <c r="C11428">
        <v>11</v>
      </c>
      <c r="D11428" t="s">
        <v>137</v>
      </c>
      <c r="E11428" t="s">
        <v>135</v>
      </c>
      <c r="F11428" t="s">
        <v>175</v>
      </c>
      <c r="G11428" t="s">
        <v>93</v>
      </c>
      <c r="H11428" t="s">
        <v>98</v>
      </c>
      <c r="I11428" t="s">
        <v>75</v>
      </c>
      <c r="J11428" t="s">
        <v>99</v>
      </c>
      <c r="K11428" s="23">
        <v>3</v>
      </c>
      <c r="L11428" s="24">
        <v>2.8</v>
      </c>
      <c r="M11428" s="24">
        <v>8.4</v>
      </c>
      <c r="N11428" s="24">
        <v>6.05</v>
      </c>
      <c r="O11428" s="24">
        <v>2.35</v>
      </c>
      <c r="P11428" s="25">
        <v>28</v>
      </c>
    </row>
    <row r="11429" spans="1:16" x14ac:dyDescent="0.3">
      <c r="A11429" s="22">
        <v>43069</v>
      </c>
      <c r="B11429">
        <v>2017</v>
      </c>
      <c r="C11429">
        <v>11</v>
      </c>
      <c r="D11429" t="s">
        <v>137</v>
      </c>
      <c r="E11429" t="s">
        <v>135</v>
      </c>
      <c r="F11429" t="s">
        <v>175</v>
      </c>
      <c r="G11429" t="s">
        <v>93</v>
      </c>
      <c r="H11429" t="s">
        <v>100</v>
      </c>
      <c r="I11429" t="s">
        <v>70</v>
      </c>
      <c r="J11429" t="s">
        <v>101</v>
      </c>
      <c r="K11429" s="23">
        <v>30</v>
      </c>
      <c r="L11429" s="24">
        <v>2.4</v>
      </c>
      <c r="M11429" s="24">
        <v>72</v>
      </c>
      <c r="N11429" s="24">
        <v>53.28</v>
      </c>
      <c r="O11429" s="24">
        <v>18.72</v>
      </c>
      <c r="P11429" s="25">
        <v>26</v>
      </c>
    </row>
    <row r="11430" spans="1:16" x14ac:dyDescent="0.3">
      <c r="A11430" s="22">
        <v>43069</v>
      </c>
      <c r="B11430">
        <v>2017</v>
      </c>
      <c r="C11430">
        <v>11</v>
      </c>
      <c r="D11430" t="s">
        <v>137</v>
      </c>
      <c r="E11430" t="s">
        <v>135</v>
      </c>
      <c r="F11430" t="s">
        <v>175</v>
      </c>
      <c r="G11430" t="s">
        <v>93</v>
      </c>
      <c r="H11430" t="s">
        <v>102</v>
      </c>
      <c r="I11430" t="s">
        <v>71</v>
      </c>
      <c r="J11430" t="s">
        <v>103</v>
      </c>
      <c r="K11430" s="23">
        <v>2</v>
      </c>
      <c r="L11430" s="24">
        <v>6.9</v>
      </c>
      <c r="M11430" s="24">
        <v>13.8</v>
      </c>
      <c r="N11430" s="24">
        <v>9.11</v>
      </c>
      <c r="O11430" s="24">
        <v>4.6900000000000004</v>
      </c>
      <c r="P11430" s="25">
        <v>34</v>
      </c>
    </row>
    <row r="11431" spans="1:16" x14ac:dyDescent="0.3">
      <c r="A11431" s="22">
        <v>43069</v>
      </c>
      <c r="B11431">
        <v>2017</v>
      </c>
      <c r="C11431">
        <v>11</v>
      </c>
      <c r="D11431" t="s">
        <v>137</v>
      </c>
      <c r="E11431" t="s">
        <v>135</v>
      </c>
      <c r="F11431" t="s">
        <v>175</v>
      </c>
      <c r="G11431" t="s">
        <v>93</v>
      </c>
      <c r="H11431" t="s">
        <v>104</v>
      </c>
      <c r="I11431" t="s">
        <v>76</v>
      </c>
      <c r="J11431" t="s">
        <v>105</v>
      </c>
      <c r="K11431" s="23">
        <v>0</v>
      </c>
      <c r="L11431" s="24">
        <v>7.4</v>
      </c>
      <c r="M11431" s="24">
        <v>0</v>
      </c>
      <c r="N11431" s="24">
        <v>0</v>
      </c>
      <c r="O11431" s="24">
        <v>0</v>
      </c>
      <c r="P11431" s="25">
        <v>34</v>
      </c>
    </row>
    <row r="11432" spans="1:16" x14ac:dyDescent="0.3">
      <c r="A11432" s="22">
        <v>43069</v>
      </c>
      <c r="B11432">
        <v>2017</v>
      </c>
      <c r="C11432">
        <v>11</v>
      </c>
      <c r="D11432" t="s">
        <v>137</v>
      </c>
      <c r="E11432" t="s">
        <v>135</v>
      </c>
      <c r="F11432" t="s">
        <v>175</v>
      </c>
      <c r="G11432" t="s">
        <v>93</v>
      </c>
      <c r="H11432" t="s">
        <v>106</v>
      </c>
      <c r="I11432" t="s">
        <v>69</v>
      </c>
      <c r="J11432" t="s">
        <v>107</v>
      </c>
      <c r="K11432" s="23">
        <v>9</v>
      </c>
      <c r="L11432" s="24">
        <v>16.5</v>
      </c>
      <c r="M11432" s="24">
        <v>148.5</v>
      </c>
      <c r="N11432" s="24">
        <v>115.83</v>
      </c>
      <c r="O11432" s="24">
        <v>32.67</v>
      </c>
      <c r="P11432" s="25">
        <v>22</v>
      </c>
    </row>
    <row r="11433" spans="1:16" x14ac:dyDescent="0.3">
      <c r="A11433" s="22">
        <v>43069</v>
      </c>
      <c r="B11433">
        <v>2017</v>
      </c>
      <c r="C11433">
        <v>11</v>
      </c>
      <c r="D11433" t="s">
        <v>137</v>
      </c>
      <c r="E11433" t="s">
        <v>135</v>
      </c>
      <c r="F11433" t="s">
        <v>175</v>
      </c>
      <c r="G11433" t="s">
        <v>93</v>
      </c>
      <c r="H11433" t="s">
        <v>108</v>
      </c>
      <c r="I11433" t="s">
        <v>72</v>
      </c>
      <c r="J11433" t="s">
        <v>109</v>
      </c>
      <c r="K11433" s="23">
        <v>3</v>
      </c>
      <c r="L11433" s="24">
        <v>8.1999999999999993</v>
      </c>
      <c r="M11433" s="24">
        <v>24.6</v>
      </c>
      <c r="N11433" s="24">
        <v>16.73</v>
      </c>
      <c r="O11433" s="24">
        <v>7.87</v>
      </c>
      <c r="P11433" s="25">
        <v>32</v>
      </c>
    </row>
    <row r="11434" spans="1:16" x14ac:dyDescent="0.3">
      <c r="A11434" s="22">
        <v>43070</v>
      </c>
      <c r="B11434">
        <v>2017</v>
      </c>
      <c r="C11434">
        <v>12</v>
      </c>
      <c r="D11434" t="s">
        <v>139</v>
      </c>
      <c r="E11434" t="s">
        <v>135</v>
      </c>
      <c r="F11434" t="s">
        <v>176</v>
      </c>
      <c r="G11434" t="s">
        <v>110</v>
      </c>
      <c r="H11434" t="s">
        <v>94</v>
      </c>
      <c r="I11434" t="s">
        <v>73</v>
      </c>
      <c r="J11434" t="s">
        <v>95</v>
      </c>
      <c r="K11434" s="23">
        <v>10.33</v>
      </c>
      <c r="L11434" s="24">
        <v>3.1</v>
      </c>
      <c r="M11434" s="24">
        <v>32.020000000000003</v>
      </c>
      <c r="N11434" s="24">
        <v>22.41</v>
      </c>
      <c r="O11434" s="24">
        <v>9.61</v>
      </c>
      <c r="P11434" s="25">
        <v>30</v>
      </c>
    </row>
    <row r="11435" spans="1:16" x14ac:dyDescent="0.3">
      <c r="A11435" s="22">
        <v>43070</v>
      </c>
      <c r="B11435">
        <v>2017</v>
      </c>
      <c r="C11435">
        <v>12</v>
      </c>
      <c r="D11435" t="s">
        <v>139</v>
      </c>
      <c r="E11435" t="s">
        <v>135</v>
      </c>
      <c r="F11435" t="s">
        <v>176</v>
      </c>
      <c r="G11435" t="s">
        <v>110</v>
      </c>
      <c r="H11435" t="s">
        <v>96</v>
      </c>
      <c r="I11435" t="s">
        <v>74</v>
      </c>
      <c r="J11435" t="s">
        <v>97</v>
      </c>
      <c r="K11435" s="23">
        <v>7.66</v>
      </c>
      <c r="L11435" s="24">
        <v>3.6</v>
      </c>
      <c r="M11435" s="24">
        <v>27.58</v>
      </c>
      <c r="N11435" s="24">
        <v>19.309999999999999</v>
      </c>
      <c r="O11435" s="24">
        <v>8.27</v>
      </c>
      <c r="P11435" s="25">
        <v>30</v>
      </c>
    </row>
    <row r="11436" spans="1:16" x14ac:dyDescent="0.3">
      <c r="A11436" s="22">
        <v>43070</v>
      </c>
      <c r="B11436">
        <v>2017</v>
      </c>
      <c r="C11436">
        <v>12</v>
      </c>
      <c r="D11436" t="s">
        <v>139</v>
      </c>
      <c r="E11436" t="s">
        <v>135</v>
      </c>
      <c r="F11436" t="s">
        <v>176</v>
      </c>
      <c r="G11436" t="s">
        <v>110</v>
      </c>
      <c r="H11436" t="s">
        <v>98</v>
      </c>
      <c r="I11436" t="s">
        <v>75</v>
      </c>
      <c r="J11436" t="s">
        <v>99</v>
      </c>
      <c r="K11436" s="23">
        <v>1</v>
      </c>
      <c r="L11436" s="24">
        <v>2.8</v>
      </c>
      <c r="M11436" s="24">
        <v>2.8</v>
      </c>
      <c r="N11436" s="24">
        <v>2.02</v>
      </c>
      <c r="O11436" s="24">
        <v>0.78</v>
      </c>
      <c r="P11436" s="25">
        <v>28</v>
      </c>
    </row>
    <row r="11437" spans="1:16" x14ac:dyDescent="0.3">
      <c r="A11437" s="22">
        <v>43070</v>
      </c>
      <c r="B11437">
        <v>2017</v>
      </c>
      <c r="C11437">
        <v>12</v>
      </c>
      <c r="D11437" t="s">
        <v>139</v>
      </c>
      <c r="E11437" t="s">
        <v>135</v>
      </c>
      <c r="F11437" t="s">
        <v>176</v>
      </c>
      <c r="G11437" t="s">
        <v>110</v>
      </c>
      <c r="H11437" t="s">
        <v>100</v>
      </c>
      <c r="I11437" t="s">
        <v>70</v>
      </c>
      <c r="J11437" t="s">
        <v>101</v>
      </c>
      <c r="K11437" s="23">
        <v>25.4</v>
      </c>
      <c r="L11437" s="24">
        <v>2.4</v>
      </c>
      <c r="M11437" s="24">
        <v>60.96</v>
      </c>
      <c r="N11437" s="24">
        <v>45.11</v>
      </c>
      <c r="O11437" s="24">
        <v>15.85</v>
      </c>
      <c r="P11437" s="25">
        <v>26</v>
      </c>
    </row>
    <row r="11438" spans="1:16" x14ac:dyDescent="0.3">
      <c r="A11438" s="22">
        <v>43070</v>
      </c>
      <c r="B11438">
        <v>2017</v>
      </c>
      <c r="C11438">
        <v>12</v>
      </c>
      <c r="D11438" t="s">
        <v>139</v>
      </c>
      <c r="E11438" t="s">
        <v>135</v>
      </c>
      <c r="F11438" t="s">
        <v>176</v>
      </c>
      <c r="G11438" t="s">
        <v>110</v>
      </c>
      <c r="H11438" t="s">
        <v>102</v>
      </c>
      <c r="I11438" t="s">
        <v>71</v>
      </c>
      <c r="J11438" t="s">
        <v>103</v>
      </c>
      <c r="K11438" s="23">
        <v>3</v>
      </c>
      <c r="L11438" s="24">
        <v>6.9</v>
      </c>
      <c r="M11438" s="24">
        <v>20.7</v>
      </c>
      <c r="N11438" s="24">
        <v>13.66</v>
      </c>
      <c r="O11438" s="24">
        <v>7.04</v>
      </c>
      <c r="P11438" s="25">
        <v>34</v>
      </c>
    </row>
    <row r="11439" spans="1:16" x14ac:dyDescent="0.3">
      <c r="A11439" s="22">
        <v>43070</v>
      </c>
      <c r="B11439">
        <v>2017</v>
      </c>
      <c r="C11439">
        <v>12</v>
      </c>
      <c r="D11439" t="s">
        <v>139</v>
      </c>
      <c r="E11439" t="s">
        <v>135</v>
      </c>
      <c r="F11439" t="s">
        <v>176</v>
      </c>
      <c r="G11439" t="s">
        <v>110</v>
      </c>
      <c r="H11439" t="s">
        <v>104</v>
      </c>
      <c r="I11439" t="s">
        <v>76</v>
      </c>
      <c r="J11439" t="s">
        <v>105</v>
      </c>
      <c r="K11439" s="23">
        <v>0</v>
      </c>
      <c r="L11439" s="24">
        <v>7.4</v>
      </c>
      <c r="M11439" s="24">
        <v>0</v>
      </c>
      <c r="N11439" s="24">
        <v>0</v>
      </c>
      <c r="O11439" s="24">
        <v>0</v>
      </c>
      <c r="P11439" s="25">
        <v>34</v>
      </c>
    </row>
    <row r="11440" spans="1:16" x14ac:dyDescent="0.3">
      <c r="A11440" s="22">
        <v>43070</v>
      </c>
      <c r="B11440">
        <v>2017</v>
      </c>
      <c r="C11440">
        <v>12</v>
      </c>
      <c r="D11440" t="s">
        <v>139</v>
      </c>
      <c r="E11440" t="s">
        <v>135</v>
      </c>
      <c r="F11440" t="s">
        <v>176</v>
      </c>
      <c r="G11440" t="s">
        <v>110</v>
      </c>
      <c r="H11440" t="s">
        <v>106</v>
      </c>
      <c r="I11440" t="s">
        <v>69</v>
      </c>
      <c r="J11440" t="s">
        <v>107</v>
      </c>
      <c r="K11440" s="23">
        <v>5</v>
      </c>
      <c r="L11440" s="24">
        <v>16.5</v>
      </c>
      <c r="M11440" s="24">
        <v>82.5</v>
      </c>
      <c r="N11440" s="24">
        <v>64.349999999999994</v>
      </c>
      <c r="O11440" s="24">
        <v>18.149999999999999</v>
      </c>
      <c r="P11440" s="25">
        <v>22</v>
      </c>
    </row>
    <row r="11441" spans="1:16" x14ac:dyDescent="0.3">
      <c r="A11441" s="22">
        <v>43070</v>
      </c>
      <c r="B11441">
        <v>2017</v>
      </c>
      <c r="C11441">
        <v>12</v>
      </c>
      <c r="D11441" t="s">
        <v>139</v>
      </c>
      <c r="E11441" t="s">
        <v>135</v>
      </c>
      <c r="F11441" t="s">
        <v>176</v>
      </c>
      <c r="G11441" t="s">
        <v>110</v>
      </c>
      <c r="H11441" t="s">
        <v>108</v>
      </c>
      <c r="I11441" t="s">
        <v>72</v>
      </c>
      <c r="J11441" t="s">
        <v>109</v>
      </c>
      <c r="K11441" s="23">
        <v>2</v>
      </c>
      <c r="L11441" s="24">
        <v>8.1999999999999993</v>
      </c>
      <c r="M11441" s="24">
        <v>16.399999999999999</v>
      </c>
      <c r="N11441" s="24">
        <v>11.15</v>
      </c>
      <c r="O11441" s="24">
        <v>5.25</v>
      </c>
      <c r="P11441" s="25">
        <v>32</v>
      </c>
    </row>
    <row r="11442" spans="1:16" x14ac:dyDescent="0.3">
      <c r="A11442" s="22">
        <v>43071</v>
      </c>
      <c r="B11442">
        <v>2017</v>
      </c>
      <c r="C11442">
        <v>12</v>
      </c>
      <c r="D11442" t="s">
        <v>139</v>
      </c>
      <c r="E11442" t="s">
        <v>135</v>
      </c>
      <c r="F11442" t="s">
        <v>176</v>
      </c>
      <c r="G11442" t="s">
        <v>111</v>
      </c>
      <c r="H11442" t="s">
        <v>94</v>
      </c>
      <c r="I11442" t="s">
        <v>73</v>
      </c>
      <c r="J11442" t="s">
        <v>95</v>
      </c>
      <c r="K11442" s="23">
        <v>4.33</v>
      </c>
      <c r="L11442" s="24">
        <v>3.1</v>
      </c>
      <c r="M11442" s="24">
        <v>13.42</v>
      </c>
      <c r="N11442" s="24">
        <v>9.39</v>
      </c>
      <c r="O11442" s="24">
        <v>4.03</v>
      </c>
      <c r="P11442" s="25">
        <v>30</v>
      </c>
    </row>
    <row r="11443" spans="1:16" x14ac:dyDescent="0.3">
      <c r="A11443" s="22">
        <v>43071</v>
      </c>
      <c r="B11443">
        <v>2017</v>
      </c>
      <c r="C11443">
        <v>12</v>
      </c>
      <c r="D11443" t="s">
        <v>139</v>
      </c>
      <c r="E11443" t="s">
        <v>135</v>
      </c>
      <c r="F11443" t="s">
        <v>176</v>
      </c>
      <c r="G11443" t="s">
        <v>111</v>
      </c>
      <c r="H11443" t="s">
        <v>96</v>
      </c>
      <c r="I11443" t="s">
        <v>74</v>
      </c>
      <c r="J11443" t="s">
        <v>97</v>
      </c>
      <c r="K11443" s="23">
        <v>3.67</v>
      </c>
      <c r="L11443" s="24">
        <v>3.6</v>
      </c>
      <c r="M11443" s="24">
        <v>13.21</v>
      </c>
      <c r="N11443" s="24">
        <v>9.25</v>
      </c>
      <c r="O11443" s="24">
        <v>3.96</v>
      </c>
      <c r="P11443" s="25">
        <v>30</v>
      </c>
    </row>
    <row r="11444" spans="1:16" x14ac:dyDescent="0.3">
      <c r="A11444" s="22">
        <v>43071</v>
      </c>
      <c r="B11444">
        <v>2017</v>
      </c>
      <c r="C11444">
        <v>12</v>
      </c>
      <c r="D11444" t="s">
        <v>139</v>
      </c>
      <c r="E11444" t="s">
        <v>135</v>
      </c>
      <c r="F11444" t="s">
        <v>176</v>
      </c>
      <c r="G11444" t="s">
        <v>111</v>
      </c>
      <c r="H11444" t="s">
        <v>98</v>
      </c>
      <c r="I11444" t="s">
        <v>75</v>
      </c>
      <c r="J11444" t="s">
        <v>99</v>
      </c>
      <c r="K11444" s="23">
        <v>5</v>
      </c>
      <c r="L11444" s="24">
        <v>2.8</v>
      </c>
      <c r="M11444" s="24">
        <v>14</v>
      </c>
      <c r="N11444" s="24">
        <v>10.08</v>
      </c>
      <c r="O11444" s="24">
        <v>3.92</v>
      </c>
      <c r="P11444" s="25">
        <v>28</v>
      </c>
    </row>
    <row r="11445" spans="1:16" x14ac:dyDescent="0.3">
      <c r="A11445" s="22">
        <v>43071</v>
      </c>
      <c r="B11445">
        <v>2017</v>
      </c>
      <c r="C11445">
        <v>12</v>
      </c>
      <c r="D11445" t="s">
        <v>139</v>
      </c>
      <c r="E11445" t="s">
        <v>135</v>
      </c>
      <c r="F11445" t="s">
        <v>176</v>
      </c>
      <c r="G11445" t="s">
        <v>111</v>
      </c>
      <c r="H11445" t="s">
        <v>100</v>
      </c>
      <c r="I11445" t="s">
        <v>70</v>
      </c>
      <c r="J11445" t="s">
        <v>101</v>
      </c>
      <c r="K11445" s="23">
        <v>22</v>
      </c>
      <c r="L11445" s="24">
        <v>2.4</v>
      </c>
      <c r="M11445" s="24">
        <v>52.8</v>
      </c>
      <c r="N11445" s="24">
        <v>39.07</v>
      </c>
      <c r="O11445" s="24">
        <v>13.73</v>
      </c>
      <c r="P11445" s="25">
        <v>26</v>
      </c>
    </row>
    <row r="11446" spans="1:16" x14ac:dyDescent="0.3">
      <c r="A11446" s="22">
        <v>43071</v>
      </c>
      <c r="B11446">
        <v>2017</v>
      </c>
      <c r="C11446">
        <v>12</v>
      </c>
      <c r="D11446" t="s">
        <v>139</v>
      </c>
      <c r="E11446" t="s">
        <v>135</v>
      </c>
      <c r="F11446" t="s">
        <v>176</v>
      </c>
      <c r="G11446" t="s">
        <v>111</v>
      </c>
      <c r="H11446" t="s">
        <v>102</v>
      </c>
      <c r="I11446" t="s">
        <v>71</v>
      </c>
      <c r="J11446" t="s">
        <v>103</v>
      </c>
      <c r="K11446" s="23">
        <v>11</v>
      </c>
      <c r="L11446" s="24">
        <v>6.9</v>
      </c>
      <c r="M11446" s="24">
        <v>75.900000000000006</v>
      </c>
      <c r="N11446" s="24">
        <v>50.09</v>
      </c>
      <c r="O11446" s="24">
        <v>25.81</v>
      </c>
      <c r="P11446" s="25">
        <v>34</v>
      </c>
    </row>
    <row r="11447" spans="1:16" x14ac:dyDescent="0.3">
      <c r="A11447" s="22">
        <v>43071</v>
      </c>
      <c r="B11447">
        <v>2017</v>
      </c>
      <c r="C11447">
        <v>12</v>
      </c>
      <c r="D11447" t="s">
        <v>139</v>
      </c>
      <c r="E11447" t="s">
        <v>135</v>
      </c>
      <c r="F11447" t="s">
        <v>176</v>
      </c>
      <c r="G11447" t="s">
        <v>111</v>
      </c>
      <c r="H11447" t="s">
        <v>104</v>
      </c>
      <c r="I11447" t="s">
        <v>76</v>
      </c>
      <c r="J11447" t="s">
        <v>105</v>
      </c>
      <c r="K11447" s="23">
        <v>0</v>
      </c>
      <c r="L11447" s="24">
        <v>7.4</v>
      </c>
      <c r="M11447" s="24">
        <v>0</v>
      </c>
      <c r="N11447" s="24">
        <v>0</v>
      </c>
      <c r="O11447" s="24">
        <v>0</v>
      </c>
      <c r="P11447" s="25">
        <v>34</v>
      </c>
    </row>
    <row r="11448" spans="1:16" x14ac:dyDescent="0.3">
      <c r="A11448" s="22">
        <v>43071</v>
      </c>
      <c r="B11448">
        <v>2017</v>
      </c>
      <c r="C11448">
        <v>12</v>
      </c>
      <c r="D11448" t="s">
        <v>139</v>
      </c>
      <c r="E11448" t="s">
        <v>135</v>
      </c>
      <c r="F11448" t="s">
        <v>176</v>
      </c>
      <c r="G11448" t="s">
        <v>111</v>
      </c>
      <c r="H11448" t="s">
        <v>106</v>
      </c>
      <c r="I11448" t="s">
        <v>69</v>
      </c>
      <c r="J11448" t="s">
        <v>107</v>
      </c>
      <c r="K11448" s="23">
        <v>0</v>
      </c>
      <c r="L11448" s="24">
        <v>16.5</v>
      </c>
      <c r="M11448" s="24">
        <v>0</v>
      </c>
      <c r="N11448" s="24">
        <v>0</v>
      </c>
      <c r="O11448" s="24">
        <v>0</v>
      </c>
      <c r="P11448" s="25">
        <v>22</v>
      </c>
    </row>
    <row r="11449" spans="1:16" x14ac:dyDescent="0.3">
      <c r="A11449" s="22">
        <v>43071</v>
      </c>
      <c r="B11449">
        <v>2017</v>
      </c>
      <c r="C11449">
        <v>12</v>
      </c>
      <c r="D11449" t="s">
        <v>139</v>
      </c>
      <c r="E11449" t="s">
        <v>135</v>
      </c>
      <c r="F11449" t="s">
        <v>176</v>
      </c>
      <c r="G11449" t="s">
        <v>111</v>
      </c>
      <c r="H11449" t="s">
        <v>108</v>
      </c>
      <c r="I11449" t="s">
        <v>72</v>
      </c>
      <c r="J11449" t="s">
        <v>109</v>
      </c>
      <c r="K11449" s="23">
        <v>1.5</v>
      </c>
      <c r="L11449" s="24">
        <v>8.1999999999999993</v>
      </c>
      <c r="M11449" s="24">
        <v>12.3</v>
      </c>
      <c r="N11449" s="24">
        <v>8.36</v>
      </c>
      <c r="O11449" s="24">
        <v>3.94</v>
      </c>
      <c r="P11449" s="25">
        <v>32</v>
      </c>
    </row>
    <row r="11450" spans="1:16" x14ac:dyDescent="0.3">
      <c r="A11450" s="22">
        <v>43072</v>
      </c>
      <c r="B11450">
        <v>2017</v>
      </c>
      <c r="C11450">
        <v>12</v>
      </c>
      <c r="D11450" t="s">
        <v>139</v>
      </c>
      <c r="E11450" t="s">
        <v>135</v>
      </c>
      <c r="F11450" t="s">
        <v>176</v>
      </c>
      <c r="G11450" t="s">
        <v>112</v>
      </c>
      <c r="H11450" t="s">
        <v>94</v>
      </c>
      <c r="I11450" t="s">
        <v>73</v>
      </c>
      <c r="J11450" t="s">
        <v>95</v>
      </c>
      <c r="K11450" s="23">
        <v>5.33</v>
      </c>
      <c r="L11450" s="24">
        <v>3.1</v>
      </c>
      <c r="M11450" s="24">
        <v>16.52</v>
      </c>
      <c r="N11450" s="24">
        <v>11.56</v>
      </c>
      <c r="O11450" s="24">
        <v>4.96</v>
      </c>
      <c r="P11450" s="25">
        <v>30</v>
      </c>
    </row>
    <row r="11451" spans="1:16" x14ac:dyDescent="0.3">
      <c r="A11451" s="22">
        <v>43072</v>
      </c>
      <c r="B11451">
        <v>2017</v>
      </c>
      <c r="C11451">
        <v>12</v>
      </c>
      <c r="D11451" t="s">
        <v>139</v>
      </c>
      <c r="E11451" t="s">
        <v>135</v>
      </c>
      <c r="F11451" t="s">
        <v>176</v>
      </c>
      <c r="G11451" t="s">
        <v>112</v>
      </c>
      <c r="H11451" t="s">
        <v>96</v>
      </c>
      <c r="I11451" t="s">
        <v>74</v>
      </c>
      <c r="J11451" t="s">
        <v>97</v>
      </c>
      <c r="K11451" s="23">
        <v>6.02</v>
      </c>
      <c r="L11451" s="24">
        <v>3.6</v>
      </c>
      <c r="M11451" s="24">
        <v>21.67</v>
      </c>
      <c r="N11451" s="24">
        <v>15.17</v>
      </c>
      <c r="O11451" s="24">
        <v>6.5</v>
      </c>
      <c r="P11451" s="25">
        <v>30</v>
      </c>
    </row>
    <row r="11452" spans="1:16" x14ac:dyDescent="0.3">
      <c r="A11452" s="22">
        <v>43072</v>
      </c>
      <c r="B11452">
        <v>2017</v>
      </c>
      <c r="C11452">
        <v>12</v>
      </c>
      <c r="D11452" t="s">
        <v>139</v>
      </c>
      <c r="E11452" t="s">
        <v>135</v>
      </c>
      <c r="F11452" t="s">
        <v>176</v>
      </c>
      <c r="G11452" t="s">
        <v>112</v>
      </c>
      <c r="H11452" t="s">
        <v>98</v>
      </c>
      <c r="I11452" t="s">
        <v>75</v>
      </c>
      <c r="J11452" t="s">
        <v>99</v>
      </c>
      <c r="K11452" s="23">
        <v>3</v>
      </c>
      <c r="L11452" s="24">
        <v>2.8</v>
      </c>
      <c r="M11452" s="24">
        <v>8.4</v>
      </c>
      <c r="N11452" s="24">
        <v>6.05</v>
      </c>
      <c r="O11452" s="24">
        <v>2.35</v>
      </c>
      <c r="P11452" s="25">
        <v>28</v>
      </c>
    </row>
    <row r="11453" spans="1:16" x14ac:dyDescent="0.3">
      <c r="A11453" s="22">
        <v>43072</v>
      </c>
      <c r="B11453">
        <v>2017</v>
      </c>
      <c r="C11453">
        <v>12</v>
      </c>
      <c r="D11453" t="s">
        <v>139</v>
      </c>
      <c r="E11453" t="s">
        <v>135</v>
      </c>
      <c r="F11453" t="s">
        <v>176</v>
      </c>
      <c r="G11453" t="s">
        <v>112</v>
      </c>
      <c r="H11453" t="s">
        <v>100</v>
      </c>
      <c r="I11453" t="s">
        <v>70</v>
      </c>
      <c r="J11453" t="s">
        <v>101</v>
      </c>
      <c r="K11453" s="23">
        <v>33.4</v>
      </c>
      <c r="L11453" s="24">
        <v>2.4</v>
      </c>
      <c r="M11453" s="24">
        <v>80.16</v>
      </c>
      <c r="N11453" s="24">
        <v>59.32</v>
      </c>
      <c r="O11453" s="24">
        <v>20.84</v>
      </c>
      <c r="P11453" s="25">
        <v>26</v>
      </c>
    </row>
    <row r="11454" spans="1:16" x14ac:dyDescent="0.3">
      <c r="A11454" s="22">
        <v>43072</v>
      </c>
      <c r="B11454">
        <v>2017</v>
      </c>
      <c r="C11454">
        <v>12</v>
      </c>
      <c r="D11454" t="s">
        <v>139</v>
      </c>
      <c r="E11454" t="s">
        <v>135</v>
      </c>
      <c r="F11454" t="s">
        <v>176</v>
      </c>
      <c r="G11454" t="s">
        <v>112</v>
      </c>
      <c r="H11454" t="s">
        <v>102</v>
      </c>
      <c r="I11454" t="s">
        <v>71</v>
      </c>
      <c r="J11454" t="s">
        <v>103</v>
      </c>
      <c r="K11454" s="23">
        <v>3</v>
      </c>
      <c r="L11454" s="24">
        <v>6.9</v>
      </c>
      <c r="M11454" s="24">
        <v>20.7</v>
      </c>
      <c r="N11454" s="24">
        <v>13.66</v>
      </c>
      <c r="O11454" s="24">
        <v>7.04</v>
      </c>
      <c r="P11454" s="25">
        <v>34</v>
      </c>
    </row>
    <row r="11455" spans="1:16" x14ac:dyDescent="0.3">
      <c r="A11455" s="22">
        <v>43072</v>
      </c>
      <c r="B11455">
        <v>2017</v>
      </c>
      <c r="C11455">
        <v>12</v>
      </c>
      <c r="D11455" t="s">
        <v>139</v>
      </c>
      <c r="E11455" t="s">
        <v>135</v>
      </c>
      <c r="F11455" t="s">
        <v>176</v>
      </c>
      <c r="G11455" t="s">
        <v>112</v>
      </c>
      <c r="H11455" t="s">
        <v>104</v>
      </c>
      <c r="I11455" t="s">
        <v>76</v>
      </c>
      <c r="J11455" t="s">
        <v>105</v>
      </c>
      <c r="K11455" s="23">
        <v>0</v>
      </c>
      <c r="L11455" s="24">
        <v>7.4</v>
      </c>
      <c r="M11455" s="24">
        <v>0</v>
      </c>
      <c r="N11455" s="24">
        <v>0</v>
      </c>
      <c r="O11455" s="24">
        <v>0</v>
      </c>
      <c r="P11455" s="25">
        <v>34</v>
      </c>
    </row>
    <row r="11456" spans="1:16" x14ac:dyDescent="0.3">
      <c r="A11456" s="22">
        <v>43072</v>
      </c>
      <c r="B11456">
        <v>2017</v>
      </c>
      <c r="C11456">
        <v>12</v>
      </c>
      <c r="D11456" t="s">
        <v>139</v>
      </c>
      <c r="E11456" t="s">
        <v>135</v>
      </c>
      <c r="F11456" t="s">
        <v>176</v>
      </c>
      <c r="G11456" t="s">
        <v>112</v>
      </c>
      <c r="H11456" t="s">
        <v>106</v>
      </c>
      <c r="I11456" t="s">
        <v>69</v>
      </c>
      <c r="J11456" t="s">
        <v>107</v>
      </c>
      <c r="K11456" s="23">
        <v>6</v>
      </c>
      <c r="L11456" s="24">
        <v>16.5</v>
      </c>
      <c r="M11456" s="24">
        <v>99</v>
      </c>
      <c r="N11456" s="24">
        <v>77.22</v>
      </c>
      <c r="O11456" s="24">
        <v>21.78</v>
      </c>
      <c r="P11456" s="25">
        <v>22</v>
      </c>
    </row>
    <row r="11457" spans="1:16" x14ac:dyDescent="0.3">
      <c r="A11457" s="22">
        <v>43072</v>
      </c>
      <c r="B11457">
        <v>2017</v>
      </c>
      <c r="C11457">
        <v>12</v>
      </c>
      <c r="D11457" t="s">
        <v>139</v>
      </c>
      <c r="E11457" t="s">
        <v>135</v>
      </c>
      <c r="F11457" t="s">
        <v>176</v>
      </c>
      <c r="G11457" t="s">
        <v>112</v>
      </c>
      <c r="H11457" t="s">
        <v>108</v>
      </c>
      <c r="I11457" t="s">
        <v>72</v>
      </c>
      <c r="J11457" t="s">
        <v>109</v>
      </c>
      <c r="K11457" s="23">
        <v>2</v>
      </c>
      <c r="L11457" s="24">
        <v>8.1999999999999993</v>
      </c>
      <c r="M11457" s="24">
        <v>16.399999999999999</v>
      </c>
      <c r="N11457" s="24">
        <v>11.15</v>
      </c>
      <c r="O11457" s="24">
        <v>5.25</v>
      </c>
      <c r="P11457" s="25">
        <v>32</v>
      </c>
    </row>
    <row r="11458" spans="1:16" x14ac:dyDescent="0.3">
      <c r="A11458" s="22">
        <v>43073</v>
      </c>
      <c r="B11458">
        <v>2017</v>
      </c>
      <c r="C11458">
        <v>12</v>
      </c>
      <c r="D11458" t="s">
        <v>139</v>
      </c>
      <c r="E11458" t="s">
        <v>135</v>
      </c>
      <c r="F11458" t="s">
        <v>176</v>
      </c>
      <c r="G11458" t="s">
        <v>113</v>
      </c>
      <c r="H11458" t="s">
        <v>94</v>
      </c>
      <c r="I11458" t="s">
        <v>73</v>
      </c>
      <c r="J11458" t="s">
        <v>95</v>
      </c>
      <c r="K11458" s="23">
        <v>1</v>
      </c>
      <c r="L11458" s="24">
        <v>3.1</v>
      </c>
      <c r="M11458" s="24">
        <v>3.1</v>
      </c>
      <c r="N11458" s="24">
        <v>2.17</v>
      </c>
      <c r="O11458" s="24">
        <v>0.93</v>
      </c>
      <c r="P11458" s="25">
        <v>30</v>
      </c>
    </row>
    <row r="11459" spans="1:16" x14ac:dyDescent="0.3">
      <c r="A11459" s="22">
        <v>43073</v>
      </c>
      <c r="B11459">
        <v>2017</v>
      </c>
      <c r="C11459">
        <v>12</v>
      </c>
      <c r="D11459" t="s">
        <v>139</v>
      </c>
      <c r="E11459" t="s">
        <v>135</v>
      </c>
      <c r="F11459" t="s">
        <v>176</v>
      </c>
      <c r="G11459" t="s">
        <v>113</v>
      </c>
      <c r="H11459" t="s">
        <v>96</v>
      </c>
      <c r="I11459" t="s">
        <v>74</v>
      </c>
      <c r="J11459" t="s">
        <v>97</v>
      </c>
      <c r="K11459" s="23">
        <v>2.36</v>
      </c>
      <c r="L11459" s="24">
        <v>3.6</v>
      </c>
      <c r="M11459" s="24">
        <v>8.5</v>
      </c>
      <c r="N11459" s="24">
        <v>5.95</v>
      </c>
      <c r="O11459" s="24">
        <v>2.5499999999999998</v>
      </c>
      <c r="P11459" s="25">
        <v>30</v>
      </c>
    </row>
    <row r="11460" spans="1:16" x14ac:dyDescent="0.3">
      <c r="A11460" s="22">
        <v>43073</v>
      </c>
      <c r="B11460">
        <v>2017</v>
      </c>
      <c r="C11460">
        <v>12</v>
      </c>
      <c r="D11460" t="s">
        <v>139</v>
      </c>
      <c r="E11460" t="s">
        <v>135</v>
      </c>
      <c r="F11460" t="s">
        <v>176</v>
      </c>
      <c r="G11460" t="s">
        <v>113</v>
      </c>
      <c r="H11460" t="s">
        <v>98</v>
      </c>
      <c r="I11460" t="s">
        <v>75</v>
      </c>
      <c r="J11460" t="s">
        <v>99</v>
      </c>
      <c r="K11460" s="23">
        <v>4</v>
      </c>
      <c r="L11460" s="24">
        <v>2.8</v>
      </c>
      <c r="M11460" s="24">
        <v>11.2</v>
      </c>
      <c r="N11460" s="24">
        <v>8.06</v>
      </c>
      <c r="O11460" s="24">
        <v>3.14</v>
      </c>
      <c r="P11460" s="25">
        <v>28</v>
      </c>
    </row>
    <row r="11461" spans="1:16" x14ac:dyDescent="0.3">
      <c r="A11461" s="22">
        <v>43073</v>
      </c>
      <c r="B11461">
        <v>2017</v>
      </c>
      <c r="C11461">
        <v>12</v>
      </c>
      <c r="D11461" t="s">
        <v>139</v>
      </c>
      <c r="E11461" t="s">
        <v>135</v>
      </c>
      <c r="F11461" t="s">
        <v>176</v>
      </c>
      <c r="G11461" t="s">
        <v>113</v>
      </c>
      <c r="H11461" t="s">
        <v>100</v>
      </c>
      <c r="I11461" t="s">
        <v>70</v>
      </c>
      <c r="J11461" t="s">
        <v>101</v>
      </c>
      <c r="K11461" s="23">
        <v>15.6</v>
      </c>
      <c r="L11461" s="24">
        <v>2.4</v>
      </c>
      <c r="M11461" s="24">
        <v>37.44</v>
      </c>
      <c r="N11461" s="24">
        <v>27.71</v>
      </c>
      <c r="O11461" s="24">
        <v>9.73</v>
      </c>
      <c r="P11461" s="25">
        <v>26</v>
      </c>
    </row>
    <row r="11462" spans="1:16" x14ac:dyDescent="0.3">
      <c r="A11462" s="22">
        <v>43073</v>
      </c>
      <c r="B11462">
        <v>2017</v>
      </c>
      <c r="C11462">
        <v>12</v>
      </c>
      <c r="D11462" t="s">
        <v>139</v>
      </c>
      <c r="E11462" t="s">
        <v>135</v>
      </c>
      <c r="F11462" t="s">
        <v>176</v>
      </c>
      <c r="G11462" t="s">
        <v>113</v>
      </c>
      <c r="H11462" t="s">
        <v>102</v>
      </c>
      <c r="I11462" t="s">
        <v>71</v>
      </c>
      <c r="J11462" t="s">
        <v>103</v>
      </c>
      <c r="K11462" s="23">
        <v>3</v>
      </c>
      <c r="L11462" s="24">
        <v>6.9</v>
      </c>
      <c r="M11462" s="24">
        <v>20.7</v>
      </c>
      <c r="N11462" s="24">
        <v>13.66</v>
      </c>
      <c r="O11462" s="24">
        <v>7.04</v>
      </c>
      <c r="P11462" s="25">
        <v>34</v>
      </c>
    </row>
    <row r="11463" spans="1:16" x14ac:dyDescent="0.3">
      <c r="A11463" s="22">
        <v>43073</v>
      </c>
      <c r="B11463">
        <v>2017</v>
      </c>
      <c r="C11463">
        <v>12</v>
      </c>
      <c r="D11463" t="s">
        <v>139</v>
      </c>
      <c r="E11463" t="s">
        <v>135</v>
      </c>
      <c r="F11463" t="s">
        <v>176</v>
      </c>
      <c r="G11463" t="s">
        <v>113</v>
      </c>
      <c r="H11463" t="s">
        <v>104</v>
      </c>
      <c r="I11463" t="s">
        <v>76</v>
      </c>
      <c r="J11463" t="s">
        <v>105</v>
      </c>
      <c r="K11463" s="23">
        <v>0</v>
      </c>
      <c r="L11463" s="24">
        <v>7.4</v>
      </c>
      <c r="M11463" s="24">
        <v>0</v>
      </c>
      <c r="N11463" s="24">
        <v>0</v>
      </c>
      <c r="O11463" s="24">
        <v>0</v>
      </c>
      <c r="P11463" s="25">
        <v>34</v>
      </c>
    </row>
    <row r="11464" spans="1:16" x14ac:dyDescent="0.3">
      <c r="A11464" s="22">
        <v>43073</v>
      </c>
      <c r="B11464">
        <v>2017</v>
      </c>
      <c r="C11464">
        <v>12</v>
      </c>
      <c r="D11464" t="s">
        <v>139</v>
      </c>
      <c r="E11464" t="s">
        <v>135</v>
      </c>
      <c r="F11464" t="s">
        <v>176</v>
      </c>
      <c r="G11464" t="s">
        <v>113</v>
      </c>
      <c r="H11464" t="s">
        <v>106</v>
      </c>
      <c r="I11464" t="s">
        <v>69</v>
      </c>
      <c r="J11464" t="s">
        <v>107</v>
      </c>
      <c r="K11464" s="23">
        <v>13</v>
      </c>
      <c r="L11464" s="24">
        <v>16.5</v>
      </c>
      <c r="M11464" s="24">
        <v>214.5</v>
      </c>
      <c r="N11464" s="24">
        <v>167.31</v>
      </c>
      <c r="O11464" s="24">
        <v>47.19</v>
      </c>
      <c r="P11464" s="25">
        <v>22</v>
      </c>
    </row>
    <row r="11465" spans="1:16" x14ac:dyDescent="0.3">
      <c r="A11465" s="22">
        <v>43073</v>
      </c>
      <c r="B11465">
        <v>2017</v>
      </c>
      <c r="C11465">
        <v>12</v>
      </c>
      <c r="D11465" t="s">
        <v>139</v>
      </c>
      <c r="E11465" t="s">
        <v>135</v>
      </c>
      <c r="F11465" t="s">
        <v>176</v>
      </c>
      <c r="G11465" t="s">
        <v>113</v>
      </c>
      <c r="H11465" t="s">
        <v>108</v>
      </c>
      <c r="I11465" t="s">
        <v>72</v>
      </c>
      <c r="J11465" t="s">
        <v>109</v>
      </c>
      <c r="K11465" s="23">
        <v>3</v>
      </c>
      <c r="L11465" s="24">
        <v>8.1999999999999993</v>
      </c>
      <c r="M11465" s="24">
        <v>24.6</v>
      </c>
      <c r="N11465" s="24">
        <v>16.73</v>
      </c>
      <c r="O11465" s="24">
        <v>7.87</v>
      </c>
      <c r="P11465" s="25">
        <v>32</v>
      </c>
    </row>
    <row r="11466" spans="1:16" x14ac:dyDescent="0.3">
      <c r="A11466" s="22">
        <v>43074</v>
      </c>
      <c r="B11466">
        <v>2017</v>
      </c>
      <c r="C11466">
        <v>12</v>
      </c>
      <c r="D11466" t="s">
        <v>139</v>
      </c>
      <c r="E11466" t="s">
        <v>135</v>
      </c>
      <c r="F11466" t="s">
        <v>176</v>
      </c>
      <c r="G11466" t="s">
        <v>114</v>
      </c>
      <c r="H11466" t="s">
        <v>94</v>
      </c>
      <c r="I11466" t="s">
        <v>73</v>
      </c>
      <c r="J11466" t="s">
        <v>95</v>
      </c>
      <c r="K11466" s="23">
        <v>3.68</v>
      </c>
      <c r="L11466" s="24">
        <v>3.1</v>
      </c>
      <c r="M11466" s="24">
        <v>11.41</v>
      </c>
      <c r="N11466" s="24">
        <v>7.99</v>
      </c>
      <c r="O11466" s="24">
        <v>3.42</v>
      </c>
      <c r="P11466" s="25">
        <v>30</v>
      </c>
    </row>
    <row r="11467" spans="1:16" x14ac:dyDescent="0.3">
      <c r="A11467" s="22">
        <v>43074</v>
      </c>
      <c r="B11467">
        <v>2017</v>
      </c>
      <c r="C11467">
        <v>12</v>
      </c>
      <c r="D11467" t="s">
        <v>139</v>
      </c>
      <c r="E11467" t="s">
        <v>135</v>
      </c>
      <c r="F11467" t="s">
        <v>176</v>
      </c>
      <c r="G11467" t="s">
        <v>114</v>
      </c>
      <c r="H11467" t="s">
        <v>96</v>
      </c>
      <c r="I11467" t="s">
        <v>74</v>
      </c>
      <c r="J11467" t="s">
        <v>97</v>
      </c>
      <c r="K11467" s="23">
        <v>3.16</v>
      </c>
      <c r="L11467" s="24">
        <v>3.6</v>
      </c>
      <c r="M11467" s="24">
        <v>11.38</v>
      </c>
      <c r="N11467" s="24">
        <v>7.97</v>
      </c>
      <c r="O11467" s="24">
        <v>3.41</v>
      </c>
      <c r="P11467" s="25">
        <v>30</v>
      </c>
    </row>
    <row r="11468" spans="1:16" x14ac:dyDescent="0.3">
      <c r="A11468" s="22">
        <v>43074</v>
      </c>
      <c r="B11468">
        <v>2017</v>
      </c>
      <c r="C11468">
        <v>12</v>
      </c>
      <c r="D11468" t="s">
        <v>139</v>
      </c>
      <c r="E11468" t="s">
        <v>135</v>
      </c>
      <c r="F11468" t="s">
        <v>176</v>
      </c>
      <c r="G11468" t="s">
        <v>114</v>
      </c>
      <c r="H11468" t="s">
        <v>98</v>
      </c>
      <c r="I11468" t="s">
        <v>75</v>
      </c>
      <c r="J11468" t="s">
        <v>99</v>
      </c>
      <c r="K11468" s="23">
        <v>4.05</v>
      </c>
      <c r="L11468" s="24">
        <v>2.8</v>
      </c>
      <c r="M11468" s="24">
        <v>11.34</v>
      </c>
      <c r="N11468" s="24">
        <v>8.16</v>
      </c>
      <c r="O11468" s="24">
        <v>3.18</v>
      </c>
      <c r="P11468" s="25">
        <v>28</v>
      </c>
    </row>
    <row r="11469" spans="1:16" x14ac:dyDescent="0.3">
      <c r="A11469" s="22">
        <v>43074</v>
      </c>
      <c r="B11469">
        <v>2017</v>
      </c>
      <c r="C11469">
        <v>12</v>
      </c>
      <c r="D11469" t="s">
        <v>139</v>
      </c>
      <c r="E11469" t="s">
        <v>135</v>
      </c>
      <c r="F11469" t="s">
        <v>176</v>
      </c>
      <c r="G11469" t="s">
        <v>114</v>
      </c>
      <c r="H11469" t="s">
        <v>100</v>
      </c>
      <c r="I11469" t="s">
        <v>70</v>
      </c>
      <c r="J11469" t="s">
        <v>101</v>
      </c>
      <c r="K11469" s="23">
        <v>17.100000000000001</v>
      </c>
      <c r="L11469" s="24">
        <v>2.4</v>
      </c>
      <c r="M11469" s="24">
        <v>41.04</v>
      </c>
      <c r="N11469" s="24">
        <v>30.37</v>
      </c>
      <c r="O11469" s="24">
        <v>10.67</v>
      </c>
      <c r="P11469" s="25">
        <v>26</v>
      </c>
    </row>
    <row r="11470" spans="1:16" x14ac:dyDescent="0.3">
      <c r="A11470" s="22">
        <v>43074</v>
      </c>
      <c r="B11470">
        <v>2017</v>
      </c>
      <c r="C11470">
        <v>12</v>
      </c>
      <c r="D11470" t="s">
        <v>139</v>
      </c>
      <c r="E11470" t="s">
        <v>135</v>
      </c>
      <c r="F11470" t="s">
        <v>176</v>
      </c>
      <c r="G11470" t="s">
        <v>114</v>
      </c>
      <c r="H11470" t="s">
        <v>102</v>
      </c>
      <c r="I11470" t="s">
        <v>71</v>
      </c>
      <c r="J11470" t="s">
        <v>103</v>
      </c>
      <c r="K11470" s="23">
        <v>1</v>
      </c>
      <c r="L11470" s="24">
        <v>6.9</v>
      </c>
      <c r="M11470" s="24">
        <v>6.9</v>
      </c>
      <c r="N11470" s="24">
        <v>4.55</v>
      </c>
      <c r="O11470" s="24">
        <v>2.35</v>
      </c>
      <c r="P11470" s="25">
        <v>34</v>
      </c>
    </row>
    <row r="11471" spans="1:16" x14ac:dyDescent="0.3">
      <c r="A11471" s="22">
        <v>43074</v>
      </c>
      <c r="B11471">
        <v>2017</v>
      </c>
      <c r="C11471">
        <v>12</v>
      </c>
      <c r="D11471" t="s">
        <v>139</v>
      </c>
      <c r="E11471" t="s">
        <v>135</v>
      </c>
      <c r="F11471" t="s">
        <v>176</v>
      </c>
      <c r="G11471" t="s">
        <v>114</v>
      </c>
      <c r="H11471" t="s">
        <v>104</v>
      </c>
      <c r="I11471" t="s">
        <v>76</v>
      </c>
      <c r="J11471" t="s">
        <v>105</v>
      </c>
      <c r="K11471" s="23">
        <v>0</v>
      </c>
      <c r="L11471" s="24">
        <v>7.4</v>
      </c>
      <c r="M11471" s="24">
        <v>0</v>
      </c>
      <c r="N11471" s="24">
        <v>0</v>
      </c>
      <c r="O11471" s="24">
        <v>0</v>
      </c>
      <c r="P11471" s="25">
        <v>34</v>
      </c>
    </row>
    <row r="11472" spans="1:16" x14ac:dyDescent="0.3">
      <c r="A11472" s="22">
        <v>43074</v>
      </c>
      <c r="B11472">
        <v>2017</v>
      </c>
      <c r="C11472">
        <v>12</v>
      </c>
      <c r="D11472" t="s">
        <v>139</v>
      </c>
      <c r="E11472" t="s">
        <v>135</v>
      </c>
      <c r="F11472" t="s">
        <v>176</v>
      </c>
      <c r="G11472" t="s">
        <v>114</v>
      </c>
      <c r="H11472" t="s">
        <v>106</v>
      </c>
      <c r="I11472" t="s">
        <v>69</v>
      </c>
      <c r="J11472" t="s">
        <v>107</v>
      </c>
      <c r="K11472" s="23">
        <v>6</v>
      </c>
      <c r="L11472" s="24">
        <v>16.5</v>
      </c>
      <c r="M11472" s="24">
        <v>99</v>
      </c>
      <c r="N11472" s="24">
        <v>77.22</v>
      </c>
      <c r="O11472" s="24">
        <v>21.78</v>
      </c>
      <c r="P11472" s="25">
        <v>22</v>
      </c>
    </row>
    <row r="11473" spans="1:16" x14ac:dyDescent="0.3">
      <c r="A11473" s="22">
        <v>43074</v>
      </c>
      <c r="B11473">
        <v>2017</v>
      </c>
      <c r="C11473">
        <v>12</v>
      </c>
      <c r="D11473" t="s">
        <v>139</v>
      </c>
      <c r="E11473" t="s">
        <v>135</v>
      </c>
      <c r="F11473" t="s">
        <v>176</v>
      </c>
      <c r="G11473" t="s">
        <v>114</v>
      </c>
      <c r="H11473" t="s">
        <v>108</v>
      </c>
      <c r="I11473" t="s">
        <v>72</v>
      </c>
      <c r="J11473" t="s">
        <v>109</v>
      </c>
      <c r="K11473" s="23">
        <v>2</v>
      </c>
      <c r="L11473" s="24">
        <v>8.1999999999999993</v>
      </c>
      <c r="M11473" s="24">
        <v>16.399999999999999</v>
      </c>
      <c r="N11473" s="24">
        <v>11.15</v>
      </c>
      <c r="O11473" s="24">
        <v>5.25</v>
      </c>
      <c r="P11473" s="25">
        <v>32</v>
      </c>
    </row>
    <row r="11474" spans="1:16" x14ac:dyDescent="0.3">
      <c r="A11474" s="22">
        <v>43075</v>
      </c>
      <c r="B11474">
        <v>2017</v>
      </c>
      <c r="C11474">
        <v>12</v>
      </c>
      <c r="D11474" t="s">
        <v>139</v>
      </c>
      <c r="E11474" t="s">
        <v>135</v>
      </c>
      <c r="F11474" t="s">
        <v>176</v>
      </c>
      <c r="G11474" t="s">
        <v>115</v>
      </c>
      <c r="H11474" t="s">
        <v>94</v>
      </c>
      <c r="I11474" t="s">
        <v>73</v>
      </c>
      <c r="J11474" t="s">
        <v>95</v>
      </c>
      <c r="K11474" s="23">
        <v>4</v>
      </c>
      <c r="L11474" s="24">
        <v>3.1</v>
      </c>
      <c r="M11474" s="24">
        <v>12.4</v>
      </c>
      <c r="N11474" s="24">
        <v>8.68</v>
      </c>
      <c r="O11474" s="24">
        <v>3.72</v>
      </c>
      <c r="P11474" s="25">
        <v>30</v>
      </c>
    </row>
    <row r="11475" spans="1:16" x14ac:dyDescent="0.3">
      <c r="A11475" s="22">
        <v>43075</v>
      </c>
      <c r="B11475">
        <v>2017</v>
      </c>
      <c r="C11475">
        <v>12</v>
      </c>
      <c r="D11475" t="s">
        <v>139</v>
      </c>
      <c r="E11475" t="s">
        <v>135</v>
      </c>
      <c r="F11475" t="s">
        <v>176</v>
      </c>
      <c r="G11475" t="s">
        <v>115</v>
      </c>
      <c r="H11475" t="s">
        <v>96</v>
      </c>
      <c r="I11475" t="s">
        <v>74</v>
      </c>
      <c r="J11475" t="s">
        <v>97</v>
      </c>
      <c r="K11475" s="23">
        <v>4.4000000000000004</v>
      </c>
      <c r="L11475" s="24">
        <v>3.6</v>
      </c>
      <c r="M11475" s="24">
        <v>15.84</v>
      </c>
      <c r="N11475" s="24">
        <v>11.09</v>
      </c>
      <c r="O11475" s="24">
        <v>4.75</v>
      </c>
      <c r="P11475" s="25">
        <v>30</v>
      </c>
    </row>
    <row r="11476" spans="1:16" x14ac:dyDescent="0.3">
      <c r="A11476" s="22">
        <v>43075</v>
      </c>
      <c r="B11476">
        <v>2017</v>
      </c>
      <c r="C11476">
        <v>12</v>
      </c>
      <c r="D11476" t="s">
        <v>139</v>
      </c>
      <c r="E11476" t="s">
        <v>135</v>
      </c>
      <c r="F11476" t="s">
        <v>176</v>
      </c>
      <c r="G11476" t="s">
        <v>115</v>
      </c>
      <c r="H11476" t="s">
        <v>98</v>
      </c>
      <c r="I11476" t="s">
        <v>75</v>
      </c>
      <c r="J11476" t="s">
        <v>99</v>
      </c>
      <c r="K11476" s="23">
        <v>2.1</v>
      </c>
      <c r="L11476" s="24">
        <v>2.8</v>
      </c>
      <c r="M11476" s="24">
        <v>5.88</v>
      </c>
      <c r="N11476" s="24">
        <v>4.2300000000000004</v>
      </c>
      <c r="O11476" s="24">
        <v>1.65</v>
      </c>
      <c r="P11476" s="25">
        <v>28</v>
      </c>
    </row>
    <row r="11477" spans="1:16" x14ac:dyDescent="0.3">
      <c r="A11477" s="22">
        <v>43075</v>
      </c>
      <c r="B11477">
        <v>2017</v>
      </c>
      <c r="C11477">
        <v>12</v>
      </c>
      <c r="D11477" t="s">
        <v>139</v>
      </c>
      <c r="E11477" t="s">
        <v>135</v>
      </c>
      <c r="F11477" t="s">
        <v>176</v>
      </c>
      <c r="G11477" t="s">
        <v>115</v>
      </c>
      <c r="H11477" t="s">
        <v>100</v>
      </c>
      <c r="I11477" t="s">
        <v>70</v>
      </c>
      <c r="J11477" t="s">
        <v>101</v>
      </c>
      <c r="K11477" s="23">
        <v>29.2</v>
      </c>
      <c r="L11477" s="24">
        <v>2.4</v>
      </c>
      <c r="M11477" s="24">
        <v>70.08</v>
      </c>
      <c r="N11477" s="24">
        <v>51.86</v>
      </c>
      <c r="O11477" s="24">
        <v>18.22</v>
      </c>
      <c r="P11477" s="25">
        <v>26</v>
      </c>
    </row>
    <row r="11478" spans="1:16" x14ac:dyDescent="0.3">
      <c r="A11478" s="22">
        <v>43075</v>
      </c>
      <c r="B11478">
        <v>2017</v>
      </c>
      <c r="C11478">
        <v>12</v>
      </c>
      <c r="D11478" t="s">
        <v>139</v>
      </c>
      <c r="E11478" t="s">
        <v>135</v>
      </c>
      <c r="F11478" t="s">
        <v>176</v>
      </c>
      <c r="G11478" t="s">
        <v>115</v>
      </c>
      <c r="H11478" t="s">
        <v>102</v>
      </c>
      <c r="I11478" t="s">
        <v>71</v>
      </c>
      <c r="J11478" t="s">
        <v>103</v>
      </c>
      <c r="K11478" s="23">
        <v>12</v>
      </c>
      <c r="L11478" s="24">
        <v>6.9</v>
      </c>
      <c r="M11478" s="24">
        <v>82.8</v>
      </c>
      <c r="N11478" s="24">
        <v>54.65</v>
      </c>
      <c r="O11478" s="24">
        <v>28.15</v>
      </c>
      <c r="P11478" s="25">
        <v>34</v>
      </c>
    </row>
    <row r="11479" spans="1:16" x14ac:dyDescent="0.3">
      <c r="A11479" s="22">
        <v>43075</v>
      </c>
      <c r="B11479">
        <v>2017</v>
      </c>
      <c r="C11479">
        <v>12</v>
      </c>
      <c r="D11479" t="s">
        <v>139</v>
      </c>
      <c r="E11479" t="s">
        <v>135</v>
      </c>
      <c r="F11479" t="s">
        <v>176</v>
      </c>
      <c r="G11479" t="s">
        <v>115</v>
      </c>
      <c r="H11479" t="s">
        <v>104</v>
      </c>
      <c r="I11479" t="s">
        <v>76</v>
      </c>
      <c r="J11479" t="s">
        <v>105</v>
      </c>
      <c r="K11479" s="23">
        <v>0</v>
      </c>
      <c r="L11479" s="24">
        <v>7.4</v>
      </c>
      <c r="M11479" s="24">
        <v>0</v>
      </c>
      <c r="N11479" s="24">
        <v>0</v>
      </c>
      <c r="O11479" s="24">
        <v>0</v>
      </c>
      <c r="P11479" s="25">
        <v>34</v>
      </c>
    </row>
    <row r="11480" spans="1:16" x14ac:dyDescent="0.3">
      <c r="A11480" s="22">
        <v>43075</v>
      </c>
      <c r="B11480">
        <v>2017</v>
      </c>
      <c r="C11480">
        <v>12</v>
      </c>
      <c r="D11480" t="s">
        <v>139</v>
      </c>
      <c r="E11480" t="s">
        <v>135</v>
      </c>
      <c r="F11480" t="s">
        <v>176</v>
      </c>
      <c r="G11480" t="s">
        <v>115</v>
      </c>
      <c r="H11480" t="s">
        <v>106</v>
      </c>
      <c r="I11480" t="s">
        <v>69</v>
      </c>
      <c r="J11480" t="s">
        <v>107</v>
      </c>
      <c r="K11480" s="23">
        <v>6</v>
      </c>
      <c r="L11480" s="24">
        <v>16.5</v>
      </c>
      <c r="M11480" s="24">
        <v>99</v>
      </c>
      <c r="N11480" s="24">
        <v>77.22</v>
      </c>
      <c r="O11480" s="24">
        <v>21.78</v>
      </c>
      <c r="P11480" s="25">
        <v>22</v>
      </c>
    </row>
    <row r="11481" spans="1:16" x14ac:dyDescent="0.3">
      <c r="A11481" s="22">
        <v>43075</v>
      </c>
      <c r="B11481">
        <v>2017</v>
      </c>
      <c r="C11481">
        <v>12</v>
      </c>
      <c r="D11481" t="s">
        <v>139</v>
      </c>
      <c r="E11481" t="s">
        <v>135</v>
      </c>
      <c r="F11481" t="s">
        <v>176</v>
      </c>
      <c r="G11481" t="s">
        <v>115</v>
      </c>
      <c r="H11481" t="s">
        <v>108</v>
      </c>
      <c r="I11481" t="s">
        <v>72</v>
      </c>
      <c r="J11481" t="s">
        <v>109</v>
      </c>
      <c r="K11481" s="23">
        <v>1</v>
      </c>
      <c r="L11481" s="24">
        <v>8.1999999999999993</v>
      </c>
      <c r="M11481" s="24">
        <v>8.1999999999999993</v>
      </c>
      <c r="N11481" s="24">
        <v>5.58</v>
      </c>
      <c r="O11481" s="24">
        <v>2.62</v>
      </c>
      <c r="P11481" s="25">
        <v>32</v>
      </c>
    </row>
    <row r="11482" spans="1:16" x14ac:dyDescent="0.3">
      <c r="A11482" s="22">
        <v>43076</v>
      </c>
      <c r="B11482">
        <v>2017</v>
      </c>
      <c r="C11482">
        <v>12</v>
      </c>
      <c r="D11482" t="s">
        <v>139</v>
      </c>
      <c r="E11482" t="s">
        <v>135</v>
      </c>
      <c r="F11482" t="s">
        <v>176</v>
      </c>
      <c r="G11482" t="s">
        <v>93</v>
      </c>
      <c r="H11482" t="s">
        <v>94</v>
      </c>
      <c r="I11482" t="s">
        <v>73</v>
      </c>
      <c r="J11482" t="s">
        <v>95</v>
      </c>
      <c r="K11482" s="23">
        <v>3</v>
      </c>
      <c r="L11482" s="24">
        <v>3.1</v>
      </c>
      <c r="M11482" s="24">
        <v>9.3000000000000007</v>
      </c>
      <c r="N11482" s="24">
        <v>6.51</v>
      </c>
      <c r="O11482" s="24">
        <v>2.79</v>
      </c>
      <c r="P11482" s="25">
        <v>30</v>
      </c>
    </row>
    <row r="11483" spans="1:16" x14ac:dyDescent="0.3">
      <c r="A11483" s="22">
        <v>43076</v>
      </c>
      <c r="B11483">
        <v>2017</v>
      </c>
      <c r="C11483">
        <v>12</v>
      </c>
      <c r="D11483" t="s">
        <v>139</v>
      </c>
      <c r="E11483" t="s">
        <v>135</v>
      </c>
      <c r="F11483" t="s">
        <v>176</v>
      </c>
      <c r="G11483" t="s">
        <v>93</v>
      </c>
      <c r="H11483" t="s">
        <v>96</v>
      </c>
      <c r="I11483" t="s">
        <v>74</v>
      </c>
      <c r="J11483" t="s">
        <v>97</v>
      </c>
      <c r="K11483" s="23">
        <v>2.66</v>
      </c>
      <c r="L11483" s="24">
        <v>3.6</v>
      </c>
      <c r="M11483" s="24">
        <v>9.58</v>
      </c>
      <c r="N11483" s="24">
        <v>6.71</v>
      </c>
      <c r="O11483" s="24">
        <v>2.87</v>
      </c>
      <c r="P11483" s="25">
        <v>30</v>
      </c>
    </row>
    <row r="11484" spans="1:16" x14ac:dyDescent="0.3">
      <c r="A11484" s="22">
        <v>43076</v>
      </c>
      <c r="B11484">
        <v>2017</v>
      </c>
      <c r="C11484">
        <v>12</v>
      </c>
      <c r="D11484" t="s">
        <v>139</v>
      </c>
      <c r="E11484" t="s">
        <v>135</v>
      </c>
      <c r="F11484" t="s">
        <v>176</v>
      </c>
      <c r="G11484" t="s">
        <v>93</v>
      </c>
      <c r="H11484" t="s">
        <v>98</v>
      </c>
      <c r="I11484" t="s">
        <v>75</v>
      </c>
      <c r="J11484" t="s">
        <v>99</v>
      </c>
      <c r="K11484" s="23">
        <v>5.45</v>
      </c>
      <c r="L11484" s="24">
        <v>2.8</v>
      </c>
      <c r="M11484" s="24">
        <v>15.26</v>
      </c>
      <c r="N11484" s="24">
        <v>10.99</v>
      </c>
      <c r="O11484" s="24">
        <v>4.2699999999999996</v>
      </c>
      <c r="P11484" s="25">
        <v>28</v>
      </c>
    </row>
    <row r="11485" spans="1:16" x14ac:dyDescent="0.3">
      <c r="A11485" s="22">
        <v>43076</v>
      </c>
      <c r="B11485">
        <v>2017</v>
      </c>
      <c r="C11485">
        <v>12</v>
      </c>
      <c r="D11485" t="s">
        <v>139</v>
      </c>
      <c r="E11485" t="s">
        <v>135</v>
      </c>
      <c r="F11485" t="s">
        <v>176</v>
      </c>
      <c r="G11485" t="s">
        <v>93</v>
      </c>
      <c r="H11485" t="s">
        <v>100</v>
      </c>
      <c r="I11485" t="s">
        <v>70</v>
      </c>
      <c r="J11485" t="s">
        <v>101</v>
      </c>
      <c r="K11485" s="23">
        <v>24.9</v>
      </c>
      <c r="L11485" s="24">
        <v>2.4</v>
      </c>
      <c r="M11485" s="24">
        <v>59.76</v>
      </c>
      <c r="N11485" s="24">
        <v>44.22</v>
      </c>
      <c r="O11485" s="24">
        <v>15.54</v>
      </c>
      <c r="P11485" s="25">
        <v>26</v>
      </c>
    </row>
    <row r="11486" spans="1:16" x14ac:dyDescent="0.3">
      <c r="A11486" s="22">
        <v>43076</v>
      </c>
      <c r="B11486">
        <v>2017</v>
      </c>
      <c r="C11486">
        <v>12</v>
      </c>
      <c r="D11486" t="s">
        <v>139</v>
      </c>
      <c r="E11486" t="s">
        <v>135</v>
      </c>
      <c r="F11486" t="s">
        <v>176</v>
      </c>
      <c r="G11486" t="s">
        <v>93</v>
      </c>
      <c r="H11486" t="s">
        <v>102</v>
      </c>
      <c r="I11486" t="s">
        <v>71</v>
      </c>
      <c r="J11486" t="s">
        <v>103</v>
      </c>
      <c r="K11486" s="23">
        <v>8</v>
      </c>
      <c r="L11486" s="24">
        <v>6.9</v>
      </c>
      <c r="M11486" s="24">
        <v>55.2</v>
      </c>
      <c r="N11486" s="24">
        <v>36.43</v>
      </c>
      <c r="O11486" s="24">
        <v>18.77</v>
      </c>
      <c r="P11486" s="25">
        <v>34</v>
      </c>
    </row>
    <row r="11487" spans="1:16" x14ac:dyDescent="0.3">
      <c r="A11487" s="22">
        <v>43076</v>
      </c>
      <c r="B11487">
        <v>2017</v>
      </c>
      <c r="C11487">
        <v>12</v>
      </c>
      <c r="D11487" t="s">
        <v>139</v>
      </c>
      <c r="E11487" t="s">
        <v>135</v>
      </c>
      <c r="F11487" t="s">
        <v>176</v>
      </c>
      <c r="G11487" t="s">
        <v>93</v>
      </c>
      <c r="H11487" t="s">
        <v>104</v>
      </c>
      <c r="I11487" t="s">
        <v>76</v>
      </c>
      <c r="J11487" t="s">
        <v>105</v>
      </c>
      <c r="K11487" s="23">
        <v>0</v>
      </c>
      <c r="L11487" s="24">
        <v>7.4</v>
      </c>
      <c r="M11487" s="24">
        <v>0</v>
      </c>
      <c r="N11487" s="24">
        <v>0</v>
      </c>
      <c r="O11487" s="24">
        <v>0</v>
      </c>
      <c r="P11487" s="25">
        <v>34</v>
      </c>
    </row>
    <row r="11488" spans="1:16" x14ac:dyDescent="0.3">
      <c r="A11488" s="22">
        <v>43076</v>
      </c>
      <c r="B11488">
        <v>2017</v>
      </c>
      <c r="C11488">
        <v>12</v>
      </c>
      <c r="D11488" t="s">
        <v>139</v>
      </c>
      <c r="E11488" t="s">
        <v>135</v>
      </c>
      <c r="F11488" t="s">
        <v>176</v>
      </c>
      <c r="G11488" t="s">
        <v>93</v>
      </c>
      <c r="H11488" t="s">
        <v>106</v>
      </c>
      <c r="I11488" t="s">
        <v>69</v>
      </c>
      <c r="J11488" t="s">
        <v>107</v>
      </c>
      <c r="K11488" s="23">
        <v>7</v>
      </c>
      <c r="L11488" s="24">
        <v>16.5</v>
      </c>
      <c r="M11488" s="24">
        <v>115.5</v>
      </c>
      <c r="N11488" s="24">
        <v>90.09</v>
      </c>
      <c r="O11488" s="24">
        <v>25.41</v>
      </c>
      <c r="P11488" s="25">
        <v>22</v>
      </c>
    </row>
    <row r="11489" spans="1:16" x14ac:dyDescent="0.3">
      <c r="A11489" s="22">
        <v>43076</v>
      </c>
      <c r="B11489">
        <v>2017</v>
      </c>
      <c r="C11489">
        <v>12</v>
      </c>
      <c r="D11489" t="s">
        <v>139</v>
      </c>
      <c r="E11489" t="s">
        <v>135</v>
      </c>
      <c r="F11489" t="s">
        <v>176</v>
      </c>
      <c r="G11489" t="s">
        <v>93</v>
      </c>
      <c r="H11489" t="s">
        <v>108</v>
      </c>
      <c r="I11489" t="s">
        <v>72</v>
      </c>
      <c r="J11489" t="s">
        <v>109</v>
      </c>
      <c r="K11489" s="23">
        <v>1</v>
      </c>
      <c r="L11489" s="24">
        <v>8.1999999999999993</v>
      </c>
      <c r="M11489" s="24">
        <v>8.1999999999999993</v>
      </c>
      <c r="N11489" s="24">
        <v>5.58</v>
      </c>
      <c r="O11489" s="24">
        <v>2.62</v>
      </c>
      <c r="P11489" s="25">
        <v>32</v>
      </c>
    </row>
    <row r="11490" spans="1:16" x14ac:dyDescent="0.3">
      <c r="A11490" s="22">
        <v>43077</v>
      </c>
      <c r="B11490">
        <v>2017</v>
      </c>
      <c r="C11490">
        <v>12</v>
      </c>
      <c r="D11490" t="s">
        <v>139</v>
      </c>
      <c r="E11490" t="s">
        <v>135</v>
      </c>
      <c r="F11490" t="s">
        <v>176</v>
      </c>
      <c r="G11490" t="s">
        <v>110</v>
      </c>
      <c r="H11490" t="s">
        <v>94</v>
      </c>
      <c r="I11490" t="s">
        <v>73</v>
      </c>
      <c r="J11490" t="s">
        <v>95</v>
      </c>
      <c r="K11490" s="23">
        <v>5.33</v>
      </c>
      <c r="L11490" s="24">
        <v>3.1</v>
      </c>
      <c r="M11490" s="24">
        <v>16.52</v>
      </c>
      <c r="N11490" s="24">
        <v>11.56</v>
      </c>
      <c r="O11490" s="24">
        <v>4.96</v>
      </c>
      <c r="P11490" s="25">
        <v>30</v>
      </c>
    </row>
    <row r="11491" spans="1:16" x14ac:dyDescent="0.3">
      <c r="A11491" s="22">
        <v>43077</v>
      </c>
      <c r="B11491">
        <v>2017</v>
      </c>
      <c r="C11491">
        <v>12</v>
      </c>
      <c r="D11491" t="s">
        <v>139</v>
      </c>
      <c r="E11491" t="s">
        <v>135</v>
      </c>
      <c r="F11491" t="s">
        <v>176</v>
      </c>
      <c r="G11491" t="s">
        <v>110</v>
      </c>
      <c r="H11491" t="s">
        <v>96</v>
      </c>
      <c r="I11491" t="s">
        <v>74</v>
      </c>
      <c r="J11491" t="s">
        <v>97</v>
      </c>
      <c r="K11491" s="23">
        <v>2.5099999999999998</v>
      </c>
      <c r="L11491" s="24">
        <v>3.6</v>
      </c>
      <c r="M11491" s="24">
        <v>9.0399999999999991</v>
      </c>
      <c r="N11491" s="24">
        <v>6.33</v>
      </c>
      <c r="O11491" s="24">
        <v>2.71</v>
      </c>
      <c r="P11491" s="25">
        <v>30</v>
      </c>
    </row>
    <row r="11492" spans="1:16" x14ac:dyDescent="0.3">
      <c r="A11492" s="22">
        <v>43077</v>
      </c>
      <c r="B11492">
        <v>2017</v>
      </c>
      <c r="C11492">
        <v>12</v>
      </c>
      <c r="D11492" t="s">
        <v>139</v>
      </c>
      <c r="E11492" t="s">
        <v>135</v>
      </c>
      <c r="F11492" t="s">
        <v>176</v>
      </c>
      <c r="G11492" t="s">
        <v>110</v>
      </c>
      <c r="H11492" t="s">
        <v>98</v>
      </c>
      <c r="I11492" t="s">
        <v>75</v>
      </c>
      <c r="J11492" t="s">
        <v>99</v>
      </c>
      <c r="K11492" s="23">
        <v>3.5</v>
      </c>
      <c r="L11492" s="24">
        <v>2.8</v>
      </c>
      <c r="M11492" s="24">
        <v>9.8000000000000007</v>
      </c>
      <c r="N11492" s="24">
        <v>7.06</v>
      </c>
      <c r="O11492" s="24">
        <v>2.74</v>
      </c>
      <c r="P11492" s="25">
        <v>28</v>
      </c>
    </row>
    <row r="11493" spans="1:16" x14ac:dyDescent="0.3">
      <c r="A11493" s="22">
        <v>43077</v>
      </c>
      <c r="B11493">
        <v>2017</v>
      </c>
      <c r="C11493">
        <v>12</v>
      </c>
      <c r="D11493" t="s">
        <v>139</v>
      </c>
      <c r="E11493" t="s">
        <v>135</v>
      </c>
      <c r="F11493" t="s">
        <v>176</v>
      </c>
      <c r="G11493" t="s">
        <v>110</v>
      </c>
      <c r="H11493" t="s">
        <v>100</v>
      </c>
      <c r="I11493" t="s">
        <v>70</v>
      </c>
      <c r="J11493" t="s">
        <v>101</v>
      </c>
      <c r="K11493" s="23">
        <v>44.2</v>
      </c>
      <c r="L11493" s="24">
        <v>2.4</v>
      </c>
      <c r="M11493" s="24">
        <v>106.08</v>
      </c>
      <c r="N11493" s="24">
        <v>78.5</v>
      </c>
      <c r="O11493" s="24">
        <v>27.58</v>
      </c>
      <c r="P11493" s="25">
        <v>26</v>
      </c>
    </row>
    <row r="11494" spans="1:16" x14ac:dyDescent="0.3">
      <c r="A11494" s="22">
        <v>43077</v>
      </c>
      <c r="B11494">
        <v>2017</v>
      </c>
      <c r="C11494">
        <v>12</v>
      </c>
      <c r="D11494" t="s">
        <v>139</v>
      </c>
      <c r="E11494" t="s">
        <v>135</v>
      </c>
      <c r="F11494" t="s">
        <v>176</v>
      </c>
      <c r="G11494" t="s">
        <v>110</v>
      </c>
      <c r="H11494" t="s">
        <v>102</v>
      </c>
      <c r="I11494" t="s">
        <v>71</v>
      </c>
      <c r="J11494" t="s">
        <v>103</v>
      </c>
      <c r="K11494" s="23">
        <v>5</v>
      </c>
      <c r="L11494" s="24">
        <v>6.9</v>
      </c>
      <c r="M11494" s="24">
        <v>34.5</v>
      </c>
      <c r="N11494" s="24">
        <v>22.77</v>
      </c>
      <c r="O11494" s="24">
        <v>11.73</v>
      </c>
      <c r="P11494" s="25">
        <v>34</v>
      </c>
    </row>
    <row r="11495" spans="1:16" x14ac:dyDescent="0.3">
      <c r="A11495" s="22">
        <v>43077</v>
      </c>
      <c r="B11495">
        <v>2017</v>
      </c>
      <c r="C11495">
        <v>12</v>
      </c>
      <c r="D11495" t="s">
        <v>139</v>
      </c>
      <c r="E11495" t="s">
        <v>135</v>
      </c>
      <c r="F11495" t="s">
        <v>176</v>
      </c>
      <c r="G11495" t="s">
        <v>110</v>
      </c>
      <c r="H11495" t="s">
        <v>104</v>
      </c>
      <c r="I11495" t="s">
        <v>76</v>
      </c>
      <c r="J11495" t="s">
        <v>105</v>
      </c>
      <c r="K11495" s="23">
        <v>1</v>
      </c>
      <c r="L11495" s="24">
        <v>7.4</v>
      </c>
      <c r="M11495" s="24">
        <v>7.4</v>
      </c>
      <c r="N11495" s="24">
        <v>4.88</v>
      </c>
      <c r="O11495" s="24">
        <v>2.52</v>
      </c>
      <c r="P11495" s="25">
        <v>34</v>
      </c>
    </row>
    <row r="11496" spans="1:16" x14ac:dyDescent="0.3">
      <c r="A11496" s="22">
        <v>43077</v>
      </c>
      <c r="B11496">
        <v>2017</v>
      </c>
      <c r="C11496">
        <v>12</v>
      </c>
      <c r="D11496" t="s">
        <v>139</v>
      </c>
      <c r="E11496" t="s">
        <v>135</v>
      </c>
      <c r="F11496" t="s">
        <v>176</v>
      </c>
      <c r="G11496" t="s">
        <v>110</v>
      </c>
      <c r="H11496" t="s">
        <v>106</v>
      </c>
      <c r="I11496" t="s">
        <v>69</v>
      </c>
      <c r="J11496" t="s">
        <v>107</v>
      </c>
      <c r="K11496" s="23">
        <v>7</v>
      </c>
      <c r="L11496" s="24">
        <v>16.5</v>
      </c>
      <c r="M11496" s="24">
        <v>115.5</v>
      </c>
      <c r="N11496" s="24">
        <v>90.09</v>
      </c>
      <c r="O11496" s="24">
        <v>25.41</v>
      </c>
      <c r="P11496" s="25">
        <v>22</v>
      </c>
    </row>
    <row r="11497" spans="1:16" x14ac:dyDescent="0.3">
      <c r="A11497" s="22">
        <v>43077</v>
      </c>
      <c r="B11497">
        <v>2017</v>
      </c>
      <c r="C11497">
        <v>12</v>
      </c>
      <c r="D11497" t="s">
        <v>139</v>
      </c>
      <c r="E11497" t="s">
        <v>135</v>
      </c>
      <c r="F11497" t="s">
        <v>176</v>
      </c>
      <c r="G11497" t="s">
        <v>110</v>
      </c>
      <c r="H11497" t="s">
        <v>108</v>
      </c>
      <c r="I11497" t="s">
        <v>72</v>
      </c>
      <c r="J11497" t="s">
        <v>109</v>
      </c>
      <c r="K11497" s="23">
        <v>2</v>
      </c>
      <c r="L11497" s="24">
        <v>8.1999999999999993</v>
      </c>
      <c r="M11497" s="24">
        <v>16.399999999999999</v>
      </c>
      <c r="N11497" s="24">
        <v>11.15</v>
      </c>
      <c r="O11497" s="24">
        <v>5.25</v>
      </c>
      <c r="P11497" s="25">
        <v>32</v>
      </c>
    </row>
    <row r="11498" spans="1:16" x14ac:dyDescent="0.3">
      <c r="A11498" s="22">
        <v>43078</v>
      </c>
      <c r="B11498">
        <v>2017</v>
      </c>
      <c r="C11498">
        <v>12</v>
      </c>
      <c r="D11498" t="s">
        <v>139</v>
      </c>
      <c r="E11498" t="s">
        <v>135</v>
      </c>
      <c r="F11498" t="s">
        <v>176</v>
      </c>
      <c r="G11498" t="s">
        <v>111</v>
      </c>
      <c r="H11498" t="s">
        <v>94</v>
      </c>
      <c r="I11498" t="s">
        <v>73</v>
      </c>
      <c r="J11498" t="s">
        <v>95</v>
      </c>
      <c r="K11498" s="23">
        <v>5</v>
      </c>
      <c r="L11498" s="24">
        <v>3.1</v>
      </c>
      <c r="M11498" s="24">
        <v>15.5</v>
      </c>
      <c r="N11498" s="24">
        <v>10.85</v>
      </c>
      <c r="O11498" s="24">
        <v>4.6500000000000004</v>
      </c>
      <c r="P11498" s="25">
        <v>30</v>
      </c>
    </row>
    <row r="11499" spans="1:16" x14ac:dyDescent="0.3">
      <c r="A11499" s="22">
        <v>43078</v>
      </c>
      <c r="B11499">
        <v>2017</v>
      </c>
      <c r="C11499">
        <v>12</v>
      </c>
      <c r="D11499" t="s">
        <v>139</v>
      </c>
      <c r="E11499" t="s">
        <v>135</v>
      </c>
      <c r="F11499" t="s">
        <v>176</v>
      </c>
      <c r="G11499" t="s">
        <v>111</v>
      </c>
      <c r="H11499" t="s">
        <v>96</v>
      </c>
      <c r="I11499" t="s">
        <v>74</v>
      </c>
      <c r="J11499" t="s">
        <v>97</v>
      </c>
      <c r="K11499" s="23">
        <v>2.17</v>
      </c>
      <c r="L11499" s="24">
        <v>3.6</v>
      </c>
      <c r="M11499" s="24">
        <v>7.81</v>
      </c>
      <c r="N11499" s="24">
        <v>5.47</v>
      </c>
      <c r="O11499" s="24">
        <v>2.34</v>
      </c>
      <c r="P11499" s="25">
        <v>30</v>
      </c>
    </row>
    <row r="11500" spans="1:16" x14ac:dyDescent="0.3">
      <c r="A11500" s="22">
        <v>43078</v>
      </c>
      <c r="B11500">
        <v>2017</v>
      </c>
      <c r="C11500">
        <v>12</v>
      </c>
      <c r="D11500" t="s">
        <v>139</v>
      </c>
      <c r="E11500" t="s">
        <v>135</v>
      </c>
      <c r="F11500" t="s">
        <v>176</v>
      </c>
      <c r="G11500" t="s">
        <v>111</v>
      </c>
      <c r="H11500" t="s">
        <v>98</v>
      </c>
      <c r="I11500" t="s">
        <v>75</v>
      </c>
      <c r="J11500" t="s">
        <v>99</v>
      </c>
      <c r="K11500" s="23">
        <v>5.4</v>
      </c>
      <c r="L11500" s="24">
        <v>2.8</v>
      </c>
      <c r="M11500" s="24">
        <v>15.12</v>
      </c>
      <c r="N11500" s="24">
        <v>10.89</v>
      </c>
      <c r="O11500" s="24">
        <v>4.2300000000000004</v>
      </c>
      <c r="P11500" s="25">
        <v>28</v>
      </c>
    </row>
    <row r="11501" spans="1:16" x14ac:dyDescent="0.3">
      <c r="A11501" s="22">
        <v>43078</v>
      </c>
      <c r="B11501">
        <v>2017</v>
      </c>
      <c r="C11501">
        <v>12</v>
      </c>
      <c r="D11501" t="s">
        <v>139</v>
      </c>
      <c r="E11501" t="s">
        <v>135</v>
      </c>
      <c r="F11501" t="s">
        <v>176</v>
      </c>
      <c r="G11501" t="s">
        <v>111</v>
      </c>
      <c r="H11501" t="s">
        <v>100</v>
      </c>
      <c r="I11501" t="s">
        <v>70</v>
      </c>
      <c r="J11501" t="s">
        <v>101</v>
      </c>
      <c r="K11501" s="23">
        <v>36.6</v>
      </c>
      <c r="L11501" s="24">
        <v>2.4</v>
      </c>
      <c r="M11501" s="24">
        <v>87.84</v>
      </c>
      <c r="N11501" s="24">
        <v>65</v>
      </c>
      <c r="O11501" s="24">
        <v>22.84</v>
      </c>
      <c r="P11501" s="25">
        <v>26</v>
      </c>
    </row>
    <row r="11502" spans="1:16" x14ac:dyDescent="0.3">
      <c r="A11502" s="22">
        <v>43078</v>
      </c>
      <c r="B11502">
        <v>2017</v>
      </c>
      <c r="C11502">
        <v>12</v>
      </c>
      <c r="D11502" t="s">
        <v>139</v>
      </c>
      <c r="E11502" t="s">
        <v>135</v>
      </c>
      <c r="F11502" t="s">
        <v>176</v>
      </c>
      <c r="G11502" t="s">
        <v>111</v>
      </c>
      <c r="H11502" t="s">
        <v>102</v>
      </c>
      <c r="I11502" t="s">
        <v>71</v>
      </c>
      <c r="J11502" t="s">
        <v>103</v>
      </c>
      <c r="K11502" s="23">
        <v>14</v>
      </c>
      <c r="L11502" s="24">
        <v>6.9</v>
      </c>
      <c r="M11502" s="24">
        <v>96.6</v>
      </c>
      <c r="N11502" s="24">
        <v>63.76</v>
      </c>
      <c r="O11502" s="24">
        <v>32.840000000000003</v>
      </c>
      <c r="P11502" s="25">
        <v>34</v>
      </c>
    </row>
    <row r="11503" spans="1:16" x14ac:dyDescent="0.3">
      <c r="A11503" s="22">
        <v>43078</v>
      </c>
      <c r="B11503">
        <v>2017</v>
      </c>
      <c r="C11503">
        <v>12</v>
      </c>
      <c r="D11503" t="s">
        <v>139</v>
      </c>
      <c r="E11503" t="s">
        <v>135</v>
      </c>
      <c r="F11503" t="s">
        <v>176</v>
      </c>
      <c r="G11503" t="s">
        <v>111</v>
      </c>
      <c r="H11503" t="s">
        <v>104</v>
      </c>
      <c r="I11503" t="s">
        <v>76</v>
      </c>
      <c r="J11503" t="s">
        <v>105</v>
      </c>
      <c r="K11503" s="23">
        <v>0</v>
      </c>
      <c r="L11503" s="24">
        <v>7.4</v>
      </c>
      <c r="M11503" s="24">
        <v>0</v>
      </c>
      <c r="N11503" s="24">
        <v>0</v>
      </c>
      <c r="O11503" s="24">
        <v>0</v>
      </c>
      <c r="P11503" s="25">
        <v>34</v>
      </c>
    </row>
    <row r="11504" spans="1:16" x14ac:dyDescent="0.3">
      <c r="A11504" s="22">
        <v>43078</v>
      </c>
      <c r="B11504">
        <v>2017</v>
      </c>
      <c r="C11504">
        <v>12</v>
      </c>
      <c r="D11504" t="s">
        <v>139</v>
      </c>
      <c r="E11504" t="s">
        <v>135</v>
      </c>
      <c r="F11504" t="s">
        <v>176</v>
      </c>
      <c r="G11504" t="s">
        <v>111</v>
      </c>
      <c r="H11504" t="s">
        <v>106</v>
      </c>
      <c r="I11504" t="s">
        <v>69</v>
      </c>
      <c r="J11504" t="s">
        <v>107</v>
      </c>
      <c r="K11504" s="23">
        <v>7</v>
      </c>
      <c r="L11504" s="24">
        <v>16.5</v>
      </c>
      <c r="M11504" s="24">
        <v>115.5</v>
      </c>
      <c r="N11504" s="24">
        <v>90.09</v>
      </c>
      <c r="O11504" s="24">
        <v>25.41</v>
      </c>
      <c r="P11504" s="25">
        <v>22</v>
      </c>
    </row>
    <row r="11505" spans="1:16" x14ac:dyDescent="0.3">
      <c r="A11505" s="22">
        <v>43078</v>
      </c>
      <c r="B11505">
        <v>2017</v>
      </c>
      <c r="C11505">
        <v>12</v>
      </c>
      <c r="D11505" t="s">
        <v>139</v>
      </c>
      <c r="E11505" t="s">
        <v>135</v>
      </c>
      <c r="F11505" t="s">
        <v>176</v>
      </c>
      <c r="G11505" t="s">
        <v>111</v>
      </c>
      <c r="H11505" t="s">
        <v>108</v>
      </c>
      <c r="I11505" t="s">
        <v>72</v>
      </c>
      <c r="J11505" t="s">
        <v>109</v>
      </c>
      <c r="K11505" s="23">
        <v>2</v>
      </c>
      <c r="L11505" s="24">
        <v>8.1999999999999993</v>
      </c>
      <c r="M11505" s="24">
        <v>16.399999999999999</v>
      </c>
      <c r="N11505" s="24">
        <v>11.15</v>
      </c>
      <c r="O11505" s="24">
        <v>5.25</v>
      </c>
      <c r="P11505" s="25">
        <v>32</v>
      </c>
    </row>
    <row r="11506" spans="1:16" x14ac:dyDescent="0.3">
      <c r="A11506" s="22">
        <v>43079</v>
      </c>
      <c r="B11506">
        <v>2017</v>
      </c>
      <c r="C11506">
        <v>12</v>
      </c>
      <c r="D11506" t="s">
        <v>139</v>
      </c>
      <c r="E11506" t="s">
        <v>135</v>
      </c>
      <c r="F11506" t="s">
        <v>176</v>
      </c>
      <c r="G11506" t="s">
        <v>112</v>
      </c>
      <c r="H11506" t="s">
        <v>94</v>
      </c>
      <c r="I11506" t="s">
        <v>73</v>
      </c>
      <c r="J11506" t="s">
        <v>95</v>
      </c>
      <c r="K11506" s="23">
        <v>5</v>
      </c>
      <c r="L11506" s="24">
        <v>3.1</v>
      </c>
      <c r="M11506" s="24">
        <v>15.5</v>
      </c>
      <c r="N11506" s="24">
        <v>10.85</v>
      </c>
      <c r="O11506" s="24">
        <v>4.6500000000000004</v>
      </c>
      <c r="P11506" s="25">
        <v>30</v>
      </c>
    </row>
    <row r="11507" spans="1:16" x14ac:dyDescent="0.3">
      <c r="A11507" s="22">
        <v>43079</v>
      </c>
      <c r="B11507">
        <v>2017</v>
      </c>
      <c r="C11507">
        <v>12</v>
      </c>
      <c r="D11507" t="s">
        <v>139</v>
      </c>
      <c r="E11507" t="s">
        <v>135</v>
      </c>
      <c r="F11507" t="s">
        <v>176</v>
      </c>
      <c r="G11507" t="s">
        <v>112</v>
      </c>
      <c r="H11507" t="s">
        <v>96</v>
      </c>
      <c r="I11507" t="s">
        <v>74</v>
      </c>
      <c r="J11507" t="s">
        <v>97</v>
      </c>
      <c r="K11507" s="23">
        <v>2.8</v>
      </c>
      <c r="L11507" s="24">
        <v>3.6</v>
      </c>
      <c r="M11507" s="24">
        <v>10.08</v>
      </c>
      <c r="N11507" s="24">
        <v>7.06</v>
      </c>
      <c r="O11507" s="24">
        <v>3.02</v>
      </c>
      <c r="P11507" s="25">
        <v>30</v>
      </c>
    </row>
    <row r="11508" spans="1:16" x14ac:dyDescent="0.3">
      <c r="A11508" s="22">
        <v>43079</v>
      </c>
      <c r="B11508">
        <v>2017</v>
      </c>
      <c r="C11508">
        <v>12</v>
      </c>
      <c r="D11508" t="s">
        <v>139</v>
      </c>
      <c r="E11508" t="s">
        <v>135</v>
      </c>
      <c r="F11508" t="s">
        <v>176</v>
      </c>
      <c r="G11508" t="s">
        <v>112</v>
      </c>
      <c r="H11508" t="s">
        <v>98</v>
      </c>
      <c r="I11508" t="s">
        <v>75</v>
      </c>
      <c r="J11508" t="s">
        <v>99</v>
      </c>
      <c r="K11508" s="23">
        <v>5</v>
      </c>
      <c r="L11508" s="24">
        <v>2.8</v>
      </c>
      <c r="M11508" s="24">
        <v>14</v>
      </c>
      <c r="N11508" s="24">
        <v>10.08</v>
      </c>
      <c r="O11508" s="24">
        <v>3.92</v>
      </c>
      <c r="P11508" s="25">
        <v>28</v>
      </c>
    </row>
    <row r="11509" spans="1:16" x14ac:dyDescent="0.3">
      <c r="A11509" s="22">
        <v>43079</v>
      </c>
      <c r="B11509">
        <v>2017</v>
      </c>
      <c r="C11509">
        <v>12</v>
      </c>
      <c r="D11509" t="s">
        <v>139</v>
      </c>
      <c r="E11509" t="s">
        <v>135</v>
      </c>
      <c r="F11509" t="s">
        <v>176</v>
      </c>
      <c r="G11509" t="s">
        <v>112</v>
      </c>
      <c r="H11509" t="s">
        <v>100</v>
      </c>
      <c r="I11509" t="s">
        <v>70</v>
      </c>
      <c r="J11509" t="s">
        <v>101</v>
      </c>
      <c r="K11509" s="23">
        <v>48</v>
      </c>
      <c r="L11509" s="24">
        <v>2.4</v>
      </c>
      <c r="M11509" s="24">
        <v>115.2</v>
      </c>
      <c r="N11509" s="24">
        <v>85.25</v>
      </c>
      <c r="O11509" s="24">
        <v>29.95</v>
      </c>
      <c r="P11509" s="25">
        <v>26</v>
      </c>
    </row>
    <row r="11510" spans="1:16" x14ac:dyDescent="0.3">
      <c r="A11510" s="22">
        <v>43079</v>
      </c>
      <c r="B11510">
        <v>2017</v>
      </c>
      <c r="C11510">
        <v>12</v>
      </c>
      <c r="D11510" t="s">
        <v>139</v>
      </c>
      <c r="E11510" t="s">
        <v>135</v>
      </c>
      <c r="F11510" t="s">
        <v>176</v>
      </c>
      <c r="G11510" t="s">
        <v>112</v>
      </c>
      <c r="H11510" t="s">
        <v>102</v>
      </c>
      <c r="I11510" t="s">
        <v>71</v>
      </c>
      <c r="J11510" t="s">
        <v>103</v>
      </c>
      <c r="K11510" s="23">
        <v>7</v>
      </c>
      <c r="L11510" s="24">
        <v>6.9</v>
      </c>
      <c r="M11510" s="24">
        <v>48.3</v>
      </c>
      <c r="N11510" s="24">
        <v>31.88</v>
      </c>
      <c r="O11510" s="24">
        <v>16.420000000000002</v>
      </c>
      <c r="P11510" s="25">
        <v>34</v>
      </c>
    </row>
    <row r="11511" spans="1:16" x14ac:dyDescent="0.3">
      <c r="A11511" s="22">
        <v>43079</v>
      </c>
      <c r="B11511">
        <v>2017</v>
      </c>
      <c r="C11511">
        <v>12</v>
      </c>
      <c r="D11511" t="s">
        <v>139</v>
      </c>
      <c r="E11511" t="s">
        <v>135</v>
      </c>
      <c r="F11511" t="s">
        <v>176</v>
      </c>
      <c r="G11511" t="s">
        <v>112</v>
      </c>
      <c r="H11511" t="s">
        <v>104</v>
      </c>
      <c r="I11511" t="s">
        <v>76</v>
      </c>
      <c r="J11511" t="s">
        <v>105</v>
      </c>
      <c r="K11511" s="23">
        <v>0</v>
      </c>
      <c r="L11511" s="24">
        <v>7.4</v>
      </c>
      <c r="M11511" s="24">
        <v>0</v>
      </c>
      <c r="N11511" s="24">
        <v>0</v>
      </c>
      <c r="O11511" s="24">
        <v>0</v>
      </c>
      <c r="P11511" s="25">
        <v>34</v>
      </c>
    </row>
    <row r="11512" spans="1:16" x14ac:dyDescent="0.3">
      <c r="A11512" s="22">
        <v>43079</v>
      </c>
      <c r="B11512">
        <v>2017</v>
      </c>
      <c r="C11512">
        <v>12</v>
      </c>
      <c r="D11512" t="s">
        <v>139</v>
      </c>
      <c r="E11512" t="s">
        <v>135</v>
      </c>
      <c r="F11512" t="s">
        <v>176</v>
      </c>
      <c r="G11512" t="s">
        <v>112</v>
      </c>
      <c r="H11512" t="s">
        <v>106</v>
      </c>
      <c r="I11512" t="s">
        <v>69</v>
      </c>
      <c r="J11512" t="s">
        <v>107</v>
      </c>
      <c r="K11512" s="23">
        <v>18</v>
      </c>
      <c r="L11512" s="24">
        <v>16.5</v>
      </c>
      <c r="M11512" s="24">
        <v>297</v>
      </c>
      <c r="N11512" s="24">
        <v>231.66</v>
      </c>
      <c r="O11512" s="24">
        <v>65.34</v>
      </c>
      <c r="P11512" s="25">
        <v>22</v>
      </c>
    </row>
    <row r="11513" spans="1:16" x14ac:dyDescent="0.3">
      <c r="A11513" s="22">
        <v>43079</v>
      </c>
      <c r="B11513">
        <v>2017</v>
      </c>
      <c r="C11513">
        <v>12</v>
      </c>
      <c r="D11513" t="s">
        <v>139</v>
      </c>
      <c r="E11513" t="s">
        <v>135</v>
      </c>
      <c r="F11513" t="s">
        <v>176</v>
      </c>
      <c r="G11513" t="s">
        <v>112</v>
      </c>
      <c r="H11513" t="s">
        <v>108</v>
      </c>
      <c r="I11513" t="s">
        <v>72</v>
      </c>
      <c r="J11513" t="s">
        <v>109</v>
      </c>
      <c r="K11513" s="23">
        <v>2</v>
      </c>
      <c r="L11513" s="24">
        <v>8.1999999999999993</v>
      </c>
      <c r="M11513" s="24">
        <v>16.399999999999999</v>
      </c>
      <c r="N11513" s="24">
        <v>11.15</v>
      </c>
      <c r="O11513" s="24">
        <v>5.25</v>
      </c>
      <c r="P11513" s="25">
        <v>32</v>
      </c>
    </row>
    <row r="11514" spans="1:16" x14ac:dyDescent="0.3">
      <c r="A11514" s="22">
        <v>43080</v>
      </c>
      <c r="B11514">
        <v>2017</v>
      </c>
      <c r="C11514">
        <v>12</v>
      </c>
      <c r="D11514" t="s">
        <v>139</v>
      </c>
      <c r="E11514" t="s">
        <v>135</v>
      </c>
      <c r="F11514" t="s">
        <v>176</v>
      </c>
      <c r="G11514" t="s">
        <v>113</v>
      </c>
      <c r="H11514" t="s">
        <v>94</v>
      </c>
      <c r="I11514" t="s">
        <v>73</v>
      </c>
      <c r="J11514" t="s">
        <v>95</v>
      </c>
      <c r="K11514" s="23">
        <v>8</v>
      </c>
      <c r="L11514" s="24">
        <v>3.1</v>
      </c>
      <c r="M11514" s="24">
        <v>24.8</v>
      </c>
      <c r="N11514" s="24">
        <v>17.36</v>
      </c>
      <c r="O11514" s="24">
        <v>7.44</v>
      </c>
      <c r="P11514" s="25">
        <v>30</v>
      </c>
    </row>
    <row r="11515" spans="1:16" x14ac:dyDescent="0.3">
      <c r="A11515" s="22">
        <v>43080</v>
      </c>
      <c r="B11515">
        <v>2017</v>
      </c>
      <c r="C11515">
        <v>12</v>
      </c>
      <c r="D11515" t="s">
        <v>139</v>
      </c>
      <c r="E11515" t="s">
        <v>135</v>
      </c>
      <c r="F11515" t="s">
        <v>176</v>
      </c>
      <c r="G11515" t="s">
        <v>113</v>
      </c>
      <c r="H11515" t="s">
        <v>96</v>
      </c>
      <c r="I11515" t="s">
        <v>74</v>
      </c>
      <c r="J11515" t="s">
        <v>97</v>
      </c>
      <c r="K11515" s="23">
        <v>6</v>
      </c>
      <c r="L11515" s="24">
        <v>3.6</v>
      </c>
      <c r="M11515" s="24">
        <v>21.6</v>
      </c>
      <c r="N11515" s="24">
        <v>15.12</v>
      </c>
      <c r="O11515" s="24">
        <v>6.48</v>
      </c>
      <c r="P11515" s="25">
        <v>30</v>
      </c>
    </row>
    <row r="11516" spans="1:16" x14ac:dyDescent="0.3">
      <c r="A11516" s="22">
        <v>43080</v>
      </c>
      <c r="B11516">
        <v>2017</v>
      </c>
      <c r="C11516">
        <v>12</v>
      </c>
      <c r="D11516" t="s">
        <v>139</v>
      </c>
      <c r="E11516" t="s">
        <v>135</v>
      </c>
      <c r="F11516" t="s">
        <v>176</v>
      </c>
      <c r="G11516" t="s">
        <v>113</v>
      </c>
      <c r="H11516" t="s">
        <v>98</v>
      </c>
      <c r="I11516" t="s">
        <v>75</v>
      </c>
      <c r="J11516" t="s">
        <v>99</v>
      </c>
      <c r="K11516" s="23">
        <v>5.5</v>
      </c>
      <c r="L11516" s="24">
        <v>2.8</v>
      </c>
      <c r="M11516" s="24">
        <v>15.4</v>
      </c>
      <c r="N11516" s="24">
        <v>11.09</v>
      </c>
      <c r="O11516" s="24">
        <v>4.3099999999999996</v>
      </c>
      <c r="P11516" s="25">
        <v>28</v>
      </c>
    </row>
    <row r="11517" spans="1:16" x14ac:dyDescent="0.3">
      <c r="A11517" s="22">
        <v>43080</v>
      </c>
      <c r="B11517">
        <v>2017</v>
      </c>
      <c r="C11517">
        <v>12</v>
      </c>
      <c r="D11517" t="s">
        <v>139</v>
      </c>
      <c r="E11517" t="s">
        <v>135</v>
      </c>
      <c r="F11517" t="s">
        <v>176</v>
      </c>
      <c r="G11517" t="s">
        <v>113</v>
      </c>
      <c r="H11517" t="s">
        <v>100</v>
      </c>
      <c r="I11517" t="s">
        <v>70</v>
      </c>
      <c r="J11517" t="s">
        <v>101</v>
      </c>
      <c r="K11517" s="23">
        <v>34.4</v>
      </c>
      <c r="L11517" s="24">
        <v>2.4</v>
      </c>
      <c r="M11517" s="24">
        <v>82.56</v>
      </c>
      <c r="N11517" s="24">
        <v>61.09</v>
      </c>
      <c r="O11517" s="24">
        <v>21.47</v>
      </c>
      <c r="P11517" s="25">
        <v>26</v>
      </c>
    </row>
    <row r="11518" spans="1:16" x14ac:dyDescent="0.3">
      <c r="A11518" s="22">
        <v>43080</v>
      </c>
      <c r="B11518">
        <v>2017</v>
      </c>
      <c r="C11518">
        <v>12</v>
      </c>
      <c r="D11518" t="s">
        <v>139</v>
      </c>
      <c r="E11518" t="s">
        <v>135</v>
      </c>
      <c r="F11518" t="s">
        <v>176</v>
      </c>
      <c r="G11518" t="s">
        <v>113</v>
      </c>
      <c r="H11518" t="s">
        <v>102</v>
      </c>
      <c r="I11518" t="s">
        <v>71</v>
      </c>
      <c r="J11518" t="s">
        <v>103</v>
      </c>
      <c r="K11518" s="23">
        <v>10</v>
      </c>
      <c r="L11518" s="24">
        <v>6.9</v>
      </c>
      <c r="M11518" s="24">
        <v>69</v>
      </c>
      <c r="N11518" s="24">
        <v>45.54</v>
      </c>
      <c r="O11518" s="24">
        <v>23.46</v>
      </c>
      <c r="P11518" s="25">
        <v>34</v>
      </c>
    </row>
    <row r="11519" spans="1:16" x14ac:dyDescent="0.3">
      <c r="A11519" s="22">
        <v>43080</v>
      </c>
      <c r="B11519">
        <v>2017</v>
      </c>
      <c r="C11519">
        <v>12</v>
      </c>
      <c r="D11519" t="s">
        <v>139</v>
      </c>
      <c r="E11519" t="s">
        <v>135</v>
      </c>
      <c r="F11519" t="s">
        <v>176</v>
      </c>
      <c r="G11519" t="s">
        <v>113</v>
      </c>
      <c r="H11519" t="s">
        <v>104</v>
      </c>
      <c r="I11519" t="s">
        <v>76</v>
      </c>
      <c r="J11519" t="s">
        <v>105</v>
      </c>
      <c r="K11519" s="23">
        <v>0</v>
      </c>
      <c r="L11519" s="24">
        <v>7.4</v>
      </c>
      <c r="M11519" s="24">
        <v>0</v>
      </c>
      <c r="N11519" s="24">
        <v>0</v>
      </c>
      <c r="O11519" s="24">
        <v>0</v>
      </c>
      <c r="P11519" s="25">
        <v>34</v>
      </c>
    </row>
    <row r="11520" spans="1:16" x14ac:dyDescent="0.3">
      <c r="A11520" s="22">
        <v>43080</v>
      </c>
      <c r="B11520">
        <v>2017</v>
      </c>
      <c r="C11520">
        <v>12</v>
      </c>
      <c r="D11520" t="s">
        <v>139</v>
      </c>
      <c r="E11520" t="s">
        <v>135</v>
      </c>
      <c r="F11520" t="s">
        <v>176</v>
      </c>
      <c r="G11520" t="s">
        <v>113</v>
      </c>
      <c r="H11520" t="s">
        <v>106</v>
      </c>
      <c r="I11520" t="s">
        <v>69</v>
      </c>
      <c r="J11520" t="s">
        <v>107</v>
      </c>
      <c r="K11520" s="23">
        <v>6</v>
      </c>
      <c r="L11520" s="24">
        <v>16.5</v>
      </c>
      <c r="M11520" s="24">
        <v>99</v>
      </c>
      <c r="N11520" s="24">
        <v>77.22</v>
      </c>
      <c r="O11520" s="24">
        <v>21.78</v>
      </c>
      <c r="P11520" s="25">
        <v>22</v>
      </c>
    </row>
    <row r="11521" spans="1:16" x14ac:dyDescent="0.3">
      <c r="A11521" s="22">
        <v>43080</v>
      </c>
      <c r="B11521">
        <v>2017</v>
      </c>
      <c r="C11521">
        <v>12</v>
      </c>
      <c r="D11521" t="s">
        <v>139</v>
      </c>
      <c r="E11521" t="s">
        <v>135</v>
      </c>
      <c r="F11521" t="s">
        <v>176</v>
      </c>
      <c r="G11521" t="s">
        <v>113</v>
      </c>
      <c r="H11521" t="s">
        <v>108</v>
      </c>
      <c r="I11521" t="s">
        <v>72</v>
      </c>
      <c r="J11521" t="s">
        <v>109</v>
      </c>
      <c r="K11521" s="23">
        <v>1</v>
      </c>
      <c r="L11521" s="24">
        <v>8.1999999999999993</v>
      </c>
      <c r="M11521" s="24">
        <v>8.1999999999999993</v>
      </c>
      <c r="N11521" s="24">
        <v>5.58</v>
      </c>
      <c r="O11521" s="24">
        <v>2.62</v>
      </c>
      <c r="P11521" s="25">
        <v>32</v>
      </c>
    </row>
    <row r="11522" spans="1:16" x14ac:dyDescent="0.3">
      <c r="A11522" s="22">
        <v>43081</v>
      </c>
      <c r="B11522">
        <v>2017</v>
      </c>
      <c r="C11522">
        <v>12</v>
      </c>
      <c r="D11522" t="s">
        <v>139</v>
      </c>
      <c r="E11522" t="s">
        <v>135</v>
      </c>
      <c r="F11522" t="s">
        <v>176</v>
      </c>
      <c r="G11522" t="s">
        <v>114</v>
      </c>
      <c r="H11522" t="s">
        <v>94</v>
      </c>
      <c r="I11522" t="s">
        <v>73</v>
      </c>
      <c r="J11522" t="s">
        <v>95</v>
      </c>
      <c r="K11522" s="23">
        <v>1.33</v>
      </c>
      <c r="L11522" s="24">
        <v>3.1</v>
      </c>
      <c r="M11522" s="24">
        <v>4.12</v>
      </c>
      <c r="N11522" s="24">
        <v>2.88</v>
      </c>
      <c r="O11522" s="24">
        <v>1.24</v>
      </c>
      <c r="P11522" s="25">
        <v>30</v>
      </c>
    </row>
    <row r="11523" spans="1:16" x14ac:dyDescent="0.3">
      <c r="A11523" s="22">
        <v>43081</v>
      </c>
      <c r="B11523">
        <v>2017</v>
      </c>
      <c r="C11523">
        <v>12</v>
      </c>
      <c r="D11523" t="s">
        <v>139</v>
      </c>
      <c r="E11523" t="s">
        <v>135</v>
      </c>
      <c r="F11523" t="s">
        <v>176</v>
      </c>
      <c r="G11523" t="s">
        <v>114</v>
      </c>
      <c r="H11523" t="s">
        <v>96</v>
      </c>
      <c r="I11523" t="s">
        <v>74</v>
      </c>
      <c r="J11523" t="s">
        <v>97</v>
      </c>
      <c r="K11523" s="23">
        <v>5.07</v>
      </c>
      <c r="L11523" s="24">
        <v>3.6</v>
      </c>
      <c r="M11523" s="24">
        <v>18.25</v>
      </c>
      <c r="N11523" s="24">
        <v>12.77</v>
      </c>
      <c r="O11523" s="24">
        <v>5.48</v>
      </c>
      <c r="P11523" s="25">
        <v>30</v>
      </c>
    </row>
    <row r="11524" spans="1:16" x14ac:dyDescent="0.3">
      <c r="A11524" s="22">
        <v>43081</v>
      </c>
      <c r="B11524">
        <v>2017</v>
      </c>
      <c r="C11524">
        <v>12</v>
      </c>
      <c r="D11524" t="s">
        <v>139</v>
      </c>
      <c r="E11524" t="s">
        <v>135</v>
      </c>
      <c r="F11524" t="s">
        <v>176</v>
      </c>
      <c r="G11524" t="s">
        <v>114</v>
      </c>
      <c r="H11524" t="s">
        <v>98</v>
      </c>
      <c r="I11524" t="s">
        <v>75</v>
      </c>
      <c r="J11524" t="s">
        <v>99</v>
      </c>
      <c r="K11524" s="23">
        <v>3</v>
      </c>
      <c r="L11524" s="24">
        <v>2.8</v>
      </c>
      <c r="M11524" s="24">
        <v>8.4</v>
      </c>
      <c r="N11524" s="24">
        <v>6.05</v>
      </c>
      <c r="O11524" s="24">
        <v>2.35</v>
      </c>
      <c r="P11524" s="25">
        <v>28</v>
      </c>
    </row>
    <row r="11525" spans="1:16" x14ac:dyDescent="0.3">
      <c r="A11525" s="22">
        <v>43081</v>
      </c>
      <c r="B11525">
        <v>2017</v>
      </c>
      <c r="C11525">
        <v>12</v>
      </c>
      <c r="D11525" t="s">
        <v>139</v>
      </c>
      <c r="E11525" t="s">
        <v>135</v>
      </c>
      <c r="F11525" t="s">
        <v>176</v>
      </c>
      <c r="G11525" t="s">
        <v>114</v>
      </c>
      <c r="H11525" t="s">
        <v>100</v>
      </c>
      <c r="I11525" t="s">
        <v>70</v>
      </c>
      <c r="J11525" t="s">
        <v>101</v>
      </c>
      <c r="K11525" s="23">
        <v>44</v>
      </c>
      <c r="L11525" s="24">
        <v>2.4</v>
      </c>
      <c r="M11525" s="24">
        <v>105.6</v>
      </c>
      <c r="N11525" s="24">
        <v>78.14</v>
      </c>
      <c r="O11525" s="24">
        <v>27.46</v>
      </c>
      <c r="P11525" s="25">
        <v>26</v>
      </c>
    </row>
    <row r="11526" spans="1:16" x14ac:dyDescent="0.3">
      <c r="A11526" s="22">
        <v>43081</v>
      </c>
      <c r="B11526">
        <v>2017</v>
      </c>
      <c r="C11526">
        <v>12</v>
      </c>
      <c r="D11526" t="s">
        <v>139</v>
      </c>
      <c r="E11526" t="s">
        <v>135</v>
      </c>
      <c r="F11526" t="s">
        <v>176</v>
      </c>
      <c r="G11526" t="s">
        <v>114</v>
      </c>
      <c r="H11526" t="s">
        <v>102</v>
      </c>
      <c r="I11526" t="s">
        <v>71</v>
      </c>
      <c r="J11526" t="s">
        <v>103</v>
      </c>
      <c r="K11526" s="23">
        <v>6</v>
      </c>
      <c r="L11526" s="24">
        <v>6.9</v>
      </c>
      <c r="M11526" s="24">
        <v>41.4</v>
      </c>
      <c r="N11526" s="24">
        <v>27.32</v>
      </c>
      <c r="O11526" s="24">
        <v>14.08</v>
      </c>
      <c r="P11526" s="25">
        <v>34</v>
      </c>
    </row>
    <row r="11527" spans="1:16" x14ac:dyDescent="0.3">
      <c r="A11527" s="22">
        <v>43081</v>
      </c>
      <c r="B11527">
        <v>2017</v>
      </c>
      <c r="C11527">
        <v>12</v>
      </c>
      <c r="D11527" t="s">
        <v>139</v>
      </c>
      <c r="E11527" t="s">
        <v>135</v>
      </c>
      <c r="F11527" t="s">
        <v>176</v>
      </c>
      <c r="G11527" t="s">
        <v>114</v>
      </c>
      <c r="H11527" t="s">
        <v>104</v>
      </c>
      <c r="I11527" t="s">
        <v>76</v>
      </c>
      <c r="J11527" t="s">
        <v>105</v>
      </c>
      <c r="K11527" s="23">
        <v>1</v>
      </c>
      <c r="L11527" s="24">
        <v>7.4</v>
      </c>
      <c r="M11527" s="24">
        <v>7.4</v>
      </c>
      <c r="N11527" s="24">
        <v>4.88</v>
      </c>
      <c r="O11527" s="24">
        <v>2.52</v>
      </c>
      <c r="P11527" s="25">
        <v>34</v>
      </c>
    </row>
    <row r="11528" spans="1:16" x14ac:dyDescent="0.3">
      <c r="A11528" s="22">
        <v>43081</v>
      </c>
      <c r="B11528">
        <v>2017</v>
      </c>
      <c r="C11528">
        <v>12</v>
      </c>
      <c r="D11528" t="s">
        <v>139</v>
      </c>
      <c r="E11528" t="s">
        <v>135</v>
      </c>
      <c r="F11528" t="s">
        <v>176</v>
      </c>
      <c r="G11528" t="s">
        <v>114</v>
      </c>
      <c r="H11528" t="s">
        <v>106</v>
      </c>
      <c r="I11528" t="s">
        <v>69</v>
      </c>
      <c r="J11528" t="s">
        <v>107</v>
      </c>
      <c r="K11528" s="23">
        <v>12</v>
      </c>
      <c r="L11528" s="24">
        <v>16.5</v>
      </c>
      <c r="M11528" s="24">
        <v>198</v>
      </c>
      <c r="N11528" s="24">
        <v>154.44</v>
      </c>
      <c r="O11528" s="24">
        <v>43.56</v>
      </c>
      <c r="P11528" s="25">
        <v>22</v>
      </c>
    </row>
    <row r="11529" spans="1:16" x14ac:dyDescent="0.3">
      <c r="A11529" s="22">
        <v>43081</v>
      </c>
      <c r="B11529">
        <v>2017</v>
      </c>
      <c r="C11529">
        <v>12</v>
      </c>
      <c r="D11529" t="s">
        <v>139</v>
      </c>
      <c r="E11529" t="s">
        <v>135</v>
      </c>
      <c r="F11529" t="s">
        <v>176</v>
      </c>
      <c r="G11529" t="s">
        <v>114</v>
      </c>
      <c r="H11529" t="s">
        <v>108</v>
      </c>
      <c r="I11529" t="s">
        <v>72</v>
      </c>
      <c r="J11529" t="s">
        <v>109</v>
      </c>
      <c r="K11529" s="23">
        <v>2</v>
      </c>
      <c r="L11529" s="24">
        <v>8.1999999999999993</v>
      </c>
      <c r="M11529" s="24">
        <v>16.399999999999999</v>
      </c>
      <c r="N11529" s="24">
        <v>11.15</v>
      </c>
      <c r="O11529" s="24">
        <v>5.25</v>
      </c>
      <c r="P11529" s="25">
        <v>32</v>
      </c>
    </row>
    <row r="11530" spans="1:16" x14ac:dyDescent="0.3">
      <c r="A11530" s="22">
        <v>43082</v>
      </c>
      <c r="B11530">
        <v>2017</v>
      </c>
      <c r="C11530">
        <v>12</v>
      </c>
      <c r="D11530" t="s">
        <v>139</v>
      </c>
      <c r="E11530" t="s">
        <v>135</v>
      </c>
      <c r="F11530" t="s">
        <v>176</v>
      </c>
      <c r="G11530" t="s">
        <v>115</v>
      </c>
      <c r="H11530" t="s">
        <v>94</v>
      </c>
      <c r="I11530" t="s">
        <v>73</v>
      </c>
      <c r="J11530" t="s">
        <v>95</v>
      </c>
      <c r="K11530" s="23">
        <v>4</v>
      </c>
      <c r="L11530" s="24">
        <v>3.1</v>
      </c>
      <c r="M11530" s="24">
        <v>12.4</v>
      </c>
      <c r="N11530" s="24">
        <v>8.68</v>
      </c>
      <c r="O11530" s="24">
        <v>3.72</v>
      </c>
      <c r="P11530" s="25">
        <v>30</v>
      </c>
    </row>
    <row r="11531" spans="1:16" x14ac:dyDescent="0.3">
      <c r="A11531" s="22">
        <v>43082</v>
      </c>
      <c r="B11531">
        <v>2017</v>
      </c>
      <c r="C11531">
        <v>12</v>
      </c>
      <c r="D11531" t="s">
        <v>139</v>
      </c>
      <c r="E11531" t="s">
        <v>135</v>
      </c>
      <c r="F11531" t="s">
        <v>176</v>
      </c>
      <c r="G11531" t="s">
        <v>115</v>
      </c>
      <c r="H11531" t="s">
        <v>96</v>
      </c>
      <c r="I11531" t="s">
        <v>74</v>
      </c>
      <c r="J11531" t="s">
        <v>97</v>
      </c>
      <c r="K11531" s="23">
        <v>3.34</v>
      </c>
      <c r="L11531" s="24">
        <v>3.6</v>
      </c>
      <c r="M11531" s="24">
        <v>12.02</v>
      </c>
      <c r="N11531" s="24">
        <v>8.41</v>
      </c>
      <c r="O11531" s="24">
        <v>3.61</v>
      </c>
      <c r="P11531" s="25">
        <v>30</v>
      </c>
    </row>
    <row r="11532" spans="1:16" x14ac:dyDescent="0.3">
      <c r="A11532" s="22">
        <v>43082</v>
      </c>
      <c r="B11532">
        <v>2017</v>
      </c>
      <c r="C11532">
        <v>12</v>
      </c>
      <c r="D11532" t="s">
        <v>139</v>
      </c>
      <c r="E11532" t="s">
        <v>135</v>
      </c>
      <c r="F11532" t="s">
        <v>176</v>
      </c>
      <c r="G11532" t="s">
        <v>115</v>
      </c>
      <c r="H11532" t="s">
        <v>98</v>
      </c>
      <c r="I11532" t="s">
        <v>75</v>
      </c>
      <c r="J11532" t="s">
        <v>99</v>
      </c>
      <c r="K11532" s="23">
        <v>2.2999999999999998</v>
      </c>
      <c r="L11532" s="24">
        <v>2.8</v>
      </c>
      <c r="M11532" s="24">
        <v>6.44</v>
      </c>
      <c r="N11532" s="24">
        <v>4.6399999999999997</v>
      </c>
      <c r="O11532" s="24">
        <v>1.8</v>
      </c>
      <c r="P11532" s="25">
        <v>28</v>
      </c>
    </row>
    <row r="11533" spans="1:16" x14ac:dyDescent="0.3">
      <c r="A11533" s="22">
        <v>43082</v>
      </c>
      <c r="B11533">
        <v>2017</v>
      </c>
      <c r="C11533">
        <v>12</v>
      </c>
      <c r="D11533" t="s">
        <v>139</v>
      </c>
      <c r="E11533" t="s">
        <v>135</v>
      </c>
      <c r="F11533" t="s">
        <v>176</v>
      </c>
      <c r="G11533" t="s">
        <v>115</v>
      </c>
      <c r="H11533" t="s">
        <v>100</v>
      </c>
      <c r="I11533" t="s">
        <v>70</v>
      </c>
      <c r="J11533" t="s">
        <v>101</v>
      </c>
      <c r="K11533" s="23">
        <v>29</v>
      </c>
      <c r="L11533" s="24">
        <v>2.4</v>
      </c>
      <c r="M11533" s="24">
        <v>69.599999999999994</v>
      </c>
      <c r="N11533" s="24">
        <v>51.5</v>
      </c>
      <c r="O11533" s="24">
        <v>18.100000000000001</v>
      </c>
      <c r="P11533" s="25">
        <v>26</v>
      </c>
    </row>
    <row r="11534" spans="1:16" x14ac:dyDescent="0.3">
      <c r="A11534" s="22">
        <v>43082</v>
      </c>
      <c r="B11534">
        <v>2017</v>
      </c>
      <c r="C11534">
        <v>12</v>
      </c>
      <c r="D11534" t="s">
        <v>139</v>
      </c>
      <c r="E11534" t="s">
        <v>135</v>
      </c>
      <c r="F11534" t="s">
        <v>176</v>
      </c>
      <c r="G11534" t="s">
        <v>115</v>
      </c>
      <c r="H11534" t="s">
        <v>102</v>
      </c>
      <c r="I11534" t="s">
        <v>71</v>
      </c>
      <c r="J11534" t="s">
        <v>103</v>
      </c>
      <c r="K11534" s="23">
        <v>9</v>
      </c>
      <c r="L11534" s="24">
        <v>6.9</v>
      </c>
      <c r="M11534" s="24">
        <v>62.1</v>
      </c>
      <c r="N11534" s="24">
        <v>40.99</v>
      </c>
      <c r="O11534" s="24">
        <v>21.11</v>
      </c>
      <c r="P11534" s="25">
        <v>34</v>
      </c>
    </row>
    <row r="11535" spans="1:16" x14ac:dyDescent="0.3">
      <c r="A11535" s="22">
        <v>43082</v>
      </c>
      <c r="B11535">
        <v>2017</v>
      </c>
      <c r="C11535">
        <v>12</v>
      </c>
      <c r="D11535" t="s">
        <v>139</v>
      </c>
      <c r="E11535" t="s">
        <v>135</v>
      </c>
      <c r="F11535" t="s">
        <v>176</v>
      </c>
      <c r="G11535" t="s">
        <v>115</v>
      </c>
      <c r="H11535" t="s">
        <v>104</v>
      </c>
      <c r="I11535" t="s">
        <v>76</v>
      </c>
      <c r="J11535" t="s">
        <v>105</v>
      </c>
      <c r="K11535" s="23">
        <v>0</v>
      </c>
      <c r="L11535" s="24">
        <v>7.4</v>
      </c>
      <c r="M11535" s="24">
        <v>0</v>
      </c>
      <c r="N11535" s="24">
        <v>0</v>
      </c>
      <c r="O11535" s="24">
        <v>0</v>
      </c>
      <c r="P11535" s="25">
        <v>34</v>
      </c>
    </row>
    <row r="11536" spans="1:16" x14ac:dyDescent="0.3">
      <c r="A11536" s="22">
        <v>43082</v>
      </c>
      <c r="B11536">
        <v>2017</v>
      </c>
      <c r="C11536">
        <v>12</v>
      </c>
      <c r="D11536" t="s">
        <v>139</v>
      </c>
      <c r="E11536" t="s">
        <v>135</v>
      </c>
      <c r="F11536" t="s">
        <v>176</v>
      </c>
      <c r="G11536" t="s">
        <v>115</v>
      </c>
      <c r="H11536" t="s">
        <v>106</v>
      </c>
      <c r="I11536" t="s">
        <v>69</v>
      </c>
      <c r="J11536" t="s">
        <v>107</v>
      </c>
      <c r="K11536" s="23">
        <v>0</v>
      </c>
      <c r="L11536" s="24">
        <v>16.5</v>
      </c>
      <c r="M11536" s="24">
        <v>0</v>
      </c>
      <c r="N11536" s="24">
        <v>0</v>
      </c>
      <c r="O11536" s="24">
        <v>0</v>
      </c>
      <c r="P11536" s="25">
        <v>22</v>
      </c>
    </row>
    <row r="11537" spans="1:16" x14ac:dyDescent="0.3">
      <c r="A11537" s="22">
        <v>43082</v>
      </c>
      <c r="B11537">
        <v>2017</v>
      </c>
      <c r="C11537">
        <v>12</v>
      </c>
      <c r="D11537" t="s">
        <v>139</v>
      </c>
      <c r="E11537" t="s">
        <v>135</v>
      </c>
      <c r="F11537" t="s">
        <v>176</v>
      </c>
      <c r="G11537" t="s">
        <v>115</v>
      </c>
      <c r="H11537" t="s">
        <v>108</v>
      </c>
      <c r="I11537" t="s">
        <v>72</v>
      </c>
      <c r="J11537" t="s">
        <v>109</v>
      </c>
      <c r="K11537" s="23">
        <v>1</v>
      </c>
      <c r="L11537" s="24">
        <v>8.1999999999999993</v>
      </c>
      <c r="M11537" s="24">
        <v>8.1999999999999993</v>
      </c>
      <c r="N11537" s="24">
        <v>5.58</v>
      </c>
      <c r="O11537" s="24">
        <v>2.62</v>
      </c>
      <c r="P11537" s="25">
        <v>32</v>
      </c>
    </row>
    <row r="11538" spans="1:16" x14ac:dyDescent="0.3">
      <c r="A11538" s="22">
        <v>43083</v>
      </c>
      <c r="B11538">
        <v>2017</v>
      </c>
      <c r="C11538">
        <v>12</v>
      </c>
      <c r="D11538" t="s">
        <v>139</v>
      </c>
      <c r="E11538" t="s">
        <v>135</v>
      </c>
      <c r="F11538" t="s">
        <v>176</v>
      </c>
      <c r="G11538" t="s">
        <v>93</v>
      </c>
      <c r="H11538" t="s">
        <v>94</v>
      </c>
      <c r="I11538" t="s">
        <v>73</v>
      </c>
      <c r="J11538" t="s">
        <v>95</v>
      </c>
      <c r="K11538" s="23">
        <v>3</v>
      </c>
      <c r="L11538" s="24">
        <v>3.1</v>
      </c>
      <c r="M11538" s="24">
        <v>9.3000000000000007</v>
      </c>
      <c r="N11538" s="24">
        <v>6.51</v>
      </c>
      <c r="O11538" s="24">
        <v>2.79</v>
      </c>
      <c r="P11538" s="25">
        <v>30</v>
      </c>
    </row>
    <row r="11539" spans="1:16" x14ac:dyDescent="0.3">
      <c r="A11539" s="22">
        <v>43083</v>
      </c>
      <c r="B11539">
        <v>2017</v>
      </c>
      <c r="C11539">
        <v>12</v>
      </c>
      <c r="D11539" t="s">
        <v>139</v>
      </c>
      <c r="E11539" t="s">
        <v>135</v>
      </c>
      <c r="F11539" t="s">
        <v>176</v>
      </c>
      <c r="G11539" t="s">
        <v>93</v>
      </c>
      <c r="H11539" t="s">
        <v>96</v>
      </c>
      <c r="I11539" t="s">
        <v>74</v>
      </c>
      <c r="J11539" t="s">
        <v>97</v>
      </c>
      <c r="K11539" s="23">
        <v>3</v>
      </c>
      <c r="L11539" s="24">
        <v>3.6</v>
      </c>
      <c r="M11539" s="24">
        <v>10.8</v>
      </c>
      <c r="N11539" s="24">
        <v>7.56</v>
      </c>
      <c r="O11539" s="24">
        <v>3.24</v>
      </c>
      <c r="P11539" s="25">
        <v>30</v>
      </c>
    </row>
    <row r="11540" spans="1:16" x14ac:dyDescent="0.3">
      <c r="A11540" s="22">
        <v>43083</v>
      </c>
      <c r="B11540">
        <v>2017</v>
      </c>
      <c r="C11540">
        <v>12</v>
      </c>
      <c r="D11540" t="s">
        <v>139</v>
      </c>
      <c r="E11540" t="s">
        <v>135</v>
      </c>
      <c r="F11540" t="s">
        <v>176</v>
      </c>
      <c r="G11540" t="s">
        <v>93</v>
      </c>
      <c r="H11540" t="s">
        <v>98</v>
      </c>
      <c r="I11540" t="s">
        <v>75</v>
      </c>
      <c r="J11540" t="s">
        <v>99</v>
      </c>
      <c r="K11540" s="23">
        <v>3</v>
      </c>
      <c r="L11540" s="24">
        <v>2.8</v>
      </c>
      <c r="M11540" s="24">
        <v>8.4</v>
      </c>
      <c r="N11540" s="24">
        <v>6.05</v>
      </c>
      <c r="O11540" s="24">
        <v>2.35</v>
      </c>
      <c r="P11540" s="25">
        <v>28</v>
      </c>
    </row>
    <row r="11541" spans="1:16" x14ac:dyDescent="0.3">
      <c r="A11541" s="22">
        <v>43083</v>
      </c>
      <c r="B11541">
        <v>2017</v>
      </c>
      <c r="C11541">
        <v>12</v>
      </c>
      <c r="D11541" t="s">
        <v>139</v>
      </c>
      <c r="E11541" t="s">
        <v>135</v>
      </c>
      <c r="F11541" t="s">
        <v>176</v>
      </c>
      <c r="G11541" t="s">
        <v>93</v>
      </c>
      <c r="H11541" t="s">
        <v>100</v>
      </c>
      <c r="I11541" t="s">
        <v>70</v>
      </c>
      <c r="J11541" t="s">
        <v>101</v>
      </c>
      <c r="K11541" s="23">
        <v>30</v>
      </c>
      <c r="L11541" s="24">
        <v>2.4</v>
      </c>
      <c r="M11541" s="24">
        <v>72</v>
      </c>
      <c r="N11541" s="24">
        <v>53.28</v>
      </c>
      <c r="O11541" s="24">
        <v>18.72</v>
      </c>
      <c r="P11541" s="25">
        <v>26</v>
      </c>
    </row>
    <row r="11542" spans="1:16" x14ac:dyDescent="0.3">
      <c r="A11542" s="22">
        <v>43083</v>
      </c>
      <c r="B11542">
        <v>2017</v>
      </c>
      <c r="C11542">
        <v>12</v>
      </c>
      <c r="D11542" t="s">
        <v>139</v>
      </c>
      <c r="E11542" t="s">
        <v>135</v>
      </c>
      <c r="F11542" t="s">
        <v>176</v>
      </c>
      <c r="G11542" t="s">
        <v>93</v>
      </c>
      <c r="H11542" t="s">
        <v>102</v>
      </c>
      <c r="I11542" t="s">
        <v>71</v>
      </c>
      <c r="J11542" t="s">
        <v>103</v>
      </c>
      <c r="K11542" s="23">
        <v>5</v>
      </c>
      <c r="L11542" s="24">
        <v>6.9</v>
      </c>
      <c r="M11542" s="24">
        <v>34.5</v>
      </c>
      <c r="N11542" s="24">
        <v>22.77</v>
      </c>
      <c r="O11542" s="24">
        <v>11.73</v>
      </c>
      <c r="P11542" s="25">
        <v>34</v>
      </c>
    </row>
    <row r="11543" spans="1:16" x14ac:dyDescent="0.3">
      <c r="A11543" s="22">
        <v>43083</v>
      </c>
      <c r="B11543">
        <v>2017</v>
      </c>
      <c r="C11543">
        <v>12</v>
      </c>
      <c r="D11543" t="s">
        <v>139</v>
      </c>
      <c r="E11543" t="s">
        <v>135</v>
      </c>
      <c r="F11543" t="s">
        <v>176</v>
      </c>
      <c r="G11543" t="s">
        <v>93</v>
      </c>
      <c r="H11543" t="s">
        <v>104</v>
      </c>
      <c r="I11543" t="s">
        <v>76</v>
      </c>
      <c r="J11543" t="s">
        <v>105</v>
      </c>
      <c r="K11543" s="23">
        <v>0</v>
      </c>
      <c r="L11543" s="24">
        <v>7.4</v>
      </c>
      <c r="M11543" s="24">
        <v>0</v>
      </c>
      <c r="N11543" s="24">
        <v>0</v>
      </c>
      <c r="O11543" s="24">
        <v>0</v>
      </c>
      <c r="P11543" s="25">
        <v>34</v>
      </c>
    </row>
    <row r="11544" spans="1:16" x14ac:dyDescent="0.3">
      <c r="A11544" s="22">
        <v>43083</v>
      </c>
      <c r="B11544">
        <v>2017</v>
      </c>
      <c r="C11544">
        <v>12</v>
      </c>
      <c r="D11544" t="s">
        <v>139</v>
      </c>
      <c r="E11544" t="s">
        <v>135</v>
      </c>
      <c r="F11544" t="s">
        <v>176</v>
      </c>
      <c r="G11544" t="s">
        <v>93</v>
      </c>
      <c r="H11544" t="s">
        <v>106</v>
      </c>
      <c r="I11544" t="s">
        <v>69</v>
      </c>
      <c r="J11544" t="s">
        <v>107</v>
      </c>
      <c r="K11544" s="23">
        <v>0</v>
      </c>
      <c r="L11544" s="24">
        <v>16.5</v>
      </c>
      <c r="M11544" s="24">
        <v>0</v>
      </c>
      <c r="N11544" s="24">
        <v>0</v>
      </c>
      <c r="O11544" s="24">
        <v>0</v>
      </c>
      <c r="P11544" s="25">
        <v>22</v>
      </c>
    </row>
    <row r="11545" spans="1:16" x14ac:dyDescent="0.3">
      <c r="A11545" s="22">
        <v>43083</v>
      </c>
      <c r="B11545">
        <v>2017</v>
      </c>
      <c r="C11545">
        <v>12</v>
      </c>
      <c r="D11545" t="s">
        <v>139</v>
      </c>
      <c r="E11545" t="s">
        <v>135</v>
      </c>
      <c r="F11545" t="s">
        <v>176</v>
      </c>
      <c r="G11545" t="s">
        <v>93</v>
      </c>
      <c r="H11545" t="s">
        <v>108</v>
      </c>
      <c r="I11545" t="s">
        <v>72</v>
      </c>
      <c r="J11545" t="s">
        <v>109</v>
      </c>
      <c r="K11545" s="23">
        <v>3</v>
      </c>
      <c r="L11545" s="24">
        <v>8.1999999999999993</v>
      </c>
      <c r="M11545" s="24">
        <v>24.6</v>
      </c>
      <c r="N11545" s="24">
        <v>16.73</v>
      </c>
      <c r="O11545" s="24">
        <v>7.87</v>
      </c>
      <c r="P11545" s="25">
        <v>32</v>
      </c>
    </row>
    <row r="11546" spans="1:16" x14ac:dyDescent="0.3">
      <c r="A11546" s="22">
        <v>43084</v>
      </c>
      <c r="B11546">
        <v>2017</v>
      </c>
      <c r="C11546">
        <v>12</v>
      </c>
      <c r="D11546" t="s">
        <v>139</v>
      </c>
      <c r="E11546" t="s">
        <v>135</v>
      </c>
      <c r="F11546" t="s">
        <v>176</v>
      </c>
      <c r="G11546" t="s">
        <v>110</v>
      </c>
      <c r="H11546" t="s">
        <v>94</v>
      </c>
      <c r="I11546" t="s">
        <v>73</v>
      </c>
      <c r="J11546" t="s">
        <v>95</v>
      </c>
      <c r="K11546" s="23">
        <v>4.18</v>
      </c>
      <c r="L11546" s="24">
        <v>3.1</v>
      </c>
      <c r="M11546" s="24">
        <v>12.96</v>
      </c>
      <c r="N11546" s="24">
        <v>9.07</v>
      </c>
      <c r="O11546" s="24">
        <v>3.89</v>
      </c>
      <c r="P11546" s="25">
        <v>30</v>
      </c>
    </row>
    <row r="11547" spans="1:16" x14ac:dyDescent="0.3">
      <c r="A11547" s="22">
        <v>43084</v>
      </c>
      <c r="B11547">
        <v>2017</v>
      </c>
      <c r="C11547">
        <v>12</v>
      </c>
      <c r="D11547" t="s">
        <v>139</v>
      </c>
      <c r="E11547" t="s">
        <v>135</v>
      </c>
      <c r="F11547" t="s">
        <v>176</v>
      </c>
      <c r="G11547" t="s">
        <v>110</v>
      </c>
      <c r="H11547" t="s">
        <v>96</v>
      </c>
      <c r="I11547" t="s">
        <v>74</v>
      </c>
      <c r="J11547" t="s">
        <v>97</v>
      </c>
      <c r="K11547" s="23">
        <v>5.01</v>
      </c>
      <c r="L11547" s="24">
        <v>3.6</v>
      </c>
      <c r="M11547" s="24">
        <v>18.04</v>
      </c>
      <c r="N11547" s="24">
        <v>12.63</v>
      </c>
      <c r="O11547" s="24">
        <v>5.41</v>
      </c>
      <c r="P11547" s="25">
        <v>30</v>
      </c>
    </row>
    <row r="11548" spans="1:16" x14ac:dyDescent="0.3">
      <c r="A11548" s="22">
        <v>43084</v>
      </c>
      <c r="B11548">
        <v>2017</v>
      </c>
      <c r="C11548">
        <v>12</v>
      </c>
      <c r="D11548" t="s">
        <v>139</v>
      </c>
      <c r="E11548" t="s">
        <v>135</v>
      </c>
      <c r="F11548" t="s">
        <v>176</v>
      </c>
      <c r="G11548" t="s">
        <v>110</v>
      </c>
      <c r="H11548" t="s">
        <v>98</v>
      </c>
      <c r="I11548" t="s">
        <v>75</v>
      </c>
      <c r="J11548" t="s">
        <v>99</v>
      </c>
      <c r="K11548" s="23">
        <v>2.5</v>
      </c>
      <c r="L11548" s="24">
        <v>2.8</v>
      </c>
      <c r="M11548" s="24">
        <v>7</v>
      </c>
      <c r="N11548" s="24">
        <v>5.04</v>
      </c>
      <c r="O11548" s="24">
        <v>1.96</v>
      </c>
      <c r="P11548" s="25">
        <v>28</v>
      </c>
    </row>
    <row r="11549" spans="1:16" x14ac:dyDescent="0.3">
      <c r="A11549" s="22">
        <v>43084</v>
      </c>
      <c r="B11549">
        <v>2017</v>
      </c>
      <c r="C11549">
        <v>12</v>
      </c>
      <c r="D11549" t="s">
        <v>139</v>
      </c>
      <c r="E11549" t="s">
        <v>135</v>
      </c>
      <c r="F11549" t="s">
        <v>176</v>
      </c>
      <c r="G11549" t="s">
        <v>110</v>
      </c>
      <c r="H11549" t="s">
        <v>100</v>
      </c>
      <c r="I11549" t="s">
        <v>70</v>
      </c>
      <c r="J11549" t="s">
        <v>101</v>
      </c>
      <c r="K11549" s="23">
        <v>29</v>
      </c>
      <c r="L11549" s="24">
        <v>2.4</v>
      </c>
      <c r="M11549" s="24">
        <v>69.599999999999994</v>
      </c>
      <c r="N11549" s="24">
        <v>51.5</v>
      </c>
      <c r="O11549" s="24">
        <v>18.100000000000001</v>
      </c>
      <c r="P11549" s="25">
        <v>26</v>
      </c>
    </row>
    <row r="11550" spans="1:16" x14ac:dyDescent="0.3">
      <c r="A11550" s="22">
        <v>43084</v>
      </c>
      <c r="B11550">
        <v>2017</v>
      </c>
      <c r="C11550">
        <v>12</v>
      </c>
      <c r="D11550" t="s">
        <v>139</v>
      </c>
      <c r="E11550" t="s">
        <v>135</v>
      </c>
      <c r="F11550" t="s">
        <v>176</v>
      </c>
      <c r="G11550" t="s">
        <v>110</v>
      </c>
      <c r="H11550" t="s">
        <v>102</v>
      </c>
      <c r="I11550" t="s">
        <v>71</v>
      </c>
      <c r="J11550" t="s">
        <v>103</v>
      </c>
      <c r="K11550" s="23">
        <v>6</v>
      </c>
      <c r="L11550" s="24">
        <v>6.9</v>
      </c>
      <c r="M11550" s="24">
        <v>41.4</v>
      </c>
      <c r="N11550" s="24">
        <v>27.32</v>
      </c>
      <c r="O11550" s="24">
        <v>14.08</v>
      </c>
      <c r="P11550" s="25">
        <v>34</v>
      </c>
    </row>
    <row r="11551" spans="1:16" x14ac:dyDescent="0.3">
      <c r="A11551" s="22">
        <v>43084</v>
      </c>
      <c r="B11551">
        <v>2017</v>
      </c>
      <c r="C11551">
        <v>12</v>
      </c>
      <c r="D11551" t="s">
        <v>139</v>
      </c>
      <c r="E11551" t="s">
        <v>135</v>
      </c>
      <c r="F11551" t="s">
        <v>176</v>
      </c>
      <c r="G11551" t="s">
        <v>110</v>
      </c>
      <c r="H11551" t="s">
        <v>104</v>
      </c>
      <c r="I11551" t="s">
        <v>76</v>
      </c>
      <c r="J11551" t="s">
        <v>105</v>
      </c>
      <c r="K11551" s="23">
        <v>0</v>
      </c>
      <c r="L11551" s="24">
        <v>7.4</v>
      </c>
      <c r="M11551" s="24">
        <v>0</v>
      </c>
      <c r="N11551" s="24">
        <v>0</v>
      </c>
      <c r="O11551" s="24">
        <v>0</v>
      </c>
      <c r="P11551" s="25">
        <v>34</v>
      </c>
    </row>
    <row r="11552" spans="1:16" x14ac:dyDescent="0.3">
      <c r="A11552" s="22">
        <v>43084</v>
      </c>
      <c r="B11552">
        <v>2017</v>
      </c>
      <c r="C11552">
        <v>12</v>
      </c>
      <c r="D11552" t="s">
        <v>139</v>
      </c>
      <c r="E11552" t="s">
        <v>135</v>
      </c>
      <c r="F11552" t="s">
        <v>176</v>
      </c>
      <c r="G11552" t="s">
        <v>110</v>
      </c>
      <c r="H11552" t="s">
        <v>106</v>
      </c>
      <c r="I11552" t="s">
        <v>69</v>
      </c>
      <c r="J11552" t="s">
        <v>107</v>
      </c>
      <c r="K11552" s="23">
        <v>0</v>
      </c>
      <c r="L11552" s="24">
        <v>16.5</v>
      </c>
      <c r="M11552" s="24">
        <v>0</v>
      </c>
      <c r="N11552" s="24">
        <v>0</v>
      </c>
      <c r="O11552" s="24">
        <v>0</v>
      </c>
      <c r="P11552" s="25">
        <v>22</v>
      </c>
    </row>
    <row r="11553" spans="1:16" x14ac:dyDescent="0.3">
      <c r="A11553" s="22">
        <v>43084</v>
      </c>
      <c r="B11553">
        <v>2017</v>
      </c>
      <c r="C11553">
        <v>12</v>
      </c>
      <c r="D11553" t="s">
        <v>139</v>
      </c>
      <c r="E11553" t="s">
        <v>135</v>
      </c>
      <c r="F11553" t="s">
        <v>176</v>
      </c>
      <c r="G11553" t="s">
        <v>110</v>
      </c>
      <c r="H11553" t="s">
        <v>108</v>
      </c>
      <c r="I11553" t="s">
        <v>72</v>
      </c>
      <c r="J11553" t="s">
        <v>109</v>
      </c>
      <c r="K11553" s="23">
        <v>1</v>
      </c>
      <c r="L11553" s="24">
        <v>8.1999999999999993</v>
      </c>
      <c r="M11553" s="24">
        <v>8.1999999999999993</v>
      </c>
      <c r="N11553" s="24">
        <v>5.58</v>
      </c>
      <c r="O11553" s="24">
        <v>2.62</v>
      </c>
      <c r="P11553" s="25">
        <v>32</v>
      </c>
    </row>
    <row r="11554" spans="1:16" x14ac:dyDescent="0.3">
      <c r="A11554" s="22">
        <v>43085</v>
      </c>
      <c r="B11554">
        <v>2017</v>
      </c>
      <c r="C11554">
        <v>12</v>
      </c>
      <c r="D11554" t="s">
        <v>139</v>
      </c>
      <c r="E11554" t="s">
        <v>135</v>
      </c>
      <c r="F11554" t="s">
        <v>176</v>
      </c>
      <c r="G11554" t="s">
        <v>111</v>
      </c>
      <c r="H11554" t="s">
        <v>94</v>
      </c>
      <c r="I11554" t="s">
        <v>73</v>
      </c>
      <c r="J11554" t="s">
        <v>95</v>
      </c>
      <c r="K11554" s="23">
        <v>11</v>
      </c>
      <c r="L11554" s="24">
        <v>3.1</v>
      </c>
      <c r="M11554" s="24">
        <v>34.1</v>
      </c>
      <c r="N11554" s="24">
        <v>23.87</v>
      </c>
      <c r="O11554" s="24">
        <v>10.23</v>
      </c>
      <c r="P11554" s="25">
        <v>30</v>
      </c>
    </row>
    <row r="11555" spans="1:16" x14ac:dyDescent="0.3">
      <c r="A11555" s="22">
        <v>43085</v>
      </c>
      <c r="B11555">
        <v>2017</v>
      </c>
      <c r="C11555">
        <v>12</v>
      </c>
      <c r="D11555" t="s">
        <v>139</v>
      </c>
      <c r="E11555" t="s">
        <v>135</v>
      </c>
      <c r="F11555" t="s">
        <v>176</v>
      </c>
      <c r="G11555" t="s">
        <v>111</v>
      </c>
      <c r="H11555" t="s">
        <v>96</v>
      </c>
      <c r="I11555" t="s">
        <v>74</v>
      </c>
      <c r="J11555" t="s">
        <v>97</v>
      </c>
      <c r="K11555" s="23">
        <v>6</v>
      </c>
      <c r="L11555" s="24">
        <v>3.6</v>
      </c>
      <c r="M11555" s="24">
        <v>21.6</v>
      </c>
      <c r="N11555" s="24">
        <v>15.12</v>
      </c>
      <c r="O11555" s="24">
        <v>6.48</v>
      </c>
      <c r="P11555" s="25">
        <v>30</v>
      </c>
    </row>
    <row r="11556" spans="1:16" x14ac:dyDescent="0.3">
      <c r="A11556" s="22">
        <v>43085</v>
      </c>
      <c r="B11556">
        <v>2017</v>
      </c>
      <c r="C11556">
        <v>12</v>
      </c>
      <c r="D11556" t="s">
        <v>139</v>
      </c>
      <c r="E11556" t="s">
        <v>135</v>
      </c>
      <c r="F11556" t="s">
        <v>176</v>
      </c>
      <c r="G11556" t="s">
        <v>111</v>
      </c>
      <c r="H11556" t="s">
        <v>98</v>
      </c>
      <c r="I11556" t="s">
        <v>75</v>
      </c>
      <c r="J11556" t="s">
        <v>99</v>
      </c>
      <c r="K11556" s="23">
        <v>3</v>
      </c>
      <c r="L11556" s="24">
        <v>2.8</v>
      </c>
      <c r="M11556" s="24">
        <v>8.4</v>
      </c>
      <c r="N11556" s="24">
        <v>6.05</v>
      </c>
      <c r="O11556" s="24">
        <v>2.35</v>
      </c>
      <c r="P11556" s="25">
        <v>28</v>
      </c>
    </row>
    <row r="11557" spans="1:16" x14ac:dyDescent="0.3">
      <c r="A11557" s="22">
        <v>43085</v>
      </c>
      <c r="B11557">
        <v>2017</v>
      </c>
      <c r="C11557">
        <v>12</v>
      </c>
      <c r="D11557" t="s">
        <v>139</v>
      </c>
      <c r="E11557" t="s">
        <v>135</v>
      </c>
      <c r="F11557" t="s">
        <v>176</v>
      </c>
      <c r="G11557" t="s">
        <v>111</v>
      </c>
      <c r="H11557" t="s">
        <v>100</v>
      </c>
      <c r="I11557" t="s">
        <v>70</v>
      </c>
      <c r="J11557" t="s">
        <v>101</v>
      </c>
      <c r="K11557" s="23">
        <v>36.6</v>
      </c>
      <c r="L11557" s="24">
        <v>2.4</v>
      </c>
      <c r="M11557" s="24">
        <v>87.84</v>
      </c>
      <c r="N11557" s="24">
        <v>65</v>
      </c>
      <c r="O11557" s="24">
        <v>22.84</v>
      </c>
      <c r="P11557" s="25">
        <v>26</v>
      </c>
    </row>
    <row r="11558" spans="1:16" x14ac:dyDescent="0.3">
      <c r="A11558" s="22">
        <v>43085</v>
      </c>
      <c r="B11558">
        <v>2017</v>
      </c>
      <c r="C11558">
        <v>12</v>
      </c>
      <c r="D11558" t="s">
        <v>139</v>
      </c>
      <c r="E11558" t="s">
        <v>135</v>
      </c>
      <c r="F11558" t="s">
        <v>176</v>
      </c>
      <c r="G11558" t="s">
        <v>111</v>
      </c>
      <c r="H11558" t="s">
        <v>102</v>
      </c>
      <c r="I11558" t="s">
        <v>71</v>
      </c>
      <c r="J11558" t="s">
        <v>103</v>
      </c>
      <c r="K11558" s="23">
        <v>6</v>
      </c>
      <c r="L11558" s="24">
        <v>6.9</v>
      </c>
      <c r="M11558" s="24">
        <v>41.4</v>
      </c>
      <c r="N11558" s="24">
        <v>27.32</v>
      </c>
      <c r="O11558" s="24">
        <v>14.08</v>
      </c>
      <c r="P11558" s="25">
        <v>34</v>
      </c>
    </row>
    <row r="11559" spans="1:16" x14ac:dyDescent="0.3">
      <c r="A11559" s="22">
        <v>43085</v>
      </c>
      <c r="B11559">
        <v>2017</v>
      </c>
      <c r="C11559">
        <v>12</v>
      </c>
      <c r="D11559" t="s">
        <v>139</v>
      </c>
      <c r="E11559" t="s">
        <v>135</v>
      </c>
      <c r="F11559" t="s">
        <v>176</v>
      </c>
      <c r="G11559" t="s">
        <v>111</v>
      </c>
      <c r="H11559" t="s">
        <v>104</v>
      </c>
      <c r="I11559" t="s">
        <v>76</v>
      </c>
      <c r="J11559" t="s">
        <v>105</v>
      </c>
      <c r="K11559" s="23">
        <v>1</v>
      </c>
      <c r="L11559" s="24">
        <v>7.4</v>
      </c>
      <c r="M11559" s="24">
        <v>7.4</v>
      </c>
      <c r="N11559" s="24">
        <v>4.88</v>
      </c>
      <c r="O11559" s="24">
        <v>2.52</v>
      </c>
      <c r="P11559" s="25">
        <v>34</v>
      </c>
    </row>
    <row r="11560" spans="1:16" x14ac:dyDescent="0.3">
      <c r="A11560" s="22">
        <v>43085</v>
      </c>
      <c r="B11560">
        <v>2017</v>
      </c>
      <c r="C11560">
        <v>12</v>
      </c>
      <c r="D11560" t="s">
        <v>139</v>
      </c>
      <c r="E11560" t="s">
        <v>135</v>
      </c>
      <c r="F11560" t="s">
        <v>176</v>
      </c>
      <c r="G11560" t="s">
        <v>111</v>
      </c>
      <c r="H11560" t="s">
        <v>106</v>
      </c>
      <c r="I11560" t="s">
        <v>69</v>
      </c>
      <c r="J11560" t="s">
        <v>107</v>
      </c>
      <c r="K11560" s="23">
        <v>1</v>
      </c>
      <c r="L11560" s="24">
        <v>16.5</v>
      </c>
      <c r="M11560" s="24">
        <v>16.5</v>
      </c>
      <c r="N11560" s="24">
        <v>12.87</v>
      </c>
      <c r="O11560" s="24">
        <v>3.63</v>
      </c>
      <c r="P11560" s="25">
        <v>22</v>
      </c>
    </row>
    <row r="11561" spans="1:16" x14ac:dyDescent="0.3">
      <c r="A11561" s="22">
        <v>43085</v>
      </c>
      <c r="B11561">
        <v>2017</v>
      </c>
      <c r="C11561">
        <v>12</v>
      </c>
      <c r="D11561" t="s">
        <v>139</v>
      </c>
      <c r="E11561" t="s">
        <v>135</v>
      </c>
      <c r="F11561" t="s">
        <v>176</v>
      </c>
      <c r="G11561" t="s">
        <v>111</v>
      </c>
      <c r="H11561" t="s">
        <v>108</v>
      </c>
      <c r="I11561" t="s">
        <v>72</v>
      </c>
      <c r="J11561" t="s">
        <v>109</v>
      </c>
      <c r="K11561" s="23">
        <v>2</v>
      </c>
      <c r="L11561" s="24">
        <v>8.1999999999999993</v>
      </c>
      <c r="M11561" s="24">
        <v>16.399999999999999</v>
      </c>
      <c r="N11561" s="24">
        <v>11.15</v>
      </c>
      <c r="O11561" s="24">
        <v>5.25</v>
      </c>
      <c r="P11561" s="25">
        <v>32</v>
      </c>
    </row>
    <row r="11562" spans="1:16" x14ac:dyDescent="0.3">
      <c r="A11562" s="22">
        <v>43086</v>
      </c>
      <c r="B11562">
        <v>2017</v>
      </c>
      <c r="C11562">
        <v>12</v>
      </c>
      <c r="D11562" t="s">
        <v>139</v>
      </c>
      <c r="E11562" t="s">
        <v>135</v>
      </c>
      <c r="F11562" t="s">
        <v>176</v>
      </c>
      <c r="G11562" t="s">
        <v>112</v>
      </c>
      <c r="H11562" t="s">
        <v>94</v>
      </c>
      <c r="I11562" t="s">
        <v>73</v>
      </c>
      <c r="J11562" t="s">
        <v>95</v>
      </c>
      <c r="K11562" s="23">
        <v>7</v>
      </c>
      <c r="L11562" s="24">
        <v>3.1</v>
      </c>
      <c r="M11562" s="24">
        <v>21.7</v>
      </c>
      <c r="N11562" s="24">
        <v>15.19</v>
      </c>
      <c r="O11562" s="24">
        <v>6.51</v>
      </c>
      <c r="P11562" s="25">
        <v>30</v>
      </c>
    </row>
    <row r="11563" spans="1:16" x14ac:dyDescent="0.3">
      <c r="A11563" s="22">
        <v>43086</v>
      </c>
      <c r="B11563">
        <v>2017</v>
      </c>
      <c r="C11563">
        <v>12</v>
      </c>
      <c r="D11563" t="s">
        <v>139</v>
      </c>
      <c r="E11563" t="s">
        <v>135</v>
      </c>
      <c r="F11563" t="s">
        <v>176</v>
      </c>
      <c r="G11563" t="s">
        <v>112</v>
      </c>
      <c r="H11563" t="s">
        <v>96</v>
      </c>
      <c r="I11563" t="s">
        <v>74</v>
      </c>
      <c r="J11563" t="s">
        <v>97</v>
      </c>
      <c r="K11563" s="23">
        <v>0.33</v>
      </c>
      <c r="L11563" s="24">
        <v>3.6</v>
      </c>
      <c r="M11563" s="24">
        <v>1.19</v>
      </c>
      <c r="N11563" s="24">
        <v>0.83</v>
      </c>
      <c r="O11563" s="24">
        <v>0.36</v>
      </c>
      <c r="P11563" s="25">
        <v>30</v>
      </c>
    </row>
    <row r="11564" spans="1:16" x14ac:dyDescent="0.3">
      <c r="A11564" s="22">
        <v>43086</v>
      </c>
      <c r="B11564">
        <v>2017</v>
      </c>
      <c r="C11564">
        <v>12</v>
      </c>
      <c r="D11564" t="s">
        <v>139</v>
      </c>
      <c r="E11564" t="s">
        <v>135</v>
      </c>
      <c r="F11564" t="s">
        <v>176</v>
      </c>
      <c r="G11564" t="s">
        <v>112</v>
      </c>
      <c r="H11564" t="s">
        <v>98</v>
      </c>
      <c r="I11564" t="s">
        <v>75</v>
      </c>
      <c r="J11564" t="s">
        <v>99</v>
      </c>
      <c r="K11564" s="23">
        <v>5.0999999999999996</v>
      </c>
      <c r="L11564" s="24">
        <v>2.8</v>
      </c>
      <c r="M11564" s="24">
        <v>14.28</v>
      </c>
      <c r="N11564" s="24">
        <v>10.28</v>
      </c>
      <c r="O11564" s="24">
        <v>4</v>
      </c>
      <c r="P11564" s="25">
        <v>28</v>
      </c>
    </row>
    <row r="11565" spans="1:16" x14ac:dyDescent="0.3">
      <c r="A11565" s="22">
        <v>43086</v>
      </c>
      <c r="B11565">
        <v>2017</v>
      </c>
      <c r="C11565">
        <v>12</v>
      </c>
      <c r="D11565" t="s">
        <v>139</v>
      </c>
      <c r="E11565" t="s">
        <v>135</v>
      </c>
      <c r="F11565" t="s">
        <v>176</v>
      </c>
      <c r="G11565" t="s">
        <v>112</v>
      </c>
      <c r="H11565" t="s">
        <v>100</v>
      </c>
      <c r="I11565" t="s">
        <v>70</v>
      </c>
      <c r="J11565" t="s">
        <v>101</v>
      </c>
      <c r="K11565" s="23">
        <v>37</v>
      </c>
      <c r="L11565" s="24">
        <v>2.4</v>
      </c>
      <c r="M11565" s="24">
        <v>88.8</v>
      </c>
      <c r="N11565" s="24">
        <v>65.709999999999994</v>
      </c>
      <c r="O11565" s="24">
        <v>23.09</v>
      </c>
      <c r="P11565" s="25">
        <v>26</v>
      </c>
    </row>
    <row r="11566" spans="1:16" x14ac:dyDescent="0.3">
      <c r="A11566" s="22">
        <v>43086</v>
      </c>
      <c r="B11566">
        <v>2017</v>
      </c>
      <c r="C11566">
        <v>12</v>
      </c>
      <c r="D11566" t="s">
        <v>139</v>
      </c>
      <c r="E11566" t="s">
        <v>135</v>
      </c>
      <c r="F11566" t="s">
        <v>176</v>
      </c>
      <c r="G11566" t="s">
        <v>112</v>
      </c>
      <c r="H11566" t="s">
        <v>102</v>
      </c>
      <c r="I11566" t="s">
        <v>71</v>
      </c>
      <c r="J11566" t="s">
        <v>103</v>
      </c>
      <c r="K11566" s="23">
        <v>11</v>
      </c>
      <c r="L11566" s="24">
        <v>6.9</v>
      </c>
      <c r="M11566" s="24">
        <v>75.900000000000006</v>
      </c>
      <c r="N11566" s="24">
        <v>50.09</v>
      </c>
      <c r="O11566" s="24">
        <v>25.81</v>
      </c>
      <c r="P11566" s="25">
        <v>34</v>
      </c>
    </row>
    <row r="11567" spans="1:16" x14ac:dyDescent="0.3">
      <c r="A11567" s="22">
        <v>43086</v>
      </c>
      <c r="B11567">
        <v>2017</v>
      </c>
      <c r="C11567">
        <v>12</v>
      </c>
      <c r="D11567" t="s">
        <v>139</v>
      </c>
      <c r="E11567" t="s">
        <v>135</v>
      </c>
      <c r="F11567" t="s">
        <v>176</v>
      </c>
      <c r="G11567" t="s">
        <v>112</v>
      </c>
      <c r="H11567" t="s">
        <v>104</v>
      </c>
      <c r="I11567" t="s">
        <v>76</v>
      </c>
      <c r="J11567" t="s">
        <v>105</v>
      </c>
      <c r="K11567" s="23">
        <v>0</v>
      </c>
      <c r="L11567" s="24">
        <v>7.4</v>
      </c>
      <c r="M11567" s="24">
        <v>0</v>
      </c>
      <c r="N11567" s="24">
        <v>0</v>
      </c>
      <c r="O11567" s="24">
        <v>0</v>
      </c>
      <c r="P11567" s="25">
        <v>34</v>
      </c>
    </row>
    <row r="11568" spans="1:16" x14ac:dyDescent="0.3">
      <c r="A11568" s="22">
        <v>43086</v>
      </c>
      <c r="B11568">
        <v>2017</v>
      </c>
      <c r="C11568">
        <v>12</v>
      </c>
      <c r="D11568" t="s">
        <v>139</v>
      </c>
      <c r="E11568" t="s">
        <v>135</v>
      </c>
      <c r="F11568" t="s">
        <v>176</v>
      </c>
      <c r="G11568" t="s">
        <v>112</v>
      </c>
      <c r="H11568" t="s">
        <v>106</v>
      </c>
      <c r="I11568" t="s">
        <v>69</v>
      </c>
      <c r="J11568" t="s">
        <v>107</v>
      </c>
      <c r="K11568" s="23">
        <v>15</v>
      </c>
      <c r="L11568" s="24">
        <v>16.5</v>
      </c>
      <c r="M11568" s="24">
        <v>247.5</v>
      </c>
      <c r="N11568" s="24">
        <v>193.05</v>
      </c>
      <c r="O11568" s="24">
        <v>54.45</v>
      </c>
      <c r="P11568" s="25">
        <v>22</v>
      </c>
    </row>
    <row r="11569" spans="1:16" x14ac:dyDescent="0.3">
      <c r="A11569" s="22">
        <v>43086</v>
      </c>
      <c r="B11569">
        <v>2017</v>
      </c>
      <c r="C11569">
        <v>12</v>
      </c>
      <c r="D11569" t="s">
        <v>139</v>
      </c>
      <c r="E11569" t="s">
        <v>135</v>
      </c>
      <c r="F11569" t="s">
        <v>176</v>
      </c>
      <c r="G11569" t="s">
        <v>112</v>
      </c>
      <c r="H11569" t="s">
        <v>108</v>
      </c>
      <c r="I11569" t="s">
        <v>72</v>
      </c>
      <c r="J11569" t="s">
        <v>109</v>
      </c>
      <c r="K11569" s="23">
        <v>2</v>
      </c>
      <c r="L11569" s="24">
        <v>8.1999999999999993</v>
      </c>
      <c r="M11569" s="24">
        <v>16.399999999999999</v>
      </c>
      <c r="N11569" s="24">
        <v>11.15</v>
      </c>
      <c r="O11569" s="24">
        <v>5.25</v>
      </c>
      <c r="P11569" s="25">
        <v>32</v>
      </c>
    </row>
    <row r="11570" spans="1:16" x14ac:dyDescent="0.3">
      <c r="A11570" s="22">
        <v>43087</v>
      </c>
      <c r="B11570">
        <v>2017</v>
      </c>
      <c r="C11570">
        <v>12</v>
      </c>
      <c r="D11570" t="s">
        <v>139</v>
      </c>
      <c r="E11570" t="s">
        <v>135</v>
      </c>
      <c r="F11570" t="s">
        <v>176</v>
      </c>
      <c r="G11570" t="s">
        <v>113</v>
      </c>
      <c r="H11570" t="s">
        <v>94</v>
      </c>
      <c r="I11570" t="s">
        <v>73</v>
      </c>
      <c r="J11570" t="s">
        <v>95</v>
      </c>
      <c r="K11570" s="23">
        <v>0.66</v>
      </c>
      <c r="L11570" s="24">
        <v>3.1</v>
      </c>
      <c r="M11570" s="24">
        <v>2.0499999999999998</v>
      </c>
      <c r="N11570" s="24">
        <v>1.43</v>
      </c>
      <c r="O11570" s="24">
        <v>0.62</v>
      </c>
      <c r="P11570" s="25">
        <v>30</v>
      </c>
    </row>
    <row r="11571" spans="1:16" x14ac:dyDescent="0.3">
      <c r="A11571" s="22">
        <v>43087</v>
      </c>
      <c r="B11571">
        <v>2017</v>
      </c>
      <c r="C11571">
        <v>12</v>
      </c>
      <c r="D11571" t="s">
        <v>139</v>
      </c>
      <c r="E11571" t="s">
        <v>135</v>
      </c>
      <c r="F11571" t="s">
        <v>176</v>
      </c>
      <c r="G11571" t="s">
        <v>113</v>
      </c>
      <c r="H11571" t="s">
        <v>96</v>
      </c>
      <c r="I11571" t="s">
        <v>74</v>
      </c>
      <c r="J11571" t="s">
        <v>97</v>
      </c>
      <c r="K11571" s="23">
        <v>4.67</v>
      </c>
      <c r="L11571" s="24">
        <v>3.6</v>
      </c>
      <c r="M11571" s="24">
        <v>16.809999999999999</v>
      </c>
      <c r="N11571" s="24">
        <v>11.77</v>
      </c>
      <c r="O11571" s="24">
        <v>5.04</v>
      </c>
      <c r="P11571" s="25">
        <v>30</v>
      </c>
    </row>
    <row r="11572" spans="1:16" x14ac:dyDescent="0.3">
      <c r="A11572" s="22">
        <v>43087</v>
      </c>
      <c r="B11572">
        <v>2017</v>
      </c>
      <c r="C11572">
        <v>12</v>
      </c>
      <c r="D11572" t="s">
        <v>139</v>
      </c>
      <c r="E11572" t="s">
        <v>135</v>
      </c>
      <c r="F11572" t="s">
        <v>176</v>
      </c>
      <c r="G11572" t="s">
        <v>113</v>
      </c>
      <c r="H11572" t="s">
        <v>98</v>
      </c>
      <c r="I11572" t="s">
        <v>75</v>
      </c>
      <c r="J11572" t="s">
        <v>99</v>
      </c>
      <c r="K11572" s="23">
        <v>6</v>
      </c>
      <c r="L11572" s="24">
        <v>2.8</v>
      </c>
      <c r="M11572" s="24">
        <v>16.8</v>
      </c>
      <c r="N11572" s="24">
        <v>12.1</v>
      </c>
      <c r="O11572" s="24">
        <v>4.7</v>
      </c>
      <c r="P11572" s="25">
        <v>28</v>
      </c>
    </row>
    <row r="11573" spans="1:16" x14ac:dyDescent="0.3">
      <c r="A11573" s="22">
        <v>43087</v>
      </c>
      <c r="B11573">
        <v>2017</v>
      </c>
      <c r="C11573">
        <v>12</v>
      </c>
      <c r="D11573" t="s">
        <v>139</v>
      </c>
      <c r="E11573" t="s">
        <v>135</v>
      </c>
      <c r="F11573" t="s">
        <v>176</v>
      </c>
      <c r="G11573" t="s">
        <v>113</v>
      </c>
      <c r="H11573" t="s">
        <v>100</v>
      </c>
      <c r="I11573" t="s">
        <v>70</v>
      </c>
      <c r="J11573" t="s">
        <v>101</v>
      </c>
      <c r="K11573" s="23">
        <v>31.6</v>
      </c>
      <c r="L11573" s="24">
        <v>2.4</v>
      </c>
      <c r="M11573" s="24">
        <v>75.84</v>
      </c>
      <c r="N11573" s="24">
        <v>56.12</v>
      </c>
      <c r="O11573" s="24">
        <v>19.72</v>
      </c>
      <c r="P11573" s="25">
        <v>26</v>
      </c>
    </row>
    <row r="11574" spans="1:16" x14ac:dyDescent="0.3">
      <c r="A11574" s="22">
        <v>43087</v>
      </c>
      <c r="B11574">
        <v>2017</v>
      </c>
      <c r="C11574">
        <v>12</v>
      </c>
      <c r="D11574" t="s">
        <v>139</v>
      </c>
      <c r="E11574" t="s">
        <v>135</v>
      </c>
      <c r="F11574" t="s">
        <v>176</v>
      </c>
      <c r="G11574" t="s">
        <v>113</v>
      </c>
      <c r="H11574" t="s">
        <v>102</v>
      </c>
      <c r="I11574" t="s">
        <v>71</v>
      </c>
      <c r="J11574" t="s">
        <v>103</v>
      </c>
      <c r="K11574" s="23">
        <v>7</v>
      </c>
      <c r="L11574" s="24">
        <v>6.9</v>
      </c>
      <c r="M11574" s="24">
        <v>48.3</v>
      </c>
      <c r="N11574" s="24">
        <v>31.88</v>
      </c>
      <c r="O11574" s="24">
        <v>16.420000000000002</v>
      </c>
      <c r="P11574" s="25">
        <v>34</v>
      </c>
    </row>
    <row r="11575" spans="1:16" x14ac:dyDescent="0.3">
      <c r="A11575" s="22">
        <v>43087</v>
      </c>
      <c r="B11575">
        <v>2017</v>
      </c>
      <c r="C11575">
        <v>12</v>
      </c>
      <c r="D11575" t="s">
        <v>139</v>
      </c>
      <c r="E11575" t="s">
        <v>135</v>
      </c>
      <c r="F11575" t="s">
        <v>176</v>
      </c>
      <c r="G11575" t="s">
        <v>113</v>
      </c>
      <c r="H11575" t="s">
        <v>104</v>
      </c>
      <c r="I11575" t="s">
        <v>76</v>
      </c>
      <c r="J11575" t="s">
        <v>105</v>
      </c>
      <c r="K11575" s="23">
        <v>0</v>
      </c>
      <c r="L11575" s="24">
        <v>7.4</v>
      </c>
      <c r="M11575" s="24">
        <v>0</v>
      </c>
      <c r="N11575" s="24">
        <v>0</v>
      </c>
      <c r="O11575" s="24">
        <v>0</v>
      </c>
      <c r="P11575" s="25">
        <v>34</v>
      </c>
    </row>
    <row r="11576" spans="1:16" x14ac:dyDescent="0.3">
      <c r="A11576" s="22">
        <v>43087</v>
      </c>
      <c r="B11576">
        <v>2017</v>
      </c>
      <c r="C11576">
        <v>12</v>
      </c>
      <c r="D11576" t="s">
        <v>139</v>
      </c>
      <c r="E11576" t="s">
        <v>135</v>
      </c>
      <c r="F11576" t="s">
        <v>176</v>
      </c>
      <c r="G11576" t="s">
        <v>113</v>
      </c>
      <c r="H11576" t="s">
        <v>106</v>
      </c>
      <c r="I11576" t="s">
        <v>69</v>
      </c>
      <c r="J11576" t="s">
        <v>107</v>
      </c>
      <c r="K11576" s="23">
        <v>8</v>
      </c>
      <c r="L11576" s="24">
        <v>16.5</v>
      </c>
      <c r="M11576" s="24">
        <v>132</v>
      </c>
      <c r="N11576" s="24">
        <v>102.96</v>
      </c>
      <c r="O11576" s="24">
        <v>29.04</v>
      </c>
      <c r="P11576" s="25">
        <v>22</v>
      </c>
    </row>
    <row r="11577" spans="1:16" x14ac:dyDescent="0.3">
      <c r="A11577" s="22">
        <v>43087</v>
      </c>
      <c r="B11577">
        <v>2017</v>
      </c>
      <c r="C11577">
        <v>12</v>
      </c>
      <c r="D11577" t="s">
        <v>139</v>
      </c>
      <c r="E11577" t="s">
        <v>135</v>
      </c>
      <c r="F11577" t="s">
        <v>176</v>
      </c>
      <c r="G11577" t="s">
        <v>113</v>
      </c>
      <c r="H11577" t="s">
        <v>108</v>
      </c>
      <c r="I11577" t="s">
        <v>72</v>
      </c>
      <c r="J11577" t="s">
        <v>109</v>
      </c>
      <c r="K11577" s="23">
        <v>0</v>
      </c>
      <c r="L11577" s="24">
        <v>8.1999999999999993</v>
      </c>
      <c r="M11577" s="24">
        <v>0</v>
      </c>
      <c r="N11577" s="24">
        <v>0</v>
      </c>
      <c r="O11577" s="24">
        <v>0</v>
      </c>
      <c r="P11577" s="25">
        <v>32</v>
      </c>
    </row>
    <row r="11578" spans="1:16" x14ac:dyDescent="0.3">
      <c r="A11578" s="22">
        <v>43088</v>
      </c>
      <c r="B11578">
        <v>2017</v>
      </c>
      <c r="C11578">
        <v>12</v>
      </c>
      <c r="D11578" t="s">
        <v>139</v>
      </c>
      <c r="E11578" t="s">
        <v>135</v>
      </c>
      <c r="F11578" t="s">
        <v>176</v>
      </c>
      <c r="G11578" t="s">
        <v>114</v>
      </c>
      <c r="H11578" t="s">
        <v>94</v>
      </c>
      <c r="I11578" t="s">
        <v>73</v>
      </c>
      <c r="J11578" t="s">
        <v>95</v>
      </c>
      <c r="K11578" s="23">
        <v>0</v>
      </c>
      <c r="L11578" s="24">
        <v>3.1</v>
      </c>
      <c r="M11578" s="24">
        <v>0</v>
      </c>
      <c r="N11578" s="24">
        <v>0</v>
      </c>
      <c r="O11578" s="24">
        <v>0</v>
      </c>
      <c r="P11578" s="25">
        <v>30</v>
      </c>
    </row>
    <row r="11579" spans="1:16" x14ac:dyDescent="0.3">
      <c r="A11579" s="22">
        <v>43088</v>
      </c>
      <c r="B11579">
        <v>2017</v>
      </c>
      <c r="C11579">
        <v>12</v>
      </c>
      <c r="D11579" t="s">
        <v>139</v>
      </c>
      <c r="E11579" t="s">
        <v>135</v>
      </c>
      <c r="F11579" t="s">
        <v>176</v>
      </c>
      <c r="G11579" t="s">
        <v>114</v>
      </c>
      <c r="H11579" t="s">
        <v>96</v>
      </c>
      <c r="I11579" t="s">
        <v>74</v>
      </c>
      <c r="J11579" t="s">
        <v>97</v>
      </c>
      <c r="K11579" s="23">
        <v>0</v>
      </c>
      <c r="L11579" s="24">
        <v>3.6</v>
      </c>
      <c r="M11579" s="24">
        <v>0</v>
      </c>
      <c r="N11579" s="24">
        <v>0</v>
      </c>
      <c r="O11579" s="24">
        <v>0</v>
      </c>
      <c r="P11579" s="25">
        <v>30</v>
      </c>
    </row>
    <row r="11580" spans="1:16" x14ac:dyDescent="0.3">
      <c r="A11580" s="22">
        <v>43088</v>
      </c>
      <c r="B11580">
        <v>2017</v>
      </c>
      <c r="C11580">
        <v>12</v>
      </c>
      <c r="D11580" t="s">
        <v>139</v>
      </c>
      <c r="E11580" t="s">
        <v>135</v>
      </c>
      <c r="F11580" t="s">
        <v>176</v>
      </c>
      <c r="G11580" t="s">
        <v>114</v>
      </c>
      <c r="H11580" t="s">
        <v>98</v>
      </c>
      <c r="I11580" t="s">
        <v>75</v>
      </c>
      <c r="J11580" t="s">
        <v>99</v>
      </c>
      <c r="K11580" s="23">
        <v>0</v>
      </c>
      <c r="L11580" s="24">
        <v>2.8</v>
      </c>
      <c r="M11580" s="24">
        <v>0</v>
      </c>
      <c r="N11580" s="24">
        <v>0</v>
      </c>
      <c r="O11580" s="24">
        <v>0</v>
      </c>
      <c r="P11580" s="25">
        <v>28</v>
      </c>
    </row>
    <row r="11581" spans="1:16" x14ac:dyDescent="0.3">
      <c r="A11581" s="22">
        <v>43088</v>
      </c>
      <c r="B11581">
        <v>2017</v>
      </c>
      <c r="C11581">
        <v>12</v>
      </c>
      <c r="D11581" t="s">
        <v>139</v>
      </c>
      <c r="E11581" t="s">
        <v>135</v>
      </c>
      <c r="F11581" t="s">
        <v>176</v>
      </c>
      <c r="G11581" t="s">
        <v>114</v>
      </c>
      <c r="H11581" t="s">
        <v>100</v>
      </c>
      <c r="I11581" t="s">
        <v>70</v>
      </c>
      <c r="J11581" t="s">
        <v>101</v>
      </c>
      <c r="K11581" s="23">
        <v>0</v>
      </c>
      <c r="L11581" s="24">
        <v>2.4</v>
      </c>
      <c r="M11581" s="24">
        <v>0</v>
      </c>
      <c r="N11581" s="24">
        <v>0</v>
      </c>
      <c r="O11581" s="24">
        <v>0</v>
      </c>
      <c r="P11581" s="25">
        <v>26</v>
      </c>
    </row>
    <row r="11582" spans="1:16" x14ac:dyDescent="0.3">
      <c r="A11582" s="22">
        <v>43088</v>
      </c>
      <c r="B11582">
        <v>2017</v>
      </c>
      <c r="C11582">
        <v>12</v>
      </c>
      <c r="D11582" t="s">
        <v>139</v>
      </c>
      <c r="E11582" t="s">
        <v>135</v>
      </c>
      <c r="F11582" t="s">
        <v>176</v>
      </c>
      <c r="G11582" t="s">
        <v>114</v>
      </c>
      <c r="H11582" t="s">
        <v>102</v>
      </c>
      <c r="I11582" t="s">
        <v>71</v>
      </c>
      <c r="J11582" t="s">
        <v>103</v>
      </c>
      <c r="K11582" s="23">
        <v>0</v>
      </c>
      <c r="L11582" s="24">
        <v>6.9</v>
      </c>
      <c r="M11582" s="24">
        <v>0</v>
      </c>
      <c r="N11582" s="24">
        <v>0</v>
      </c>
      <c r="O11582" s="24">
        <v>0</v>
      </c>
      <c r="P11582" s="25">
        <v>34</v>
      </c>
    </row>
    <row r="11583" spans="1:16" x14ac:dyDescent="0.3">
      <c r="A11583" s="22">
        <v>43088</v>
      </c>
      <c r="B11583">
        <v>2017</v>
      </c>
      <c r="C11583">
        <v>12</v>
      </c>
      <c r="D11583" t="s">
        <v>139</v>
      </c>
      <c r="E11583" t="s">
        <v>135</v>
      </c>
      <c r="F11583" t="s">
        <v>176</v>
      </c>
      <c r="G11583" t="s">
        <v>114</v>
      </c>
      <c r="H11583" t="s">
        <v>104</v>
      </c>
      <c r="I11583" t="s">
        <v>76</v>
      </c>
      <c r="J11583" t="s">
        <v>105</v>
      </c>
      <c r="K11583" s="23">
        <v>0</v>
      </c>
      <c r="L11583" s="24">
        <v>7.4</v>
      </c>
      <c r="M11583" s="24">
        <v>0</v>
      </c>
      <c r="N11583" s="24">
        <v>0</v>
      </c>
      <c r="O11583" s="24">
        <v>0</v>
      </c>
      <c r="P11583" s="25">
        <v>34</v>
      </c>
    </row>
    <row r="11584" spans="1:16" x14ac:dyDescent="0.3">
      <c r="A11584" s="22">
        <v>43088</v>
      </c>
      <c r="B11584">
        <v>2017</v>
      </c>
      <c r="C11584">
        <v>12</v>
      </c>
      <c r="D11584" t="s">
        <v>139</v>
      </c>
      <c r="E11584" t="s">
        <v>135</v>
      </c>
      <c r="F11584" t="s">
        <v>176</v>
      </c>
      <c r="G11584" t="s">
        <v>114</v>
      </c>
      <c r="H11584" t="s">
        <v>106</v>
      </c>
      <c r="I11584" t="s">
        <v>69</v>
      </c>
      <c r="J11584" t="s">
        <v>107</v>
      </c>
      <c r="K11584" s="23">
        <v>0</v>
      </c>
      <c r="L11584" s="24">
        <v>16.5</v>
      </c>
      <c r="M11584" s="24">
        <v>0</v>
      </c>
      <c r="N11584" s="24">
        <v>0</v>
      </c>
      <c r="O11584" s="24">
        <v>0</v>
      </c>
      <c r="P11584" s="25">
        <v>22</v>
      </c>
    </row>
    <row r="11585" spans="1:16" x14ac:dyDescent="0.3">
      <c r="A11585" s="22">
        <v>43088</v>
      </c>
      <c r="B11585">
        <v>2017</v>
      </c>
      <c r="C11585">
        <v>12</v>
      </c>
      <c r="D11585" t="s">
        <v>139</v>
      </c>
      <c r="E11585" t="s">
        <v>135</v>
      </c>
      <c r="F11585" t="s">
        <v>176</v>
      </c>
      <c r="G11585" t="s">
        <v>114</v>
      </c>
      <c r="H11585" t="s">
        <v>108</v>
      </c>
      <c r="I11585" t="s">
        <v>72</v>
      </c>
      <c r="J11585" t="s">
        <v>109</v>
      </c>
      <c r="K11585" s="23">
        <v>0</v>
      </c>
      <c r="L11585" s="24">
        <v>8.1999999999999993</v>
      </c>
      <c r="M11585" s="24">
        <v>0</v>
      </c>
      <c r="N11585" s="24">
        <v>0</v>
      </c>
      <c r="O11585" s="24">
        <v>0</v>
      </c>
      <c r="P11585" s="25">
        <v>32</v>
      </c>
    </row>
    <row r="11586" spans="1:16" x14ac:dyDescent="0.3">
      <c r="A11586" s="22">
        <v>43089</v>
      </c>
      <c r="B11586">
        <v>2017</v>
      </c>
      <c r="C11586">
        <v>12</v>
      </c>
      <c r="D11586" t="s">
        <v>139</v>
      </c>
      <c r="E11586" t="s">
        <v>135</v>
      </c>
      <c r="F11586" t="s">
        <v>176</v>
      </c>
      <c r="G11586" t="s">
        <v>115</v>
      </c>
      <c r="H11586" t="s">
        <v>94</v>
      </c>
      <c r="I11586" t="s">
        <v>73</v>
      </c>
      <c r="J11586" t="s">
        <v>95</v>
      </c>
      <c r="K11586" s="23">
        <v>2</v>
      </c>
      <c r="L11586" s="24">
        <v>3.1</v>
      </c>
      <c r="M11586" s="24">
        <v>6.2</v>
      </c>
      <c r="N11586" s="24">
        <v>4.34</v>
      </c>
      <c r="O11586" s="24">
        <v>1.86</v>
      </c>
      <c r="P11586" s="25">
        <v>30</v>
      </c>
    </row>
    <row r="11587" spans="1:16" x14ac:dyDescent="0.3">
      <c r="A11587" s="22">
        <v>43089</v>
      </c>
      <c r="B11587">
        <v>2017</v>
      </c>
      <c r="C11587">
        <v>12</v>
      </c>
      <c r="D11587" t="s">
        <v>139</v>
      </c>
      <c r="E11587" t="s">
        <v>135</v>
      </c>
      <c r="F11587" t="s">
        <v>176</v>
      </c>
      <c r="G11587" t="s">
        <v>115</v>
      </c>
      <c r="H11587" t="s">
        <v>96</v>
      </c>
      <c r="I11587" t="s">
        <v>74</v>
      </c>
      <c r="J11587" t="s">
        <v>97</v>
      </c>
      <c r="K11587" s="23">
        <v>3.4</v>
      </c>
      <c r="L11587" s="24">
        <v>3.6</v>
      </c>
      <c r="M11587" s="24">
        <v>12.24</v>
      </c>
      <c r="N11587" s="24">
        <v>8.57</v>
      </c>
      <c r="O11587" s="24">
        <v>3.67</v>
      </c>
      <c r="P11587" s="25">
        <v>30</v>
      </c>
    </row>
    <row r="11588" spans="1:16" x14ac:dyDescent="0.3">
      <c r="A11588" s="22">
        <v>43089</v>
      </c>
      <c r="B11588">
        <v>2017</v>
      </c>
      <c r="C11588">
        <v>12</v>
      </c>
      <c r="D11588" t="s">
        <v>139</v>
      </c>
      <c r="E11588" t="s">
        <v>135</v>
      </c>
      <c r="F11588" t="s">
        <v>176</v>
      </c>
      <c r="G11588" t="s">
        <v>115</v>
      </c>
      <c r="H11588" t="s">
        <v>98</v>
      </c>
      <c r="I11588" t="s">
        <v>75</v>
      </c>
      <c r="J11588" t="s">
        <v>99</v>
      </c>
      <c r="K11588" s="23">
        <v>3</v>
      </c>
      <c r="L11588" s="24">
        <v>2.8</v>
      </c>
      <c r="M11588" s="24">
        <v>8.4</v>
      </c>
      <c r="N11588" s="24">
        <v>6.05</v>
      </c>
      <c r="O11588" s="24">
        <v>2.35</v>
      </c>
      <c r="P11588" s="25">
        <v>28</v>
      </c>
    </row>
    <row r="11589" spans="1:16" x14ac:dyDescent="0.3">
      <c r="A11589" s="22">
        <v>43089</v>
      </c>
      <c r="B11589">
        <v>2017</v>
      </c>
      <c r="C11589">
        <v>12</v>
      </c>
      <c r="D11589" t="s">
        <v>139</v>
      </c>
      <c r="E11589" t="s">
        <v>135</v>
      </c>
      <c r="F11589" t="s">
        <v>176</v>
      </c>
      <c r="G11589" t="s">
        <v>115</v>
      </c>
      <c r="H11589" t="s">
        <v>100</v>
      </c>
      <c r="I11589" t="s">
        <v>70</v>
      </c>
      <c r="J11589" t="s">
        <v>101</v>
      </c>
      <c r="K11589" s="23">
        <v>27.2</v>
      </c>
      <c r="L11589" s="24">
        <v>2.4</v>
      </c>
      <c r="M11589" s="24">
        <v>65.28</v>
      </c>
      <c r="N11589" s="24">
        <v>48.31</v>
      </c>
      <c r="O11589" s="24">
        <v>16.97</v>
      </c>
      <c r="P11589" s="25">
        <v>26</v>
      </c>
    </row>
    <row r="11590" spans="1:16" x14ac:dyDescent="0.3">
      <c r="A11590" s="22">
        <v>43089</v>
      </c>
      <c r="B11590">
        <v>2017</v>
      </c>
      <c r="C11590">
        <v>12</v>
      </c>
      <c r="D11590" t="s">
        <v>139</v>
      </c>
      <c r="E11590" t="s">
        <v>135</v>
      </c>
      <c r="F11590" t="s">
        <v>176</v>
      </c>
      <c r="G11590" t="s">
        <v>115</v>
      </c>
      <c r="H11590" t="s">
        <v>102</v>
      </c>
      <c r="I11590" t="s">
        <v>71</v>
      </c>
      <c r="J11590" t="s">
        <v>103</v>
      </c>
      <c r="K11590" s="23">
        <v>3</v>
      </c>
      <c r="L11590" s="24">
        <v>6.9</v>
      </c>
      <c r="M11590" s="24">
        <v>20.7</v>
      </c>
      <c r="N11590" s="24">
        <v>13.66</v>
      </c>
      <c r="O11590" s="24">
        <v>7.04</v>
      </c>
      <c r="P11590" s="25">
        <v>34</v>
      </c>
    </row>
    <row r="11591" spans="1:16" x14ac:dyDescent="0.3">
      <c r="A11591" s="22">
        <v>43089</v>
      </c>
      <c r="B11591">
        <v>2017</v>
      </c>
      <c r="C11591">
        <v>12</v>
      </c>
      <c r="D11591" t="s">
        <v>139</v>
      </c>
      <c r="E11591" t="s">
        <v>135</v>
      </c>
      <c r="F11591" t="s">
        <v>176</v>
      </c>
      <c r="G11591" t="s">
        <v>115</v>
      </c>
      <c r="H11591" t="s">
        <v>104</v>
      </c>
      <c r="I11591" t="s">
        <v>76</v>
      </c>
      <c r="J11591" t="s">
        <v>105</v>
      </c>
      <c r="K11591" s="23">
        <v>0</v>
      </c>
      <c r="L11591" s="24">
        <v>7.4</v>
      </c>
      <c r="M11591" s="24">
        <v>0</v>
      </c>
      <c r="N11591" s="24">
        <v>0</v>
      </c>
      <c r="O11591" s="24">
        <v>0</v>
      </c>
      <c r="P11591" s="25">
        <v>34</v>
      </c>
    </row>
    <row r="11592" spans="1:16" x14ac:dyDescent="0.3">
      <c r="A11592" s="22">
        <v>43089</v>
      </c>
      <c r="B11592">
        <v>2017</v>
      </c>
      <c r="C11592">
        <v>12</v>
      </c>
      <c r="D11592" t="s">
        <v>139</v>
      </c>
      <c r="E11592" t="s">
        <v>135</v>
      </c>
      <c r="F11592" t="s">
        <v>176</v>
      </c>
      <c r="G11592" t="s">
        <v>115</v>
      </c>
      <c r="H11592" t="s">
        <v>106</v>
      </c>
      <c r="I11592" t="s">
        <v>69</v>
      </c>
      <c r="J11592" t="s">
        <v>107</v>
      </c>
      <c r="K11592" s="23">
        <v>11</v>
      </c>
      <c r="L11592" s="24">
        <v>16.5</v>
      </c>
      <c r="M11592" s="24">
        <v>181.5</v>
      </c>
      <c r="N11592" s="24">
        <v>141.57</v>
      </c>
      <c r="O11592" s="24">
        <v>39.93</v>
      </c>
      <c r="P11592" s="25">
        <v>22</v>
      </c>
    </row>
    <row r="11593" spans="1:16" x14ac:dyDescent="0.3">
      <c r="A11593" s="22">
        <v>43089</v>
      </c>
      <c r="B11593">
        <v>2017</v>
      </c>
      <c r="C11593">
        <v>12</v>
      </c>
      <c r="D11593" t="s">
        <v>139</v>
      </c>
      <c r="E11593" t="s">
        <v>135</v>
      </c>
      <c r="F11593" t="s">
        <v>176</v>
      </c>
      <c r="G11593" t="s">
        <v>115</v>
      </c>
      <c r="H11593" t="s">
        <v>108</v>
      </c>
      <c r="I11593" t="s">
        <v>72</v>
      </c>
      <c r="J11593" t="s">
        <v>109</v>
      </c>
      <c r="K11593" s="23">
        <v>2</v>
      </c>
      <c r="L11593" s="24">
        <v>8.1999999999999993</v>
      </c>
      <c r="M11593" s="24">
        <v>16.399999999999999</v>
      </c>
      <c r="N11593" s="24">
        <v>11.15</v>
      </c>
      <c r="O11593" s="24">
        <v>5.25</v>
      </c>
      <c r="P11593" s="25">
        <v>32</v>
      </c>
    </row>
    <row r="11594" spans="1:16" x14ac:dyDescent="0.3">
      <c r="A11594" s="22">
        <v>43090</v>
      </c>
      <c r="B11594">
        <v>2017</v>
      </c>
      <c r="C11594">
        <v>12</v>
      </c>
      <c r="D11594" t="s">
        <v>139</v>
      </c>
      <c r="E11594" t="s">
        <v>135</v>
      </c>
      <c r="F11594" t="s">
        <v>176</v>
      </c>
      <c r="G11594" t="s">
        <v>93</v>
      </c>
      <c r="H11594" t="s">
        <v>94</v>
      </c>
      <c r="I11594" t="s">
        <v>73</v>
      </c>
      <c r="J11594" t="s">
        <v>95</v>
      </c>
      <c r="K11594" s="23">
        <v>2.02</v>
      </c>
      <c r="L11594" s="24">
        <v>3.1</v>
      </c>
      <c r="M11594" s="24">
        <v>6.26</v>
      </c>
      <c r="N11594" s="24">
        <v>4.38</v>
      </c>
      <c r="O11594" s="24">
        <v>1.88</v>
      </c>
      <c r="P11594" s="25">
        <v>30</v>
      </c>
    </row>
    <row r="11595" spans="1:16" x14ac:dyDescent="0.3">
      <c r="A11595" s="22">
        <v>43090</v>
      </c>
      <c r="B11595">
        <v>2017</v>
      </c>
      <c r="C11595">
        <v>12</v>
      </c>
      <c r="D11595" t="s">
        <v>139</v>
      </c>
      <c r="E11595" t="s">
        <v>135</v>
      </c>
      <c r="F11595" t="s">
        <v>176</v>
      </c>
      <c r="G11595" t="s">
        <v>93</v>
      </c>
      <c r="H11595" t="s">
        <v>96</v>
      </c>
      <c r="I11595" t="s">
        <v>74</v>
      </c>
      <c r="J11595" t="s">
        <v>97</v>
      </c>
      <c r="K11595" s="23">
        <v>2.66</v>
      </c>
      <c r="L11595" s="24">
        <v>3.6</v>
      </c>
      <c r="M11595" s="24">
        <v>9.58</v>
      </c>
      <c r="N11595" s="24">
        <v>6.71</v>
      </c>
      <c r="O11595" s="24">
        <v>2.87</v>
      </c>
      <c r="P11595" s="25">
        <v>30</v>
      </c>
    </row>
    <row r="11596" spans="1:16" x14ac:dyDescent="0.3">
      <c r="A11596" s="22">
        <v>43090</v>
      </c>
      <c r="B11596">
        <v>2017</v>
      </c>
      <c r="C11596">
        <v>12</v>
      </c>
      <c r="D11596" t="s">
        <v>139</v>
      </c>
      <c r="E11596" t="s">
        <v>135</v>
      </c>
      <c r="F11596" t="s">
        <v>176</v>
      </c>
      <c r="G11596" t="s">
        <v>93</v>
      </c>
      <c r="H11596" t="s">
        <v>98</v>
      </c>
      <c r="I11596" t="s">
        <v>75</v>
      </c>
      <c r="J11596" t="s">
        <v>99</v>
      </c>
      <c r="K11596" s="23">
        <v>4</v>
      </c>
      <c r="L11596" s="24">
        <v>2.8</v>
      </c>
      <c r="M11596" s="24">
        <v>11.2</v>
      </c>
      <c r="N11596" s="24">
        <v>8.06</v>
      </c>
      <c r="O11596" s="24">
        <v>3.14</v>
      </c>
      <c r="P11596" s="25">
        <v>28</v>
      </c>
    </row>
    <row r="11597" spans="1:16" x14ac:dyDescent="0.3">
      <c r="A11597" s="22">
        <v>43090</v>
      </c>
      <c r="B11597">
        <v>2017</v>
      </c>
      <c r="C11597">
        <v>12</v>
      </c>
      <c r="D11597" t="s">
        <v>139</v>
      </c>
      <c r="E11597" t="s">
        <v>135</v>
      </c>
      <c r="F11597" t="s">
        <v>176</v>
      </c>
      <c r="G11597" t="s">
        <v>93</v>
      </c>
      <c r="H11597" t="s">
        <v>100</v>
      </c>
      <c r="I11597" t="s">
        <v>70</v>
      </c>
      <c r="J11597" t="s">
        <v>101</v>
      </c>
      <c r="K11597" s="23">
        <v>23.4</v>
      </c>
      <c r="L11597" s="24">
        <v>2.4</v>
      </c>
      <c r="M11597" s="24">
        <v>56.16</v>
      </c>
      <c r="N11597" s="24">
        <v>41.56</v>
      </c>
      <c r="O11597" s="24">
        <v>14.6</v>
      </c>
      <c r="P11597" s="25">
        <v>26</v>
      </c>
    </row>
    <row r="11598" spans="1:16" x14ac:dyDescent="0.3">
      <c r="A11598" s="22">
        <v>43090</v>
      </c>
      <c r="B11598">
        <v>2017</v>
      </c>
      <c r="C11598">
        <v>12</v>
      </c>
      <c r="D11598" t="s">
        <v>139</v>
      </c>
      <c r="E11598" t="s">
        <v>135</v>
      </c>
      <c r="F11598" t="s">
        <v>176</v>
      </c>
      <c r="G11598" t="s">
        <v>93</v>
      </c>
      <c r="H11598" t="s">
        <v>102</v>
      </c>
      <c r="I11598" t="s">
        <v>71</v>
      </c>
      <c r="J11598" t="s">
        <v>103</v>
      </c>
      <c r="K11598" s="23">
        <v>5</v>
      </c>
      <c r="L11598" s="24">
        <v>6.9</v>
      </c>
      <c r="M11598" s="24">
        <v>34.5</v>
      </c>
      <c r="N11598" s="24">
        <v>22.77</v>
      </c>
      <c r="O11598" s="24">
        <v>11.73</v>
      </c>
      <c r="P11598" s="25">
        <v>34</v>
      </c>
    </row>
    <row r="11599" spans="1:16" x14ac:dyDescent="0.3">
      <c r="A11599" s="22">
        <v>43090</v>
      </c>
      <c r="B11599">
        <v>2017</v>
      </c>
      <c r="C11599">
        <v>12</v>
      </c>
      <c r="D11599" t="s">
        <v>139</v>
      </c>
      <c r="E11599" t="s">
        <v>135</v>
      </c>
      <c r="F11599" t="s">
        <v>176</v>
      </c>
      <c r="G11599" t="s">
        <v>93</v>
      </c>
      <c r="H11599" t="s">
        <v>104</v>
      </c>
      <c r="I11599" t="s">
        <v>76</v>
      </c>
      <c r="J11599" t="s">
        <v>105</v>
      </c>
      <c r="K11599" s="23">
        <v>0</v>
      </c>
      <c r="L11599" s="24">
        <v>7.4</v>
      </c>
      <c r="M11599" s="24">
        <v>0</v>
      </c>
      <c r="N11599" s="24">
        <v>0</v>
      </c>
      <c r="O11599" s="24">
        <v>0</v>
      </c>
      <c r="P11599" s="25">
        <v>34</v>
      </c>
    </row>
    <row r="11600" spans="1:16" x14ac:dyDescent="0.3">
      <c r="A11600" s="22">
        <v>43090</v>
      </c>
      <c r="B11600">
        <v>2017</v>
      </c>
      <c r="C11600">
        <v>12</v>
      </c>
      <c r="D11600" t="s">
        <v>139</v>
      </c>
      <c r="E11600" t="s">
        <v>135</v>
      </c>
      <c r="F11600" t="s">
        <v>176</v>
      </c>
      <c r="G11600" t="s">
        <v>93</v>
      </c>
      <c r="H11600" t="s">
        <v>106</v>
      </c>
      <c r="I11600" t="s">
        <v>69</v>
      </c>
      <c r="J11600" t="s">
        <v>107</v>
      </c>
      <c r="K11600" s="23">
        <v>6</v>
      </c>
      <c r="L11600" s="24">
        <v>16.5</v>
      </c>
      <c r="M11600" s="24">
        <v>99</v>
      </c>
      <c r="N11600" s="24">
        <v>77.22</v>
      </c>
      <c r="O11600" s="24">
        <v>21.78</v>
      </c>
      <c r="P11600" s="25">
        <v>22</v>
      </c>
    </row>
    <row r="11601" spans="1:16" x14ac:dyDescent="0.3">
      <c r="A11601" s="22">
        <v>43090</v>
      </c>
      <c r="B11601">
        <v>2017</v>
      </c>
      <c r="C11601">
        <v>12</v>
      </c>
      <c r="D11601" t="s">
        <v>139</v>
      </c>
      <c r="E11601" t="s">
        <v>135</v>
      </c>
      <c r="F11601" t="s">
        <v>176</v>
      </c>
      <c r="G11601" t="s">
        <v>93</v>
      </c>
      <c r="H11601" t="s">
        <v>108</v>
      </c>
      <c r="I11601" t="s">
        <v>72</v>
      </c>
      <c r="J11601" t="s">
        <v>109</v>
      </c>
      <c r="K11601" s="23">
        <v>0</v>
      </c>
      <c r="L11601" s="24">
        <v>8.1999999999999993</v>
      </c>
      <c r="M11601" s="24">
        <v>0</v>
      </c>
      <c r="N11601" s="24">
        <v>0</v>
      </c>
      <c r="O11601" s="24">
        <v>0</v>
      </c>
      <c r="P11601" s="25">
        <v>32</v>
      </c>
    </row>
    <row r="11602" spans="1:16" x14ac:dyDescent="0.3">
      <c r="A11602" s="22">
        <v>43091</v>
      </c>
      <c r="B11602">
        <v>2017</v>
      </c>
      <c r="C11602">
        <v>12</v>
      </c>
      <c r="D11602" t="s">
        <v>139</v>
      </c>
      <c r="E11602" t="s">
        <v>135</v>
      </c>
      <c r="F11602" t="s">
        <v>176</v>
      </c>
      <c r="G11602" t="s">
        <v>110</v>
      </c>
      <c r="H11602" t="s">
        <v>94</v>
      </c>
      <c r="I11602" t="s">
        <v>73</v>
      </c>
      <c r="J11602" t="s">
        <v>95</v>
      </c>
      <c r="K11602" s="23">
        <v>5.99</v>
      </c>
      <c r="L11602" s="24">
        <v>3.1</v>
      </c>
      <c r="M11602" s="24">
        <v>18.57</v>
      </c>
      <c r="N11602" s="24">
        <v>13</v>
      </c>
      <c r="O11602" s="24">
        <v>5.57</v>
      </c>
      <c r="P11602" s="25">
        <v>30</v>
      </c>
    </row>
    <row r="11603" spans="1:16" x14ac:dyDescent="0.3">
      <c r="A11603" s="22">
        <v>43091</v>
      </c>
      <c r="B11603">
        <v>2017</v>
      </c>
      <c r="C11603">
        <v>12</v>
      </c>
      <c r="D11603" t="s">
        <v>139</v>
      </c>
      <c r="E11603" t="s">
        <v>135</v>
      </c>
      <c r="F11603" t="s">
        <v>176</v>
      </c>
      <c r="G11603" t="s">
        <v>110</v>
      </c>
      <c r="H11603" t="s">
        <v>96</v>
      </c>
      <c r="I11603" t="s">
        <v>74</v>
      </c>
      <c r="J11603" t="s">
        <v>97</v>
      </c>
      <c r="K11603" s="23">
        <v>2.77</v>
      </c>
      <c r="L11603" s="24">
        <v>3.6</v>
      </c>
      <c r="M11603" s="24">
        <v>9.9700000000000006</v>
      </c>
      <c r="N11603" s="24">
        <v>6.98</v>
      </c>
      <c r="O11603" s="24">
        <v>2.99</v>
      </c>
      <c r="P11603" s="25">
        <v>30</v>
      </c>
    </row>
    <row r="11604" spans="1:16" x14ac:dyDescent="0.3">
      <c r="A11604" s="22">
        <v>43091</v>
      </c>
      <c r="B11604">
        <v>2017</v>
      </c>
      <c r="C11604">
        <v>12</v>
      </c>
      <c r="D11604" t="s">
        <v>139</v>
      </c>
      <c r="E11604" t="s">
        <v>135</v>
      </c>
      <c r="F11604" t="s">
        <v>176</v>
      </c>
      <c r="G11604" t="s">
        <v>110</v>
      </c>
      <c r="H11604" t="s">
        <v>98</v>
      </c>
      <c r="I11604" t="s">
        <v>75</v>
      </c>
      <c r="J11604" t="s">
        <v>99</v>
      </c>
      <c r="K11604" s="23">
        <v>1.5</v>
      </c>
      <c r="L11604" s="24">
        <v>2.8</v>
      </c>
      <c r="M11604" s="24">
        <v>4.2</v>
      </c>
      <c r="N11604" s="24">
        <v>3.02</v>
      </c>
      <c r="O11604" s="24">
        <v>1.18</v>
      </c>
      <c r="P11604" s="25">
        <v>28</v>
      </c>
    </row>
    <row r="11605" spans="1:16" x14ac:dyDescent="0.3">
      <c r="A11605" s="22">
        <v>43091</v>
      </c>
      <c r="B11605">
        <v>2017</v>
      </c>
      <c r="C11605">
        <v>12</v>
      </c>
      <c r="D11605" t="s">
        <v>139</v>
      </c>
      <c r="E11605" t="s">
        <v>135</v>
      </c>
      <c r="F11605" t="s">
        <v>176</v>
      </c>
      <c r="G11605" t="s">
        <v>110</v>
      </c>
      <c r="H11605" t="s">
        <v>100</v>
      </c>
      <c r="I11605" t="s">
        <v>70</v>
      </c>
      <c r="J11605" t="s">
        <v>101</v>
      </c>
      <c r="K11605" s="23">
        <v>26</v>
      </c>
      <c r="L11605" s="24">
        <v>2.4</v>
      </c>
      <c r="M11605" s="24">
        <v>62.4</v>
      </c>
      <c r="N11605" s="24">
        <v>46.18</v>
      </c>
      <c r="O11605" s="24">
        <v>16.22</v>
      </c>
      <c r="P11605" s="25">
        <v>26</v>
      </c>
    </row>
    <row r="11606" spans="1:16" x14ac:dyDescent="0.3">
      <c r="A11606" s="22">
        <v>43091</v>
      </c>
      <c r="B11606">
        <v>2017</v>
      </c>
      <c r="C11606">
        <v>12</v>
      </c>
      <c r="D11606" t="s">
        <v>139</v>
      </c>
      <c r="E11606" t="s">
        <v>135</v>
      </c>
      <c r="F11606" t="s">
        <v>176</v>
      </c>
      <c r="G11606" t="s">
        <v>110</v>
      </c>
      <c r="H11606" t="s">
        <v>102</v>
      </c>
      <c r="I11606" t="s">
        <v>71</v>
      </c>
      <c r="J11606" t="s">
        <v>103</v>
      </c>
      <c r="K11606" s="23">
        <v>13</v>
      </c>
      <c r="L11606" s="24">
        <v>6.9</v>
      </c>
      <c r="M11606" s="24">
        <v>89.7</v>
      </c>
      <c r="N11606" s="24">
        <v>59.2</v>
      </c>
      <c r="O11606" s="24">
        <v>30.5</v>
      </c>
      <c r="P11606" s="25">
        <v>34</v>
      </c>
    </row>
    <row r="11607" spans="1:16" x14ac:dyDescent="0.3">
      <c r="A11607" s="22">
        <v>43091</v>
      </c>
      <c r="B11607">
        <v>2017</v>
      </c>
      <c r="C11607">
        <v>12</v>
      </c>
      <c r="D11607" t="s">
        <v>139</v>
      </c>
      <c r="E11607" t="s">
        <v>135</v>
      </c>
      <c r="F11607" t="s">
        <v>176</v>
      </c>
      <c r="G11607" t="s">
        <v>110</v>
      </c>
      <c r="H11607" t="s">
        <v>104</v>
      </c>
      <c r="I11607" t="s">
        <v>76</v>
      </c>
      <c r="J11607" t="s">
        <v>105</v>
      </c>
      <c r="K11607" s="23">
        <v>0</v>
      </c>
      <c r="L11607" s="24">
        <v>7.4</v>
      </c>
      <c r="M11607" s="24">
        <v>0</v>
      </c>
      <c r="N11607" s="24">
        <v>0</v>
      </c>
      <c r="O11607" s="24">
        <v>0</v>
      </c>
      <c r="P11607" s="25">
        <v>34</v>
      </c>
    </row>
    <row r="11608" spans="1:16" x14ac:dyDescent="0.3">
      <c r="A11608" s="22">
        <v>43091</v>
      </c>
      <c r="B11608">
        <v>2017</v>
      </c>
      <c r="C11608">
        <v>12</v>
      </c>
      <c r="D11608" t="s">
        <v>139</v>
      </c>
      <c r="E11608" t="s">
        <v>135</v>
      </c>
      <c r="F11608" t="s">
        <v>176</v>
      </c>
      <c r="G11608" t="s">
        <v>110</v>
      </c>
      <c r="H11608" t="s">
        <v>106</v>
      </c>
      <c r="I11608" t="s">
        <v>69</v>
      </c>
      <c r="J11608" t="s">
        <v>107</v>
      </c>
      <c r="K11608" s="23">
        <v>1</v>
      </c>
      <c r="L11608" s="24">
        <v>16.5</v>
      </c>
      <c r="M11608" s="24">
        <v>16.5</v>
      </c>
      <c r="N11608" s="24">
        <v>12.87</v>
      </c>
      <c r="O11608" s="24">
        <v>3.63</v>
      </c>
      <c r="P11608" s="25">
        <v>22</v>
      </c>
    </row>
    <row r="11609" spans="1:16" x14ac:dyDescent="0.3">
      <c r="A11609" s="22">
        <v>43091</v>
      </c>
      <c r="B11609">
        <v>2017</v>
      </c>
      <c r="C11609">
        <v>12</v>
      </c>
      <c r="D11609" t="s">
        <v>139</v>
      </c>
      <c r="E11609" t="s">
        <v>135</v>
      </c>
      <c r="F11609" t="s">
        <v>176</v>
      </c>
      <c r="G11609" t="s">
        <v>110</v>
      </c>
      <c r="H11609" t="s">
        <v>108</v>
      </c>
      <c r="I11609" t="s">
        <v>72</v>
      </c>
      <c r="J11609" t="s">
        <v>109</v>
      </c>
      <c r="K11609" s="23">
        <v>1.6</v>
      </c>
      <c r="L11609" s="24">
        <v>8.1999999999999993</v>
      </c>
      <c r="M11609" s="24">
        <v>13.12</v>
      </c>
      <c r="N11609" s="24">
        <v>8.92</v>
      </c>
      <c r="O11609" s="24">
        <v>4.2</v>
      </c>
      <c r="P11609" s="25">
        <v>32</v>
      </c>
    </row>
    <row r="11610" spans="1:16" x14ac:dyDescent="0.3">
      <c r="A11610" s="22">
        <v>43092</v>
      </c>
      <c r="B11610">
        <v>2017</v>
      </c>
      <c r="C11610">
        <v>12</v>
      </c>
      <c r="D11610" t="s">
        <v>139</v>
      </c>
      <c r="E11610" t="s">
        <v>135</v>
      </c>
      <c r="F11610" t="s">
        <v>176</v>
      </c>
      <c r="G11610" t="s">
        <v>111</v>
      </c>
      <c r="H11610" t="s">
        <v>94</v>
      </c>
      <c r="I11610" t="s">
        <v>73</v>
      </c>
      <c r="J11610" t="s">
        <v>95</v>
      </c>
      <c r="K11610" s="23">
        <v>6</v>
      </c>
      <c r="L11610" s="24">
        <v>3.1</v>
      </c>
      <c r="M11610" s="24">
        <v>18.600000000000001</v>
      </c>
      <c r="N11610" s="24">
        <v>13.02</v>
      </c>
      <c r="O11610" s="24">
        <v>5.58</v>
      </c>
      <c r="P11610" s="25">
        <v>30</v>
      </c>
    </row>
    <row r="11611" spans="1:16" x14ac:dyDescent="0.3">
      <c r="A11611" s="22">
        <v>43092</v>
      </c>
      <c r="B11611">
        <v>2017</v>
      </c>
      <c r="C11611">
        <v>12</v>
      </c>
      <c r="D11611" t="s">
        <v>139</v>
      </c>
      <c r="E11611" t="s">
        <v>135</v>
      </c>
      <c r="F11611" t="s">
        <v>176</v>
      </c>
      <c r="G11611" t="s">
        <v>111</v>
      </c>
      <c r="H11611" t="s">
        <v>96</v>
      </c>
      <c r="I11611" t="s">
        <v>74</v>
      </c>
      <c r="J11611" t="s">
        <v>97</v>
      </c>
      <c r="K11611" s="23">
        <v>4.5</v>
      </c>
      <c r="L11611" s="24">
        <v>3.6</v>
      </c>
      <c r="M11611" s="24">
        <v>16.2</v>
      </c>
      <c r="N11611" s="24">
        <v>11.34</v>
      </c>
      <c r="O11611" s="24">
        <v>4.8600000000000003</v>
      </c>
      <c r="P11611" s="25">
        <v>30</v>
      </c>
    </row>
    <row r="11612" spans="1:16" x14ac:dyDescent="0.3">
      <c r="A11612" s="22">
        <v>43092</v>
      </c>
      <c r="B11612">
        <v>2017</v>
      </c>
      <c r="C11612">
        <v>12</v>
      </c>
      <c r="D11612" t="s">
        <v>139</v>
      </c>
      <c r="E11612" t="s">
        <v>135</v>
      </c>
      <c r="F11612" t="s">
        <v>176</v>
      </c>
      <c r="G11612" t="s">
        <v>111</v>
      </c>
      <c r="H11612" t="s">
        <v>98</v>
      </c>
      <c r="I11612" t="s">
        <v>75</v>
      </c>
      <c r="J11612" t="s">
        <v>99</v>
      </c>
      <c r="K11612" s="23">
        <v>6.1</v>
      </c>
      <c r="L11612" s="24">
        <v>2.8</v>
      </c>
      <c r="M11612" s="24">
        <v>17.079999999999998</v>
      </c>
      <c r="N11612" s="24">
        <v>12.3</v>
      </c>
      <c r="O11612" s="24">
        <v>4.78</v>
      </c>
      <c r="P11612" s="25">
        <v>28</v>
      </c>
    </row>
    <row r="11613" spans="1:16" x14ac:dyDescent="0.3">
      <c r="A11613" s="22">
        <v>43092</v>
      </c>
      <c r="B11613">
        <v>2017</v>
      </c>
      <c r="C11613">
        <v>12</v>
      </c>
      <c r="D11613" t="s">
        <v>139</v>
      </c>
      <c r="E11613" t="s">
        <v>135</v>
      </c>
      <c r="F11613" t="s">
        <v>176</v>
      </c>
      <c r="G11613" t="s">
        <v>111</v>
      </c>
      <c r="H11613" t="s">
        <v>100</v>
      </c>
      <c r="I11613" t="s">
        <v>70</v>
      </c>
      <c r="J11613" t="s">
        <v>101</v>
      </c>
      <c r="K11613" s="23">
        <v>28.3</v>
      </c>
      <c r="L11613" s="24">
        <v>2.4</v>
      </c>
      <c r="M11613" s="24">
        <v>67.92</v>
      </c>
      <c r="N11613" s="24">
        <v>50.26</v>
      </c>
      <c r="O11613" s="24">
        <v>17.66</v>
      </c>
      <c r="P11613" s="25">
        <v>26</v>
      </c>
    </row>
    <row r="11614" spans="1:16" x14ac:dyDescent="0.3">
      <c r="A11614" s="22">
        <v>43092</v>
      </c>
      <c r="B11614">
        <v>2017</v>
      </c>
      <c r="C11614">
        <v>12</v>
      </c>
      <c r="D11614" t="s">
        <v>139</v>
      </c>
      <c r="E11614" t="s">
        <v>135</v>
      </c>
      <c r="F11614" t="s">
        <v>176</v>
      </c>
      <c r="G11614" t="s">
        <v>111</v>
      </c>
      <c r="H11614" t="s">
        <v>102</v>
      </c>
      <c r="I11614" t="s">
        <v>71</v>
      </c>
      <c r="J11614" t="s">
        <v>103</v>
      </c>
      <c r="K11614" s="23">
        <v>6</v>
      </c>
      <c r="L11614" s="24">
        <v>6.9</v>
      </c>
      <c r="M11614" s="24">
        <v>41.4</v>
      </c>
      <c r="N11614" s="24">
        <v>27.32</v>
      </c>
      <c r="O11614" s="24">
        <v>14.08</v>
      </c>
      <c r="P11614" s="25">
        <v>34</v>
      </c>
    </row>
    <row r="11615" spans="1:16" x14ac:dyDescent="0.3">
      <c r="A11615" s="22">
        <v>43092</v>
      </c>
      <c r="B11615">
        <v>2017</v>
      </c>
      <c r="C11615">
        <v>12</v>
      </c>
      <c r="D11615" t="s">
        <v>139</v>
      </c>
      <c r="E11615" t="s">
        <v>135</v>
      </c>
      <c r="F11615" t="s">
        <v>176</v>
      </c>
      <c r="G11615" t="s">
        <v>111</v>
      </c>
      <c r="H11615" t="s">
        <v>104</v>
      </c>
      <c r="I11615" t="s">
        <v>76</v>
      </c>
      <c r="J11615" t="s">
        <v>105</v>
      </c>
      <c r="K11615" s="23">
        <v>0</v>
      </c>
      <c r="L11615" s="24">
        <v>7.4</v>
      </c>
      <c r="M11615" s="24">
        <v>0</v>
      </c>
      <c r="N11615" s="24">
        <v>0</v>
      </c>
      <c r="O11615" s="24">
        <v>0</v>
      </c>
      <c r="P11615" s="25">
        <v>34</v>
      </c>
    </row>
    <row r="11616" spans="1:16" x14ac:dyDescent="0.3">
      <c r="A11616" s="22">
        <v>43092</v>
      </c>
      <c r="B11616">
        <v>2017</v>
      </c>
      <c r="C11616">
        <v>12</v>
      </c>
      <c r="D11616" t="s">
        <v>139</v>
      </c>
      <c r="E11616" t="s">
        <v>135</v>
      </c>
      <c r="F11616" t="s">
        <v>176</v>
      </c>
      <c r="G11616" t="s">
        <v>111</v>
      </c>
      <c r="H11616" t="s">
        <v>106</v>
      </c>
      <c r="I11616" t="s">
        <v>69</v>
      </c>
      <c r="J11616" t="s">
        <v>107</v>
      </c>
      <c r="K11616" s="23">
        <v>1</v>
      </c>
      <c r="L11616" s="24">
        <v>16.5</v>
      </c>
      <c r="M11616" s="24">
        <v>16.5</v>
      </c>
      <c r="N11616" s="24">
        <v>12.87</v>
      </c>
      <c r="O11616" s="24">
        <v>3.63</v>
      </c>
      <c r="P11616" s="25">
        <v>22</v>
      </c>
    </row>
    <row r="11617" spans="1:16" x14ac:dyDescent="0.3">
      <c r="A11617" s="22">
        <v>43092</v>
      </c>
      <c r="B11617">
        <v>2017</v>
      </c>
      <c r="C11617">
        <v>12</v>
      </c>
      <c r="D11617" t="s">
        <v>139</v>
      </c>
      <c r="E11617" t="s">
        <v>135</v>
      </c>
      <c r="F11617" t="s">
        <v>176</v>
      </c>
      <c r="G11617" t="s">
        <v>111</v>
      </c>
      <c r="H11617" t="s">
        <v>108</v>
      </c>
      <c r="I11617" t="s">
        <v>72</v>
      </c>
      <c r="J11617" t="s">
        <v>109</v>
      </c>
      <c r="K11617" s="23">
        <v>1</v>
      </c>
      <c r="L11617" s="24">
        <v>8.1999999999999993</v>
      </c>
      <c r="M11617" s="24">
        <v>8.1999999999999993</v>
      </c>
      <c r="N11617" s="24">
        <v>5.58</v>
      </c>
      <c r="O11617" s="24">
        <v>2.62</v>
      </c>
      <c r="P11617" s="25">
        <v>32</v>
      </c>
    </row>
    <row r="11618" spans="1:16" x14ac:dyDescent="0.3">
      <c r="A11618" s="22">
        <v>43093</v>
      </c>
      <c r="B11618">
        <v>2017</v>
      </c>
      <c r="C11618">
        <v>12</v>
      </c>
      <c r="D11618" t="s">
        <v>139</v>
      </c>
      <c r="E11618" t="s">
        <v>135</v>
      </c>
      <c r="F11618" t="s">
        <v>176</v>
      </c>
      <c r="G11618" t="s">
        <v>112</v>
      </c>
      <c r="H11618" t="s">
        <v>94</v>
      </c>
      <c r="I11618" t="s">
        <v>73</v>
      </c>
      <c r="J11618" t="s">
        <v>95</v>
      </c>
      <c r="K11618" s="23">
        <v>7.66</v>
      </c>
      <c r="L11618" s="24">
        <v>3.1</v>
      </c>
      <c r="M11618" s="24">
        <v>23.75</v>
      </c>
      <c r="N11618" s="24">
        <v>16.62</v>
      </c>
      <c r="O11618" s="24">
        <v>7.13</v>
      </c>
      <c r="P11618" s="25">
        <v>30</v>
      </c>
    </row>
    <row r="11619" spans="1:16" x14ac:dyDescent="0.3">
      <c r="A11619" s="22">
        <v>43093</v>
      </c>
      <c r="B11619">
        <v>2017</v>
      </c>
      <c r="C11619">
        <v>12</v>
      </c>
      <c r="D11619" t="s">
        <v>139</v>
      </c>
      <c r="E11619" t="s">
        <v>135</v>
      </c>
      <c r="F11619" t="s">
        <v>176</v>
      </c>
      <c r="G11619" t="s">
        <v>112</v>
      </c>
      <c r="H11619" t="s">
        <v>96</v>
      </c>
      <c r="I11619" t="s">
        <v>74</v>
      </c>
      <c r="J11619" t="s">
        <v>97</v>
      </c>
      <c r="K11619" s="23">
        <v>3.46</v>
      </c>
      <c r="L11619" s="24">
        <v>3.6</v>
      </c>
      <c r="M11619" s="24">
        <v>12.46</v>
      </c>
      <c r="N11619" s="24">
        <v>8.7200000000000006</v>
      </c>
      <c r="O11619" s="24">
        <v>3.74</v>
      </c>
      <c r="P11619" s="25">
        <v>30</v>
      </c>
    </row>
    <row r="11620" spans="1:16" x14ac:dyDescent="0.3">
      <c r="A11620" s="22">
        <v>43093</v>
      </c>
      <c r="B11620">
        <v>2017</v>
      </c>
      <c r="C11620">
        <v>12</v>
      </c>
      <c r="D11620" t="s">
        <v>139</v>
      </c>
      <c r="E11620" t="s">
        <v>135</v>
      </c>
      <c r="F11620" t="s">
        <v>176</v>
      </c>
      <c r="G11620" t="s">
        <v>112</v>
      </c>
      <c r="H11620" t="s">
        <v>98</v>
      </c>
      <c r="I11620" t="s">
        <v>75</v>
      </c>
      <c r="J11620" t="s">
        <v>99</v>
      </c>
      <c r="K11620" s="23">
        <v>2</v>
      </c>
      <c r="L11620" s="24">
        <v>2.8</v>
      </c>
      <c r="M11620" s="24">
        <v>5.6</v>
      </c>
      <c r="N11620" s="24">
        <v>4.03</v>
      </c>
      <c r="O11620" s="24">
        <v>1.57</v>
      </c>
      <c r="P11620" s="25">
        <v>28</v>
      </c>
    </row>
    <row r="11621" spans="1:16" x14ac:dyDescent="0.3">
      <c r="A11621" s="22">
        <v>43093</v>
      </c>
      <c r="B11621">
        <v>2017</v>
      </c>
      <c r="C11621">
        <v>12</v>
      </c>
      <c r="D11621" t="s">
        <v>139</v>
      </c>
      <c r="E11621" t="s">
        <v>135</v>
      </c>
      <c r="F11621" t="s">
        <v>176</v>
      </c>
      <c r="G11621" t="s">
        <v>112</v>
      </c>
      <c r="H11621" t="s">
        <v>100</v>
      </c>
      <c r="I11621" t="s">
        <v>70</v>
      </c>
      <c r="J11621" t="s">
        <v>101</v>
      </c>
      <c r="K11621" s="23">
        <v>32.200000000000003</v>
      </c>
      <c r="L11621" s="24">
        <v>2.4</v>
      </c>
      <c r="M11621" s="24">
        <v>77.28</v>
      </c>
      <c r="N11621" s="24">
        <v>57.19</v>
      </c>
      <c r="O11621" s="24">
        <v>20.09</v>
      </c>
      <c r="P11621" s="25">
        <v>26</v>
      </c>
    </row>
    <row r="11622" spans="1:16" x14ac:dyDescent="0.3">
      <c r="A11622" s="22">
        <v>43093</v>
      </c>
      <c r="B11622">
        <v>2017</v>
      </c>
      <c r="C11622">
        <v>12</v>
      </c>
      <c r="D11622" t="s">
        <v>139</v>
      </c>
      <c r="E11622" t="s">
        <v>135</v>
      </c>
      <c r="F11622" t="s">
        <v>176</v>
      </c>
      <c r="G11622" t="s">
        <v>112</v>
      </c>
      <c r="H11622" t="s">
        <v>102</v>
      </c>
      <c r="I11622" t="s">
        <v>71</v>
      </c>
      <c r="J11622" t="s">
        <v>103</v>
      </c>
      <c r="K11622" s="23">
        <v>4</v>
      </c>
      <c r="L11622" s="24">
        <v>6.9</v>
      </c>
      <c r="M11622" s="24">
        <v>27.6</v>
      </c>
      <c r="N11622" s="24">
        <v>18.22</v>
      </c>
      <c r="O11622" s="24">
        <v>9.3800000000000008</v>
      </c>
      <c r="P11622" s="25">
        <v>34</v>
      </c>
    </row>
    <row r="11623" spans="1:16" x14ac:dyDescent="0.3">
      <c r="A11623" s="22">
        <v>43093</v>
      </c>
      <c r="B11623">
        <v>2017</v>
      </c>
      <c r="C11623">
        <v>12</v>
      </c>
      <c r="D11623" t="s">
        <v>139</v>
      </c>
      <c r="E11623" t="s">
        <v>135</v>
      </c>
      <c r="F11623" t="s">
        <v>176</v>
      </c>
      <c r="G11623" t="s">
        <v>112</v>
      </c>
      <c r="H11623" t="s">
        <v>104</v>
      </c>
      <c r="I11623" t="s">
        <v>76</v>
      </c>
      <c r="J11623" t="s">
        <v>105</v>
      </c>
      <c r="K11623" s="23">
        <v>0</v>
      </c>
      <c r="L11623" s="24">
        <v>7.4</v>
      </c>
      <c r="M11623" s="24">
        <v>0</v>
      </c>
      <c r="N11623" s="24">
        <v>0</v>
      </c>
      <c r="O11623" s="24">
        <v>0</v>
      </c>
      <c r="P11623" s="25">
        <v>34</v>
      </c>
    </row>
    <row r="11624" spans="1:16" x14ac:dyDescent="0.3">
      <c r="A11624" s="22">
        <v>43093</v>
      </c>
      <c r="B11624">
        <v>2017</v>
      </c>
      <c r="C11624">
        <v>12</v>
      </c>
      <c r="D11624" t="s">
        <v>139</v>
      </c>
      <c r="E11624" t="s">
        <v>135</v>
      </c>
      <c r="F11624" t="s">
        <v>176</v>
      </c>
      <c r="G11624" t="s">
        <v>112</v>
      </c>
      <c r="H11624" t="s">
        <v>106</v>
      </c>
      <c r="I11624" t="s">
        <v>69</v>
      </c>
      <c r="J11624" t="s">
        <v>107</v>
      </c>
      <c r="K11624" s="23">
        <v>5</v>
      </c>
      <c r="L11624" s="24">
        <v>16.5</v>
      </c>
      <c r="M11624" s="24">
        <v>82.5</v>
      </c>
      <c r="N11624" s="24">
        <v>64.349999999999994</v>
      </c>
      <c r="O11624" s="24">
        <v>18.149999999999999</v>
      </c>
      <c r="P11624" s="25">
        <v>22</v>
      </c>
    </row>
    <row r="11625" spans="1:16" x14ac:dyDescent="0.3">
      <c r="A11625" s="22">
        <v>43093</v>
      </c>
      <c r="B11625">
        <v>2017</v>
      </c>
      <c r="C11625">
        <v>12</v>
      </c>
      <c r="D11625" t="s">
        <v>139</v>
      </c>
      <c r="E11625" t="s">
        <v>135</v>
      </c>
      <c r="F11625" t="s">
        <v>176</v>
      </c>
      <c r="G11625" t="s">
        <v>112</v>
      </c>
      <c r="H11625" t="s">
        <v>108</v>
      </c>
      <c r="I11625" t="s">
        <v>72</v>
      </c>
      <c r="J11625" t="s">
        <v>109</v>
      </c>
      <c r="K11625" s="23">
        <v>1</v>
      </c>
      <c r="L11625" s="24">
        <v>8.1999999999999993</v>
      </c>
      <c r="M11625" s="24">
        <v>8.1999999999999993</v>
      </c>
      <c r="N11625" s="24">
        <v>5.58</v>
      </c>
      <c r="O11625" s="24">
        <v>2.62</v>
      </c>
      <c r="P11625" s="25">
        <v>32</v>
      </c>
    </row>
    <row r="11626" spans="1:16" x14ac:dyDescent="0.3">
      <c r="A11626" s="22">
        <v>43094</v>
      </c>
      <c r="B11626">
        <v>2017</v>
      </c>
      <c r="C11626">
        <v>12</v>
      </c>
      <c r="D11626" t="s">
        <v>139</v>
      </c>
      <c r="E11626" t="s">
        <v>135</v>
      </c>
      <c r="F11626" t="s">
        <v>176</v>
      </c>
      <c r="G11626" t="s">
        <v>113</v>
      </c>
      <c r="H11626" t="s">
        <v>94</v>
      </c>
      <c r="I11626" t="s">
        <v>73</v>
      </c>
      <c r="J11626" t="s">
        <v>95</v>
      </c>
      <c r="K11626" s="23">
        <v>1</v>
      </c>
      <c r="L11626" s="24">
        <v>3.1</v>
      </c>
      <c r="M11626" s="24">
        <v>3.1</v>
      </c>
      <c r="N11626" s="24">
        <v>2.17</v>
      </c>
      <c r="O11626" s="24">
        <v>0.93</v>
      </c>
      <c r="P11626" s="25">
        <v>30</v>
      </c>
    </row>
    <row r="11627" spans="1:16" x14ac:dyDescent="0.3">
      <c r="A11627" s="22">
        <v>43094</v>
      </c>
      <c r="B11627">
        <v>2017</v>
      </c>
      <c r="C11627">
        <v>12</v>
      </c>
      <c r="D11627" t="s">
        <v>139</v>
      </c>
      <c r="E11627" t="s">
        <v>135</v>
      </c>
      <c r="F11627" t="s">
        <v>176</v>
      </c>
      <c r="G11627" t="s">
        <v>113</v>
      </c>
      <c r="H11627" t="s">
        <v>96</v>
      </c>
      <c r="I11627" t="s">
        <v>74</v>
      </c>
      <c r="J11627" t="s">
        <v>97</v>
      </c>
      <c r="K11627" s="23">
        <v>0.62</v>
      </c>
      <c r="L11627" s="24">
        <v>3.6</v>
      </c>
      <c r="M11627" s="24">
        <v>2.23</v>
      </c>
      <c r="N11627" s="24">
        <v>1.56</v>
      </c>
      <c r="O11627" s="24">
        <v>0.67</v>
      </c>
      <c r="P11627" s="25">
        <v>30</v>
      </c>
    </row>
    <row r="11628" spans="1:16" x14ac:dyDescent="0.3">
      <c r="A11628" s="22">
        <v>43094</v>
      </c>
      <c r="B11628">
        <v>2017</v>
      </c>
      <c r="C11628">
        <v>12</v>
      </c>
      <c r="D11628" t="s">
        <v>139</v>
      </c>
      <c r="E11628" t="s">
        <v>135</v>
      </c>
      <c r="F11628" t="s">
        <v>176</v>
      </c>
      <c r="G11628" t="s">
        <v>113</v>
      </c>
      <c r="H11628" t="s">
        <v>98</v>
      </c>
      <c r="I11628" t="s">
        <v>75</v>
      </c>
      <c r="J11628" t="s">
        <v>99</v>
      </c>
      <c r="K11628" s="23">
        <v>4.0999999999999996</v>
      </c>
      <c r="L11628" s="24">
        <v>2.8</v>
      </c>
      <c r="M11628" s="24">
        <v>11.48</v>
      </c>
      <c r="N11628" s="24">
        <v>8.27</v>
      </c>
      <c r="O11628" s="24">
        <v>3.21</v>
      </c>
      <c r="P11628" s="25">
        <v>28</v>
      </c>
    </row>
    <row r="11629" spans="1:16" x14ac:dyDescent="0.3">
      <c r="A11629" s="22">
        <v>43094</v>
      </c>
      <c r="B11629">
        <v>2017</v>
      </c>
      <c r="C11629">
        <v>12</v>
      </c>
      <c r="D11629" t="s">
        <v>139</v>
      </c>
      <c r="E11629" t="s">
        <v>135</v>
      </c>
      <c r="F11629" t="s">
        <v>176</v>
      </c>
      <c r="G11629" t="s">
        <v>113</v>
      </c>
      <c r="H11629" t="s">
        <v>100</v>
      </c>
      <c r="I11629" t="s">
        <v>70</v>
      </c>
      <c r="J11629" t="s">
        <v>101</v>
      </c>
      <c r="K11629" s="23">
        <v>15.53</v>
      </c>
      <c r="L11629" s="24">
        <v>2.4</v>
      </c>
      <c r="M11629" s="24">
        <v>37.270000000000003</v>
      </c>
      <c r="N11629" s="24">
        <v>27.58</v>
      </c>
      <c r="O11629" s="24">
        <v>9.69</v>
      </c>
      <c r="P11629" s="25">
        <v>26</v>
      </c>
    </row>
    <row r="11630" spans="1:16" x14ac:dyDescent="0.3">
      <c r="A11630" s="22">
        <v>43094</v>
      </c>
      <c r="B11630">
        <v>2017</v>
      </c>
      <c r="C11630">
        <v>12</v>
      </c>
      <c r="D11630" t="s">
        <v>139</v>
      </c>
      <c r="E11630" t="s">
        <v>135</v>
      </c>
      <c r="F11630" t="s">
        <v>176</v>
      </c>
      <c r="G11630" t="s">
        <v>113</v>
      </c>
      <c r="H11630" t="s">
        <v>102</v>
      </c>
      <c r="I11630" t="s">
        <v>71</v>
      </c>
      <c r="J11630" t="s">
        <v>103</v>
      </c>
      <c r="K11630" s="23">
        <v>4</v>
      </c>
      <c r="L11630" s="24">
        <v>6.9</v>
      </c>
      <c r="M11630" s="24">
        <v>27.6</v>
      </c>
      <c r="N11630" s="24">
        <v>18.22</v>
      </c>
      <c r="O11630" s="24">
        <v>9.3800000000000008</v>
      </c>
      <c r="P11630" s="25">
        <v>34</v>
      </c>
    </row>
    <row r="11631" spans="1:16" x14ac:dyDescent="0.3">
      <c r="A11631" s="22">
        <v>43094</v>
      </c>
      <c r="B11631">
        <v>2017</v>
      </c>
      <c r="C11631">
        <v>12</v>
      </c>
      <c r="D11631" t="s">
        <v>139</v>
      </c>
      <c r="E11631" t="s">
        <v>135</v>
      </c>
      <c r="F11631" t="s">
        <v>176</v>
      </c>
      <c r="G11631" t="s">
        <v>113</v>
      </c>
      <c r="H11631" t="s">
        <v>104</v>
      </c>
      <c r="I11631" t="s">
        <v>76</v>
      </c>
      <c r="J11631" t="s">
        <v>105</v>
      </c>
      <c r="K11631" s="23">
        <v>0</v>
      </c>
      <c r="L11631" s="24">
        <v>7.4</v>
      </c>
      <c r="M11631" s="24">
        <v>0</v>
      </c>
      <c r="N11631" s="24">
        <v>0</v>
      </c>
      <c r="O11631" s="24">
        <v>0</v>
      </c>
      <c r="P11631" s="25">
        <v>34</v>
      </c>
    </row>
    <row r="11632" spans="1:16" x14ac:dyDescent="0.3">
      <c r="A11632" s="22">
        <v>43094</v>
      </c>
      <c r="B11632">
        <v>2017</v>
      </c>
      <c r="C11632">
        <v>12</v>
      </c>
      <c r="D11632" t="s">
        <v>139</v>
      </c>
      <c r="E11632" t="s">
        <v>135</v>
      </c>
      <c r="F11632" t="s">
        <v>176</v>
      </c>
      <c r="G11632" t="s">
        <v>113</v>
      </c>
      <c r="H11632" t="s">
        <v>106</v>
      </c>
      <c r="I11632" t="s">
        <v>69</v>
      </c>
      <c r="J11632" t="s">
        <v>107</v>
      </c>
      <c r="K11632" s="23">
        <v>6</v>
      </c>
      <c r="L11632" s="24">
        <v>16.5</v>
      </c>
      <c r="M11632" s="24">
        <v>99</v>
      </c>
      <c r="N11632" s="24">
        <v>77.22</v>
      </c>
      <c r="O11632" s="24">
        <v>21.78</v>
      </c>
      <c r="P11632" s="25">
        <v>22</v>
      </c>
    </row>
    <row r="11633" spans="1:16" x14ac:dyDescent="0.3">
      <c r="A11633" s="22">
        <v>43094</v>
      </c>
      <c r="B11633">
        <v>2017</v>
      </c>
      <c r="C11633">
        <v>12</v>
      </c>
      <c r="D11633" t="s">
        <v>139</v>
      </c>
      <c r="E11633" t="s">
        <v>135</v>
      </c>
      <c r="F11633" t="s">
        <v>176</v>
      </c>
      <c r="G11633" t="s">
        <v>113</v>
      </c>
      <c r="H11633" t="s">
        <v>108</v>
      </c>
      <c r="I11633" t="s">
        <v>72</v>
      </c>
      <c r="J11633" t="s">
        <v>109</v>
      </c>
      <c r="K11633" s="23">
        <v>2</v>
      </c>
      <c r="L11633" s="24">
        <v>8.1999999999999993</v>
      </c>
      <c r="M11633" s="24">
        <v>16.399999999999999</v>
      </c>
      <c r="N11633" s="24">
        <v>11.15</v>
      </c>
      <c r="O11633" s="24">
        <v>5.25</v>
      </c>
      <c r="P11633" s="25">
        <v>32</v>
      </c>
    </row>
    <row r="11634" spans="1:16" x14ac:dyDescent="0.3">
      <c r="A11634" s="22">
        <v>43095</v>
      </c>
      <c r="B11634">
        <v>2017</v>
      </c>
      <c r="C11634">
        <v>12</v>
      </c>
      <c r="D11634" t="s">
        <v>139</v>
      </c>
      <c r="E11634" t="s">
        <v>135</v>
      </c>
      <c r="F11634" t="s">
        <v>176</v>
      </c>
      <c r="G11634" t="s">
        <v>114</v>
      </c>
      <c r="H11634" t="s">
        <v>94</v>
      </c>
      <c r="I11634" t="s">
        <v>73</v>
      </c>
      <c r="J11634" t="s">
        <v>95</v>
      </c>
      <c r="K11634" s="23">
        <v>2.99</v>
      </c>
      <c r="L11634" s="24">
        <v>3.1</v>
      </c>
      <c r="M11634" s="24">
        <v>9.27</v>
      </c>
      <c r="N11634" s="24">
        <v>6.49</v>
      </c>
      <c r="O11634" s="24">
        <v>2.78</v>
      </c>
      <c r="P11634" s="25">
        <v>30</v>
      </c>
    </row>
    <row r="11635" spans="1:16" x14ac:dyDescent="0.3">
      <c r="A11635" s="22">
        <v>43095</v>
      </c>
      <c r="B11635">
        <v>2017</v>
      </c>
      <c r="C11635">
        <v>12</v>
      </c>
      <c r="D11635" t="s">
        <v>139</v>
      </c>
      <c r="E11635" t="s">
        <v>135</v>
      </c>
      <c r="F11635" t="s">
        <v>176</v>
      </c>
      <c r="G11635" t="s">
        <v>114</v>
      </c>
      <c r="H11635" t="s">
        <v>96</v>
      </c>
      <c r="I11635" t="s">
        <v>74</v>
      </c>
      <c r="J11635" t="s">
        <v>97</v>
      </c>
      <c r="K11635" s="23">
        <v>4.67</v>
      </c>
      <c r="L11635" s="24">
        <v>3.6</v>
      </c>
      <c r="M11635" s="24">
        <v>16.809999999999999</v>
      </c>
      <c r="N11635" s="24">
        <v>11.77</v>
      </c>
      <c r="O11635" s="24">
        <v>5.04</v>
      </c>
      <c r="P11635" s="25">
        <v>30</v>
      </c>
    </row>
    <row r="11636" spans="1:16" x14ac:dyDescent="0.3">
      <c r="A11636" s="22">
        <v>43095</v>
      </c>
      <c r="B11636">
        <v>2017</v>
      </c>
      <c r="C11636">
        <v>12</v>
      </c>
      <c r="D11636" t="s">
        <v>139</v>
      </c>
      <c r="E11636" t="s">
        <v>135</v>
      </c>
      <c r="F11636" t="s">
        <v>176</v>
      </c>
      <c r="G11636" t="s">
        <v>114</v>
      </c>
      <c r="H11636" t="s">
        <v>98</v>
      </c>
      <c r="I11636" t="s">
        <v>75</v>
      </c>
      <c r="J11636" t="s">
        <v>99</v>
      </c>
      <c r="K11636" s="23">
        <v>3.5</v>
      </c>
      <c r="L11636" s="24">
        <v>2.8</v>
      </c>
      <c r="M11636" s="24">
        <v>9.8000000000000007</v>
      </c>
      <c r="N11636" s="24">
        <v>7.06</v>
      </c>
      <c r="O11636" s="24">
        <v>2.74</v>
      </c>
      <c r="P11636" s="25">
        <v>28</v>
      </c>
    </row>
    <row r="11637" spans="1:16" x14ac:dyDescent="0.3">
      <c r="A11637" s="22">
        <v>43095</v>
      </c>
      <c r="B11637">
        <v>2017</v>
      </c>
      <c r="C11637">
        <v>12</v>
      </c>
      <c r="D11637" t="s">
        <v>139</v>
      </c>
      <c r="E11637" t="s">
        <v>135</v>
      </c>
      <c r="F11637" t="s">
        <v>176</v>
      </c>
      <c r="G11637" t="s">
        <v>114</v>
      </c>
      <c r="H11637" t="s">
        <v>100</v>
      </c>
      <c r="I11637" t="s">
        <v>70</v>
      </c>
      <c r="J11637" t="s">
        <v>101</v>
      </c>
      <c r="K11637" s="23">
        <v>56.9</v>
      </c>
      <c r="L11637" s="24">
        <v>2.4</v>
      </c>
      <c r="M11637" s="24">
        <v>136.56</v>
      </c>
      <c r="N11637" s="24">
        <v>101.05</v>
      </c>
      <c r="O11637" s="24">
        <v>35.51</v>
      </c>
      <c r="P11637" s="25">
        <v>26</v>
      </c>
    </row>
    <row r="11638" spans="1:16" x14ac:dyDescent="0.3">
      <c r="A11638" s="22">
        <v>43095</v>
      </c>
      <c r="B11638">
        <v>2017</v>
      </c>
      <c r="C11638">
        <v>12</v>
      </c>
      <c r="D11638" t="s">
        <v>139</v>
      </c>
      <c r="E11638" t="s">
        <v>135</v>
      </c>
      <c r="F11638" t="s">
        <v>176</v>
      </c>
      <c r="G11638" t="s">
        <v>114</v>
      </c>
      <c r="H11638" t="s">
        <v>102</v>
      </c>
      <c r="I11638" t="s">
        <v>71</v>
      </c>
      <c r="J11638" t="s">
        <v>103</v>
      </c>
      <c r="K11638" s="23">
        <v>9</v>
      </c>
      <c r="L11638" s="24">
        <v>6.9</v>
      </c>
      <c r="M11638" s="24">
        <v>62.1</v>
      </c>
      <c r="N11638" s="24">
        <v>40.99</v>
      </c>
      <c r="O11638" s="24">
        <v>21.11</v>
      </c>
      <c r="P11638" s="25">
        <v>34</v>
      </c>
    </row>
    <row r="11639" spans="1:16" x14ac:dyDescent="0.3">
      <c r="A11639" s="22">
        <v>43095</v>
      </c>
      <c r="B11639">
        <v>2017</v>
      </c>
      <c r="C11639">
        <v>12</v>
      </c>
      <c r="D11639" t="s">
        <v>139</v>
      </c>
      <c r="E11639" t="s">
        <v>135</v>
      </c>
      <c r="F11639" t="s">
        <v>176</v>
      </c>
      <c r="G11639" t="s">
        <v>114</v>
      </c>
      <c r="H11639" t="s">
        <v>104</v>
      </c>
      <c r="I11639" t="s">
        <v>76</v>
      </c>
      <c r="J11639" t="s">
        <v>105</v>
      </c>
      <c r="K11639" s="23">
        <v>0</v>
      </c>
      <c r="L11639" s="24">
        <v>7.4</v>
      </c>
      <c r="M11639" s="24">
        <v>0</v>
      </c>
      <c r="N11639" s="24">
        <v>0</v>
      </c>
      <c r="O11639" s="24">
        <v>0</v>
      </c>
      <c r="P11639" s="25">
        <v>34</v>
      </c>
    </row>
    <row r="11640" spans="1:16" x14ac:dyDescent="0.3">
      <c r="A11640" s="22">
        <v>43095</v>
      </c>
      <c r="B11640">
        <v>2017</v>
      </c>
      <c r="C11640">
        <v>12</v>
      </c>
      <c r="D11640" t="s">
        <v>139</v>
      </c>
      <c r="E11640" t="s">
        <v>135</v>
      </c>
      <c r="F11640" t="s">
        <v>176</v>
      </c>
      <c r="G11640" t="s">
        <v>114</v>
      </c>
      <c r="H11640" t="s">
        <v>106</v>
      </c>
      <c r="I11640" t="s">
        <v>69</v>
      </c>
      <c r="J11640" t="s">
        <v>107</v>
      </c>
      <c r="K11640" s="23">
        <v>9</v>
      </c>
      <c r="L11640" s="24">
        <v>16.5</v>
      </c>
      <c r="M11640" s="24">
        <v>148.5</v>
      </c>
      <c r="N11640" s="24">
        <v>115.83</v>
      </c>
      <c r="O11640" s="24">
        <v>32.67</v>
      </c>
      <c r="P11640" s="25">
        <v>22</v>
      </c>
    </row>
    <row r="11641" spans="1:16" x14ac:dyDescent="0.3">
      <c r="A11641" s="22">
        <v>43095</v>
      </c>
      <c r="B11641">
        <v>2017</v>
      </c>
      <c r="C11641">
        <v>12</v>
      </c>
      <c r="D11641" t="s">
        <v>139</v>
      </c>
      <c r="E11641" t="s">
        <v>135</v>
      </c>
      <c r="F11641" t="s">
        <v>176</v>
      </c>
      <c r="G11641" t="s">
        <v>114</v>
      </c>
      <c r="H11641" t="s">
        <v>108</v>
      </c>
      <c r="I11641" t="s">
        <v>72</v>
      </c>
      <c r="J11641" t="s">
        <v>109</v>
      </c>
      <c r="K11641" s="23">
        <v>2</v>
      </c>
      <c r="L11641" s="24">
        <v>8.1999999999999993</v>
      </c>
      <c r="M11641" s="24">
        <v>16.399999999999999</v>
      </c>
      <c r="N11641" s="24">
        <v>11.15</v>
      </c>
      <c r="O11641" s="24">
        <v>5.25</v>
      </c>
      <c r="P11641" s="25">
        <v>32</v>
      </c>
    </row>
    <row r="11642" spans="1:16" x14ac:dyDescent="0.3">
      <c r="A11642" s="22">
        <v>43096</v>
      </c>
      <c r="B11642">
        <v>2017</v>
      </c>
      <c r="C11642">
        <v>12</v>
      </c>
      <c r="D11642" t="s">
        <v>139</v>
      </c>
      <c r="E11642" t="s">
        <v>135</v>
      </c>
      <c r="F11642" t="s">
        <v>176</v>
      </c>
      <c r="G11642" t="s">
        <v>115</v>
      </c>
      <c r="H11642" t="s">
        <v>94</v>
      </c>
      <c r="I11642" t="s">
        <v>73</v>
      </c>
      <c r="J11642" t="s">
        <v>95</v>
      </c>
      <c r="K11642" s="23">
        <v>7</v>
      </c>
      <c r="L11642" s="24">
        <v>3.1</v>
      </c>
      <c r="M11642" s="24">
        <v>21.7</v>
      </c>
      <c r="N11642" s="24">
        <v>15.19</v>
      </c>
      <c r="O11642" s="24">
        <v>6.51</v>
      </c>
      <c r="P11642" s="25">
        <v>30</v>
      </c>
    </row>
    <row r="11643" spans="1:16" x14ac:dyDescent="0.3">
      <c r="A11643" s="22">
        <v>43096</v>
      </c>
      <c r="B11643">
        <v>2017</v>
      </c>
      <c r="C11643">
        <v>12</v>
      </c>
      <c r="D11643" t="s">
        <v>139</v>
      </c>
      <c r="E11643" t="s">
        <v>135</v>
      </c>
      <c r="F11643" t="s">
        <v>176</v>
      </c>
      <c r="G11643" t="s">
        <v>115</v>
      </c>
      <c r="H11643" t="s">
        <v>96</v>
      </c>
      <c r="I11643" t="s">
        <v>74</v>
      </c>
      <c r="J11643" t="s">
        <v>97</v>
      </c>
      <c r="K11643" s="23">
        <v>4.8099999999999996</v>
      </c>
      <c r="L11643" s="24">
        <v>3.6</v>
      </c>
      <c r="M11643" s="24">
        <v>17.32</v>
      </c>
      <c r="N11643" s="24">
        <v>12.12</v>
      </c>
      <c r="O11643" s="24">
        <v>5.2</v>
      </c>
      <c r="P11643" s="25">
        <v>30</v>
      </c>
    </row>
    <row r="11644" spans="1:16" x14ac:dyDescent="0.3">
      <c r="A11644" s="22">
        <v>43096</v>
      </c>
      <c r="B11644">
        <v>2017</v>
      </c>
      <c r="C11644">
        <v>12</v>
      </c>
      <c r="D11644" t="s">
        <v>139</v>
      </c>
      <c r="E11644" t="s">
        <v>135</v>
      </c>
      <c r="F11644" t="s">
        <v>176</v>
      </c>
      <c r="G11644" t="s">
        <v>115</v>
      </c>
      <c r="H11644" t="s">
        <v>98</v>
      </c>
      <c r="I11644" t="s">
        <v>75</v>
      </c>
      <c r="J11644" t="s">
        <v>99</v>
      </c>
      <c r="K11644" s="23">
        <v>5.15</v>
      </c>
      <c r="L11644" s="24">
        <v>2.8</v>
      </c>
      <c r="M11644" s="24">
        <v>14.42</v>
      </c>
      <c r="N11644" s="24">
        <v>10.38</v>
      </c>
      <c r="O11644" s="24">
        <v>4.04</v>
      </c>
      <c r="P11644" s="25">
        <v>28</v>
      </c>
    </row>
    <row r="11645" spans="1:16" x14ac:dyDescent="0.3">
      <c r="A11645" s="22">
        <v>43096</v>
      </c>
      <c r="B11645">
        <v>2017</v>
      </c>
      <c r="C11645">
        <v>12</v>
      </c>
      <c r="D11645" t="s">
        <v>139</v>
      </c>
      <c r="E11645" t="s">
        <v>135</v>
      </c>
      <c r="F11645" t="s">
        <v>176</v>
      </c>
      <c r="G11645" t="s">
        <v>115</v>
      </c>
      <c r="H11645" t="s">
        <v>100</v>
      </c>
      <c r="I11645" t="s">
        <v>70</v>
      </c>
      <c r="J11645" t="s">
        <v>101</v>
      </c>
      <c r="K11645" s="23">
        <v>32.700000000000003</v>
      </c>
      <c r="L11645" s="24">
        <v>2.4</v>
      </c>
      <c r="M11645" s="24">
        <v>78.48</v>
      </c>
      <c r="N11645" s="24">
        <v>58.08</v>
      </c>
      <c r="O11645" s="24">
        <v>20.399999999999999</v>
      </c>
      <c r="P11645" s="25">
        <v>26</v>
      </c>
    </row>
    <row r="11646" spans="1:16" x14ac:dyDescent="0.3">
      <c r="A11646" s="22">
        <v>43096</v>
      </c>
      <c r="B11646">
        <v>2017</v>
      </c>
      <c r="C11646">
        <v>12</v>
      </c>
      <c r="D11646" t="s">
        <v>139</v>
      </c>
      <c r="E11646" t="s">
        <v>135</v>
      </c>
      <c r="F11646" t="s">
        <v>176</v>
      </c>
      <c r="G11646" t="s">
        <v>115</v>
      </c>
      <c r="H11646" t="s">
        <v>102</v>
      </c>
      <c r="I11646" t="s">
        <v>71</v>
      </c>
      <c r="J11646" t="s">
        <v>103</v>
      </c>
      <c r="K11646" s="23">
        <v>9</v>
      </c>
      <c r="L11646" s="24">
        <v>6.9</v>
      </c>
      <c r="M11646" s="24">
        <v>62.1</v>
      </c>
      <c r="N11646" s="24">
        <v>40.99</v>
      </c>
      <c r="O11646" s="24">
        <v>21.11</v>
      </c>
      <c r="P11646" s="25">
        <v>34</v>
      </c>
    </row>
    <row r="11647" spans="1:16" x14ac:dyDescent="0.3">
      <c r="A11647" s="22">
        <v>43096</v>
      </c>
      <c r="B11647">
        <v>2017</v>
      </c>
      <c r="C11647">
        <v>12</v>
      </c>
      <c r="D11647" t="s">
        <v>139</v>
      </c>
      <c r="E11647" t="s">
        <v>135</v>
      </c>
      <c r="F11647" t="s">
        <v>176</v>
      </c>
      <c r="G11647" t="s">
        <v>115</v>
      </c>
      <c r="H11647" t="s">
        <v>104</v>
      </c>
      <c r="I11647" t="s">
        <v>76</v>
      </c>
      <c r="J11647" t="s">
        <v>105</v>
      </c>
      <c r="K11647" s="23">
        <v>0</v>
      </c>
      <c r="L11647" s="24">
        <v>7.4</v>
      </c>
      <c r="M11647" s="24">
        <v>0</v>
      </c>
      <c r="N11647" s="24">
        <v>0</v>
      </c>
      <c r="O11647" s="24">
        <v>0</v>
      </c>
      <c r="P11647" s="25">
        <v>34</v>
      </c>
    </row>
    <row r="11648" spans="1:16" x14ac:dyDescent="0.3">
      <c r="A11648" s="22">
        <v>43096</v>
      </c>
      <c r="B11648">
        <v>2017</v>
      </c>
      <c r="C11648">
        <v>12</v>
      </c>
      <c r="D11648" t="s">
        <v>139</v>
      </c>
      <c r="E11648" t="s">
        <v>135</v>
      </c>
      <c r="F11648" t="s">
        <v>176</v>
      </c>
      <c r="G11648" t="s">
        <v>115</v>
      </c>
      <c r="H11648" t="s">
        <v>106</v>
      </c>
      <c r="I11648" t="s">
        <v>69</v>
      </c>
      <c r="J11648" t="s">
        <v>107</v>
      </c>
      <c r="K11648" s="23">
        <v>3</v>
      </c>
      <c r="L11648" s="24">
        <v>16.5</v>
      </c>
      <c r="M11648" s="24">
        <v>49.5</v>
      </c>
      <c r="N11648" s="24">
        <v>38.61</v>
      </c>
      <c r="O11648" s="24">
        <v>10.89</v>
      </c>
      <c r="P11648" s="25">
        <v>22</v>
      </c>
    </row>
    <row r="11649" spans="1:16" x14ac:dyDescent="0.3">
      <c r="A11649" s="22">
        <v>43096</v>
      </c>
      <c r="B11649">
        <v>2017</v>
      </c>
      <c r="C11649">
        <v>12</v>
      </c>
      <c r="D11649" t="s">
        <v>139</v>
      </c>
      <c r="E11649" t="s">
        <v>135</v>
      </c>
      <c r="F11649" t="s">
        <v>176</v>
      </c>
      <c r="G11649" t="s">
        <v>115</v>
      </c>
      <c r="H11649" t="s">
        <v>108</v>
      </c>
      <c r="I11649" t="s">
        <v>72</v>
      </c>
      <c r="J11649" t="s">
        <v>109</v>
      </c>
      <c r="K11649" s="23">
        <v>0</v>
      </c>
      <c r="L11649" s="24">
        <v>8.1999999999999993</v>
      </c>
      <c r="M11649" s="24">
        <v>0</v>
      </c>
      <c r="N11649" s="24">
        <v>0</v>
      </c>
      <c r="O11649" s="24">
        <v>0</v>
      </c>
      <c r="P11649" s="25">
        <v>32</v>
      </c>
    </row>
    <row r="11650" spans="1:16" x14ac:dyDescent="0.3">
      <c r="A11650" s="22">
        <v>43097</v>
      </c>
      <c r="B11650">
        <v>2017</v>
      </c>
      <c r="C11650">
        <v>12</v>
      </c>
      <c r="D11650" t="s">
        <v>139</v>
      </c>
      <c r="E11650" t="s">
        <v>135</v>
      </c>
      <c r="F11650" t="s">
        <v>176</v>
      </c>
      <c r="G11650" t="s">
        <v>93</v>
      </c>
      <c r="H11650" t="s">
        <v>94</v>
      </c>
      <c r="I11650" t="s">
        <v>73</v>
      </c>
      <c r="J11650" t="s">
        <v>95</v>
      </c>
      <c r="K11650" s="23">
        <v>7.33</v>
      </c>
      <c r="L11650" s="24">
        <v>3.1</v>
      </c>
      <c r="M11650" s="24">
        <v>22.72</v>
      </c>
      <c r="N11650" s="24">
        <v>15.9</v>
      </c>
      <c r="O11650" s="24">
        <v>6.82</v>
      </c>
      <c r="P11650" s="25">
        <v>30</v>
      </c>
    </row>
    <row r="11651" spans="1:16" x14ac:dyDescent="0.3">
      <c r="A11651" s="22">
        <v>43097</v>
      </c>
      <c r="B11651">
        <v>2017</v>
      </c>
      <c r="C11651">
        <v>12</v>
      </c>
      <c r="D11651" t="s">
        <v>139</v>
      </c>
      <c r="E11651" t="s">
        <v>135</v>
      </c>
      <c r="F11651" t="s">
        <v>176</v>
      </c>
      <c r="G11651" t="s">
        <v>93</v>
      </c>
      <c r="H11651" t="s">
        <v>96</v>
      </c>
      <c r="I11651" t="s">
        <v>74</v>
      </c>
      <c r="J11651" t="s">
        <v>97</v>
      </c>
      <c r="K11651" s="23">
        <v>3.46</v>
      </c>
      <c r="L11651" s="24">
        <v>3.6</v>
      </c>
      <c r="M11651" s="24">
        <v>12.46</v>
      </c>
      <c r="N11651" s="24">
        <v>8.7200000000000006</v>
      </c>
      <c r="O11651" s="24">
        <v>3.74</v>
      </c>
      <c r="P11651" s="25">
        <v>30</v>
      </c>
    </row>
    <row r="11652" spans="1:16" x14ac:dyDescent="0.3">
      <c r="A11652" s="22">
        <v>43097</v>
      </c>
      <c r="B11652">
        <v>2017</v>
      </c>
      <c r="C11652">
        <v>12</v>
      </c>
      <c r="D11652" t="s">
        <v>139</v>
      </c>
      <c r="E11652" t="s">
        <v>135</v>
      </c>
      <c r="F11652" t="s">
        <v>176</v>
      </c>
      <c r="G11652" t="s">
        <v>93</v>
      </c>
      <c r="H11652" t="s">
        <v>98</v>
      </c>
      <c r="I11652" t="s">
        <v>75</v>
      </c>
      <c r="J11652" t="s">
        <v>99</v>
      </c>
      <c r="K11652" s="23">
        <v>5.0999999999999996</v>
      </c>
      <c r="L11652" s="24">
        <v>2.8</v>
      </c>
      <c r="M11652" s="24">
        <v>14.28</v>
      </c>
      <c r="N11652" s="24">
        <v>10.28</v>
      </c>
      <c r="O11652" s="24">
        <v>4</v>
      </c>
      <c r="P11652" s="25">
        <v>28</v>
      </c>
    </row>
    <row r="11653" spans="1:16" x14ac:dyDescent="0.3">
      <c r="A11653" s="22">
        <v>43097</v>
      </c>
      <c r="B11653">
        <v>2017</v>
      </c>
      <c r="C11653">
        <v>12</v>
      </c>
      <c r="D11653" t="s">
        <v>139</v>
      </c>
      <c r="E11653" t="s">
        <v>135</v>
      </c>
      <c r="F11653" t="s">
        <v>176</v>
      </c>
      <c r="G11653" t="s">
        <v>93</v>
      </c>
      <c r="H11653" t="s">
        <v>100</v>
      </c>
      <c r="I11653" t="s">
        <v>70</v>
      </c>
      <c r="J11653" t="s">
        <v>101</v>
      </c>
      <c r="K11653" s="23">
        <v>35.35</v>
      </c>
      <c r="L11653" s="24">
        <v>2.4</v>
      </c>
      <c r="M11653" s="24">
        <v>84.84</v>
      </c>
      <c r="N11653" s="24">
        <v>62.78</v>
      </c>
      <c r="O11653" s="24">
        <v>22.06</v>
      </c>
      <c r="P11653" s="25">
        <v>26</v>
      </c>
    </row>
    <row r="11654" spans="1:16" x14ac:dyDescent="0.3">
      <c r="A11654" s="22">
        <v>43097</v>
      </c>
      <c r="B11654">
        <v>2017</v>
      </c>
      <c r="C11654">
        <v>12</v>
      </c>
      <c r="D11654" t="s">
        <v>139</v>
      </c>
      <c r="E11654" t="s">
        <v>135</v>
      </c>
      <c r="F11654" t="s">
        <v>176</v>
      </c>
      <c r="G11654" t="s">
        <v>93</v>
      </c>
      <c r="H11654" t="s">
        <v>102</v>
      </c>
      <c r="I11654" t="s">
        <v>71</v>
      </c>
      <c r="J11654" t="s">
        <v>103</v>
      </c>
      <c r="K11654" s="23">
        <v>12</v>
      </c>
      <c r="L11654" s="24">
        <v>6.9</v>
      </c>
      <c r="M11654" s="24">
        <v>82.8</v>
      </c>
      <c r="N11654" s="24">
        <v>54.65</v>
      </c>
      <c r="O11654" s="24">
        <v>28.15</v>
      </c>
      <c r="P11654" s="25">
        <v>34</v>
      </c>
    </row>
    <row r="11655" spans="1:16" x14ac:dyDescent="0.3">
      <c r="A11655" s="22">
        <v>43097</v>
      </c>
      <c r="B11655">
        <v>2017</v>
      </c>
      <c r="C11655">
        <v>12</v>
      </c>
      <c r="D11655" t="s">
        <v>139</v>
      </c>
      <c r="E11655" t="s">
        <v>135</v>
      </c>
      <c r="F11655" t="s">
        <v>176</v>
      </c>
      <c r="G11655" t="s">
        <v>93</v>
      </c>
      <c r="H11655" t="s">
        <v>104</v>
      </c>
      <c r="I11655" t="s">
        <v>76</v>
      </c>
      <c r="J11655" t="s">
        <v>105</v>
      </c>
      <c r="K11655" s="23">
        <v>3</v>
      </c>
      <c r="L11655" s="24">
        <v>7.4</v>
      </c>
      <c r="M11655" s="24">
        <v>22.2</v>
      </c>
      <c r="N11655" s="24">
        <v>14.65</v>
      </c>
      <c r="O11655" s="24">
        <v>7.55</v>
      </c>
      <c r="P11655" s="25">
        <v>34</v>
      </c>
    </row>
    <row r="11656" spans="1:16" x14ac:dyDescent="0.3">
      <c r="A11656" s="22">
        <v>43097</v>
      </c>
      <c r="B11656">
        <v>2017</v>
      </c>
      <c r="C11656">
        <v>12</v>
      </c>
      <c r="D11656" t="s">
        <v>139</v>
      </c>
      <c r="E11656" t="s">
        <v>135</v>
      </c>
      <c r="F11656" t="s">
        <v>176</v>
      </c>
      <c r="G11656" t="s">
        <v>93</v>
      </c>
      <c r="H11656" t="s">
        <v>106</v>
      </c>
      <c r="I11656" t="s">
        <v>69</v>
      </c>
      <c r="J11656" t="s">
        <v>107</v>
      </c>
      <c r="K11656" s="23">
        <v>24</v>
      </c>
      <c r="L11656" s="24">
        <v>16.5</v>
      </c>
      <c r="M11656" s="24">
        <v>396</v>
      </c>
      <c r="N11656" s="24">
        <v>308.88</v>
      </c>
      <c r="O11656" s="24">
        <v>87.12</v>
      </c>
      <c r="P11656" s="25">
        <v>22</v>
      </c>
    </row>
    <row r="11657" spans="1:16" x14ac:dyDescent="0.3">
      <c r="A11657" s="22">
        <v>43097</v>
      </c>
      <c r="B11657">
        <v>2017</v>
      </c>
      <c r="C11657">
        <v>12</v>
      </c>
      <c r="D11657" t="s">
        <v>139</v>
      </c>
      <c r="E11657" t="s">
        <v>135</v>
      </c>
      <c r="F11657" t="s">
        <v>176</v>
      </c>
      <c r="G11657" t="s">
        <v>93</v>
      </c>
      <c r="H11657" t="s">
        <v>108</v>
      </c>
      <c r="I11657" t="s">
        <v>72</v>
      </c>
      <c r="J11657" t="s">
        <v>109</v>
      </c>
      <c r="K11657" s="23">
        <v>1</v>
      </c>
      <c r="L11657" s="24">
        <v>8.1999999999999993</v>
      </c>
      <c r="M11657" s="24">
        <v>8.1999999999999993</v>
      </c>
      <c r="N11657" s="24">
        <v>5.58</v>
      </c>
      <c r="O11657" s="24">
        <v>2.62</v>
      </c>
      <c r="P11657" s="25">
        <v>32</v>
      </c>
    </row>
    <row r="11658" spans="1:16" x14ac:dyDescent="0.3">
      <c r="A11658" s="22">
        <v>43098</v>
      </c>
      <c r="B11658">
        <v>2017</v>
      </c>
      <c r="C11658">
        <v>12</v>
      </c>
      <c r="D11658" t="s">
        <v>139</v>
      </c>
      <c r="E11658" t="s">
        <v>135</v>
      </c>
      <c r="F11658" t="s">
        <v>176</v>
      </c>
      <c r="G11658" t="s">
        <v>110</v>
      </c>
      <c r="H11658" t="s">
        <v>94</v>
      </c>
      <c r="I11658" t="s">
        <v>73</v>
      </c>
      <c r="J11658" t="s">
        <v>95</v>
      </c>
      <c r="K11658" s="23">
        <v>9.34</v>
      </c>
      <c r="L11658" s="24">
        <v>3.1</v>
      </c>
      <c r="M11658" s="24">
        <v>28.95</v>
      </c>
      <c r="N11658" s="24">
        <v>20.260000000000002</v>
      </c>
      <c r="O11658" s="24">
        <v>8.69</v>
      </c>
      <c r="P11658" s="25">
        <v>30</v>
      </c>
    </row>
    <row r="11659" spans="1:16" x14ac:dyDescent="0.3">
      <c r="A11659" s="22">
        <v>43098</v>
      </c>
      <c r="B11659">
        <v>2017</v>
      </c>
      <c r="C11659">
        <v>12</v>
      </c>
      <c r="D11659" t="s">
        <v>139</v>
      </c>
      <c r="E11659" t="s">
        <v>135</v>
      </c>
      <c r="F11659" t="s">
        <v>176</v>
      </c>
      <c r="G11659" t="s">
        <v>110</v>
      </c>
      <c r="H11659" t="s">
        <v>96</v>
      </c>
      <c r="I11659" t="s">
        <v>74</v>
      </c>
      <c r="J11659" t="s">
        <v>97</v>
      </c>
      <c r="K11659" s="23">
        <v>2.0699999999999998</v>
      </c>
      <c r="L11659" s="24">
        <v>3.6</v>
      </c>
      <c r="M11659" s="24">
        <v>7.45</v>
      </c>
      <c r="N11659" s="24">
        <v>5.22</v>
      </c>
      <c r="O11659" s="24">
        <v>2.23</v>
      </c>
      <c r="P11659" s="25">
        <v>30</v>
      </c>
    </row>
    <row r="11660" spans="1:16" x14ac:dyDescent="0.3">
      <c r="A11660" s="22">
        <v>43098</v>
      </c>
      <c r="B11660">
        <v>2017</v>
      </c>
      <c r="C11660">
        <v>12</v>
      </c>
      <c r="D11660" t="s">
        <v>139</v>
      </c>
      <c r="E11660" t="s">
        <v>135</v>
      </c>
      <c r="F11660" t="s">
        <v>176</v>
      </c>
      <c r="G11660" t="s">
        <v>110</v>
      </c>
      <c r="H11660" t="s">
        <v>98</v>
      </c>
      <c r="I11660" t="s">
        <v>75</v>
      </c>
      <c r="J11660" t="s">
        <v>99</v>
      </c>
      <c r="K11660" s="23">
        <v>2.5</v>
      </c>
      <c r="L11660" s="24">
        <v>2.8</v>
      </c>
      <c r="M11660" s="24">
        <v>7</v>
      </c>
      <c r="N11660" s="24">
        <v>5.04</v>
      </c>
      <c r="O11660" s="24">
        <v>1.96</v>
      </c>
      <c r="P11660" s="25">
        <v>28</v>
      </c>
    </row>
    <row r="11661" spans="1:16" x14ac:dyDescent="0.3">
      <c r="A11661" s="22">
        <v>43098</v>
      </c>
      <c r="B11661">
        <v>2017</v>
      </c>
      <c r="C11661">
        <v>12</v>
      </c>
      <c r="D11661" t="s">
        <v>139</v>
      </c>
      <c r="E11661" t="s">
        <v>135</v>
      </c>
      <c r="F11661" t="s">
        <v>176</v>
      </c>
      <c r="G11661" t="s">
        <v>110</v>
      </c>
      <c r="H11661" t="s">
        <v>100</v>
      </c>
      <c r="I11661" t="s">
        <v>70</v>
      </c>
      <c r="J11661" t="s">
        <v>101</v>
      </c>
      <c r="K11661" s="23">
        <v>41.4</v>
      </c>
      <c r="L11661" s="24">
        <v>2.4</v>
      </c>
      <c r="M11661" s="24">
        <v>99.36</v>
      </c>
      <c r="N11661" s="24">
        <v>73.53</v>
      </c>
      <c r="O11661" s="24">
        <v>25.83</v>
      </c>
      <c r="P11661" s="25">
        <v>26</v>
      </c>
    </row>
    <row r="11662" spans="1:16" x14ac:dyDescent="0.3">
      <c r="A11662" s="22">
        <v>43098</v>
      </c>
      <c r="B11662">
        <v>2017</v>
      </c>
      <c r="C11662">
        <v>12</v>
      </c>
      <c r="D11662" t="s">
        <v>139</v>
      </c>
      <c r="E11662" t="s">
        <v>135</v>
      </c>
      <c r="F11662" t="s">
        <v>176</v>
      </c>
      <c r="G11662" t="s">
        <v>110</v>
      </c>
      <c r="H11662" t="s">
        <v>102</v>
      </c>
      <c r="I11662" t="s">
        <v>71</v>
      </c>
      <c r="J11662" t="s">
        <v>103</v>
      </c>
      <c r="K11662" s="23">
        <v>17</v>
      </c>
      <c r="L11662" s="24">
        <v>6.9</v>
      </c>
      <c r="M11662" s="24">
        <v>117.3</v>
      </c>
      <c r="N11662" s="24">
        <v>77.42</v>
      </c>
      <c r="O11662" s="24">
        <v>39.880000000000003</v>
      </c>
      <c r="P11662" s="25">
        <v>34</v>
      </c>
    </row>
    <row r="11663" spans="1:16" x14ac:dyDescent="0.3">
      <c r="A11663" s="22">
        <v>43098</v>
      </c>
      <c r="B11663">
        <v>2017</v>
      </c>
      <c r="C11663">
        <v>12</v>
      </c>
      <c r="D11663" t="s">
        <v>139</v>
      </c>
      <c r="E11663" t="s">
        <v>135</v>
      </c>
      <c r="F11663" t="s">
        <v>176</v>
      </c>
      <c r="G11663" t="s">
        <v>110</v>
      </c>
      <c r="H11663" t="s">
        <v>104</v>
      </c>
      <c r="I11663" t="s">
        <v>76</v>
      </c>
      <c r="J11663" t="s">
        <v>105</v>
      </c>
      <c r="K11663" s="23">
        <v>0</v>
      </c>
      <c r="L11663" s="24">
        <v>7.4</v>
      </c>
      <c r="M11663" s="24">
        <v>0</v>
      </c>
      <c r="N11663" s="24">
        <v>0</v>
      </c>
      <c r="O11663" s="24">
        <v>0</v>
      </c>
      <c r="P11663" s="25">
        <v>34</v>
      </c>
    </row>
    <row r="11664" spans="1:16" x14ac:dyDescent="0.3">
      <c r="A11664" s="22">
        <v>43098</v>
      </c>
      <c r="B11664">
        <v>2017</v>
      </c>
      <c r="C11664">
        <v>12</v>
      </c>
      <c r="D11664" t="s">
        <v>139</v>
      </c>
      <c r="E11664" t="s">
        <v>135</v>
      </c>
      <c r="F11664" t="s">
        <v>176</v>
      </c>
      <c r="G11664" t="s">
        <v>110</v>
      </c>
      <c r="H11664" t="s">
        <v>106</v>
      </c>
      <c r="I11664" t="s">
        <v>69</v>
      </c>
      <c r="J11664" t="s">
        <v>107</v>
      </c>
      <c r="K11664" s="23">
        <v>11</v>
      </c>
      <c r="L11664" s="24">
        <v>16.5</v>
      </c>
      <c r="M11664" s="24">
        <v>181.5</v>
      </c>
      <c r="N11664" s="24">
        <v>141.57</v>
      </c>
      <c r="O11664" s="24">
        <v>39.93</v>
      </c>
      <c r="P11664" s="25">
        <v>22</v>
      </c>
    </row>
    <row r="11665" spans="1:16" x14ac:dyDescent="0.3">
      <c r="A11665" s="22">
        <v>43098</v>
      </c>
      <c r="B11665">
        <v>2017</v>
      </c>
      <c r="C11665">
        <v>12</v>
      </c>
      <c r="D11665" t="s">
        <v>139</v>
      </c>
      <c r="E11665" t="s">
        <v>135</v>
      </c>
      <c r="F11665" t="s">
        <v>176</v>
      </c>
      <c r="G11665" t="s">
        <v>110</v>
      </c>
      <c r="H11665" t="s">
        <v>108</v>
      </c>
      <c r="I11665" t="s">
        <v>72</v>
      </c>
      <c r="J11665" t="s">
        <v>109</v>
      </c>
      <c r="K11665" s="23">
        <v>2</v>
      </c>
      <c r="L11665" s="24">
        <v>8.1999999999999993</v>
      </c>
      <c r="M11665" s="24">
        <v>16.399999999999999</v>
      </c>
      <c r="N11665" s="24">
        <v>11.15</v>
      </c>
      <c r="O11665" s="24">
        <v>5.25</v>
      </c>
      <c r="P11665" s="25">
        <v>32</v>
      </c>
    </row>
    <row r="11666" spans="1:16" x14ac:dyDescent="0.3">
      <c r="A11666" s="22">
        <v>43099</v>
      </c>
      <c r="B11666">
        <v>2017</v>
      </c>
      <c r="C11666">
        <v>12</v>
      </c>
      <c r="D11666" t="s">
        <v>139</v>
      </c>
      <c r="E11666" t="s">
        <v>135</v>
      </c>
      <c r="F11666" t="s">
        <v>176</v>
      </c>
      <c r="G11666" t="s">
        <v>111</v>
      </c>
      <c r="H11666" t="s">
        <v>94</v>
      </c>
      <c r="I11666" t="s">
        <v>73</v>
      </c>
      <c r="J11666" t="s">
        <v>95</v>
      </c>
      <c r="K11666" s="23">
        <v>8.68</v>
      </c>
      <c r="L11666" s="24">
        <v>3.1</v>
      </c>
      <c r="M11666" s="24">
        <v>26.91</v>
      </c>
      <c r="N11666" s="24">
        <v>18.84</v>
      </c>
      <c r="O11666" s="24">
        <v>8.07</v>
      </c>
      <c r="P11666" s="25">
        <v>30</v>
      </c>
    </row>
    <row r="11667" spans="1:16" x14ac:dyDescent="0.3">
      <c r="A11667" s="22">
        <v>43099</v>
      </c>
      <c r="B11667">
        <v>2017</v>
      </c>
      <c r="C11667">
        <v>12</v>
      </c>
      <c r="D11667" t="s">
        <v>139</v>
      </c>
      <c r="E11667" t="s">
        <v>135</v>
      </c>
      <c r="F11667" t="s">
        <v>176</v>
      </c>
      <c r="G11667" t="s">
        <v>111</v>
      </c>
      <c r="H11667" t="s">
        <v>96</v>
      </c>
      <c r="I11667" t="s">
        <v>74</v>
      </c>
      <c r="J11667" t="s">
        <v>97</v>
      </c>
      <c r="K11667" s="23">
        <v>8.36</v>
      </c>
      <c r="L11667" s="24">
        <v>3.6</v>
      </c>
      <c r="M11667" s="24">
        <v>30.1</v>
      </c>
      <c r="N11667" s="24">
        <v>21.07</v>
      </c>
      <c r="O11667" s="24">
        <v>9.0299999999999994</v>
      </c>
      <c r="P11667" s="25">
        <v>30</v>
      </c>
    </row>
    <row r="11668" spans="1:16" x14ac:dyDescent="0.3">
      <c r="A11668" s="22">
        <v>43099</v>
      </c>
      <c r="B11668">
        <v>2017</v>
      </c>
      <c r="C11668">
        <v>12</v>
      </c>
      <c r="D11668" t="s">
        <v>139</v>
      </c>
      <c r="E11668" t="s">
        <v>135</v>
      </c>
      <c r="F11668" t="s">
        <v>176</v>
      </c>
      <c r="G11668" t="s">
        <v>111</v>
      </c>
      <c r="H11668" t="s">
        <v>98</v>
      </c>
      <c r="I11668" t="s">
        <v>75</v>
      </c>
      <c r="J11668" t="s">
        <v>99</v>
      </c>
      <c r="K11668" s="23">
        <v>4</v>
      </c>
      <c r="L11668" s="24">
        <v>2.8</v>
      </c>
      <c r="M11668" s="24">
        <v>11.2</v>
      </c>
      <c r="N11668" s="24">
        <v>8.06</v>
      </c>
      <c r="O11668" s="24">
        <v>3.14</v>
      </c>
      <c r="P11668" s="25">
        <v>28</v>
      </c>
    </row>
    <row r="11669" spans="1:16" x14ac:dyDescent="0.3">
      <c r="A11669" s="22">
        <v>43099</v>
      </c>
      <c r="B11669">
        <v>2017</v>
      </c>
      <c r="C11669">
        <v>12</v>
      </c>
      <c r="D11669" t="s">
        <v>139</v>
      </c>
      <c r="E11669" t="s">
        <v>135</v>
      </c>
      <c r="F11669" t="s">
        <v>176</v>
      </c>
      <c r="G11669" t="s">
        <v>111</v>
      </c>
      <c r="H11669" t="s">
        <v>100</v>
      </c>
      <c r="I11669" t="s">
        <v>70</v>
      </c>
      <c r="J11669" t="s">
        <v>101</v>
      </c>
      <c r="K11669" s="23">
        <v>50</v>
      </c>
      <c r="L11669" s="24">
        <v>2.4</v>
      </c>
      <c r="M11669" s="24">
        <v>120</v>
      </c>
      <c r="N11669" s="24">
        <v>88.8</v>
      </c>
      <c r="O11669" s="24">
        <v>31.2</v>
      </c>
      <c r="P11669" s="25">
        <v>26</v>
      </c>
    </row>
    <row r="11670" spans="1:16" x14ac:dyDescent="0.3">
      <c r="A11670" s="22">
        <v>43099</v>
      </c>
      <c r="B11670">
        <v>2017</v>
      </c>
      <c r="C11670">
        <v>12</v>
      </c>
      <c r="D11670" t="s">
        <v>139</v>
      </c>
      <c r="E11670" t="s">
        <v>135</v>
      </c>
      <c r="F11670" t="s">
        <v>176</v>
      </c>
      <c r="G11670" t="s">
        <v>111</v>
      </c>
      <c r="H11670" t="s">
        <v>102</v>
      </c>
      <c r="I11670" t="s">
        <v>71</v>
      </c>
      <c r="J11670" t="s">
        <v>103</v>
      </c>
      <c r="K11670" s="23">
        <v>8</v>
      </c>
      <c r="L11670" s="24">
        <v>6.9</v>
      </c>
      <c r="M11670" s="24">
        <v>55.2</v>
      </c>
      <c r="N11670" s="24">
        <v>36.43</v>
      </c>
      <c r="O11670" s="24">
        <v>18.77</v>
      </c>
      <c r="P11670" s="25">
        <v>34</v>
      </c>
    </row>
    <row r="11671" spans="1:16" x14ac:dyDescent="0.3">
      <c r="A11671" s="22">
        <v>43099</v>
      </c>
      <c r="B11671">
        <v>2017</v>
      </c>
      <c r="C11671">
        <v>12</v>
      </c>
      <c r="D11671" t="s">
        <v>139</v>
      </c>
      <c r="E11671" t="s">
        <v>135</v>
      </c>
      <c r="F11671" t="s">
        <v>176</v>
      </c>
      <c r="G11671" t="s">
        <v>111</v>
      </c>
      <c r="H11671" t="s">
        <v>104</v>
      </c>
      <c r="I11671" t="s">
        <v>76</v>
      </c>
      <c r="J11671" t="s">
        <v>105</v>
      </c>
      <c r="K11671" s="23">
        <v>0</v>
      </c>
      <c r="L11671" s="24">
        <v>7.4</v>
      </c>
      <c r="M11671" s="24">
        <v>0</v>
      </c>
      <c r="N11671" s="24">
        <v>0</v>
      </c>
      <c r="O11671" s="24">
        <v>0</v>
      </c>
      <c r="P11671" s="25">
        <v>34</v>
      </c>
    </row>
    <row r="11672" spans="1:16" x14ac:dyDescent="0.3">
      <c r="A11672" s="22">
        <v>43099</v>
      </c>
      <c r="B11672">
        <v>2017</v>
      </c>
      <c r="C11672">
        <v>12</v>
      </c>
      <c r="D11672" t="s">
        <v>139</v>
      </c>
      <c r="E11672" t="s">
        <v>135</v>
      </c>
      <c r="F11672" t="s">
        <v>176</v>
      </c>
      <c r="G11672" t="s">
        <v>111</v>
      </c>
      <c r="H11672" t="s">
        <v>106</v>
      </c>
      <c r="I11672" t="s">
        <v>69</v>
      </c>
      <c r="J11672" t="s">
        <v>107</v>
      </c>
      <c r="K11672" s="23">
        <v>10</v>
      </c>
      <c r="L11672" s="24">
        <v>16.5</v>
      </c>
      <c r="M11672" s="24">
        <v>165</v>
      </c>
      <c r="N11672" s="24">
        <v>128.69999999999999</v>
      </c>
      <c r="O11672" s="24">
        <v>36.299999999999997</v>
      </c>
      <c r="P11672" s="25">
        <v>22</v>
      </c>
    </row>
    <row r="11673" spans="1:16" x14ac:dyDescent="0.3">
      <c r="A11673" s="22">
        <v>43099</v>
      </c>
      <c r="B11673">
        <v>2017</v>
      </c>
      <c r="C11673">
        <v>12</v>
      </c>
      <c r="D11673" t="s">
        <v>139</v>
      </c>
      <c r="E11673" t="s">
        <v>135</v>
      </c>
      <c r="F11673" t="s">
        <v>176</v>
      </c>
      <c r="G11673" t="s">
        <v>111</v>
      </c>
      <c r="H11673" t="s">
        <v>108</v>
      </c>
      <c r="I11673" t="s">
        <v>72</v>
      </c>
      <c r="J11673" t="s">
        <v>109</v>
      </c>
      <c r="K11673" s="23">
        <v>3</v>
      </c>
      <c r="L11673" s="24">
        <v>8.1999999999999993</v>
      </c>
      <c r="M11673" s="24">
        <v>24.6</v>
      </c>
      <c r="N11673" s="24">
        <v>16.73</v>
      </c>
      <c r="O11673" s="24">
        <v>7.87</v>
      </c>
      <c r="P11673" s="25">
        <v>32</v>
      </c>
    </row>
    <row r="11674" spans="1:16" x14ac:dyDescent="0.3">
      <c r="A11674" s="22">
        <v>43100</v>
      </c>
      <c r="B11674">
        <v>2017</v>
      </c>
      <c r="C11674">
        <v>12</v>
      </c>
      <c r="D11674" t="s">
        <v>139</v>
      </c>
      <c r="E11674" t="s">
        <v>135</v>
      </c>
      <c r="F11674" t="s">
        <v>176</v>
      </c>
      <c r="G11674" t="s">
        <v>112</v>
      </c>
      <c r="H11674" t="s">
        <v>94</v>
      </c>
      <c r="I11674" t="s">
        <v>73</v>
      </c>
      <c r="J11674" t="s">
        <v>95</v>
      </c>
      <c r="K11674" s="23">
        <v>13.83</v>
      </c>
      <c r="L11674" s="24">
        <v>3.1</v>
      </c>
      <c r="M11674" s="24">
        <v>42.87</v>
      </c>
      <c r="N11674" s="24">
        <v>30.01</v>
      </c>
      <c r="O11674" s="24">
        <v>12.86</v>
      </c>
      <c r="P11674" s="25">
        <v>30</v>
      </c>
    </row>
    <row r="11675" spans="1:16" x14ac:dyDescent="0.3">
      <c r="A11675" s="22">
        <v>43100</v>
      </c>
      <c r="B11675">
        <v>2017</v>
      </c>
      <c r="C11675">
        <v>12</v>
      </c>
      <c r="D11675" t="s">
        <v>139</v>
      </c>
      <c r="E11675" t="s">
        <v>135</v>
      </c>
      <c r="F11675" t="s">
        <v>176</v>
      </c>
      <c r="G11675" t="s">
        <v>112</v>
      </c>
      <c r="H11675" t="s">
        <v>96</v>
      </c>
      <c r="I11675" t="s">
        <v>74</v>
      </c>
      <c r="J11675" t="s">
        <v>97</v>
      </c>
      <c r="K11675" s="23">
        <v>10.039999999999999</v>
      </c>
      <c r="L11675" s="24">
        <v>3.6</v>
      </c>
      <c r="M11675" s="24">
        <v>36.14</v>
      </c>
      <c r="N11675" s="24">
        <v>25.3</v>
      </c>
      <c r="O11675" s="24">
        <v>10.84</v>
      </c>
      <c r="P11675" s="25">
        <v>30</v>
      </c>
    </row>
    <row r="11676" spans="1:16" x14ac:dyDescent="0.3">
      <c r="A11676" s="22">
        <v>43100</v>
      </c>
      <c r="B11676">
        <v>2017</v>
      </c>
      <c r="C11676">
        <v>12</v>
      </c>
      <c r="D11676" t="s">
        <v>139</v>
      </c>
      <c r="E11676" t="s">
        <v>135</v>
      </c>
      <c r="F11676" t="s">
        <v>176</v>
      </c>
      <c r="G11676" t="s">
        <v>112</v>
      </c>
      <c r="H11676" t="s">
        <v>98</v>
      </c>
      <c r="I11676" t="s">
        <v>75</v>
      </c>
      <c r="J11676" t="s">
        <v>99</v>
      </c>
      <c r="K11676" s="23">
        <v>5.3</v>
      </c>
      <c r="L11676" s="24">
        <v>2.8</v>
      </c>
      <c r="M11676" s="24">
        <v>14.84</v>
      </c>
      <c r="N11676" s="24">
        <v>10.68</v>
      </c>
      <c r="O11676" s="24">
        <v>4.16</v>
      </c>
      <c r="P11676" s="25">
        <v>28</v>
      </c>
    </row>
    <row r="11677" spans="1:16" x14ac:dyDescent="0.3">
      <c r="A11677" s="22">
        <v>43100</v>
      </c>
      <c r="B11677">
        <v>2017</v>
      </c>
      <c r="C11677">
        <v>12</v>
      </c>
      <c r="D11677" t="s">
        <v>139</v>
      </c>
      <c r="E11677" t="s">
        <v>135</v>
      </c>
      <c r="F11677" t="s">
        <v>176</v>
      </c>
      <c r="G11677" t="s">
        <v>112</v>
      </c>
      <c r="H11677" t="s">
        <v>100</v>
      </c>
      <c r="I11677" t="s">
        <v>70</v>
      </c>
      <c r="J11677" t="s">
        <v>101</v>
      </c>
      <c r="K11677" s="23">
        <v>70.2</v>
      </c>
      <c r="L11677" s="24">
        <v>2.4</v>
      </c>
      <c r="M11677" s="24">
        <v>168.48</v>
      </c>
      <c r="N11677" s="24">
        <v>124.68</v>
      </c>
      <c r="O11677" s="24">
        <v>43.8</v>
      </c>
      <c r="P11677" s="25">
        <v>26</v>
      </c>
    </row>
    <row r="11678" spans="1:16" x14ac:dyDescent="0.3">
      <c r="A11678" s="22">
        <v>43100</v>
      </c>
      <c r="B11678">
        <v>2017</v>
      </c>
      <c r="C11678">
        <v>12</v>
      </c>
      <c r="D11678" t="s">
        <v>139</v>
      </c>
      <c r="E11678" t="s">
        <v>135</v>
      </c>
      <c r="F11678" t="s">
        <v>176</v>
      </c>
      <c r="G11678" t="s">
        <v>112</v>
      </c>
      <c r="H11678" t="s">
        <v>102</v>
      </c>
      <c r="I11678" t="s">
        <v>71</v>
      </c>
      <c r="J11678" t="s">
        <v>103</v>
      </c>
      <c r="K11678" s="23">
        <v>9</v>
      </c>
      <c r="L11678" s="24">
        <v>6.9</v>
      </c>
      <c r="M11678" s="24">
        <v>62.1</v>
      </c>
      <c r="N11678" s="24">
        <v>40.99</v>
      </c>
      <c r="O11678" s="24">
        <v>21.11</v>
      </c>
      <c r="P11678" s="25">
        <v>34</v>
      </c>
    </row>
    <row r="11679" spans="1:16" x14ac:dyDescent="0.3">
      <c r="A11679" s="22">
        <v>43100</v>
      </c>
      <c r="B11679">
        <v>2017</v>
      </c>
      <c r="C11679">
        <v>12</v>
      </c>
      <c r="D11679" t="s">
        <v>139</v>
      </c>
      <c r="E11679" t="s">
        <v>135</v>
      </c>
      <c r="F11679" t="s">
        <v>176</v>
      </c>
      <c r="G11679" t="s">
        <v>112</v>
      </c>
      <c r="H11679" t="s">
        <v>104</v>
      </c>
      <c r="I11679" t="s">
        <v>76</v>
      </c>
      <c r="J11679" t="s">
        <v>105</v>
      </c>
      <c r="K11679" s="23">
        <v>0</v>
      </c>
      <c r="L11679" s="24">
        <v>7.4</v>
      </c>
      <c r="M11679" s="24">
        <v>0</v>
      </c>
      <c r="N11679" s="24">
        <v>0</v>
      </c>
      <c r="O11679" s="24">
        <v>0</v>
      </c>
      <c r="P11679" s="25">
        <v>34</v>
      </c>
    </row>
    <row r="11680" spans="1:16" x14ac:dyDescent="0.3">
      <c r="A11680" s="22">
        <v>43100</v>
      </c>
      <c r="B11680">
        <v>2017</v>
      </c>
      <c r="C11680">
        <v>12</v>
      </c>
      <c r="D11680" t="s">
        <v>139</v>
      </c>
      <c r="E11680" t="s">
        <v>135</v>
      </c>
      <c r="F11680" t="s">
        <v>176</v>
      </c>
      <c r="G11680" t="s">
        <v>112</v>
      </c>
      <c r="H11680" t="s">
        <v>106</v>
      </c>
      <c r="I11680" t="s">
        <v>69</v>
      </c>
      <c r="J11680" t="s">
        <v>107</v>
      </c>
      <c r="K11680" s="23">
        <v>0</v>
      </c>
      <c r="L11680" s="24">
        <v>16.5</v>
      </c>
      <c r="M11680" s="24">
        <v>0</v>
      </c>
      <c r="N11680" s="24">
        <v>0</v>
      </c>
      <c r="O11680" s="24">
        <v>0</v>
      </c>
      <c r="P11680" s="25">
        <v>22</v>
      </c>
    </row>
    <row r="11681" spans="1:16" x14ac:dyDescent="0.3">
      <c r="A11681" s="22">
        <v>43100</v>
      </c>
      <c r="B11681">
        <v>2017</v>
      </c>
      <c r="C11681">
        <v>12</v>
      </c>
      <c r="D11681" t="s">
        <v>139</v>
      </c>
      <c r="E11681" t="s">
        <v>135</v>
      </c>
      <c r="F11681" t="s">
        <v>176</v>
      </c>
      <c r="G11681" t="s">
        <v>112</v>
      </c>
      <c r="H11681" t="s">
        <v>108</v>
      </c>
      <c r="I11681" t="s">
        <v>72</v>
      </c>
      <c r="J11681" t="s">
        <v>109</v>
      </c>
      <c r="K11681" s="23">
        <v>1</v>
      </c>
      <c r="L11681" s="24">
        <v>8.1999999999999993</v>
      </c>
      <c r="M11681" s="24">
        <v>8.1999999999999993</v>
      </c>
      <c r="N11681" s="24">
        <v>5.58</v>
      </c>
      <c r="O11681" s="24">
        <v>2.62</v>
      </c>
      <c r="P11681" s="25">
        <v>32</v>
      </c>
    </row>
    <row r="11682" spans="1:16" x14ac:dyDescent="0.3">
      <c r="A11682" s="22">
        <v>43101</v>
      </c>
      <c r="B11682">
        <v>2018</v>
      </c>
      <c r="C11682">
        <v>1</v>
      </c>
      <c r="D11682" t="s">
        <v>90</v>
      </c>
      <c r="E11682" t="s">
        <v>91</v>
      </c>
      <c r="F11682" t="s">
        <v>177</v>
      </c>
      <c r="G11682" t="s">
        <v>113</v>
      </c>
      <c r="H11682" t="s">
        <v>94</v>
      </c>
      <c r="I11682" t="s">
        <v>73</v>
      </c>
      <c r="J11682" t="s">
        <v>95</v>
      </c>
      <c r="K11682" s="23">
        <v>0</v>
      </c>
      <c r="L11682" s="24">
        <v>3.1</v>
      </c>
      <c r="M11682" s="24">
        <v>0</v>
      </c>
      <c r="N11682" s="24">
        <v>0</v>
      </c>
      <c r="O11682" s="24">
        <v>0</v>
      </c>
      <c r="P11682" s="25">
        <v>30</v>
      </c>
    </row>
    <row r="11683" spans="1:16" x14ac:dyDescent="0.3">
      <c r="A11683" s="22">
        <v>43101</v>
      </c>
      <c r="B11683">
        <v>2018</v>
      </c>
      <c r="C11683">
        <v>1</v>
      </c>
      <c r="D11683" t="s">
        <v>90</v>
      </c>
      <c r="E11683" t="s">
        <v>91</v>
      </c>
      <c r="F11683" t="s">
        <v>177</v>
      </c>
      <c r="G11683" t="s">
        <v>113</v>
      </c>
      <c r="H11683" t="s">
        <v>96</v>
      </c>
      <c r="I11683" t="s">
        <v>74</v>
      </c>
      <c r="J11683" t="s">
        <v>97</v>
      </c>
      <c r="K11683" s="23">
        <v>0</v>
      </c>
      <c r="L11683" s="24">
        <v>3.6</v>
      </c>
      <c r="M11683" s="24">
        <v>0</v>
      </c>
      <c r="N11683" s="24">
        <v>0</v>
      </c>
      <c r="O11683" s="24">
        <v>0</v>
      </c>
      <c r="P11683" s="25">
        <v>30</v>
      </c>
    </row>
    <row r="11684" spans="1:16" x14ac:dyDescent="0.3">
      <c r="A11684" s="22">
        <v>43101</v>
      </c>
      <c r="B11684">
        <v>2018</v>
      </c>
      <c r="C11684">
        <v>1</v>
      </c>
      <c r="D11684" t="s">
        <v>90</v>
      </c>
      <c r="E11684" t="s">
        <v>91</v>
      </c>
      <c r="F11684" t="s">
        <v>177</v>
      </c>
      <c r="G11684" t="s">
        <v>113</v>
      </c>
      <c r="H11684" t="s">
        <v>98</v>
      </c>
      <c r="I11684" t="s">
        <v>75</v>
      </c>
      <c r="J11684" t="s">
        <v>99</v>
      </c>
      <c r="K11684" s="23">
        <v>0</v>
      </c>
      <c r="L11684" s="24">
        <v>2.8</v>
      </c>
      <c r="M11684" s="24">
        <v>0</v>
      </c>
      <c r="N11684" s="24">
        <v>0</v>
      </c>
      <c r="O11684" s="24">
        <v>0</v>
      </c>
      <c r="P11684" s="25">
        <v>28</v>
      </c>
    </row>
    <row r="11685" spans="1:16" x14ac:dyDescent="0.3">
      <c r="A11685" s="22">
        <v>43101</v>
      </c>
      <c r="B11685">
        <v>2018</v>
      </c>
      <c r="C11685">
        <v>1</v>
      </c>
      <c r="D11685" t="s">
        <v>90</v>
      </c>
      <c r="E11685" t="s">
        <v>91</v>
      </c>
      <c r="F11685" t="s">
        <v>177</v>
      </c>
      <c r="G11685" t="s">
        <v>113</v>
      </c>
      <c r="H11685" t="s">
        <v>100</v>
      </c>
      <c r="I11685" t="s">
        <v>70</v>
      </c>
      <c r="J11685" t="s">
        <v>101</v>
      </c>
      <c r="K11685" s="23">
        <v>0</v>
      </c>
      <c r="L11685" s="24">
        <v>2.4</v>
      </c>
      <c r="M11685" s="24">
        <v>0</v>
      </c>
      <c r="N11685" s="24">
        <v>0</v>
      </c>
      <c r="O11685" s="24">
        <v>0</v>
      </c>
      <c r="P11685" s="25">
        <v>26</v>
      </c>
    </row>
    <row r="11686" spans="1:16" x14ac:dyDescent="0.3">
      <c r="A11686" s="22">
        <v>43101</v>
      </c>
      <c r="B11686">
        <v>2018</v>
      </c>
      <c r="C11686">
        <v>1</v>
      </c>
      <c r="D11686" t="s">
        <v>90</v>
      </c>
      <c r="E11686" t="s">
        <v>91</v>
      </c>
      <c r="F11686" t="s">
        <v>177</v>
      </c>
      <c r="G11686" t="s">
        <v>113</v>
      </c>
      <c r="H11686" t="s">
        <v>102</v>
      </c>
      <c r="I11686" t="s">
        <v>71</v>
      </c>
      <c r="J11686" t="s">
        <v>103</v>
      </c>
      <c r="K11686" s="23">
        <v>0</v>
      </c>
      <c r="L11686" s="24">
        <v>6.9</v>
      </c>
      <c r="M11686" s="24">
        <v>0</v>
      </c>
      <c r="N11686" s="24">
        <v>0</v>
      </c>
      <c r="O11686" s="24">
        <v>0</v>
      </c>
      <c r="P11686" s="25">
        <v>34</v>
      </c>
    </row>
    <row r="11687" spans="1:16" x14ac:dyDescent="0.3">
      <c r="A11687" s="22">
        <v>43101</v>
      </c>
      <c r="B11687">
        <v>2018</v>
      </c>
      <c r="C11687">
        <v>1</v>
      </c>
      <c r="D11687" t="s">
        <v>90</v>
      </c>
      <c r="E11687" t="s">
        <v>91</v>
      </c>
      <c r="F11687" t="s">
        <v>177</v>
      </c>
      <c r="G11687" t="s">
        <v>113</v>
      </c>
      <c r="H11687" t="s">
        <v>104</v>
      </c>
      <c r="I11687" t="s">
        <v>76</v>
      </c>
      <c r="J11687" t="s">
        <v>105</v>
      </c>
      <c r="K11687" s="23">
        <v>0</v>
      </c>
      <c r="L11687" s="24">
        <v>7.4</v>
      </c>
      <c r="M11687" s="24">
        <v>0</v>
      </c>
      <c r="N11687" s="24">
        <v>0</v>
      </c>
      <c r="O11687" s="24">
        <v>0</v>
      </c>
      <c r="P11687" s="25">
        <v>34</v>
      </c>
    </row>
    <row r="11688" spans="1:16" x14ac:dyDescent="0.3">
      <c r="A11688" s="22">
        <v>43101</v>
      </c>
      <c r="B11688">
        <v>2018</v>
      </c>
      <c r="C11688">
        <v>1</v>
      </c>
      <c r="D11688" t="s">
        <v>90</v>
      </c>
      <c r="E11688" t="s">
        <v>91</v>
      </c>
      <c r="F11688" t="s">
        <v>177</v>
      </c>
      <c r="G11688" t="s">
        <v>113</v>
      </c>
      <c r="H11688" t="s">
        <v>106</v>
      </c>
      <c r="I11688" t="s">
        <v>69</v>
      </c>
      <c r="J11688" t="s">
        <v>107</v>
      </c>
      <c r="K11688" s="23">
        <v>0</v>
      </c>
      <c r="L11688" s="24">
        <v>16.5</v>
      </c>
      <c r="M11688" s="24">
        <v>0</v>
      </c>
      <c r="N11688" s="24">
        <v>0</v>
      </c>
      <c r="O11688" s="24">
        <v>0</v>
      </c>
      <c r="P11688" s="25">
        <v>22</v>
      </c>
    </row>
    <row r="11689" spans="1:16" x14ac:dyDescent="0.3">
      <c r="A11689" s="22">
        <v>43101</v>
      </c>
      <c r="B11689">
        <v>2018</v>
      </c>
      <c r="C11689">
        <v>1</v>
      </c>
      <c r="D11689" t="s">
        <v>90</v>
      </c>
      <c r="E11689" t="s">
        <v>91</v>
      </c>
      <c r="F11689" t="s">
        <v>177</v>
      </c>
      <c r="G11689" t="s">
        <v>113</v>
      </c>
      <c r="H11689" t="s">
        <v>108</v>
      </c>
      <c r="I11689" t="s">
        <v>72</v>
      </c>
      <c r="J11689" t="s">
        <v>109</v>
      </c>
      <c r="K11689" s="23">
        <v>0</v>
      </c>
      <c r="L11689" s="24">
        <v>8.1999999999999993</v>
      </c>
      <c r="M11689" s="24">
        <v>0</v>
      </c>
      <c r="N11689" s="24">
        <v>0</v>
      </c>
      <c r="O11689" s="24">
        <v>0</v>
      </c>
      <c r="P11689" s="25">
        <v>32</v>
      </c>
    </row>
    <row r="11690" spans="1:16" x14ac:dyDescent="0.3">
      <c r="A11690" s="22">
        <v>43102</v>
      </c>
      <c r="B11690">
        <v>2018</v>
      </c>
      <c r="C11690">
        <v>1</v>
      </c>
      <c r="D11690" t="s">
        <v>90</v>
      </c>
      <c r="E11690" t="s">
        <v>91</v>
      </c>
      <c r="F11690" t="s">
        <v>177</v>
      </c>
      <c r="G11690" t="s">
        <v>114</v>
      </c>
      <c r="H11690" t="s">
        <v>94</v>
      </c>
      <c r="I11690" t="s">
        <v>73</v>
      </c>
      <c r="J11690" t="s">
        <v>95</v>
      </c>
      <c r="K11690" s="23">
        <v>1</v>
      </c>
      <c r="L11690" s="24">
        <v>3.1</v>
      </c>
      <c r="M11690" s="24">
        <v>3.1</v>
      </c>
      <c r="N11690" s="24">
        <v>2.17</v>
      </c>
      <c r="O11690" s="24">
        <v>0.93</v>
      </c>
      <c r="P11690" s="25">
        <v>30</v>
      </c>
    </row>
    <row r="11691" spans="1:16" x14ac:dyDescent="0.3">
      <c r="A11691" s="22">
        <v>43102</v>
      </c>
      <c r="B11691">
        <v>2018</v>
      </c>
      <c r="C11691">
        <v>1</v>
      </c>
      <c r="D11691" t="s">
        <v>90</v>
      </c>
      <c r="E11691" t="s">
        <v>91</v>
      </c>
      <c r="F11691" t="s">
        <v>177</v>
      </c>
      <c r="G11691" t="s">
        <v>114</v>
      </c>
      <c r="H11691" t="s">
        <v>96</v>
      </c>
      <c r="I11691" t="s">
        <v>74</v>
      </c>
      <c r="J11691" t="s">
        <v>97</v>
      </c>
      <c r="K11691" s="23">
        <v>5.33</v>
      </c>
      <c r="L11691" s="24">
        <v>3.6</v>
      </c>
      <c r="M11691" s="24">
        <v>19.190000000000001</v>
      </c>
      <c r="N11691" s="24">
        <v>13.43</v>
      </c>
      <c r="O11691" s="24">
        <v>5.76</v>
      </c>
      <c r="P11691" s="25">
        <v>30</v>
      </c>
    </row>
    <row r="11692" spans="1:16" x14ac:dyDescent="0.3">
      <c r="A11692" s="22">
        <v>43102</v>
      </c>
      <c r="B11692">
        <v>2018</v>
      </c>
      <c r="C11692">
        <v>1</v>
      </c>
      <c r="D11692" t="s">
        <v>90</v>
      </c>
      <c r="E11692" t="s">
        <v>91</v>
      </c>
      <c r="F11692" t="s">
        <v>177</v>
      </c>
      <c r="G11692" t="s">
        <v>114</v>
      </c>
      <c r="H11692" t="s">
        <v>98</v>
      </c>
      <c r="I11692" t="s">
        <v>75</v>
      </c>
      <c r="J11692" t="s">
        <v>99</v>
      </c>
      <c r="K11692" s="23">
        <v>2.25</v>
      </c>
      <c r="L11692" s="24">
        <v>2.8</v>
      </c>
      <c r="M11692" s="24">
        <v>6.3</v>
      </c>
      <c r="N11692" s="24">
        <v>4.54</v>
      </c>
      <c r="O11692" s="24">
        <v>1.76</v>
      </c>
      <c r="P11692" s="25">
        <v>28</v>
      </c>
    </row>
    <row r="11693" spans="1:16" x14ac:dyDescent="0.3">
      <c r="A11693" s="22">
        <v>43102</v>
      </c>
      <c r="B11693">
        <v>2018</v>
      </c>
      <c r="C11693">
        <v>1</v>
      </c>
      <c r="D11693" t="s">
        <v>90</v>
      </c>
      <c r="E11693" t="s">
        <v>91</v>
      </c>
      <c r="F11693" t="s">
        <v>177</v>
      </c>
      <c r="G11693" t="s">
        <v>114</v>
      </c>
      <c r="H11693" t="s">
        <v>100</v>
      </c>
      <c r="I11693" t="s">
        <v>70</v>
      </c>
      <c r="J11693" t="s">
        <v>101</v>
      </c>
      <c r="K11693" s="23">
        <v>38</v>
      </c>
      <c r="L11693" s="24">
        <v>2.4</v>
      </c>
      <c r="M11693" s="24">
        <v>91.2</v>
      </c>
      <c r="N11693" s="24">
        <v>67.489999999999995</v>
      </c>
      <c r="O11693" s="24">
        <v>23.71</v>
      </c>
      <c r="P11693" s="25">
        <v>26</v>
      </c>
    </row>
    <row r="11694" spans="1:16" x14ac:dyDescent="0.3">
      <c r="A11694" s="22">
        <v>43102</v>
      </c>
      <c r="B11694">
        <v>2018</v>
      </c>
      <c r="C11694">
        <v>1</v>
      </c>
      <c r="D11694" t="s">
        <v>90</v>
      </c>
      <c r="E11694" t="s">
        <v>91</v>
      </c>
      <c r="F11694" t="s">
        <v>177</v>
      </c>
      <c r="G11694" t="s">
        <v>114</v>
      </c>
      <c r="H11694" t="s">
        <v>102</v>
      </c>
      <c r="I11694" t="s">
        <v>71</v>
      </c>
      <c r="J11694" t="s">
        <v>103</v>
      </c>
      <c r="K11694" s="23">
        <v>3</v>
      </c>
      <c r="L11694" s="24">
        <v>6.9</v>
      </c>
      <c r="M11694" s="24">
        <v>20.7</v>
      </c>
      <c r="N11694" s="24">
        <v>13.66</v>
      </c>
      <c r="O11694" s="24">
        <v>7.04</v>
      </c>
      <c r="P11694" s="25">
        <v>34</v>
      </c>
    </row>
    <row r="11695" spans="1:16" x14ac:dyDescent="0.3">
      <c r="A11695" s="22">
        <v>43102</v>
      </c>
      <c r="B11695">
        <v>2018</v>
      </c>
      <c r="C11695">
        <v>1</v>
      </c>
      <c r="D11695" t="s">
        <v>90</v>
      </c>
      <c r="E11695" t="s">
        <v>91</v>
      </c>
      <c r="F11695" t="s">
        <v>177</v>
      </c>
      <c r="G11695" t="s">
        <v>114</v>
      </c>
      <c r="H11695" t="s">
        <v>104</v>
      </c>
      <c r="I11695" t="s">
        <v>76</v>
      </c>
      <c r="J11695" t="s">
        <v>105</v>
      </c>
      <c r="K11695" s="23">
        <v>0</v>
      </c>
      <c r="L11695" s="24">
        <v>7.4</v>
      </c>
      <c r="M11695" s="24">
        <v>0</v>
      </c>
      <c r="N11695" s="24">
        <v>0</v>
      </c>
      <c r="O11695" s="24">
        <v>0</v>
      </c>
      <c r="P11695" s="25">
        <v>34</v>
      </c>
    </row>
    <row r="11696" spans="1:16" x14ac:dyDescent="0.3">
      <c r="A11696" s="22">
        <v>43102</v>
      </c>
      <c r="B11696">
        <v>2018</v>
      </c>
      <c r="C11696">
        <v>1</v>
      </c>
      <c r="D11696" t="s">
        <v>90</v>
      </c>
      <c r="E11696" t="s">
        <v>91</v>
      </c>
      <c r="F11696" t="s">
        <v>177</v>
      </c>
      <c r="G11696" t="s">
        <v>114</v>
      </c>
      <c r="H11696" t="s">
        <v>106</v>
      </c>
      <c r="I11696" t="s">
        <v>69</v>
      </c>
      <c r="J11696" t="s">
        <v>107</v>
      </c>
      <c r="K11696" s="23">
        <v>2</v>
      </c>
      <c r="L11696" s="24">
        <v>16.5</v>
      </c>
      <c r="M11696" s="24">
        <v>33</v>
      </c>
      <c r="N11696" s="24">
        <v>25.74</v>
      </c>
      <c r="O11696" s="24">
        <v>7.26</v>
      </c>
      <c r="P11696" s="25">
        <v>22</v>
      </c>
    </row>
    <row r="11697" spans="1:16" x14ac:dyDescent="0.3">
      <c r="A11697" s="22">
        <v>43102</v>
      </c>
      <c r="B11697">
        <v>2018</v>
      </c>
      <c r="C11697">
        <v>1</v>
      </c>
      <c r="D11697" t="s">
        <v>90</v>
      </c>
      <c r="E11697" t="s">
        <v>91</v>
      </c>
      <c r="F11697" t="s">
        <v>177</v>
      </c>
      <c r="G11697" t="s">
        <v>114</v>
      </c>
      <c r="H11697" t="s">
        <v>108</v>
      </c>
      <c r="I11697" t="s">
        <v>72</v>
      </c>
      <c r="J11697" t="s">
        <v>109</v>
      </c>
      <c r="K11697" s="23">
        <v>2</v>
      </c>
      <c r="L11697" s="24">
        <v>8.1999999999999993</v>
      </c>
      <c r="M11697" s="24">
        <v>16.399999999999999</v>
      </c>
      <c r="N11697" s="24">
        <v>11.15</v>
      </c>
      <c r="O11697" s="24">
        <v>5.25</v>
      </c>
      <c r="P11697" s="25">
        <v>32</v>
      </c>
    </row>
    <row r="11698" spans="1:16" x14ac:dyDescent="0.3">
      <c r="A11698" s="22">
        <v>43103</v>
      </c>
      <c r="B11698">
        <v>2018</v>
      </c>
      <c r="C11698">
        <v>1</v>
      </c>
      <c r="D11698" t="s">
        <v>90</v>
      </c>
      <c r="E11698" t="s">
        <v>91</v>
      </c>
      <c r="F11698" t="s">
        <v>177</v>
      </c>
      <c r="G11698" t="s">
        <v>115</v>
      </c>
      <c r="H11698" t="s">
        <v>94</v>
      </c>
      <c r="I11698" t="s">
        <v>73</v>
      </c>
      <c r="J11698" t="s">
        <v>95</v>
      </c>
      <c r="K11698" s="23">
        <v>4.67</v>
      </c>
      <c r="L11698" s="24">
        <v>3.1</v>
      </c>
      <c r="M11698" s="24">
        <v>14.48</v>
      </c>
      <c r="N11698" s="24">
        <v>10.14</v>
      </c>
      <c r="O11698" s="24">
        <v>4.34</v>
      </c>
      <c r="P11698" s="25">
        <v>30</v>
      </c>
    </row>
    <row r="11699" spans="1:16" x14ac:dyDescent="0.3">
      <c r="A11699" s="22">
        <v>43103</v>
      </c>
      <c r="B11699">
        <v>2018</v>
      </c>
      <c r="C11699">
        <v>1</v>
      </c>
      <c r="D11699" t="s">
        <v>90</v>
      </c>
      <c r="E11699" t="s">
        <v>91</v>
      </c>
      <c r="F11699" t="s">
        <v>177</v>
      </c>
      <c r="G11699" t="s">
        <v>115</v>
      </c>
      <c r="H11699" t="s">
        <v>96</v>
      </c>
      <c r="I11699" t="s">
        <v>74</v>
      </c>
      <c r="J11699" t="s">
        <v>97</v>
      </c>
      <c r="K11699" s="23">
        <v>2.4</v>
      </c>
      <c r="L11699" s="24">
        <v>3.6</v>
      </c>
      <c r="M11699" s="24">
        <v>8.64</v>
      </c>
      <c r="N11699" s="24">
        <v>6.05</v>
      </c>
      <c r="O11699" s="24">
        <v>2.59</v>
      </c>
      <c r="P11699" s="25">
        <v>30</v>
      </c>
    </row>
    <row r="11700" spans="1:16" x14ac:dyDescent="0.3">
      <c r="A11700" s="22">
        <v>43103</v>
      </c>
      <c r="B11700">
        <v>2018</v>
      </c>
      <c r="C11700">
        <v>1</v>
      </c>
      <c r="D11700" t="s">
        <v>90</v>
      </c>
      <c r="E11700" t="s">
        <v>91</v>
      </c>
      <c r="F11700" t="s">
        <v>177</v>
      </c>
      <c r="G11700" t="s">
        <v>115</v>
      </c>
      <c r="H11700" t="s">
        <v>98</v>
      </c>
      <c r="I11700" t="s">
        <v>75</v>
      </c>
      <c r="J11700" t="s">
        <v>99</v>
      </c>
      <c r="K11700" s="23">
        <v>3</v>
      </c>
      <c r="L11700" s="24">
        <v>2.8</v>
      </c>
      <c r="M11700" s="24">
        <v>8.4</v>
      </c>
      <c r="N11700" s="24">
        <v>6.05</v>
      </c>
      <c r="O11700" s="24">
        <v>2.35</v>
      </c>
      <c r="P11700" s="25">
        <v>28</v>
      </c>
    </row>
    <row r="11701" spans="1:16" x14ac:dyDescent="0.3">
      <c r="A11701" s="22">
        <v>43103</v>
      </c>
      <c r="B11701">
        <v>2018</v>
      </c>
      <c r="C11701">
        <v>1</v>
      </c>
      <c r="D11701" t="s">
        <v>90</v>
      </c>
      <c r="E11701" t="s">
        <v>91</v>
      </c>
      <c r="F11701" t="s">
        <v>177</v>
      </c>
      <c r="G11701" t="s">
        <v>115</v>
      </c>
      <c r="H11701" t="s">
        <v>100</v>
      </c>
      <c r="I11701" t="s">
        <v>70</v>
      </c>
      <c r="J11701" t="s">
        <v>101</v>
      </c>
      <c r="K11701" s="23">
        <v>54</v>
      </c>
      <c r="L11701" s="24">
        <v>2.4</v>
      </c>
      <c r="M11701" s="24">
        <v>129.6</v>
      </c>
      <c r="N11701" s="24">
        <v>95.9</v>
      </c>
      <c r="O11701" s="24">
        <v>33.700000000000003</v>
      </c>
      <c r="P11701" s="25">
        <v>26</v>
      </c>
    </row>
    <row r="11702" spans="1:16" x14ac:dyDescent="0.3">
      <c r="A11702" s="22">
        <v>43103</v>
      </c>
      <c r="B11702">
        <v>2018</v>
      </c>
      <c r="C11702">
        <v>1</v>
      </c>
      <c r="D11702" t="s">
        <v>90</v>
      </c>
      <c r="E11702" t="s">
        <v>91</v>
      </c>
      <c r="F11702" t="s">
        <v>177</v>
      </c>
      <c r="G11702" t="s">
        <v>115</v>
      </c>
      <c r="H11702" t="s">
        <v>102</v>
      </c>
      <c r="I11702" t="s">
        <v>71</v>
      </c>
      <c r="J11702" t="s">
        <v>103</v>
      </c>
      <c r="K11702" s="23">
        <v>4</v>
      </c>
      <c r="L11702" s="24">
        <v>6.9</v>
      </c>
      <c r="M11702" s="24">
        <v>27.6</v>
      </c>
      <c r="N11702" s="24">
        <v>18.22</v>
      </c>
      <c r="O11702" s="24">
        <v>9.3800000000000008</v>
      </c>
      <c r="P11702" s="25">
        <v>34</v>
      </c>
    </row>
    <row r="11703" spans="1:16" x14ac:dyDescent="0.3">
      <c r="A11703" s="22">
        <v>43103</v>
      </c>
      <c r="B11703">
        <v>2018</v>
      </c>
      <c r="C11703">
        <v>1</v>
      </c>
      <c r="D11703" t="s">
        <v>90</v>
      </c>
      <c r="E11703" t="s">
        <v>91</v>
      </c>
      <c r="F11703" t="s">
        <v>177</v>
      </c>
      <c r="G11703" t="s">
        <v>115</v>
      </c>
      <c r="H11703" t="s">
        <v>104</v>
      </c>
      <c r="I11703" t="s">
        <v>76</v>
      </c>
      <c r="J11703" t="s">
        <v>105</v>
      </c>
      <c r="K11703" s="23">
        <v>0</v>
      </c>
      <c r="L11703" s="24">
        <v>7.4</v>
      </c>
      <c r="M11703" s="24">
        <v>0</v>
      </c>
      <c r="N11703" s="24">
        <v>0</v>
      </c>
      <c r="O11703" s="24">
        <v>0</v>
      </c>
      <c r="P11703" s="25">
        <v>34</v>
      </c>
    </row>
    <row r="11704" spans="1:16" x14ac:dyDescent="0.3">
      <c r="A11704" s="22">
        <v>43103</v>
      </c>
      <c r="B11704">
        <v>2018</v>
      </c>
      <c r="C11704">
        <v>1</v>
      </c>
      <c r="D11704" t="s">
        <v>90</v>
      </c>
      <c r="E11704" t="s">
        <v>91</v>
      </c>
      <c r="F11704" t="s">
        <v>177</v>
      </c>
      <c r="G11704" t="s">
        <v>115</v>
      </c>
      <c r="H11704" t="s">
        <v>106</v>
      </c>
      <c r="I11704" t="s">
        <v>69</v>
      </c>
      <c r="J11704" t="s">
        <v>107</v>
      </c>
      <c r="K11704" s="23">
        <v>10</v>
      </c>
      <c r="L11704" s="24">
        <v>16.5</v>
      </c>
      <c r="M11704" s="24">
        <v>165</v>
      </c>
      <c r="N11704" s="24">
        <v>128.69999999999999</v>
      </c>
      <c r="O11704" s="24">
        <v>36.299999999999997</v>
      </c>
      <c r="P11704" s="25">
        <v>22</v>
      </c>
    </row>
    <row r="11705" spans="1:16" x14ac:dyDescent="0.3">
      <c r="A11705" s="22">
        <v>43103</v>
      </c>
      <c r="B11705">
        <v>2018</v>
      </c>
      <c r="C11705">
        <v>1</v>
      </c>
      <c r="D11705" t="s">
        <v>90</v>
      </c>
      <c r="E11705" t="s">
        <v>91</v>
      </c>
      <c r="F11705" t="s">
        <v>177</v>
      </c>
      <c r="G11705" t="s">
        <v>115</v>
      </c>
      <c r="H11705" t="s">
        <v>108</v>
      </c>
      <c r="I11705" t="s">
        <v>72</v>
      </c>
      <c r="J11705" t="s">
        <v>109</v>
      </c>
      <c r="K11705" s="23">
        <v>3</v>
      </c>
      <c r="L11705" s="24">
        <v>8.1999999999999993</v>
      </c>
      <c r="M11705" s="24">
        <v>24.6</v>
      </c>
      <c r="N11705" s="24">
        <v>16.73</v>
      </c>
      <c r="O11705" s="24">
        <v>7.87</v>
      </c>
      <c r="P11705" s="25">
        <v>32</v>
      </c>
    </row>
    <row r="11706" spans="1:16" x14ac:dyDescent="0.3">
      <c r="A11706" s="22">
        <v>43104</v>
      </c>
      <c r="B11706">
        <v>2018</v>
      </c>
      <c r="C11706">
        <v>1</v>
      </c>
      <c r="D11706" t="s">
        <v>90</v>
      </c>
      <c r="E11706" t="s">
        <v>91</v>
      </c>
      <c r="F11706" t="s">
        <v>177</v>
      </c>
      <c r="G11706" t="s">
        <v>93</v>
      </c>
      <c r="H11706" t="s">
        <v>94</v>
      </c>
      <c r="I11706" t="s">
        <v>73</v>
      </c>
      <c r="J11706" t="s">
        <v>95</v>
      </c>
      <c r="K11706" s="23">
        <v>6</v>
      </c>
      <c r="L11706" s="24">
        <v>3.1</v>
      </c>
      <c r="M11706" s="24">
        <v>18.600000000000001</v>
      </c>
      <c r="N11706" s="24">
        <v>13.02</v>
      </c>
      <c r="O11706" s="24">
        <v>5.58</v>
      </c>
      <c r="P11706" s="25">
        <v>30</v>
      </c>
    </row>
    <row r="11707" spans="1:16" x14ac:dyDescent="0.3">
      <c r="A11707" s="22">
        <v>43104</v>
      </c>
      <c r="B11707">
        <v>2018</v>
      </c>
      <c r="C11707">
        <v>1</v>
      </c>
      <c r="D11707" t="s">
        <v>90</v>
      </c>
      <c r="E11707" t="s">
        <v>91</v>
      </c>
      <c r="F11707" t="s">
        <v>177</v>
      </c>
      <c r="G11707" t="s">
        <v>93</v>
      </c>
      <c r="H11707" t="s">
        <v>96</v>
      </c>
      <c r="I11707" t="s">
        <v>74</v>
      </c>
      <c r="J11707" t="s">
        <v>97</v>
      </c>
      <c r="K11707" s="23">
        <v>1.1000000000000001</v>
      </c>
      <c r="L11707" s="24">
        <v>3.6</v>
      </c>
      <c r="M11707" s="24">
        <v>3.96</v>
      </c>
      <c r="N11707" s="24">
        <v>2.77</v>
      </c>
      <c r="O11707" s="24">
        <v>1.19</v>
      </c>
      <c r="P11707" s="25">
        <v>30</v>
      </c>
    </row>
    <row r="11708" spans="1:16" x14ac:dyDescent="0.3">
      <c r="A11708" s="22">
        <v>43104</v>
      </c>
      <c r="B11708">
        <v>2018</v>
      </c>
      <c r="C11708">
        <v>1</v>
      </c>
      <c r="D11708" t="s">
        <v>90</v>
      </c>
      <c r="E11708" t="s">
        <v>91</v>
      </c>
      <c r="F11708" t="s">
        <v>177</v>
      </c>
      <c r="G11708" t="s">
        <v>93</v>
      </c>
      <c r="H11708" t="s">
        <v>98</v>
      </c>
      <c r="I11708" t="s">
        <v>75</v>
      </c>
      <c r="J11708" t="s">
        <v>99</v>
      </c>
      <c r="K11708" s="23">
        <v>1</v>
      </c>
      <c r="L11708" s="24">
        <v>2.8</v>
      </c>
      <c r="M11708" s="24">
        <v>2.8</v>
      </c>
      <c r="N11708" s="24">
        <v>2.02</v>
      </c>
      <c r="O11708" s="24">
        <v>0.78</v>
      </c>
      <c r="P11708" s="25">
        <v>28</v>
      </c>
    </row>
    <row r="11709" spans="1:16" x14ac:dyDescent="0.3">
      <c r="A11709" s="22">
        <v>43104</v>
      </c>
      <c r="B11709">
        <v>2018</v>
      </c>
      <c r="C11709">
        <v>1</v>
      </c>
      <c r="D11709" t="s">
        <v>90</v>
      </c>
      <c r="E11709" t="s">
        <v>91</v>
      </c>
      <c r="F11709" t="s">
        <v>177</v>
      </c>
      <c r="G11709" t="s">
        <v>93</v>
      </c>
      <c r="H11709" t="s">
        <v>100</v>
      </c>
      <c r="I11709" t="s">
        <v>70</v>
      </c>
      <c r="J11709" t="s">
        <v>101</v>
      </c>
      <c r="K11709" s="23">
        <v>39.200000000000003</v>
      </c>
      <c r="L11709" s="24">
        <v>2.4</v>
      </c>
      <c r="M11709" s="24">
        <v>94.08</v>
      </c>
      <c r="N11709" s="24">
        <v>69.62</v>
      </c>
      <c r="O11709" s="24">
        <v>24.46</v>
      </c>
      <c r="P11709" s="25">
        <v>26</v>
      </c>
    </row>
    <row r="11710" spans="1:16" x14ac:dyDescent="0.3">
      <c r="A11710" s="22">
        <v>43104</v>
      </c>
      <c r="B11710">
        <v>2018</v>
      </c>
      <c r="C11710">
        <v>1</v>
      </c>
      <c r="D11710" t="s">
        <v>90</v>
      </c>
      <c r="E11710" t="s">
        <v>91</v>
      </c>
      <c r="F11710" t="s">
        <v>177</v>
      </c>
      <c r="G11710" t="s">
        <v>93</v>
      </c>
      <c r="H11710" t="s">
        <v>102</v>
      </c>
      <c r="I11710" t="s">
        <v>71</v>
      </c>
      <c r="J11710" t="s">
        <v>103</v>
      </c>
      <c r="K11710" s="23">
        <v>9</v>
      </c>
      <c r="L11710" s="24">
        <v>6.9</v>
      </c>
      <c r="M11710" s="24">
        <v>62.1</v>
      </c>
      <c r="N11710" s="24">
        <v>40.99</v>
      </c>
      <c r="O11710" s="24">
        <v>21.11</v>
      </c>
      <c r="P11710" s="25">
        <v>34</v>
      </c>
    </row>
    <row r="11711" spans="1:16" x14ac:dyDescent="0.3">
      <c r="A11711" s="22">
        <v>43104</v>
      </c>
      <c r="B11711">
        <v>2018</v>
      </c>
      <c r="C11711">
        <v>1</v>
      </c>
      <c r="D11711" t="s">
        <v>90</v>
      </c>
      <c r="E11711" t="s">
        <v>91</v>
      </c>
      <c r="F11711" t="s">
        <v>177</v>
      </c>
      <c r="G11711" t="s">
        <v>93</v>
      </c>
      <c r="H11711" t="s">
        <v>104</v>
      </c>
      <c r="I11711" t="s">
        <v>76</v>
      </c>
      <c r="J11711" t="s">
        <v>105</v>
      </c>
      <c r="K11711" s="23">
        <v>0</v>
      </c>
      <c r="L11711" s="24">
        <v>7.4</v>
      </c>
      <c r="M11711" s="24">
        <v>0</v>
      </c>
      <c r="N11711" s="24">
        <v>0</v>
      </c>
      <c r="O11711" s="24">
        <v>0</v>
      </c>
      <c r="P11711" s="25">
        <v>34</v>
      </c>
    </row>
    <row r="11712" spans="1:16" x14ac:dyDescent="0.3">
      <c r="A11712" s="22">
        <v>43104</v>
      </c>
      <c r="B11712">
        <v>2018</v>
      </c>
      <c r="C11712">
        <v>1</v>
      </c>
      <c r="D11712" t="s">
        <v>90</v>
      </c>
      <c r="E11712" t="s">
        <v>91</v>
      </c>
      <c r="F11712" t="s">
        <v>177</v>
      </c>
      <c r="G11712" t="s">
        <v>93</v>
      </c>
      <c r="H11712" t="s">
        <v>106</v>
      </c>
      <c r="I11712" t="s">
        <v>69</v>
      </c>
      <c r="J11712" t="s">
        <v>107</v>
      </c>
      <c r="K11712" s="23">
        <v>1</v>
      </c>
      <c r="L11712" s="24">
        <v>16.5</v>
      </c>
      <c r="M11712" s="24">
        <v>16.5</v>
      </c>
      <c r="N11712" s="24">
        <v>12.87</v>
      </c>
      <c r="O11712" s="24">
        <v>3.63</v>
      </c>
      <c r="P11712" s="25">
        <v>22</v>
      </c>
    </row>
    <row r="11713" spans="1:16" x14ac:dyDescent="0.3">
      <c r="A11713" s="22">
        <v>43104</v>
      </c>
      <c r="B11713">
        <v>2018</v>
      </c>
      <c r="C11713">
        <v>1</v>
      </c>
      <c r="D11713" t="s">
        <v>90</v>
      </c>
      <c r="E11713" t="s">
        <v>91</v>
      </c>
      <c r="F11713" t="s">
        <v>177</v>
      </c>
      <c r="G11713" t="s">
        <v>93</v>
      </c>
      <c r="H11713" t="s">
        <v>108</v>
      </c>
      <c r="I11713" t="s">
        <v>72</v>
      </c>
      <c r="J11713" t="s">
        <v>109</v>
      </c>
      <c r="K11713" s="23">
        <v>2</v>
      </c>
      <c r="L11713" s="24">
        <v>8.1999999999999993</v>
      </c>
      <c r="M11713" s="24">
        <v>16.399999999999999</v>
      </c>
      <c r="N11713" s="24">
        <v>11.15</v>
      </c>
      <c r="O11713" s="24">
        <v>5.25</v>
      </c>
      <c r="P11713" s="25">
        <v>32</v>
      </c>
    </row>
    <row r="11714" spans="1:16" x14ac:dyDescent="0.3">
      <c r="A11714" s="22">
        <v>43105</v>
      </c>
      <c r="B11714">
        <v>2018</v>
      </c>
      <c r="C11714">
        <v>1</v>
      </c>
      <c r="D11714" t="s">
        <v>90</v>
      </c>
      <c r="E11714" t="s">
        <v>91</v>
      </c>
      <c r="F11714" t="s">
        <v>177</v>
      </c>
      <c r="G11714" t="s">
        <v>110</v>
      </c>
      <c r="H11714" t="s">
        <v>94</v>
      </c>
      <c r="I11714" t="s">
        <v>73</v>
      </c>
      <c r="J11714" t="s">
        <v>95</v>
      </c>
      <c r="K11714" s="23">
        <v>12</v>
      </c>
      <c r="L11714" s="24">
        <v>3.1</v>
      </c>
      <c r="M11714" s="24">
        <v>37.200000000000003</v>
      </c>
      <c r="N11714" s="24">
        <v>26.04</v>
      </c>
      <c r="O11714" s="24">
        <v>11.16</v>
      </c>
      <c r="P11714" s="25">
        <v>30</v>
      </c>
    </row>
    <row r="11715" spans="1:16" x14ac:dyDescent="0.3">
      <c r="A11715" s="22">
        <v>43105</v>
      </c>
      <c r="B11715">
        <v>2018</v>
      </c>
      <c r="C11715">
        <v>1</v>
      </c>
      <c r="D11715" t="s">
        <v>90</v>
      </c>
      <c r="E11715" t="s">
        <v>91</v>
      </c>
      <c r="F11715" t="s">
        <v>177</v>
      </c>
      <c r="G11715" t="s">
        <v>110</v>
      </c>
      <c r="H11715" t="s">
        <v>96</v>
      </c>
      <c r="I11715" t="s">
        <v>74</v>
      </c>
      <c r="J11715" t="s">
        <v>97</v>
      </c>
      <c r="K11715" s="23">
        <v>6.82</v>
      </c>
      <c r="L11715" s="24">
        <v>3.6</v>
      </c>
      <c r="M11715" s="24">
        <v>24.55</v>
      </c>
      <c r="N11715" s="24">
        <v>17.18</v>
      </c>
      <c r="O11715" s="24">
        <v>7.37</v>
      </c>
      <c r="P11715" s="25">
        <v>30</v>
      </c>
    </row>
    <row r="11716" spans="1:16" x14ac:dyDescent="0.3">
      <c r="A11716" s="22">
        <v>43105</v>
      </c>
      <c r="B11716">
        <v>2018</v>
      </c>
      <c r="C11716">
        <v>1</v>
      </c>
      <c r="D11716" t="s">
        <v>90</v>
      </c>
      <c r="E11716" t="s">
        <v>91</v>
      </c>
      <c r="F11716" t="s">
        <v>177</v>
      </c>
      <c r="G11716" t="s">
        <v>110</v>
      </c>
      <c r="H11716" t="s">
        <v>98</v>
      </c>
      <c r="I11716" t="s">
        <v>75</v>
      </c>
      <c r="J11716" t="s">
        <v>99</v>
      </c>
      <c r="K11716" s="23">
        <v>3</v>
      </c>
      <c r="L11716" s="24">
        <v>2.8</v>
      </c>
      <c r="M11716" s="24">
        <v>8.4</v>
      </c>
      <c r="N11716" s="24">
        <v>6.05</v>
      </c>
      <c r="O11716" s="24">
        <v>2.35</v>
      </c>
      <c r="P11716" s="25">
        <v>28</v>
      </c>
    </row>
    <row r="11717" spans="1:16" x14ac:dyDescent="0.3">
      <c r="A11717" s="22">
        <v>43105</v>
      </c>
      <c r="B11717">
        <v>2018</v>
      </c>
      <c r="C11717">
        <v>1</v>
      </c>
      <c r="D11717" t="s">
        <v>90</v>
      </c>
      <c r="E11717" t="s">
        <v>91</v>
      </c>
      <c r="F11717" t="s">
        <v>177</v>
      </c>
      <c r="G11717" t="s">
        <v>110</v>
      </c>
      <c r="H11717" t="s">
        <v>100</v>
      </c>
      <c r="I11717" t="s">
        <v>70</v>
      </c>
      <c r="J11717" t="s">
        <v>101</v>
      </c>
      <c r="K11717" s="23">
        <v>26</v>
      </c>
      <c r="L11717" s="24">
        <v>2.4</v>
      </c>
      <c r="M11717" s="24">
        <v>62.4</v>
      </c>
      <c r="N11717" s="24">
        <v>46.18</v>
      </c>
      <c r="O11717" s="24">
        <v>16.22</v>
      </c>
      <c r="P11717" s="25">
        <v>26</v>
      </c>
    </row>
    <row r="11718" spans="1:16" x14ac:dyDescent="0.3">
      <c r="A11718" s="22">
        <v>43105</v>
      </c>
      <c r="B11718">
        <v>2018</v>
      </c>
      <c r="C11718">
        <v>1</v>
      </c>
      <c r="D11718" t="s">
        <v>90</v>
      </c>
      <c r="E11718" t="s">
        <v>91</v>
      </c>
      <c r="F11718" t="s">
        <v>177</v>
      </c>
      <c r="G11718" t="s">
        <v>110</v>
      </c>
      <c r="H11718" t="s">
        <v>102</v>
      </c>
      <c r="I11718" t="s">
        <v>71</v>
      </c>
      <c r="J11718" t="s">
        <v>103</v>
      </c>
      <c r="K11718" s="23">
        <v>11</v>
      </c>
      <c r="L11718" s="24">
        <v>6.9</v>
      </c>
      <c r="M11718" s="24">
        <v>75.900000000000006</v>
      </c>
      <c r="N11718" s="24">
        <v>50.09</v>
      </c>
      <c r="O11718" s="24">
        <v>25.81</v>
      </c>
      <c r="P11718" s="25">
        <v>34</v>
      </c>
    </row>
    <row r="11719" spans="1:16" x14ac:dyDescent="0.3">
      <c r="A11719" s="22">
        <v>43105</v>
      </c>
      <c r="B11719">
        <v>2018</v>
      </c>
      <c r="C11719">
        <v>1</v>
      </c>
      <c r="D11719" t="s">
        <v>90</v>
      </c>
      <c r="E11719" t="s">
        <v>91</v>
      </c>
      <c r="F11719" t="s">
        <v>177</v>
      </c>
      <c r="G11719" t="s">
        <v>110</v>
      </c>
      <c r="H11719" t="s">
        <v>104</v>
      </c>
      <c r="I11719" t="s">
        <v>76</v>
      </c>
      <c r="J11719" t="s">
        <v>105</v>
      </c>
      <c r="K11719" s="23">
        <v>0</v>
      </c>
      <c r="L11719" s="24">
        <v>7.4</v>
      </c>
      <c r="M11719" s="24">
        <v>0</v>
      </c>
      <c r="N11719" s="24">
        <v>0</v>
      </c>
      <c r="O11719" s="24">
        <v>0</v>
      </c>
      <c r="P11719" s="25">
        <v>34</v>
      </c>
    </row>
    <row r="11720" spans="1:16" x14ac:dyDescent="0.3">
      <c r="A11720" s="22">
        <v>43105</v>
      </c>
      <c r="B11720">
        <v>2018</v>
      </c>
      <c r="C11720">
        <v>1</v>
      </c>
      <c r="D11720" t="s">
        <v>90</v>
      </c>
      <c r="E11720" t="s">
        <v>91</v>
      </c>
      <c r="F11720" t="s">
        <v>177</v>
      </c>
      <c r="G11720" t="s">
        <v>110</v>
      </c>
      <c r="H11720" t="s">
        <v>106</v>
      </c>
      <c r="I11720" t="s">
        <v>69</v>
      </c>
      <c r="J11720" t="s">
        <v>107</v>
      </c>
      <c r="K11720" s="23">
        <v>21</v>
      </c>
      <c r="L11720" s="24">
        <v>16.5</v>
      </c>
      <c r="M11720" s="24">
        <v>346.5</v>
      </c>
      <c r="N11720" s="24">
        <v>270.27</v>
      </c>
      <c r="O11720" s="24">
        <v>76.23</v>
      </c>
      <c r="P11720" s="25">
        <v>22</v>
      </c>
    </row>
    <row r="11721" spans="1:16" x14ac:dyDescent="0.3">
      <c r="A11721" s="22">
        <v>43105</v>
      </c>
      <c r="B11721">
        <v>2018</v>
      </c>
      <c r="C11721">
        <v>1</v>
      </c>
      <c r="D11721" t="s">
        <v>90</v>
      </c>
      <c r="E11721" t="s">
        <v>91</v>
      </c>
      <c r="F11721" t="s">
        <v>177</v>
      </c>
      <c r="G11721" t="s">
        <v>110</v>
      </c>
      <c r="H11721" t="s">
        <v>108</v>
      </c>
      <c r="I11721" t="s">
        <v>72</v>
      </c>
      <c r="J11721" t="s">
        <v>109</v>
      </c>
      <c r="K11721" s="23">
        <v>1</v>
      </c>
      <c r="L11721" s="24">
        <v>8.1999999999999993</v>
      </c>
      <c r="M11721" s="24">
        <v>8.1999999999999993</v>
      </c>
      <c r="N11721" s="24">
        <v>5.58</v>
      </c>
      <c r="O11721" s="24">
        <v>2.62</v>
      </c>
      <c r="P11721" s="25">
        <v>32</v>
      </c>
    </row>
    <row r="11722" spans="1:16" x14ac:dyDescent="0.3">
      <c r="A11722" s="22">
        <v>43106</v>
      </c>
      <c r="B11722">
        <v>2018</v>
      </c>
      <c r="C11722">
        <v>1</v>
      </c>
      <c r="D11722" t="s">
        <v>90</v>
      </c>
      <c r="E11722" t="s">
        <v>91</v>
      </c>
      <c r="F11722" t="s">
        <v>177</v>
      </c>
      <c r="G11722" t="s">
        <v>111</v>
      </c>
      <c r="H11722" t="s">
        <v>94</v>
      </c>
      <c r="I11722" t="s">
        <v>73</v>
      </c>
      <c r="J11722" t="s">
        <v>95</v>
      </c>
      <c r="K11722" s="23">
        <v>4.66</v>
      </c>
      <c r="L11722" s="24">
        <v>3.1</v>
      </c>
      <c r="M11722" s="24">
        <v>14.45</v>
      </c>
      <c r="N11722" s="24">
        <v>10.11</v>
      </c>
      <c r="O11722" s="24">
        <v>4.34</v>
      </c>
      <c r="P11722" s="25">
        <v>30</v>
      </c>
    </row>
    <row r="11723" spans="1:16" x14ac:dyDescent="0.3">
      <c r="A11723" s="22">
        <v>43106</v>
      </c>
      <c r="B11723">
        <v>2018</v>
      </c>
      <c r="C11723">
        <v>1</v>
      </c>
      <c r="D11723" t="s">
        <v>90</v>
      </c>
      <c r="E11723" t="s">
        <v>91</v>
      </c>
      <c r="F11723" t="s">
        <v>177</v>
      </c>
      <c r="G11723" t="s">
        <v>111</v>
      </c>
      <c r="H11723" t="s">
        <v>96</v>
      </c>
      <c r="I11723" t="s">
        <v>74</v>
      </c>
      <c r="J11723" t="s">
        <v>97</v>
      </c>
      <c r="K11723" s="23">
        <v>1.66</v>
      </c>
      <c r="L11723" s="24">
        <v>3.6</v>
      </c>
      <c r="M11723" s="24">
        <v>5.98</v>
      </c>
      <c r="N11723" s="24">
        <v>4.1900000000000004</v>
      </c>
      <c r="O11723" s="24">
        <v>1.79</v>
      </c>
      <c r="P11723" s="25">
        <v>30</v>
      </c>
    </row>
    <row r="11724" spans="1:16" x14ac:dyDescent="0.3">
      <c r="A11724" s="22">
        <v>43106</v>
      </c>
      <c r="B11724">
        <v>2018</v>
      </c>
      <c r="C11724">
        <v>1</v>
      </c>
      <c r="D11724" t="s">
        <v>90</v>
      </c>
      <c r="E11724" t="s">
        <v>91</v>
      </c>
      <c r="F11724" t="s">
        <v>177</v>
      </c>
      <c r="G11724" t="s">
        <v>111</v>
      </c>
      <c r="H11724" t="s">
        <v>98</v>
      </c>
      <c r="I11724" t="s">
        <v>75</v>
      </c>
      <c r="J11724" t="s">
        <v>99</v>
      </c>
      <c r="K11724" s="23">
        <v>2.2000000000000002</v>
      </c>
      <c r="L11724" s="24">
        <v>2.8</v>
      </c>
      <c r="M11724" s="24">
        <v>6.16</v>
      </c>
      <c r="N11724" s="24">
        <v>4.4400000000000004</v>
      </c>
      <c r="O11724" s="24">
        <v>1.72</v>
      </c>
      <c r="P11724" s="25">
        <v>28</v>
      </c>
    </row>
    <row r="11725" spans="1:16" x14ac:dyDescent="0.3">
      <c r="A11725" s="22">
        <v>43106</v>
      </c>
      <c r="B11725">
        <v>2018</v>
      </c>
      <c r="C11725">
        <v>1</v>
      </c>
      <c r="D11725" t="s">
        <v>90</v>
      </c>
      <c r="E11725" t="s">
        <v>91</v>
      </c>
      <c r="F11725" t="s">
        <v>177</v>
      </c>
      <c r="G11725" t="s">
        <v>111</v>
      </c>
      <c r="H11725" t="s">
        <v>100</v>
      </c>
      <c r="I11725" t="s">
        <v>70</v>
      </c>
      <c r="J11725" t="s">
        <v>101</v>
      </c>
      <c r="K11725" s="23">
        <v>73</v>
      </c>
      <c r="L11725" s="24">
        <v>2.4</v>
      </c>
      <c r="M11725" s="24">
        <v>175.2</v>
      </c>
      <c r="N11725" s="24">
        <v>129.65</v>
      </c>
      <c r="O11725" s="24">
        <v>45.55</v>
      </c>
      <c r="P11725" s="25">
        <v>26</v>
      </c>
    </row>
    <row r="11726" spans="1:16" x14ac:dyDescent="0.3">
      <c r="A11726" s="22">
        <v>43106</v>
      </c>
      <c r="B11726">
        <v>2018</v>
      </c>
      <c r="C11726">
        <v>1</v>
      </c>
      <c r="D11726" t="s">
        <v>90</v>
      </c>
      <c r="E11726" t="s">
        <v>91</v>
      </c>
      <c r="F11726" t="s">
        <v>177</v>
      </c>
      <c r="G11726" t="s">
        <v>111</v>
      </c>
      <c r="H11726" t="s">
        <v>102</v>
      </c>
      <c r="I11726" t="s">
        <v>71</v>
      </c>
      <c r="J11726" t="s">
        <v>103</v>
      </c>
      <c r="K11726" s="23">
        <v>4</v>
      </c>
      <c r="L11726" s="24">
        <v>6.9</v>
      </c>
      <c r="M11726" s="24">
        <v>27.6</v>
      </c>
      <c r="N11726" s="24">
        <v>18.22</v>
      </c>
      <c r="O11726" s="24">
        <v>9.3800000000000008</v>
      </c>
      <c r="P11726" s="25">
        <v>34</v>
      </c>
    </row>
    <row r="11727" spans="1:16" x14ac:dyDescent="0.3">
      <c r="A11727" s="22">
        <v>43106</v>
      </c>
      <c r="B11727">
        <v>2018</v>
      </c>
      <c r="C11727">
        <v>1</v>
      </c>
      <c r="D11727" t="s">
        <v>90</v>
      </c>
      <c r="E11727" t="s">
        <v>91</v>
      </c>
      <c r="F11727" t="s">
        <v>177</v>
      </c>
      <c r="G11727" t="s">
        <v>111</v>
      </c>
      <c r="H11727" t="s">
        <v>104</v>
      </c>
      <c r="I11727" t="s">
        <v>76</v>
      </c>
      <c r="J11727" t="s">
        <v>105</v>
      </c>
      <c r="K11727" s="23">
        <v>0</v>
      </c>
      <c r="L11727" s="24">
        <v>7.4</v>
      </c>
      <c r="M11727" s="24">
        <v>0</v>
      </c>
      <c r="N11727" s="24">
        <v>0</v>
      </c>
      <c r="O11727" s="24">
        <v>0</v>
      </c>
      <c r="P11727" s="25">
        <v>34</v>
      </c>
    </row>
    <row r="11728" spans="1:16" x14ac:dyDescent="0.3">
      <c r="A11728" s="22">
        <v>43106</v>
      </c>
      <c r="B11728">
        <v>2018</v>
      </c>
      <c r="C11728">
        <v>1</v>
      </c>
      <c r="D11728" t="s">
        <v>90</v>
      </c>
      <c r="E11728" t="s">
        <v>91</v>
      </c>
      <c r="F11728" t="s">
        <v>177</v>
      </c>
      <c r="G11728" t="s">
        <v>111</v>
      </c>
      <c r="H11728" t="s">
        <v>106</v>
      </c>
      <c r="I11728" t="s">
        <v>69</v>
      </c>
      <c r="J11728" t="s">
        <v>107</v>
      </c>
      <c r="K11728" s="23">
        <v>5</v>
      </c>
      <c r="L11728" s="24">
        <v>16.5</v>
      </c>
      <c r="M11728" s="24">
        <v>82.5</v>
      </c>
      <c r="N11728" s="24">
        <v>64.349999999999994</v>
      </c>
      <c r="O11728" s="24">
        <v>18.149999999999999</v>
      </c>
      <c r="P11728" s="25">
        <v>22</v>
      </c>
    </row>
    <row r="11729" spans="1:16" x14ac:dyDescent="0.3">
      <c r="A11729" s="22">
        <v>43106</v>
      </c>
      <c r="B11729">
        <v>2018</v>
      </c>
      <c r="C11729">
        <v>1</v>
      </c>
      <c r="D11729" t="s">
        <v>90</v>
      </c>
      <c r="E11729" t="s">
        <v>91</v>
      </c>
      <c r="F11729" t="s">
        <v>177</v>
      </c>
      <c r="G11729" t="s">
        <v>111</v>
      </c>
      <c r="H11729" t="s">
        <v>108</v>
      </c>
      <c r="I11729" t="s">
        <v>72</v>
      </c>
      <c r="J11729" t="s">
        <v>109</v>
      </c>
      <c r="K11729" s="23">
        <v>8</v>
      </c>
      <c r="L11729" s="24">
        <v>8.1999999999999993</v>
      </c>
      <c r="M11729" s="24">
        <v>65.599999999999994</v>
      </c>
      <c r="N11729" s="24">
        <v>44.61</v>
      </c>
      <c r="O11729" s="24">
        <v>20.99</v>
      </c>
      <c r="P11729" s="25">
        <v>32</v>
      </c>
    </row>
    <row r="11730" spans="1:16" x14ac:dyDescent="0.3">
      <c r="A11730" s="22">
        <v>43107</v>
      </c>
      <c r="B11730">
        <v>2018</v>
      </c>
      <c r="C11730">
        <v>1</v>
      </c>
      <c r="D11730" t="s">
        <v>90</v>
      </c>
      <c r="E11730" t="s">
        <v>91</v>
      </c>
      <c r="F11730" t="s">
        <v>177</v>
      </c>
      <c r="G11730" t="s">
        <v>112</v>
      </c>
      <c r="H11730" t="s">
        <v>94</v>
      </c>
      <c r="I11730" t="s">
        <v>73</v>
      </c>
      <c r="J11730" t="s">
        <v>95</v>
      </c>
      <c r="K11730" s="23">
        <v>0</v>
      </c>
      <c r="L11730" s="24">
        <v>3.1</v>
      </c>
      <c r="M11730" s="24">
        <v>0</v>
      </c>
      <c r="N11730" s="24">
        <v>0</v>
      </c>
      <c r="O11730" s="24">
        <v>0</v>
      </c>
      <c r="P11730" s="25">
        <v>30</v>
      </c>
    </row>
    <row r="11731" spans="1:16" x14ac:dyDescent="0.3">
      <c r="A11731" s="22">
        <v>43107</v>
      </c>
      <c r="B11731">
        <v>2018</v>
      </c>
      <c r="C11731">
        <v>1</v>
      </c>
      <c r="D11731" t="s">
        <v>90</v>
      </c>
      <c r="E11731" t="s">
        <v>91</v>
      </c>
      <c r="F11731" t="s">
        <v>177</v>
      </c>
      <c r="G11731" t="s">
        <v>112</v>
      </c>
      <c r="H11731" t="s">
        <v>96</v>
      </c>
      <c r="I11731" t="s">
        <v>74</v>
      </c>
      <c r="J11731" t="s">
        <v>97</v>
      </c>
      <c r="K11731" s="23">
        <v>0</v>
      </c>
      <c r="L11731" s="24">
        <v>3.6</v>
      </c>
      <c r="M11731" s="24">
        <v>0</v>
      </c>
      <c r="N11731" s="24">
        <v>0</v>
      </c>
      <c r="O11731" s="24">
        <v>0</v>
      </c>
      <c r="P11731" s="25">
        <v>30</v>
      </c>
    </row>
    <row r="11732" spans="1:16" x14ac:dyDescent="0.3">
      <c r="A11732" s="22">
        <v>43107</v>
      </c>
      <c r="B11732">
        <v>2018</v>
      </c>
      <c r="C11732">
        <v>1</v>
      </c>
      <c r="D11732" t="s">
        <v>90</v>
      </c>
      <c r="E11732" t="s">
        <v>91</v>
      </c>
      <c r="F11732" t="s">
        <v>177</v>
      </c>
      <c r="G11732" t="s">
        <v>112</v>
      </c>
      <c r="H11732" t="s">
        <v>98</v>
      </c>
      <c r="I11732" t="s">
        <v>75</v>
      </c>
      <c r="J11732" t="s">
        <v>99</v>
      </c>
      <c r="K11732" s="23">
        <v>0</v>
      </c>
      <c r="L11732" s="24">
        <v>2.8</v>
      </c>
      <c r="M11732" s="24">
        <v>0</v>
      </c>
      <c r="N11732" s="24">
        <v>0</v>
      </c>
      <c r="O11732" s="24">
        <v>0</v>
      </c>
      <c r="P11732" s="25">
        <v>28</v>
      </c>
    </row>
    <row r="11733" spans="1:16" x14ac:dyDescent="0.3">
      <c r="A11733" s="22">
        <v>43107</v>
      </c>
      <c r="B11733">
        <v>2018</v>
      </c>
      <c r="C11733">
        <v>1</v>
      </c>
      <c r="D11733" t="s">
        <v>90</v>
      </c>
      <c r="E11733" t="s">
        <v>91</v>
      </c>
      <c r="F11733" t="s">
        <v>177</v>
      </c>
      <c r="G11733" t="s">
        <v>112</v>
      </c>
      <c r="H11733" t="s">
        <v>100</v>
      </c>
      <c r="I11733" t="s">
        <v>70</v>
      </c>
      <c r="J11733" t="s">
        <v>101</v>
      </c>
      <c r="K11733" s="23">
        <v>0</v>
      </c>
      <c r="L11733" s="24">
        <v>2.4</v>
      </c>
      <c r="M11733" s="24">
        <v>0</v>
      </c>
      <c r="N11733" s="24">
        <v>0</v>
      </c>
      <c r="O11733" s="24">
        <v>0</v>
      </c>
      <c r="P11733" s="25">
        <v>26</v>
      </c>
    </row>
    <row r="11734" spans="1:16" x14ac:dyDescent="0.3">
      <c r="A11734" s="22">
        <v>43107</v>
      </c>
      <c r="B11734">
        <v>2018</v>
      </c>
      <c r="C11734">
        <v>1</v>
      </c>
      <c r="D11734" t="s">
        <v>90</v>
      </c>
      <c r="E11734" t="s">
        <v>91</v>
      </c>
      <c r="F11734" t="s">
        <v>177</v>
      </c>
      <c r="G11734" t="s">
        <v>112</v>
      </c>
      <c r="H11734" t="s">
        <v>102</v>
      </c>
      <c r="I11734" t="s">
        <v>71</v>
      </c>
      <c r="J11734" t="s">
        <v>103</v>
      </c>
      <c r="K11734" s="23">
        <v>0</v>
      </c>
      <c r="L11734" s="24">
        <v>6.9</v>
      </c>
      <c r="M11734" s="24">
        <v>0</v>
      </c>
      <c r="N11734" s="24">
        <v>0</v>
      </c>
      <c r="O11734" s="24">
        <v>0</v>
      </c>
      <c r="P11734" s="25">
        <v>34</v>
      </c>
    </row>
    <row r="11735" spans="1:16" x14ac:dyDescent="0.3">
      <c r="A11735" s="22">
        <v>43107</v>
      </c>
      <c r="B11735">
        <v>2018</v>
      </c>
      <c r="C11735">
        <v>1</v>
      </c>
      <c r="D11735" t="s">
        <v>90</v>
      </c>
      <c r="E11735" t="s">
        <v>91</v>
      </c>
      <c r="F11735" t="s">
        <v>177</v>
      </c>
      <c r="G11735" t="s">
        <v>112</v>
      </c>
      <c r="H11735" t="s">
        <v>104</v>
      </c>
      <c r="I11735" t="s">
        <v>76</v>
      </c>
      <c r="J11735" t="s">
        <v>105</v>
      </c>
      <c r="K11735" s="23">
        <v>0</v>
      </c>
      <c r="L11735" s="24">
        <v>7.4</v>
      </c>
      <c r="M11735" s="24">
        <v>0</v>
      </c>
      <c r="N11735" s="24">
        <v>0</v>
      </c>
      <c r="O11735" s="24">
        <v>0</v>
      </c>
      <c r="P11735" s="25">
        <v>34</v>
      </c>
    </row>
    <row r="11736" spans="1:16" x14ac:dyDescent="0.3">
      <c r="A11736" s="22">
        <v>43107</v>
      </c>
      <c r="B11736">
        <v>2018</v>
      </c>
      <c r="C11736">
        <v>1</v>
      </c>
      <c r="D11736" t="s">
        <v>90</v>
      </c>
      <c r="E11736" t="s">
        <v>91</v>
      </c>
      <c r="F11736" t="s">
        <v>177</v>
      </c>
      <c r="G11736" t="s">
        <v>112</v>
      </c>
      <c r="H11736" t="s">
        <v>106</v>
      </c>
      <c r="I11736" t="s">
        <v>69</v>
      </c>
      <c r="J11736" t="s">
        <v>107</v>
      </c>
      <c r="K11736" s="23">
        <v>0</v>
      </c>
      <c r="L11736" s="24">
        <v>16.5</v>
      </c>
      <c r="M11736" s="24">
        <v>0</v>
      </c>
      <c r="N11736" s="24">
        <v>0</v>
      </c>
      <c r="O11736" s="24">
        <v>0</v>
      </c>
      <c r="P11736" s="25">
        <v>22</v>
      </c>
    </row>
    <row r="11737" spans="1:16" x14ac:dyDescent="0.3">
      <c r="A11737" s="22">
        <v>43107</v>
      </c>
      <c r="B11737">
        <v>2018</v>
      </c>
      <c r="C11737">
        <v>1</v>
      </c>
      <c r="D11737" t="s">
        <v>90</v>
      </c>
      <c r="E11737" t="s">
        <v>91</v>
      </c>
      <c r="F11737" t="s">
        <v>177</v>
      </c>
      <c r="G11737" t="s">
        <v>112</v>
      </c>
      <c r="H11737" t="s">
        <v>108</v>
      </c>
      <c r="I11737" t="s">
        <v>72</v>
      </c>
      <c r="J11737" t="s">
        <v>109</v>
      </c>
      <c r="K11737" s="23">
        <v>0</v>
      </c>
      <c r="L11737" s="24">
        <v>8.1999999999999993</v>
      </c>
      <c r="M11737" s="24">
        <v>0</v>
      </c>
      <c r="N11737" s="24">
        <v>0</v>
      </c>
      <c r="O11737" s="24">
        <v>0</v>
      </c>
      <c r="P11737" s="25">
        <v>32</v>
      </c>
    </row>
    <row r="11738" spans="1:16" x14ac:dyDescent="0.3">
      <c r="A11738" s="22">
        <v>43108</v>
      </c>
      <c r="B11738">
        <v>2018</v>
      </c>
      <c r="C11738">
        <v>1</v>
      </c>
      <c r="D11738" t="s">
        <v>90</v>
      </c>
      <c r="E11738" t="s">
        <v>91</v>
      </c>
      <c r="F11738" t="s">
        <v>177</v>
      </c>
      <c r="G11738" t="s">
        <v>113</v>
      </c>
      <c r="H11738" t="s">
        <v>94</v>
      </c>
      <c r="I11738" t="s">
        <v>73</v>
      </c>
      <c r="J11738" t="s">
        <v>95</v>
      </c>
      <c r="K11738" s="23">
        <v>2.33</v>
      </c>
      <c r="L11738" s="24">
        <v>3.1</v>
      </c>
      <c r="M11738" s="24">
        <v>7.22</v>
      </c>
      <c r="N11738" s="24">
        <v>5.05</v>
      </c>
      <c r="O11738" s="24">
        <v>2.17</v>
      </c>
      <c r="P11738" s="25">
        <v>30</v>
      </c>
    </row>
    <row r="11739" spans="1:16" x14ac:dyDescent="0.3">
      <c r="A11739" s="22">
        <v>43108</v>
      </c>
      <c r="B11739">
        <v>2018</v>
      </c>
      <c r="C11739">
        <v>1</v>
      </c>
      <c r="D11739" t="s">
        <v>90</v>
      </c>
      <c r="E11739" t="s">
        <v>91</v>
      </c>
      <c r="F11739" t="s">
        <v>177</v>
      </c>
      <c r="G11739" t="s">
        <v>113</v>
      </c>
      <c r="H11739" t="s">
        <v>96</v>
      </c>
      <c r="I11739" t="s">
        <v>74</v>
      </c>
      <c r="J11739" t="s">
        <v>97</v>
      </c>
      <c r="K11739" s="23">
        <v>6.53</v>
      </c>
      <c r="L11739" s="24">
        <v>3.6</v>
      </c>
      <c r="M11739" s="24">
        <v>23.51</v>
      </c>
      <c r="N11739" s="24">
        <v>16.46</v>
      </c>
      <c r="O11739" s="24">
        <v>7.05</v>
      </c>
      <c r="P11739" s="25">
        <v>30</v>
      </c>
    </row>
    <row r="11740" spans="1:16" x14ac:dyDescent="0.3">
      <c r="A11740" s="22">
        <v>43108</v>
      </c>
      <c r="B11740">
        <v>2018</v>
      </c>
      <c r="C11740">
        <v>1</v>
      </c>
      <c r="D11740" t="s">
        <v>90</v>
      </c>
      <c r="E11740" t="s">
        <v>91</v>
      </c>
      <c r="F11740" t="s">
        <v>177</v>
      </c>
      <c r="G11740" t="s">
        <v>113</v>
      </c>
      <c r="H11740" t="s">
        <v>98</v>
      </c>
      <c r="I11740" t="s">
        <v>75</v>
      </c>
      <c r="J11740" t="s">
        <v>99</v>
      </c>
      <c r="K11740" s="23">
        <v>4.2</v>
      </c>
      <c r="L11740" s="24">
        <v>2.8</v>
      </c>
      <c r="M11740" s="24">
        <v>11.76</v>
      </c>
      <c r="N11740" s="24">
        <v>8.4700000000000006</v>
      </c>
      <c r="O11740" s="24">
        <v>3.29</v>
      </c>
      <c r="P11740" s="25">
        <v>28</v>
      </c>
    </row>
    <row r="11741" spans="1:16" x14ac:dyDescent="0.3">
      <c r="A11741" s="22">
        <v>43108</v>
      </c>
      <c r="B11741">
        <v>2018</v>
      </c>
      <c r="C11741">
        <v>1</v>
      </c>
      <c r="D11741" t="s">
        <v>90</v>
      </c>
      <c r="E11741" t="s">
        <v>91</v>
      </c>
      <c r="F11741" t="s">
        <v>177</v>
      </c>
      <c r="G11741" t="s">
        <v>113</v>
      </c>
      <c r="H11741" t="s">
        <v>100</v>
      </c>
      <c r="I11741" t="s">
        <v>70</v>
      </c>
      <c r="J11741" t="s">
        <v>101</v>
      </c>
      <c r="K11741" s="23">
        <v>29.6</v>
      </c>
      <c r="L11741" s="24">
        <v>2.4</v>
      </c>
      <c r="M11741" s="24">
        <v>71.040000000000006</v>
      </c>
      <c r="N11741" s="24">
        <v>52.57</v>
      </c>
      <c r="O11741" s="24">
        <v>18.47</v>
      </c>
      <c r="P11741" s="25">
        <v>26</v>
      </c>
    </row>
    <row r="11742" spans="1:16" x14ac:dyDescent="0.3">
      <c r="A11742" s="22">
        <v>43108</v>
      </c>
      <c r="B11742">
        <v>2018</v>
      </c>
      <c r="C11742">
        <v>1</v>
      </c>
      <c r="D11742" t="s">
        <v>90</v>
      </c>
      <c r="E11742" t="s">
        <v>91</v>
      </c>
      <c r="F11742" t="s">
        <v>177</v>
      </c>
      <c r="G11742" t="s">
        <v>113</v>
      </c>
      <c r="H11742" t="s">
        <v>102</v>
      </c>
      <c r="I11742" t="s">
        <v>71</v>
      </c>
      <c r="J11742" t="s">
        <v>103</v>
      </c>
      <c r="K11742" s="23">
        <v>5</v>
      </c>
      <c r="L11742" s="24">
        <v>6.9</v>
      </c>
      <c r="M11742" s="24">
        <v>34.5</v>
      </c>
      <c r="N11742" s="24">
        <v>22.77</v>
      </c>
      <c r="O11742" s="24">
        <v>11.73</v>
      </c>
      <c r="P11742" s="25">
        <v>34</v>
      </c>
    </row>
    <row r="11743" spans="1:16" x14ac:dyDescent="0.3">
      <c r="A11743" s="22">
        <v>43108</v>
      </c>
      <c r="B11743">
        <v>2018</v>
      </c>
      <c r="C11743">
        <v>1</v>
      </c>
      <c r="D11743" t="s">
        <v>90</v>
      </c>
      <c r="E11743" t="s">
        <v>91</v>
      </c>
      <c r="F11743" t="s">
        <v>177</v>
      </c>
      <c r="G11743" t="s">
        <v>113</v>
      </c>
      <c r="H11743" t="s">
        <v>104</v>
      </c>
      <c r="I11743" t="s">
        <v>76</v>
      </c>
      <c r="J11743" t="s">
        <v>105</v>
      </c>
      <c r="K11743" s="23">
        <v>0</v>
      </c>
      <c r="L11743" s="24">
        <v>7.4</v>
      </c>
      <c r="M11743" s="24">
        <v>0</v>
      </c>
      <c r="N11743" s="24">
        <v>0</v>
      </c>
      <c r="O11743" s="24">
        <v>0</v>
      </c>
      <c r="P11743" s="25">
        <v>34</v>
      </c>
    </row>
    <row r="11744" spans="1:16" x14ac:dyDescent="0.3">
      <c r="A11744" s="22">
        <v>43108</v>
      </c>
      <c r="B11744">
        <v>2018</v>
      </c>
      <c r="C11744">
        <v>1</v>
      </c>
      <c r="D11744" t="s">
        <v>90</v>
      </c>
      <c r="E11744" t="s">
        <v>91</v>
      </c>
      <c r="F11744" t="s">
        <v>177</v>
      </c>
      <c r="G11744" t="s">
        <v>113</v>
      </c>
      <c r="H11744" t="s">
        <v>106</v>
      </c>
      <c r="I11744" t="s">
        <v>69</v>
      </c>
      <c r="J11744" t="s">
        <v>107</v>
      </c>
      <c r="K11744" s="23">
        <v>0</v>
      </c>
      <c r="L11744" s="24">
        <v>16.5</v>
      </c>
      <c r="M11744" s="24">
        <v>0</v>
      </c>
      <c r="N11744" s="24">
        <v>0</v>
      </c>
      <c r="O11744" s="24">
        <v>0</v>
      </c>
      <c r="P11744" s="25">
        <v>22</v>
      </c>
    </row>
    <row r="11745" spans="1:16" x14ac:dyDescent="0.3">
      <c r="A11745" s="22">
        <v>43108</v>
      </c>
      <c r="B11745">
        <v>2018</v>
      </c>
      <c r="C11745">
        <v>1</v>
      </c>
      <c r="D11745" t="s">
        <v>90</v>
      </c>
      <c r="E11745" t="s">
        <v>91</v>
      </c>
      <c r="F11745" t="s">
        <v>177</v>
      </c>
      <c r="G11745" t="s">
        <v>113</v>
      </c>
      <c r="H11745" t="s">
        <v>108</v>
      </c>
      <c r="I11745" t="s">
        <v>72</v>
      </c>
      <c r="J11745" t="s">
        <v>109</v>
      </c>
      <c r="K11745" s="23">
        <v>1</v>
      </c>
      <c r="L11745" s="24">
        <v>8.1999999999999993</v>
      </c>
      <c r="M11745" s="24">
        <v>8.1999999999999993</v>
      </c>
      <c r="N11745" s="24">
        <v>5.58</v>
      </c>
      <c r="O11745" s="24">
        <v>2.62</v>
      </c>
      <c r="P11745" s="25">
        <v>32</v>
      </c>
    </row>
    <row r="11746" spans="1:16" x14ac:dyDescent="0.3">
      <c r="A11746" s="22">
        <v>43109</v>
      </c>
      <c r="B11746">
        <v>2018</v>
      </c>
      <c r="C11746">
        <v>1</v>
      </c>
      <c r="D11746" t="s">
        <v>90</v>
      </c>
      <c r="E11746" t="s">
        <v>91</v>
      </c>
      <c r="F11746" t="s">
        <v>177</v>
      </c>
      <c r="G11746" t="s">
        <v>114</v>
      </c>
      <c r="H11746" t="s">
        <v>94</v>
      </c>
      <c r="I11746" t="s">
        <v>73</v>
      </c>
      <c r="J11746" t="s">
        <v>95</v>
      </c>
      <c r="K11746" s="23">
        <v>5.33</v>
      </c>
      <c r="L11746" s="24">
        <v>3.1</v>
      </c>
      <c r="M11746" s="24">
        <v>16.52</v>
      </c>
      <c r="N11746" s="24">
        <v>11.56</v>
      </c>
      <c r="O11746" s="24">
        <v>4.96</v>
      </c>
      <c r="P11746" s="25">
        <v>30</v>
      </c>
    </row>
    <row r="11747" spans="1:16" x14ac:dyDescent="0.3">
      <c r="A11747" s="22">
        <v>43109</v>
      </c>
      <c r="B11747">
        <v>2018</v>
      </c>
      <c r="C11747">
        <v>1</v>
      </c>
      <c r="D11747" t="s">
        <v>90</v>
      </c>
      <c r="E11747" t="s">
        <v>91</v>
      </c>
      <c r="F11747" t="s">
        <v>177</v>
      </c>
      <c r="G11747" t="s">
        <v>114</v>
      </c>
      <c r="H11747" t="s">
        <v>96</v>
      </c>
      <c r="I11747" t="s">
        <v>74</v>
      </c>
      <c r="J11747" t="s">
        <v>97</v>
      </c>
      <c r="K11747" s="23">
        <v>2.1</v>
      </c>
      <c r="L11747" s="24">
        <v>3.6</v>
      </c>
      <c r="M11747" s="24">
        <v>7.56</v>
      </c>
      <c r="N11747" s="24">
        <v>5.29</v>
      </c>
      <c r="O11747" s="24">
        <v>2.27</v>
      </c>
      <c r="P11747" s="25">
        <v>30</v>
      </c>
    </row>
    <row r="11748" spans="1:16" x14ac:dyDescent="0.3">
      <c r="A11748" s="22">
        <v>43109</v>
      </c>
      <c r="B11748">
        <v>2018</v>
      </c>
      <c r="C11748">
        <v>1</v>
      </c>
      <c r="D11748" t="s">
        <v>90</v>
      </c>
      <c r="E11748" t="s">
        <v>91</v>
      </c>
      <c r="F11748" t="s">
        <v>177</v>
      </c>
      <c r="G11748" t="s">
        <v>114</v>
      </c>
      <c r="H11748" t="s">
        <v>98</v>
      </c>
      <c r="I11748" t="s">
        <v>75</v>
      </c>
      <c r="J11748" t="s">
        <v>99</v>
      </c>
      <c r="K11748" s="23">
        <v>5</v>
      </c>
      <c r="L11748" s="24">
        <v>2.8</v>
      </c>
      <c r="M11748" s="24">
        <v>14</v>
      </c>
      <c r="N11748" s="24">
        <v>10.08</v>
      </c>
      <c r="O11748" s="24">
        <v>3.92</v>
      </c>
      <c r="P11748" s="25">
        <v>28</v>
      </c>
    </row>
    <row r="11749" spans="1:16" x14ac:dyDescent="0.3">
      <c r="A11749" s="22">
        <v>43109</v>
      </c>
      <c r="B11749">
        <v>2018</v>
      </c>
      <c r="C11749">
        <v>1</v>
      </c>
      <c r="D11749" t="s">
        <v>90</v>
      </c>
      <c r="E11749" t="s">
        <v>91</v>
      </c>
      <c r="F11749" t="s">
        <v>177</v>
      </c>
      <c r="G11749" t="s">
        <v>114</v>
      </c>
      <c r="H11749" t="s">
        <v>100</v>
      </c>
      <c r="I11749" t="s">
        <v>70</v>
      </c>
      <c r="J11749" t="s">
        <v>101</v>
      </c>
      <c r="K11749" s="23">
        <v>33.83</v>
      </c>
      <c r="L11749" s="24">
        <v>2.4</v>
      </c>
      <c r="M11749" s="24">
        <v>81.19</v>
      </c>
      <c r="N11749" s="24">
        <v>60.08</v>
      </c>
      <c r="O11749" s="24">
        <v>21.11</v>
      </c>
      <c r="P11749" s="25">
        <v>26</v>
      </c>
    </row>
    <row r="11750" spans="1:16" x14ac:dyDescent="0.3">
      <c r="A11750" s="22">
        <v>43109</v>
      </c>
      <c r="B11750">
        <v>2018</v>
      </c>
      <c r="C11750">
        <v>1</v>
      </c>
      <c r="D11750" t="s">
        <v>90</v>
      </c>
      <c r="E11750" t="s">
        <v>91</v>
      </c>
      <c r="F11750" t="s">
        <v>177</v>
      </c>
      <c r="G11750" t="s">
        <v>114</v>
      </c>
      <c r="H11750" t="s">
        <v>102</v>
      </c>
      <c r="I11750" t="s">
        <v>71</v>
      </c>
      <c r="J11750" t="s">
        <v>103</v>
      </c>
      <c r="K11750" s="23">
        <v>9</v>
      </c>
      <c r="L11750" s="24">
        <v>6.9</v>
      </c>
      <c r="M11750" s="24">
        <v>62.1</v>
      </c>
      <c r="N11750" s="24">
        <v>40.99</v>
      </c>
      <c r="O11750" s="24">
        <v>21.11</v>
      </c>
      <c r="P11750" s="25">
        <v>34</v>
      </c>
    </row>
    <row r="11751" spans="1:16" x14ac:dyDescent="0.3">
      <c r="A11751" s="22">
        <v>43109</v>
      </c>
      <c r="B11751">
        <v>2018</v>
      </c>
      <c r="C11751">
        <v>1</v>
      </c>
      <c r="D11751" t="s">
        <v>90</v>
      </c>
      <c r="E11751" t="s">
        <v>91</v>
      </c>
      <c r="F11751" t="s">
        <v>177</v>
      </c>
      <c r="G11751" t="s">
        <v>114</v>
      </c>
      <c r="H11751" t="s">
        <v>104</v>
      </c>
      <c r="I11751" t="s">
        <v>76</v>
      </c>
      <c r="J11751" t="s">
        <v>105</v>
      </c>
      <c r="K11751" s="23">
        <v>6</v>
      </c>
      <c r="L11751" s="24">
        <v>7.4</v>
      </c>
      <c r="M11751" s="24">
        <v>44.4</v>
      </c>
      <c r="N11751" s="24">
        <v>29.3</v>
      </c>
      <c r="O11751" s="24">
        <v>15.1</v>
      </c>
      <c r="P11751" s="25">
        <v>34</v>
      </c>
    </row>
    <row r="11752" spans="1:16" x14ac:dyDescent="0.3">
      <c r="A11752" s="22">
        <v>43109</v>
      </c>
      <c r="B11752">
        <v>2018</v>
      </c>
      <c r="C11752">
        <v>1</v>
      </c>
      <c r="D11752" t="s">
        <v>90</v>
      </c>
      <c r="E11752" t="s">
        <v>91</v>
      </c>
      <c r="F11752" t="s">
        <v>177</v>
      </c>
      <c r="G11752" t="s">
        <v>114</v>
      </c>
      <c r="H11752" t="s">
        <v>106</v>
      </c>
      <c r="I11752" t="s">
        <v>69</v>
      </c>
      <c r="J11752" t="s">
        <v>107</v>
      </c>
      <c r="K11752" s="23">
        <v>10</v>
      </c>
      <c r="L11752" s="24">
        <v>16.5</v>
      </c>
      <c r="M11752" s="24">
        <v>165</v>
      </c>
      <c r="N11752" s="24">
        <v>128.69999999999999</v>
      </c>
      <c r="O11752" s="24">
        <v>36.299999999999997</v>
      </c>
      <c r="P11752" s="25">
        <v>22</v>
      </c>
    </row>
    <row r="11753" spans="1:16" x14ac:dyDescent="0.3">
      <c r="A11753" s="22">
        <v>43109</v>
      </c>
      <c r="B11753">
        <v>2018</v>
      </c>
      <c r="C11753">
        <v>1</v>
      </c>
      <c r="D11753" t="s">
        <v>90</v>
      </c>
      <c r="E11753" t="s">
        <v>91</v>
      </c>
      <c r="F11753" t="s">
        <v>177</v>
      </c>
      <c r="G11753" t="s">
        <v>114</v>
      </c>
      <c r="H11753" t="s">
        <v>108</v>
      </c>
      <c r="I11753" t="s">
        <v>72</v>
      </c>
      <c r="J11753" t="s">
        <v>109</v>
      </c>
      <c r="K11753" s="23">
        <v>1</v>
      </c>
      <c r="L11753" s="24">
        <v>8.1999999999999993</v>
      </c>
      <c r="M11753" s="24">
        <v>8.1999999999999993</v>
      </c>
      <c r="N11753" s="24">
        <v>5.58</v>
      </c>
      <c r="O11753" s="24">
        <v>2.62</v>
      </c>
      <c r="P11753" s="25">
        <v>32</v>
      </c>
    </row>
    <row r="11754" spans="1:16" x14ac:dyDescent="0.3">
      <c r="A11754" s="22">
        <v>43110</v>
      </c>
      <c r="B11754">
        <v>2018</v>
      </c>
      <c r="C11754">
        <v>1</v>
      </c>
      <c r="D11754" t="s">
        <v>90</v>
      </c>
      <c r="E11754" t="s">
        <v>91</v>
      </c>
      <c r="F11754" t="s">
        <v>177</v>
      </c>
      <c r="G11754" t="s">
        <v>115</v>
      </c>
      <c r="H11754" t="s">
        <v>94</v>
      </c>
      <c r="I11754" t="s">
        <v>73</v>
      </c>
      <c r="J11754" t="s">
        <v>95</v>
      </c>
      <c r="K11754" s="23">
        <v>9.33</v>
      </c>
      <c r="L11754" s="24">
        <v>3.1</v>
      </c>
      <c r="M11754" s="24">
        <v>28.92</v>
      </c>
      <c r="N11754" s="24">
        <v>20.239999999999998</v>
      </c>
      <c r="O11754" s="24">
        <v>8.68</v>
      </c>
      <c r="P11754" s="25">
        <v>30</v>
      </c>
    </row>
    <row r="11755" spans="1:16" x14ac:dyDescent="0.3">
      <c r="A11755" s="22">
        <v>43110</v>
      </c>
      <c r="B11755">
        <v>2018</v>
      </c>
      <c r="C11755">
        <v>1</v>
      </c>
      <c r="D11755" t="s">
        <v>90</v>
      </c>
      <c r="E11755" t="s">
        <v>91</v>
      </c>
      <c r="F11755" t="s">
        <v>177</v>
      </c>
      <c r="G11755" t="s">
        <v>115</v>
      </c>
      <c r="H11755" t="s">
        <v>96</v>
      </c>
      <c r="I11755" t="s">
        <v>74</v>
      </c>
      <c r="J11755" t="s">
        <v>97</v>
      </c>
      <c r="K11755" s="23">
        <v>7.41</v>
      </c>
      <c r="L11755" s="24">
        <v>3.6</v>
      </c>
      <c r="M11755" s="24">
        <v>26.68</v>
      </c>
      <c r="N11755" s="24">
        <v>18.68</v>
      </c>
      <c r="O11755" s="24">
        <v>8</v>
      </c>
      <c r="P11755" s="25">
        <v>30</v>
      </c>
    </row>
    <row r="11756" spans="1:16" x14ac:dyDescent="0.3">
      <c r="A11756" s="22">
        <v>43110</v>
      </c>
      <c r="B11756">
        <v>2018</v>
      </c>
      <c r="C11756">
        <v>1</v>
      </c>
      <c r="D11756" t="s">
        <v>90</v>
      </c>
      <c r="E11756" t="s">
        <v>91</v>
      </c>
      <c r="F11756" t="s">
        <v>177</v>
      </c>
      <c r="G11756" t="s">
        <v>115</v>
      </c>
      <c r="H11756" t="s">
        <v>98</v>
      </c>
      <c r="I11756" t="s">
        <v>75</v>
      </c>
      <c r="J11756" t="s">
        <v>99</v>
      </c>
      <c r="K11756" s="23">
        <v>6</v>
      </c>
      <c r="L11756" s="24">
        <v>2.8</v>
      </c>
      <c r="M11756" s="24">
        <v>16.8</v>
      </c>
      <c r="N11756" s="24">
        <v>12.1</v>
      </c>
      <c r="O11756" s="24">
        <v>4.7</v>
      </c>
      <c r="P11756" s="25">
        <v>28</v>
      </c>
    </row>
    <row r="11757" spans="1:16" x14ac:dyDescent="0.3">
      <c r="A11757" s="22">
        <v>43110</v>
      </c>
      <c r="B11757">
        <v>2018</v>
      </c>
      <c r="C11757">
        <v>1</v>
      </c>
      <c r="D11757" t="s">
        <v>90</v>
      </c>
      <c r="E11757" t="s">
        <v>91</v>
      </c>
      <c r="F11757" t="s">
        <v>177</v>
      </c>
      <c r="G11757" t="s">
        <v>115</v>
      </c>
      <c r="H11757" t="s">
        <v>100</v>
      </c>
      <c r="I11757" t="s">
        <v>70</v>
      </c>
      <c r="J11757" t="s">
        <v>101</v>
      </c>
      <c r="K11757" s="23">
        <v>44.5</v>
      </c>
      <c r="L11757" s="24">
        <v>2.4</v>
      </c>
      <c r="M11757" s="24">
        <v>106.8</v>
      </c>
      <c r="N11757" s="24">
        <v>79.03</v>
      </c>
      <c r="O11757" s="24">
        <v>27.77</v>
      </c>
      <c r="P11757" s="25">
        <v>26</v>
      </c>
    </row>
    <row r="11758" spans="1:16" x14ac:dyDescent="0.3">
      <c r="A11758" s="22">
        <v>43110</v>
      </c>
      <c r="B11758">
        <v>2018</v>
      </c>
      <c r="C11758">
        <v>1</v>
      </c>
      <c r="D11758" t="s">
        <v>90</v>
      </c>
      <c r="E11758" t="s">
        <v>91</v>
      </c>
      <c r="F11758" t="s">
        <v>177</v>
      </c>
      <c r="G11758" t="s">
        <v>115</v>
      </c>
      <c r="H11758" t="s">
        <v>102</v>
      </c>
      <c r="I11758" t="s">
        <v>71</v>
      </c>
      <c r="J11758" t="s">
        <v>103</v>
      </c>
      <c r="K11758" s="23">
        <v>12</v>
      </c>
      <c r="L11758" s="24">
        <v>6.9</v>
      </c>
      <c r="M11758" s="24">
        <v>82.8</v>
      </c>
      <c r="N11758" s="24">
        <v>54.65</v>
      </c>
      <c r="O11758" s="24">
        <v>28.15</v>
      </c>
      <c r="P11758" s="25">
        <v>34</v>
      </c>
    </row>
    <row r="11759" spans="1:16" x14ac:dyDescent="0.3">
      <c r="A11759" s="22">
        <v>43110</v>
      </c>
      <c r="B11759">
        <v>2018</v>
      </c>
      <c r="C11759">
        <v>1</v>
      </c>
      <c r="D11759" t="s">
        <v>90</v>
      </c>
      <c r="E11759" t="s">
        <v>91</v>
      </c>
      <c r="F11759" t="s">
        <v>177</v>
      </c>
      <c r="G11759" t="s">
        <v>115</v>
      </c>
      <c r="H11759" t="s">
        <v>104</v>
      </c>
      <c r="I11759" t="s">
        <v>76</v>
      </c>
      <c r="J11759" t="s">
        <v>105</v>
      </c>
      <c r="K11759" s="23">
        <v>0</v>
      </c>
      <c r="L11759" s="24">
        <v>7.4</v>
      </c>
      <c r="M11759" s="24">
        <v>0</v>
      </c>
      <c r="N11759" s="24">
        <v>0</v>
      </c>
      <c r="O11759" s="24">
        <v>0</v>
      </c>
      <c r="P11759" s="25">
        <v>34</v>
      </c>
    </row>
    <row r="11760" spans="1:16" x14ac:dyDescent="0.3">
      <c r="A11760" s="22">
        <v>43110</v>
      </c>
      <c r="B11760">
        <v>2018</v>
      </c>
      <c r="C11760">
        <v>1</v>
      </c>
      <c r="D11760" t="s">
        <v>90</v>
      </c>
      <c r="E11760" t="s">
        <v>91</v>
      </c>
      <c r="F11760" t="s">
        <v>177</v>
      </c>
      <c r="G11760" t="s">
        <v>115</v>
      </c>
      <c r="H11760" t="s">
        <v>106</v>
      </c>
      <c r="I11760" t="s">
        <v>69</v>
      </c>
      <c r="J11760" t="s">
        <v>107</v>
      </c>
      <c r="K11760" s="23">
        <v>6</v>
      </c>
      <c r="L11760" s="24">
        <v>16.5</v>
      </c>
      <c r="M11760" s="24">
        <v>99</v>
      </c>
      <c r="N11760" s="24">
        <v>77.22</v>
      </c>
      <c r="O11760" s="24">
        <v>21.78</v>
      </c>
      <c r="P11760" s="25">
        <v>22</v>
      </c>
    </row>
    <row r="11761" spans="1:16" x14ac:dyDescent="0.3">
      <c r="A11761" s="22">
        <v>43110</v>
      </c>
      <c r="B11761">
        <v>2018</v>
      </c>
      <c r="C11761">
        <v>1</v>
      </c>
      <c r="D11761" t="s">
        <v>90</v>
      </c>
      <c r="E11761" t="s">
        <v>91</v>
      </c>
      <c r="F11761" t="s">
        <v>177</v>
      </c>
      <c r="G11761" t="s">
        <v>115</v>
      </c>
      <c r="H11761" t="s">
        <v>108</v>
      </c>
      <c r="I11761" t="s">
        <v>72</v>
      </c>
      <c r="J11761" t="s">
        <v>109</v>
      </c>
      <c r="K11761" s="23">
        <v>2</v>
      </c>
      <c r="L11761" s="24">
        <v>8.1999999999999993</v>
      </c>
      <c r="M11761" s="24">
        <v>16.399999999999999</v>
      </c>
      <c r="N11761" s="24">
        <v>11.15</v>
      </c>
      <c r="O11761" s="24">
        <v>5.25</v>
      </c>
      <c r="P11761" s="25">
        <v>32</v>
      </c>
    </row>
    <row r="11762" spans="1:16" x14ac:dyDescent="0.3">
      <c r="A11762" s="22">
        <v>43111</v>
      </c>
      <c r="B11762">
        <v>2018</v>
      </c>
      <c r="C11762">
        <v>1</v>
      </c>
      <c r="D11762" t="s">
        <v>90</v>
      </c>
      <c r="E11762" t="s">
        <v>91</v>
      </c>
      <c r="F11762" t="s">
        <v>177</v>
      </c>
      <c r="G11762" t="s">
        <v>93</v>
      </c>
      <c r="H11762" t="s">
        <v>94</v>
      </c>
      <c r="I11762" t="s">
        <v>73</v>
      </c>
      <c r="J11762" t="s">
        <v>95</v>
      </c>
      <c r="K11762" s="23">
        <v>4</v>
      </c>
      <c r="L11762" s="24">
        <v>3.1</v>
      </c>
      <c r="M11762" s="24">
        <v>12.4</v>
      </c>
      <c r="N11762" s="24">
        <v>8.68</v>
      </c>
      <c r="O11762" s="24">
        <v>3.72</v>
      </c>
      <c r="P11762" s="25">
        <v>30</v>
      </c>
    </row>
    <row r="11763" spans="1:16" x14ac:dyDescent="0.3">
      <c r="A11763" s="22">
        <v>43111</v>
      </c>
      <c r="B11763">
        <v>2018</v>
      </c>
      <c r="C11763">
        <v>1</v>
      </c>
      <c r="D11763" t="s">
        <v>90</v>
      </c>
      <c r="E11763" t="s">
        <v>91</v>
      </c>
      <c r="F11763" t="s">
        <v>177</v>
      </c>
      <c r="G11763" t="s">
        <v>93</v>
      </c>
      <c r="H11763" t="s">
        <v>96</v>
      </c>
      <c r="I11763" t="s">
        <v>74</v>
      </c>
      <c r="J11763" t="s">
        <v>97</v>
      </c>
      <c r="K11763" s="23">
        <v>4.33</v>
      </c>
      <c r="L11763" s="24">
        <v>3.6</v>
      </c>
      <c r="M11763" s="24">
        <v>15.59</v>
      </c>
      <c r="N11763" s="24">
        <v>10.91</v>
      </c>
      <c r="O11763" s="24">
        <v>4.68</v>
      </c>
      <c r="P11763" s="25">
        <v>30</v>
      </c>
    </row>
    <row r="11764" spans="1:16" x14ac:dyDescent="0.3">
      <c r="A11764" s="22">
        <v>43111</v>
      </c>
      <c r="B11764">
        <v>2018</v>
      </c>
      <c r="C11764">
        <v>1</v>
      </c>
      <c r="D11764" t="s">
        <v>90</v>
      </c>
      <c r="E11764" t="s">
        <v>91</v>
      </c>
      <c r="F11764" t="s">
        <v>177</v>
      </c>
      <c r="G11764" t="s">
        <v>93</v>
      </c>
      <c r="H11764" t="s">
        <v>98</v>
      </c>
      <c r="I11764" t="s">
        <v>75</v>
      </c>
      <c r="J11764" t="s">
        <v>99</v>
      </c>
      <c r="K11764" s="23">
        <v>5.5</v>
      </c>
      <c r="L11764" s="24">
        <v>2.8</v>
      </c>
      <c r="M11764" s="24">
        <v>15.4</v>
      </c>
      <c r="N11764" s="24">
        <v>11.09</v>
      </c>
      <c r="O11764" s="24">
        <v>4.3099999999999996</v>
      </c>
      <c r="P11764" s="25">
        <v>28</v>
      </c>
    </row>
    <row r="11765" spans="1:16" x14ac:dyDescent="0.3">
      <c r="A11765" s="22">
        <v>43111</v>
      </c>
      <c r="B11765">
        <v>2018</v>
      </c>
      <c r="C11765">
        <v>1</v>
      </c>
      <c r="D11765" t="s">
        <v>90</v>
      </c>
      <c r="E11765" t="s">
        <v>91</v>
      </c>
      <c r="F11765" t="s">
        <v>177</v>
      </c>
      <c r="G11765" t="s">
        <v>93</v>
      </c>
      <c r="H11765" t="s">
        <v>100</v>
      </c>
      <c r="I11765" t="s">
        <v>70</v>
      </c>
      <c r="J11765" t="s">
        <v>101</v>
      </c>
      <c r="K11765" s="23">
        <v>37.6</v>
      </c>
      <c r="L11765" s="24">
        <v>2.4</v>
      </c>
      <c r="M11765" s="24">
        <v>90.24</v>
      </c>
      <c r="N11765" s="24">
        <v>66.78</v>
      </c>
      <c r="O11765" s="24">
        <v>23.46</v>
      </c>
      <c r="P11765" s="25">
        <v>26</v>
      </c>
    </row>
    <row r="11766" spans="1:16" x14ac:dyDescent="0.3">
      <c r="A11766" s="22">
        <v>43111</v>
      </c>
      <c r="B11766">
        <v>2018</v>
      </c>
      <c r="C11766">
        <v>1</v>
      </c>
      <c r="D11766" t="s">
        <v>90</v>
      </c>
      <c r="E11766" t="s">
        <v>91</v>
      </c>
      <c r="F11766" t="s">
        <v>177</v>
      </c>
      <c r="G11766" t="s">
        <v>93</v>
      </c>
      <c r="H11766" t="s">
        <v>102</v>
      </c>
      <c r="I11766" t="s">
        <v>71</v>
      </c>
      <c r="J11766" t="s">
        <v>103</v>
      </c>
      <c r="K11766" s="23">
        <v>7</v>
      </c>
      <c r="L11766" s="24">
        <v>6.9</v>
      </c>
      <c r="M11766" s="24">
        <v>48.3</v>
      </c>
      <c r="N11766" s="24">
        <v>31.88</v>
      </c>
      <c r="O11766" s="24">
        <v>16.420000000000002</v>
      </c>
      <c r="P11766" s="25">
        <v>34</v>
      </c>
    </row>
    <row r="11767" spans="1:16" x14ac:dyDescent="0.3">
      <c r="A11767" s="22">
        <v>43111</v>
      </c>
      <c r="B11767">
        <v>2018</v>
      </c>
      <c r="C11767">
        <v>1</v>
      </c>
      <c r="D11767" t="s">
        <v>90</v>
      </c>
      <c r="E11767" t="s">
        <v>91</v>
      </c>
      <c r="F11767" t="s">
        <v>177</v>
      </c>
      <c r="G11767" t="s">
        <v>93</v>
      </c>
      <c r="H11767" t="s">
        <v>104</v>
      </c>
      <c r="I11767" t="s">
        <v>76</v>
      </c>
      <c r="J11767" t="s">
        <v>105</v>
      </c>
      <c r="K11767" s="23">
        <v>0</v>
      </c>
      <c r="L11767" s="24">
        <v>7.4</v>
      </c>
      <c r="M11767" s="24">
        <v>0</v>
      </c>
      <c r="N11767" s="24">
        <v>0</v>
      </c>
      <c r="O11767" s="24">
        <v>0</v>
      </c>
      <c r="P11767" s="25">
        <v>34</v>
      </c>
    </row>
    <row r="11768" spans="1:16" x14ac:dyDescent="0.3">
      <c r="A11768" s="22">
        <v>43111</v>
      </c>
      <c r="B11768">
        <v>2018</v>
      </c>
      <c r="C11768">
        <v>1</v>
      </c>
      <c r="D11768" t="s">
        <v>90</v>
      </c>
      <c r="E11768" t="s">
        <v>91</v>
      </c>
      <c r="F11768" t="s">
        <v>177</v>
      </c>
      <c r="G11768" t="s">
        <v>93</v>
      </c>
      <c r="H11768" t="s">
        <v>106</v>
      </c>
      <c r="I11768" t="s">
        <v>69</v>
      </c>
      <c r="J11768" t="s">
        <v>107</v>
      </c>
      <c r="K11768" s="23">
        <v>5</v>
      </c>
      <c r="L11768" s="24">
        <v>16.5</v>
      </c>
      <c r="M11768" s="24">
        <v>82.5</v>
      </c>
      <c r="N11768" s="24">
        <v>64.349999999999994</v>
      </c>
      <c r="O11768" s="24">
        <v>18.149999999999999</v>
      </c>
      <c r="P11768" s="25">
        <v>22</v>
      </c>
    </row>
    <row r="11769" spans="1:16" x14ac:dyDescent="0.3">
      <c r="A11769" s="22">
        <v>43111</v>
      </c>
      <c r="B11769">
        <v>2018</v>
      </c>
      <c r="C11769">
        <v>1</v>
      </c>
      <c r="D11769" t="s">
        <v>90</v>
      </c>
      <c r="E11769" t="s">
        <v>91</v>
      </c>
      <c r="F11769" t="s">
        <v>177</v>
      </c>
      <c r="G11769" t="s">
        <v>93</v>
      </c>
      <c r="H11769" t="s">
        <v>108</v>
      </c>
      <c r="I11769" t="s">
        <v>72</v>
      </c>
      <c r="J11769" t="s">
        <v>109</v>
      </c>
      <c r="K11769" s="23">
        <v>0</v>
      </c>
      <c r="L11769" s="24">
        <v>8.1999999999999993</v>
      </c>
      <c r="M11769" s="24">
        <v>0</v>
      </c>
      <c r="N11769" s="24">
        <v>0</v>
      </c>
      <c r="O11769" s="24">
        <v>0</v>
      </c>
      <c r="P11769" s="25">
        <v>32</v>
      </c>
    </row>
    <row r="11770" spans="1:16" x14ac:dyDescent="0.3">
      <c r="A11770" s="22">
        <v>43112</v>
      </c>
      <c r="B11770">
        <v>2018</v>
      </c>
      <c r="C11770">
        <v>1</v>
      </c>
      <c r="D11770" t="s">
        <v>90</v>
      </c>
      <c r="E11770" t="s">
        <v>91</v>
      </c>
      <c r="F11770" t="s">
        <v>177</v>
      </c>
      <c r="G11770" t="s">
        <v>110</v>
      </c>
      <c r="H11770" t="s">
        <v>94</v>
      </c>
      <c r="I11770" t="s">
        <v>73</v>
      </c>
      <c r="J11770" t="s">
        <v>95</v>
      </c>
      <c r="K11770" s="23">
        <v>5.66</v>
      </c>
      <c r="L11770" s="24">
        <v>3.1</v>
      </c>
      <c r="M11770" s="24">
        <v>17.55</v>
      </c>
      <c r="N11770" s="24">
        <v>12.28</v>
      </c>
      <c r="O11770" s="24">
        <v>5.27</v>
      </c>
      <c r="P11770" s="25">
        <v>30</v>
      </c>
    </row>
    <row r="11771" spans="1:16" x14ac:dyDescent="0.3">
      <c r="A11771" s="22">
        <v>43112</v>
      </c>
      <c r="B11771">
        <v>2018</v>
      </c>
      <c r="C11771">
        <v>1</v>
      </c>
      <c r="D11771" t="s">
        <v>90</v>
      </c>
      <c r="E11771" t="s">
        <v>91</v>
      </c>
      <c r="F11771" t="s">
        <v>177</v>
      </c>
      <c r="G11771" t="s">
        <v>110</v>
      </c>
      <c r="H11771" t="s">
        <v>96</v>
      </c>
      <c r="I11771" t="s">
        <v>74</v>
      </c>
      <c r="J11771" t="s">
        <v>97</v>
      </c>
      <c r="K11771" s="23">
        <v>1.33</v>
      </c>
      <c r="L11771" s="24">
        <v>3.6</v>
      </c>
      <c r="M11771" s="24">
        <v>4.79</v>
      </c>
      <c r="N11771" s="24">
        <v>3.35</v>
      </c>
      <c r="O11771" s="24">
        <v>1.44</v>
      </c>
      <c r="P11771" s="25">
        <v>30</v>
      </c>
    </row>
    <row r="11772" spans="1:16" x14ac:dyDescent="0.3">
      <c r="A11772" s="22">
        <v>43112</v>
      </c>
      <c r="B11772">
        <v>2018</v>
      </c>
      <c r="C11772">
        <v>1</v>
      </c>
      <c r="D11772" t="s">
        <v>90</v>
      </c>
      <c r="E11772" t="s">
        <v>91</v>
      </c>
      <c r="F11772" t="s">
        <v>177</v>
      </c>
      <c r="G11772" t="s">
        <v>110</v>
      </c>
      <c r="H11772" t="s">
        <v>98</v>
      </c>
      <c r="I11772" t="s">
        <v>75</v>
      </c>
      <c r="J11772" t="s">
        <v>99</v>
      </c>
      <c r="K11772" s="23">
        <v>3</v>
      </c>
      <c r="L11772" s="24">
        <v>2.8</v>
      </c>
      <c r="M11772" s="24">
        <v>8.4</v>
      </c>
      <c r="N11772" s="24">
        <v>6.05</v>
      </c>
      <c r="O11772" s="24">
        <v>2.35</v>
      </c>
      <c r="P11772" s="25">
        <v>28</v>
      </c>
    </row>
    <row r="11773" spans="1:16" x14ac:dyDescent="0.3">
      <c r="A11773" s="22">
        <v>43112</v>
      </c>
      <c r="B11773">
        <v>2018</v>
      </c>
      <c r="C11773">
        <v>1</v>
      </c>
      <c r="D11773" t="s">
        <v>90</v>
      </c>
      <c r="E11773" t="s">
        <v>91</v>
      </c>
      <c r="F11773" t="s">
        <v>177</v>
      </c>
      <c r="G11773" t="s">
        <v>110</v>
      </c>
      <c r="H11773" t="s">
        <v>100</v>
      </c>
      <c r="I11773" t="s">
        <v>70</v>
      </c>
      <c r="J11773" t="s">
        <v>101</v>
      </c>
      <c r="K11773" s="23">
        <v>42</v>
      </c>
      <c r="L11773" s="24">
        <v>2.4</v>
      </c>
      <c r="M11773" s="24">
        <v>100.8</v>
      </c>
      <c r="N11773" s="24">
        <v>74.59</v>
      </c>
      <c r="O11773" s="24">
        <v>26.21</v>
      </c>
      <c r="P11773" s="25">
        <v>26</v>
      </c>
    </row>
    <row r="11774" spans="1:16" x14ac:dyDescent="0.3">
      <c r="A11774" s="22">
        <v>43112</v>
      </c>
      <c r="B11774">
        <v>2018</v>
      </c>
      <c r="C11774">
        <v>1</v>
      </c>
      <c r="D11774" t="s">
        <v>90</v>
      </c>
      <c r="E11774" t="s">
        <v>91</v>
      </c>
      <c r="F11774" t="s">
        <v>177</v>
      </c>
      <c r="G11774" t="s">
        <v>110</v>
      </c>
      <c r="H11774" t="s">
        <v>102</v>
      </c>
      <c r="I11774" t="s">
        <v>71</v>
      </c>
      <c r="J11774" t="s">
        <v>103</v>
      </c>
      <c r="K11774" s="23">
        <v>11</v>
      </c>
      <c r="L11774" s="24">
        <v>6.9</v>
      </c>
      <c r="M11774" s="24">
        <v>75.900000000000006</v>
      </c>
      <c r="N11774" s="24">
        <v>50.09</v>
      </c>
      <c r="O11774" s="24">
        <v>25.81</v>
      </c>
      <c r="P11774" s="25">
        <v>34</v>
      </c>
    </row>
    <row r="11775" spans="1:16" x14ac:dyDescent="0.3">
      <c r="A11775" s="22">
        <v>43112</v>
      </c>
      <c r="B11775">
        <v>2018</v>
      </c>
      <c r="C11775">
        <v>1</v>
      </c>
      <c r="D11775" t="s">
        <v>90</v>
      </c>
      <c r="E11775" t="s">
        <v>91</v>
      </c>
      <c r="F11775" t="s">
        <v>177</v>
      </c>
      <c r="G11775" t="s">
        <v>110</v>
      </c>
      <c r="H11775" t="s">
        <v>104</v>
      </c>
      <c r="I11775" t="s">
        <v>76</v>
      </c>
      <c r="J11775" t="s">
        <v>105</v>
      </c>
      <c r="K11775" s="23">
        <v>0</v>
      </c>
      <c r="L11775" s="24">
        <v>7.4</v>
      </c>
      <c r="M11775" s="24">
        <v>0</v>
      </c>
      <c r="N11775" s="24">
        <v>0</v>
      </c>
      <c r="O11775" s="24">
        <v>0</v>
      </c>
      <c r="P11775" s="25">
        <v>34</v>
      </c>
    </row>
    <row r="11776" spans="1:16" x14ac:dyDescent="0.3">
      <c r="A11776" s="22">
        <v>43112</v>
      </c>
      <c r="B11776">
        <v>2018</v>
      </c>
      <c r="C11776">
        <v>1</v>
      </c>
      <c r="D11776" t="s">
        <v>90</v>
      </c>
      <c r="E11776" t="s">
        <v>91</v>
      </c>
      <c r="F11776" t="s">
        <v>177</v>
      </c>
      <c r="G11776" t="s">
        <v>110</v>
      </c>
      <c r="H11776" t="s">
        <v>106</v>
      </c>
      <c r="I11776" t="s">
        <v>69</v>
      </c>
      <c r="J11776" t="s">
        <v>107</v>
      </c>
      <c r="K11776" s="23">
        <v>10</v>
      </c>
      <c r="L11776" s="24">
        <v>16.5</v>
      </c>
      <c r="M11776" s="24">
        <v>165</v>
      </c>
      <c r="N11776" s="24">
        <v>128.69999999999999</v>
      </c>
      <c r="O11776" s="24">
        <v>36.299999999999997</v>
      </c>
      <c r="P11776" s="25">
        <v>22</v>
      </c>
    </row>
    <row r="11777" spans="1:16" x14ac:dyDescent="0.3">
      <c r="A11777" s="22">
        <v>43112</v>
      </c>
      <c r="B11777">
        <v>2018</v>
      </c>
      <c r="C11777">
        <v>1</v>
      </c>
      <c r="D11777" t="s">
        <v>90</v>
      </c>
      <c r="E11777" t="s">
        <v>91</v>
      </c>
      <c r="F11777" t="s">
        <v>177</v>
      </c>
      <c r="G11777" t="s">
        <v>110</v>
      </c>
      <c r="H11777" t="s">
        <v>108</v>
      </c>
      <c r="I11777" t="s">
        <v>72</v>
      </c>
      <c r="J11777" t="s">
        <v>109</v>
      </c>
      <c r="K11777" s="23">
        <v>0</v>
      </c>
      <c r="L11777" s="24">
        <v>8.1999999999999993</v>
      </c>
      <c r="M11777" s="24">
        <v>0</v>
      </c>
      <c r="N11777" s="24">
        <v>0</v>
      </c>
      <c r="O11777" s="24">
        <v>0</v>
      </c>
      <c r="P11777" s="25">
        <v>32</v>
      </c>
    </row>
    <row r="11778" spans="1:16" x14ac:dyDescent="0.3">
      <c r="A11778" s="22">
        <v>43113</v>
      </c>
      <c r="B11778">
        <v>2018</v>
      </c>
      <c r="C11778">
        <v>1</v>
      </c>
      <c r="D11778" t="s">
        <v>90</v>
      </c>
      <c r="E11778" t="s">
        <v>91</v>
      </c>
      <c r="F11778" t="s">
        <v>177</v>
      </c>
      <c r="G11778" t="s">
        <v>111</v>
      </c>
      <c r="H11778" t="s">
        <v>94</v>
      </c>
      <c r="I11778" t="s">
        <v>73</v>
      </c>
      <c r="J11778" t="s">
        <v>95</v>
      </c>
      <c r="K11778" s="23">
        <v>3.5</v>
      </c>
      <c r="L11778" s="24">
        <v>3.1</v>
      </c>
      <c r="M11778" s="24">
        <v>10.85</v>
      </c>
      <c r="N11778" s="24">
        <v>7.59</v>
      </c>
      <c r="O11778" s="24">
        <v>3.26</v>
      </c>
      <c r="P11778" s="25">
        <v>30</v>
      </c>
    </row>
    <row r="11779" spans="1:16" x14ac:dyDescent="0.3">
      <c r="A11779" s="22">
        <v>43113</v>
      </c>
      <c r="B11779">
        <v>2018</v>
      </c>
      <c r="C11779">
        <v>1</v>
      </c>
      <c r="D11779" t="s">
        <v>90</v>
      </c>
      <c r="E11779" t="s">
        <v>91</v>
      </c>
      <c r="F11779" t="s">
        <v>177</v>
      </c>
      <c r="G11779" t="s">
        <v>111</v>
      </c>
      <c r="H11779" t="s">
        <v>96</v>
      </c>
      <c r="I11779" t="s">
        <v>74</v>
      </c>
      <c r="J11779" t="s">
        <v>97</v>
      </c>
      <c r="K11779" s="23">
        <v>3.5</v>
      </c>
      <c r="L11779" s="24">
        <v>3.6</v>
      </c>
      <c r="M11779" s="24">
        <v>12.6</v>
      </c>
      <c r="N11779" s="24">
        <v>8.82</v>
      </c>
      <c r="O11779" s="24">
        <v>3.78</v>
      </c>
      <c r="P11779" s="25">
        <v>30</v>
      </c>
    </row>
    <row r="11780" spans="1:16" x14ac:dyDescent="0.3">
      <c r="A11780" s="22">
        <v>43113</v>
      </c>
      <c r="B11780">
        <v>2018</v>
      </c>
      <c r="C11780">
        <v>1</v>
      </c>
      <c r="D11780" t="s">
        <v>90</v>
      </c>
      <c r="E11780" t="s">
        <v>91</v>
      </c>
      <c r="F11780" t="s">
        <v>177</v>
      </c>
      <c r="G11780" t="s">
        <v>111</v>
      </c>
      <c r="H11780" t="s">
        <v>98</v>
      </c>
      <c r="I11780" t="s">
        <v>75</v>
      </c>
      <c r="J11780" t="s">
        <v>99</v>
      </c>
      <c r="K11780" s="23">
        <v>3.2</v>
      </c>
      <c r="L11780" s="24">
        <v>2.8</v>
      </c>
      <c r="M11780" s="24">
        <v>8.9600000000000009</v>
      </c>
      <c r="N11780" s="24">
        <v>6.45</v>
      </c>
      <c r="O11780" s="24">
        <v>2.5099999999999998</v>
      </c>
      <c r="P11780" s="25">
        <v>28</v>
      </c>
    </row>
    <row r="11781" spans="1:16" x14ac:dyDescent="0.3">
      <c r="A11781" s="22">
        <v>43113</v>
      </c>
      <c r="B11781">
        <v>2018</v>
      </c>
      <c r="C11781">
        <v>1</v>
      </c>
      <c r="D11781" t="s">
        <v>90</v>
      </c>
      <c r="E11781" t="s">
        <v>91</v>
      </c>
      <c r="F11781" t="s">
        <v>177</v>
      </c>
      <c r="G11781" t="s">
        <v>111</v>
      </c>
      <c r="H11781" t="s">
        <v>100</v>
      </c>
      <c r="I11781" t="s">
        <v>70</v>
      </c>
      <c r="J11781" t="s">
        <v>101</v>
      </c>
      <c r="K11781" s="23">
        <v>32</v>
      </c>
      <c r="L11781" s="24">
        <v>2.4</v>
      </c>
      <c r="M11781" s="24">
        <v>76.8</v>
      </c>
      <c r="N11781" s="24">
        <v>56.83</v>
      </c>
      <c r="O11781" s="24">
        <v>19.97</v>
      </c>
      <c r="P11781" s="25">
        <v>26</v>
      </c>
    </row>
    <row r="11782" spans="1:16" x14ac:dyDescent="0.3">
      <c r="A11782" s="22">
        <v>43113</v>
      </c>
      <c r="B11782">
        <v>2018</v>
      </c>
      <c r="C11782">
        <v>1</v>
      </c>
      <c r="D11782" t="s">
        <v>90</v>
      </c>
      <c r="E11782" t="s">
        <v>91</v>
      </c>
      <c r="F11782" t="s">
        <v>177</v>
      </c>
      <c r="G11782" t="s">
        <v>111</v>
      </c>
      <c r="H11782" t="s">
        <v>102</v>
      </c>
      <c r="I11782" t="s">
        <v>71</v>
      </c>
      <c r="J11782" t="s">
        <v>103</v>
      </c>
      <c r="K11782" s="23">
        <v>6</v>
      </c>
      <c r="L11782" s="24">
        <v>6.9</v>
      </c>
      <c r="M11782" s="24">
        <v>41.4</v>
      </c>
      <c r="N11782" s="24">
        <v>27.32</v>
      </c>
      <c r="O11782" s="24">
        <v>14.08</v>
      </c>
      <c r="P11782" s="25">
        <v>34</v>
      </c>
    </row>
    <row r="11783" spans="1:16" x14ac:dyDescent="0.3">
      <c r="A11783" s="22">
        <v>43113</v>
      </c>
      <c r="B11783">
        <v>2018</v>
      </c>
      <c r="C11783">
        <v>1</v>
      </c>
      <c r="D11783" t="s">
        <v>90</v>
      </c>
      <c r="E11783" t="s">
        <v>91</v>
      </c>
      <c r="F11783" t="s">
        <v>177</v>
      </c>
      <c r="G11783" t="s">
        <v>111</v>
      </c>
      <c r="H11783" t="s">
        <v>104</v>
      </c>
      <c r="I11783" t="s">
        <v>76</v>
      </c>
      <c r="J11783" t="s">
        <v>105</v>
      </c>
      <c r="K11783" s="23">
        <v>0</v>
      </c>
      <c r="L11783" s="24">
        <v>7.4</v>
      </c>
      <c r="M11783" s="24">
        <v>0</v>
      </c>
      <c r="N11783" s="24">
        <v>0</v>
      </c>
      <c r="O11783" s="24">
        <v>0</v>
      </c>
      <c r="P11783" s="25">
        <v>34</v>
      </c>
    </row>
    <row r="11784" spans="1:16" x14ac:dyDescent="0.3">
      <c r="A11784" s="22">
        <v>43113</v>
      </c>
      <c r="B11784">
        <v>2018</v>
      </c>
      <c r="C11784">
        <v>1</v>
      </c>
      <c r="D11784" t="s">
        <v>90</v>
      </c>
      <c r="E11784" t="s">
        <v>91</v>
      </c>
      <c r="F11784" t="s">
        <v>177</v>
      </c>
      <c r="G11784" t="s">
        <v>111</v>
      </c>
      <c r="H11784" t="s">
        <v>106</v>
      </c>
      <c r="I11784" t="s">
        <v>69</v>
      </c>
      <c r="J11784" t="s">
        <v>107</v>
      </c>
      <c r="K11784" s="23">
        <v>8</v>
      </c>
      <c r="L11784" s="24">
        <v>16.5</v>
      </c>
      <c r="M11784" s="24">
        <v>132</v>
      </c>
      <c r="N11784" s="24">
        <v>102.96</v>
      </c>
      <c r="O11784" s="24">
        <v>29.04</v>
      </c>
      <c r="P11784" s="25">
        <v>22</v>
      </c>
    </row>
    <row r="11785" spans="1:16" x14ac:dyDescent="0.3">
      <c r="A11785" s="22">
        <v>43113</v>
      </c>
      <c r="B11785">
        <v>2018</v>
      </c>
      <c r="C11785">
        <v>1</v>
      </c>
      <c r="D11785" t="s">
        <v>90</v>
      </c>
      <c r="E11785" t="s">
        <v>91</v>
      </c>
      <c r="F11785" t="s">
        <v>177</v>
      </c>
      <c r="G11785" t="s">
        <v>111</v>
      </c>
      <c r="H11785" t="s">
        <v>108</v>
      </c>
      <c r="I11785" t="s">
        <v>72</v>
      </c>
      <c r="J11785" t="s">
        <v>109</v>
      </c>
      <c r="K11785" s="23">
        <v>1</v>
      </c>
      <c r="L11785" s="24">
        <v>8.1999999999999993</v>
      </c>
      <c r="M11785" s="24">
        <v>8.1999999999999993</v>
      </c>
      <c r="N11785" s="24">
        <v>5.58</v>
      </c>
      <c r="O11785" s="24">
        <v>2.62</v>
      </c>
      <c r="P11785" s="25">
        <v>32</v>
      </c>
    </row>
    <row r="11786" spans="1:16" x14ac:dyDescent="0.3">
      <c r="A11786" s="22">
        <v>43114</v>
      </c>
      <c r="B11786">
        <v>2018</v>
      </c>
      <c r="C11786">
        <v>1</v>
      </c>
      <c r="D11786" t="s">
        <v>90</v>
      </c>
      <c r="E11786" t="s">
        <v>91</v>
      </c>
      <c r="F11786" t="s">
        <v>177</v>
      </c>
      <c r="G11786" t="s">
        <v>112</v>
      </c>
      <c r="H11786" t="s">
        <v>94</v>
      </c>
      <c r="I11786" t="s">
        <v>73</v>
      </c>
      <c r="J11786" t="s">
        <v>95</v>
      </c>
      <c r="K11786" s="23">
        <v>4.33</v>
      </c>
      <c r="L11786" s="24">
        <v>3.1</v>
      </c>
      <c r="M11786" s="24">
        <v>13.42</v>
      </c>
      <c r="N11786" s="24">
        <v>9.39</v>
      </c>
      <c r="O11786" s="24">
        <v>4.03</v>
      </c>
      <c r="P11786" s="25">
        <v>30</v>
      </c>
    </row>
    <row r="11787" spans="1:16" x14ac:dyDescent="0.3">
      <c r="A11787" s="22">
        <v>43114</v>
      </c>
      <c r="B11787">
        <v>2018</v>
      </c>
      <c r="C11787">
        <v>1</v>
      </c>
      <c r="D11787" t="s">
        <v>90</v>
      </c>
      <c r="E11787" t="s">
        <v>91</v>
      </c>
      <c r="F11787" t="s">
        <v>177</v>
      </c>
      <c r="G11787" t="s">
        <v>112</v>
      </c>
      <c r="H11787" t="s">
        <v>96</v>
      </c>
      <c r="I11787" t="s">
        <v>74</v>
      </c>
      <c r="J11787" t="s">
        <v>97</v>
      </c>
      <c r="K11787" s="23">
        <v>5.16</v>
      </c>
      <c r="L11787" s="24">
        <v>3.6</v>
      </c>
      <c r="M11787" s="24">
        <v>18.579999999999998</v>
      </c>
      <c r="N11787" s="24">
        <v>13.01</v>
      </c>
      <c r="O11787" s="24">
        <v>5.57</v>
      </c>
      <c r="P11787" s="25">
        <v>30</v>
      </c>
    </row>
    <row r="11788" spans="1:16" x14ac:dyDescent="0.3">
      <c r="A11788" s="22">
        <v>43114</v>
      </c>
      <c r="B11788">
        <v>2018</v>
      </c>
      <c r="C11788">
        <v>1</v>
      </c>
      <c r="D11788" t="s">
        <v>90</v>
      </c>
      <c r="E11788" t="s">
        <v>91</v>
      </c>
      <c r="F11788" t="s">
        <v>177</v>
      </c>
      <c r="G11788" t="s">
        <v>112</v>
      </c>
      <c r="H11788" t="s">
        <v>98</v>
      </c>
      <c r="I11788" t="s">
        <v>75</v>
      </c>
      <c r="J11788" t="s">
        <v>99</v>
      </c>
      <c r="K11788" s="23">
        <v>1.2</v>
      </c>
      <c r="L11788" s="24">
        <v>2.8</v>
      </c>
      <c r="M11788" s="24">
        <v>3.36</v>
      </c>
      <c r="N11788" s="24">
        <v>2.42</v>
      </c>
      <c r="O11788" s="24">
        <v>0.94</v>
      </c>
      <c r="P11788" s="25">
        <v>28</v>
      </c>
    </row>
    <row r="11789" spans="1:16" x14ac:dyDescent="0.3">
      <c r="A11789" s="22">
        <v>43114</v>
      </c>
      <c r="B11789">
        <v>2018</v>
      </c>
      <c r="C11789">
        <v>1</v>
      </c>
      <c r="D11789" t="s">
        <v>90</v>
      </c>
      <c r="E11789" t="s">
        <v>91</v>
      </c>
      <c r="F11789" t="s">
        <v>177</v>
      </c>
      <c r="G11789" t="s">
        <v>112</v>
      </c>
      <c r="H11789" t="s">
        <v>100</v>
      </c>
      <c r="I11789" t="s">
        <v>70</v>
      </c>
      <c r="J11789" t="s">
        <v>101</v>
      </c>
      <c r="K11789" s="23">
        <v>36</v>
      </c>
      <c r="L11789" s="24">
        <v>2.4</v>
      </c>
      <c r="M11789" s="24">
        <v>86.4</v>
      </c>
      <c r="N11789" s="24">
        <v>63.94</v>
      </c>
      <c r="O11789" s="24">
        <v>22.46</v>
      </c>
      <c r="P11789" s="25">
        <v>26</v>
      </c>
    </row>
    <row r="11790" spans="1:16" x14ac:dyDescent="0.3">
      <c r="A11790" s="22">
        <v>43114</v>
      </c>
      <c r="B11790">
        <v>2018</v>
      </c>
      <c r="C11790">
        <v>1</v>
      </c>
      <c r="D11790" t="s">
        <v>90</v>
      </c>
      <c r="E11790" t="s">
        <v>91</v>
      </c>
      <c r="F11790" t="s">
        <v>177</v>
      </c>
      <c r="G11790" t="s">
        <v>112</v>
      </c>
      <c r="H11790" t="s">
        <v>102</v>
      </c>
      <c r="I11790" t="s">
        <v>71</v>
      </c>
      <c r="J11790" t="s">
        <v>103</v>
      </c>
      <c r="K11790" s="23">
        <v>2</v>
      </c>
      <c r="L11790" s="24">
        <v>6.9</v>
      </c>
      <c r="M11790" s="24">
        <v>13.8</v>
      </c>
      <c r="N11790" s="24">
        <v>9.11</v>
      </c>
      <c r="O11790" s="24">
        <v>4.6900000000000004</v>
      </c>
      <c r="P11790" s="25">
        <v>34</v>
      </c>
    </row>
    <row r="11791" spans="1:16" x14ac:dyDescent="0.3">
      <c r="A11791" s="22">
        <v>43114</v>
      </c>
      <c r="B11791">
        <v>2018</v>
      </c>
      <c r="C11791">
        <v>1</v>
      </c>
      <c r="D11791" t="s">
        <v>90</v>
      </c>
      <c r="E11791" t="s">
        <v>91</v>
      </c>
      <c r="F11791" t="s">
        <v>177</v>
      </c>
      <c r="G11791" t="s">
        <v>112</v>
      </c>
      <c r="H11791" t="s">
        <v>104</v>
      </c>
      <c r="I11791" t="s">
        <v>76</v>
      </c>
      <c r="J11791" t="s">
        <v>105</v>
      </c>
      <c r="K11791" s="23">
        <v>0</v>
      </c>
      <c r="L11791" s="24">
        <v>7.4</v>
      </c>
      <c r="M11791" s="24">
        <v>0</v>
      </c>
      <c r="N11791" s="24">
        <v>0</v>
      </c>
      <c r="O11791" s="24">
        <v>0</v>
      </c>
      <c r="P11791" s="25">
        <v>34</v>
      </c>
    </row>
    <row r="11792" spans="1:16" x14ac:dyDescent="0.3">
      <c r="A11792" s="22">
        <v>43114</v>
      </c>
      <c r="B11792">
        <v>2018</v>
      </c>
      <c r="C11792">
        <v>1</v>
      </c>
      <c r="D11792" t="s">
        <v>90</v>
      </c>
      <c r="E11792" t="s">
        <v>91</v>
      </c>
      <c r="F11792" t="s">
        <v>177</v>
      </c>
      <c r="G11792" t="s">
        <v>112</v>
      </c>
      <c r="H11792" t="s">
        <v>106</v>
      </c>
      <c r="I11792" t="s">
        <v>69</v>
      </c>
      <c r="J11792" t="s">
        <v>107</v>
      </c>
      <c r="K11792" s="23">
        <v>5</v>
      </c>
      <c r="L11792" s="24">
        <v>16.5</v>
      </c>
      <c r="M11792" s="24">
        <v>82.5</v>
      </c>
      <c r="N11792" s="24">
        <v>64.349999999999994</v>
      </c>
      <c r="O11792" s="24">
        <v>18.149999999999999</v>
      </c>
      <c r="P11792" s="25">
        <v>22</v>
      </c>
    </row>
    <row r="11793" spans="1:16" x14ac:dyDescent="0.3">
      <c r="A11793" s="22">
        <v>43114</v>
      </c>
      <c r="B11793">
        <v>2018</v>
      </c>
      <c r="C11793">
        <v>1</v>
      </c>
      <c r="D11793" t="s">
        <v>90</v>
      </c>
      <c r="E11793" t="s">
        <v>91</v>
      </c>
      <c r="F11793" t="s">
        <v>177</v>
      </c>
      <c r="G11793" t="s">
        <v>112</v>
      </c>
      <c r="H11793" t="s">
        <v>108</v>
      </c>
      <c r="I11793" t="s">
        <v>72</v>
      </c>
      <c r="J11793" t="s">
        <v>109</v>
      </c>
      <c r="K11793" s="23">
        <v>1</v>
      </c>
      <c r="L11793" s="24">
        <v>8.1999999999999993</v>
      </c>
      <c r="M11793" s="24">
        <v>8.1999999999999993</v>
      </c>
      <c r="N11793" s="24">
        <v>5.58</v>
      </c>
      <c r="O11793" s="24">
        <v>2.62</v>
      </c>
      <c r="P11793" s="25">
        <v>32</v>
      </c>
    </row>
    <row r="11794" spans="1:16" x14ac:dyDescent="0.3">
      <c r="A11794" s="22">
        <v>43115</v>
      </c>
      <c r="B11794">
        <v>2018</v>
      </c>
      <c r="C11794">
        <v>1</v>
      </c>
      <c r="D11794" t="s">
        <v>90</v>
      </c>
      <c r="E11794" t="s">
        <v>91</v>
      </c>
      <c r="F11794" t="s">
        <v>177</v>
      </c>
      <c r="G11794" t="s">
        <v>113</v>
      </c>
      <c r="H11794" t="s">
        <v>94</v>
      </c>
      <c r="I11794" t="s">
        <v>73</v>
      </c>
      <c r="J11794" t="s">
        <v>95</v>
      </c>
      <c r="K11794" s="23">
        <v>6.99</v>
      </c>
      <c r="L11794" s="24">
        <v>3.1</v>
      </c>
      <c r="M11794" s="24">
        <v>21.67</v>
      </c>
      <c r="N11794" s="24">
        <v>15.17</v>
      </c>
      <c r="O11794" s="24">
        <v>6.5</v>
      </c>
      <c r="P11794" s="25">
        <v>30</v>
      </c>
    </row>
    <row r="11795" spans="1:16" x14ac:dyDescent="0.3">
      <c r="A11795" s="22">
        <v>43115</v>
      </c>
      <c r="B11795">
        <v>2018</v>
      </c>
      <c r="C11795">
        <v>1</v>
      </c>
      <c r="D11795" t="s">
        <v>90</v>
      </c>
      <c r="E11795" t="s">
        <v>91</v>
      </c>
      <c r="F11795" t="s">
        <v>177</v>
      </c>
      <c r="G11795" t="s">
        <v>113</v>
      </c>
      <c r="H11795" t="s">
        <v>96</v>
      </c>
      <c r="I11795" t="s">
        <v>74</v>
      </c>
      <c r="J11795" t="s">
        <v>97</v>
      </c>
      <c r="K11795" s="23">
        <v>2</v>
      </c>
      <c r="L11795" s="24">
        <v>3.6</v>
      </c>
      <c r="M11795" s="24">
        <v>7.2</v>
      </c>
      <c r="N11795" s="24">
        <v>5.04</v>
      </c>
      <c r="O11795" s="24">
        <v>2.16</v>
      </c>
      <c r="P11795" s="25">
        <v>30</v>
      </c>
    </row>
    <row r="11796" spans="1:16" x14ac:dyDescent="0.3">
      <c r="A11796" s="22">
        <v>43115</v>
      </c>
      <c r="B11796">
        <v>2018</v>
      </c>
      <c r="C11796">
        <v>1</v>
      </c>
      <c r="D11796" t="s">
        <v>90</v>
      </c>
      <c r="E11796" t="s">
        <v>91</v>
      </c>
      <c r="F11796" t="s">
        <v>177</v>
      </c>
      <c r="G11796" t="s">
        <v>113</v>
      </c>
      <c r="H11796" t="s">
        <v>98</v>
      </c>
      <c r="I11796" t="s">
        <v>75</v>
      </c>
      <c r="J11796" t="s">
        <v>99</v>
      </c>
      <c r="K11796" s="23">
        <v>5.0999999999999996</v>
      </c>
      <c r="L11796" s="24">
        <v>2.8</v>
      </c>
      <c r="M11796" s="24">
        <v>14.28</v>
      </c>
      <c r="N11796" s="24">
        <v>10.28</v>
      </c>
      <c r="O11796" s="24">
        <v>4</v>
      </c>
      <c r="P11796" s="25">
        <v>28</v>
      </c>
    </row>
    <row r="11797" spans="1:16" x14ac:dyDescent="0.3">
      <c r="A11797" s="22">
        <v>43115</v>
      </c>
      <c r="B11797">
        <v>2018</v>
      </c>
      <c r="C11797">
        <v>1</v>
      </c>
      <c r="D11797" t="s">
        <v>90</v>
      </c>
      <c r="E11797" t="s">
        <v>91</v>
      </c>
      <c r="F11797" t="s">
        <v>177</v>
      </c>
      <c r="G11797" t="s">
        <v>113</v>
      </c>
      <c r="H11797" t="s">
        <v>100</v>
      </c>
      <c r="I11797" t="s">
        <v>70</v>
      </c>
      <c r="J11797" t="s">
        <v>101</v>
      </c>
      <c r="K11797" s="23">
        <v>26</v>
      </c>
      <c r="L11797" s="24">
        <v>2.4</v>
      </c>
      <c r="M11797" s="24">
        <v>62.4</v>
      </c>
      <c r="N11797" s="24">
        <v>46.18</v>
      </c>
      <c r="O11797" s="24">
        <v>16.22</v>
      </c>
      <c r="P11797" s="25">
        <v>26</v>
      </c>
    </row>
    <row r="11798" spans="1:16" x14ac:dyDescent="0.3">
      <c r="A11798" s="22">
        <v>43115</v>
      </c>
      <c r="B11798">
        <v>2018</v>
      </c>
      <c r="C11798">
        <v>1</v>
      </c>
      <c r="D11798" t="s">
        <v>90</v>
      </c>
      <c r="E11798" t="s">
        <v>91</v>
      </c>
      <c r="F11798" t="s">
        <v>177</v>
      </c>
      <c r="G11798" t="s">
        <v>113</v>
      </c>
      <c r="H11798" t="s">
        <v>102</v>
      </c>
      <c r="I11798" t="s">
        <v>71</v>
      </c>
      <c r="J11798" t="s">
        <v>103</v>
      </c>
      <c r="K11798" s="23">
        <v>8</v>
      </c>
      <c r="L11798" s="24">
        <v>6.9</v>
      </c>
      <c r="M11798" s="24">
        <v>55.2</v>
      </c>
      <c r="N11798" s="24">
        <v>36.43</v>
      </c>
      <c r="O11798" s="24">
        <v>18.77</v>
      </c>
      <c r="P11798" s="25">
        <v>34</v>
      </c>
    </row>
    <row r="11799" spans="1:16" x14ac:dyDescent="0.3">
      <c r="A11799" s="22">
        <v>43115</v>
      </c>
      <c r="B11799">
        <v>2018</v>
      </c>
      <c r="C11799">
        <v>1</v>
      </c>
      <c r="D11799" t="s">
        <v>90</v>
      </c>
      <c r="E11799" t="s">
        <v>91</v>
      </c>
      <c r="F11799" t="s">
        <v>177</v>
      </c>
      <c r="G11799" t="s">
        <v>113</v>
      </c>
      <c r="H11799" t="s">
        <v>104</v>
      </c>
      <c r="I11799" t="s">
        <v>76</v>
      </c>
      <c r="J11799" t="s">
        <v>105</v>
      </c>
      <c r="K11799" s="23">
        <v>0</v>
      </c>
      <c r="L11799" s="24">
        <v>7.4</v>
      </c>
      <c r="M11799" s="24">
        <v>0</v>
      </c>
      <c r="N11799" s="24">
        <v>0</v>
      </c>
      <c r="O11799" s="24">
        <v>0</v>
      </c>
      <c r="P11799" s="25">
        <v>34</v>
      </c>
    </row>
    <row r="11800" spans="1:16" x14ac:dyDescent="0.3">
      <c r="A11800" s="22">
        <v>43115</v>
      </c>
      <c r="B11800">
        <v>2018</v>
      </c>
      <c r="C11800">
        <v>1</v>
      </c>
      <c r="D11800" t="s">
        <v>90</v>
      </c>
      <c r="E11800" t="s">
        <v>91</v>
      </c>
      <c r="F11800" t="s">
        <v>177</v>
      </c>
      <c r="G11800" t="s">
        <v>113</v>
      </c>
      <c r="H11800" t="s">
        <v>106</v>
      </c>
      <c r="I11800" t="s">
        <v>69</v>
      </c>
      <c r="J11800" t="s">
        <v>107</v>
      </c>
      <c r="K11800" s="23">
        <v>15</v>
      </c>
      <c r="L11800" s="24">
        <v>16.5</v>
      </c>
      <c r="M11800" s="24">
        <v>247.5</v>
      </c>
      <c r="N11800" s="24">
        <v>193.05</v>
      </c>
      <c r="O11800" s="24">
        <v>54.45</v>
      </c>
      <c r="P11800" s="25">
        <v>22</v>
      </c>
    </row>
    <row r="11801" spans="1:16" x14ac:dyDescent="0.3">
      <c r="A11801" s="22">
        <v>43115</v>
      </c>
      <c r="B11801">
        <v>2018</v>
      </c>
      <c r="C11801">
        <v>1</v>
      </c>
      <c r="D11801" t="s">
        <v>90</v>
      </c>
      <c r="E11801" t="s">
        <v>91</v>
      </c>
      <c r="F11801" t="s">
        <v>177</v>
      </c>
      <c r="G11801" t="s">
        <v>113</v>
      </c>
      <c r="H11801" t="s">
        <v>108</v>
      </c>
      <c r="I11801" t="s">
        <v>72</v>
      </c>
      <c r="J11801" t="s">
        <v>109</v>
      </c>
      <c r="K11801" s="23">
        <v>2</v>
      </c>
      <c r="L11801" s="24">
        <v>8.1999999999999993</v>
      </c>
      <c r="M11801" s="24">
        <v>16.399999999999999</v>
      </c>
      <c r="N11801" s="24">
        <v>11.15</v>
      </c>
      <c r="O11801" s="24">
        <v>5.25</v>
      </c>
      <c r="P11801" s="25">
        <v>32</v>
      </c>
    </row>
    <row r="11802" spans="1:16" x14ac:dyDescent="0.3">
      <c r="A11802" s="22">
        <v>43116</v>
      </c>
      <c r="B11802">
        <v>2018</v>
      </c>
      <c r="C11802">
        <v>1</v>
      </c>
      <c r="D11802" t="s">
        <v>90</v>
      </c>
      <c r="E11802" t="s">
        <v>91</v>
      </c>
      <c r="F11802" t="s">
        <v>177</v>
      </c>
      <c r="G11802" t="s">
        <v>114</v>
      </c>
      <c r="H11802" t="s">
        <v>94</v>
      </c>
      <c r="I11802" t="s">
        <v>73</v>
      </c>
      <c r="J11802" t="s">
        <v>95</v>
      </c>
      <c r="K11802" s="23">
        <v>6.34</v>
      </c>
      <c r="L11802" s="24">
        <v>3.1</v>
      </c>
      <c r="M11802" s="24">
        <v>19.649999999999999</v>
      </c>
      <c r="N11802" s="24">
        <v>13.76</v>
      </c>
      <c r="O11802" s="24">
        <v>5.89</v>
      </c>
      <c r="P11802" s="25">
        <v>30</v>
      </c>
    </row>
    <row r="11803" spans="1:16" x14ac:dyDescent="0.3">
      <c r="A11803" s="22">
        <v>43116</v>
      </c>
      <c r="B11803">
        <v>2018</v>
      </c>
      <c r="C11803">
        <v>1</v>
      </c>
      <c r="D11803" t="s">
        <v>90</v>
      </c>
      <c r="E11803" t="s">
        <v>91</v>
      </c>
      <c r="F11803" t="s">
        <v>177</v>
      </c>
      <c r="G11803" t="s">
        <v>114</v>
      </c>
      <c r="H11803" t="s">
        <v>96</v>
      </c>
      <c r="I11803" t="s">
        <v>74</v>
      </c>
      <c r="J11803" t="s">
        <v>97</v>
      </c>
      <c r="K11803" s="23">
        <v>2.67</v>
      </c>
      <c r="L11803" s="24">
        <v>3.6</v>
      </c>
      <c r="M11803" s="24">
        <v>9.61</v>
      </c>
      <c r="N11803" s="24">
        <v>6.73</v>
      </c>
      <c r="O11803" s="24">
        <v>2.88</v>
      </c>
      <c r="P11803" s="25">
        <v>30</v>
      </c>
    </row>
    <row r="11804" spans="1:16" x14ac:dyDescent="0.3">
      <c r="A11804" s="22">
        <v>43116</v>
      </c>
      <c r="B11804">
        <v>2018</v>
      </c>
      <c r="C11804">
        <v>1</v>
      </c>
      <c r="D11804" t="s">
        <v>90</v>
      </c>
      <c r="E11804" t="s">
        <v>91</v>
      </c>
      <c r="F11804" t="s">
        <v>177</v>
      </c>
      <c r="G11804" t="s">
        <v>114</v>
      </c>
      <c r="H11804" t="s">
        <v>98</v>
      </c>
      <c r="I11804" t="s">
        <v>75</v>
      </c>
      <c r="J11804" t="s">
        <v>99</v>
      </c>
      <c r="K11804" s="23">
        <v>3</v>
      </c>
      <c r="L11804" s="24">
        <v>2.8</v>
      </c>
      <c r="M11804" s="24">
        <v>8.4</v>
      </c>
      <c r="N11804" s="24">
        <v>6.05</v>
      </c>
      <c r="O11804" s="24">
        <v>2.35</v>
      </c>
      <c r="P11804" s="25">
        <v>28</v>
      </c>
    </row>
    <row r="11805" spans="1:16" x14ac:dyDescent="0.3">
      <c r="A11805" s="22">
        <v>43116</v>
      </c>
      <c r="B11805">
        <v>2018</v>
      </c>
      <c r="C11805">
        <v>1</v>
      </c>
      <c r="D11805" t="s">
        <v>90</v>
      </c>
      <c r="E11805" t="s">
        <v>91</v>
      </c>
      <c r="F11805" t="s">
        <v>177</v>
      </c>
      <c r="G11805" t="s">
        <v>114</v>
      </c>
      <c r="H11805" t="s">
        <v>100</v>
      </c>
      <c r="I11805" t="s">
        <v>70</v>
      </c>
      <c r="J11805" t="s">
        <v>101</v>
      </c>
      <c r="K11805" s="23">
        <v>18</v>
      </c>
      <c r="L11805" s="24">
        <v>2.4</v>
      </c>
      <c r="M11805" s="24">
        <v>43.2</v>
      </c>
      <c r="N11805" s="24">
        <v>31.97</v>
      </c>
      <c r="O11805" s="24">
        <v>11.23</v>
      </c>
      <c r="P11805" s="25">
        <v>26</v>
      </c>
    </row>
    <row r="11806" spans="1:16" x14ac:dyDescent="0.3">
      <c r="A11806" s="22">
        <v>43116</v>
      </c>
      <c r="B11806">
        <v>2018</v>
      </c>
      <c r="C11806">
        <v>1</v>
      </c>
      <c r="D11806" t="s">
        <v>90</v>
      </c>
      <c r="E11806" t="s">
        <v>91</v>
      </c>
      <c r="F11806" t="s">
        <v>177</v>
      </c>
      <c r="G11806" t="s">
        <v>114</v>
      </c>
      <c r="H11806" t="s">
        <v>102</v>
      </c>
      <c r="I11806" t="s">
        <v>71</v>
      </c>
      <c r="J11806" t="s">
        <v>103</v>
      </c>
      <c r="K11806" s="23">
        <v>2</v>
      </c>
      <c r="L11806" s="24">
        <v>6.9</v>
      </c>
      <c r="M11806" s="24">
        <v>13.8</v>
      </c>
      <c r="N11806" s="24">
        <v>9.11</v>
      </c>
      <c r="O11806" s="24">
        <v>4.6900000000000004</v>
      </c>
      <c r="P11806" s="25">
        <v>34</v>
      </c>
    </row>
    <row r="11807" spans="1:16" x14ac:dyDescent="0.3">
      <c r="A11807" s="22">
        <v>43116</v>
      </c>
      <c r="B11807">
        <v>2018</v>
      </c>
      <c r="C11807">
        <v>1</v>
      </c>
      <c r="D11807" t="s">
        <v>90</v>
      </c>
      <c r="E11807" t="s">
        <v>91</v>
      </c>
      <c r="F11807" t="s">
        <v>177</v>
      </c>
      <c r="G11807" t="s">
        <v>114</v>
      </c>
      <c r="H11807" t="s">
        <v>104</v>
      </c>
      <c r="I11807" t="s">
        <v>76</v>
      </c>
      <c r="J11807" t="s">
        <v>105</v>
      </c>
      <c r="K11807" s="23">
        <v>0</v>
      </c>
      <c r="L11807" s="24">
        <v>7.4</v>
      </c>
      <c r="M11807" s="24">
        <v>0</v>
      </c>
      <c r="N11807" s="24">
        <v>0</v>
      </c>
      <c r="O11807" s="24">
        <v>0</v>
      </c>
      <c r="P11807" s="25">
        <v>34</v>
      </c>
    </row>
    <row r="11808" spans="1:16" x14ac:dyDescent="0.3">
      <c r="A11808" s="22">
        <v>43116</v>
      </c>
      <c r="B11808">
        <v>2018</v>
      </c>
      <c r="C11808">
        <v>1</v>
      </c>
      <c r="D11808" t="s">
        <v>90</v>
      </c>
      <c r="E11808" t="s">
        <v>91</v>
      </c>
      <c r="F11808" t="s">
        <v>177</v>
      </c>
      <c r="G11808" t="s">
        <v>114</v>
      </c>
      <c r="H11808" t="s">
        <v>106</v>
      </c>
      <c r="I11808" t="s">
        <v>69</v>
      </c>
      <c r="J11808" t="s">
        <v>107</v>
      </c>
      <c r="K11808" s="23">
        <v>8</v>
      </c>
      <c r="L11808" s="24">
        <v>16.5</v>
      </c>
      <c r="M11808" s="24">
        <v>132</v>
      </c>
      <c r="N11808" s="24">
        <v>102.96</v>
      </c>
      <c r="O11808" s="24">
        <v>29.04</v>
      </c>
      <c r="P11808" s="25">
        <v>22</v>
      </c>
    </row>
    <row r="11809" spans="1:16" x14ac:dyDescent="0.3">
      <c r="A11809" s="22">
        <v>43116</v>
      </c>
      <c r="B11809">
        <v>2018</v>
      </c>
      <c r="C11809">
        <v>1</v>
      </c>
      <c r="D11809" t="s">
        <v>90</v>
      </c>
      <c r="E11809" t="s">
        <v>91</v>
      </c>
      <c r="F11809" t="s">
        <v>177</v>
      </c>
      <c r="G11809" t="s">
        <v>114</v>
      </c>
      <c r="H11809" t="s">
        <v>108</v>
      </c>
      <c r="I11809" t="s">
        <v>72</v>
      </c>
      <c r="J11809" t="s">
        <v>109</v>
      </c>
      <c r="K11809" s="23">
        <v>0</v>
      </c>
      <c r="L11809" s="24">
        <v>8.1999999999999993</v>
      </c>
      <c r="M11809" s="24">
        <v>0</v>
      </c>
      <c r="N11809" s="24">
        <v>0</v>
      </c>
      <c r="O11809" s="24">
        <v>0</v>
      </c>
      <c r="P11809" s="25">
        <v>32</v>
      </c>
    </row>
    <row r="11810" spans="1:16" x14ac:dyDescent="0.3">
      <c r="A11810" s="22">
        <v>43117</v>
      </c>
      <c r="B11810">
        <v>2018</v>
      </c>
      <c r="C11810">
        <v>1</v>
      </c>
      <c r="D11810" t="s">
        <v>90</v>
      </c>
      <c r="E11810" t="s">
        <v>91</v>
      </c>
      <c r="F11810" t="s">
        <v>177</v>
      </c>
      <c r="G11810" t="s">
        <v>115</v>
      </c>
      <c r="H11810" t="s">
        <v>94</v>
      </c>
      <c r="I11810" t="s">
        <v>73</v>
      </c>
      <c r="J11810" t="s">
        <v>95</v>
      </c>
      <c r="K11810" s="23">
        <v>6.67</v>
      </c>
      <c r="L11810" s="24">
        <v>3.1</v>
      </c>
      <c r="M11810" s="24">
        <v>20.68</v>
      </c>
      <c r="N11810" s="24">
        <v>14.48</v>
      </c>
      <c r="O11810" s="24">
        <v>6.2</v>
      </c>
      <c r="P11810" s="25">
        <v>30</v>
      </c>
    </row>
    <row r="11811" spans="1:16" x14ac:dyDescent="0.3">
      <c r="A11811" s="22">
        <v>43117</v>
      </c>
      <c r="B11811">
        <v>2018</v>
      </c>
      <c r="C11811">
        <v>1</v>
      </c>
      <c r="D11811" t="s">
        <v>90</v>
      </c>
      <c r="E11811" t="s">
        <v>91</v>
      </c>
      <c r="F11811" t="s">
        <v>177</v>
      </c>
      <c r="G11811" t="s">
        <v>115</v>
      </c>
      <c r="H11811" t="s">
        <v>96</v>
      </c>
      <c r="I11811" t="s">
        <v>74</v>
      </c>
      <c r="J11811" t="s">
        <v>97</v>
      </c>
      <c r="K11811" s="23">
        <v>2.85</v>
      </c>
      <c r="L11811" s="24">
        <v>3.6</v>
      </c>
      <c r="M11811" s="24">
        <v>10.26</v>
      </c>
      <c r="N11811" s="24">
        <v>7.18</v>
      </c>
      <c r="O11811" s="24">
        <v>3.08</v>
      </c>
      <c r="P11811" s="25">
        <v>30</v>
      </c>
    </row>
    <row r="11812" spans="1:16" x14ac:dyDescent="0.3">
      <c r="A11812" s="22">
        <v>43117</v>
      </c>
      <c r="B11812">
        <v>2018</v>
      </c>
      <c r="C11812">
        <v>1</v>
      </c>
      <c r="D11812" t="s">
        <v>90</v>
      </c>
      <c r="E11812" t="s">
        <v>91</v>
      </c>
      <c r="F11812" t="s">
        <v>177</v>
      </c>
      <c r="G11812" t="s">
        <v>115</v>
      </c>
      <c r="H11812" t="s">
        <v>98</v>
      </c>
      <c r="I11812" t="s">
        <v>75</v>
      </c>
      <c r="J11812" t="s">
        <v>99</v>
      </c>
      <c r="K11812" s="23">
        <v>2</v>
      </c>
      <c r="L11812" s="24">
        <v>2.8</v>
      </c>
      <c r="M11812" s="24">
        <v>5.6</v>
      </c>
      <c r="N11812" s="24">
        <v>4.03</v>
      </c>
      <c r="O11812" s="24">
        <v>1.57</v>
      </c>
      <c r="P11812" s="25">
        <v>28</v>
      </c>
    </row>
    <row r="11813" spans="1:16" x14ac:dyDescent="0.3">
      <c r="A11813" s="22">
        <v>43117</v>
      </c>
      <c r="B11813">
        <v>2018</v>
      </c>
      <c r="C11813">
        <v>1</v>
      </c>
      <c r="D11813" t="s">
        <v>90</v>
      </c>
      <c r="E11813" t="s">
        <v>91</v>
      </c>
      <c r="F11813" t="s">
        <v>177</v>
      </c>
      <c r="G11813" t="s">
        <v>115</v>
      </c>
      <c r="H11813" t="s">
        <v>100</v>
      </c>
      <c r="I11813" t="s">
        <v>70</v>
      </c>
      <c r="J11813" t="s">
        <v>101</v>
      </c>
      <c r="K11813" s="23">
        <v>30.2</v>
      </c>
      <c r="L11813" s="24">
        <v>2.4</v>
      </c>
      <c r="M11813" s="24">
        <v>72.48</v>
      </c>
      <c r="N11813" s="24">
        <v>53.64</v>
      </c>
      <c r="O11813" s="24">
        <v>18.84</v>
      </c>
      <c r="P11813" s="25">
        <v>26</v>
      </c>
    </row>
    <row r="11814" spans="1:16" x14ac:dyDescent="0.3">
      <c r="A11814" s="22">
        <v>43117</v>
      </c>
      <c r="B11814">
        <v>2018</v>
      </c>
      <c r="C11814">
        <v>1</v>
      </c>
      <c r="D11814" t="s">
        <v>90</v>
      </c>
      <c r="E11814" t="s">
        <v>91</v>
      </c>
      <c r="F11814" t="s">
        <v>177</v>
      </c>
      <c r="G11814" t="s">
        <v>115</v>
      </c>
      <c r="H11814" t="s">
        <v>102</v>
      </c>
      <c r="I11814" t="s">
        <v>71</v>
      </c>
      <c r="J11814" t="s">
        <v>103</v>
      </c>
      <c r="K11814" s="23">
        <v>10</v>
      </c>
      <c r="L11814" s="24">
        <v>6.9</v>
      </c>
      <c r="M11814" s="24">
        <v>69</v>
      </c>
      <c r="N11814" s="24">
        <v>45.54</v>
      </c>
      <c r="O11814" s="24">
        <v>23.46</v>
      </c>
      <c r="P11814" s="25">
        <v>34</v>
      </c>
    </row>
    <row r="11815" spans="1:16" x14ac:dyDescent="0.3">
      <c r="A11815" s="22">
        <v>43117</v>
      </c>
      <c r="B11815">
        <v>2018</v>
      </c>
      <c r="C11815">
        <v>1</v>
      </c>
      <c r="D11815" t="s">
        <v>90</v>
      </c>
      <c r="E11815" t="s">
        <v>91</v>
      </c>
      <c r="F11815" t="s">
        <v>177</v>
      </c>
      <c r="G11815" t="s">
        <v>115</v>
      </c>
      <c r="H11815" t="s">
        <v>104</v>
      </c>
      <c r="I11815" t="s">
        <v>76</v>
      </c>
      <c r="J11815" t="s">
        <v>105</v>
      </c>
      <c r="K11815" s="23">
        <v>2</v>
      </c>
      <c r="L11815" s="24">
        <v>7.4</v>
      </c>
      <c r="M11815" s="24">
        <v>14.8</v>
      </c>
      <c r="N11815" s="24">
        <v>9.77</v>
      </c>
      <c r="O11815" s="24">
        <v>5.03</v>
      </c>
      <c r="P11815" s="25">
        <v>34</v>
      </c>
    </row>
    <row r="11816" spans="1:16" x14ac:dyDescent="0.3">
      <c r="A11816" s="22">
        <v>43117</v>
      </c>
      <c r="B11816">
        <v>2018</v>
      </c>
      <c r="C11816">
        <v>1</v>
      </c>
      <c r="D11816" t="s">
        <v>90</v>
      </c>
      <c r="E11816" t="s">
        <v>91</v>
      </c>
      <c r="F11816" t="s">
        <v>177</v>
      </c>
      <c r="G11816" t="s">
        <v>115</v>
      </c>
      <c r="H11816" t="s">
        <v>106</v>
      </c>
      <c r="I11816" t="s">
        <v>69</v>
      </c>
      <c r="J11816" t="s">
        <v>107</v>
      </c>
      <c r="K11816" s="23">
        <v>41</v>
      </c>
      <c r="L11816" s="24">
        <v>16.5</v>
      </c>
      <c r="M11816" s="24">
        <v>676.5</v>
      </c>
      <c r="N11816" s="24">
        <v>527.66999999999996</v>
      </c>
      <c r="O11816" s="24">
        <v>148.83000000000001</v>
      </c>
      <c r="P11816" s="25">
        <v>22</v>
      </c>
    </row>
    <row r="11817" spans="1:16" x14ac:dyDescent="0.3">
      <c r="A11817" s="22">
        <v>43117</v>
      </c>
      <c r="B11817">
        <v>2018</v>
      </c>
      <c r="C11817">
        <v>1</v>
      </c>
      <c r="D11817" t="s">
        <v>90</v>
      </c>
      <c r="E11817" t="s">
        <v>91</v>
      </c>
      <c r="F11817" t="s">
        <v>177</v>
      </c>
      <c r="G11817" t="s">
        <v>115</v>
      </c>
      <c r="H11817" t="s">
        <v>108</v>
      </c>
      <c r="I11817" t="s">
        <v>72</v>
      </c>
      <c r="J11817" t="s">
        <v>109</v>
      </c>
      <c r="K11817" s="23">
        <v>2</v>
      </c>
      <c r="L11817" s="24">
        <v>8.1999999999999993</v>
      </c>
      <c r="M11817" s="24">
        <v>16.399999999999999</v>
      </c>
      <c r="N11817" s="24">
        <v>11.15</v>
      </c>
      <c r="O11817" s="24">
        <v>5.25</v>
      </c>
      <c r="P11817" s="25">
        <v>32</v>
      </c>
    </row>
    <row r="11818" spans="1:16" x14ac:dyDescent="0.3">
      <c r="A11818" s="22">
        <v>43118</v>
      </c>
      <c r="B11818">
        <v>2018</v>
      </c>
      <c r="C11818">
        <v>1</v>
      </c>
      <c r="D11818" t="s">
        <v>90</v>
      </c>
      <c r="E11818" t="s">
        <v>91</v>
      </c>
      <c r="F11818" t="s">
        <v>177</v>
      </c>
      <c r="G11818" t="s">
        <v>93</v>
      </c>
      <c r="H11818" t="s">
        <v>94</v>
      </c>
      <c r="I11818" t="s">
        <v>73</v>
      </c>
      <c r="J11818" t="s">
        <v>95</v>
      </c>
      <c r="K11818" s="23">
        <v>4.33</v>
      </c>
      <c r="L11818" s="24">
        <v>3.1</v>
      </c>
      <c r="M11818" s="24">
        <v>13.42</v>
      </c>
      <c r="N11818" s="24">
        <v>9.39</v>
      </c>
      <c r="O11818" s="24">
        <v>4.03</v>
      </c>
      <c r="P11818" s="25">
        <v>30</v>
      </c>
    </row>
    <row r="11819" spans="1:16" x14ac:dyDescent="0.3">
      <c r="A11819" s="22">
        <v>43118</v>
      </c>
      <c r="B11819">
        <v>2018</v>
      </c>
      <c r="C11819">
        <v>1</v>
      </c>
      <c r="D11819" t="s">
        <v>90</v>
      </c>
      <c r="E11819" t="s">
        <v>91</v>
      </c>
      <c r="F11819" t="s">
        <v>177</v>
      </c>
      <c r="G11819" t="s">
        <v>93</v>
      </c>
      <c r="H11819" t="s">
        <v>96</v>
      </c>
      <c r="I11819" t="s">
        <v>74</v>
      </c>
      <c r="J11819" t="s">
        <v>97</v>
      </c>
      <c r="K11819" s="23">
        <v>3.73</v>
      </c>
      <c r="L11819" s="24">
        <v>3.6</v>
      </c>
      <c r="M11819" s="24">
        <v>13.43</v>
      </c>
      <c r="N11819" s="24">
        <v>9.4</v>
      </c>
      <c r="O11819" s="24">
        <v>4.03</v>
      </c>
      <c r="P11819" s="25">
        <v>30</v>
      </c>
    </row>
    <row r="11820" spans="1:16" x14ac:dyDescent="0.3">
      <c r="A11820" s="22">
        <v>43118</v>
      </c>
      <c r="B11820">
        <v>2018</v>
      </c>
      <c r="C11820">
        <v>1</v>
      </c>
      <c r="D11820" t="s">
        <v>90</v>
      </c>
      <c r="E11820" t="s">
        <v>91</v>
      </c>
      <c r="F11820" t="s">
        <v>177</v>
      </c>
      <c r="G11820" t="s">
        <v>93</v>
      </c>
      <c r="H11820" t="s">
        <v>98</v>
      </c>
      <c r="I11820" t="s">
        <v>75</v>
      </c>
      <c r="J11820" t="s">
        <v>99</v>
      </c>
      <c r="K11820" s="23">
        <v>4</v>
      </c>
      <c r="L11820" s="24">
        <v>2.8</v>
      </c>
      <c r="M11820" s="24">
        <v>11.2</v>
      </c>
      <c r="N11820" s="24">
        <v>8.06</v>
      </c>
      <c r="O11820" s="24">
        <v>3.14</v>
      </c>
      <c r="P11820" s="25">
        <v>28</v>
      </c>
    </row>
    <row r="11821" spans="1:16" x14ac:dyDescent="0.3">
      <c r="A11821" s="22">
        <v>43118</v>
      </c>
      <c r="B11821">
        <v>2018</v>
      </c>
      <c r="C11821">
        <v>1</v>
      </c>
      <c r="D11821" t="s">
        <v>90</v>
      </c>
      <c r="E11821" t="s">
        <v>91</v>
      </c>
      <c r="F11821" t="s">
        <v>177</v>
      </c>
      <c r="G11821" t="s">
        <v>93</v>
      </c>
      <c r="H11821" t="s">
        <v>100</v>
      </c>
      <c r="I11821" t="s">
        <v>70</v>
      </c>
      <c r="J11821" t="s">
        <v>101</v>
      </c>
      <c r="K11821" s="23">
        <v>58.4</v>
      </c>
      <c r="L11821" s="24">
        <v>2.4</v>
      </c>
      <c r="M11821" s="24">
        <v>140.16</v>
      </c>
      <c r="N11821" s="24">
        <v>103.72</v>
      </c>
      <c r="O11821" s="24">
        <v>36.44</v>
      </c>
      <c r="P11821" s="25">
        <v>26</v>
      </c>
    </row>
    <row r="11822" spans="1:16" x14ac:dyDescent="0.3">
      <c r="A11822" s="22">
        <v>43118</v>
      </c>
      <c r="B11822">
        <v>2018</v>
      </c>
      <c r="C11822">
        <v>1</v>
      </c>
      <c r="D11822" t="s">
        <v>90</v>
      </c>
      <c r="E11822" t="s">
        <v>91</v>
      </c>
      <c r="F11822" t="s">
        <v>177</v>
      </c>
      <c r="G11822" t="s">
        <v>93</v>
      </c>
      <c r="H11822" t="s">
        <v>102</v>
      </c>
      <c r="I11822" t="s">
        <v>71</v>
      </c>
      <c r="J11822" t="s">
        <v>103</v>
      </c>
      <c r="K11822" s="23">
        <v>9</v>
      </c>
      <c r="L11822" s="24">
        <v>6.9</v>
      </c>
      <c r="M11822" s="24">
        <v>62.1</v>
      </c>
      <c r="N11822" s="24">
        <v>40.99</v>
      </c>
      <c r="O11822" s="24">
        <v>21.11</v>
      </c>
      <c r="P11822" s="25">
        <v>34</v>
      </c>
    </row>
    <row r="11823" spans="1:16" x14ac:dyDescent="0.3">
      <c r="A11823" s="22">
        <v>43118</v>
      </c>
      <c r="B11823">
        <v>2018</v>
      </c>
      <c r="C11823">
        <v>1</v>
      </c>
      <c r="D11823" t="s">
        <v>90</v>
      </c>
      <c r="E11823" t="s">
        <v>91</v>
      </c>
      <c r="F11823" t="s">
        <v>177</v>
      </c>
      <c r="G11823" t="s">
        <v>93</v>
      </c>
      <c r="H11823" t="s">
        <v>104</v>
      </c>
      <c r="I11823" t="s">
        <v>76</v>
      </c>
      <c r="J11823" t="s">
        <v>105</v>
      </c>
      <c r="K11823" s="23">
        <v>0</v>
      </c>
      <c r="L11823" s="24">
        <v>7.4</v>
      </c>
      <c r="M11823" s="24">
        <v>0</v>
      </c>
      <c r="N11823" s="24">
        <v>0</v>
      </c>
      <c r="O11823" s="24">
        <v>0</v>
      </c>
      <c r="P11823" s="25">
        <v>34</v>
      </c>
    </row>
    <row r="11824" spans="1:16" x14ac:dyDescent="0.3">
      <c r="A11824" s="22">
        <v>43118</v>
      </c>
      <c r="B11824">
        <v>2018</v>
      </c>
      <c r="C11824">
        <v>1</v>
      </c>
      <c r="D11824" t="s">
        <v>90</v>
      </c>
      <c r="E11824" t="s">
        <v>91</v>
      </c>
      <c r="F11824" t="s">
        <v>177</v>
      </c>
      <c r="G11824" t="s">
        <v>93</v>
      </c>
      <c r="H11824" t="s">
        <v>106</v>
      </c>
      <c r="I11824" t="s">
        <v>69</v>
      </c>
      <c r="J11824" t="s">
        <v>107</v>
      </c>
      <c r="K11824" s="23">
        <v>2</v>
      </c>
      <c r="L11824" s="24">
        <v>16.5</v>
      </c>
      <c r="M11824" s="24">
        <v>33</v>
      </c>
      <c r="N11824" s="24">
        <v>25.74</v>
      </c>
      <c r="O11824" s="24">
        <v>7.26</v>
      </c>
      <c r="P11824" s="25">
        <v>22</v>
      </c>
    </row>
    <row r="11825" spans="1:16" x14ac:dyDescent="0.3">
      <c r="A11825" s="22">
        <v>43118</v>
      </c>
      <c r="B11825">
        <v>2018</v>
      </c>
      <c r="C11825">
        <v>1</v>
      </c>
      <c r="D11825" t="s">
        <v>90</v>
      </c>
      <c r="E11825" t="s">
        <v>91</v>
      </c>
      <c r="F11825" t="s">
        <v>177</v>
      </c>
      <c r="G11825" t="s">
        <v>93</v>
      </c>
      <c r="H11825" t="s">
        <v>108</v>
      </c>
      <c r="I11825" t="s">
        <v>72</v>
      </c>
      <c r="J11825" t="s">
        <v>109</v>
      </c>
      <c r="K11825" s="23">
        <v>1</v>
      </c>
      <c r="L11825" s="24">
        <v>8.1999999999999993</v>
      </c>
      <c r="M11825" s="24">
        <v>8.1999999999999993</v>
      </c>
      <c r="N11825" s="24">
        <v>5.58</v>
      </c>
      <c r="O11825" s="24">
        <v>2.62</v>
      </c>
      <c r="P11825" s="25">
        <v>32</v>
      </c>
    </row>
    <row r="11826" spans="1:16" x14ac:dyDescent="0.3">
      <c r="A11826" s="22">
        <v>43119</v>
      </c>
      <c r="B11826">
        <v>2018</v>
      </c>
      <c r="C11826">
        <v>1</v>
      </c>
      <c r="D11826" t="s">
        <v>90</v>
      </c>
      <c r="E11826" t="s">
        <v>91</v>
      </c>
      <c r="F11826" t="s">
        <v>177</v>
      </c>
      <c r="G11826" t="s">
        <v>110</v>
      </c>
      <c r="H11826" t="s">
        <v>94</v>
      </c>
      <c r="I11826" t="s">
        <v>73</v>
      </c>
      <c r="J11826" t="s">
        <v>95</v>
      </c>
      <c r="K11826" s="23">
        <v>6.33</v>
      </c>
      <c r="L11826" s="24">
        <v>3.1</v>
      </c>
      <c r="M11826" s="24">
        <v>19.62</v>
      </c>
      <c r="N11826" s="24">
        <v>13.73</v>
      </c>
      <c r="O11826" s="24">
        <v>5.89</v>
      </c>
      <c r="P11826" s="25">
        <v>30</v>
      </c>
    </row>
    <row r="11827" spans="1:16" x14ac:dyDescent="0.3">
      <c r="A11827" s="22">
        <v>43119</v>
      </c>
      <c r="B11827">
        <v>2018</v>
      </c>
      <c r="C11827">
        <v>1</v>
      </c>
      <c r="D11827" t="s">
        <v>90</v>
      </c>
      <c r="E11827" t="s">
        <v>91</v>
      </c>
      <c r="F11827" t="s">
        <v>177</v>
      </c>
      <c r="G11827" t="s">
        <v>110</v>
      </c>
      <c r="H11827" t="s">
        <v>96</v>
      </c>
      <c r="I11827" t="s">
        <v>74</v>
      </c>
      <c r="J11827" t="s">
        <v>97</v>
      </c>
      <c r="K11827" s="23">
        <v>2.5299999999999998</v>
      </c>
      <c r="L11827" s="24">
        <v>3.6</v>
      </c>
      <c r="M11827" s="24">
        <v>9.11</v>
      </c>
      <c r="N11827" s="24">
        <v>6.38</v>
      </c>
      <c r="O11827" s="24">
        <v>2.73</v>
      </c>
      <c r="P11827" s="25">
        <v>30</v>
      </c>
    </row>
    <row r="11828" spans="1:16" x14ac:dyDescent="0.3">
      <c r="A11828" s="22">
        <v>43119</v>
      </c>
      <c r="B11828">
        <v>2018</v>
      </c>
      <c r="C11828">
        <v>1</v>
      </c>
      <c r="D11828" t="s">
        <v>90</v>
      </c>
      <c r="E11828" t="s">
        <v>91</v>
      </c>
      <c r="F11828" t="s">
        <v>177</v>
      </c>
      <c r="G11828" t="s">
        <v>110</v>
      </c>
      <c r="H11828" t="s">
        <v>98</v>
      </c>
      <c r="I11828" t="s">
        <v>75</v>
      </c>
      <c r="J11828" t="s">
        <v>99</v>
      </c>
      <c r="K11828" s="23">
        <v>3</v>
      </c>
      <c r="L11828" s="24">
        <v>2.8</v>
      </c>
      <c r="M11828" s="24">
        <v>8.4</v>
      </c>
      <c r="N11828" s="24">
        <v>6.05</v>
      </c>
      <c r="O11828" s="24">
        <v>2.35</v>
      </c>
      <c r="P11828" s="25">
        <v>28</v>
      </c>
    </row>
    <row r="11829" spans="1:16" x14ac:dyDescent="0.3">
      <c r="A11829" s="22">
        <v>43119</v>
      </c>
      <c r="B11829">
        <v>2018</v>
      </c>
      <c r="C11829">
        <v>1</v>
      </c>
      <c r="D11829" t="s">
        <v>90</v>
      </c>
      <c r="E11829" t="s">
        <v>91</v>
      </c>
      <c r="F11829" t="s">
        <v>177</v>
      </c>
      <c r="G11829" t="s">
        <v>110</v>
      </c>
      <c r="H11829" t="s">
        <v>100</v>
      </c>
      <c r="I11829" t="s">
        <v>70</v>
      </c>
      <c r="J11829" t="s">
        <v>101</v>
      </c>
      <c r="K11829" s="23">
        <v>23.4</v>
      </c>
      <c r="L11829" s="24">
        <v>2.4</v>
      </c>
      <c r="M11829" s="24">
        <v>56.16</v>
      </c>
      <c r="N11829" s="24">
        <v>41.56</v>
      </c>
      <c r="O11829" s="24">
        <v>14.6</v>
      </c>
      <c r="P11829" s="25">
        <v>26</v>
      </c>
    </row>
    <row r="11830" spans="1:16" x14ac:dyDescent="0.3">
      <c r="A11830" s="22">
        <v>43119</v>
      </c>
      <c r="B11830">
        <v>2018</v>
      </c>
      <c r="C11830">
        <v>1</v>
      </c>
      <c r="D11830" t="s">
        <v>90</v>
      </c>
      <c r="E11830" t="s">
        <v>91</v>
      </c>
      <c r="F11830" t="s">
        <v>177</v>
      </c>
      <c r="G11830" t="s">
        <v>110</v>
      </c>
      <c r="H11830" t="s">
        <v>102</v>
      </c>
      <c r="I11830" t="s">
        <v>71</v>
      </c>
      <c r="J11830" t="s">
        <v>103</v>
      </c>
      <c r="K11830" s="23">
        <v>12</v>
      </c>
      <c r="L11830" s="24">
        <v>6.9</v>
      </c>
      <c r="M11830" s="24">
        <v>82.8</v>
      </c>
      <c r="N11830" s="24">
        <v>54.65</v>
      </c>
      <c r="O11830" s="24">
        <v>28.15</v>
      </c>
      <c r="P11830" s="25">
        <v>34</v>
      </c>
    </row>
    <row r="11831" spans="1:16" x14ac:dyDescent="0.3">
      <c r="A11831" s="22">
        <v>43119</v>
      </c>
      <c r="B11831">
        <v>2018</v>
      </c>
      <c r="C11831">
        <v>1</v>
      </c>
      <c r="D11831" t="s">
        <v>90</v>
      </c>
      <c r="E11831" t="s">
        <v>91</v>
      </c>
      <c r="F11831" t="s">
        <v>177</v>
      </c>
      <c r="G11831" t="s">
        <v>110</v>
      </c>
      <c r="H11831" t="s">
        <v>104</v>
      </c>
      <c r="I11831" t="s">
        <v>76</v>
      </c>
      <c r="J11831" t="s">
        <v>105</v>
      </c>
      <c r="K11831" s="23">
        <v>0</v>
      </c>
      <c r="L11831" s="24">
        <v>7.4</v>
      </c>
      <c r="M11831" s="24">
        <v>0</v>
      </c>
      <c r="N11831" s="24">
        <v>0</v>
      </c>
      <c r="O11831" s="24">
        <v>0</v>
      </c>
      <c r="P11831" s="25">
        <v>34</v>
      </c>
    </row>
    <row r="11832" spans="1:16" x14ac:dyDescent="0.3">
      <c r="A11832" s="22">
        <v>43119</v>
      </c>
      <c r="B11832">
        <v>2018</v>
      </c>
      <c r="C11832">
        <v>1</v>
      </c>
      <c r="D11832" t="s">
        <v>90</v>
      </c>
      <c r="E11832" t="s">
        <v>91</v>
      </c>
      <c r="F11832" t="s">
        <v>177</v>
      </c>
      <c r="G11832" t="s">
        <v>110</v>
      </c>
      <c r="H11832" t="s">
        <v>106</v>
      </c>
      <c r="I11832" t="s">
        <v>69</v>
      </c>
      <c r="J11832" t="s">
        <v>107</v>
      </c>
      <c r="K11832" s="23">
        <v>3</v>
      </c>
      <c r="L11832" s="24">
        <v>16.5</v>
      </c>
      <c r="M11832" s="24">
        <v>49.5</v>
      </c>
      <c r="N11832" s="24">
        <v>38.61</v>
      </c>
      <c r="O11832" s="24">
        <v>10.89</v>
      </c>
      <c r="P11832" s="25">
        <v>22</v>
      </c>
    </row>
    <row r="11833" spans="1:16" x14ac:dyDescent="0.3">
      <c r="A11833" s="22">
        <v>43119</v>
      </c>
      <c r="B11833">
        <v>2018</v>
      </c>
      <c r="C11833">
        <v>1</v>
      </c>
      <c r="D11833" t="s">
        <v>90</v>
      </c>
      <c r="E11833" t="s">
        <v>91</v>
      </c>
      <c r="F11833" t="s">
        <v>177</v>
      </c>
      <c r="G11833" t="s">
        <v>110</v>
      </c>
      <c r="H11833" t="s">
        <v>108</v>
      </c>
      <c r="I11833" t="s">
        <v>72</v>
      </c>
      <c r="J11833" t="s">
        <v>109</v>
      </c>
      <c r="K11833" s="23">
        <v>1</v>
      </c>
      <c r="L11833" s="24">
        <v>8.1999999999999993</v>
      </c>
      <c r="M11833" s="24">
        <v>8.1999999999999993</v>
      </c>
      <c r="N11833" s="24">
        <v>5.58</v>
      </c>
      <c r="O11833" s="24">
        <v>2.62</v>
      </c>
      <c r="P11833" s="25">
        <v>32</v>
      </c>
    </row>
    <row r="11834" spans="1:16" x14ac:dyDescent="0.3">
      <c r="A11834" s="22">
        <v>43120</v>
      </c>
      <c r="B11834">
        <v>2018</v>
      </c>
      <c r="C11834">
        <v>1</v>
      </c>
      <c r="D11834" t="s">
        <v>90</v>
      </c>
      <c r="E11834" t="s">
        <v>91</v>
      </c>
      <c r="F11834" t="s">
        <v>177</v>
      </c>
      <c r="G11834" t="s">
        <v>111</v>
      </c>
      <c r="H11834" t="s">
        <v>94</v>
      </c>
      <c r="I11834" t="s">
        <v>73</v>
      </c>
      <c r="J11834" t="s">
        <v>95</v>
      </c>
      <c r="K11834" s="23">
        <v>2.66</v>
      </c>
      <c r="L11834" s="24">
        <v>3.1</v>
      </c>
      <c r="M11834" s="24">
        <v>8.25</v>
      </c>
      <c r="N11834" s="24">
        <v>5.78</v>
      </c>
      <c r="O11834" s="24">
        <v>2.4700000000000002</v>
      </c>
      <c r="P11834" s="25">
        <v>30</v>
      </c>
    </row>
    <row r="11835" spans="1:16" x14ac:dyDescent="0.3">
      <c r="A11835" s="22">
        <v>43120</v>
      </c>
      <c r="B11835">
        <v>2018</v>
      </c>
      <c r="C11835">
        <v>1</v>
      </c>
      <c r="D11835" t="s">
        <v>90</v>
      </c>
      <c r="E11835" t="s">
        <v>91</v>
      </c>
      <c r="F11835" t="s">
        <v>177</v>
      </c>
      <c r="G11835" t="s">
        <v>111</v>
      </c>
      <c r="H11835" t="s">
        <v>96</v>
      </c>
      <c r="I11835" t="s">
        <v>74</v>
      </c>
      <c r="J11835" t="s">
        <v>97</v>
      </c>
      <c r="K11835" s="23">
        <v>2.3199999999999998</v>
      </c>
      <c r="L11835" s="24">
        <v>3.6</v>
      </c>
      <c r="M11835" s="24">
        <v>8.35</v>
      </c>
      <c r="N11835" s="24">
        <v>5.84</v>
      </c>
      <c r="O11835" s="24">
        <v>2.5099999999999998</v>
      </c>
      <c r="P11835" s="25">
        <v>30</v>
      </c>
    </row>
    <row r="11836" spans="1:16" x14ac:dyDescent="0.3">
      <c r="A11836" s="22">
        <v>43120</v>
      </c>
      <c r="B11836">
        <v>2018</v>
      </c>
      <c r="C11836">
        <v>1</v>
      </c>
      <c r="D11836" t="s">
        <v>90</v>
      </c>
      <c r="E11836" t="s">
        <v>91</v>
      </c>
      <c r="F11836" t="s">
        <v>177</v>
      </c>
      <c r="G11836" t="s">
        <v>111</v>
      </c>
      <c r="H11836" t="s">
        <v>98</v>
      </c>
      <c r="I11836" t="s">
        <v>75</v>
      </c>
      <c r="J11836" t="s">
        <v>99</v>
      </c>
      <c r="K11836" s="23">
        <v>2</v>
      </c>
      <c r="L11836" s="24">
        <v>2.8</v>
      </c>
      <c r="M11836" s="24">
        <v>5.6</v>
      </c>
      <c r="N11836" s="24">
        <v>4.03</v>
      </c>
      <c r="O11836" s="24">
        <v>1.57</v>
      </c>
      <c r="P11836" s="25">
        <v>28</v>
      </c>
    </row>
    <row r="11837" spans="1:16" x14ac:dyDescent="0.3">
      <c r="A11837" s="22">
        <v>43120</v>
      </c>
      <c r="B11837">
        <v>2018</v>
      </c>
      <c r="C11837">
        <v>1</v>
      </c>
      <c r="D11837" t="s">
        <v>90</v>
      </c>
      <c r="E11837" t="s">
        <v>91</v>
      </c>
      <c r="F11837" t="s">
        <v>177</v>
      </c>
      <c r="G11837" t="s">
        <v>111</v>
      </c>
      <c r="H11837" t="s">
        <v>100</v>
      </c>
      <c r="I11837" t="s">
        <v>70</v>
      </c>
      <c r="J11837" t="s">
        <v>101</v>
      </c>
      <c r="K11837" s="23">
        <v>38</v>
      </c>
      <c r="L11837" s="24">
        <v>2.4</v>
      </c>
      <c r="M11837" s="24">
        <v>91.2</v>
      </c>
      <c r="N11837" s="24">
        <v>67.489999999999995</v>
      </c>
      <c r="O11837" s="24">
        <v>23.71</v>
      </c>
      <c r="P11837" s="25">
        <v>26</v>
      </c>
    </row>
    <row r="11838" spans="1:16" x14ac:dyDescent="0.3">
      <c r="A11838" s="22">
        <v>43120</v>
      </c>
      <c r="B11838">
        <v>2018</v>
      </c>
      <c r="C11838">
        <v>1</v>
      </c>
      <c r="D11838" t="s">
        <v>90</v>
      </c>
      <c r="E11838" t="s">
        <v>91</v>
      </c>
      <c r="F11838" t="s">
        <v>177</v>
      </c>
      <c r="G11838" t="s">
        <v>111</v>
      </c>
      <c r="H11838" t="s">
        <v>102</v>
      </c>
      <c r="I11838" t="s">
        <v>71</v>
      </c>
      <c r="J11838" t="s">
        <v>103</v>
      </c>
      <c r="K11838" s="23">
        <v>2</v>
      </c>
      <c r="L11838" s="24">
        <v>6.9</v>
      </c>
      <c r="M11838" s="24">
        <v>13.8</v>
      </c>
      <c r="N11838" s="24">
        <v>9.11</v>
      </c>
      <c r="O11838" s="24">
        <v>4.6900000000000004</v>
      </c>
      <c r="P11838" s="25">
        <v>34</v>
      </c>
    </row>
    <row r="11839" spans="1:16" x14ac:dyDescent="0.3">
      <c r="A11839" s="22">
        <v>43120</v>
      </c>
      <c r="B11839">
        <v>2018</v>
      </c>
      <c r="C11839">
        <v>1</v>
      </c>
      <c r="D11839" t="s">
        <v>90</v>
      </c>
      <c r="E11839" t="s">
        <v>91</v>
      </c>
      <c r="F11839" t="s">
        <v>177</v>
      </c>
      <c r="G11839" t="s">
        <v>111</v>
      </c>
      <c r="H11839" t="s">
        <v>104</v>
      </c>
      <c r="I11839" t="s">
        <v>76</v>
      </c>
      <c r="J11839" t="s">
        <v>105</v>
      </c>
      <c r="K11839" s="23">
        <v>0</v>
      </c>
      <c r="L11839" s="24">
        <v>7.4</v>
      </c>
      <c r="M11839" s="24">
        <v>0</v>
      </c>
      <c r="N11839" s="24">
        <v>0</v>
      </c>
      <c r="O11839" s="24">
        <v>0</v>
      </c>
      <c r="P11839" s="25">
        <v>34</v>
      </c>
    </row>
    <row r="11840" spans="1:16" x14ac:dyDescent="0.3">
      <c r="A11840" s="22">
        <v>43120</v>
      </c>
      <c r="B11840">
        <v>2018</v>
      </c>
      <c r="C11840">
        <v>1</v>
      </c>
      <c r="D11840" t="s">
        <v>90</v>
      </c>
      <c r="E11840" t="s">
        <v>91</v>
      </c>
      <c r="F11840" t="s">
        <v>177</v>
      </c>
      <c r="G11840" t="s">
        <v>111</v>
      </c>
      <c r="H11840" t="s">
        <v>106</v>
      </c>
      <c r="I11840" t="s">
        <v>69</v>
      </c>
      <c r="J11840" t="s">
        <v>107</v>
      </c>
      <c r="K11840" s="23">
        <v>5</v>
      </c>
      <c r="L11840" s="24">
        <v>16.5</v>
      </c>
      <c r="M11840" s="24">
        <v>82.5</v>
      </c>
      <c r="N11840" s="24">
        <v>64.349999999999994</v>
      </c>
      <c r="O11840" s="24">
        <v>18.149999999999999</v>
      </c>
      <c r="P11840" s="25">
        <v>22</v>
      </c>
    </row>
    <row r="11841" spans="1:16" x14ac:dyDescent="0.3">
      <c r="A11841" s="22">
        <v>43120</v>
      </c>
      <c r="B11841">
        <v>2018</v>
      </c>
      <c r="C11841">
        <v>1</v>
      </c>
      <c r="D11841" t="s">
        <v>90</v>
      </c>
      <c r="E11841" t="s">
        <v>91</v>
      </c>
      <c r="F11841" t="s">
        <v>177</v>
      </c>
      <c r="G11841" t="s">
        <v>111</v>
      </c>
      <c r="H11841" t="s">
        <v>108</v>
      </c>
      <c r="I11841" t="s">
        <v>72</v>
      </c>
      <c r="J11841" t="s">
        <v>109</v>
      </c>
      <c r="K11841" s="23">
        <v>0</v>
      </c>
      <c r="L11841" s="24">
        <v>8.1999999999999993</v>
      </c>
      <c r="M11841" s="24">
        <v>0</v>
      </c>
      <c r="N11841" s="24">
        <v>0</v>
      </c>
      <c r="O11841" s="24">
        <v>0</v>
      </c>
      <c r="P11841" s="25">
        <v>32</v>
      </c>
    </row>
    <row r="11842" spans="1:16" x14ac:dyDescent="0.3">
      <c r="A11842" s="22">
        <v>43121</v>
      </c>
      <c r="B11842">
        <v>2018</v>
      </c>
      <c r="C11842">
        <v>1</v>
      </c>
      <c r="D11842" t="s">
        <v>90</v>
      </c>
      <c r="E11842" t="s">
        <v>91</v>
      </c>
      <c r="F11842" t="s">
        <v>177</v>
      </c>
      <c r="G11842" t="s">
        <v>112</v>
      </c>
      <c r="H11842" t="s">
        <v>94</v>
      </c>
      <c r="I11842" t="s">
        <v>73</v>
      </c>
      <c r="J11842" t="s">
        <v>95</v>
      </c>
      <c r="K11842" s="23">
        <v>3.33</v>
      </c>
      <c r="L11842" s="24">
        <v>3.1</v>
      </c>
      <c r="M11842" s="24">
        <v>10.32</v>
      </c>
      <c r="N11842" s="24">
        <v>7.22</v>
      </c>
      <c r="O11842" s="24">
        <v>3.1</v>
      </c>
      <c r="P11842" s="25">
        <v>30</v>
      </c>
    </row>
    <row r="11843" spans="1:16" x14ac:dyDescent="0.3">
      <c r="A11843" s="22">
        <v>43121</v>
      </c>
      <c r="B11843">
        <v>2018</v>
      </c>
      <c r="C11843">
        <v>1</v>
      </c>
      <c r="D11843" t="s">
        <v>90</v>
      </c>
      <c r="E11843" t="s">
        <v>91</v>
      </c>
      <c r="F11843" t="s">
        <v>177</v>
      </c>
      <c r="G11843" t="s">
        <v>112</v>
      </c>
      <c r="H11843" t="s">
        <v>96</v>
      </c>
      <c r="I11843" t="s">
        <v>74</v>
      </c>
      <c r="J11843" t="s">
        <v>97</v>
      </c>
      <c r="K11843" s="23">
        <v>3.53</v>
      </c>
      <c r="L11843" s="24">
        <v>3.6</v>
      </c>
      <c r="M11843" s="24">
        <v>12.71</v>
      </c>
      <c r="N11843" s="24">
        <v>8.9</v>
      </c>
      <c r="O11843" s="24">
        <v>3.81</v>
      </c>
      <c r="P11843" s="25">
        <v>30</v>
      </c>
    </row>
    <row r="11844" spans="1:16" x14ac:dyDescent="0.3">
      <c r="A11844" s="22">
        <v>43121</v>
      </c>
      <c r="B11844">
        <v>2018</v>
      </c>
      <c r="C11844">
        <v>1</v>
      </c>
      <c r="D11844" t="s">
        <v>90</v>
      </c>
      <c r="E11844" t="s">
        <v>91</v>
      </c>
      <c r="F11844" t="s">
        <v>177</v>
      </c>
      <c r="G11844" t="s">
        <v>112</v>
      </c>
      <c r="H11844" t="s">
        <v>98</v>
      </c>
      <c r="I11844" t="s">
        <v>75</v>
      </c>
      <c r="J11844" t="s">
        <v>99</v>
      </c>
      <c r="K11844" s="23">
        <v>3.4</v>
      </c>
      <c r="L11844" s="24">
        <v>2.8</v>
      </c>
      <c r="M11844" s="24">
        <v>9.52</v>
      </c>
      <c r="N11844" s="24">
        <v>6.85</v>
      </c>
      <c r="O11844" s="24">
        <v>2.67</v>
      </c>
      <c r="P11844" s="25">
        <v>28</v>
      </c>
    </row>
    <row r="11845" spans="1:16" x14ac:dyDescent="0.3">
      <c r="A11845" s="22">
        <v>43121</v>
      </c>
      <c r="B11845">
        <v>2018</v>
      </c>
      <c r="C11845">
        <v>1</v>
      </c>
      <c r="D11845" t="s">
        <v>90</v>
      </c>
      <c r="E11845" t="s">
        <v>91</v>
      </c>
      <c r="F11845" t="s">
        <v>177</v>
      </c>
      <c r="G11845" t="s">
        <v>112</v>
      </c>
      <c r="H11845" t="s">
        <v>100</v>
      </c>
      <c r="I11845" t="s">
        <v>70</v>
      </c>
      <c r="J11845" t="s">
        <v>101</v>
      </c>
      <c r="K11845" s="23">
        <v>32.799999999999997</v>
      </c>
      <c r="L11845" s="24">
        <v>2.4</v>
      </c>
      <c r="M11845" s="24">
        <v>78.72</v>
      </c>
      <c r="N11845" s="24">
        <v>58.25</v>
      </c>
      <c r="O11845" s="24">
        <v>20.47</v>
      </c>
      <c r="P11845" s="25">
        <v>26</v>
      </c>
    </row>
    <row r="11846" spans="1:16" x14ac:dyDescent="0.3">
      <c r="A11846" s="22">
        <v>43121</v>
      </c>
      <c r="B11846">
        <v>2018</v>
      </c>
      <c r="C11846">
        <v>1</v>
      </c>
      <c r="D11846" t="s">
        <v>90</v>
      </c>
      <c r="E11846" t="s">
        <v>91</v>
      </c>
      <c r="F11846" t="s">
        <v>177</v>
      </c>
      <c r="G11846" t="s">
        <v>112</v>
      </c>
      <c r="H11846" t="s">
        <v>102</v>
      </c>
      <c r="I11846" t="s">
        <v>71</v>
      </c>
      <c r="J11846" t="s">
        <v>103</v>
      </c>
      <c r="K11846" s="23">
        <v>6</v>
      </c>
      <c r="L11846" s="24">
        <v>6.9</v>
      </c>
      <c r="M11846" s="24">
        <v>41.4</v>
      </c>
      <c r="N11846" s="24">
        <v>27.32</v>
      </c>
      <c r="O11846" s="24">
        <v>14.08</v>
      </c>
      <c r="P11846" s="25">
        <v>34</v>
      </c>
    </row>
    <row r="11847" spans="1:16" x14ac:dyDescent="0.3">
      <c r="A11847" s="22">
        <v>43121</v>
      </c>
      <c r="B11847">
        <v>2018</v>
      </c>
      <c r="C11847">
        <v>1</v>
      </c>
      <c r="D11847" t="s">
        <v>90</v>
      </c>
      <c r="E11847" t="s">
        <v>91</v>
      </c>
      <c r="F11847" t="s">
        <v>177</v>
      </c>
      <c r="G11847" t="s">
        <v>112</v>
      </c>
      <c r="H11847" t="s">
        <v>104</v>
      </c>
      <c r="I11847" t="s">
        <v>76</v>
      </c>
      <c r="J11847" t="s">
        <v>105</v>
      </c>
      <c r="K11847" s="23">
        <v>0</v>
      </c>
      <c r="L11847" s="24">
        <v>7.4</v>
      </c>
      <c r="M11847" s="24">
        <v>0</v>
      </c>
      <c r="N11847" s="24">
        <v>0</v>
      </c>
      <c r="O11847" s="24">
        <v>0</v>
      </c>
      <c r="P11847" s="25">
        <v>34</v>
      </c>
    </row>
    <row r="11848" spans="1:16" x14ac:dyDescent="0.3">
      <c r="A11848" s="22">
        <v>43121</v>
      </c>
      <c r="B11848">
        <v>2018</v>
      </c>
      <c r="C11848">
        <v>1</v>
      </c>
      <c r="D11848" t="s">
        <v>90</v>
      </c>
      <c r="E11848" t="s">
        <v>91</v>
      </c>
      <c r="F11848" t="s">
        <v>177</v>
      </c>
      <c r="G11848" t="s">
        <v>112</v>
      </c>
      <c r="H11848" t="s">
        <v>106</v>
      </c>
      <c r="I11848" t="s">
        <v>69</v>
      </c>
      <c r="J11848" t="s">
        <v>107</v>
      </c>
      <c r="K11848" s="23">
        <v>1</v>
      </c>
      <c r="L11848" s="24">
        <v>16.5</v>
      </c>
      <c r="M11848" s="24">
        <v>16.5</v>
      </c>
      <c r="N11848" s="24">
        <v>12.87</v>
      </c>
      <c r="O11848" s="24">
        <v>3.63</v>
      </c>
      <c r="P11848" s="25">
        <v>22</v>
      </c>
    </row>
    <row r="11849" spans="1:16" x14ac:dyDescent="0.3">
      <c r="A11849" s="22">
        <v>43121</v>
      </c>
      <c r="B11849">
        <v>2018</v>
      </c>
      <c r="C11849">
        <v>1</v>
      </c>
      <c r="D11849" t="s">
        <v>90</v>
      </c>
      <c r="E11849" t="s">
        <v>91</v>
      </c>
      <c r="F11849" t="s">
        <v>177</v>
      </c>
      <c r="G11849" t="s">
        <v>112</v>
      </c>
      <c r="H11849" t="s">
        <v>108</v>
      </c>
      <c r="I11849" t="s">
        <v>72</v>
      </c>
      <c r="J11849" t="s">
        <v>109</v>
      </c>
      <c r="K11849" s="23">
        <v>3.5</v>
      </c>
      <c r="L11849" s="24">
        <v>8.1999999999999993</v>
      </c>
      <c r="M11849" s="24">
        <v>28.7</v>
      </c>
      <c r="N11849" s="24">
        <v>19.52</v>
      </c>
      <c r="O11849" s="24">
        <v>9.18</v>
      </c>
      <c r="P11849" s="25">
        <v>32</v>
      </c>
    </row>
    <row r="11850" spans="1:16" x14ac:dyDescent="0.3">
      <c r="A11850" s="22">
        <v>43122</v>
      </c>
      <c r="B11850">
        <v>2018</v>
      </c>
      <c r="C11850">
        <v>1</v>
      </c>
      <c r="D11850" t="s">
        <v>90</v>
      </c>
      <c r="E11850" t="s">
        <v>91</v>
      </c>
      <c r="F11850" t="s">
        <v>177</v>
      </c>
      <c r="G11850" t="s">
        <v>113</v>
      </c>
      <c r="H11850" t="s">
        <v>94</v>
      </c>
      <c r="I11850" t="s">
        <v>73</v>
      </c>
      <c r="J11850" t="s">
        <v>95</v>
      </c>
      <c r="K11850" s="23">
        <v>6</v>
      </c>
      <c r="L11850" s="24">
        <v>3.1</v>
      </c>
      <c r="M11850" s="24">
        <v>18.600000000000001</v>
      </c>
      <c r="N11850" s="24">
        <v>13.02</v>
      </c>
      <c r="O11850" s="24">
        <v>5.58</v>
      </c>
      <c r="P11850" s="25">
        <v>30</v>
      </c>
    </row>
    <row r="11851" spans="1:16" x14ac:dyDescent="0.3">
      <c r="A11851" s="22">
        <v>43122</v>
      </c>
      <c r="B11851">
        <v>2018</v>
      </c>
      <c r="C11851">
        <v>1</v>
      </c>
      <c r="D11851" t="s">
        <v>90</v>
      </c>
      <c r="E11851" t="s">
        <v>91</v>
      </c>
      <c r="F11851" t="s">
        <v>177</v>
      </c>
      <c r="G11851" t="s">
        <v>113</v>
      </c>
      <c r="H11851" t="s">
        <v>96</v>
      </c>
      <c r="I11851" t="s">
        <v>74</v>
      </c>
      <c r="J11851" t="s">
        <v>97</v>
      </c>
      <c r="K11851" s="23">
        <v>3.4</v>
      </c>
      <c r="L11851" s="24">
        <v>3.6</v>
      </c>
      <c r="M11851" s="24">
        <v>12.24</v>
      </c>
      <c r="N11851" s="24">
        <v>8.57</v>
      </c>
      <c r="O11851" s="24">
        <v>3.67</v>
      </c>
      <c r="P11851" s="25">
        <v>30</v>
      </c>
    </row>
    <row r="11852" spans="1:16" x14ac:dyDescent="0.3">
      <c r="A11852" s="22">
        <v>43122</v>
      </c>
      <c r="B11852">
        <v>2018</v>
      </c>
      <c r="C11852">
        <v>1</v>
      </c>
      <c r="D11852" t="s">
        <v>90</v>
      </c>
      <c r="E11852" t="s">
        <v>91</v>
      </c>
      <c r="F11852" t="s">
        <v>177</v>
      </c>
      <c r="G11852" t="s">
        <v>113</v>
      </c>
      <c r="H11852" t="s">
        <v>98</v>
      </c>
      <c r="I11852" t="s">
        <v>75</v>
      </c>
      <c r="J11852" t="s">
        <v>99</v>
      </c>
      <c r="K11852" s="23">
        <v>6</v>
      </c>
      <c r="L11852" s="24">
        <v>2.8</v>
      </c>
      <c r="M11852" s="24">
        <v>16.8</v>
      </c>
      <c r="N11852" s="24">
        <v>12.1</v>
      </c>
      <c r="O11852" s="24">
        <v>4.7</v>
      </c>
      <c r="P11852" s="25">
        <v>28</v>
      </c>
    </row>
    <row r="11853" spans="1:16" x14ac:dyDescent="0.3">
      <c r="A11853" s="22">
        <v>43122</v>
      </c>
      <c r="B11853">
        <v>2018</v>
      </c>
      <c r="C11853">
        <v>1</v>
      </c>
      <c r="D11853" t="s">
        <v>90</v>
      </c>
      <c r="E11853" t="s">
        <v>91</v>
      </c>
      <c r="F11853" t="s">
        <v>177</v>
      </c>
      <c r="G11853" t="s">
        <v>113</v>
      </c>
      <c r="H11853" t="s">
        <v>100</v>
      </c>
      <c r="I11853" t="s">
        <v>70</v>
      </c>
      <c r="J11853" t="s">
        <v>101</v>
      </c>
      <c r="K11853" s="23">
        <v>29</v>
      </c>
      <c r="L11853" s="24">
        <v>2.4</v>
      </c>
      <c r="M11853" s="24">
        <v>69.599999999999994</v>
      </c>
      <c r="N11853" s="24">
        <v>51.5</v>
      </c>
      <c r="O11853" s="24">
        <v>18.100000000000001</v>
      </c>
      <c r="P11853" s="25">
        <v>26</v>
      </c>
    </row>
    <row r="11854" spans="1:16" x14ac:dyDescent="0.3">
      <c r="A11854" s="22">
        <v>43122</v>
      </c>
      <c r="B11854">
        <v>2018</v>
      </c>
      <c r="C11854">
        <v>1</v>
      </c>
      <c r="D11854" t="s">
        <v>90</v>
      </c>
      <c r="E11854" t="s">
        <v>91</v>
      </c>
      <c r="F11854" t="s">
        <v>177</v>
      </c>
      <c r="G11854" t="s">
        <v>113</v>
      </c>
      <c r="H11854" t="s">
        <v>102</v>
      </c>
      <c r="I11854" t="s">
        <v>71</v>
      </c>
      <c r="J11854" t="s">
        <v>103</v>
      </c>
      <c r="K11854" s="23">
        <v>5</v>
      </c>
      <c r="L11854" s="24">
        <v>6.9</v>
      </c>
      <c r="M11854" s="24">
        <v>34.5</v>
      </c>
      <c r="N11854" s="24">
        <v>22.77</v>
      </c>
      <c r="O11854" s="24">
        <v>11.73</v>
      </c>
      <c r="P11854" s="25">
        <v>34</v>
      </c>
    </row>
    <row r="11855" spans="1:16" x14ac:dyDescent="0.3">
      <c r="A11855" s="22">
        <v>43122</v>
      </c>
      <c r="B11855">
        <v>2018</v>
      </c>
      <c r="C11855">
        <v>1</v>
      </c>
      <c r="D11855" t="s">
        <v>90</v>
      </c>
      <c r="E11855" t="s">
        <v>91</v>
      </c>
      <c r="F11855" t="s">
        <v>177</v>
      </c>
      <c r="G11855" t="s">
        <v>113</v>
      </c>
      <c r="H11855" t="s">
        <v>104</v>
      </c>
      <c r="I11855" t="s">
        <v>76</v>
      </c>
      <c r="J11855" t="s">
        <v>105</v>
      </c>
      <c r="K11855" s="23">
        <v>0</v>
      </c>
      <c r="L11855" s="24">
        <v>7.4</v>
      </c>
      <c r="M11855" s="24">
        <v>0</v>
      </c>
      <c r="N11855" s="24">
        <v>0</v>
      </c>
      <c r="O11855" s="24">
        <v>0</v>
      </c>
      <c r="P11855" s="25">
        <v>34</v>
      </c>
    </row>
    <row r="11856" spans="1:16" x14ac:dyDescent="0.3">
      <c r="A11856" s="22">
        <v>43122</v>
      </c>
      <c r="B11856">
        <v>2018</v>
      </c>
      <c r="C11856">
        <v>1</v>
      </c>
      <c r="D11856" t="s">
        <v>90</v>
      </c>
      <c r="E11856" t="s">
        <v>91</v>
      </c>
      <c r="F11856" t="s">
        <v>177</v>
      </c>
      <c r="G11856" t="s">
        <v>113</v>
      </c>
      <c r="H11856" t="s">
        <v>106</v>
      </c>
      <c r="I11856" t="s">
        <v>69</v>
      </c>
      <c r="J11856" t="s">
        <v>107</v>
      </c>
      <c r="K11856" s="23">
        <v>6</v>
      </c>
      <c r="L11856" s="24">
        <v>16.5</v>
      </c>
      <c r="M11856" s="24">
        <v>99</v>
      </c>
      <c r="N11856" s="24">
        <v>77.22</v>
      </c>
      <c r="O11856" s="24">
        <v>21.78</v>
      </c>
      <c r="P11856" s="25">
        <v>22</v>
      </c>
    </row>
    <row r="11857" spans="1:16" x14ac:dyDescent="0.3">
      <c r="A11857" s="22">
        <v>43122</v>
      </c>
      <c r="B11857">
        <v>2018</v>
      </c>
      <c r="C11857">
        <v>1</v>
      </c>
      <c r="D11857" t="s">
        <v>90</v>
      </c>
      <c r="E11857" t="s">
        <v>91</v>
      </c>
      <c r="F11857" t="s">
        <v>177</v>
      </c>
      <c r="G11857" t="s">
        <v>113</v>
      </c>
      <c r="H11857" t="s">
        <v>108</v>
      </c>
      <c r="I11857" t="s">
        <v>72</v>
      </c>
      <c r="J11857" t="s">
        <v>109</v>
      </c>
      <c r="K11857" s="23">
        <v>1</v>
      </c>
      <c r="L11857" s="24">
        <v>8.1999999999999993</v>
      </c>
      <c r="M11857" s="24">
        <v>8.1999999999999993</v>
      </c>
      <c r="N11857" s="24">
        <v>5.58</v>
      </c>
      <c r="O11857" s="24">
        <v>2.62</v>
      </c>
      <c r="P11857" s="25">
        <v>32</v>
      </c>
    </row>
    <row r="11858" spans="1:16" x14ac:dyDescent="0.3">
      <c r="A11858" s="22">
        <v>43123</v>
      </c>
      <c r="B11858">
        <v>2018</v>
      </c>
      <c r="C11858">
        <v>1</v>
      </c>
      <c r="D11858" t="s">
        <v>90</v>
      </c>
      <c r="E11858" t="s">
        <v>91</v>
      </c>
      <c r="F11858" t="s">
        <v>177</v>
      </c>
      <c r="G11858" t="s">
        <v>114</v>
      </c>
      <c r="H11858" t="s">
        <v>94</v>
      </c>
      <c r="I11858" t="s">
        <v>73</v>
      </c>
      <c r="J11858" t="s">
        <v>95</v>
      </c>
      <c r="K11858" s="23">
        <v>1</v>
      </c>
      <c r="L11858" s="24">
        <v>3.1</v>
      </c>
      <c r="M11858" s="24">
        <v>3.1</v>
      </c>
      <c r="N11858" s="24">
        <v>2.17</v>
      </c>
      <c r="O11858" s="24">
        <v>0.93</v>
      </c>
      <c r="P11858" s="25">
        <v>30</v>
      </c>
    </row>
    <row r="11859" spans="1:16" x14ac:dyDescent="0.3">
      <c r="A11859" s="22">
        <v>43123</v>
      </c>
      <c r="B11859">
        <v>2018</v>
      </c>
      <c r="C11859">
        <v>1</v>
      </c>
      <c r="D11859" t="s">
        <v>90</v>
      </c>
      <c r="E11859" t="s">
        <v>91</v>
      </c>
      <c r="F11859" t="s">
        <v>177</v>
      </c>
      <c r="G11859" t="s">
        <v>114</v>
      </c>
      <c r="H11859" t="s">
        <v>96</v>
      </c>
      <c r="I11859" t="s">
        <v>74</v>
      </c>
      <c r="J11859" t="s">
        <v>97</v>
      </c>
      <c r="K11859" s="23">
        <v>1.07</v>
      </c>
      <c r="L11859" s="24">
        <v>3.6</v>
      </c>
      <c r="M11859" s="24">
        <v>3.85</v>
      </c>
      <c r="N11859" s="24">
        <v>2.7</v>
      </c>
      <c r="O11859" s="24">
        <v>1.1499999999999999</v>
      </c>
      <c r="P11859" s="25">
        <v>30</v>
      </c>
    </row>
    <row r="11860" spans="1:16" x14ac:dyDescent="0.3">
      <c r="A11860" s="22">
        <v>43123</v>
      </c>
      <c r="B11860">
        <v>2018</v>
      </c>
      <c r="C11860">
        <v>1</v>
      </c>
      <c r="D11860" t="s">
        <v>90</v>
      </c>
      <c r="E11860" t="s">
        <v>91</v>
      </c>
      <c r="F11860" t="s">
        <v>177</v>
      </c>
      <c r="G11860" t="s">
        <v>114</v>
      </c>
      <c r="H11860" t="s">
        <v>98</v>
      </c>
      <c r="I11860" t="s">
        <v>75</v>
      </c>
      <c r="J11860" t="s">
        <v>99</v>
      </c>
      <c r="K11860" s="23">
        <v>4.5999999999999996</v>
      </c>
      <c r="L11860" s="24">
        <v>2.8</v>
      </c>
      <c r="M11860" s="24">
        <v>12.88</v>
      </c>
      <c r="N11860" s="24">
        <v>9.27</v>
      </c>
      <c r="O11860" s="24">
        <v>3.61</v>
      </c>
      <c r="P11860" s="25">
        <v>28</v>
      </c>
    </row>
    <row r="11861" spans="1:16" x14ac:dyDescent="0.3">
      <c r="A11861" s="22">
        <v>43123</v>
      </c>
      <c r="B11861">
        <v>2018</v>
      </c>
      <c r="C11861">
        <v>1</v>
      </c>
      <c r="D11861" t="s">
        <v>90</v>
      </c>
      <c r="E11861" t="s">
        <v>91</v>
      </c>
      <c r="F11861" t="s">
        <v>177</v>
      </c>
      <c r="G11861" t="s">
        <v>114</v>
      </c>
      <c r="H11861" t="s">
        <v>100</v>
      </c>
      <c r="I11861" t="s">
        <v>70</v>
      </c>
      <c r="J11861" t="s">
        <v>101</v>
      </c>
      <c r="K11861" s="23">
        <v>38.6</v>
      </c>
      <c r="L11861" s="24">
        <v>2.4</v>
      </c>
      <c r="M11861" s="24">
        <v>92.64</v>
      </c>
      <c r="N11861" s="24">
        <v>68.55</v>
      </c>
      <c r="O11861" s="24">
        <v>24.09</v>
      </c>
      <c r="P11861" s="25">
        <v>26</v>
      </c>
    </row>
    <row r="11862" spans="1:16" x14ac:dyDescent="0.3">
      <c r="A11862" s="22">
        <v>43123</v>
      </c>
      <c r="B11862">
        <v>2018</v>
      </c>
      <c r="C11862">
        <v>1</v>
      </c>
      <c r="D11862" t="s">
        <v>90</v>
      </c>
      <c r="E11862" t="s">
        <v>91</v>
      </c>
      <c r="F11862" t="s">
        <v>177</v>
      </c>
      <c r="G11862" t="s">
        <v>114</v>
      </c>
      <c r="H11862" t="s">
        <v>102</v>
      </c>
      <c r="I11862" t="s">
        <v>71</v>
      </c>
      <c r="J11862" t="s">
        <v>103</v>
      </c>
      <c r="K11862" s="23">
        <v>4</v>
      </c>
      <c r="L11862" s="24">
        <v>6.9</v>
      </c>
      <c r="M11862" s="24">
        <v>27.6</v>
      </c>
      <c r="N11862" s="24">
        <v>18.22</v>
      </c>
      <c r="O11862" s="24">
        <v>9.3800000000000008</v>
      </c>
      <c r="P11862" s="25">
        <v>34</v>
      </c>
    </row>
    <row r="11863" spans="1:16" x14ac:dyDescent="0.3">
      <c r="A11863" s="22">
        <v>43123</v>
      </c>
      <c r="B11863">
        <v>2018</v>
      </c>
      <c r="C11863">
        <v>1</v>
      </c>
      <c r="D11863" t="s">
        <v>90</v>
      </c>
      <c r="E11863" t="s">
        <v>91</v>
      </c>
      <c r="F11863" t="s">
        <v>177</v>
      </c>
      <c r="G11863" t="s">
        <v>114</v>
      </c>
      <c r="H11863" t="s">
        <v>104</v>
      </c>
      <c r="I11863" t="s">
        <v>76</v>
      </c>
      <c r="J11863" t="s">
        <v>105</v>
      </c>
      <c r="K11863" s="23">
        <v>0</v>
      </c>
      <c r="L11863" s="24">
        <v>7.4</v>
      </c>
      <c r="M11863" s="24">
        <v>0</v>
      </c>
      <c r="N11863" s="24">
        <v>0</v>
      </c>
      <c r="O11863" s="24">
        <v>0</v>
      </c>
      <c r="P11863" s="25">
        <v>34</v>
      </c>
    </row>
    <row r="11864" spans="1:16" x14ac:dyDescent="0.3">
      <c r="A11864" s="22">
        <v>43123</v>
      </c>
      <c r="B11864">
        <v>2018</v>
      </c>
      <c r="C11864">
        <v>1</v>
      </c>
      <c r="D11864" t="s">
        <v>90</v>
      </c>
      <c r="E11864" t="s">
        <v>91</v>
      </c>
      <c r="F11864" t="s">
        <v>177</v>
      </c>
      <c r="G11864" t="s">
        <v>114</v>
      </c>
      <c r="H11864" t="s">
        <v>106</v>
      </c>
      <c r="I11864" t="s">
        <v>69</v>
      </c>
      <c r="J11864" t="s">
        <v>107</v>
      </c>
      <c r="K11864" s="23">
        <v>5</v>
      </c>
      <c r="L11864" s="24">
        <v>16.5</v>
      </c>
      <c r="M11864" s="24">
        <v>82.5</v>
      </c>
      <c r="N11864" s="24">
        <v>64.349999999999994</v>
      </c>
      <c r="O11864" s="24">
        <v>18.149999999999999</v>
      </c>
      <c r="P11864" s="25">
        <v>22</v>
      </c>
    </row>
    <row r="11865" spans="1:16" x14ac:dyDescent="0.3">
      <c r="A11865" s="22">
        <v>43123</v>
      </c>
      <c r="B11865">
        <v>2018</v>
      </c>
      <c r="C11865">
        <v>1</v>
      </c>
      <c r="D11865" t="s">
        <v>90</v>
      </c>
      <c r="E11865" t="s">
        <v>91</v>
      </c>
      <c r="F11865" t="s">
        <v>177</v>
      </c>
      <c r="G11865" t="s">
        <v>114</v>
      </c>
      <c r="H11865" t="s">
        <v>108</v>
      </c>
      <c r="I11865" t="s">
        <v>72</v>
      </c>
      <c r="J11865" t="s">
        <v>109</v>
      </c>
      <c r="K11865" s="23">
        <v>1</v>
      </c>
      <c r="L11865" s="24">
        <v>8.1999999999999993</v>
      </c>
      <c r="M11865" s="24">
        <v>8.1999999999999993</v>
      </c>
      <c r="N11865" s="24">
        <v>5.58</v>
      </c>
      <c r="O11865" s="24">
        <v>2.62</v>
      </c>
      <c r="P11865" s="25">
        <v>32</v>
      </c>
    </row>
    <row r="11866" spans="1:16" x14ac:dyDescent="0.3">
      <c r="A11866" s="22">
        <v>43124</v>
      </c>
      <c r="B11866">
        <v>2018</v>
      </c>
      <c r="C11866">
        <v>1</v>
      </c>
      <c r="D11866" t="s">
        <v>90</v>
      </c>
      <c r="E11866" t="s">
        <v>91</v>
      </c>
      <c r="F11866" t="s">
        <v>177</v>
      </c>
      <c r="G11866" t="s">
        <v>115</v>
      </c>
      <c r="H11866" t="s">
        <v>94</v>
      </c>
      <c r="I11866" t="s">
        <v>73</v>
      </c>
      <c r="J11866" t="s">
        <v>95</v>
      </c>
      <c r="K11866" s="23">
        <v>7.33</v>
      </c>
      <c r="L11866" s="24">
        <v>3.1</v>
      </c>
      <c r="M11866" s="24">
        <v>22.72</v>
      </c>
      <c r="N11866" s="24">
        <v>15.9</v>
      </c>
      <c r="O11866" s="24">
        <v>6.82</v>
      </c>
      <c r="P11866" s="25">
        <v>30</v>
      </c>
    </row>
    <row r="11867" spans="1:16" x14ac:dyDescent="0.3">
      <c r="A11867" s="22">
        <v>43124</v>
      </c>
      <c r="B11867">
        <v>2018</v>
      </c>
      <c r="C11867">
        <v>1</v>
      </c>
      <c r="D11867" t="s">
        <v>90</v>
      </c>
      <c r="E11867" t="s">
        <v>91</v>
      </c>
      <c r="F11867" t="s">
        <v>177</v>
      </c>
      <c r="G11867" t="s">
        <v>115</v>
      </c>
      <c r="H11867" t="s">
        <v>96</v>
      </c>
      <c r="I11867" t="s">
        <v>74</v>
      </c>
      <c r="J11867" t="s">
        <v>97</v>
      </c>
      <c r="K11867" s="23">
        <v>6.67</v>
      </c>
      <c r="L11867" s="24">
        <v>3.6</v>
      </c>
      <c r="M11867" s="24">
        <v>24.01</v>
      </c>
      <c r="N11867" s="24">
        <v>16.809999999999999</v>
      </c>
      <c r="O11867" s="24">
        <v>7.2</v>
      </c>
      <c r="P11867" s="25">
        <v>30</v>
      </c>
    </row>
    <row r="11868" spans="1:16" x14ac:dyDescent="0.3">
      <c r="A11868" s="22">
        <v>43124</v>
      </c>
      <c r="B11868">
        <v>2018</v>
      </c>
      <c r="C11868">
        <v>1</v>
      </c>
      <c r="D11868" t="s">
        <v>90</v>
      </c>
      <c r="E11868" t="s">
        <v>91</v>
      </c>
      <c r="F11868" t="s">
        <v>177</v>
      </c>
      <c r="G11868" t="s">
        <v>115</v>
      </c>
      <c r="H11868" t="s">
        <v>98</v>
      </c>
      <c r="I11868" t="s">
        <v>75</v>
      </c>
      <c r="J11868" t="s">
        <v>99</v>
      </c>
      <c r="K11868" s="23">
        <v>4</v>
      </c>
      <c r="L11868" s="24">
        <v>2.8</v>
      </c>
      <c r="M11868" s="24">
        <v>11.2</v>
      </c>
      <c r="N11868" s="24">
        <v>8.06</v>
      </c>
      <c r="O11868" s="24">
        <v>3.14</v>
      </c>
      <c r="P11868" s="25">
        <v>28</v>
      </c>
    </row>
    <row r="11869" spans="1:16" x14ac:dyDescent="0.3">
      <c r="A11869" s="22">
        <v>43124</v>
      </c>
      <c r="B11869">
        <v>2018</v>
      </c>
      <c r="C11869">
        <v>1</v>
      </c>
      <c r="D11869" t="s">
        <v>90</v>
      </c>
      <c r="E11869" t="s">
        <v>91</v>
      </c>
      <c r="F11869" t="s">
        <v>177</v>
      </c>
      <c r="G11869" t="s">
        <v>115</v>
      </c>
      <c r="H11869" t="s">
        <v>100</v>
      </c>
      <c r="I11869" t="s">
        <v>70</v>
      </c>
      <c r="J11869" t="s">
        <v>101</v>
      </c>
      <c r="K11869" s="23">
        <v>32</v>
      </c>
      <c r="L11869" s="24">
        <v>2.4</v>
      </c>
      <c r="M11869" s="24">
        <v>76.8</v>
      </c>
      <c r="N11869" s="24">
        <v>56.83</v>
      </c>
      <c r="O11869" s="24">
        <v>19.97</v>
      </c>
      <c r="P11869" s="25">
        <v>26</v>
      </c>
    </row>
    <row r="11870" spans="1:16" x14ac:dyDescent="0.3">
      <c r="A11870" s="22">
        <v>43124</v>
      </c>
      <c r="B11870">
        <v>2018</v>
      </c>
      <c r="C11870">
        <v>1</v>
      </c>
      <c r="D11870" t="s">
        <v>90</v>
      </c>
      <c r="E11870" t="s">
        <v>91</v>
      </c>
      <c r="F11870" t="s">
        <v>177</v>
      </c>
      <c r="G11870" t="s">
        <v>115</v>
      </c>
      <c r="H11870" t="s">
        <v>102</v>
      </c>
      <c r="I11870" t="s">
        <v>71</v>
      </c>
      <c r="J11870" t="s">
        <v>103</v>
      </c>
      <c r="K11870" s="23">
        <v>13</v>
      </c>
      <c r="L11870" s="24">
        <v>6.9</v>
      </c>
      <c r="M11870" s="24">
        <v>89.7</v>
      </c>
      <c r="N11870" s="24">
        <v>59.2</v>
      </c>
      <c r="O11870" s="24">
        <v>30.5</v>
      </c>
      <c r="P11870" s="25">
        <v>34</v>
      </c>
    </row>
    <row r="11871" spans="1:16" x14ac:dyDescent="0.3">
      <c r="A11871" s="22">
        <v>43124</v>
      </c>
      <c r="B11871">
        <v>2018</v>
      </c>
      <c r="C11871">
        <v>1</v>
      </c>
      <c r="D11871" t="s">
        <v>90</v>
      </c>
      <c r="E11871" t="s">
        <v>91</v>
      </c>
      <c r="F11871" t="s">
        <v>177</v>
      </c>
      <c r="G11871" t="s">
        <v>115</v>
      </c>
      <c r="H11871" t="s">
        <v>104</v>
      </c>
      <c r="I11871" t="s">
        <v>76</v>
      </c>
      <c r="J11871" t="s">
        <v>105</v>
      </c>
      <c r="K11871" s="23">
        <v>0</v>
      </c>
      <c r="L11871" s="24">
        <v>7.4</v>
      </c>
      <c r="M11871" s="24">
        <v>0</v>
      </c>
      <c r="N11871" s="24">
        <v>0</v>
      </c>
      <c r="O11871" s="24">
        <v>0</v>
      </c>
      <c r="P11871" s="25">
        <v>34</v>
      </c>
    </row>
    <row r="11872" spans="1:16" x14ac:dyDescent="0.3">
      <c r="A11872" s="22">
        <v>43124</v>
      </c>
      <c r="B11872">
        <v>2018</v>
      </c>
      <c r="C11872">
        <v>1</v>
      </c>
      <c r="D11872" t="s">
        <v>90</v>
      </c>
      <c r="E11872" t="s">
        <v>91</v>
      </c>
      <c r="F11872" t="s">
        <v>177</v>
      </c>
      <c r="G11872" t="s">
        <v>115</v>
      </c>
      <c r="H11872" t="s">
        <v>106</v>
      </c>
      <c r="I11872" t="s">
        <v>69</v>
      </c>
      <c r="J11872" t="s">
        <v>107</v>
      </c>
      <c r="K11872" s="23">
        <v>4</v>
      </c>
      <c r="L11872" s="24">
        <v>16.5</v>
      </c>
      <c r="M11872" s="24">
        <v>66</v>
      </c>
      <c r="N11872" s="24">
        <v>51.48</v>
      </c>
      <c r="O11872" s="24">
        <v>14.52</v>
      </c>
      <c r="P11872" s="25">
        <v>22</v>
      </c>
    </row>
    <row r="11873" spans="1:16" x14ac:dyDescent="0.3">
      <c r="A11873" s="22">
        <v>43124</v>
      </c>
      <c r="B11873">
        <v>2018</v>
      </c>
      <c r="C11873">
        <v>1</v>
      </c>
      <c r="D11873" t="s">
        <v>90</v>
      </c>
      <c r="E11873" t="s">
        <v>91</v>
      </c>
      <c r="F11873" t="s">
        <v>177</v>
      </c>
      <c r="G11873" t="s">
        <v>115</v>
      </c>
      <c r="H11873" t="s">
        <v>108</v>
      </c>
      <c r="I11873" t="s">
        <v>72</v>
      </c>
      <c r="J11873" t="s">
        <v>109</v>
      </c>
      <c r="K11873" s="23">
        <v>1</v>
      </c>
      <c r="L11873" s="24">
        <v>8.1999999999999993</v>
      </c>
      <c r="M11873" s="24">
        <v>8.1999999999999993</v>
      </c>
      <c r="N11873" s="24">
        <v>5.58</v>
      </c>
      <c r="O11873" s="24">
        <v>2.62</v>
      </c>
      <c r="P11873" s="25">
        <v>32</v>
      </c>
    </row>
    <row r="11874" spans="1:16" x14ac:dyDescent="0.3">
      <c r="A11874" s="22">
        <v>43125</v>
      </c>
      <c r="B11874">
        <v>2018</v>
      </c>
      <c r="C11874">
        <v>1</v>
      </c>
      <c r="D11874" t="s">
        <v>90</v>
      </c>
      <c r="E11874" t="s">
        <v>91</v>
      </c>
      <c r="F11874" t="s">
        <v>177</v>
      </c>
      <c r="G11874" t="s">
        <v>93</v>
      </c>
      <c r="H11874" t="s">
        <v>94</v>
      </c>
      <c r="I11874" t="s">
        <v>73</v>
      </c>
      <c r="J11874" t="s">
        <v>95</v>
      </c>
      <c r="K11874" s="23">
        <v>3.66</v>
      </c>
      <c r="L11874" s="24">
        <v>3.1</v>
      </c>
      <c r="M11874" s="24">
        <v>11.35</v>
      </c>
      <c r="N11874" s="24">
        <v>7.94</v>
      </c>
      <c r="O11874" s="24">
        <v>3.41</v>
      </c>
      <c r="P11874" s="25">
        <v>30</v>
      </c>
    </row>
    <row r="11875" spans="1:16" x14ac:dyDescent="0.3">
      <c r="A11875" s="22">
        <v>43125</v>
      </c>
      <c r="B11875">
        <v>2018</v>
      </c>
      <c r="C11875">
        <v>1</v>
      </c>
      <c r="D11875" t="s">
        <v>90</v>
      </c>
      <c r="E11875" t="s">
        <v>91</v>
      </c>
      <c r="F11875" t="s">
        <v>177</v>
      </c>
      <c r="G11875" t="s">
        <v>93</v>
      </c>
      <c r="H11875" t="s">
        <v>96</v>
      </c>
      <c r="I11875" t="s">
        <v>74</v>
      </c>
      <c r="J11875" t="s">
        <v>97</v>
      </c>
      <c r="K11875" s="23">
        <v>5.13</v>
      </c>
      <c r="L11875" s="24">
        <v>3.6</v>
      </c>
      <c r="M11875" s="24">
        <v>18.47</v>
      </c>
      <c r="N11875" s="24">
        <v>12.93</v>
      </c>
      <c r="O11875" s="24">
        <v>5.54</v>
      </c>
      <c r="P11875" s="25">
        <v>30</v>
      </c>
    </row>
    <row r="11876" spans="1:16" x14ac:dyDescent="0.3">
      <c r="A11876" s="22">
        <v>43125</v>
      </c>
      <c r="B11876">
        <v>2018</v>
      </c>
      <c r="C11876">
        <v>1</v>
      </c>
      <c r="D11876" t="s">
        <v>90</v>
      </c>
      <c r="E11876" t="s">
        <v>91</v>
      </c>
      <c r="F11876" t="s">
        <v>177</v>
      </c>
      <c r="G11876" t="s">
        <v>93</v>
      </c>
      <c r="H11876" t="s">
        <v>98</v>
      </c>
      <c r="I11876" t="s">
        <v>75</v>
      </c>
      <c r="J11876" t="s">
        <v>99</v>
      </c>
      <c r="K11876" s="23">
        <v>4.2</v>
      </c>
      <c r="L11876" s="24">
        <v>2.8</v>
      </c>
      <c r="M11876" s="24">
        <v>11.76</v>
      </c>
      <c r="N11876" s="24">
        <v>8.4700000000000006</v>
      </c>
      <c r="O11876" s="24">
        <v>3.29</v>
      </c>
      <c r="P11876" s="25">
        <v>28</v>
      </c>
    </row>
    <row r="11877" spans="1:16" x14ac:dyDescent="0.3">
      <c r="A11877" s="22">
        <v>43125</v>
      </c>
      <c r="B11877">
        <v>2018</v>
      </c>
      <c r="C11877">
        <v>1</v>
      </c>
      <c r="D11877" t="s">
        <v>90</v>
      </c>
      <c r="E11877" t="s">
        <v>91</v>
      </c>
      <c r="F11877" t="s">
        <v>177</v>
      </c>
      <c r="G11877" t="s">
        <v>93</v>
      </c>
      <c r="H11877" t="s">
        <v>100</v>
      </c>
      <c r="I11877" t="s">
        <v>70</v>
      </c>
      <c r="J11877" t="s">
        <v>101</v>
      </c>
      <c r="K11877" s="23">
        <v>36.799999999999997</v>
      </c>
      <c r="L11877" s="24">
        <v>2.4</v>
      </c>
      <c r="M11877" s="24">
        <v>88.32</v>
      </c>
      <c r="N11877" s="24">
        <v>65.36</v>
      </c>
      <c r="O11877" s="24">
        <v>22.96</v>
      </c>
      <c r="P11877" s="25">
        <v>26</v>
      </c>
    </row>
    <row r="11878" spans="1:16" x14ac:dyDescent="0.3">
      <c r="A11878" s="22">
        <v>43125</v>
      </c>
      <c r="B11878">
        <v>2018</v>
      </c>
      <c r="C11878">
        <v>1</v>
      </c>
      <c r="D11878" t="s">
        <v>90</v>
      </c>
      <c r="E11878" t="s">
        <v>91</v>
      </c>
      <c r="F11878" t="s">
        <v>177</v>
      </c>
      <c r="G11878" t="s">
        <v>93</v>
      </c>
      <c r="H11878" t="s">
        <v>102</v>
      </c>
      <c r="I11878" t="s">
        <v>71</v>
      </c>
      <c r="J11878" t="s">
        <v>103</v>
      </c>
      <c r="K11878" s="23">
        <v>15</v>
      </c>
      <c r="L11878" s="24">
        <v>6.9</v>
      </c>
      <c r="M11878" s="24">
        <v>103.5</v>
      </c>
      <c r="N11878" s="24">
        <v>68.31</v>
      </c>
      <c r="O11878" s="24">
        <v>35.19</v>
      </c>
      <c r="P11878" s="25">
        <v>34</v>
      </c>
    </row>
    <row r="11879" spans="1:16" x14ac:dyDescent="0.3">
      <c r="A11879" s="22">
        <v>43125</v>
      </c>
      <c r="B11879">
        <v>2018</v>
      </c>
      <c r="C11879">
        <v>1</v>
      </c>
      <c r="D11879" t="s">
        <v>90</v>
      </c>
      <c r="E11879" t="s">
        <v>91</v>
      </c>
      <c r="F11879" t="s">
        <v>177</v>
      </c>
      <c r="G11879" t="s">
        <v>93</v>
      </c>
      <c r="H11879" t="s">
        <v>104</v>
      </c>
      <c r="I11879" t="s">
        <v>76</v>
      </c>
      <c r="J11879" t="s">
        <v>105</v>
      </c>
      <c r="K11879" s="23">
        <v>0</v>
      </c>
      <c r="L11879" s="24">
        <v>7.4</v>
      </c>
      <c r="M11879" s="24">
        <v>0</v>
      </c>
      <c r="N11879" s="24">
        <v>0</v>
      </c>
      <c r="O11879" s="24">
        <v>0</v>
      </c>
      <c r="P11879" s="25">
        <v>34</v>
      </c>
    </row>
    <row r="11880" spans="1:16" x14ac:dyDescent="0.3">
      <c r="A11880" s="22">
        <v>43125</v>
      </c>
      <c r="B11880">
        <v>2018</v>
      </c>
      <c r="C11880">
        <v>1</v>
      </c>
      <c r="D11880" t="s">
        <v>90</v>
      </c>
      <c r="E11880" t="s">
        <v>91</v>
      </c>
      <c r="F11880" t="s">
        <v>177</v>
      </c>
      <c r="G11880" t="s">
        <v>93</v>
      </c>
      <c r="H11880" t="s">
        <v>106</v>
      </c>
      <c r="I11880" t="s">
        <v>69</v>
      </c>
      <c r="J11880" t="s">
        <v>107</v>
      </c>
      <c r="K11880" s="23">
        <v>7</v>
      </c>
      <c r="L11880" s="24">
        <v>16.5</v>
      </c>
      <c r="M11880" s="24">
        <v>115.5</v>
      </c>
      <c r="N11880" s="24">
        <v>90.09</v>
      </c>
      <c r="O11880" s="24">
        <v>25.41</v>
      </c>
      <c r="P11880" s="25">
        <v>22</v>
      </c>
    </row>
    <row r="11881" spans="1:16" x14ac:dyDescent="0.3">
      <c r="A11881" s="22">
        <v>43125</v>
      </c>
      <c r="B11881">
        <v>2018</v>
      </c>
      <c r="C11881">
        <v>1</v>
      </c>
      <c r="D11881" t="s">
        <v>90</v>
      </c>
      <c r="E11881" t="s">
        <v>91</v>
      </c>
      <c r="F11881" t="s">
        <v>177</v>
      </c>
      <c r="G11881" t="s">
        <v>93</v>
      </c>
      <c r="H11881" t="s">
        <v>108</v>
      </c>
      <c r="I11881" t="s">
        <v>72</v>
      </c>
      <c r="J11881" t="s">
        <v>109</v>
      </c>
      <c r="K11881" s="23">
        <v>3</v>
      </c>
      <c r="L11881" s="24">
        <v>8.1999999999999993</v>
      </c>
      <c r="M11881" s="24">
        <v>24.6</v>
      </c>
      <c r="N11881" s="24">
        <v>16.73</v>
      </c>
      <c r="O11881" s="24">
        <v>7.87</v>
      </c>
      <c r="P11881" s="25">
        <v>32</v>
      </c>
    </row>
    <row r="11882" spans="1:16" x14ac:dyDescent="0.3">
      <c r="A11882" s="22">
        <v>43126</v>
      </c>
      <c r="B11882">
        <v>2018</v>
      </c>
      <c r="C11882">
        <v>1</v>
      </c>
      <c r="D11882" t="s">
        <v>90</v>
      </c>
      <c r="E11882" t="s">
        <v>91</v>
      </c>
      <c r="F11882" t="s">
        <v>177</v>
      </c>
      <c r="G11882" t="s">
        <v>110</v>
      </c>
      <c r="H11882" t="s">
        <v>94</v>
      </c>
      <c r="I11882" t="s">
        <v>73</v>
      </c>
      <c r="J11882" t="s">
        <v>95</v>
      </c>
      <c r="K11882" s="23">
        <v>3</v>
      </c>
      <c r="L11882" s="24">
        <v>3.1</v>
      </c>
      <c r="M11882" s="24">
        <v>9.3000000000000007</v>
      </c>
      <c r="N11882" s="24">
        <v>6.51</v>
      </c>
      <c r="O11882" s="24">
        <v>2.79</v>
      </c>
      <c r="P11882" s="25">
        <v>30</v>
      </c>
    </row>
    <row r="11883" spans="1:16" x14ac:dyDescent="0.3">
      <c r="A11883" s="22">
        <v>43126</v>
      </c>
      <c r="B11883">
        <v>2018</v>
      </c>
      <c r="C11883">
        <v>1</v>
      </c>
      <c r="D11883" t="s">
        <v>90</v>
      </c>
      <c r="E11883" t="s">
        <v>91</v>
      </c>
      <c r="F11883" t="s">
        <v>177</v>
      </c>
      <c r="G11883" t="s">
        <v>110</v>
      </c>
      <c r="H11883" t="s">
        <v>96</v>
      </c>
      <c r="I11883" t="s">
        <v>74</v>
      </c>
      <c r="J11883" t="s">
        <v>97</v>
      </c>
      <c r="K11883" s="23">
        <v>3.02</v>
      </c>
      <c r="L11883" s="24">
        <v>3.6</v>
      </c>
      <c r="M11883" s="24">
        <v>10.87</v>
      </c>
      <c r="N11883" s="24">
        <v>7.61</v>
      </c>
      <c r="O11883" s="24">
        <v>3.26</v>
      </c>
      <c r="P11883" s="25">
        <v>30</v>
      </c>
    </row>
    <row r="11884" spans="1:16" x14ac:dyDescent="0.3">
      <c r="A11884" s="22">
        <v>43126</v>
      </c>
      <c r="B11884">
        <v>2018</v>
      </c>
      <c r="C11884">
        <v>1</v>
      </c>
      <c r="D11884" t="s">
        <v>90</v>
      </c>
      <c r="E11884" t="s">
        <v>91</v>
      </c>
      <c r="F11884" t="s">
        <v>177</v>
      </c>
      <c r="G11884" t="s">
        <v>110</v>
      </c>
      <c r="H11884" t="s">
        <v>98</v>
      </c>
      <c r="I11884" t="s">
        <v>75</v>
      </c>
      <c r="J11884" t="s">
        <v>99</v>
      </c>
      <c r="K11884" s="23">
        <v>0.4</v>
      </c>
      <c r="L11884" s="24">
        <v>2.8</v>
      </c>
      <c r="M11884" s="24">
        <v>1.1200000000000001</v>
      </c>
      <c r="N11884" s="24">
        <v>0.81</v>
      </c>
      <c r="O11884" s="24">
        <v>0.31</v>
      </c>
      <c r="P11884" s="25">
        <v>28</v>
      </c>
    </row>
    <row r="11885" spans="1:16" x14ac:dyDescent="0.3">
      <c r="A11885" s="22">
        <v>43126</v>
      </c>
      <c r="B11885">
        <v>2018</v>
      </c>
      <c r="C11885">
        <v>1</v>
      </c>
      <c r="D11885" t="s">
        <v>90</v>
      </c>
      <c r="E11885" t="s">
        <v>91</v>
      </c>
      <c r="F11885" t="s">
        <v>177</v>
      </c>
      <c r="G11885" t="s">
        <v>110</v>
      </c>
      <c r="H11885" t="s">
        <v>100</v>
      </c>
      <c r="I11885" t="s">
        <v>70</v>
      </c>
      <c r="J11885" t="s">
        <v>101</v>
      </c>
      <c r="K11885" s="23">
        <v>62.2</v>
      </c>
      <c r="L11885" s="24">
        <v>2.4</v>
      </c>
      <c r="M11885" s="24">
        <v>149.28</v>
      </c>
      <c r="N11885" s="24">
        <v>110.47</v>
      </c>
      <c r="O11885" s="24">
        <v>38.81</v>
      </c>
      <c r="P11885" s="25">
        <v>26</v>
      </c>
    </row>
    <row r="11886" spans="1:16" x14ac:dyDescent="0.3">
      <c r="A11886" s="22">
        <v>43126</v>
      </c>
      <c r="B11886">
        <v>2018</v>
      </c>
      <c r="C11886">
        <v>1</v>
      </c>
      <c r="D11886" t="s">
        <v>90</v>
      </c>
      <c r="E11886" t="s">
        <v>91</v>
      </c>
      <c r="F11886" t="s">
        <v>177</v>
      </c>
      <c r="G11886" t="s">
        <v>110</v>
      </c>
      <c r="H11886" t="s">
        <v>102</v>
      </c>
      <c r="I11886" t="s">
        <v>71</v>
      </c>
      <c r="J11886" t="s">
        <v>103</v>
      </c>
      <c r="K11886" s="23">
        <v>9</v>
      </c>
      <c r="L11886" s="24">
        <v>6.9</v>
      </c>
      <c r="M11886" s="24">
        <v>62.1</v>
      </c>
      <c r="N11886" s="24">
        <v>40.99</v>
      </c>
      <c r="O11886" s="24">
        <v>21.11</v>
      </c>
      <c r="P11886" s="25">
        <v>34</v>
      </c>
    </row>
    <row r="11887" spans="1:16" x14ac:dyDescent="0.3">
      <c r="A11887" s="22">
        <v>43126</v>
      </c>
      <c r="B11887">
        <v>2018</v>
      </c>
      <c r="C11887">
        <v>1</v>
      </c>
      <c r="D11887" t="s">
        <v>90</v>
      </c>
      <c r="E11887" t="s">
        <v>91</v>
      </c>
      <c r="F11887" t="s">
        <v>177</v>
      </c>
      <c r="G11887" t="s">
        <v>110</v>
      </c>
      <c r="H11887" t="s">
        <v>104</v>
      </c>
      <c r="I11887" t="s">
        <v>76</v>
      </c>
      <c r="J11887" t="s">
        <v>105</v>
      </c>
      <c r="K11887" s="23">
        <v>0</v>
      </c>
      <c r="L11887" s="24">
        <v>7.4</v>
      </c>
      <c r="M11887" s="24">
        <v>0</v>
      </c>
      <c r="N11887" s="24">
        <v>0</v>
      </c>
      <c r="O11887" s="24">
        <v>0</v>
      </c>
      <c r="P11887" s="25">
        <v>34</v>
      </c>
    </row>
    <row r="11888" spans="1:16" x14ac:dyDescent="0.3">
      <c r="A11888" s="22">
        <v>43126</v>
      </c>
      <c r="B11888">
        <v>2018</v>
      </c>
      <c r="C11888">
        <v>1</v>
      </c>
      <c r="D11888" t="s">
        <v>90</v>
      </c>
      <c r="E11888" t="s">
        <v>91</v>
      </c>
      <c r="F11888" t="s">
        <v>177</v>
      </c>
      <c r="G11888" t="s">
        <v>110</v>
      </c>
      <c r="H11888" t="s">
        <v>106</v>
      </c>
      <c r="I11888" t="s">
        <v>69</v>
      </c>
      <c r="J11888" t="s">
        <v>107</v>
      </c>
      <c r="K11888" s="23">
        <v>12</v>
      </c>
      <c r="L11888" s="24">
        <v>16.5</v>
      </c>
      <c r="M11888" s="24">
        <v>198</v>
      </c>
      <c r="N11888" s="24">
        <v>154.44</v>
      </c>
      <c r="O11888" s="24">
        <v>43.56</v>
      </c>
      <c r="P11888" s="25">
        <v>22</v>
      </c>
    </row>
    <row r="11889" spans="1:16" x14ac:dyDescent="0.3">
      <c r="A11889" s="22">
        <v>43126</v>
      </c>
      <c r="B11889">
        <v>2018</v>
      </c>
      <c r="C11889">
        <v>1</v>
      </c>
      <c r="D11889" t="s">
        <v>90</v>
      </c>
      <c r="E11889" t="s">
        <v>91</v>
      </c>
      <c r="F11889" t="s">
        <v>177</v>
      </c>
      <c r="G11889" t="s">
        <v>110</v>
      </c>
      <c r="H11889" t="s">
        <v>108</v>
      </c>
      <c r="I11889" t="s">
        <v>72</v>
      </c>
      <c r="J11889" t="s">
        <v>109</v>
      </c>
      <c r="K11889" s="23">
        <v>1</v>
      </c>
      <c r="L11889" s="24">
        <v>8.1999999999999993</v>
      </c>
      <c r="M11889" s="24">
        <v>8.1999999999999993</v>
      </c>
      <c r="N11889" s="24">
        <v>5.58</v>
      </c>
      <c r="O11889" s="24">
        <v>2.62</v>
      </c>
      <c r="P11889" s="25">
        <v>32</v>
      </c>
    </row>
    <row r="11890" spans="1:16" x14ac:dyDescent="0.3">
      <c r="A11890" s="22">
        <v>43127</v>
      </c>
      <c r="B11890">
        <v>2018</v>
      </c>
      <c r="C11890">
        <v>1</v>
      </c>
      <c r="D11890" t="s">
        <v>90</v>
      </c>
      <c r="E11890" t="s">
        <v>91</v>
      </c>
      <c r="F11890" t="s">
        <v>177</v>
      </c>
      <c r="G11890" t="s">
        <v>111</v>
      </c>
      <c r="H11890" t="s">
        <v>94</v>
      </c>
      <c r="I11890" t="s">
        <v>73</v>
      </c>
      <c r="J11890" t="s">
        <v>95</v>
      </c>
      <c r="K11890" s="23">
        <v>3.34</v>
      </c>
      <c r="L11890" s="24">
        <v>3.1</v>
      </c>
      <c r="M11890" s="24">
        <v>10.35</v>
      </c>
      <c r="N11890" s="24">
        <v>7.24</v>
      </c>
      <c r="O11890" s="24">
        <v>3.11</v>
      </c>
      <c r="P11890" s="25">
        <v>30</v>
      </c>
    </row>
    <row r="11891" spans="1:16" x14ac:dyDescent="0.3">
      <c r="A11891" s="22">
        <v>43127</v>
      </c>
      <c r="B11891">
        <v>2018</v>
      </c>
      <c r="C11891">
        <v>1</v>
      </c>
      <c r="D11891" t="s">
        <v>90</v>
      </c>
      <c r="E11891" t="s">
        <v>91</v>
      </c>
      <c r="F11891" t="s">
        <v>177</v>
      </c>
      <c r="G11891" t="s">
        <v>111</v>
      </c>
      <c r="H11891" t="s">
        <v>96</v>
      </c>
      <c r="I11891" t="s">
        <v>74</v>
      </c>
      <c r="J11891" t="s">
        <v>97</v>
      </c>
      <c r="K11891" s="23">
        <v>7.33</v>
      </c>
      <c r="L11891" s="24">
        <v>3.6</v>
      </c>
      <c r="M11891" s="24">
        <v>26.39</v>
      </c>
      <c r="N11891" s="24">
        <v>18.47</v>
      </c>
      <c r="O11891" s="24">
        <v>7.92</v>
      </c>
      <c r="P11891" s="25">
        <v>30</v>
      </c>
    </row>
    <row r="11892" spans="1:16" x14ac:dyDescent="0.3">
      <c r="A11892" s="22">
        <v>43127</v>
      </c>
      <c r="B11892">
        <v>2018</v>
      </c>
      <c r="C11892">
        <v>1</v>
      </c>
      <c r="D11892" t="s">
        <v>90</v>
      </c>
      <c r="E11892" t="s">
        <v>91</v>
      </c>
      <c r="F11892" t="s">
        <v>177</v>
      </c>
      <c r="G11892" t="s">
        <v>111</v>
      </c>
      <c r="H11892" t="s">
        <v>98</v>
      </c>
      <c r="I11892" t="s">
        <v>75</v>
      </c>
      <c r="J11892" t="s">
        <v>99</v>
      </c>
      <c r="K11892" s="23">
        <v>3</v>
      </c>
      <c r="L11892" s="24">
        <v>2.8</v>
      </c>
      <c r="M11892" s="24">
        <v>8.4</v>
      </c>
      <c r="N11892" s="24">
        <v>6.05</v>
      </c>
      <c r="O11892" s="24">
        <v>2.35</v>
      </c>
      <c r="P11892" s="25">
        <v>28</v>
      </c>
    </row>
    <row r="11893" spans="1:16" x14ac:dyDescent="0.3">
      <c r="A11893" s="22">
        <v>43127</v>
      </c>
      <c r="B11893">
        <v>2018</v>
      </c>
      <c r="C11893">
        <v>1</v>
      </c>
      <c r="D11893" t="s">
        <v>90</v>
      </c>
      <c r="E11893" t="s">
        <v>91</v>
      </c>
      <c r="F11893" t="s">
        <v>177</v>
      </c>
      <c r="G11893" t="s">
        <v>111</v>
      </c>
      <c r="H11893" t="s">
        <v>100</v>
      </c>
      <c r="I11893" t="s">
        <v>70</v>
      </c>
      <c r="J11893" t="s">
        <v>101</v>
      </c>
      <c r="K11893" s="23">
        <v>52.9</v>
      </c>
      <c r="L11893" s="24">
        <v>2.4</v>
      </c>
      <c r="M11893" s="24">
        <v>126.96</v>
      </c>
      <c r="N11893" s="24">
        <v>93.95</v>
      </c>
      <c r="O11893" s="24">
        <v>33.01</v>
      </c>
      <c r="P11893" s="25">
        <v>26</v>
      </c>
    </row>
    <row r="11894" spans="1:16" x14ac:dyDescent="0.3">
      <c r="A11894" s="22">
        <v>43127</v>
      </c>
      <c r="B11894">
        <v>2018</v>
      </c>
      <c r="C11894">
        <v>1</v>
      </c>
      <c r="D11894" t="s">
        <v>90</v>
      </c>
      <c r="E11894" t="s">
        <v>91</v>
      </c>
      <c r="F11894" t="s">
        <v>177</v>
      </c>
      <c r="G11894" t="s">
        <v>111</v>
      </c>
      <c r="H11894" t="s">
        <v>102</v>
      </c>
      <c r="I11894" t="s">
        <v>71</v>
      </c>
      <c r="J11894" t="s">
        <v>103</v>
      </c>
      <c r="K11894" s="23">
        <v>7</v>
      </c>
      <c r="L11894" s="24">
        <v>6.9</v>
      </c>
      <c r="M11894" s="24">
        <v>48.3</v>
      </c>
      <c r="N11894" s="24">
        <v>31.88</v>
      </c>
      <c r="O11894" s="24">
        <v>16.420000000000002</v>
      </c>
      <c r="P11894" s="25">
        <v>34</v>
      </c>
    </row>
    <row r="11895" spans="1:16" x14ac:dyDescent="0.3">
      <c r="A11895" s="22">
        <v>43127</v>
      </c>
      <c r="B11895">
        <v>2018</v>
      </c>
      <c r="C11895">
        <v>1</v>
      </c>
      <c r="D11895" t="s">
        <v>90</v>
      </c>
      <c r="E11895" t="s">
        <v>91</v>
      </c>
      <c r="F11895" t="s">
        <v>177</v>
      </c>
      <c r="G11895" t="s">
        <v>111</v>
      </c>
      <c r="H11895" t="s">
        <v>104</v>
      </c>
      <c r="I11895" t="s">
        <v>76</v>
      </c>
      <c r="J11895" t="s">
        <v>105</v>
      </c>
      <c r="K11895" s="23">
        <v>0</v>
      </c>
      <c r="L11895" s="24">
        <v>7.4</v>
      </c>
      <c r="M11895" s="24">
        <v>0</v>
      </c>
      <c r="N11895" s="24">
        <v>0</v>
      </c>
      <c r="O11895" s="24">
        <v>0</v>
      </c>
      <c r="P11895" s="25">
        <v>34</v>
      </c>
    </row>
    <row r="11896" spans="1:16" x14ac:dyDescent="0.3">
      <c r="A11896" s="22">
        <v>43127</v>
      </c>
      <c r="B11896">
        <v>2018</v>
      </c>
      <c r="C11896">
        <v>1</v>
      </c>
      <c r="D11896" t="s">
        <v>90</v>
      </c>
      <c r="E11896" t="s">
        <v>91</v>
      </c>
      <c r="F11896" t="s">
        <v>177</v>
      </c>
      <c r="G11896" t="s">
        <v>111</v>
      </c>
      <c r="H11896" t="s">
        <v>106</v>
      </c>
      <c r="I11896" t="s">
        <v>69</v>
      </c>
      <c r="J11896" t="s">
        <v>107</v>
      </c>
      <c r="K11896" s="23">
        <v>3</v>
      </c>
      <c r="L11896" s="24">
        <v>16.5</v>
      </c>
      <c r="M11896" s="24">
        <v>49.5</v>
      </c>
      <c r="N11896" s="24">
        <v>38.61</v>
      </c>
      <c r="O11896" s="24">
        <v>10.89</v>
      </c>
      <c r="P11896" s="25">
        <v>22</v>
      </c>
    </row>
    <row r="11897" spans="1:16" x14ac:dyDescent="0.3">
      <c r="A11897" s="22">
        <v>43127</v>
      </c>
      <c r="B11897">
        <v>2018</v>
      </c>
      <c r="C11897">
        <v>1</v>
      </c>
      <c r="D11897" t="s">
        <v>90</v>
      </c>
      <c r="E11897" t="s">
        <v>91</v>
      </c>
      <c r="F11897" t="s">
        <v>177</v>
      </c>
      <c r="G11897" t="s">
        <v>111</v>
      </c>
      <c r="H11897" t="s">
        <v>108</v>
      </c>
      <c r="I11897" t="s">
        <v>72</v>
      </c>
      <c r="J11897" t="s">
        <v>109</v>
      </c>
      <c r="K11897" s="23">
        <v>4</v>
      </c>
      <c r="L11897" s="24">
        <v>8.1999999999999993</v>
      </c>
      <c r="M11897" s="24">
        <v>32.799999999999997</v>
      </c>
      <c r="N11897" s="24">
        <v>22.3</v>
      </c>
      <c r="O11897" s="24">
        <v>10.5</v>
      </c>
      <c r="P11897" s="25">
        <v>32</v>
      </c>
    </row>
    <row r="11898" spans="1:16" x14ac:dyDescent="0.3">
      <c r="A11898" s="22">
        <v>43128</v>
      </c>
      <c r="B11898">
        <v>2018</v>
      </c>
      <c r="C11898">
        <v>1</v>
      </c>
      <c r="D11898" t="s">
        <v>90</v>
      </c>
      <c r="E11898" t="s">
        <v>91</v>
      </c>
      <c r="F11898" t="s">
        <v>177</v>
      </c>
      <c r="G11898" t="s">
        <v>112</v>
      </c>
      <c r="H11898" t="s">
        <v>94</v>
      </c>
      <c r="I11898" t="s">
        <v>73</v>
      </c>
      <c r="J11898" t="s">
        <v>95</v>
      </c>
      <c r="K11898" s="23">
        <v>1.5</v>
      </c>
      <c r="L11898" s="24">
        <v>3.1</v>
      </c>
      <c r="M11898" s="24">
        <v>4.6500000000000004</v>
      </c>
      <c r="N11898" s="24">
        <v>3.26</v>
      </c>
      <c r="O11898" s="24">
        <v>1.39</v>
      </c>
      <c r="P11898" s="25">
        <v>30</v>
      </c>
    </row>
    <row r="11899" spans="1:16" x14ac:dyDescent="0.3">
      <c r="A11899" s="22">
        <v>43128</v>
      </c>
      <c r="B11899">
        <v>2018</v>
      </c>
      <c r="C11899">
        <v>1</v>
      </c>
      <c r="D11899" t="s">
        <v>90</v>
      </c>
      <c r="E11899" t="s">
        <v>91</v>
      </c>
      <c r="F11899" t="s">
        <v>177</v>
      </c>
      <c r="G11899" t="s">
        <v>112</v>
      </c>
      <c r="H11899" t="s">
        <v>96</v>
      </c>
      <c r="I11899" t="s">
        <v>74</v>
      </c>
      <c r="J11899" t="s">
        <v>97</v>
      </c>
      <c r="K11899" s="23">
        <v>2.35</v>
      </c>
      <c r="L11899" s="24">
        <v>3.6</v>
      </c>
      <c r="M11899" s="24">
        <v>8.4600000000000009</v>
      </c>
      <c r="N11899" s="24">
        <v>5.92</v>
      </c>
      <c r="O11899" s="24">
        <v>2.54</v>
      </c>
      <c r="P11899" s="25">
        <v>30</v>
      </c>
    </row>
    <row r="11900" spans="1:16" x14ac:dyDescent="0.3">
      <c r="A11900" s="22">
        <v>43128</v>
      </c>
      <c r="B11900">
        <v>2018</v>
      </c>
      <c r="C11900">
        <v>1</v>
      </c>
      <c r="D11900" t="s">
        <v>90</v>
      </c>
      <c r="E11900" t="s">
        <v>91</v>
      </c>
      <c r="F11900" t="s">
        <v>177</v>
      </c>
      <c r="G11900" t="s">
        <v>112</v>
      </c>
      <c r="H11900" t="s">
        <v>98</v>
      </c>
      <c r="I11900" t="s">
        <v>75</v>
      </c>
      <c r="J11900" t="s">
        <v>99</v>
      </c>
      <c r="K11900" s="23">
        <v>5.65</v>
      </c>
      <c r="L11900" s="24">
        <v>2.8</v>
      </c>
      <c r="M11900" s="24">
        <v>15.82</v>
      </c>
      <c r="N11900" s="24">
        <v>11.39</v>
      </c>
      <c r="O11900" s="24">
        <v>4.43</v>
      </c>
      <c r="P11900" s="25">
        <v>28</v>
      </c>
    </row>
    <row r="11901" spans="1:16" x14ac:dyDescent="0.3">
      <c r="A11901" s="22">
        <v>43128</v>
      </c>
      <c r="B11901">
        <v>2018</v>
      </c>
      <c r="C11901">
        <v>1</v>
      </c>
      <c r="D11901" t="s">
        <v>90</v>
      </c>
      <c r="E11901" t="s">
        <v>91</v>
      </c>
      <c r="F11901" t="s">
        <v>177</v>
      </c>
      <c r="G11901" t="s">
        <v>112</v>
      </c>
      <c r="H11901" t="s">
        <v>100</v>
      </c>
      <c r="I11901" t="s">
        <v>70</v>
      </c>
      <c r="J11901" t="s">
        <v>101</v>
      </c>
      <c r="K11901" s="23">
        <v>55</v>
      </c>
      <c r="L11901" s="24">
        <v>2.4</v>
      </c>
      <c r="M11901" s="24">
        <v>132</v>
      </c>
      <c r="N11901" s="24">
        <v>97.68</v>
      </c>
      <c r="O11901" s="24">
        <v>34.32</v>
      </c>
      <c r="P11901" s="25">
        <v>26</v>
      </c>
    </row>
    <row r="11902" spans="1:16" x14ac:dyDescent="0.3">
      <c r="A11902" s="22">
        <v>43128</v>
      </c>
      <c r="B11902">
        <v>2018</v>
      </c>
      <c r="C11902">
        <v>1</v>
      </c>
      <c r="D11902" t="s">
        <v>90</v>
      </c>
      <c r="E11902" t="s">
        <v>91</v>
      </c>
      <c r="F11902" t="s">
        <v>177</v>
      </c>
      <c r="G11902" t="s">
        <v>112</v>
      </c>
      <c r="H11902" t="s">
        <v>102</v>
      </c>
      <c r="I11902" t="s">
        <v>71</v>
      </c>
      <c r="J11902" t="s">
        <v>103</v>
      </c>
      <c r="K11902" s="23">
        <v>11</v>
      </c>
      <c r="L11902" s="24">
        <v>6.9</v>
      </c>
      <c r="M11902" s="24">
        <v>75.900000000000006</v>
      </c>
      <c r="N11902" s="24">
        <v>50.09</v>
      </c>
      <c r="O11902" s="24">
        <v>25.81</v>
      </c>
      <c r="P11902" s="25">
        <v>34</v>
      </c>
    </row>
    <row r="11903" spans="1:16" x14ac:dyDescent="0.3">
      <c r="A11903" s="22">
        <v>43128</v>
      </c>
      <c r="B11903">
        <v>2018</v>
      </c>
      <c r="C11903">
        <v>1</v>
      </c>
      <c r="D11903" t="s">
        <v>90</v>
      </c>
      <c r="E11903" t="s">
        <v>91</v>
      </c>
      <c r="F11903" t="s">
        <v>177</v>
      </c>
      <c r="G11903" t="s">
        <v>112</v>
      </c>
      <c r="H11903" t="s">
        <v>104</v>
      </c>
      <c r="I11903" t="s">
        <v>76</v>
      </c>
      <c r="J11903" t="s">
        <v>105</v>
      </c>
      <c r="K11903" s="23">
        <v>0</v>
      </c>
      <c r="L11903" s="24">
        <v>7.4</v>
      </c>
      <c r="M11903" s="24">
        <v>0</v>
      </c>
      <c r="N11903" s="24">
        <v>0</v>
      </c>
      <c r="O11903" s="24">
        <v>0</v>
      </c>
      <c r="P11903" s="25">
        <v>34</v>
      </c>
    </row>
    <row r="11904" spans="1:16" x14ac:dyDescent="0.3">
      <c r="A11904" s="22">
        <v>43128</v>
      </c>
      <c r="B11904">
        <v>2018</v>
      </c>
      <c r="C11904">
        <v>1</v>
      </c>
      <c r="D11904" t="s">
        <v>90</v>
      </c>
      <c r="E11904" t="s">
        <v>91</v>
      </c>
      <c r="F11904" t="s">
        <v>177</v>
      </c>
      <c r="G11904" t="s">
        <v>112</v>
      </c>
      <c r="H11904" t="s">
        <v>106</v>
      </c>
      <c r="I11904" t="s">
        <v>69</v>
      </c>
      <c r="J11904" t="s">
        <v>107</v>
      </c>
      <c r="K11904" s="23">
        <v>10</v>
      </c>
      <c r="L11904" s="24">
        <v>16.5</v>
      </c>
      <c r="M11904" s="24">
        <v>165</v>
      </c>
      <c r="N11904" s="24">
        <v>128.69999999999999</v>
      </c>
      <c r="O11904" s="24">
        <v>36.299999999999997</v>
      </c>
      <c r="P11904" s="25">
        <v>22</v>
      </c>
    </row>
    <row r="11905" spans="1:16" x14ac:dyDescent="0.3">
      <c r="A11905" s="22">
        <v>43128</v>
      </c>
      <c r="B11905">
        <v>2018</v>
      </c>
      <c r="C11905">
        <v>1</v>
      </c>
      <c r="D11905" t="s">
        <v>90</v>
      </c>
      <c r="E11905" t="s">
        <v>91</v>
      </c>
      <c r="F11905" t="s">
        <v>177</v>
      </c>
      <c r="G11905" t="s">
        <v>112</v>
      </c>
      <c r="H11905" t="s">
        <v>108</v>
      </c>
      <c r="I11905" t="s">
        <v>72</v>
      </c>
      <c r="J11905" t="s">
        <v>109</v>
      </c>
      <c r="K11905" s="23">
        <v>2</v>
      </c>
      <c r="L11905" s="24">
        <v>8.1999999999999993</v>
      </c>
      <c r="M11905" s="24">
        <v>16.399999999999999</v>
      </c>
      <c r="N11905" s="24">
        <v>11.15</v>
      </c>
      <c r="O11905" s="24">
        <v>5.25</v>
      </c>
      <c r="P11905" s="25">
        <v>32</v>
      </c>
    </row>
    <row r="11906" spans="1:16" x14ac:dyDescent="0.3">
      <c r="A11906" s="22">
        <v>43129</v>
      </c>
      <c r="B11906">
        <v>2018</v>
      </c>
      <c r="C11906">
        <v>1</v>
      </c>
      <c r="D11906" t="s">
        <v>90</v>
      </c>
      <c r="E11906" t="s">
        <v>91</v>
      </c>
      <c r="F11906" t="s">
        <v>177</v>
      </c>
      <c r="G11906" t="s">
        <v>113</v>
      </c>
      <c r="H11906" t="s">
        <v>94</v>
      </c>
      <c r="I11906" t="s">
        <v>73</v>
      </c>
      <c r="J11906" t="s">
        <v>95</v>
      </c>
      <c r="K11906" s="23">
        <v>2.33</v>
      </c>
      <c r="L11906" s="24">
        <v>3.1</v>
      </c>
      <c r="M11906" s="24">
        <v>7.22</v>
      </c>
      <c r="N11906" s="24">
        <v>5.05</v>
      </c>
      <c r="O11906" s="24">
        <v>2.17</v>
      </c>
      <c r="P11906" s="25">
        <v>30</v>
      </c>
    </row>
    <row r="11907" spans="1:16" x14ac:dyDescent="0.3">
      <c r="A11907" s="22">
        <v>43129</v>
      </c>
      <c r="B11907">
        <v>2018</v>
      </c>
      <c r="C11907">
        <v>1</v>
      </c>
      <c r="D11907" t="s">
        <v>90</v>
      </c>
      <c r="E11907" t="s">
        <v>91</v>
      </c>
      <c r="F11907" t="s">
        <v>177</v>
      </c>
      <c r="G11907" t="s">
        <v>113</v>
      </c>
      <c r="H11907" t="s">
        <v>96</v>
      </c>
      <c r="I11907" t="s">
        <v>74</v>
      </c>
      <c r="J11907" t="s">
        <v>97</v>
      </c>
      <c r="K11907" s="23">
        <v>4.3600000000000003</v>
      </c>
      <c r="L11907" s="24">
        <v>3.6</v>
      </c>
      <c r="M11907" s="24">
        <v>15.7</v>
      </c>
      <c r="N11907" s="24">
        <v>10.99</v>
      </c>
      <c r="O11907" s="24">
        <v>4.71</v>
      </c>
      <c r="P11907" s="25">
        <v>30</v>
      </c>
    </row>
    <row r="11908" spans="1:16" x14ac:dyDescent="0.3">
      <c r="A11908" s="22">
        <v>43129</v>
      </c>
      <c r="B11908">
        <v>2018</v>
      </c>
      <c r="C11908">
        <v>1</v>
      </c>
      <c r="D11908" t="s">
        <v>90</v>
      </c>
      <c r="E11908" t="s">
        <v>91</v>
      </c>
      <c r="F11908" t="s">
        <v>177</v>
      </c>
      <c r="G11908" t="s">
        <v>113</v>
      </c>
      <c r="H11908" t="s">
        <v>98</v>
      </c>
      <c r="I11908" t="s">
        <v>75</v>
      </c>
      <c r="J11908" t="s">
        <v>99</v>
      </c>
      <c r="K11908" s="23">
        <v>4.25</v>
      </c>
      <c r="L11908" s="24">
        <v>2.8</v>
      </c>
      <c r="M11908" s="24">
        <v>11.9</v>
      </c>
      <c r="N11908" s="24">
        <v>8.57</v>
      </c>
      <c r="O11908" s="24">
        <v>3.33</v>
      </c>
      <c r="P11908" s="25">
        <v>28</v>
      </c>
    </row>
    <row r="11909" spans="1:16" x14ac:dyDescent="0.3">
      <c r="A11909" s="22">
        <v>43129</v>
      </c>
      <c r="B11909">
        <v>2018</v>
      </c>
      <c r="C11909">
        <v>1</v>
      </c>
      <c r="D11909" t="s">
        <v>90</v>
      </c>
      <c r="E11909" t="s">
        <v>91</v>
      </c>
      <c r="F11909" t="s">
        <v>177</v>
      </c>
      <c r="G11909" t="s">
        <v>113</v>
      </c>
      <c r="H11909" t="s">
        <v>100</v>
      </c>
      <c r="I11909" t="s">
        <v>70</v>
      </c>
      <c r="J11909" t="s">
        <v>101</v>
      </c>
      <c r="K11909" s="23">
        <v>47.9</v>
      </c>
      <c r="L11909" s="24">
        <v>2.4</v>
      </c>
      <c r="M11909" s="24">
        <v>114.96</v>
      </c>
      <c r="N11909" s="24">
        <v>85.07</v>
      </c>
      <c r="O11909" s="24">
        <v>29.89</v>
      </c>
      <c r="P11909" s="25">
        <v>26</v>
      </c>
    </row>
    <row r="11910" spans="1:16" x14ac:dyDescent="0.3">
      <c r="A11910" s="22">
        <v>43129</v>
      </c>
      <c r="B11910">
        <v>2018</v>
      </c>
      <c r="C11910">
        <v>1</v>
      </c>
      <c r="D11910" t="s">
        <v>90</v>
      </c>
      <c r="E11910" t="s">
        <v>91</v>
      </c>
      <c r="F11910" t="s">
        <v>177</v>
      </c>
      <c r="G11910" t="s">
        <v>113</v>
      </c>
      <c r="H11910" t="s">
        <v>102</v>
      </c>
      <c r="I11910" t="s">
        <v>71</v>
      </c>
      <c r="J11910" t="s">
        <v>103</v>
      </c>
      <c r="K11910" s="23">
        <v>10</v>
      </c>
      <c r="L11910" s="24">
        <v>6.9</v>
      </c>
      <c r="M11910" s="24">
        <v>69</v>
      </c>
      <c r="N11910" s="24">
        <v>45.54</v>
      </c>
      <c r="O11910" s="24">
        <v>23.46</v>
      </c>
      <c r="P11910" s="25">
        <v>34</v>
      </c>
    </row>
    <row r="11911" spans="1:16" x14ac:dyDescent="0.3">
      <c r="A11911" s="22">
        <v>43129</v>
      </c>
      <c r="B11911">
        <v>2018</v>
      </c>
      <c r="C11911">
        <v>1</v>
      </c>
      <c r="D11911" t="s">
        <v>90</v>
      </c>
      <c r="E11911" t="s">
        <v>91</v>
      </c>
      <c r="F11911" t="s">
        <v>177</v>
      </c>
      <c r="G11911" t="s">
        <v>113</v>
      </c>
      <c r="H11911" t="s">
        <v>104</v>
      </c>
      <c r="I11911" t="s">
        <v>76</v>
      </c>
      <c r="J11911" t="s">
        <v>105</v>
      </c>
      <c r="K11911" s="23">
        <v>3</v>
      </c>
      <c r="L11911" s="24">
        <v>7.4</v>
      </c>
      <c r="M11911" s="24">
        <v>22.2</v>
      </c>
      <c r="N11911" s="24">
        <v>14.65</v>
      </c>
      <c r="O11911" s="24">
        <v>7.55</v>
      </c>
      <c r="P11911" s="25">
        <v>34</v>
      </c>
    </row>
    <row r="11912" spans="1:16" x14ac:dyDescent="0.3">
      <c r="A11912" s="22">
        <v>43129</v>
      </c>
      <c r="B11912">
        <v>2018</v>
      </c>
      <c r="C11912">
        <v>1</v>
      </c>
      <c r="D11912" t="s">
        <v>90</v>
      </c>
      <c r="E11912" t="s">
        <v>91</v>
      </c>
      <c r="F11912" t="s">
        <v>177</v>
      </c>
      <c r="G11912" t="s">
        <v>113</v>
      </c>
      <c r="H11912" t="s">
        <v>106</v>
      </c>
      <c r="I11912" t="s">
        <v>69</v>
      </c>
      <c r="J11912" t="s">
        <v>107</v>
      </c>
      <c r="K11912" s="23">
        <v>4</v>
      </c>
      <c r="L11912" s="24">
        <v>16.5</v>
      </c>
      <c r="M11912" s="24">
        <v>66</v>
      </c>
      <c r="N11912" s="24">
        <v>51.48</v>
      </c>
      <c r="O11912" s="24">
        <v>14.52</v>
      </c>
      <c r="P11912" s="25">
        <v>22</v>
      </c>
    </row>
    <row r="11913" spans="1:16" x14ac:dyDescent="0.3">
      <c r="A11913" s="22">
        <v>43129</v>
      </c>
      <c r="B11913">
        <v>2018</v>
      </c>
      <c r="C11913">
        <v>1</v>
      </c>
      <c r="D11913" t="s">
        <v>90</v>
      </c>
      <c r="E11913" t="s">
        <v>91</v>
      </c>
      <c r="F11913" t="s">
        <v>177</v>
      </c>
      <c r="G11913" t="s">
        <v>113</v>
      </c>
      <c r="H11913" t="s">
        <v>108</v>
      </c>
      <c r="I11913" t="s">
        <v>72</v>
      </c>
      <c r="J11913" t="s">
        <v>109</v>
      </c>
      <c r="K11913" s="23">
        <v>1</v>
      </c>
      <c r="L11913" s="24">
        <v>8.1999999999999993</v>
      </c>
      <c r="M11913" s="24">
        <v>8.1999999999999993</v>
      </c>
      <c r="N11913" s="24">
        <v>5.58</v>
      </c>
      <c r="O11913" s="24">
        <v>2.62</v>
      </c>
      <c r="P11913" s="25">
        <v>32</v>
      </c>
    </row>
    <row r="11914" spans="1:16" x14ac:dyDescent="0.3">
      <c r="A11914" s="22">
        <v>43130</v>
      </c>
      <c r="B11914">
        <v>2018</v>
      </c>
      <c r="C11914">
        <v>1</v>
      </c>
      <c r="D11914" t="s">
        <v>90</v>
      </c>
      <c r="E11914" t="s">
        <v>91</v>
      </c>
      <c r="F11914" t="s">
        <v>177</v>
      </c>
      <c r="G11914" t="s">
        <v>114</v>
      </c>
      <c r="H11914" t="s">
        <v>94</v>
      </c>
      <c r="I11914" t="s">
        <v>73</v>
      </c>
      <c r="J11914" t="s">
        <v>95</v>
      </c>
      <c r="K11914" s="23">
        <v>4.33</v>
      </c>
      <c r="L11914" s="24">
        <v>3.1</v>
      </c>
      <c r="M11914" s="24">
        <v>13.42</v>
      </c>
      <c r="N11914" s="24">
        <v>9.39</v>
      </c>
      <c r="O11914" s="24">
        <v>4.03</v>
      </c>
      <c r="P11914" s="25">
        <v>30</v>
      </c>
    </row>
    <row r="11915" spans="1:16" x14ac:dyDescent="0.3">
      <c r="A11915" s="22">
        <v>43130</v>
      </c>
      <c r="B11915">
        <v>2018</v>
      </c>
      <c r="C11915">
        <v>1</v>
      </c>
      <c r="D11915" t="s">
        <v>90</v>
      </c>
      <c r="E11915" t="s">
        <v>91</v>
      </c>
      <c r="F11915" t="s">
        <v>177</v>
      </c>
      <c r="G11915" t="s">
        <v>114</v>
      </c>
      <c r="H11915" t="s">
        <v>96</v>
      </c>
      <c r="I11915" t="s">
        <v>74</v>
      </c>
      <c r="J11915" t="s">
        <v>97</v>
      </c>
      <c r="K11915" s="23">
        <v>3.76</v>
      </c>
      <c r="L11915" s="24">
        <v>3.6</v>
      </c>
      <c r="M11915" s="24">
        <v>13.54</v>
      </c>
      <c r="N11915" s="24">
        <v>9.48</v>
      </c>
      <c r="O11915" s="24">
        <v>4.0599999999999996</v>
      </c>
      <c r="P11915" s="25">
        <v>30</v>
      </c>
    </row>
    <row r="11916" spans="1:16" x14ac:dyDescent="0.3">
      <c r="A11916" s="22">
        <v>43130</v>
      </c>
      <c r="B11916">
        <v>2018</v>
      </c>
      <c r="C11916">
        <v>1</v>
      </c>
      <c r="D11916" t="s">
        <v>90</v>
      </c>
      <c r="E11916" t="s">
        <v>91</v>
      </c>
      <c r="F11916" t="s">
        <v>177</v>
      </c>
      <c r="G11916" t="s">
        <v>114</v>
      </c>
      <c r="H11916" t="s">
        <v>98</v>
      </c>
      <c r="I11916" t="s">
        <v>75</v>
      </c>
      <c r="J11916" t="s">
        <v>99</v>
      </c>
      <c r="K11916" s="23">
        <v>3</v>
      </c>
      <c r="L11916" s="24">
        <v>2.8</v>
      </c>
      <c r="M11916" s="24">
        <v>8.4</v>
      </c>
      <c r="N11916" s="24">
        <v>6.05</v>
      </c>
      <c r="O11916" s="24">
        <v>2.35</v>
      </c>
      <c r="P11916" s="25">
        <v>28</v>
      </c>
    </row>
    <row r="11917" spans="1:16" x14ac:dyDescent="0.3">
      <c r="A11917" s="22">
        <v>43130</v>
      </c>
      <c r="B11917">
        <v>2018</v>
      </c>
      <c r="C11917">
        <v>1</v>
      </c>
      <c r="D11917" t="s">
        <v>90</v>
      </c>
      <c r="E11917" t="s">
        <v>91</v>
      </c>
      <c r="F11917" t="s">
        <v>177</v>
      </c>
      <c r="G11917" t="s">
        <v>114</v>
      </c>
      <c r="H11917" t="s">
        <v>100</v>
      </c>
      <c r="I11917" t="s">
        <v>70</v>
      </c>
      <c r="J11917" t="s">
        <v>101</v>
      </c>
      <c r="K11917" s="23">
        <v>37</v>
      </c>
      <c r="L11917" s="24">
        <v>2.4</v>
      </c>
      <c r="M11917" s="24">
        <v>88.8</v>
      </c>
      <c r="N11917" s="24">
        <v>65.709999999999994</v>
      </c>
      <c r="O11917" s="24">
        <v>23.09</v>
      </c>
      <c r="P11917" s="25">
        <v>26</v>
      </c>
    </row>
    <row r="11918" spans="1:16" x14ac:dyDescent="0.3">
      <c r="A11918" s="22">
        <v>43130</v>
      </c>
      <c r="B11918">
        <v>2018</v>
      </c>
      <c r="C11918">
        <v>1</v>
      </c>
      <c r="D11918" t="s">
        <v>90</v>
      </c>
      <c r="E11918" t="s">
        <v>91</v>
      </c>
      <c r="F11918" t="s">
        <v>177</v>
      </c>
      <c r="G11918" t="s">
        <v>114</v>
      </c>
      <c r="H11918" t="s">
        <v>102</v>
      </c>
      <c r="I11918" t="s">
        <v>71</v>
      </c>
      <c r="J11918" t="s">
        <v>103</v>
      </c>
      <c r="K11918" s="23">
        <v>11</v>
      </c>
      <c r="L11918" s="24">
        <v>6.9</v>
      </c>
      <c r="M11918" s="24">
        <v>75.900000000000006</v>
      </c>
      <c r="N11918" s="24">
        <v>50.09</v>
      </c>
      <c r="O11918" s="24">
        <v>25.81</v>
      </c>
      <c r="P11918" s="25">
        <v>34</v>
      </c>
    </row>
    <row r="11919" spans="1:16" x14ac:dyDescent="0.3">
      <c r="A11919" s="22">
        <v>43130</v>
      </c>
      <c r="B11919">
        <v>2018</v>
      </c>
      <c r="C11919">
        <v>1</v>
      </c>
      <c r="D11919" t="s">
        <v>90</v>
      </c>
      <c r="E11919" t="s">
        <v>91</v>
      </c>
      <c r="F11919" t="s">
        <v>177</v>
      </c>
      <c r="G11919" t="s">
        <v>114</v>
      </c>
      <c r="H11919" t="s">
        <v>104</v>
      </c>
      <c r="I11919" t="s">
        <v>76</v>
      </c>
      <c r="J11919" t="s">
        <v>105</v>
      </c>
      <c r="K11919" s="23">
        <v>0</v>
      </c>
      <c r="L11919" s="24">
        <v>7.4</v>
      </c>
      <c r="M11919" s="24">
        <v>0</v>
      </c>
      <c r="N11919" s="24">
        <v>0</v>
      </c>
      <c r="O11919" s="24">
        <v>0</v>
      </c>
      <c r="P11919" s="25">
        <v>34</v>
      </c>
    </row>
    <row r="11920" spans="1:16" x14ac:dyDescent="0.3">
      <c r="A11920" s="22">
        <v>43130</v>
      </c>
      <c r="B11920">
        <v>2018</v>
      </c>
      <c r="C11920">
        <v>1</v>
      </c>
      <c r="D11920" t="s">
        <v>90</v>
      </c>
      <c r="E11920" t="s">
        <v>91</v>
      </c>
      <c r="F11920" t="s">
        <v>177</v>
      </c>
      <c r="G11920" t="s">
        <v>114</v>
      </c>
      <c r="H11920" t="s">
        <v>106</v>
      </c>
      <c r="I11920" t="s">
        <v>69</v>
      </c>
      <c r="J11920" t="s">
        <v>107</v>
      </c>
      <c r="K11920" s="23">
        <v>4</v>
      </c>
      <c r="L11920" s="24">
        <v>16.5</v>
      </c>
      <c r="M11920" s="24">
        <v>66</v>
      </c>
      <c r="N11920" s="24">
        <v>51.48</v>
      </c>
      <c r="O11920" s="24">
        <v>14.52</v>
      </c>
      <c r="P11920" s="25">
        <v>22</v>
      </c>
    </row>
    <row r="11921" spans="1:16" x14ac:dyDescent="0.3">
      <c r="A11921" s="22">
        <v>43130</v>
      </c>
      <c r="B11921">
        <v>2018</v>
      </c>
      <c r="C11921">
        <v>1</v>
      </c>
      <c r="D11921" t="s">
        <v>90</v>
      </c>
      <c r="E11921" t="s">
        <v>91</v>
      </c>
      <c r="F11921" t="s">
        <v>177</v>
      </c>
      <c r="G11921" t="s">
        <v>114</v>
      </c>
      <c r="H11921" t="s">
        <v>108</v>
      </c>
      <c r="I11921" t="s">
        <v>72</v>
      </c>
      <c r="J11921" t="s">
        <v>109</v>
      </c>
      <c r="K11921" s="23">
        <v>3</v>
      </c>
      <c r="L11921" s="24">
        <v>8.1999999999999993</v>
      </c>
      <c r="M11921" s="24">
        <v>24.6</v>
      </c>
      <c r="N11921" s="24">
        <v>16.73</v>
      </c>
      <c r="O11921" s="24">
        <v>7.87</v>
      </c>
      <c r="P11921" s="25">
        <v>32</v>
      </c>
    </row>
    <row r="11922" spans="1:16" x14ac:dyDescent="0.3">
      <c r="A11922" s="22">
        <v>43131</v>
      </c>
      <c r="B11922">
        <v>2018</v>
      </c>
      <c r="C11922">
        <v>1</v>
      </c>
      <c r="D11922" t="s">
        <v>90</v>
      </c>
      <c r="E11922" t="s">
        <v>91</v>
      </c>
      <c r="F11922" t="s">
        <v>177</v>
      </c>
      <c r="G11922" t="s">
        <v>115</v>
      </c>
      <c r="H11922" t="s">
        <v>94</v>
      </c>
      <c r="I11922" t="s">
        <v>73</v>
      </c>
      <c r="J11922" t="s">
        <v>95</v>
      </c>
      <c r="K11922" s="23">
        <v>0.33</v>
      </c>
      <c r="L11922" s="24">
        <v>3.1</v>
      </c>
      <c r="M11922" s="24">
        <v>1.02</v>
      </c>
      <c r="N11922" s="24">
        <v>0.71</v>
      </c>
      <c r="O11922" s="24">
        <v>0.31</v>
      </c>
      <c r="P11922" s="25">
        <v>30</v>
      </c>
    </row>
    <row r="11923" spans="1:16" x14ac:dyDescent="0.3">
      <c r="A11923" s="22">
        <v>43131</v>
      </c>
      <c r="B11923">
        <v>2018</v>
      </c>
      <c r="C11923">
        <v>1</v>
      </c>
      <c r="D11923" t="s">
        <v>90</v>
      </c>
      <c r="E11923" t="s">
        <v>91</v>
      </c>
      <c r="F11923" t="s">
        <v>177</v>
      </c>
      <c r="G11923" t="s">
        <v>115</v>
      </c>
      <c r="H11923" t="s">
        <v>96</v>
      </c>
      <c r="I11923" t="s">
        <v>74</v>
      </c>
      <c r="J11923" t="s">
        <v>97</v>
      </c>
      <c r="K11923" s="23">
        <v>5.08</v>
      </c>
      <c r="L11923" s="24">
        <v>3.6</v>
      </c>
      <c r="M11923" s="24">
        <v>18.29</v>
      </c>
      <c r="N11923" s="24">
        <v>12.8</v>
      </c>
      <c r="O11923" s="24">
        <v>5.49</v>
      </c>
      <c r="P11923" s="25">
        <v>30</v>
      </c>
    </row>
    <row r="11924" spans="1:16" x14ac:dyDescent="0.3">
      <c r="A11924" s="22">
        <v>43131</v>
      </c>
      <c r="B11924">
        <v>2018</v>
      </c>
      <c r="C11924">
        <v>1</v>
      </c>
      <c r="D11924" t="s">
        <v>90</v>
      </c>
      <c r="E11924" t="s">
        <v>91</v>
      </c>
      <c r="F11924" t="s">
        <v>177</v>
      </c>
      <c r="G11924" t="s">
        <v>115</v>
      </c>
      <c r="H11924" t="s">
        <v>98</v>
      </c>
      <c r="I11924" t="s">
        <v>75</v>
      </c>
      <c r="J11924" t="s">
        <v>99</v>
      </c>
      <c r="K11924" s="23">
        <v>4</v>
      </c>
      <c r="L11924" s="24">
        <v>2.8</v>
      </c>
      <c r="M11924" s="24">
        <v>11.2</v>
      </c>
      <c r="N11924" s="24">
        <v>8.06</v>
      </c>
      <c r="O11924" s="24">
        <v>3.14</v>
      </c>
      <c r="P11924" s="25">
        <v>28</v>
      </c>
    </row>
    <row r="11925" spans="1:16" x14ac:dyDescent="0.3">
      <c r="A11925" s="22">
        <v>43131</v>
      </c>
      <c r="B11925">
        <v>2018</v>
      </c>
      <c r="C11925">
        <v>1</v>
      </c>
      <c r="D11925" t="s">
        <v>90</v>
      </c>
      <c r="E11925" t="s">
        <v>91</v>
      </c>
      <c r="F11925" t="s">
        <v>177</v>
      </c>
      <c r="G11925" t="s">
        <v>115</v>
      </c>
      <c r="H11925" t="s">
        <v>100</v>
      </c>
      <c r="I11925" t="s">
        <v>70</v>
      </c>
      <c r="J11925" t="s">
        <v>101</v>
      </c>
      <c r="K11925" s="23">
        <v>30.4</v>
      </c>
      <c r="L11925" s="24">
        <v>2.4</v>
      </c>
      <c r="M11925" s="24">
        <v>72.959999999999994</v>
      </c>
      <c r="N11925" s="24">
        <v>53.99</v>
      </c>
      <c r="O11925" s="24">
        <v>18.97</v>
      </c>
      <c r="P11925" s="25">
        <v>26</v>
      </c>
    </row>
    <row r="11926" spans="1:16" x14ac:dyDescent="0.3">
      <c r="A11926" s="22">
        <v>43131</v>
      </c>
      <c r="B11926">
        <v>2018</v>
      </c>
      <c r="C11926">
        <v>1</v>
      </c>
      <c r="D11926" t="s">
        <v>90</v>
      </c>
      <c r="E11926" t="s">
        <v>91</v>
      </c>
      <c r="F11926" t="s">
        <v>177</v>
      </c>
      <c r="G11926" t="s">
        <v>115</v>
      </c>
      <c r="H11926" t="s">
        <v>102</v>
      </c>
      <c r="I11926" t="s">
        <v>71</v>
      </c>
      <c r="J11926" t="s">
        <v>103</v>
      </c>
      <c r="K11926" s="23">
        <v>12</v>
      </c>
      <c r="L11926" s="24">
        <v>6.9</v>
      </c>
      <c r="M11926" s="24">
        <v>82.8</v>
      </c>
      <c r="N11926" s="24">
        <v>54.65</v>
      </c>
      <c r="O11926" s="24">
        <v>28.15</v>
      </c>
      <c r="P11926" s="25">
        <v>34</v>
      </c>
    </row>
    <row r="11927" spans="1:16" x14ac:dyDescent="0.3">
      <c r="A11927" s="22">
        <v>43131</v>
      </c>
      <c r="B11927">
        <v>2018</v>
      </c>
      <c r="C11927">
        <v>1</v>
      </c>
      <c r="D11927" t="s">
        <v>90</v>
      </c>
      <c r="E11927" t="s">
        <v>91</v>
      </c>
      <c r="F11927" t="s">
        <v>177</v>
      </c>
      <c r="G11927" t="s">
        <v>115</v>
      </c>
      <c r="H11927" t="s">
        <v>104</v>
      </c>
      <c r="I11927" t="s">
        <v>76</v>
      </c>
      <c r="J11927" t="s">
        <v>105</v>
      </c>
      <c r="K11927" s="23">
        <v>0</v>
      </c>
      <c r="L11927" s="24">
        <v>7.4</v>
      </c>
      <c r="M11927" s="24">
        <v>0</v>
      </c>
      <c r="N11927" s="24">
        <v>0</v>
      </c>
      <c r="O11927" s="24">
        <v>0</v>
      </c>
      <c r="P11927" s="25">
        <v>34</v>
      </c>
    </row>
    <row r="11928" spans="1:16" x14ac:dyDescent="0.3">
      <c r="A11928" s="22">
        <v>43131</v>
      </c>
      <c r="B11928">
        <v>2018</v>
      </c>
      <c r="C11928">
        <v>1</v>
      </c>
      <c r="D11928" t="s">
        <v>90</v>
      </c>
      <c r="E11928" t="s">
        <v>91</v>
      </c>
      <c r="F11928" t="s">
        <v>177</v>
      </c>
      <c r="G11928" t="s">
        <v>115</v>
      </c>
      <c r="H11928" t="s">
        <v>106</v>
      </c>
      <c r="I11928" t="s">
        <v>69</v>
      </c>
      <c r="J11928" t="s">
        <v>107</v>
      </c>
      <c r="K11928" s="23">
        <v>6</v>
      </c>
      <c r="L11928" s="24">
        <v>16.5</v>
      </c>
      <c r="M11928" s="24">
        <v>99</v>
      </c>
      <c r="N11928" s="24">
        <v>77.22</v>
      </c>
      <c r="O11928" s="24">
        <v>21.78</v>
      </c>
      <c r="P11928" s="25">
        <v>22</v>
      </c>
    </row>
    <row r="11929" spans="1:16" x14ac:dyDescent="0.3">
      <c r="A11929" s="22">
        <v>43131</v>
      </c>
      <c r="B11929">
        <v>2018</v>
      </c>
      <c r="C11929">
        <v>1</v>
      </c>
      <c r="D11929" t="s">
        <v>90</v>
      </c>
      <c r="E11929" t="s">
        <v>91</v>
      </c>
      <c r="F11929" t="s">
        <v>177</v>
      </c>
      <c r="G11929" t="s">
        <v>115</v>
      </c>
      <c r="H11929" t="s">
        <v>108</v>
      </c>
      <c r="I11929" t="s">
        <v>72</v>
      </c>
      <c r="J11929" t="s">
        <v>109</v>
      </c>
      <c r="K11929" s="23">
        <v>1</v>
      </c>
      <c r="L11929" s="24">
        <v>8.1999999999999993</v>
      </c>
      <c r="M11929" s="24">
        <v>8.1999999999999993</v>
      </c>
      <c r="N11929" s="24">
        <v>5.58</v>
      </c>
      <c r="O11929" s="24">
        <v>2.62</v>
      </c>
      <c r="P11929" s="25">
        <v>32</v>
      </c>
    </row>
    <row r="11930" spans="1:16" x14ac:dyDescent="0.3">
      <c r="A11930" s="22">
        <v>43132</v>
      </c>
      <c r="B11930">
        <v>2018</v>
      </c>
      <c r="C11930">
        <v>2</v>
      </c>
      <c r="D11930" t="s">
        <v>116</v>
      </c>
      <c r="E11930" t="s">
        <v>91</v>
      </c>
      <c r="F11930" t="s">
        <v>178</v>
      </c>
      <c r="G11930" t="s">
        <v>93</v>
      </c>
      <c r="H11930" t="s">
        <v>94</v>
      </c>
      <c r="I11930" t="s">
        <v>73</v>
      </c>
      <c r="J11930" t="s">
        <v>95</v>
      </c>
      <c r="K11930" s="23">
        <v>5.34</v>
      </c>
      <c r="L11930" s="24">
        <v>3.1</v>
      </c>
      <c r="M11930" s="24">
        <v>16.55</v>
      </c>
      <c r="N11930" s="24">
        <v>11.58</v>
      </c>
      <c r="O11930" s="24">
        <v>4.97</v>
      </c>
      <c r="P11930" s="25">
        <v>30</v>
      </c>
    </row>
    <row r="11931" spans="1:16" x14ac:dyDescent="0.3">
      <c r="A11931" s="22">
        <v>43132</v>
      </c>
      <c r="B11931">
        <v>2018</v>
      </c>
      <c r="C11931">
        <v>2</v>
      </c>
      <c r="D11931" t="s">
        <v>116</v>
      </c>
      <c r="E11931" t="s">
        <v>91</v>
      </c>
      <c r="F11931" t="s">
        <v>178</v>
      </c>
      <c r="G11931" t="s">
        <v>93</v>
      </c>
      <c r="H11931" t="s">
        <v>96</v>
      </c>
      <c r="I11931" t="s">
        <v>74</v>
      </c>
      <c r="J11931" t="s">
        <v>97</v>
      </c>
      <c r="K11931" s="23">
        <v>4.33</v>
      </c>
      <c r="L11931" s="24">
        <v>3.6</v>
      </c>
      <c r="M11931" s="24">
        <v>15.59</v>
      </c>
      <c r="N11931" s="24">
        <v>10.91</v>
      </c>
      <c r="O11931" s="24">
        <v>4.68</v>
      </c>
      <c r="P11931" s="25">
        <v>30</v>
      </c>
    </row>
    <row r="11932" spans="1:16" x14ac:dyDescent="0.3">
      <c r="A11932" s="22">
        <v>43132</v>
      </c>
      <c r="B11932">
        <v>2018</v>
      </c>
      <c r="C11932">
        <v>2</v>
      </c>
      <c r="D11932" t="s">
        <v>116</v>
      </c>
      <c r="E11932" t="s">
        <v>91</v>
      </c>
      <c r="F11932" t="s">
        <v>178</v>
      </c>
      <c r="G11932" t="s">
        <v>93</v>
      </c>
      <c r="H11932" t="s">
        <v>98</v>
      </c>
      <c r="I11932" t="s">
        <v>75</v>
      </c>
      <c r="J11932" t="s">
        <v>99</v>
      </c>
      <c r="K11932" s="23">
        <v>6</v>
      </c>
      <c r="L11932" s="24">
        <v>2.8</v>
      </c>
      <c r="M11932" s="24">
        <v>16.8</v>
      </c>
      <c r="N11932" s="24">
        <v>12.1</v>
      </c>
      <c r="O11932" s="24">
        <v>4.7</v>
      </c>
      <c r="P11932" s="25">
        <v>28</v>
      </c>
    </row>
    <row r="11933" spans="1:16" x14ac:dyDescent="0.3">
      <c r="A11933" s="22">
        <v>43132</v>
      </c>
      <c r="B11933">
        <v>2018</v>
      </c>
      <c r="C11933">
        <v>2</v>
      </c>
      <c r="D11933" t="s">
        <v>116</v>
      </c>
      <c r="E11933" t="s">
        <v>91</v>
      </c>
      <c r="F11933" t="s">
        <v>178</v>
      </c>
      <c r="G11933" t="s">
        <v>93</v>
      </c>
      <c r="H11933" t="s">
        <v>100</v>
      </c>
      <c r="I11933" t="s">
        <v>70</v>
      </c>
      <c r="J11933" t="s">
        <v>101</v>
      </c>
      <c r="K11933" s="23">
        <v>30.5</v>
      </c>
      <c r="L11933" s="24">
        <v>2.4</v>
      </c>
      <c r="M11933" s="24">
        <v>73.2</v>
      </c>
      <c r="N11933" s="24">
        <v>54.17</v>
      </c>
      <c r="O11933" s="24">
        <v>19.03</v>
      </c>
      <c r="P11933" s="25">
        <v>26</v>
      </c>
    </row>
    <row r="11934" spans="1:16" x14ac:dyDescent="0.3">
      <c r="A11934" s="22">
        <v>43132</v>
      </c>
      <c r="B11934">
        <v>2018</v>
      </c>
      <c r="C11934">
        <v>2</v>
      </c>
      <c r="D11934" t="s">
        <v>116</v>
      </c>
      <c r="E11934" t="s">
        <v>91</v>
      </c>
      <c r="F11934" t="s">
        <v>178</v>
      </c>
      <c r="G11934" t="s">
        <v>93</v>
      </c>
      <c r="H11934" t="s">
        <v>102</v>
      </c>
      <c r="I11934" t="s">
        <v>71</v>
      </c>
      <c r="J11934" t="s">
        <v>103</v>
      </c>
      <c r="K11934" s="23">
        <v>7</v>
      </c>
      <c r="L11934" s="24">
        <v>6.9</v>
      </c>
      <c r="M11934" s="24">
        <v>48.3</v>
      </c>
      <c r="N11934" s="24">
        <v>31.88</v>
      </c>
      <c r="O11934" s="24">
        <v>16.420000000000002</v>
      </c>
      <c r="P11934" s="25">
        <v>34</v>
      </c>
    </row>
    <row r="11935" spans="1:16" x14ac:dyDescent="0.3">
      <c r="A11935" s="22">
        <v>43132</v>
      </c>
      <c r="B11935">
        <v>2018</v>
      </c>
      <c r="C11935">
        <v>2</v>
      </c>
      <c r="D11935" t="s">
        <v>116</v>
      </c>
      <c r="E11935" t="s">
        <v>91</v>
      </c>
      <c r="F11935" t="s">
        <v>178</v>
      </c>
      <c r="G11935" t="s">
        <v>93</v>
      </c>
      <c r="H11935" t="s">
        <v>104</v>
      </c>
      <c r="I11935" t="s">
        <v>76</v>
      </c>
      <c r="J11935" t="s">
        <v>105</v>
      </c>
      <c r="K11935" s="23">
        <v>0</v>
      </c>
      <c r="L11935" s="24">
        <v>7.4</v>
      </c>
      <c r="M11935" s="24">
        <v>0</v>
      </c>
      <c r="N11935" s="24">
        <v>0</v>
      </c>
      <c r="O11935" s="24">
        <v>0</v>
      </c>
      <c r="P11935" s="25">
        <v>34</v>
      </c>
    </row>
    <row r="11936" spans="1:16" x14ac:dyDescent="0.3">
      <c r="A11936" s="22">
        <v>43132</v>
      </c>
      <c r="B11936">
        <v>2018</v>
      </c>
      <c r="C11936">
        <v>2</v>
      </c>
      <c r="D11936" t="s">
        <v>116</v>
      </c>
      <c r="E11936" t="s">
        <v>91</v>
      </c>
      <c r="F11936" t="s">
        <v>178</v>
      </c>
      <c r="G11936" t="s">
        <v>93</v>
      </c>
      <c r="H11936" t="s">
        <v>106</v>
      </c>
      <c r="I11936" t="s">
        <v>69</v>
      </c>
      <c r="J11936" t="s">
        <v>107</v>
      </c>
      <c r="K11936" s="23">
        <v>6</v>
      </c>
      <c r="L11936" s="24">
        <v>16.5</v>
      </c>
      <c r="M11936" s="24">
        <v>99</v>
      </c>
      <c r="N11936" s="24">
        <v>77.22</v>
      </c>
      <c r="O11936" s="24">
        <v>21.78</v>
      </c>
      <c r="P11936" s="25">
        <v>22</v>
      </c>
    </row>
    <row r="11937" spans="1:16" x14ac:dyDescent="0.3">
      <c r="A11937" s="22">
        <v>43132</v>
      </c>
      <c r="B11937">
        <v>2018</v>
      </c>
      <c r="C11937">
        <v>2</v>
      </c>
      <c r="D11937" t="s">
        <v>116</v>
      </c>
      <c r="E11937" t="s">
        <v>91</v>
      </c>
      <c r="F11937" t="s">
        <v>178</v>
      </c>
      <c r="G11937" t="s">
        <v>93</v>
      </c>
      <c r="H11937" t="s">
        <v>108</v>
      </c>
      <c r="I11937" t="s">
        <v>72</v>
      </c>
      <c r="J11937" t="s">
        <v>109</v>
      </c>
      <c r="K11937" s="23">
        <v>3</v>
      </c>
      <c r="L11937" s="24">
        <v>8.1999999999999993</v>
      </c>
      <c r="M11937" s="24">
        <v>24.6</v>
      </c>
      <c r="N11937" s="24">
        <v>16.73</v>
      </c>
      <c r="O11937" s="24">
        <v>7.87</v>
      </c>
      <c r="P11937" s="25">
        <v>32</v>
      </c>
    </row>
    <row r="11938" spans="1:16" x14ac:dyDescent="0.3">
      <c r="A11938" s="22">
        <v>43133</v>
      </c>
      <c r="B11938">
        <v>2018</v>
      </c>
      <c r="C11938">
        <v>2</v>
      </c>
      <c r="D11938" t="s">
        <v>116</v>
      </c>
      <c r="E11938" t="s">
        <v>91</v>
      </c>
      <c r="F11938" t="s">
        <v>178</v>
      </c>
      <c r="G11938" t="s">
        <v>110</v>
      </c>
      <c r="H11938" t="s">
        <v>94</v>
      </c>
      <c r="I11938" t="s">
        <v>73</v>
      </c>
      <c r="J11938" t="s">
        <v>95</v>
      </c>
      <c r="K11938" s="23">
        <v>2.33</v>
      </c>
      <c r="L11938" s="24">
        <v>3.1</v>
      </c>
      <c r="M11938" s="24">
        <v>7.22</v>
      </c>
      <c r="N11938" s="24">
        <v>5.05</v>
      </c>
      <c r="O11938" s="24">
        <v>2.17</v>
      </c>
      <c r="P11938" s="25">
        <v>30</v>
      </c>
    </row>
    <row r="11939" spans="1:16" x14ac:dyDescent="0.3">
      <c r="A11939" s="22">
        <v>43133</v>
      </c>
      <c r="B11939">
        <v>2018</v>
      </c>
      <c r="C11939">
        <v>2</v>
      </c>
      <c r="D11939" t="s">
        <v>116</v>
      </c>
      <c r="E11939" t="s">
        <v>91</v>
      </c>
      <c r="F11939" t="s">
        <v>178</v>
      </c>
      <c r="G11939" t="s">
        <v>110</v>
      </c>
      <c r="H11939" t="s">
        <v>96</v>
      </c>
      <c r="I11939" t="s">
        <v>74</v>
      </c>
      <c r="J11939" t="s">
        <v>97</v>
      </c>
      <c r="K11939" s="23">
        <v>4.99</v>
      </c>
      <c r="L11939" s="24">
        <v>3.6</v>
      </c>
      <c r="M11939" s="24">
        <v>17.96</v>
      </c>
      <c r="N11939" s="24">
        <v>12.57</v>
      </c>
      <c r="O11939" s="24">
        <v>5.39</v>
      </c>
      <c r="P11939" s="25">
        <v>30</v>
      </c>
    </row>
    <row r="11940" spans="1:16" x14ac:dyDescent="0.3">
      <c r="A11940" s="22">
        <v>43133</v>
      </c>
      <c r="B11940">
        <v>2018</v>
      </c>
      <c r="C11940">
        <v>2</v>
      </c>
      <c r="D11940" t="s">
        <v>116</v>
      </c>
      <c r="E11940" t="s">
        <v>91</v>
      </c>
      <c r="F11940" t="s">
        <v>178</v>
      </c>
      <c r="G11940" t="s">
        <v>110</v>
      </c>
      <c r="H11940" t="s">
        <v>98</v>
      </c>
      <c r="I11940" t="s">
        <v>75</v>
      </c>
      <c r="J11940" t="s">
        <v>99</v>
      </c>
      <c r="K11940" s="23">
        <v>4</v>
      </c>
      <c r="L11940" s="24">
        <v>2.8</v>
      </c>
      <c r="M11940" s="24">
        <v>11.2</v>
      </c>
      <c r="N11940" s="24">
        <v>8.06</v>
      </c>
      <c r="O11940" s="24">
        <v>3.14</v>
      </c>
      <c r="P11940" s="25">
        <v>28</v>
      </c>
    </row>
    <row r="11941" spans="1:16" x14ac:dyDescent="0.3">
      <c r="A11941" s="22">
        <v>43133</v>
      </c>
      <c r="B11941">
        <v>2018</v>
      </c>
      <c r="C11941">
        <v>2</v>
      </c>
      <c r="D11941" t="s">
        <v>116</v>
      </c>
      <c r="E11941" t="s">
        <v>91</v>
      </c>
      <c r="F11941" t="s">
        <v>178</v>
      </c>
      <c r="G11941" t="s">
        <v>110</v>
      </c>
      <c r="H11941" t="s">
        <v>100</v>
      </c>
      <c r="I11941" t="s">
        <v>70</v>
      </c>
      <c r="J11941" t="s">
        <v>101</v>
      </c>
      <c r="K11941" s="23">
        <v>54.6</v>
      </c>
      <c r="L11941" s="24">
        <v>2.4</v>
      </c>
      <c r="M11941" s="24">
        <v>131.04</v>
      </c>
      <c r="N11941" s="24">
        <v>96.97</v>
      </c>
      <c r="O11941" s="24">
        <v>34.07</v>
      </c>
      <c r="P11941" s="25">
        <v>26</v>
      </c>
    </row>
    <row r="11942" spans="1:16" x14ac:dyDescent="0.3">
      <c r="A11942" s="22">
        <v>43133</v>
      </c>
      <c r="B11942">
        <v>2018</v>
      </c>
      <c r="C11942">
        <v>2</v>
      </c>
      <c r="D11942" t="s">
        <v>116</v>
      </c>
      <c r="E11942" t="s">
        <v>91</v>
      </c>
      <c r="F11942" t="s">
        <v>178</v>
      </c>
      <c r="G11942" t="s">
        <v>110</v>
      </c>
      <c r="H11942" t="s">
        <v>102</v>
      </c>
      <c r="I11942" t="s">
        <v>71</v>
      </c>
      <c r="J11942" t="s">
        <v>103</v>
      </c>
      <c r="K11942" s="23">
        <v>6</v>
      </c>
      <c r="L11942" s="24">
        <v>6.9</v>
      </c>
      <c r="M11942" s="24">
        <v>41.4</v>
      </c>
      <c r="N11942" s="24">
        <v>27.32</v>
      </c>
      <c r="O11942" s="24">
        <v>14.08</v>
      </c>
      <c r="P11942" s="25">
        <v>34</v>
      </c>
    </row>
    <row r="11943" spans="1:16" x14ac:dyDescent="0.3">
      <c r="A11943" s="22">
        <v>43133</v>
      </c>
      <c r="B11943">
        <v>2018</v>
      </c>
      <c r="C11943">
        <v>2</v>
      </c>
      <c r="D11943" t="s">
        <v>116</v>
      </c>
      <c r="E11943" t="s">
        <v>91</v>
      </c>
      <c r="F11943" t="s">
        <v>178</v>
      </c>
      <c r="G11943" t="s">
        <v>110</v>
      </c>
      <c r="H11943" t="s">
        <v>104</v>
      </c>
      <c r="I11943" t="s">
        <v>76</v>
      </c>
      <c r="J11943" t="s">
        <v>105</v>
      </c>
      <c r="K11943" s="23">
        <v>0</v>
      </c>
      <c r="L11943" s="24">
        <v>7.4</v>
      </c>
      <c r="M11943" s="24">
        <v>0</v>
      </c>
      <c r="N11943" s="24">
        <v>0</v>
      </c>
      <c r="O11943" s="24">
        <v>0</v>
      </c>
      <c r="P11943" s="25">
        <v>34</v>
      </c>
    </row>
    <row r="11944" spans="1:16" x14ac:dyDescent="0.3">
      <c r="A11944" s="22">
        <v>43133</v>
      </c>
      <c r="B11944">
        <v>2018</v>
      </c>
      <c r="C11944">
        <v>2</v>
      </c>
      <c r="D11944" t="s">
        <v>116</v>
      </c>
      <c r="E11944" t="s">
        <v>91</v>
      </c>
      <c r="F11944" t="s">
        <v>178</v>
      </c>
      <c r="G11944" t="s">
        <v>110</v>
      </c>
      <c r="H11944" t="s">
        <v>106</v>
      </c>
      <c r="I11944" t="s">
        <v>69</v>
      </c>
      <c r="J11944" t="s">
        <v>107</v>
      </c>
      <c r="K11944" s="23">
        <v>6</v>
      </c>
      <c r="L11944" s="24">
        <v>16.5</v>
      </c>
      <c r="M11944" s="24">
        <v>99</v>
      </c>
      <c r="N11944" s="24">
        <v>77.22</v>
      </c>
      <c r="O11944" s="24">
        <v>21.78</v>
      </c>
      <c r="P11944" s="25">
        <v>22</v>
      </c>
    </row>
    <row r="11945" spans="1:16" x14ac:dyDescent="0.3">
      <c r="A11945" s="22">
        <v>43133</v>
      </c>
      <c r="B11945">
        <v>2018</v>
      </c>
      <c r="C11945">
        <v>2</v>
      </c>
      <c r="D11945" t="s">
        <v>116</v>
      </c>
      <c r="E11945" t="s">
        <v>91</v>
      </c>
      <c r="F11945" t="s">
        <v>178</v>
      </c>
      <c r="G11945" t="s">
        <v>110</v>
      </c>
      <c r="H11945" t="s">
        <v>108</v>
      </c>
      <c r="I11945" t="s">
        <v>72</v>
      </c>
      <c r="J11945" t="s">
        <v>109</v>
      </c>
      <c r="K11945" s="23">
        <v>4.4000000000000004</v>
      </c>
      <c r="L11945" s="24">
        <v>8.1999999999999993</v>
      </c>
      <c r="M11945" s="24">
        <v>36.08</v>
      </c>
      <c r="N11945" s="24">
        <v>24.53</v>
      </c>
      <c r="O11945" s="24">
        <v>11.55</v>
      </c>
      <c r="P11945" s="25">
        <v>32</v>
      </c>
    </row>
    <row r="11946" spans="1:16" x14ac:dyDescent="0.3">
      <c r="A11946" s="22">
        <v>43134</v>
      </c>
      <c r="B11946">
        <v>2018</v>
      </c>
      <c r="C11946">
        <v>2</v>
      </c>
      <c r="D11946" t="s">
        <v>116</v>
      </c>
      <c r="E11946" t="s">
        <v>91</v>
      </c>
      <c r="F11946" t="s">
        <v>178</v>
      </c>
      <c r="G11946" t="s">
        <v>111</v>
      </c>
      <c r="H11946" t="s">
        <v>94</v>
      </c>
      <c r="I11946" t="s">
        <v>73</v>
      </c>
      <c r="J11946" t="s">
        <v>95</v>
      </c>
      <c r="K11946" s="23">
        <v>4.33</v>
      </c>
      <c r="L11946" s="24">
        <v>3.1</v>
      </c>
      <c r="M11946" s="24">
        <v>13.42</v>
      </c>
      <c r="N11946" s="24">
        <v>9.39</v>
      </c>
      <c r="O11946" s="24">
        <v>4.03</v>
      </c>
      <c r="P11946" s="25">
        <v>30</v>
      </c>
    </row>
    <row r="11947" spans="1:16" x14ac:dyDescent="0.3">
      <c r="A11947" s="22">
        <v>43134</v>
      </c>
      <c r="B11947">
        <v>2018</v>
      </c>
      <c r="C11947">
        <v>2</v>
      </c>
      <c r="D11947" t="s">
        <v>116</v>
      </c>
      <c r="E11947" t="s">
        <v>91</v>
      </c>
      <c r="F11947" t="s">
        <v>178</v>
      </c>
      <c r="G11947" t="s">
        <v>111</v>
      </c>
      <c r="H11947" t="s">
        <v>96</v>
      </c>
      <c r="I11947" t="s">
        <v>74</v>
      </c>
      <c r="J11947" t="s">
        <v>97</v>
      </c>
      <c r="K11947" s="23">
        <v>7.13</v>
      </c>
      <c r="L11947" s="24">
        <v>3.6</v>
      </c>
      <c r="M11947" s="24">
        <v>25.67</v>
      </c>
      <c r="N11947" s="24">
        <v>17.97</v>
      </c>
      <c r="O11947" s="24">
        <v>7.7</v>
      </c>
      <c r="P11947" s="25">
        <v>30</v>
      </c>
    </row>
    <row r="11948" spans="1:16" x14ac:dyDescent="0.3">
      <c r="A11948" s="22">
        <v>43134</v>
      </c>
      <c r="B11948">
        <v>2018</v>
      </c>
      <c r="C11948">
        <v>2</v>
      </c>
      <c r="D11948" t="s">
        <v>116</v>
      </c>
      <c r="E11948" t="s">
        <v>91</v>
      </c>
      <c r="F11948" t="s">
        <v>178</v>
      </c>
      <c r="G11948" t="s">
        <v>111</v>
      </c>
      <c r="H11948" t="s">
        <v>98</v>
      </c>
      <c r="I11948" t="s">
        <v>75</v>
      </c>
      <c r="J11948" t="s">
        <v>99</v>
      </c>
      <c r="K11948" s="23">
        <v>3.3</v>
      </c>
      <c r="L11948" s="24">
        <v>2.8</v>
      </c>
      <c r="M11948" s="24">
        <v>9.24</v>
      </c>
      <c r="N11948" s="24">
        <v>6.65</v>
      </c>
      <c r="O11948" s="24">
        <v>2.59</v>
      </c>
      <c r="P11948" s="25">
        <v>28</v>
      </c>
    </row>
    <row r="11949" spans="1:16" x14ac:dyDescent="0.3">
      <c r="A11949" s="22">
        <v>43134</v>
      </c>
      <c r="B11949">
        <v>2018</v>
      </c>
      <c r="C11949">
        <v>2</v>
      </c>
      <c r="D11949" t="s">
        <v>116</v>
      </c>
      <c r="E11949" t="s">
        <v>91</v>
      </c>
      <c r="F11949" t="s">
        <v>178</v>
      </c>
      <c r="G11949" t="s">
        <v>111</v>
      </c>
      <c r="H11949" t="s">
        <v>100</v>
      </c>
      <c r="I11949" t="s">
        <v>70</v>
      </c>
      <c r="J11949" t="s">
        <v>101</v>
      </c>
      <c r="K11949" s="23">
        <v>67.099999999999994</v>
      </c>
      <c r="L11949" s="24">
        <v>2.4</v>
      </c>
      <c r="M11949" s="24">
        <v>161.04</v>
      </c>
      <c r="N11949" s="24">
        <v>119.17</v>
      </c>
      <c r="O11949" s="24">
        <v>41.87</v>
      </c>
      <c r="P11949" s="25">
        <v>26</v>
      </c>
    </row>
    <row r="11950" spans="1:16" x14ac:dyDescent="0.3">
      <c r="A11950" s="22">
        <v>43134</v>
      </c>
      <c r="B11950">
        <v>2018</v>
      </c>
      <c r="C11950">
        <v>2</v>
      </c>
      <c r="D11950" t="s">
        <v>116</v>
      </c>
      <c r="E11950" t="s">
        <v>91</v>
      </c>
      <c r="F11950" t="s">
        <v>178</v>
      </c>
      <c r="G11950" t="s">
        <v>111</v>
      </c>
      <c r="H11950" t="s">
        <v>102</v>
      </c>
      <c r="I11950" t="s">
        <v>71</v>
      </c>
      <c r="J11950" t="s">
        <v>103</v>
      </c>
      <c r="K11950" s="23">
        <v>12</v>
      </c>
      <c r="L11950" s="24">
        <v>6.9</v>
      </c>
      <c r="M11950" s="24">
        <v>82.8</v>
      </c>
      <c r="N11950" s="24">
        <v>54.65</v>
      </c>
      <c r="O11950" s="24">
        <v>28.15</v>
      </c>
      <c r="P11950" s="25">
        <v>34</v>
      </c>
    </row>
    <row r="11951" spans="1:16" x14ac:dyDescent="0.3">
      <c r="A11951" s="22">
        <v>43134</v>
      </c>
      <c r="B11951">
        <v>2018</v>
      </c>
      <c r="C11951">
        <v>2</v>
      </c>
      <c r="D11951" t="s">
        <v>116</v>
      </c>
      <c r="E11951" t="s">
        <v>91</v>
      </c>
      <c r="F11951" t="s">
        <v>178</v>
      </c>
      <c r="G11951" t="s">
        <v>111</v>
      </c>
      <c r="H11951" t="s">
        <v>104</v>
      </c>
      <c r="I11951" t="s">
        <v>76</v>
      </c>
      <c r="J11951" t="s">
        <v>105</v>
      </c>
      <c r="K11951" s="23">
        <v>0</v>
      </c>
      <c r="L11951" s="24">
        <v>7.4</v>
      </c>
      <c r="M11951" s="24">
        <v>0</v>
      </c>
      <c r="N11951" s="24">
        <v>0</v>
      </c>
      <c r="O11951" s="24">
        <v>0</v>
      </c>
      <c r="P11951" s="25">
        <v>34</v>
      </c>
    </row>
    <row r="11952" spans="1:16" x14ac:dyDescent="0.3">
      <c r="A11952" s="22">
        <v>43134</v>
      </c>
      <c r="B11952">
        <v>2018</v>
      </c>
      <c r="C11952">
        <v>2</v>
      </c>
      <c r="D11952" t="s">
        <v>116</v>
      </c>
      <c r="E11952" t="s">
        <v>91</v>
      </c>
      <c r="F11952" t="s">
        <v>178</v>
      </c>
      <c r="G11952" t="s">
        <v>111</v>
      </c>
      <c r="H11952" t="s">
        <v>106</v>
      </c>
      <c r="I11952" t="s">
        <v>69</v>
      </c>
      <c r="J11952" t="s">
        <v>107</v>
      </c>
      <c r="K11952" s="23">
        <v>5</v>
      </c>
      <c r="L11952" s="24">
        <v>16.5</v>
      </c>
      <c r="M11952" s="24">
        <v>82.5</v>
      </c>
      <c r="N11952" s="24">
        <v>64.349999999999994</v>
      </c>
      <c r="O11952" s="24">
        <v>18.149999999999999</v>
      </c>
      <c r="P11952" s="25">
        <v>22</v>
      </c>
    </row>
    <row r="11953" spans="1:16" x14ac:dyDescent="0.3">
      <c r="A11953" s="22">
        <v>43134</v>
      </c>
      <c r="B11953">
        <v>2018</v>
      </c>
      <c r="C11953">
        <v>2</v>
      </c>
      <c r="D11953" t="s">
        <v>116</v>
      </c>
      <c r="E11953" t="s">
        <v>91</v>
      </c>
      <c r="F11953" t="s">
        <v>178</v>
      </c>
      <c r="G11953" t="s">
        <v>111</v>
      </c>
      <c r="H11953" t="s">
        <v>108</v>
      </c>
      <c r="I11953" t="s">
        <v>72</v>
      </c>
      <c r="J11953" t="s">
        <v>109</v>
      </c>
      <c r="K11953" s="23">
        <v>2</v>
      </c>
      <c r="L11953" s="24">
        <v>8.1999999999999993</v>
      </c>
      <c r="M11953" s="24">
        <v>16.399999999999999</v>
      </c>
      <c r="N11953" s="24">
        <v>11.15</v>
      </c>
      <c r="O11953" s="24">
        <v>5.25</v>
      </c>
      <c r="P11953" s="25">
        <v>32</v>
      </c>
    </row>
    <row r="11954" spans="1:16" x14ac:dyDescent="0.3">
      <c r="A11954" s="22">
        <v>43135</v>
      </c>
      <c r="B11954">
        <v>2018</v>
      </c>
      <c r="C11954">
        <v>2</v>
      </c>
      <c r="D11954" t="s">
        <v>116</v>
      </c>
      <c r="E11954" t="s">
        <v>91</v>
      </c>
      <c r="F11954" t="s">
        <v>178</v>
      </c>
      <c r="G11954" t="s">
        <v>112</v>
      </c>
      <c r="H11954" t="s">
        <v>94</v>
      </c>
      <c r="I11954" t="s">
        <v>73</v>
      </c>
      <c r="J11954" t="s">
        <v>95</v>
      </c>
      <c r="K11954" s="23">
        <v>7.99</v>
      </c>
      <c r="L11954" s="24">
        <v>3.1</v>
      </c>
      <c r="M11954" s="24">
        <v>24.77</v>
      </c>
      <c r="N11954" s="24">
        <v>17.34</v>
      </c>
      <c r="O11954" s="24">
        <v>7.43</v>
      </c>
      <c r="P11954" s="25">
        <v>30</v>
      </c>
    </row>
    <row r="11955" spans="1:16" x14ac:dyDescent="0.3">
      <c r="A11955" s="22">
        <v>43135</v>
      </c>
      <c r="B11955">
        <v>2018</v>
      </c>
      <c r="C11955">
        <v>2</v>
      </c>
      <c r="D11955" t="s">
        <v>116</v>
      </c>
      <c r="E11955" t="s">
        <v>91</v>
      </c>
      <c r="F11955" t="s">
        <v>178</v>
      </c>
      <c r="G11955" t="s">
        <v>112</v>
      </c>
      <c r="H11955" t="s">
        <v>96</v>
      </c>
      <c r="I11955" t="s">
        <v>74</v>
      </c>
      <c r="J11955" t="s">
        <v>97</v>
      </c>
      <c r="K11955" s="23">
        <v>9.07</v>
      </c>
      <c r="L11955" s="24">
        <v>3.6</v>
      </c>
      <c r="M11955" s="24">
        <v>32.65</v>
      </c>
      <c r="N11955" s="24">
        <v>22.85</v>
      </c>
      <c r="O11955" s="24">
        <v>9.8000000000000007</v>
      </c>
      <c r="P11955" s="25">
        <v>30</v>
      </c>
    </row>
    <row r="11956" spans="1:16" x14ac:dyDescent="0.3">
      <c r="A11956" s="22">
        <v>43135</v>
      </c>
      <c r="B11956">
        <v>2018</v>
      </c>
      <c r="C11956">
        <v>2</v>
      </c>
      <c r="D11956" t="s">
        <v>116</v>
      </c>
      <c r="E11956" t="s">
        <v>91</v>
      </c>
      <c r="F11956" t="s">
        <v>178</v>
      </c>
      <c r="G11956" t="s">
        <v>112</v>
      </c>
      <c r="H11956" t="s">
        <v>98</v>
      </c>
      <c r="I11956" t="s">
        <v>75</v>
      </c>
      <c r="J11956" t="s">
        <v>99</v>
      </c>
      <c r="K11956" s="23">
        <v>2</v>
      </c>
      <c r="L11956" s="24">
        <v>2.8</v>
      </c>
      <c r="M11956" s="24">
        <v>5.6</v>
      </c>
      <c r="N11956" s="24">
        <v>4.03</v>
      </c>
      <c r="O11956" s="24">
        <v>1.57</v>
      </c>
      <c r="P11956" s="25">
        <v>28</v>
      </c>
    </row>
    <row r="11957" spans="1:16" x14ac:dyDescent="0.3">
      <c r="A11957" s="22">
        <v>43135</v>
      </c>
      <c r="B11957">
        <v>2018</v>
      </c>
      <c r="C11957">
        <v>2</v>
      </c>
      <c r="D11957" t="s">
        <v>116</v>
      </c>
      <c r="E11957" t="s">
        <v>91</v>
      </c>
      <c r="F11957" t="s">
        <v>178</v>
      </c>
      <c r="G11957" t="s">
        <v>112</v>
      </c>
      <c r="H11957" t="s">
        <v>100</v>
      </c>
      <c r="I11957" t="s">
        <v>70</v>
      </c>
      <c r="J11957" t="s">
        <v>101</v>
      </c>
      <c r="K11957" s="23">
        <v>50.6</v>
      </c>
      <c r="L11957" s="24">
        <v>2.4</v>
      </c>
      <c r="M11957" s="24">
        <v>121.44</v>
      </c>
      <c r="N11957" s="24">
        <v>89.87</v>
      </c>
      <c r="O11957" s="24">
        <v>31.57</v>
      </c>
      <c r="P11957" s="25">
        <v>26</v>
      </c>
    </row>
    <row r="11958" spans="1:16" x14ac:dyDescent="0.3">
      <c r="A11958" s="22">
        <v>43135</v>
      </c>
      <c r="B11958">
        <v>2018</v>
      </c>
      <c r="C11958">
        <v>2</v>
      </c>
      <c r="D11958" t="s">
        <v>116</v>
      </c>
      <c r="E11958" t="s">
        <v>91</v>
      </c>
      <c r="F11958" t="s">
        <v>178</v>
      </c>
      <c r="G11958" t="s">
        <v>112</v>
      </c>
      <c r="H11958" t="s">
        <v>102</v>
      </c>
      <c r="I11958" t="s">
        <v>71</v>
      </c>
      <c r="J11958" t="s">
        <v>103</v>
      </c>
      <c r="K11958" s="23">
        <v>6</v>
      </c>
      <c r="L11958" s="24">
        <v>6.9</v>
      </c>
      <c r="M11958" s="24">
        <v>41.4</v>
      </c>
      <c r="N11958" s="24">
        <v>27.32</v>
      </c>
      <c r="O11958" s="24">
        <v>14.08</v>
      </c>
      <c r="P11958" s="25">
        <v>34</v>
      </c>
    </row>
    <row r="11959" spans="1:16" x14ac:dyDescent="0.3">
      <c r="A11959" s="22">
        <v>43135</v>
      </c>
      <c r="B11959">
        <v>2018</v>
      </c>
      <c r="C11959">
        <v>2</v>
      </c>
      <c r="D11959" t="s">
        <v>116</v>
      </c>
      <c r="E11959" t="s">
        <v>91</v>
      </c>
      <c r="F11959" t="s">
        <v>178</v>
      </c>
      <c r="G11959" t="s">
        <v>112</v>
      </c>
      <c r="H11959" t="s">
        <v>104</v>
      </c>
      <c r="I11959" t="s">
        <v>76</v>
      </c>
      <c r="J11959" t="s">
        <v>105</v>
      </c>
      <c r="K11959" s="23">
        <v>0</v>
      </c>
      <c r="L11959" s="24">
        <v>7.4</v>
      </c>
      <c r="M11959" s="24">
        <v>0</v>
      </c>
      <c r="N11959" s="24">
        <v>0</v>
      </c>
      <c r="O11959" s="24">
        <v>0</v>
      </c>
      <c r="P11959" s="25">
        <v>34</v>
      </c>
    </row>
    <row r="11960" spans="1:16" x14ac:dyDescent="0.3">
      <c r="A11960" s="22">
        <v>43135</v>
      </c>
      <c r="B11960">
        <v>2018</v>
      </c>
      <c r="C11960">
        <v>2</v>
      </c>
      <c r="D11960" t="s">
        <v>116</v>
      </c>
      <c r="E11960" t="s">
        <v>91</v>
      </c>
      <c r="F11960" t="s">
        <v>178</v>
      </c>
      <c r="G11960" t="s">
        <v>112</v>
      </c>
      <c r="H11960" t="s">
        <v>106</v>
      </c>
      <c r="I11960" t="s">
        <v>69</v>
      </c>
      <c r="J11960" t="s">
        <v>107</v>
      </c>
      <c r="K11960" s="23">
        <v>3</v>
      </c>
      <c r="L11960" s="24">
        <v>16.5</v>
      </c>
      <c r="M11960" s="24">
        <v>49.5</v>
      </c>
      <c r="N11960" s="24">
        <v>38.61</v>
      </c>
      <c r="O11960" s="24">
        <v>10.89</v>
      </c>
      <c r="P11960" s="25">
        <v>22</v>
      </c>
    </row>
    <row r="11961" spans="1:16" x14ac:dyDescent="0.3">
      <c r="A11961" s="22">
        <v>43135</v>
      </c>
      <c r="B11961">
        <v>2018</v>
      </c>
      <c r="C11961">
        <v>2</v>
      </c>
      <c r="D11961" t="s">
        <v>116</v>
      </c>
      <c r="E11961" t="s">
        <v>91</v>
      </c>
      <c r="F11961" t="s">
        <v>178</v>
      </c>
      <c r="G11961" t="s">
        <v>112</v>
      </c>
      <c r="H11961" t="s">
        <v>108</v>
      </c>
      <c r="I11961" t="s">
        <v>72</v>
      </c>
      <c r="J11961" t="s">
        <v>109</v>
      </c>
      <c r="K11961" s="23">
        <v>3</v>
      </c>
      <c r="L11961" s="24">
        <v>8.1999999999999993</v>
      </c>
      <c r="M11961" s="24">
        <v>24.6</v>
      </c>
      <c r="N11961" s="24">
        <v>16.73</v>
      </c>
      <c r="O11961" s="24">
        <v>7.87</v>
      </c>
      <c r="P11961" s="25">
        <v>32</v>
      </c>
    </row>
    <row r="11962" spans="1:16" x14ac:dyDescent="0.3">
      <c r="A11962" s="22">
        <v>43136</v>
      </c>
      <c r="B11962">
        <v>2018</v>
      </c>
      <c r="C11962">
        <v>2</v>
      </c>
      <c r="D11962" t="s">
        <v>116</v>
      </c>
      <c r="E11962" t="s">
        <v>91</v>
      </c>
      <c r="F11962" t="s">
        <v>178</v>
      </c>
      <c r="G11962" t="s">
        <v>113</v>
      </c>
      <c r="H11962" t="s">
        <v>94</v>
      </c>
      <c r="I11962" t="s">
        <v>73</v>
      </c>
      <c r="J11962" t="s">
        <v>95</v>
      </c>
      <c r="K11962" s="23">
        <v>7.33</v>
      </c>
      <c r="L11962" s="24">
        <v>3.1</v>
      </c>
      <c r="M11962" s="24">
        <v>22.72</v>
      </c>
      <c r="N11962" s="24">
        <v>15.9</v>
      </c>
      <c r="O11962" s="24">
        <v>6.82</v>
      </c>
      <c r="P11962" s="25">
        <v>30</v>
      </c>
    </row>
    <row r="11963" spans="1:16" x14ac:dyDescent="0.3">
      <c r="A11963" s="22">
        <v>43136</v>
      </c>
      <c r="B11963">
        <v>2018</v>
      </c>
      <c r="C11963">
        <v>2</v>
      </c>
      <c r="D11963" t="s">
        <v>116</v>
      </c>
      <c r="E11963" t="s">
        <v>91</v>
      </c>
      <c r="F11963" t="s">
        <v>178</v>
      </c>
      <c r="G11963" t="s">
        <v>113</v>
      </c>
      <c r="H11963" t="s">
        <v>96</v>
      </c>
      <c r="I11963" t="s">
        <v>74</v>
      </c>
      <c r="J11963" t="s">
        <v>97</v>
      </c>
      <c r="K11963" s="23">
        <v>3.07</v>
      </c>
      <c r="L11963" s="24">
        <v>3.6</v>
      </c>
      <c r="M11963" s="24">
        <v>11.05</v>
      </c>
      <c r="N11963" s="24">
        <v>7.74</v>
      </c>
      <c r="O11963" s="24">
        <v>3.31</v>
      </c>
      <c r="P11963" s="25">
        <v>30</v>
      </c>
    </row>
    <row r="11964" spans="1:16" x14ac:dyDescent="0.3">
      <c r="A11964" s="22">
        <v>43136</v>
      </c>
      <c r="B11964">
        <v>2018</v>
      </c>
      <c r="C11964">
        <v>2</v>
      </c>
      <c r="D11964" t="s">
        <v>116</v>
      </c>
      <c r="E11964" t="s">
        <v>91</v>
      </c>
      <c r="F11964" t="s">
        <v>178</v>
      </c>
      <c r="G11964" t="s">
        <v>113</v>
      </c>
      <c r="H11964" t="s">
        <v>98</v>
      </c>
      <c r="I11964" t="s">
        <v>75</v>
      </c>
      <c r="J11964" t="s">
        <v>99</v>
      </c>
      <c r="K11964" s="23">
        <v>3</v>
      </c>
      <c r="L11964" s="24">
        <v>2.8</v>
      </c>
      <c r="M11964" s="24">
        <v>8.4</v>
      </c>
      <c r="N11964" s="24">
        <v>6.05</v>
      </c>
      <c r="O11964" s="24">
        <v>2.35</v>
      </c>
      <c r="P11964" s="25">
        <v>28</v>
      </c>
    </row>
    <row r="11965" spans="1:16" x14ac:dyDescent="0.3">
      <c r="A11965" s="22">
        <v>43136</v>
      </c>
      <c r="B11965">
        <v>2018</v>
      </c>
      <c r="C11965">
        <v>2</v>
      </c>
      <c r="D11965" t="s">
        <v>116</v>
      </c>
      <c r="E11965" t="s">
        <v>91</v>
      </c>
      <c r="F11965" t="s">
        <v>178</v>
      </c>
      <c r="G11965" t="s">
        <v>113</v>
      </c>
      <c r="H11965" t="s">
        <v>100</v>
      </c>
      <c r="I11965" t="s">
        <v>70</v>
      </c>
      <c r="J11965" t="s">
        <v>101</v>
      </c>
      <c r="K11965" s="23">
        <v>53</v>
      </c>
      <c r="L11965" s="24">
        <v>2.4</v>
      </c>
      <c r="M11965" s="24">
        <v>127.2</v>
      </c>
      <c r="N11965" s="24">
        <v>94.13</v>
      </c>
      <c r="O11965" s="24">
        <v>33.07</v>
      </c>
      <c r="P11965" s="25">
        <v>26</v>
      </c>
    </row>
    <row r="11966" spans="1:16" x14ac:dyDescent="0.3">
      <c r="A11966" s="22">
        <v>43136</v>
      </c>
      <c r="B11966">
        <v>2018</v>
      </c>
      <c r="C11966">
        <v>2</v>
      </c>
      <c r="D11966" t="s">
        <v>116</v>
      </c>
      <c r="E11966" t="s">
        <v>91</v>
      </c>
      <c r="F11966" t="s">
        <v>178</v>
      </c>
      <c r="G11966" t="s">
        <v>113</v>
      </c>
      <c r="H11966" t="s">
        <v>102</v>
      </c>
      <c r="I11966" t="s">
        <v>71</v>
      </c>
      <c r="J11966" t="s">
        <v>103</v>
      </c>
      <c r="K11966" s="23">
        <v>18</v>
      </c>
      <c r="L11966" s="24">
        <v>6.9</v>
      </c>
      <c r="M11966" s="24">
        <v>124.2</v>
      </c>
      <c r="N11966" s="24">
        <v>81.97</v>
      </c>
      <c r="O11966" s="24">
        <v>42.23</v>
      </c>
      <c r="P11966" s="25">
        <v>34</v>
      </c>
    </row>
    <row r="11967" spans="1:16" x14ac:dyDescent="0.3">
      <c r="A11967" s="22">
        <v>43136</v>
      </c>
      <c r="B11967">
        <v>2018</v>
      </c>
      <c r="C11967">
        <v>2</v>
      </c>
      <c r="D11967" t="s">
        <v>116</v>
      </c>
      <c r="E11967" t="s">
        <v>91</v>
      </c>
      <c r="F11967" t="s">
        <v>178</v>
      </c>
      <c r="G11967" t="s">
        <v>113</v>
      </c>
      <c r="H11967" t="s">
        <v>104</v>
      </c>
      <c r="I11967" t="s">
        <v>76</v>
      </c>
      <c r="J11967" t="s">
        <v>105</v>
      </c>
      <c r="K11967" s="23">
        <v>0</v>
      </c>
      <c r="L11967" s="24">
        <v>7.4</v>
      </c>
      <c r="M11967" s="24">
        <v>0</v>
      </c>
      <c r="N11967" s="24">
        <v>0</v>
      </c>
      <c r="O11967" s="24">
        <v>0</v>
      </c>
      <c r="P11967" s="25">
        <v>34</v>
      </c>
    </row>
    <row r="11968" spans="1:16" x14ac:dyDescent="0.3">
      <c r="A11968" s="22">
        <v>43136</v>
      </c>
      <c r="B11968">
        <v>2018</v>
      </c>
      <c r="C11968">
        <v>2</v>
      </c>
      <c r="D11968" t="s">
        <v>116</v>
      </c>
      <c r="E11968" t="s">
        <v>91</v>
      </c>
      <c r="F11968" t="s">
        <v>178</v>
      </c>
      <c r="G11968" t="s">
        <v>113</v>
      </c>
      <c r="H11968" t="s">
        <v>106</v>
      </c>
      <c r="I11968" t="s">
        <v>69</v>
      </c>
      <c r="J11968" t="s">
        <v>107</v>
      </c>
      <c r="K11968" s="23">
        <v>6</v>
      </c>
      <c r="L11968" s="24">
        <v>16.5</v>
      </c>
      <c r="M11968" s="24">
        <v>99</v>
      </c>
      <c r="N11968" s="24">
        <v>77.22</v>
      </c>
      <c r="O11968" s="24">
        <v>21.78</v>
      </c>
      <c r="P11968" s="25">
        <v>22</v>
      </c>
    </row>
    <row r="11969" spans="1:16" x14ac:dyDescent="0.3">
      <c r="A11969" s="22">
        <v>43136</v>
      </c>
      <c r="B11969">
        <v>2018</v>
      </c>
      <c r="C11969">
        <v>2</v>
      </c>
      <c r="D11969" t="s">
        <v>116</v>
      </c>
      <c r="E11969" t="s">
        <v>91</v>
      </c>
      <c r="F11969" t="s">
        <v>178</v>
      </c>
      <c r="G11969" t="s">
        <v>113</v>
      </c>
      <c r="H11969" t="s">
        <v>108</v>
      </c>
      <c r="I11969" t="s">
        <v>72</v>
      </c>
      <c r="J11969" t="s">
        <v>109</v>
      </c>
      <c r="K11969" s="23">
        <v>0.66</v>
      </c>
      <c r="L11969" s="24">
        <v>8.1999999999999993</v>
      </c>
      <c r="M11969" s="24">
        <v>5.41</v>
      </c>
      <c r="N11969" s="24">
        <v>3.68</v>
      </c>
      <c r="O11969" s="24">
        <v>1.73</v>
      </c>
      <c r="P11969" s="25">
        <v>32</v>
      </c>
    </row>
    <row r="11970" spans="1:16" x14ac:dyDescent="0.3">
      <c r="A11970" s="22">
        <v>43137</v>
      </c>
      <c r="B11970">
        <v>2018</v>
      </c>
      <c r="C11970">
        <v>2</v>
      </c>
      <c r="D11970" t="s">
        <v>116</v>
      </c>
      <c r="E11970" t="s">
        <v>91</v>
      </c>
      <c r="F11970" t="s">
        <v>178</v>
      </c>
      <c r="G11970" t="s">
        <v>114</v>
      </c>
      <c r="H11970" t="s">
        <v>94</v>
      </c>
      <c r="I11970" t="s">
        <v>73</v>
      </c>
      <c r="J11970" t="s">
        <v>95</v>
      </c>
      <c r="K11970" s="23">
        <v>4.34</v>
      </c>
      <c r="L11970" s="24">
        <v>3.1</v>
      </c>
      <c r="M11970" s="24">
        <v>13.45</v>
      </c>
      <c r="N11970" s="24">
        <v>9.41</v>
      </c>
      <c r="O11970" s="24">
        <v>4.04</v>
      </c>
      <c r="P11970" s="25">
        <v>30</v>
      </c>
    </row>
    <row r="11971" spans="1:16" x14ac:dyDescent="0.3">
      <c r="A11971" s="22">
        <v>43137</v>
      </c>
      <c r="B11971">
        <v>2018</v>
      </c>
      <c r="C11971">
        <v>2</v>
      </c>
      <c r="D11971" t="s">
        <v>116</v>
      </c>
      <c r="E11971" t="s">
        <v>91</v>
      </c>
      <c r="F11971" t="s">
        <v>178</v>
      </c>
      <c r="G11971" t="s">
        <v>114</v>
      </c>
      <c r="H11971" t="s">
        <v>96</v>
      </c>
      <c r="I11971" t="s">
        <v>74</v>
      </c>
      <c r="J11971" t="s">
        <v>97</v>
      </c>
      <c r="K11971" s="23">
        <v>1.87</v>
      </c>
      <c r="L11971" s="24">
        <v>3.6</v>
      </c>
      <c r="M11971" s="24">
        <v>6.73</v>
      </c>
      <c r="N11971" s="24">
        <v>4.71</v>
      </c>
      <c r="O11971" s="24">
        <v>2.02</v>
      </c>
      <c r="P11971" s="25">
        <v>30</v>
      </c>
    </row>
    <row r="11972" spans="1:16" x14ac:dyDescent="0.3">
      <c r="A11972" s="22">
        <v>43137</v>
      </c>
      <c r="B11972">
        <v>2018</v>
      </c>
      <c r="C11972">
        <v>2</v>
      </c>
      <c r="D11972" t="s">
        <v>116</v>
      </c>
      <c r="E11972" t="s">
        <v>91</v>
      </c>
      <c r="F11972" t="s">
        <v>178</v>
      </c>
      <c r="G11972" t="s">
        <v>114</v>
      </c>
      <c r="H11972" t="s">
        <v>98</v>
      </c>
      <c r="I11972" t="s">
        <v>75</v>
      </c>
      <c r="J11972" t="s">
        <v>99</v>
      </c>
      <c r="K11972" s="23">
        <v>6.85</v>
      </c>
      <c r="L11972" s="24">
        <v>2.8</v>
      </c>
      <c r="M11972" s="24">
        <v>19.18</v>
      </c>
      <c r="N11972" s="24">
        <v>13.81</v>
      </c>
      <c r="O11972" s="24">
        <v>5.37</v>
      </c>
      <c r="P11972" s="25">
        <v>28</v>
      </c>
    </row>
    <row r="11973" spans="1:16" x14ac:dyDescent="0.3">
      <c r="A11973" s="22">
        <v>43137</v>
      </c>
      <c r="B11973">
        <v>2018</v>
      </c>
      <c r="C11973">
        <v>2</v>
      </c>
      <c r="D11973" t="s">
        <v>116</v>
      </c>
      <c r="E11973" t="s">
        <v>91</v>
      </c>
      <c r="F11973" t="s">
        <v>178</v>
      </c>
      <c r="G11973" t="s">
        <v>114</v>
      </c>
      <c r="H11973" t="s">
        <v>100</v>
      </c>
      <c r="I11973" t="s">
        <v>70</v>
      </c>
      <c r="J11973" t="s">
        <v>101</v>
      </c>
      <c r="K11973" s="23">
        <v>51.5</v>
      </c>
      <c r="L11973" s="24">
        <v>2.4</v>
      </c>
      <c r="M11973" s="24">
        <v>123.6</v>
      </c>
      <c r="N11973" s="24">
        <v>91.46</v>
      </c>
      <c r="O11973" s="24">
        <v>32.14</v>
      </c>
      <c r="P11973" s="25">
        <v>26</v>
      </c>
    </row>
    <row r="11974" spans="1:16" x14ac:dyDescent="0.3">
      <c r="A11974" s="22">
        <v>43137</v>
      </c>
      <c r="B11974">
        <v>2018</v>
      </c>
      <c r="C11974">
        <v>2</v>
      </c>
      <c r="D11974" t="s">
        <v>116</v>
      </c>
      <c r="E11974" t="s">
        <v>91</v>
      </c>
      <c r="F11974" t="s">
        <v>178</v>
      </c>
      <c r="G11974" t="s">
        <v>114</v>
      </c>
      <c r="H11974" t="s">
        <v>102</v>
      </c>
      <c r="I11974" t="s">
        <v>71</v>
      </c>
      <c r="J11974" t="s">
        <v>103</v>
      </c>
      <c r="K11974" s="23">
        <v>8</v>
      </c>
      <c r="L11974" s="24">
        <v>6.9</v>
      </c>
      <c r="M11974" s="24">
        <v>55.2</v>
      </c>
      <c r="N11974" s="24">
        <v>36.43</v>
      </c>
      <c r="O11974" s="24">
        <v>18.77</v>
      </c>
      <c r="P11974" s="25">
        <v>34</v>
      </c>
    </row>
    <row r="11975" spans="1:16" x14ac:dyDescent="0.3">
      <c r="A11975" s="22">
        <v>43137</v>
      </c>
      <c r="B11975">
        <v>2018</v>
      </c>
      <c r="C11975">
        <v>2</v>
      </c>
      <c r="D11975" t="s">
        <v>116</v>
      </c>
      <c r="E11975" t="s">
        <v>91</v>
      </c>
      <c r="F11975" t="s">
        <v>178</v>
      </c>
      <c r="G11975" t="s">
        <v>114</v>
      </c>
      <c r="H11975" t="s">
        <v>104</v>
      </c>
      <c r="I11975" t="s">
        <v>76</v>
      </c>
      <c r="J11975" t="s">
        <v>105</v>
      </c>
      <c r="K11975" s="23">
        <v>0</v>
      </c>
      <c r="L11975" s="24">
        <v>7.4</v>
      </c>
      <c r="M11975" s="24">
        <v>0</v>
      </c>
      <c r="N11975" s="24">
        <v>0</v>
      </c>
      <c r="O11975" s="24">
        <v>0</v>
      </c>
      <c r="P11975" s="25">
        <v>34</v>
      </c>
    </row>
    <row r="11976" spans="1:16" x14ac:dyDescent="0.3">
      <c r="A11976" s="22">
        <v>43137</v>
      </c>
      <c r="B11976">
        <v>2018</v>
      </c>
      <c r="C11976">
        <v>2</v>
      </c>
      <c r="D11976" t="s">
        <v>116</v>
      </c>
      <c r="E11976" t="s">
        <v>91</v>
      </c>
      <c r="F11976" t="s">
        <v>178</v>
      </c>
      <c r="G11976" t="s">
        <v>114</v>
      </c>
      <c r="H11976" t="s">
        <v>106</v>
      </c>
      <c r="I11976" t="s">
        <v>69</v>
      </c>
      <c r="J11976" t="s">
        <v>107</v>
      </c>
      <c r="K11976" s="23">
        <v>5</v>
      </c>
      <c r="L11976" s="24">
        <v>16.5</v>
      </c>
      <c r="M11976" s="24">
        <v>82.5</v>
      </c>
      <c r="N11976" s="24">
        <v>64.349999999999994</v>
      </c>
      <c r="O11976" s="24">
        <v>18.149999999999999</v>
      </c>
      <c r="P11976" s="25">
        <v>22</v>
      </c>
    </row>
    <row r="11977" spans="1:16" x14ac:dyDescent="0.3">
      <c r="A11977" s="22">
        <v>43137</v>
      </c>
      <c r="B11977">
        <v>2018</v>
      </c>
      <c r="C11977">
        <v>2</v>
      </c>
      <c r="D11977" t="s">
        <v>116</v>
      </c>
      <c r="E11977" t="s">
        <v>91</v>
      </c>
      <c r="F11977" t="s">
        <v>178</v>
      </c>
      <c r="G11977" t="s">
        <v>114</v>
      </c>
      <c r="H11977" t="s">
        <v>108</v>
      </c>
      <c r="I11977" t="s">
        <v>72</v>
      </c>
      <c r="J11977" t="s">
        <v>109</v>
      </c>
      <c r="K11977" s="23">
        <v>1</v>
      </c>
      <c r="L11977" s="24">
        <v>8.1999999999999993</v>
      </c>
      <c r="M11977" s="24">
        <v>8.1999999999999993</v>
      </c>
      <c r="N11977" s="24">
        <v>5.58</v>
      </c>
      <c r="O11977" s="24">
        <v>2.62</v>
      </c>
      <c r="P11977" s="25">
        <v>32</v>
      </c>
    </row>
    <row r="11978" spans="1:16" x14ac:dyDescent="0.3">
      <c r="A11978" s="22">
        <v>43138</v>
      </c>
      <c r="B11978">
        <v>2018</v>
      </c>
      <c r="C11978">
        <v>2</v>
      </c>
      <c r="D11978" t="s">
        <v>116</v>
      </c>
      <c r="E11978" t="s">
        <v>91</v>
      </c>
      <c r="F11978" t="s">
        <v>178</v>
      </c>
      <c r="G11978" t="s">
        <v>115</v>
      </c>
      <c r="H11978" t="s">
        <v>94</v>
      </c>
      <c r="I11978" t="s">
        <v>73</v>
      </c>
      <c r="J11978" t="s">
        <v>95</v>
      </c>
      <c r="K11978" s="23">
        <v>4.84</v>
      </c>
      <c r="L11978" s="24">
        <v>3.1</v>
      </c>
      <c r="M11978" s="24">
        <v>15</v>
      </c>
      <c r="N11978" s="24">
        <v>10.5</v>
      </c>
      <c r="O11978" s="24">
        <v>4.5</v>
      </c>
      <c r="P11978" s="25">
        <v>30</v>
      </c>
    </row>
    <row r="11979" spans="1:16" x14ac:dyDescent="0.3">
      <c r="A11979" s="22">
        <v>43138</v>
      </c>
      <c r="B11979">
        <v>2018</v>
      </c>
      <c r="C11979">
        <v>2</v>
      </c>
      <c r="D11979" t="s">
        <v>116</v>
      </c>
      <c r="E11979" t="s">
        <v>91</v>
      </c>
      <c r="F11979" t="s">
        <v>178</v>
      </c>
      <c r="G11979" t="s">
        <v>115</v>
      </c>
      <c r="H11979" t="s">
        <v>96</v>
      </c>
      <c r="I11979" t="s">
        <v>74</v>
      </c>
      <c r="J11979" t="s">
        <v>97</v>
      </c>
      <c r="K11979" s="23">
        <v>8.1300000000000008</v>
      </c>
      <c r="L11979" s="24">
        <v>3.6</v>
      </c>
      <c r="M11979" s="24">
        <v>29.27</v>
      </c>
      <c r="N11979" s="24">
        <v>20.49</v>
      </c>
      <c r="O11979" s="24">
        <v>8.7799999999999994</v>
      </c>
      <c r="P11979" s="25">
        <v>30</v>
      </c>
    </row>
    <row r="11980" spans="1:16" x14ac:dyDescent="0.3">
      <c r="A11980" s="22">
        <v>43138</v>
      </c>
      <c r="B11980">
        <v>2018</v>
      </c>
      <c r="C11980">
        <v>2</v>
      </c>
      <c r="D11980" t="s">
        <v>116</v>
      </c>
      <c r="E11980" t="s">
        <v>91</v>
      </c>
      <c r="F11980" t="s">
        <v>178</v>
      </c>
      <c r="G11980" t="s">
        <v>115</v>
      </c>
      <c r="H11980" t="s">
        <v>98</v>
      </c>
      <c r="I11980" t="s">
        <v>75</v>
      </c>
      <c r="J11980" t="s">
        <v>99</v>
      </c>
      <c r="K11980" s="23">
        <v>3.2</v>
      </c>
      <c r="L11980" s="24">
        <v>2.8</v>
      </c>
      <c r="M11980" s="24">
        <v>8.9600000000000009</v>
      </c>
      <c r="N11980" s="24">
        <v>6.45</v>
      </c>
      <c r="O11980" s="24">
        <v>2.5099999999999998</v>
      </c>
      <c r="P11980" s="25">
        <v>28</v>
      </c>
    </row>
    <row r="11981" spans="1:16" x14ac:dyDescent="0.3">
      <c r="A11981" s="22">
        <v>43138</v>
      </c>
      <c r="B11981">
        <v>2018</v>
      </c>
      <c r="C11981">
        <v>2</v>
      </c>
      <c r="D11981" t="s">
        <v>116</v>
      </c>
      <c r="E11981" t="s">
        <v>91</v>
      </c>
      <c r="F11981" t="s">
        <v>178</v>
      </c>
      <c r="G11981" t="s">
        <v>115</v>
      </c>
      <c r="H11981" t="s">
        <v>100</v>
      </c>
      <c r="I11981" t="s">
        <v>70</v>
      </c>
      <c r="J11981" t="s">
        <v>101</v>
      </c>
      <c r="K11981" s="23">
        <v>44.8</v>
      </c>
      <c r="L11981" s="24">
        <v>2.4</v>
      </c>
      <c r="M11981" s="24">
        <v>107.52</v>
      </c>
      <c r="N11981" s="24">
        <v>79.56</v>
      </c>
      <c r="O11981" s="24">
        <v>27.96</v>
      </c>
      <c r="P11981" s="25">
        <v>26</v>
      </c>
    </row>
    <row r="11982" spans="1:16" x14ac:dyDescent="0.3">
      <c r="A11982" s="22">
        <v>43138</v>
      </c>
      <c r="B11982">
        <v>2018</v>
      </c>
      <c r="C11982">
        <v>2</v>
      </c>
      <c r="D11982" t="s">
        <v>116</v>
      </c>
      <c r="E11982" t="s">
        <v>91</v>
      </c>
      <c r="F11982" t="s">
        <v>178</v>
      </c>
      <c r="G11982" t="s">
        <v>115</v>
      </c>
      <c r="H11982" t="s">
        <v>102</v>
      </c>
      <c r="I11982" t="s">
        <v>71</v>
      </c>
      <c r="J11982" t="s">
        <v>103</v>
      </c>
      <c r="K11982" s="23">
        <v>8</v>
      </c>
      <c r="L11982" s="24">
        <v>6.9</v>
      </c>
      <c r="M11982" s="24">
        <v>55.2</v>
      </c>
      <c r="N11982" s="24">
        <v>36.43</v>
      </c>
      <c r="O11982" s="24">
        <v>18.77</v>
      </c>
      <c r="P11982" s="25">
        <v>34</v>
      </c>
    </row>
    <row r="11983" spans="1:16" x14ac:dyDescent="0.3">
      <c r="A11983" s="22">
        <v>43138</v>
      </c>
      <c r="B11983">
        <v>2018</v>
      </c>
      <c r="C11983">
        <v>2</v>
      </c>
      <c r="D11983" t="s">
        <v>116</v>
      </c>
      <c r="E11983" t="s">
        <v>91</v>
      </c>
      <c r="F11983" t="s">
        <v>178</v>
      </c>
      <c r="G11983" t="s">
        <v>115</v>
      </c>
      <c r="H11983" t="s">
        <v>104</v>
      </c>
      <c r="I11983" t="s">
        <v>76</v>
      </c>
      <c r="J11983" t="s">
        <v>105</v>
      </c>
      <c r="K11983" s="23">
        <v>0</v>
      </c>
      <c r="L11983" s="24">
        <v>7.4</v>
      </c>
      <c r="M11983" s="24">
        <v>0</v>
      </c>
      <c r="N11983" s="24">
        <v>0</v>
      </c>
      <c r="O11983" s="24">
        <v>0</v>
      </c>
      <c r="P11983" s="25">
        <v>34</v>
      </c>
    </row>
    <row r="11984" spans="1:16" x14ac:dyDescent="0.3">
      <c r="A11984" s="22">
        <v>43138</v>
      </c>
      <c r="B11984">
        <v>2018</v>
      </c>
      <c r="C11984">
        <v>2</v>
      </c>
      <c r="D11984" t="s">
        <v>116</v>
      </c>
      <c r="E11984" t="s">
        <v>91</v>
      </c>
      <c r="F11984" t="s">
        <v>178</v>
      </c>
      <c r="G11984" t="s">
        <v>115</v>
      </c>
      <c r="H11984" t="s">
        <v>106</v>
      </c>
      <c r="I11984" t="s">
        <v>69</v>
      </c>
      <c r="J11984" t="s">
        <v>107</v>
      </c>
      <c r="K11984" s="23">
        <v>23</v>
      </c>
      <c r="L11984" s="24">
        <v>16.5</v>
      </c>
      <c r="M11984" s="24">
        <v>379.5</v>
      </c>
      <c r="N11984" s="24">
        <v>296.01</v>
      </c>
      <c r="O11984" s="24">
        <v>83.49</v>
      </c>
      <c r="P11984" s="25">
        <v>22</v>
      </c>
    </row>
    <row r="11985" spans="1:16" x14ac:dyDescent="0.3">
      <c r="A11985" s="22">
        <v>43138</v>
      </c>
      <c r="B11985">
        <v>2018</v>
      </c>
      <c r="C11985">
        <v>2</v>
      </c>
      <c r="D11985" t="s">
        <v>116</v>
      </c>
      <c r="E11985" t="s">
        <v>91</v>
      </c>
      <c r="F11985" t="s">
        <v>178</v>
      </c>
      <c r="G11985" t="s">
        <v>115</v>
      </c>
      <c r="H11985" t="s">
        <v>108</v>
      </c>
      <c r="I11985" t="s">
        <v>72</v>
      </c>
      <c r="J11985" t="s">
        <v>109</v>
      </c>
      <c r="K11985" s="23">
        <v>0</v>
      </c>
      <c r="L11985" s="24">
        <v>8.1999999999999993</v>
      </c>
      <c r="M11985" s="24">
        <v>0</v>
      </c>
      <c r="N11985" s="24">
        <v>0</v>
      </c>
      <c r="O11985" s="24">
        <v>0</v>
      </c>
      <c r="P11985" s="25">
        <v>32</v>
      </c>
    </row>
    <row r="11986" spans="1:16" x14ac:dyDescent="0.3">
      <c r="A11986" s="22">
        <v>43139</v>
      </c>
      <c r="B11986">
        <v>2018</v>
      </c>
      <c r="C11986">
        <v>2</v>
      </c>
      <c r="D11986" t="s">
        <v>116</v>
      </c>
      <c r="E11986" t="s">
        <v>91</v>
      </c>
      <c r="F11986" t="s">
        <v>178</v>
      </c>
      <c r="G11986" t="s">
        <v>93</v>
      </c>
      <c r="H11986" t="s">
        <v>94</v>
      </c>
      <c r="I11986" t="s">
        <v>73</v>
      </c>
      <c r="J11986" t="s">
        <v>95</v>
      </c>
      <c r="K11986" s="23">
        <v>6.33</v>
      </c>
      <c r="L11986" s="24">
        <v>3.1</v>
      </c>
      <c r="M11986" s="24">
        <v>19.62</v>
      </c>
      <c r="N11986" s="24">
        <v>13.73</v>
      </c>
      <c r="O11986" s="24">
        <v>5.89</v>
      </c>
      <c r="P11986" s="25">
        <v>30</v>
      </c>
    </row>
    <row r="11987" spans="1:16" x14ac:dyDescent="0.3">
      <c r="A11987" s="22">
        <v>43139</v>
      </c>
      <c r="B11987">
        <v>2018</v>
      </c>
      <c r="C11987">
        <v>2</v>
      </c>
      <c r="D11987" t="s">
        <v>116</v>
      </c>
      <c r="E11987" t="s">
        <v>91</v>
      </c>
      <c r="F11987" t="s">
        <v>178</v>
      </c>
      <c r="G11987" t="s">
        <v>93</v>
      </c>
      <c r="H11987" t="s">
        <v>96</v>
      </c>
      <c r="I11987" t="s">
        <v>74</v>
      </c>
      <c r="J11987" t="s">
        <v>97</v>
      </c>
      <c r="K11987" s="23">
        <v>1.34</v>
      </c>
      <c r="L11987" s="24">
        <v>3.6</v>
      </c>
      <c r="M11987" s="24">
        <v>4.82</v>
      </c>
      <c r="N11987" s="24">
        <v>3.37</v>
      </c>
      <c r="O11987" s="24">
        <v>1.45</v>
      </c>
      <c r="P11987" s="25">
        <v>30</v>
      </c>
    </row>
    <row r="11988" spans="1:16" x14ac:dyDescent="0.3">
      <c r="A11988" s="22">
        <v>43139</v>
      </c>
      <c r="B11988">
        <v>2018</v>
      </c>
      <c r="C11988">
        <v>2</v>
      </c>
      <c r="D11988" t="s">
        <v>116</v>
      </c>
      <c r="E11988" t="s">
        <v>91</v>
      </c>
      <c r="F11988" t="s">
        <v>178</v>
      </c>
      <c r="G11988" t="s">
        <v>93</v>
      </c>
      <c r="H11988" t="s">
        <v>98</v>
      </c>
      <c r="I11988" t="s">
        <v>75</v>
      </c>
      <c r="J11988" t="s">
        <v>99</v>
      </c>
      <c r="K11988" s="23">
        <v>3</v>
      </c>
      <c r="L11988" s="24">
        <v>2.8</v>
      </c>
      <c r="M11988" s="24">
        <v>8.4</v>
      </c>
      <c r="N11988" s="24">
        <v>6.05</v>
      </c>
      <c r="O11988" s="24">
        <v>2.35</v>
      </c>
      <c r="P11988" s="25">
        <v>28</v>
      </c>
    </row>
    <row r="11989" spans="1:16" x14ac:dyDescent="0.3">
      <c r="A11989" s="22">
        <v>43139</v>
      </c>
      <c r="B11989">
        <v>2018</v>
      </c>
      <c r="C11989">
        <v>2</v>
      </c>
      <c r="D11989" t="s">
        <v>116</v>
      </c>
      <c r="E11989" t="s">
        <v>91</v>
      </c>
      <c r="F11989" t="s">
        <v>178</v>
      </c>
      <c r="G11989" t="s">
        <v>93</v>
      </c>
      <c r="H11989" t="s">
        <v>100</v>
      </c>
      <c r="I11989" t="s">
        <v>70</v>
      </c>
      <c r="J11989" t="s">
        <v>101</v>
      </c>
      <c r="K11989" s="23">
        <v>47</v>
      </c>
      <c r="L11989" s="24">
        <v>2.4</v>
      </c>
      <c r="M11989" s="24">
        <v>112.8</v>
      </c>
      <c r="N11989" s="24">
        <v>83.47</v>
      </c>
      <c r="O11989" s="24">
        <v>29.33</v>
      </c>
      <c r="P11989" s="25">
        <v>26</v>
      </c>
    </row>
    <row r="11990" spans="1:16" x14ac:dyDescent="0.3">
      <c r="A11990" s="22">
        <v>43139</v>
      </c>
      <c r="B11990">
        <v>2018</v>
      </c>
      <c r="C11990">
        <v>2</v>
      </c>
      <c r="D11990" t="s">
        <v>116</v>
      </c>
      <c r="E11990" t="s">
        <v>91</v>
      </c>
      <c r="F11990" t="s">
        <v>178</v>
      </c>
      <c r="G11990" t="s">
        <v>93</v>
      </c>
      <c r="H11990" t="s">
        <v>102</v>
      </c>
      <c r="I11990" t="s">
        <v>71</v>
      </c>
      <c r="J11990" t="s">
        <v>103</v>
      </c>
      <c r="K11990" s="23">
        <v>7</v>
      </c>
      <c r="L11990" s="24">
        <v>6.9</v>
      </c>
      <c r="M11990" s="24">
        <v>48.3</v>
      </c>
      <c r="N11990" s="24">
        <v>31.88</v>
      </c>
      <c r="O11990" s="24">
        <v>16.420000000000002</v>
      </c>
      <c r="P11990" s="25">
        <v>34</v>
      </c>
    </row>
    <row r="11991" spans="1:16" x14ac:dyDescent="0.3">
      <c r="A11991" s="22">
        <v>43139</v>
      </c>
      <c r="B11991">
        <v>2018</v>
      </c>
      <c r="C11991">
        <v>2</v>
      </c>
      <c r="D11991" t="s">
        <v>116</v>
      </c>
      <c r="E11991" t="s">
        <v>91</v>
      </c>
      <c r="F11991" t="s">
        <v>178</v>
      </c>
      <c r="G11991" t="s">
        <v>93</v>
      </c>
      <c r="H11991" t="s">
        <v>104</v>
      </c>
      <c r="I11991" t="s">
        <v>76</v>
      </c>
      <c r="J11991" t="s">
        <v>105</v>
      </c>
      <c r="K11991" s="23">
        <v>0</v>
      </c>
      <c r="L11991" s="24">
        <v>7.4</v>
      </c>
      <c r="M11991" s="24">
        <v>0</v>
      </c>
      <c r="N11991" s="24">
        <v>0</v>
      </c>
      <c r="O11991" s="24">
        <v>0</v>
      </c>
      <c r="P11991" s="25">
        <v>34</v>
      </c>
    </row>
    <row r="11992" spans="1:16" x14ac:dyDescent="0.3">
      <c r="A11992" s="22">
        <v>43139</v>
      </c>
      <c r="B11992">
        <v>2018</v>
      </c>
      <c r="C11992">
        <v>2</v>
      </c>
      <c r="D11992" t="s">
        <v>116</v>
      </c>
      <c r="E11992" t="s">
        <v>91</v>
      </c>
      <c r="F11992" t="s">
        <v>178</v>
      </c>
      <c r="G11992" t="s">
        <v>93</v>
      </c>
      <c r="H11992" t="s">
        <v>106</v>
      </c>
      <c r="I11992" t="s">
        <v>69</v>
      </c>
      <c r="J11992" t="s">
        <v>107</v>
      </c>
      <c r="K11992" s="23">
        <v>1.25</v>
      </c>
      <c r="L11992" s="24">
        <v>16.5</v>
      </c>
      <c r="M11992" s="24">
        <v>20.62</v>
      </c>
      <c r="N11992" s="24">
        <v>16.079999999999998</v>
      </c>
      <c r="O11992" s="24">
        <v>4.54</v>
      </c>
      <c r="P11992" s="25">
        <v>22</v>
      </c>
    </row>
    <row r="11993" spans="1:16" x14ac:dyDescent="0.3">
      <c r="A11993" s="22">
        <v>43139</v>
      </c>
      <c r="B11993">
        <v>2018</v>
      </c>
      <c r="C11993">
        <v>2</v>
      </c>
      <c r="D11993" t="s">
        <v>116</v>
      </c>
      <c r="E11993" t="s">
        <v>91</v>
      </c>
      <c r="F11993" t="s">
        <v>178</v>
      </c>
      <c r="G11993" t="s">
        <v>93</v>
      </c>
      <c r="H11993" t="s">
        <v>108</v>
      </c>
      <c r="I11993" t="s">
        <v>72</v>
      </c>
      <c r="J11993" t="s">
        <v>109</v>
      </c>
      <c r="K11993" s="23">
        <v>0</v>
      </c>
      <c r="L11993" s="24">
        <v>8.1999999999999993</v>
      </c>
      <c r="M11993" s="24">
        <v>0</v>
      </c>
      <c r="N11993" s="24">
        <v>0</v>
      </c>
      <c r="O11993" s="24">
        <v>0</v>
      </c>
      <c r="P11993" s="25">
        <v>32</v>
      </c>
    </row>
    <row r="11994" spans="1:16" x14ac:dyDescent="0.3">
      <c r="A11994" s="22">
        <v>43140</v>
      </c>
      <c r="B11994">
        <v>2018</v>
      </c>
      <c r="C11994">
        <v>2</v>
      </c>
      <c r="D11994" t="s">
        <v>116</v>
      </c>
      <c r="E11994" t="s">
        <v>91</v>
      </c>
      <c r="F11994" t="s">
        <v>178</v>
      </c>
      <c r="G11994" t="s">
        <v>110</v>
      </c>
      <c r="H11994" t="s">
        <v>94</v>
      </c>
      <c r="I11994" t="s">
        <v>73</v>
      </c>
      <c r="J11994" t="s">
        <v>95</v>
      </c>
      <c r="K11994" s="23">
        <v>3</v>
      </c>
      <c r="L11994" s="24">
        <v>3.1</v>
      </c>
      <c r="M11994" s="24">
        <v>9.3000000000000007</v>
      </c>
      <c r="N11994" s="24">
        <v>6.51</v>
      </c>
      <c r="O11994" s="24">
        <v>2.79</v>
      </c>
      <c r="P11994" s="25">
        <v>30</v>
      </c>
    </row>
    <row r="11995" spans="1:16" x14ac:dyDescent="0.3">
      <c r="A11995" s="22">
        <v>43140</v>
      </c>
      <c r="B11995">
        <v>2018</v>
      </c>
      <c r="C11995">
        <v>2</v>
      </c>
      <c r="D11995" t="s">
        <v>116</v>
      </c>
      <c r="E11995" t="s">
        <v>91</v>
      </c>
      <c r="F11995" t="s">
        <v>178</v>
      </c>
      <c r="G11995" t="s">
        <v>110</v>
      </c>
      <c r="H11995" t="s">
        <v>96</v>
      </c>
      <c r="I11995" t="s">
        <v>74</v>
      </c>
      <c r="J11995" t="s">
        <v>97</v>
      </c>
      <c r="K11995" s="23">
        <v>3.69</v>
      </c>
      <c r="L11995" s="24">
        <v>3.6</v>
      </c>
      <c r="M11995" s="24">
        <v>13.28</v>
      </c>
      <c r="N11995" s="24">
        <v>9.3000000000000007</v>
      </c>
      <c r="O11995" s="24">
        <v>3.98</v>
      </c>
      <c r="P11995" s="25">
        <v>30</v>
      </c>
    </row>
    <row r="11996" spans="1:16" x14ac:dyDescent="0.3">
      <c r="A11996" s="22">
        <v>43140</v>
      </c>
      <c r="B11996">
        <v>2018</v>
      </c>
      <c r="C11996">
        <v>2</v>
      </c>
      <c r="D11996" t="s">
        <v>116</v>
      </c>
      <c r="E11996" t="s">
        <v>91</v>
      </c>
      <c r="F11996" t="s">
        <v>178</v>
      </c>
      <c r="G11996" t="s">
        <v>110</v>
      </c>
      <c r="H11996" t="s">
        <v>98</v>
      </c>
      <c r="I11996" t="s">
        <v>75</v>
      </c>
      <c r="J11996" t="s">
        <v>99</v>
      </c>
      <c r="K11996" s="23">
        <v>4.25</v>
      </c>
      <c r="L11996" s="24">
        <v>2.8</v>
      </c>
      <c r="M11996" s="24">
        <v>11.9</v>
      </c>
      <c r="N11996" s="24">
        <v>8.57</v>
      </c>
      <c r="O11996" s="24">
        <v>3.33</v>
      </c>
      <c r="P11996" s="25">
        <v>28</v>
      </c>
    </row>
    <row r="11997" spans="1:16" x14ac:dyDescent="0.3">
      <c r="A11997" s="22">
        <v>43140</v>
      </c>
      <c r="B11997">
        <v>2018</v>
      </c>
      <c r="C11997">
        <v>2</v>
      </c>
      <c r="D11997" t="s">
        <v>116</v>
      </c>
      <c r="E11997" t="s">
        <v>91</v>
      </c>
      <c r="F11997" t="s">
        <v>178</v>
      </c>
      <c r="G11997" t="s">
        <v>110</v>
      </c>
      <c r="H11997" t="s">
        <v>100</v>
      </c>
      <c r="I11997" t="s">
        <v>70</v>
      </c>
      <c r="J11997" t="s">
        <v>101</v>
      </c>
      <c r="K11997" s="23">
        <v>47</v>
      </c>
      <c r="L11997" s="24">
        <v>2.4</v>
      </c>
      <c r="M11997" s="24">
        <v>112.8</v>
      </c>
      <c r="N11997" s="24">
        <v>83.47</v>
      </c>
      <c r="O11997" s="24">
        <v>29.33</v>
      </c>
      <c r="P11997" s="25">
        <v>26</v>
      </c>
    </row>
    <row r="11998" spans="1:16" x14ac:dyDescent="0.3">
      <c r="A11998" s="22">
        <v>43140</v>
      </c>
      <c r="B11998">
        <v>2018</v>
      </c>
      <c r="C11998">
        <v>2</v>
      </c>
      <c r="D11998" t="s">
        <v>116</v>
      </c>
      <c r="E11998" t="s">
        <v>91</v>
      </c>
      <c r="F11998" t="s">
        <v>178</v>
      </c>
      <c r="G11998" t="s">
        <v>110</v>
      </c>
      <c r="H11998" t="s">
        <v>102</v>
      </c>
      <c r="I11998" t="s">
        <v>71</v>
      </c>
      <c r="J11998" t="s">
        <v>103</v>
      </c>
      <c r="K11998" s="23">
        <v>17</v>
      </c>
      <c r="L11998" s="24">
        <v>6.9</v>
      </c>
      <c r="M11998" s="24">
        <v>117.3</v>
      </c>
      <c r="N11998" s="24">
        <v>77.42</v>
      </c>
      <c r="O11998" s="24">
        <v>39.880000000000003</v>
      </c>
      <c r="P11998" s="25">
        <v>34</v>
      </c>
    </row>
    <row r="11999" spans="1:16" x14ac:dyDescent="0.3">
      <c r="A11999" s="22">
        <v>43140</v>
      </c>
      <c r="B11999">
        <v>2018</v>
      </c>
      <c r="C11999">
        <v>2</v>
      </c>
      <c r="D11999" t="s">
        <v>116</v>
      </c>
      <c r="E11999" t="s">
        <v>91</v>
      </c>
      <c r="F11999" t="s">
        <v>178</v>
      </c>
      <c r="G11999" t="s">
        <v>110</v>
      </c>
      <c r="H11999" t="s">
        <v>104</v>
      </c>
      <c r="I11999" t="s">
        <v>76</v>
      </c>
      <c r="J11999" t="s">
        <v>105</v>
      </c>
      <c r="K11999" s="23">
        <v>0</v>
      </c>
      <c r="L11999" s="24">
        <v>7.4</v>
      </c>
      <c r="M11999" s="24">
        <v>0</v>
      </c>
      <c r="N11999" s="24">
        <v>0</v>
      </c>
      <c r="O11999" s="24">
        <v>0</v>
      </c>
      <c r="P11999" s="25">
        <v>34</v>
      </c>
    </row>
    <row r="12000" spans="1:16" x14ac:dyDescent="0.3">
      <c r="A12000" s="22">
        <v>43140</v>
      </c>
      <c r="B12000">
        <v>2018</v>
      </c>
      <c r="C12000">
        <v>2</v>
      </c>
      <c r="D12000" t="s">
        <v>116</v>
      </c>
      <c r="E12000" t="s">
        <v>91</v>
      </c>
      <c r="F12000" t="s">
        <v>178</v>
      </c>
      <c r="G12000" t="s">
        <v>110</v>
      </c>
      <c r="H12000" t="s">
        <v>106</v>
      </c>
      <c r="I12000" t="s">
        <v>69</v>
      </c>
      <c r="J12000" t="s">
        <v>107</v>
      </c>
      <c r="K12000" s="23">
        <v>11</v>
      </c>
      <c r="L12000" s="24">
        <v>16.5</v>
      </c>
      <c r="M12000" s="24">
        <v>181.5</v>
      </c>
      <c r="N12000" s="24">
        <v>141.57</v>
      </c>
      <c r="O12000" s="24">
        <v>39.93</v>
      </c>
      <c r="P12000" s="25">
        <v>22</v>
      </c>
    </row>
    <row r="12001" spans="1:16" x14ac:dyDescent="0.3">
      <c r="A12001" s="22">
        <v>43140</v>
      </c>
      <c r="B12001">
        <v>2018</v>
      </c>
      <c r="C12001">
        <v>2</v>
      </c>
      <c r="D12001" t="s">
        <v>116</v>
      </c>
      <c r="E12001" t="s">
        <v>91</v>
      </c>
      <c r="F12001" t="s">
        <v>178</v>
      </c>
      <c r="G12001" t="s">
        <v>110</v>
      </c>
      <c r="H12001" t="s">
        <v>108</v>
      </c>
      <c r="I12001" t="s">
        <v>72</v>
      </c>
      <c r="J12001" t="s">
        <v>109</v>
      </c>
      <c r="K12001" s="23">
        <v>0</v>
      </c>
      <c r="L12001" s="24">
        <v>8.1999999999999993</v>
      </c>
      <c r="M12001" s="24">
        <v>0</v>
      </c>
      <c r="N12001" s="24">
        <v>0</v>
      </c>
      <c r="O12001" s="24">
        <v>0</v>
      </c>
      <c r="P12001" s="25">
        <v>32</v>
      </c>
    </row>
    <row r="12002" spans="1:16" x14ac:dyDescent="0.3">
      <c r="A12002" s="22">
        <v>43141</v>
      </c>
      <c r="B12002">
        <v>2018</v>
      </c>
      <c r="C12002">
        <v>2</v>
      </c>
      <c r="D12002" t="s">
        <v>116</v>
      </c>
      <c r="E12002" t="s">
        <v>91</v>
      </c>
      <c r="F12002" t="s">
        <v>178</v>
      </c>
      <c r="G12002" t="s">
        <v>111</v>
      </c>
      <c r="H12002" t="s">
        <v>94</v>
      </c>
      <c r="I12002" t="s">
        <v>73</v>
      </c>
      <c r="J12002" t="s">
        <v>95</v>
      </c>
      <c r="K12002" s="23">
        <v>10.01</v>
      </c>
      <c r="L12002" s="24">
        <v>3.1</v>
      </c>
      <c r="M12002" s="24">
        <v>31.03</v>
      </c>
      <c r="N12002" s="24">
        <v>21.72</v>
      </c>
      <c r="O12002" s="24">
        <v>9.31</v>
      </c>
      <c r="P12002" s="25">
        <v>30</v>
      </c>
    </row>
    <row r="12003" spans="1:16" x14ac:dyDescent="0.3">
      <c r="A12003" s="22">
        <v>43141</v>
      </c>
      <c r="B12003">
        <v>2018</v>
      </c>
      <c r="C12003">
        <v>2</v>
      </c>
      <c r="D12003" t="s">
        <v>116</v>
      </c>
      <c r="E12003" t="s">
        <v>91</v>
      </c>
      <c r="F12003" t="s">
        <v>178</v>
      </c>
      <c r="G12003" t="s">
        <v>111</v>
      </c>
      <c r="H12003" t="s">
        <v>96</v>
      </c>
      <c r="I12003" t="s">
        <v>74</v>
      </c>
      <c r="J12003" t="s">
        <v>97</v>
      </c>
      <c r="K12003" s="23">
        <v>5.23</v>
      </c>
      <c r="L12003" s="24">
        <v>3.6</v>
      </c>
      <c r="M12003" s="24">
        <v>18.829999999999998</v>
      </c>
      <c r="N12003" s="24">
        <v>13.18</v>
      </c>
      <c r="O12003" s="24">
        <v>5.65</v>
      </c>
      <c r="P12003" s="25">
        <v>30</v>
      </c>
    </row>
    <row r="12004" spans="1:16" x14ac:dyDescent="0.3">
      <c r="A12004" s="22">
        <v>43141</v>
      </c>
      <c r="B12004">
        <v>2018</v>
      </c>
      <c r="C12004">
        <v>2</v>
      </c>
      <c r="D12004" t="s">
        <v>116</v>
      </c>
      <c r="E12004" t="s">
        <v>91</v>
      </c>
      <c r="F12004" t="s">
        <v>178</v>
      </c>
      <c r="G12004" t="s">
        <v>111</v>
      </c>
      <c r="H12004" t="s">
        <v>98</v>
      </c>
      <c r="I12004" t="s">
        <v>75</v>
      </c>
      <c r="J12004" t="s">
        <v>99</v>
      </c>
      <c r="K12004" s="23">
        <v>3.5</v>
      </c>
      <c r="L12004" s="24">
        <v>2.8</v>
      </c>
      <c r="M12004" s="24">
        <v>9.8000000000000007</v>
      </c>
      <c r="N12004" s="24">
        <v>7.06</v>
      </c>
      <c r="O12004" s="24">
        <v>2.74</v>
      </c>
      <c r="P12004" s="25">
        <v>28</v>
      </c>
    </row>
    <row r="12005" spans="1:16" x14ac:dyDescent="0.3">
      <c r="A12005" s="22">
        <v>43141</v>
      </c>
      <c r="B12005">
        <v>2018</v>
      </c>
      <c r="C12005">
        <v>2</v>
      </c>
      <c r="D12005" t="s">
        <v>116</v>
      </c>
      <c r="E12005" t="s">
        <v>91</v>
      </c>
      <c r="F12005" t="s">
        <v>178</v>
      </c>
      <c r="G12005" t="s">
        <v>111</v>
      </c>
      <c r="H12005" t="s">
        <v>100</v>
      </c>
      <c r="I12005" t="s">
        <v>70</v>
      </c>
      <c r="J12005" t="s">
        <v>101</v>
      </c>
      <c r="K12005" s="23">
        <v>60.4</v>
      </c>
      <c r="L12005" s="24">
        <v>2.4</v>
      </c>
      <c r="M12005" s="24">
        <v>144.96</v>
      </c>
      <c r="N12005" s="24">
        <v>107.27</v>
      </c>
      <c r="O12005" s="24">
        <v>37.69</v>
      </c>
      <c r="P12005" s="25">
        <v>26</v>
      </c>
    </row>
    <row r="12006" spans="1:16" x14ac:dyDescent="0.3">
      <c r="A12006" s="22">
        <v>43141</v>
      </c>
      <c r="B12006">
        <v>2018</v>
      </c>
      <c r="C12006">
        <v>2</v>
      </c>
      <c r="D12006" t="s">
        <v>116</v>
      </c>
      <c r="E12006" t="s">
        <v>91</v>
      </c>
      <c r="F12006" t="s">
        <v>178</v>
      </c>
      <c r="G12006" t="s">
        <v>111</v>
      </c>
      <c r="H12006" t="s">
        <v>102</v>
      </c>
      <c r="I12006" t="s">
        <v>71</v>
      </c>
      <c r="J12006" t="s">
        <v>103</v>
      </c>
      <c r="K12006" s="23">
        <v>6</v>
      </c>
      <c r="L12006" s="24">
        <v>6.9</v>
      </c>
      <c r="M12006" s="24">
        <v>41.4</v>
      </c>
      <c r="N12006" s="24">
        <v>27.32</v>
      </c>
      <c r="O12006" s="24">
        <v>14.08</v>
      </c>
      <c r="P12006" s="25">
        <v>34</v>
      </c>
    </row>
    <row r="12007" spans="1:16" x14ac:dyDescent="0.3">
      <c r="A12007" s="22">
        <v>43141</v>
      </c>
      <c r="B12007">
        <v>2018</v>
      </c>
      <c r="C12007">
        <v>2</v>
      </c>
      <c r="D12007" t="s">
        <v>116</v>
      </c>
      <c r="E12007" t="s">
        <v>91</v>
      </c>
      <c r="F12007" t="s">
        <v>178</v>
      </c>
      <c r="G12007" t="s">
        <v>111</v>
      </c>
      <c r="H12007" t="s">
        <v>104</v>
      </c>
      <c r="I12007" t="s">
        <v>76</v>
      </c>
      <c r="J12007" t="s">
        <v>105</v>
      </c>
      <c r="K12007" s="23">
        <v>0</v>
      </c>
      <c r="L12007" s="24">
        <v>7.4</v>
      </c>
      <c r="M12007" s="24">
        <v>0</v>
      </c>
      <c r="N12007" s="24">
        <v>0</v>
      </c>
      <c r="O12007" s="24">
        <v>0</v>
      </c>
      <c r="P12007" s="25">
        <v>34</v>
      </c>
    </row>
    <row r="12008" spans="1:16" x14ac:dyDescent="0.3">
      <c r="A12008" s="22">
        <v>43141</v>
      </c>
      <c r="B12008">
        <v>2018</v>
      </c>
      <c r="C12008">
        <v>2</v>
      </c>
      <c r="D12008" t="s">
        <v>116</v>
      </c>
      <c r="E12008" t="s">
        <v>91</v>
      </c>
      <c r="F12008" t="s">
        <v>178</v>
      </c>
      <c r="G12008" t="s">
        <v>111</v>
      </c>
      <c r="H12008" t="s">
        <v>106</v>
      </c>
      <c r="I12008" t="s">
        <v>69</v>
      </c>
      <c r="J12008" t="s">
        <v>107</v>
      </c>
      <c r="K12008" s="23">
        <v>15</v>
      </c>
      <c r="L12008" s="24">
        <v>16.5</v>
      </c>
      <c r="M12008" s="24">
        <v>247.5</v>
      </c>
      <c r="N12008" s="24">
        <v>193.05</v>
      </c>
      <c r="O12008" s="24">
        <v>54.45</v>
      </c>
      <c r="P12008" s="25">
        <v>22</v>
      </c>
    </row>
    <row r="12009" spans="1:16" x14ac:dyDescent="0.3">
      <c r="A12009" s="22">
        <v>43141</v>
      </c>
      <c r="B12009">
        <v>2018</v>
      </c>
      <c r="C12009">
        <v>2</v>
      </c>
      <c r="D12009" t="s">
        <v>116</v>
      </c>
      <c r="E12009" t="s">
        <v>91</v>
      </c>
      <c r="F12009" t="s">
        <v>178</v>
      </c>
      <c r="G12009" t="s">
        <v>111</v>
      </c>
      <c r="H12009" t="s">
        <v>108</v>
      </c>
      <c r="I12009" t="s">
        <v>72</v>
      </c>
      <c r="J12009" t="s">
        <v>109</v>
      </c>
      <c r="K12009" s="23">
        <v>3</v>
      </c>
      <c r="L12009" s="24">
        <v>8.1999999999999993</v>
      </c>
      <c r="M12009" s="24">
        <v>24.6</v>
      </c>
      <c r="N12009" s="24">
        <v>16.73</v>
      </c>
      <c r="O12009" s="24">
        <v>7.87</v>
      </c>
      <c r="P12009" s="25">
        <v>32</v>
      </c>
    </row>
    <row r="12010" spans="1:16" x14ac:dyDescent="0.3">
      <c r="A12010" s="22">
        <v>43142</v>
      </c>
      <c r="B12010">
        <v>2018</v>
      </c>
      <c r="C12010">
        <v>2</v>
      </c>
      <c r="D12010" t="s">
        <v>116</v>
      </c>
      <c r="E12010" t="s">
        <v>91</v>
      </c>
      <c r="F12010" t="s">
        <v>178</v>
      </c>
      <c r="G12010" t="s">
        <v>112</v>
      </c>
      <c r="H12010" t="s">
        <v>94</v>
      </c>
      <c r="I12010" t="s">
        <v>73</v>
      </c>
      <c r="J12010" t="s">
        <v>95</v>
      </c>
      <c r="K12010" s="23">
        <v>6.33</v>
      </c>
      <c r="L12010" s="24">
        <v>3.1</v>
      </c>
      <c r="M12010" s="24">
        <v>19.62</v>
      </c>
      <c r="N12010" s="24">
        <v>13.73</v>
      </c>
      <c r="O12010" s="24">
        <v>5.89</v>
      </c>
      <c r="P12010" s="25">
        <v>30</v>
      </c>
    </row>
    <row r="12011" spans="1:16" x14ac:dyDescent="0.3">
      <c r="A12011" s="22">
        <v>43142</v>
      </c>
      <c r="B12011">
        <v>2018</v>
      </c>
      <c r="C12011">
        <v>2</v>
      </c>
      <c r="D12011" t="s">
        <v>116</v>
      </c>
      <c r="E12011" t="s">
        <v>91</v>
      </c>
      <c r="F12011" t="s">
        <v>178</v>
      </c>
      <c r="G12011" t="s">
        <v>112</v>
      </c>
      <c r="H12011" t="s">
        <v>96</v>
      </c>
      <c r="I12011" t="s">
        <v>74</v>
      </c>
      <c r="J12011" t="s">
        <v>97</v>
      </c>
      <c r="K12011" s="23">
        <v>5.4</v>
      </c>
      <c r="L12011" s="24">
        <v>3.6</v>
      </c>
      <c r="M12011" s="24">
        <v>19.440000000000001</v>
      </c>
      <c r="N12011" s="24">
        <v>13.61</v>
      </c>
      <c r="O12011" s="24">
        <v>5.83</v>
      </c>
      <c r="P12011" s="25">
        <v>30</v>
      </c>
    </row>
    <row r="12012" spans="1:16" x14ac:dyDescent="0.3">
      <c r="A12012" s="22">
        <v>43142</v>
      </c>
      <c r="B12012">
        <v>2018</v>
      </c>
      <c r="C12012">
        <v>2</v>
      </c>
      <c r="D12012" t="s">
        <v>116</v>
      </c>
      <c r="E12012" t="s">
        <v>91</v>
      </c>
      <c r="F12012" t="s">
        <v>178</v>
      </c>
      <c r="G12012" t="s">
        <v>112</v>
      </c>
      <c r="H12012" t="s">
        <v>98</v>
      </c>
      <c r="I12012" t="s">
        <v>75</v>
      </c>
      <c r="J12012" t="s">
        <v>99</v>
      </c>
      <c r="K12012" s="23">
        <v>7.8</v>
      </c>
      <c r="L12012" s="24">
        <v>2.8</v>
      </c>
      <c r="M12012" s="24">
        <v>21.84</v>
      </c>
      <c r="N12012" s="24">
        <v>15.72</v>
      </c>
      <c r="O12012" s="24">
        <v>6.12</v>
      </c>
      <c r="P12012" s="25">
        <v>28</v>
      </c>
    </row>
    <row r="12013" spans="1:16" x14ac:dyDescent="0.3">
      <c r="A12013" s="22">
        <v>43142</v>
      </c>
      <c r="B12013">
        <v>2018</v>
      </c>
      <c r="C12013">
        <v>2</v>
      </c>
      <c r="D12013" t="s">
        <v>116</v>
      </c>
      <c r="E12013" t="s">
        <v>91</v>
      </c>
      <c r="F12013" t="s">
        <v>178</v>
      </c>
      <c r="G12013" t="s">
        <v>112</v>
      </c>
      <c r="H12013" t="s">
        <v>100</v>
      </c>
      <c r="I12013" t="s">
        <v>70</v>
      </c>
      <c r="J12013" t="s">
        <v>101</v>
      </c>
      <c r="K12013" s="23">
        <v>63.25</v>
      </c>
      <c r="L12013" s="24">
        <v>2.4</v>
      </c>
      <c r="M12013" s="24">
        <v>151.80000000000001</v>
      </c>
      <c r="N12013" s="24">
        <v>112.33</v>
      </c>
      <c r="O12013" s="24">
        <v>39.47</v>
      </c>
      <c r="P12013" s="25">
        <v>26</v>
      </c>
    </row>
    <row r="12014" spans="1:16" x14ac:dyDescent="0.3">
      <c r="A12014" s="22">
        <v>43142</v>
      </c>
      <c r="B12014">
        <v>2018</v>
      </c>
      <c r="C12014">
        <v>2</v>
      </c>
      <c r="D12014" t="s">
        <v>116</v>
      </c>
      <c r="E12014" t="s">
        <v>91</v>
      </c>
      <c r="F12014" t="s">
        <v>178</v>
      </c>
      <c r="G12014" t="s">
        <v>112</v>
      </c>
      <c r="H12014" t="s">
        <v>102</v>
      </c>
      <c r="I12014" t="s">
        <v>71</v>
      </c>
      <c r="J12014" t="s">
        <v>103</v>
      </c>
      <c r="K12014" s="23">
        <v>12</v>
      </c>
      <c r="L12014" s="24">
        <v>6.9</v>
      </c>
      <c r="M12014" s="24">
        <v>82.8</v>
      </c>
      <c r="N12014" s="24">
        <v>54.65</v>
      </c>
      <c r="O12014" s="24">
        <v>28.15</v>
      </c>
      <c r="P12014" s="25">
        <v>34</v>
      </c>
    </row>
    <row r="12015" spans="1:16" x14ac:dyDescent="0.3">
      <c r="A12015" s="22">
        <v>43142</v>
      </c>
      <c r="B12015">
        <v>2018</v>
      </c>
      <c r="C12015">
        <v>2</v>
      </c>
      <c r="D12015" t="s">
        <v>116</v>
      </c>
      <c r="E12015" t="s">
        <v>91</v>
      </c>
      <c r="F12015" t="s">
        <v>178</v>
      </c>
      <c r="G12015" t="s">
        <v>112</v>
      </c>
      <c r="H12015" t="s">
        <v>104</v>
      </c>
      <c r="I12015" t="s">
        <v>76</v>
      </c>
      <c r="J12015" t="s">
        <v>105</v>
      </c>
      <c r="K12015" s="23">
        <v>0</v>
      </c>
      <c r="L12015" s="24">
        <v>7.4</v>
      </c>
      <c r="M12015" s="24">
        <v>0</v>
      </c>
      <c r="N12015" s="24">
        <v>0</v>
      </c>
      <c r="O12015" s="24">
        <v>0</v>
      </c>
      <c r="P12015" s="25">
        <v>34</v>
      </c>
    </row>
    <row r="12016" spans="1:16" x14ac:dyDescent="0.3">
      <c r="A12016" s="22">
        <v>43142</v>
      </c>
      <c r="B12016">
        <v>2018</v>
      </c>
      <c r="C12016">
        <v>2</v>
      </c>
      <c r="D12016" t="s">
        <v>116</v>
      </c>
      <c r="E12016" t="s">
        <v>91</v>
      </c>
      <c r="F12016" t="s">
        <v>178</v>
      </c>
      <c r="G12016" t="s">
        <v>112</v>
      </c>
      <c r="H12016" t="s">
        <v>106</v>
      </c>
      <c r="I12016" t="s">
        <v>69</v>
      </c>
      <c r="J12016" t="s">
        <v>107</v>
      </c>
      <c r="K12016" s="23">
        <v>10</v>
      </c>
      <c r="L12016" s="24">
        <v>16.5</v>
      </c>
      <c r="M12016" s="24">
        <v>165</v>
      </c>
      <c r="N12016" s="24">
        <v>128.69999999999999</v>
      </c>
      <c r="O12016" s="24">
        <v>36.299999999999997</v>
      </c>
      <c r="P12016" s="25">
        <v>22</v>
      </c>
    </row>
    <row r="12017" spans="1:16" x14ac:dyDescent="0.3">
      <c r="A12017" s="22">
        <v>43142</v>
      </c>
      <c r="B12017">
        <v>2018</v>
      </c>
      <c r="C12017">
        <v>2</v>
      </c>
      <c r="D12017" t="s">
        <v>116</v>
      </c>
      <c r="E12017" t="s">
        <v>91</v>
      </c>
      <c r="F12017" t="s">
        <v>178</v>
      </c>
      <c r="G12017" t="s">
        <v>112</v>
      </c>
      <c r="H12017" t="s">
        <v>108</v>
      </c>
      <c r="I12017" t="s">
        <v>72</v>
      </c>
      <c r="J12017" t="s">
        <v>109</v>
      </c>
      <c r="K12017" s="23">
        <v>2</v>
      </c>
      <c r="L12017" s="24">
        <v>8.1999999999999993</v>
      </c>
      <c r="M12017" s="24">
        <v>16.399999999999999</v>
      </c>
      <c r="N12017" s="24">
        <v>11.15</v>
      </c>
      <c r="O12017" s="24">
        <v>5.25</v>
      </c>
      <c r="P12017" s="25">
        <v>32</v>
      </c>
    </row>
    <row r="12018" spans="1:16" x14ac:dyDescent="0.3">
      <c r="A12018" s="22">
        <v>43143</v>
      </c>
      <c r="B12018">
        <v>2018</v>
      </c>
      <c r="C12018">
        <v>2</v>
      </c>
      <c r="D12018" t="s">
        <v>116</v>
      </c>
      <c r="E12018" t="s">
        <v>91</v>
      </c>
      <c r="F12018" t="s">
        <v>178</v>
      </c>
      <c r="G12018" t="s">
        <v>113</v>
      </c>
      <c r="H12018" t="s">
        <v>94</v>
      </c>
      <c r="I12018" t="s">
        <v>73</v>
      </c>
      <c r="J12018" t="s">
        <v>95</v>
      </c>
      <c r="K12018" s="23">
        <v>8</v>
      </c>
      <c r="L12018" s="24">
        <v>3.1</v>
      </c>
      <c r="M12018" s="24">
        <v>24.8</v>
      </c>
      <c r="N12018" s="24">
        <v>17.36</v>
      </c>
      <c r="O12018" s="24">
        <v>7.44</v>
      </c>
      <c r="P12018" s="25">
        <v>30</v>
      </c>
    </row>
    <row r="12019" spans="1:16" x14ac:dyDescent="0.3">
      <c r="A12019" s="22">
        <v>43143</v>
      </c>
      <c r="B12019">
        <v>2018</v>
      </c>
      <c r="C12019">
        <v>2</v>
      </c>
      <c r="D12019" t="s">
        <v>116</v>
      </c>
      <c r="E12019" t="s">
        <v>91</v>
      </c>
      <c r="F12019" t="s">
        <v>178</v>
      </c>
      <c r="G12019" t="s">
        <v>113</v>
      </c>
      <c r="H12019" t="s">
        <v>96</v>
      </c>
      <c r="I12019" t="s">
        <v>74</v>
      </c>
      <c r="J12019" t="s">
        <v>97</v>
      </c>
      <c r="K12019" s="23">
        <v>4.7699999999999996</v>
      </c>
      <c r="L12019" s="24">
        <v>3.6</v>
      </c>
      <c r="M12019" s="24">
        <v>17.170000000000002</v>
      </c>
      <c r="N12019" s="24">
        <v>12.02</v>
      </c>
      <c r="O12019" s="24">
        <v>5.15</v>
      </c>
      <c r="P12019" s="25">
        <v>30</v>
      </c>
    </row>
    <row r="12020" spans="1:16" x14ac:dyDescent="0.3">
      <c r="A12020" s="22">
        <v>43143</v>
      </c>
      <c r="B12020">
        <v>2018</v>
      </c>
      <c r="C12020">
        <v>2</v>
      </c>
      <c r="D12020" t="s">
        <v>116</v>
      </c>
      <c r="E12020" t="s">
        <v>91</v>
      </c>
      <c r="F12020" t="s">
        <v>178</v>
      </c>
      <c r="G12020" t="s">
        <v>113</v>
      </c>
      <c r="H12020" t="s">
        <v>98</v>
      </c>
      <c r="I12020" t="s">
        <v>75</v>
      </c>
      <c r="J12020" t="s">
        <v>99</v>
      </c>
      <c r="K12020" s="23">
        <v>10</v>
      </c>
      <c r="L12020" s="24">
        <v>2.8</v>
      </c>
      <c r="M12020" s="24">
        <v>28</v>
      </c>
      <c r="N12020" s="24">
        <v>20.16</v>
      </c>
      <c r="O12020" s="24">
        <v>7.84</v>
      </c>
      <c r="P12020" s="25">
        <v>28</v>
      </c>
    </row>
    <row r="12021" spans="1:16" x14ac:dyDescent="0.3">
      <c r="A12021" s="22">
        <v>43143</v>
      </c>
      <c r="B12021">
        <v>2018</v>
      </c>
      <c r="C12021">
        <v>2</v>
      </c>
      <c r="D12021" t="s">
        <v>116</v>
      </c>
      <c r="E12021" t="s">
        <v>91</v>
      </c>
      <c r="F12021" t="s">
        <v>178</v>
      </c>
      <c r="G12021" t="s">
        <v>113</v>
      </c>
      <c r="H12021" t="s">
        <v>100</v>
      </c>
      <c r="I12021" t="s">
        <v>70</v>
      </c>
      <c r="J12021" t="s">
        <v>101</v>
      </c>
      <c r="K12021" s="23">
        <v>36.299999999999997</v>
      </c>
      <c r="L12021" s="24">
        <v>2.4</v>
      </c>
      <c r="M12021" s="24">
        <v>87.12</v>
      </c>
      <c r="N12021" s="24">
        <v>64.47</v>
      </c>
      <c r="O12021" s="24">
        <v>22.65</v>
      </c>
      <c r="P12021" s="25">
        <v>26</v>
      </c>
    </row>
    <row r="12022" spans="1:16" x14ac:dyDescent="0.3">
      <c r="A12022" s="22">
        <v>43143</v>
      </c>
      <c r="B12022">
        <v>2018</v>
      </c>
      <c r="C12022">
        <v>2</v>
      </c>
      <c r="D12022" t="s">
        <v>116</v>
      </c>
      <c r="E12022" t="s">
        <v>91</v>
      </c>
      <c r="F12022" t="s">
        <v>178</v>
      </c>
      <c r="G12022" t="s">
        <v>113</v>
      </c>
      <c r="H12022" t="s">
        <v>102</v>
      </c>
      <c r="I12022" t="s">
        <v>71</v>
      </c>
      <c r="J12022" t="s">
        <v>103</v>
      </c>
      <c r="K12022" s="23">
        <v>14</v>
      </c>
      <c r="L12022" s="24">
        <v>6.9</v>
      </c>
      <c r="M12022" s="24">
        <v>96.6</v>
      </c>
      <c r="N12022" s="24">
        <v>63.76</v>
      </c>
      <c r="O12022" s="24">
        <v>32.840000000000003</v>
      </c>
      <c r="P12022" s="25">
        <v>34</v>
      </c>
    </row>
    <row r="12023" spans="1:16" x14ac:dyDescent="0.3">
      <c r="A12023" s="22">
        <v>43143</v>
      </c>
      <c r="B12023">
        <v>2018</v>
      </c>
      <c r="C12023">
        <v>2</v>
      </c>
      <c r="D12023" t="s">
        <v>116</v>
      </c>
      <c r="E12023" t="s">
        <v>91</v>
      </c>
      <c r="F12023" t="s">
        <v>178</v>
      </c>
      <c r="G12023" t="s">
        <v>113</v>
      </c>
      <c r="H12023" t="s">
        <v>104</v>
      </c>
      <c r="I12023" t="s">
        <v>76</v>
      </c>
      <c r="J12023" t="s">
        <v>105</v>
      </c>
      <c r="K12023" s="23">
        <v>1</v>
      </c>
      <c r="L12023" s="24">
        <v>7.4</v>
      </c>
      <c r="M12023" s="24">
        <v>7.4</v>
      </c>
      <c r="N12023" s="24">
        <v>4.88</v>
      </c>
      <c r="O12023" s="24">
        <v>2.52</v>
      </c>
      <c r="P12023" s="25">
        <v>34</v>
      </c>
    </row>
    <row r="12024" spans="1:16" x14ac:dyDescent="0.3">
      <c r="A12024" s="22">
        <v>43143</v>
      </c>
      <c r="B12024">
        <v>2018</v>
      </c>
      <c r="C12024">
        <v>2</v>
      </c>
      <c r="D12024" t="s">
        <v>116</v>
      </c>
      <c r="E12024" t="s">
        <v>91</v>
      </c>
      <c r="F12024" t="s">
        <v>178</v>
      </c>
      <c r="G12024" t="s">
        <v>113</v>
      </c>
      <c r="H12024" t="s">
        <v>106</v>
      </c>
      <c r="I12024" t="s">
        <v>69</v>
      </c>
      <c r="J12024" t="s">
        <v>107</v>
      </c>
      <c r="K12024" s="23">
        <v>1</v>
      </c>
      <c r="L12024" s="24">
        <v>16.5</v>
      </c>
      <c r="M12024" s="24">
        <v>16.5</v>
      </c>
      <c r="N12024" s="24">
        <v>12.87</v>
      </c>
      <c r="O12024" s="24">
        <v>3.63</v>
      </c>
      <c r="P12024" s="25">
        <v>22</v>
      </c>
    </row>
    <row r="12025" spans="1:16" x14ac:dyDescent="0.3">
      <c r="A12025" s="22">
        <v>43143</v>
      </c>
      <c r="B12025">
        <v>2018</v>
      </c>
      <c r="C12025">
        <v>2</v>
      </c>
      <c r="D12025" t="s">
        <v>116</v>
      </c>
      <c r="E12025" t="s">
        <v>91</v>
      </c>
      <c r="F12025" t="s">
        <v>178</v>
      </c>
      <c r="G12025" t="s">
        <v>113</v>
      </c>
      <c r="H12025" t="s">
        <v>108</v>
      </c>
      <c r="I12025" t="s">
        <v>72</v>
      </c>
      <c r="J12025" t="s">
        <v>109</v>
      </c>
      <c r="K12025" s="23">
        <v>1</v>
      </c>
      <c r="L12025" s="24">
        <v>8.1999999999999993</v>
      </c>
      <c r="M12025" s="24">
        <v>8.1999999999999993</v>
      </c>
      <c r="N12025" s="24">
        <v>5.58</v>
      </c>
      <c r="O12025" s="24">
        <v>2.62</v>
      </c>
      <c r="P12025" s="25">
        <v>32</v>
      </c>
    </row>
    <row r="12026" spans="1:16" x14ac:dyDescent="0.3">
      <c r="A12026" s="22">
        <v>43144</v>
      </c>
      <c r="B12026">
        <v>2018</v>
      </c>
      <c r="C12026">
        <v>2</v>
      </c>
      <c r="D12026" t="s">
        <v>116</v>
      </c>
      <c r="E12026" t="s">
        <v>91</v>
      </c>
      <c r="F12026" t="s">
        <v>178</v>
      </c>
      <c r="G12026" t="s">
        <v>114</v>
      </c>
      <c r="H12026" t="s">
        <v>94</v>
      </c>
      <c r="I12026" t="s">
        <v>73</v>
      </c>
      <c r="J12026" t="s">
        <v>95</v>
      </c>
      <c r="K12026" s="23">
        <v>6</v>
      </c>
      <c r="L12026" s="24">
        <v>3.1</v>
      </c>
      <c r="M12026" s="24">
        <v>18.600000000000001</v>
      </c>
      <c r="N12026" s="24">
        <v>13.02</v>
      </c>
      <c r="O12026" s="24">
        <v>5.58</v>
      </c>
      <c r="P12026" s="25">
        <v>30</v>
      </c>
    </row>
    <row r="12027" spans="1:16" x14ac:dyDescent="0.3">
      <c r="A12027" s="22">
        <v>43144</v>
      </c>
      <c r="B12027">
        <v>2018</v>
      </c>
      <c r="C12027">
        <v>2</v>
      </c>
      <c r="D12027" t="s">
        <v>116</v>
      </c>
      <c r="E12027" t="s">
        <v>91</v>
      </c>
      <c r="F12027" t="s">
        <v>178</v>
      </c>
      <c r="G12027" t="s">
        <v>114</v>
      </c>
      <c r="H12027" t="s">
        <v>96</v>
      </c>
      <c r="I12027" t="s">
        <v>74</v>
      </c>
      <c r="J12027" t="s">
        <v>97</v>
      </c>
      <c r="K12027" s="23">
        <v>8.0299999999999994</v>
      </c>
      <c r="L12027" s="24">
        <v>3.6</v>
      </c>
      <c r="M12027" s="24">
        <v>28.91</v>
      </c>
      <c r="N12027" s="24">
        <v>20.239999999999998</v>
      </c>
      <c r="O12027" s="24">
        <v>8.67</v>
      </c>
      <c r="P12027" s="25">
        <v>30</v>
      </c>
    </row>
    <row r="12028" spans="1:16" x14ac:dyDescent="0.3">
      <c r="A12028" s="22">
        <v>43144</v>
      </c>
      <c r="B12028">
        <v>2018</v>
      </c>
      <c r="C12028">
        <v>2</v>
      </c>
      <c r="D12028" t="s">
        <v>116</v>
      </c>
      <c r="E12028" t="s">
        <v>91</v>
      </c>
      <c r="F12028" t="s">
        <v>178</v>
      </c>
      <c r="G12028" t="s">
        <v>114</v>
      </c>
      <c r="H12028" t="s">
        <v>98</v>
      </c>
      <c r="I12028" t="s">
        <v>75</v>
      </c>
      <c r="J12028" t="s">
        <v>99</v>
      </c>
      <c r="K12028" s="23">
        <v>5</v>
      </c>
      <c r="L12028" s="24">
        <v>2.8</v>
      </c>
      <c r="M12028" s="24">
        <v>14</v>
      </c>
      <c r="N12028" s="24">
        <v>10.08</v>
      </c>
      <c r="O12028" s="24">
        <v>3.92</v>
      </c>
      <c r="P12028" s="25">
        <v>28</v>
      </c>
    </row>
    <row r="12029" spans="1:16" x14ac:dyDescent="0.3">
      <c r="A12029" s="22">
        <v>43144</v>
      </c>
      <c r="B12029">
        <v>2018</v>
      </c>
      <c r="C12029">
        <v>2</v>
      </c>
      <c r="D12029" t="s">
        <v>116</v>
      </c>
      <c r="E12029" t="s">
        <v>91</v>
      </c>
      <c r="F12029" t="s">
        <v>178</v>
      </c>
      <c r="G12029" t="s">
        <v>114</v>
      </c>
      <c r="H12029" t="s">
        <v>100</v>
      </c>
      <c r="I12029" t="s">
        <v>70</v>
      </c>
      <c r="J12029" t="s">
        <v>101</v>
      </c>
      <c r="K12029" s="23">
        <v>17.8</v>
      </c>
      <c r="L12029" s="24">
        <v>2.4</v>
      </c>
      <c r="M12029" s="24">
        <v>42.72</v>
      </c>
      <c r="N12029" s="24">
        <v>31.61</v>
      </c>
      <c r="O12029" s="24">
        <v>11.11</v>
      </c>
      <c r="P12029" s="25">
        <v>26</v>
      </c>
    </row>
    <row r="12030" spans="1:16" x14ac:dyDescent="0.3">
      <c r="A12030" s="22">
        <v>43144</v>
      </c>
      <c r="B12030">
        <v>2018</v>
      </c>
      <c r="C12030">
        <v>2</v>
      </c>
      <c r="D12030" t="s">
        <v>116</v>
      </c>
      <c r="E12030" t="s">
        <v>91</v>
      </c>
      <c r="F12030" t="s">
        <v>178</v>
      </c>
      <c r="G12030" t="s">
        <v>114</v>
      </c>
      <c r="H12030" t="s">
        <v>102</v>
      </c>
      <c r="I12030" t="s">
        <v>71</v>
      </c>
      <c r="J12030" t="s">
        <v>103</v>
      </c>
      <c r="K12030" s="23">
        <v>10</v>
      </c>
      <c r="L12030" s="24">
        <v>6.9</v>
      </c>
      <c r="M12030" s="24">
        <v>69</v>
      </c>
      <c r="N12030" s="24">
        <v>45.54</v>
      </c>
      <c r="O12030" s="24">
        <v>23.46</v>
      </c>
      <c r="P12030" s="25">
        <v>34</v>
      </c>
    </row>
    <row r="12031" spans="1:16" x14ac:dyDescent="0.3">
      <c r="A12031" s="22">
        <v>43144</v>
      </c>
      <c r="B12031">
        <v>2018</v>
      </c>
      <c r="C12031">
        <v>2</v>
      </c>
      <c r="D12031" t="s">
        <v>116</v>
      </c>
      <c r="E12031" t="s">
        <v>91</v>
      </c>
      <c r="F12031" t="s">
        <v>178</v>
      </c>
      <c r="G12031" t="s">
        <v>114</v>
      </c>
      <c r="H12031" t="s">
        <v>104</v>
      </c>
      <c r="I12031" t="s">
        <v>76</v>
      </c>
      <c r="J12031" t="s">
        <v>105</v>
      </c>
      <c r="K12031" s="23">
        <v>0</v>
      </c>
      <c r="L12031" s="24">
        <v>7.4</v>
      </c>
      <c r="M12031" s="24">
        <v>0</v>
      </c>
      <c r="N12031" s="24">
        <v>0</v>
      </c>
      <c r="O12031" s="24">
        <v>0</v>
      </c>
      <c r="P12031" s="25">
        <v>34</v>
      </c>
    </row>
    <row r="12032" spans="1:16" x14ac:dyDescent="0.3">
      <c r="A12032" s="22">
        <v>43144</v>
      </c>
      <c r="B12032">
        <v>2018</v>
      </c>
      <c r="C12032">
        <v>2</v>
      </c>
      <c r="D12032" t="s">
        <v>116</v>
      </c>
      <c r="E12032" t="s">
        <v>91</v>
      </c>
      <c r="F12032" t="s">
        <v>178</v>
      </c>
      <c r="G12032" t="s">
        <v>114</v>
      </c>
      <c r="H12032" t="s">
        <v>106</v>
      </c>
      <c r="I12032" t="s">
        <v>69</v>
      </c>
      <c r="J12032" t="s">
        <v>107</v>
      </c>
      <c r="K12032" s="23">
        <v>10</v>
      </c>
      <c r="L12032" s="24">
        <v>16.5</v>
      </c>
      <c r="M12032" s="24">
        <v>165</v>
      </c>
      <c r="N12032" s="24">
        <v>128.69999999999999</v>
      </c>
      <c r="O12032" s="24">
        <v>36.299999999999997</v>
      </c>
      <c r="P12032" s="25">
        <v>22</v>
      </c>
    </row>
    <row r="12033" spans="1:16" x14ac:dyDescent="0.3">
      <c r="A12033" s="22">
        <v>43144</v>
      </c>
      <c r="B12033">
        <v>2018</v>
      </c>
      <c r="C12033">
        <v>2</v>
      </c>
      <c r="D12033" t="s">
        <v>116</v>
      </c>
      <c r="E12033" t="s">
        <v>91</v>
      </c>
      <c r="F12033" t="s">
        <v>178</v>
      </c>
      <c r="G12033" t="s">
        <v>114</v>
      </c>
      <c r="H12033" t="s">
        <v>108</v>
      </c>
      <c r="I12033" t="s">
        <v>72</v>
      </c>
      <c r="J12033" t="s">
        <v>109</v>
      </c>
      <c r="K12033" s="23">
        <v>3</v>
      </c>
      <c r="L12033" s="24">
        <v>8.1999999999999993</v>
      </c>
      <c r="M12033" s="24">
        <v>24.6</v>
      </c>
      <c r="N12033" s="24">
        <v>16.73</v>
      </c>
      <c r="O12033" s="24">
        <v>7.87</v>
      </c>
      <c r="P12033" s="25">
        <v>32</v>
      </c>
    </row>
    <row r="12034" spans="1:16" x14ac:dyDescent="0.3">
      <c r="A12034" s="22">
        <v>43145</v>
      </c>
      <c r="B12034">
        <v>2018</v>
      </c>
      <c r="C12034">
        <v>2</v>
      </c>
      <c r="D12034" t="s">
        <v>116</v>
      </c>
      <c r="E12034" t="s">
        <v>91</v>
      </c>
      <c r="F12034" t="s">
        <v>178</v>
      </c>
      <c r="G12034" t="s">
        <v>115</v>
      </c>
      <c r="H12034" t="s">
        <v>94</v>
      </c>
      <c r="I12034" t="s">
        <v>73</v>
      </c>
      <c r="J12034" t="s">
        <v>95</v>
      </c>
      <c r="K12034" s="23">
        <v>1</v>
      </c>
      <c r="L12034" s="24">
        <v>3.1</v>
      </c>
      <c r="M12034" s="24">
        <v>3.1</v>
      </c>
      <c r="N12034" s="24">
        <v>2.17</v>
      </c>
      <c r="O12034" s="24">
        <v>0.93</v>
      </c>
      <c r="P12034" s="25">
        <v>30</v>
      </c>
    </row>
    <row r="12035" spans="1:16" x14ac:dyDescent="0.3">
      <c r="A12035" s="22">
        <v>43145</v>
      </c>
      <c r="B12035">
        <v>2018</v>
      </c>
      <c r="C12035">
        <v>2</v>
      </c>
      <c r="D12035" t="s">
        <v>116</v>
      </c>
      <c r="E12035" t="s">
        <v>91</v>
      </c>
      <c r="F12035" t="s">
        <v>178</v>
      </c>
      <c r="G12035" t="s">
        <v>115</v>
      </c>
      <c r="H12035" t="s">
        <v>96</v>
      </c>
      <c r="I12035" t="s">
        <v>74</v>
      </c>
      <c r="J12035" t="s">
        <v>97</v>
      </c>
      <c r="K12035" s="23">
        <v>6.33</v>
      </c>
      <c r="L12035" s="24">
        <v>3.6</v>
      </c>
      <c r="M12035" s="24">
        <v>22.79</v>
      </c>
      <c r="N12035" s="24">
        <v>15.95</v>
      </c>
      <c r="O12035" s="24">
        <v>6.84</v>
      </c>
      <c r="P12035" s="25">
        <v>30</v>
      </c>
    </row>
    <row r="12036" spans="1:16" x14ac:dyDescent="0.3">
      <c r="A12036" s="22">
        <v>43145</v>
      </c>
      <c r="B12036">
        <v>2018</v>
      </c>
      <c r="C12036">
        <v>2</v>
      </c>
      <c r="D12036" t="s">
        <v>116</v>
      </c>
      <c r="E12036" t="s">
        <v>91</v>
      </c>
      <c r="F12036" t="s">
        <v>178</v>
      </c>
      <c r="G12036" t="s">
        <v>115</v>
      </c>
      <c r="H12036" t="s">
        <v>98</v>
      </c>
      <c r="I12036" t="s">
        <v>75</v>
      </c>
      <c r="J12036" t="s">
        <v>99</v>
      </c>
      <c r="K12036" s="23">
        <v>2.1</v>
      </c>
      <c r="L12036" s="24">
        <v>2.8</v>
      </c>
      <c r="M12036" s="24">
        <v>5.88</v>
      </c>
      <c r="N12036" s="24">
        <v>4.2300000000000004</v>
      </c>
      <c r="O12036" s="24">
        <v>1.65</v>
      </c>
      <c r="P12036" s="25">
        <v>28</v>
      </c>
    </row>
    <row r="12037" spans="1:16" x14ac:dyDescent="0.3">
      <c r="A12037" s="22">
        <v>43145</v>
      </c>
      <c r="B12037">
        <v>2018</v>
      </c>
      <c r="C12037">
        <v>2</v>
      </c>
      <c r="D12037" t="s">
        <v>116</v>
      </c>
      <c r="E12037" t="s">
        <v>91</v>
      </c>
      <c r="F12037" t="s">
        <v>178</v>
      </c>
      <c r="G12037" t="s">
        <v>115</v>
      </c>
      <c r="H12037" t="s">
        <v>100</v>
      </c>
      <c r="I12037" t="s">
        <v>70</v>
      </c>
      <c r="J12037" t="s">
        <v>101</v>
      </c>
      <c r="K12037" s="23">
        <v>50.3</v>
      </c>
      <c r="L12037" s="24">
        <v>2.4</v>
      </c>
      <c r="M12037" s="24">
        <v>120.72</v>
      </c>
      <c r="N12037" s="24">
        <v>89.33</v>
      </c>
      <c r="O12037" s="24">
        <v>31.39</v>
      </c>
      <c r="P12037" s="25">
        <v>26</v>
      </c>
    </row>
    <row r="12038" spans="1:16" x14ac:dyDescent="0.3">
      <c r="A12038" s="22">
        <v>43145</v>
      </c>
      <c r="B12038">
        <v>2018</v>
      </c>
      <c r="C12038">
        <v>2</v>
      </c>
      <c r="D12038" t="s">
        <v>116</v>
      </c>
      <c r="E12038" t="s">
        <v>91</v>
      </c>
      <c r="F12038" t="s">
        <v>178</v>
      </c>
      <c r="G12038" t="s">
        <v>115</v>
      </c>
      <c r="H12038" t="s">
        <v>102</v>
      </c>
      <c r="I12038" t="s">
        <v>71</v>
      </c>
      <c r="J12038" t="s">
        <v>103</v>
      </c>
      <c r="K12038" s="23">
        <v>15</v>
      </c>
      <c r="L12038" s="24">
        <v>6.9</v>
      </c>
      <c r="M12038" s="24">
        <v>103.5</v>
      </c>
      <c r="N12038" s="24">
        <v>68.31</v>
      </c>
      <c r="O12038" s="24">
        <v>35.19</v>
      </c>
      <c r="P12038" s="25">
        <v>34</v>
      </c>
    </row>
    <row r="12039" spans="1:16" x14ac:dyDescent="0.3">
      <c r="A12039" s="22">
        <v>43145</v>
      </c>
      <c r="B12039">
        <v>2018</v>
      </c>
      <c r="C12039">
        <v>2</v>
      </c>
      <c r="D12039" t="s">
        <v>116</v>
      </c>
      <c r="E12039" t="s">
        <v>91</v>
      </c>
      <c r="F12039" t="s">
        <v>178</v>
      </c>
      <c r="G12039" t="s">
        <v>115</v>
      </c>
      <c r="H12039" t="s">
        <v>104</v>
      </c>
      <c r="I12039" t="s">
        <v>76</v>
      </c>
      <c r="J12039" t="s">
        <v>105</v>
      </c>
      <c r="K12039" s="23">
        <v>0</v>
      </c>
      <c r="L12039" s="24">
        <v>7.4</v>
      </c>
      <c r="M12039" s="24">
        <v>0</v>
      </c>
      <c r="N12039" s="24">
        <v>0</v>
      </c>
      <c r="O12039" s="24">
        <v>0</v>
      </c>
      <c r="P12039" s="25">
        <v>34</v>
      </c>
    </row>
    <row r="12040" spans="1:16" x14ac:dyDescent="0.3">
      <c r="A12040" s="22">
        <v>43145</v>
      </c>
      <c r="B12040">
        <v>2018</v>
      </c>
      <c r="C12040">
        <v>2</v>
      </c>
      <c r="D12040" t="s">
        <v>116</v>
      </c>
      <c r="E12040" t="s">
        <v>91</v>
      </c>
      <c r="F12040" t="s">
        <v>178</v>
      </c>
      <c r="G12040" t="s">
        <v>115</v>
      </c>
      <c r="H12040" t="s">
        <v>106</v>
      </c>
      <c r="I12040" t="s">
        <v>69</v>
      </c>
      <c r="J12040" t="s">
        <v>107</v>
      </c>
      <c r="K12040" s="23">
        <v>14</v>
      </c>
      <c r="L12040" s="24">
        <v>16.5</v>
      </c>
      <c r="M12040" s="24">
        <v>231</v>
      </c>
      <c r="N12040" s="24">
        <v>180.18</v>
      </c>
      <c r="O12040" s="24">
        <v>50.82</v>
      </c>
      <c r="P12040" s="25">
        <v>22</v>
      </c>
    </row>
    <row r="12041" spans="1:16" x14ac:dyDescent="0.3">
      <c r="A12041" s="22">
        <v>43145</v>
      </c>
      <c r="B12041">
        <v>2018</v>
      </c>
      <c r="C12041">
        <v>2</v>
      </c>
      <c r="D12041" t="s">
        <v>116</v>
      </c>
      <c r="E12041" t="s">
        <v>91</v>
      </c>
      <c r="F12041" t="s">
        <v>178</v>
      </c>
      <c r="G12041" t="s">
        <v>115</v>
      </c>
      <c r="H12041" t="s">
        <v>108</v>
      </c>
      <c r="I12041" t="s">
        <v>72</v>
      </c>
      <c r="J12041" t="s">
        <v>109</v>
      </c>
      <c r="K12041" s="23">
        <v>0</v>
      </c>
      <c r="L12041" s="24">
        <v>8.1999999999999993</v>
      </c>
      <c r="M12041" s="24">
        <v>0</v>
      </c>
      <c r="N12041" s="24">
        <v>0</v>
      </c>
      <c r="O12041" s="24">
        <v>0</v>
      </c>
      <c r="P12041" s="25">
        <v>32</v>
      </c>
    </row>
    <row r="12042" spans="1:16" x14ac:dyDescent="0.3">
      <c r="A12042" s="22">
        <v>43146</v>
      </c>
      <c r="B12042">
        <v>2018</v>
      </c>
      <c r="C12042">
        <v>2</v>
      </c>
      <c r="D12042" t="s">
        <v>116</v>
      </c>
      <c r="E12042" t="s">
        <v>91</v>
      </c>
      <c r="F12042" t="s">
        <v>178</v>
      </c>
      <c r="G12042" t="s">
        <v>93</v>
      </c>
      <c r="H12042" t="s">
        <v>94</v>
      </c>
      <c r="I12042" t="s">
        <v>73</v>
      </c>
      <c r="J12042" t="s">
        <v>95</v>
      </c>
      <c r="K12042" s="23">
        <v>1.5</v>
      </c>
      <c r="L12042" s="24">
        <v>3.1</v>
      </c>
      <c r="M12042" s="24">
        <v>4.6500000000000004</v>
      </c>
      <c r="N12042" s="24">
        <v>3.26</v>
      </c>
      <c r="O12042" s="24">
        <v>1.39</v>
      </c>
      <c r="P12042" s="25">
        <v>30</v>
      </c>
    </row>
    <row r="12043" spans="1:16" x14ac:dyDescent="0.3">
      <c r="A12043" s="22">
        <v>43146</v>
      </c>
      <c r="B12043">
        <v>2018</v>
      </c>
      <c r="C12043">
        <v>2</v>
      </c>
      <c r="D12043" t="s">
        <v>116</v>
      </c>
      <c r="E12043" t="s">
        <v>91</v>
      </c>
      <c r="F12043" t="s">
        <v>178</v>
      </c>
      <c r="G12043" t="s">
        <v>93</v>
      </c>
      <c r="H12043" t="s">
        <v>96</v>
      </c>
      <c r="I12043" t="s">
        <v>74</v>
      </c>
      <c r="J12043" t="s">
        <v>97</v>
      </c>
      <c r="K12043" s="23">
        <v>6.94</v>
      </c>
      <c r="L12043" s="24">
        <v>3.6</v>
      </c>
      <c r="M12043" s="24">
        <v>24.98</v>
      </c>
      <c r="N12043" s="24">
        <v>17.489999999999998</v>
      </c>
      <c r="O12043" s="24">
        <v>7.49</v>
      </c>
      <c r="P12043" s="25">
        <v>30</v>
      </c>
    </row>
    <row r="12044" spans="1:16" x14ac:dyDescent="0.3">
      <c r="A12044" s="22">
        <v>43146</v>
      </c>
      <c r="B12044">
        <v>2018</v>
      </c>
      <c r="C12044">
        <v>2</v>
      </c>
      <c r="D12044" t="s">
        <v>116</v>
      </c>
      <c r="E12044" t="s">
        <v>91</v>
      </c>
      <c r="F12044" t="s">
        <v>178</v>
      </c>
      <c r="G12044" t="s">
        <v>93</v>
      </c>
      <c r="H12044" t="s">
        <v>98</v>
      </c>
      <c r="I12044" t="s">
        <v>75</v>
      </c>
      <c r="J12044" t="s">
        <v>99</v>
      </c>
      <c r="K12044" s="23">
        <v>0.85</v>
      </c>
      <c r="L12044" s="24">
        <v>2.8</v>
      </c>
      <c r="M12044" s="24">
        <v>2.38</v>
      </c>
      <c r="N12044" s="24">
        <v>1.71</v>
      </c>
      <c r="O12044" s="24">
        <v>0.67</v>
      </c>
      <c r="P12044" s="25">
        <v>28</v>
      </c>
    </row>
    <row r="12045" spans="1:16" x14ac:dyDescent="0.3">
      <c r="A12045" s="22">
        <v>43146</v>
      </c>
      <c r="B12045">
        <v>2018</v>
      </c>
      <c r="C12045">
        <v>2</v>
      </c>
      <c r="D12045" t="s">
        <v>116</v>
      </c>
      <c r="E12045" t="s">
        <v>91</v>
      </c>
      <c r="F12045" t="s">
        <v>178</v>
      </c>
      <c r="G12045" t="s">
        <v>93</v>
      </c>
      <c r="H12045" t="s">
        <v>100</v>
      </c>
      <c r="I12045" t="s">
        <v>70</v>
      </c>
      <c r="J12045" t="s">
        <v>101</v>
      </c>
      <c r="K12045" s="23">
        <v>74.599999999999994</v>
      </c>
      <c r="L12045" s="24">
        <v>2.4</v>
      </c>
      <c r="M12045" s="24">
        <v>179.04</v>
      </c>
      <c r="N12045" s="24">
        <v>132.49</v>
      </c>
      <c r="O12045" s="24">
        <v>46.55</v>
      </c>
      <c r="P12045" s="25">
        <v>26</v>
      </c>
    </row>
    <row r="12046" spans="1:16" x14ac:dyDescent="0.3">
      <c r="A12046" s="22">
        <v>43146</v>
      </c>
      <c r="B12046">
        <v>2018</v>
      </c>
      <c r="C12046">
        <v>2</v>
      </c>
      <c r="D12046" t="s">
        <v>116</v>
      </c>
      <c r="E12046" t="s">
        <v>91</v>
      </c>
      <c r="F12046" t="s">
        <v>178</v>
      </c>
      <c r="G12046" t="s">
        <v>93</v>
      </c>
      <c r="H12046" t="s">
        <v>102</v>
      </c>
      <c r="I12046" t="s">
        <v>71</v>
      </c>
      <c r="J12046" t="s">
        <v>103</v>
      </c>
      <c r="K12046" s="23">
        <v>6</v>
      </c>
      <c r="L12046" s="24">
        <v>6.9</v>
      </c>
      <c r="M12046" s="24">
        <v>41.4</v>
      </c>
      <c r="N12046" s="24">
        <v>27.32</v>
      </c>
      <c r="O12046" s="24">
        <v>14.08</v>
      </c>
      <c r="P12046" s="25">
        <v>34</v>
      </c>
    </row>
    <row r="12047" spans="1:16" x14ac:dyDescent="0.3">
      <c r="A12047" s="22">
        <v>43146</v>
      </c>
      <c r="B12047">
        <v>2018</v>
      </c>
      <c r="C12047">
        <v>2</v>
      </c>
      <c r="D12047" t="s">
        <v>116</v>
      </c>
      <c r="E12047" t="s">
        <v>91</v>
      </c>
      <c r="F12047" t="s">
        <v>178</v>
      </c>
      <c r="G12047" t="s">
        <v>93</v>
      </c>
      <c r="H12047" t="s">
        <v>104</v>
      </c>
      <c r="I12047" t="s">
        <v>76</v>
      </c>
      <c r="J12047" t="s">
        <v>105</v>
      </c>
      <c r="K12047" s="23">
        <v>0</v>
      </c>
      <c r="L12047" s="24">
        <v>7.4</v>
      </c>
      <c r="M12047" s="24">
        <v>0</v>
      </c>
      <c r="N12047" s="24">
        <v>0</v>
      </c>
      <c r="O12047" s="24">
        <v>0</v>
      </c>
      <c r="P12047" s="25">
        <v>34</v>
      </c>
    </row>
    <row r="12048" spans="1:16" x14ac:dyDescent="0.3">
      <c r="A12048" s="22">
        <v>43146</v>
      </c>
      <c r="B12048">
        <v>2018</v>
      </c>
      <c r="C12048">
        <v>2</v>
      </c>
      <c r="D12048" t="s">
        <v>116</v>
      </c>
      <c r="E12048" t="s">
        <v>91</v>
      </c>
      <c r="F12048" t="s">
        <v>178</v>
      </c>
      <c r="G12048" t="s">
        <v>93</v>
      </c>
      <c r="H12048" t="s">
        <v>106</v>
      </c>
      <c r="I12048" t="s">
        <v>69</v>
      </c>
      <c r="J12048" t="s">
        <v>107</v>
      </c>
      <c r="K12048" s="23">
        <v>10</v>
      </c>
      <c r="L12048" s="24">
        <v>16.5</v>
      </c>
      <c r="M12048" s="24">
        <v>165</v>
      </c>
      <c r="N12048" s="24">
        <v>128.69999999999999</v>
      </c>
      <c r="O12048" s="24">
        <v>36.299999999999997</v>
      </c>
      <c r="P12048" s="25">
        <v>22</v>
      </c>
    </row>
    <row r="12049" spans="1:16" x14ac:dyDescent="0.3">
      <c r="A12049" s="22">
        <v>43146</v>
      </c>
      <c r="B12049">
        <v>2018</v>
      </c>
      <c r="C12049">
        <v>2</v>
      </c>
      <c r="D12049" t="s">
        <v>116</v>
      </c>
      <c r="E12049" t="s">
        <v>91</v>
      </c>
      <c r="F12049" t="s">
        <v>178</v>
      </c>
      <c r="G12049" t="s">
        <v>93</v>
      </c>
      <c r="H12049" t="s">
        <v>108</v>
      </c>
      <c r="I12049" t="s">
        <v>72</v>
      </c>
      <c r="J12049" t="s">
        <v>109</v>
      </c>
      <c r="K12049" s="23">
        <v>0</v>
      </c>
      <c r="L12049" s="24">
        <v>8.1999999999999993</v>
      </c>
      <c r="M12049" s="24">
        <v>0</v>
      </c>
      <c r="N12049" s="24">
        <v>0</v>
      </c>
      <c r="O12049" s="24">
        <v>0</v>
      </c>
      <c r="P12049" s="25">
        <v>32</v>
      </c>
    </row>
    <row r="12050" spans="1:16" x14ac:dyDescent="0.3">
      <c r="A12050" s="22">
        <v>43147</v>
      </c>
      <c r="B12050">
        <v>2018</v>
      </c>
      <c r="C12050">
        <v>2</v>
      </c>
      <c r="D12050" t="s">
        <v>116</v>
      </c>
      <c r="E12050" t="s">
        <v>91</v>
      </c>
      <c r="F12050" t="s">
        <v>178</v>
      </c>
      <c r="G12050" t="s">
        <v>110</v>
      </c>
      <c r="H12050" t="s">
        <v>94</v>
      </c>
      <c r="I12050" t="s">
        <v>73</v>
      </c>
      <c r="J12050" t="s">
        <v>95</v>
      </c>
      <c r="K12050" s="23">
        <v>7.68</v>
      </c>
      <c r="L12050" s="24">
        <v>3.1</v>
      </c>
      <c r="M12050" s="24">
        <v>23.81</v>
      </c>
      <c r="N12050" s="24">
        <v>16.670000000000002</v>
      </c>
      <c r="O12050" s="24">
        <v>7.14</v>
      </c>
      <c r="P12050" s="25">
        <v>30</v>
      </c>
    </row>
    <row r="12051" spans="1:16" x14ac:dyDescent="0.3">
      <c r="A12051" s="22">
        <v>43147</v>
      </c>
      <c r="B12051">
        <v>2018</v>
      </c>
      <c r="C12051">
        <v>2</v>
      </c>
      <c r="D12051" t="s">
        <v>116</v>
      </c>
      <c r="E12051" t="s">
        <v>91</v>
      </c>
      <c r="F12051" t="s">
        <v>178</v>
      </c>
      <c r="G12051" t="s">
        <v>110</v>
      </c>
      <c r="H12051" t="s">
        <v>96</v>
      </c>
      <c r="I12051" t="s">
        <v>74</v>
      </c>
      <c r="J12051" t="s">
        <v>97</v>
      </c>
      <c r="K12051" s="23">
        <v>7.18</v>
      </c>
      <c r="L12051" s="24">
        <v>3.6</v>
      </c>
      <c r="M12051" s="24">
        <v>25.85</v>
      </c>
      <c r="N12051" s="24">
        <v>18.100000000000001</v>
      </c>
      <c r="O12051" s="24">
        <v>7.75</v>
      </c>
      <c r="P12051" s="25">
        <v>30</v>
      </c>
    </row>
    <row r="12052" spans="1:16" x14ac:dyDescent="0.3">
      <c r="A12052" s="22">
        <v>43147</v>
      </c>
      <c r="B12052">
        <v>2018</v>
      </c>
      <c r="C12052">
        <v>2</v>
      </c>
      <c r="D12052" t="s">
        <v>116</v>
      </c>
      <c r="E12052" t="s">
        <v>91</v>
      </c>
      <c r="F12052" t="s">
        <v>178</v>
      </c>
      <c r="G12052" t="s">
        <v>110</v>
      </c>
      <c r="H12052" t="s">
        <v>98</v>
      </c>
      <c r="I12052" t="s">
        <v>75</v>
      </c>
      <c r="J12052" t="s">
        <v>99</v>
      </c>
      <c r="K12052" s="23">
        <v>1.2</v>
      </c>
      <c r="L12052" s="24">
        <v>2.8</v>
      </c>
      <c r="M12052" s="24">
        <v>3.36</v>
      </c>
      <c r="N12052" s="24">
        <v>2.42</v>
      </c>
      <c r="O12052" s="24">
        <v>0.94</v>
      </c>
      <c r="P12052" s="25">
        <v>28</v>
      </c>
    </row>
    <row r="12053" spans="1:16" x14ac:dyDescent="0.3">
      <c r="A12053" s="22">
        <v>43147</v>
      </c>
      <c r="B12053">
        <v>2018</v>
      </c>
      <c r="C12053">
        <v>2</v>
      </c>
      <c r="D12053" t="s">
        <v>116</v>
      </c>
      <c r="E12053" t="s">
        <v>91</v>
      </c>
      <c r="F12053" t="s">
        <v>178</v>
      </c>
      <c r="G12053" t="s">
        <v>110</v>
      </c>
      <c r="H12053" t="s">
        <v>100</v>
      </c>
      <c r="I12053" t="s">
        <v>70</v>
      </c>
      <c r="J12053" t="s">
        <v>101</v>
      </c>
      <c r="K12053" s="23">
        <v>65.16</v>
      </c>
      <c r="L12053" s="24">
        <v>2.4</v>
      </c>
      <c r="M12053" s="24">
        <v>156.38</v>
      </c>
      <c r="N12053" s="24">
        <v>115.72</v>
      </c>
      <c r="O12053" s="24">
        <v>40.659999999999997</v>
      </c>
      <c r="P12053" s="25">
        <v>26</v>
      </c>
    </row>
    <row r="12054" spans="1:16" x14ac:dyDescent="0.3">
      <c r="A12054" s="22">
        <v>43147</v>
      </c>
      <c r="B12054">
        <v>2018</v>
      </c>
      <c r="C12054">
        <v>2</v>
      </c>
      <c r="D12054" t="s">
        <v>116</v>
      </c>
      <c r="E12054" t="s">
        <v>91</v>
      </c>
      <c r="F12054" t="s">
        <v>178</v>
      </c>
      <c r="G12054" t="s">
        <v>110</v>
      </c>
      <c r="H12054" t="s">
        <v>102</v>
      </c>
      <c r="I12054" t="s">
        <v>71</v>
      </c>
      <c r="J12054" t="s">
        <v>103</v>
      </c>
      <c r="K12054" s="23">
        <v>10</v>
      </c>
      <c r="L12054" s="24">
        <v>6.9</v>
      </c>
      <c r="M12054" s="24">
        <v>69</v>
      </c>
      <c r="N12054" s="24">
        <v>45.54</v>
      </c>
      <c r="O12054" s="24">
        <v>23.46</v>
      </c>
      <c r="P12054" s="25">
        <v>34</v>
      </c>
    </row>
    <row r="12055" spans="1:16" x14ac:dyDescent="0.3">
      <c r="A12055" s="22">
        <v>43147</v>
      </c>
      <c r="B12055">
        <v>2018</v>
      </c>
      <c r="C12055">
        <v>2</v>
      </c>
      <c r="D12055" t="s">
        <v>116</v>
      </c>
      <c r="E12055" t="s">
        <v>91</v>
      </c>
      <c r="F12055" t="s">
        <v>178</v>
      </c>
      <c r="G12055" t="s">
        <v>110</v>
      </c>
      <c r="H12055" t="s">
        <v>104</v>
      </c>
      <c r="I12055" t="s">
        <v>76</v>
      </c>
      <c r="J12055" t="s">
        <v>105</v>
      </c>
      <c r="K12055" s="23">
        <v>0</v>
      </c>
      <c r="L12055" s="24">
        <v>7.4</v>
      </c>
      <c r="M12055" s="24">
        <v>0</v>
      </c>
      <c r="N12055" s="24">
        <v>0</v>
      </c>
      <c r="O12055" s="24">
        <v>0</v>
      </c>
      <c r="P12055" s="25">
        <v>34</v>
      </c>
    </row>
    <row r="12056" spans="1:16" x14ac:dyDescent="0.3">
      <c r="A12056" s="22">
        <v>43147</v>
      </c>
      <c r="B12056">
        <v>2018</v>
      </c>
      <c r="C12056">
        <v>2</v>
      </c>
      <c r="D12056" t="s">
        <v>116</v>
      </c>
      <c r="E12056" t="s">
        <v>91</v>
      </c>
      <c r="F12056" t="s">
        <v>178</v>
      </c>
      <c r="G12056" t="s">
        <v>110</v>
      </c>
      <c r="H12056" t="s">
        <v>106</v>
      </c>
      <c r="I12056" t="s">
        <v>69</v>
      </c>
      <c r="J12056" t="s">
        <v>107</v>
      </c>
      <c r="K12056" s="23">
        <v>0</v>
      </c>
      <c r="L12056" s="24">
        <v>16.5</v>
      </c>
      <c r="M12056" s="24">
        <v>0</v>
      </c>
      <c r="N12056" s="24">
        <v>0</v>
      </c>
      <c r="O12056" s="24">
        <v>0</v>
      </c>
      <c r="P12056" s="25">
        <v>22</v>
      </c>
    </row>
    <row r="12057" spans="1:16" x14ac:dyDescent="0.3">
      <c r="A12057" s="22">
        <v>43147</v>
      </c>
      <c r="B12057">
        <v>2018</v>
      </c>
      <c r="C12057">
        <v>2</v>
      </c>
      <c r="D12057" t="s">
        <v>116</v>
      </c>
      <c r="E12057" t="s">
        <v>91</v>
      </c>
      <c r="F12057" t="s">
        <v>178</v>
      </c>
      <c r="G12057" t="s">
        <v>110</v>
      </c>
      <c r="H12057" t="s">
        <v>108</v>
      </c>
      <c r="I12057" t="s">
        <v>72</v>
      </c>
      <c r="J12057" t="s">
        <v>109</v>
      </c>
      <c r="K12057" s="23">
        <v>1</v>
      </c>
      <c r="L12057" s="24">
        <v>8.1999999999999993</v>
      </c>
      <c r="M12057" s="24">
        <v>8.1999999999999993</v>
      </c>
      <c r="N12057" s="24">
        <v>5.58</v>
      </c>
      <c r="O12057" s="24">
        <v>2.62</v>
      </c>
      <c r="P12057" s="25">
        <v>32</v>
      </c>
    </row>
    <row r="12058" spans="1:16" x14ac:dyDescent="0.3">
      <c r="A12058" s="22">
        <v>43148</v>
      </c>
      <c r="B12058">
        <v>2018</v>
      </c>
      <c r="C12058">
        <v>2</v>
      </c>
      <c r="D12058" t="s">
        <v>116</v>
      </c>
      <c r="E12058" t="s">
        <v>91</v>
      </c>
      <c r="F12058" t="s">
        <v>178</v>
      </c>
      <c r="G12058" t="s">
        <v>111</v>
      </c>
      <c r="H12058" t="s">
        <v>94</v>
      </c>
      <c r="I12058" t="s">
        <v>73</v>
      </c>
      <c r="J12058" t="s">
        <v>95</v>
      </c>
      <c r="K12058" s="23">
        <v>1.33</v>
      </c>
      <c r="L12058" s="24">
        <v>3.1</v>
      </c>
      <c r="M12058" s="24">
        <v>4.12</v>
      </c>
      <c r="N12058" s="24">
        <v>2.88</v>
      </c>
      <c r="O12058" s="24">
        <v>1.24</v>
      </c>
      <c r="P12058" s="25">
        <v>30</v>
      </c>
    </row>
    <row r="12059" spans="1:16" x14ac:dyDescent="0.3">
      <c r="A12059" s="22">
        <v>43148</v>
      </c>
      <c r="B12059">
        <v>2018</v>
      </c>
      <c r="C12059">
        <v>2</v>
      </c>
      <c r="D12059" t="s">
        <v>116</v>
      </c>
      <c r="E12059" t="s">
        <v>91</v>
      </c>
      <c r="F12059" t="s">
        <v>178</v>
      </c>
      <c r="G12059" t="s">
        <v>111</v>
      </c>
      <c r="H12059" t="s">
        <v>96</v>
      </c>
      <c r="I12059" t="s">
        <v>74</v>
      </c>
      <c r="J12059" t="s">
        <v>97</v>
      </c>
      <c r="K12059" s="23">
        <v>3.64</v>
      </c>
      <c r="L12059" s="24">
        <v>3.6</v>
      </c>
      <c r="M12059" s="24">
        <v>13.1</v>
      </c>
      <c r="N12059" s="24">
        <v>9.17</v>
      </c>
      <c r="O12059" s="24">
        <v>3.93</v>
      </c>
      <c r="P12059" s="25">
        <v>30</v>
      </c>
    </row>
    <row r="12060" spans="1:16" x14ac:dyDescent="0.3">
      <c r="A12060" s="22">
        <v>43148</v>
      </c>
      <c r="B12060">
        <v>2018</v>
      </c>
      <c r="C12060">
        <v>2</v>
      </c>
      <c r="D12060" t="s">
        <v>116</v>
      </c>
      <c r="E12060" t="s">
        <v>91</v>
      </c>
      <c r="F12060" t="s">
        <v>178</v>
      </c>
      <c r="G12060" t="s">
        <v>111</v>
      </c>
      <c r="H12060" t="s">
        <v>98</v>
      </c>
      <c r="I12060" t="s">
        <v>75</v>
      </c>
      <c r="J12060" t="s">
        <v>99</v>
      </c>
      <c r="K12060" s="23">
        <v>2</v>
      </c>
      <c r="L12060" s="24">
        <v>2.8</v>
      </c>
      <c r="M12060" s="24">
        <v>5.6</v>
      </c>
      <c r="N12060" s="24">
        <v>4.03</v>
      </c>
      <c r="O12060" s="24">
        <v>1.57</v>
      </c>
      <c r="P12060" s="25">
        <v>28</v>
      </c>
    </row>
    <row r="12061" spans="1:16" x14ac:dyDescent="0.3">
      <c r="A12061" s="22">
        <v>43148</v>
      </c>
      <c r="B12061">
        <v>2018</v>
      </c>
      <c r="C12061">
        <v>2</v>
      </c>
      <c r="D12061" t="s">
        <v>116</v>
      </c>
      <c r="E12061" t="s">
        <v>91</v>
      </c>
      <c r="F12061" t="s">
        <v>178</v>
      </c>
      <c r="G12061" t="s">
        <v>111</v>
      </c>
      <c r="H12061" t="s">
        <v>100</v>
      </c>
      <c r="I12061" t="s">
        <v>70</v>
      </c>
      <c r="J12061" t="s">
        <v>101</v>
      </c>
      <c r="K12061" s="23">
        <v>50.4</v>
      </c>
      <c r="L12061" s="24">
        <v>2.4</v>
      </c>
      <c r="M12061" s="24">
        <v>120.96</v>
      </c>
      <c r="N12061" s="24">
        <v>89.51</v>
      </c>
      <c r="O12061" s="24">
        <v>31.45</v>
      </c>
      <c r="P12061" s="25">
        <v>26</v>
      </c>
    </row>
    <row r="12062" spans="1:16" x14ac:dyDescent="0.3">
      <c r="A12062" s="22">
        <v>43148</v>
      </c>
      <c r="B12062">
        <v>2018</v>
      </c>
      <c r="C12062">
        <v>2</v>
      </c>
      <c r="D12062" t="s">
        <v>116</v>
      </c>
      <c r="E12062" t="s">
        <v>91</v>
      </c>
      <c r="F12062" t="s">
        <v>178</v>
      </c>
      <c r="G12062" t="s">
        <v>111</v>
      </c>
      <c r="H12062" t="s">
        <v>102</v>
      </c>
      <c r="I12062" t="s">
        <v>71</v>
      </c>
      <c r="J12062" t="s">
        <v>103</v>
      </c>
      <c r="K12062" s="23">
        <v>5</v>
      </c>
      <c r="L12062" s="24">
        <v>6.9</v>
      </c>
      <c r="M12062" s="24">
        <v>34.5</v>
      </c>
      <c r="N12062" s="24">
        <v>22.77</v>
      </c>
      <c r="O12062" s="24">
        <v>11.73</v>
      </c>
      <c r="P12062" s="25">
        <v>34</v>
      </c>
    </row>
    <row r="12063" spans="1:16" x14ac:dyDescent="0.3">
      <c r="A12063" s="22">
        <v>43148</v>
      </c>
      <c r="B12063">
        <v>2018</v>
      </c>
      <c r="C12063">
        <v>2</v>
      </c>
      <c r="D12063" t="s">
        <v>116</v>
      </c>
      <c r="E12063" t="s">
        <v>91</v>
      </c>
      <c r="F12063" t="s">
        <v>178</v>
      </c>
      <c r="G12063" t="s">
        <v>111</v>
      </c>
      <c r="H12063" t="s">
        <v>104</v>
      </c>
      <c r="I12063" t="s">
        <v>76</v>
      </c>
      <c r="J12063" t="s">
        <v>105</v>
      </c>
      <c r="K12063" s="23">
        <v>0</v>
      </c>
      <c r="L12063" s="24">
        <v>7.4</v>
      </c>
      <c r="M12063" s="24">
        <v>0</v>
      </c>
      <c r="N12063" s="24">
        <v>0</v>
      </c>
      <c r="O12063" s="24">
        <v>0</v>
      </c>
      <c r="P12063" s="25">
        <v>34</v>
      </c>
    </row>
    <row r="12064" spans="1:16" x14ac:dyDescent="0.3">
      <c r="A12064" s="22">
        <v>43148</v>
      </c>
      <c r="B12064">
        <v>2018</v>
      </c>
      <c r="C12064">
        <v>2</v>
      </c>
      <c r="D12064" t="s">
        <v>116</v>
      </c>
      <c r="E12064" t="s">
        <v>91</v>
      </c>
      <c r="F12064" t="s">
        <v>178</v>
      </c>
      <c r="G12064" t="s">
        <v>111</v>
      </c>
      <c r="H12064" t="s">
        <v>106</v>
      </c>
      <c r="I12064" t="s">
        <v>69</v>
      </c>
      <c r="J12064" t="s">
        <v>107</v>
      </c>
      <c r="K12064" s="23">
        <v>9</v>
      </c>
      <c r="L12064" s="24">
        <v>16.5</v>
      </c>
      <c r="M12064" s="24">
        <v>148.5</v>
      </c>
      <c r="N12064" s="24">
        <v>115.83</v>
      </c>
      <c r="O12064" s="24">
        <v>32.67</v>
      </c>
      <c r="P12064" s="25">
        <v>22</v>
      </c>
    </row>
    <row r="12065" spans="1:16" x14ac:dyDescent="0.3">
      <c r="A12065" s="22">
        <v>43148</v>
      </c>
      <c r="B12065">
        <v>2018</v>
      </c>
      <c r="C12065">
        <v>2</v>
      </c>
      <c r="D12065" t="s">
        <v>116</v>
      </c>
      <c r="E12065" t="s">
        <v>91</v>
      </c>
      <c r="F12065" t="s">
        <v>178</v>
      </c>
      <c r="G12065" t="s">
        <v>111</v>
      </c>
      <c r="H12065" t="s">
        <v>108</v>
      </c>
      <c r="I12065" t="s">
        <v>72</v>
      </c>
      <c r="J12065" t="s">
        <v>109</v>
      </c>
      <c r="K12065" s="23">
        <v>0</v>
      </c>
      <c r="L12065" s="24">
        <v>8.1999999999999993</v>
      </c>
      <c r="M12065" s="24">
        <v>0</v>
      </c>
      <c r="N12065" s="24">
        <v>0</v>
      </c>
      <c r="O12065" s="24">
        <v>0</v>
      </c>
      <c r="P12065" s="25">
        <v>32</v>
      </c>
    </row>
    <row r="12066" spans="1:16" x14ac:dyDescent="0.3">
      <c r="A12066" s="22">
        <v>43149</v>
      </c>
      <c r="B12066">
        <v>2018</v>
      </c>
      <c r="C12066">
        <v>2</v>
      </c>
      <c r="D12066" t="s">
        <v>116</v>
      </c>
      <c r="E12066" t="s">
        <v>91</v>
      </c>
      <c r="F12066" t="s">
        <v>178</v>
      </c>
      <c r="G12066" t="s">
        <v>112</v>
      </c>
      <c r="H12066" t="s">
        <v>94</v>
      </c>
      <c r="I12066" t="s">
        <v>73</v>
      </c>
      <c r="J12066" t="s">
        <v>95</v>
      </c>
      <c r="K12066" s="23">
        <v>6</v>
      </c>
      <c r="L12066" s="24">
        <v>3.1</v>
      </c>
      <c r="M12066" s="24">
        <v>18.600000000000001</v>
      </c>
      <c r="N12066" s="24">
        <v>13.02</v>
      </c>
      <c r="O12066" s="24">
        <v>5.58</v>
      </c>
      <c r="P12066" s="25">
        <v>30</v>
      </c>
    </row>
    <row r="12067" spans="1:16" x14ac:dyDescent="0.3">
      <c r="A12067" s="22">
        <v>43149</v>
      </c>
      <c r="B12067">
        <v>2018</v>
      </c>
      <c r="C12067">
        <v>2</v>
      </c>
      <c r="D12067" t="s">
        <v>116</v>
      </c>
      <c r="E12067" t="s">
        <v>91</v>
      </c>
      <c r="F12067" t="s">
        <v>178</v>
      </c>
      <c r="G12067" t="s">
        <v>112</v>
      </c>
      <c r="H12067" t="s">
        <v>96</v>
      </c>
      <c r="I12067" t="s">
        <v>74</v>
      </c>
      <c r="J12067" t="s">
        <v>97</v>
      </c>
      <c r="K12067" s="23">
        <v>6.73</v>
      </c>
      <c r="L12067" s="24">
        <v>3.6</v>
      </c>
      <c r="M12067" s="24">
        <v>24.23</v>
      </c>
      <c r="N12067" s="24">
        <v>16.96</v>
      </c>
      <c r="O12067" s="24">
        <v>7.27</v>
      </c>
      <c r="P12067" s="25">
        <v>30</v>
      </c>
    </row>
    <row r="12068" spans="1:16" x14ac:dyDescent="0.3">
      <c r="A12068" s="22">
        <v>43149</v>
      </c>
      <c r="B12068">
        <v>2018</v>
      </c>
      <c r="C12068">
        <v>2</v>
      </c>
      <c r="D12068" t="s">
        <v>116</v>
      </c>
      <c r="E12068" t="s">
        <v>91</v>
      </c>
      <c r="F12068" t="s">
        <v>178</v>
      </c>
      <c r="G12068" t="s">
        <v>112</v>
      </c>
      <c r="H12068" t="s">
        <v>98</v>
      </c>
      <c r="I12068" t="s">
        <v>75</v>
      </c>
      <c r="J12068" t="s">
        <v>99</v>
      </c>
      <c r="K12068" s="23">
        <v>7.55</v>
      </c>
      <c r="L12068" s="24">
        <v>2.8</v>
      </c>
      <c r="M12068" s="24">
        <v>21.14</v>
      </c>
      <c r="N12068" s="24">
        <v>15.22</v>
      </c>
      <c r="O12068" s="24">
        <v>5.92</v>
      </c>
      <c r="P12068" s="25">
        <v>28</v>
      </c>
    </row>
    <row r="12069" spans="1:16" x14ac:dyDescent="0.3">
      <c r="A12069" s="22">
        <v>43149</v>
      </c>
      <c r="B12069">
        <v>2018</v>
      </c>
      <c r="C12069">
        <v>2</v>
      </c>
      <c r="D12069" t="s">
        <v>116</v>
      </c>
      <c r="E12069" t="s">
        <v>91</v>
      </c>
      <c r="F12069" t="s">
        <v>178</v>
      </c>
      <c r="G12069" t="s">
        <v>112</v>
      </c>
      <c r="H12069" t="s">
        <v>100</v>
      </c>
      <c r="I12069" t="s">
        <v>70</v>
      </c>
      <c r="J12069" t="s">
        <v>101</v>
      </c>
      <c r="K12069" s="23">
        <v>44</v>
      </c>
      <c r="L12069" s="24">
        <v>2.4</v>
      </c>
      <c r="M12069" s="24">
        <v>105.6</v>
      </c>
      <c r="N12069" s="24">
        <v>78.14</v>
      </c>
      <c r="O12069" s="24">
        <v>27.46</v>
      </c>
      <c r="P12069" s="25">
        <v>26</v>
      </c>
    </row>
    <row r="12070" spans="1:16" x14ac:dyDescent="0.3">
      <c r="A12070" s="22">
        <v>43149</v>
      </c>
      <c r="B12070">
        <v>2018</v>
      </c>
      <c r="C12070">
        <v>2</v>
      </c>
      <c r="D12070" t="s">
        <v>116</v>
      </c>
      <c r="E12070" t="s">
        <v>91</v>
      </c>
      <c r="F12070" t="s">
        <v>178</v>
      </c>
      <c r="G12070" t="s">
        <v>112</v>
      </c>
      <c r="H12070" t="s">
        <v>102</v>
      </c>
      <c r="I12070" t="s">
        <v>71</v>
      </c>
      <c r="J12070" t="s">
        <v>103</v>
      </c>
      <c r="K12070" s="23">
        <v>2</v>
      </c>
      <c r="L12070" s="24">
        <v>6.9</v>
      </c>
      <c r="M12070" s="24">
        <v>13.8</v>
      </c>
      <c r="N12070" s="24">
        <v>9.11</v>
      </c>
      <c r="O12070" s="24">
        <v>4.6900000000000004</v>
      </c>
      <c r="P12070" s="25">
        <v>34</v>
      </c>
    </row>
    <row r="12071" spans="1:16" x14ac:dyDescent="0.3">
      <c r="A12071" s="22">
        <v>43149</v>
      </c>
      <c r="B12071">
        <v>2018</v>
      </c>
      <c r="C12071">
        <v>2</v>
      </c>
      <c r="D12071" t="s">
        <v>116</v>
      </c>
      <c r="E12071" t="s">
        <v>91</v>
      </c>
      <c r="F12071" t="s">
        <v>178</v>
      </c>
      <c r="G12071" t="s">
        <v>112</v>
      </c>
      <c r="H12071" t="s">
        <v>104</v>
      </c>
      <c r="I12071" t="s">
        <v>76</v>
      </c>
      <c r="J12071" t="s">
        <v>105</v>
      </c>
      <c r="K12071" s="23">
        <v>0</v>
      </c>
      <c r="L12071" s="24">
        <v>7.4</v>
      </c>
      <c r="M12071" s="24">
        <v>0</v>
      </c>
      <c r="N12071" s="24">
        <v>0</v>
      </c>
      <c r="O12071" s="24">
        <v>0</v>
      </c>
      <c r="P12071" s="25">
        <v>34</v>
      </c>
    </row>
    <row r="12072" spans="1:16" x14ac:dyDescent="0.3">
      <c r="A12072" s="22">
        <v>43149</v>
      </c>
      <c r="B12072">
        <v>2018</v>
      </c>
      <c r="C12072">
        <v>2</v>
      </c>
      <c r="D12072" t="s">
        <v>116</v>
      </c>
      <c r="E12072" t="s">
        <v>91</v>
      </c>
      <c r="F12072" t="s">
        <v>178</v>
      </c>
      <c r="G12072" t="s">
        <v>112</v>
      </c>
      <c r="H12072" t="s">
        <v>106</v>
      </c>
      <c r="I12072" t="s">
        <v>69</v>
      </c>
      <c r="J12072" t="s">
        <v>107</v>
      </c>
      <c r="K12072" s="23">
        <v>4</v>
      </c>
      <c r="L12072" s="24">
        <v>16.5</v>
      </c>
      <c r="M12072" s="24">
        <v>66</v>
      </c>
      <c r="N12072" s="24">
        <v>51.48</v>
      </c>
      <c r="O12072" s="24">
        <v>14.52</v>
      </c>
      <c r="P12072" s="25">
        <v>22</v>
      </c>
    </row>
    <row r="12073" spans="1:16" x14ac:dyDescent="0.3">
      <c r="A12073" s="22">
        <v>43149</v>
      </c>
      <c r="B12073">
        <v>2018</v>
      </c>
      <c r="C12073">
        <v>2</v>
      </c>
      <c r="D12073" t="s">
        <v>116</v>
      </c>
      <c r="E12073" t="s">
        <v>91</v>
      </c>
      <c r="F12073" t="s">
        <v>178</v>
      </c>
      <c r="G12073" t="s">
        <v>112</v>
      </c>
      <c r="H12073" t="s">
        <v>108</v>
      </c>
      <c r="I12073" t="s">
        <v>72</v>
      </c>
      <c r="J12073" t="s">
        <v>109</v>
      </c>
      <c r="K12073" s="23">
        <v>1</v>
      </c>
      <c r="L12073" s="24">
        <v>8.1999999999999993</v>
      </c>
      <c r="M12073" s="24">
        <v>8.1999999999999993</v>
      </c>
      <c r="N12073" s="24">
        <v>5.58</v>
      </c>
      <c r="O12073" s="24">
        <v>2.62</v>
      </c>
      <c r="P12073" s="25">
        <v>32</v>
      </c>
    </row>
    <row r="12074" spans="1:16" x14ac:dyDescent="0.3">
      <c r="A12074" s="22">
        <v>43150</v>
      </c>
      <c r="B12074">
        <v>2018</v>
      </c>
      <c r="C12074">
        <v>2</v>
      </c>
      <c r="D12074" t="s">
        <v>116</v>
      </c>
      <c r="E12074" t="s">
        <v>91</v>
      </c>
      <c r="F12074" t="s">
        <v>178</v>
      </c>
      <c r="G12074" t="s">
        <v>113</v>
      </c>
      <c r="H12074" t="s">
        <v>94</v>
      </c>
      <c r="I12074" t="s">
        <v>73</v>
      </c>
      <c r="J12074" t="s">
        <v>95</v>
      </c>
      <c r="K12074" s="23">
        <v>1</v>
      </c>
      <c r="L12074" s="24">
        <v>3.1</v>
      </c>
      <c r="M12074" s="24">
        <v>3.1</v>
      </c>
      <c r="N12074" s="24">
        <v>2.17</v>
      </c>
      <c r="O12074" s="24">
        <v>0.93</v>
      </c>
      <c r="P12074" s="25">
        <v>30</v>
      </c>
    </row>
    <row r="12075" spans="1:16" x14ac:dyDescent="0.3">
      <c r="A12075" s="22">
        <v>43150</v>
      </c>
      <c r="B12075">
        <v>2018</v>
      </c>
      <c r="C12075">
        <v>2</v>
      </c>
      <c r="D12075" t="s">
        <v>116</v>
      </c>
      <c r="E12075" t="s">
        <v>91</v>
      </c>
      <c r="F12075" t="s">
        <v>178</v>
      </c>
      <c r="G12075" t="s">
        <v>113</v>
      </c>
      <c r="H12075" t="s">
        <v>96</v>
      </c>
      <c r="I12075" t="s">
        <v>74</v>
      </c>
      <c r="J12075" t="s">
        <v>97</v>
      </c>
      <c r="K12075" s="23">
        <v>3.34</v>
      </c>
      <c r="L12075" s="24">
        <v>3.6</v>
      </c>
      <c r="M12075" s="24">
        <v>12.02</v>
      </c>
      <c r="N12075" s="24">
        <v>8.41</v>
      </c>
      <c r="O12075" s="24">
        <v>3.61</v>
      </c>
      <c r="P12075" s="25">
        <v>30</v>
      </c>
    </row>
    <row r="12076" spans="1:16" x14ac:dyDescent="0.3">
      <c r="A12076" s="22">
        <v>43150</v>
      </c>
      <c r="B12076">
        <v>2018</v>
      </c>
      <c r="C12076">
        <v>2</v>
      </c>
      <c r="D12076" t="s">
        <v>116</v>
      </c>
      <c r="E12076" t="s">
        <v>91</v>
      </c>
      <c r="F12076" t="s">
        <v>178</v>
      </c>
      <c r="G12076" t="s">
        <v>113</v>
      </c>
      <c r="H12076" t="s">
        <v>98</v>
      </c>
      <c r="I12076" t="s">
        <v>75</v>
      </c>
      <c r="J12076" t="s">
        <v>99</v>
      </c>
      <c r="K12076" s="23">
        <v>1.7</v>
      </c>
      <c r="L12076" s="24">
        <v>2.8</v>
      </c>
      <c r="M12076" s="24">
        <v>4.76</v>
      </c>
      <c r="N12076" s="24">
        <v>3.43</v>
      </c>
      <c r="O12076" s="24">
        <v>1.33</v>
      </c>
      <c r="P12076" s="25">
        <v>28</v>
      </c>
    </row>
    <row r="12077" spans="1:16" x14ac:dyDescent="0.3">
      <c r="A12077" s="22">
        <v>43150</v>
      </c>
      <c r="B12077">
        <v>2018</v>
      </c>
      <c r="C12077">
        <v>2</v>
      </c>
      <c r="D12077" t="s">
        <v>116</v>
      </c>
      <c r="E12077" t="s">
        <v>91</v>
      </c>
      <c r="F12077" t="s">
        <v>178</v>
      </c>
      <c r="G12077" t="s">
        <v>113</v>
      </c>
      <c r="H12077" t="s">
        <v>100</v>
      </c>
      <c r="I12077" t="s">
        <v>70</v>
      </c>
      <c r="J12077" t="s">
        <v>101</v>
      </c>
      <c r="K12077" s="23">
        <v>27</v>
      </c>
      <c r="L12077" s="24">
        <v>2.4</v>
      </c>
      <c r="M12077" s="24">
        <v>64.8</v>
      </c>
      <c r="N12077" s="24">
        <v>47.95</v>
      </c>
      <c r="O12077" s="24">
        <v>16.850000000000001</v>
      </c>
      <c r="P12077" s="25">
        <v>26</v>
      </c>
    </row>
    <row r="12078" spans="1:16" x14ac:dyDescent="0.3">
      <c r="A12078" s="22">
        <v>43150</v>
      </c>
      <c r="B12078">
        <v>2018</v>
      </c>
      <c r="C12078">
        <v>2</v>
      </c>
      <c r="D12078" t="s">
        <v>116</v>
      </c>
      <c r="E12078" t="s">
        <v>91</v>
      </c>
      <c r="F12078" t="s">
        <v>178</v>
      </c>
      <c r="G12078" t="s">
        <v>113</v>
      </c>
      <c r="H12078" t="s">
        <v>102</v>
      </c>
      <c r="I12078" t="s">
        <v>71</v>
      </c>
      <c r="J12078" t="s">
        <v>103</v>
      </c>
      <c r="K12078" s="23">
        <v>6</v>
      </c>
      <c r="L12078" s="24">
        <v>6.9</v>
      </c>
      <c r="M12078" s="24">
        <v>41.4</v>
      </c>
      <c r="N12078" s="24">
        <v>27.32</v>
      </c>
      <c r="O12078" s="24">
        <v>14.08</v>
      </c>
      <c r="P12078" s="25">
        <v>34</v>
      </c>
    </row>
    <row r="12079" spans="1:16" x14ac:dyDescent="0.3">
      <c r="A12079" s="22">
        <v>43150</v>
      </c>
      <c r="B12079">
        <v>2018</v>
      </c>
      <c r="C12079">
        <v>2</v>
      </c>
      <c r="D12079" t="s">
        <v>116</v>
      </c>
      <c r="E12079" t="s">
        <v>91</v>
      </c>
      <c r="F12079" t="s">
        <v>178</v>
      </c>
      <c r="G12079" t="s">
        <v>113</v>
      </c>
      <c r="H12079" t="s">
        <v>104</v>
      </c>
      <c r="I12079" t="s">
        <v>76</v>
      </c>
      <c r="J12079" t="s">
        <v>105</v>
      </c>
      <c r="K12079" s="23">
        <v>0</v>
      </c>
      <c r="L12079" s="24">
        <v>7.4</v>
      </c>
      <c r="M12079" s="24">
        <v>0</v>
      </c>
      <c r="N12079" s="24">
        <v>0</v>
      </c>
      <c r="O12079" s="24">
        <v>0</v>
      </c>
      <c r="P12079" s="25">
        <v>34</v>
      </c>
    </row>
    <row r="12080" spans="1:16" x14ac:dyDescent="0.3">
      <c r="A12080" s="22">
        <v>43150</v>
      </c>
      <c r="B12080">
        <v>2018</v>
      </c>
      <c r="C12080">
        <v>2</v>
      </c>
      <c r="D12080" t="s">
        <v>116</v>
      </c>
      <c r="E12080" t="s">
        <v>91</v>
      </c>
      <c r="F12080" t="s">
        <v>178</v>
      </c>
      <c r="G12080" t="s">
        <v>113</v>
      </c>
      <c r="H12080" t="s">
        <v>106</v>
      </c>
      <c r="I12080" t="s">
        <v>69</v>
      </c>
      <c r="J12080" t="s">
        <v>107</v>
      </c>
      <c r="K12080" s="23">
        <v>12</v>
      </c>
      <c r="L12080" s="24">
        <v>16.5</v>
      </c>
      <c r="M12080" s="24">
        <v>198</v>
      </c>
      <c r="N12080" s="24">
        <v>154.44</v>
      </c>
      <c r="O12080" s="24">
        <v>43.56</v>
      </c>
      <c r="P12080" s="25">
        <v>22</v>
      </c>
    </row>
    <row r="12081" spans="1:16" x14ac:dyDescent="0.3">
      <c r="A12081" s="22">
        <v>43150</v>
      </c>
      <c r="B12081">
        <v>2018</v>
      </c>
      <c r="C12081">
        <v>2</v>
      </c>
      <c r="D12081" t="s">
        <v>116</v>
      </c>
      <c r="E12081" t="s">
        <v>91</v>
      </c>
      <c r="F12081" t="s">
        <v>178</v>
      </c>
      <c r="G12081" t="s">
        <v>113</v>
      </c>
      <c r="H12081" t="s">
        <v>108</v>
      </c>
      <c r="I12081" t="s">
        <v>72</v>
      </c>
      <c r="J12081" t="s">
        <v>109</v>
      </c>
      <c r="K12081" s="23">
        <v>2</v>
      </c>
      <c r="L12081" s="24">
        <v>8.1999999999999993</v>
      </c>
      <c r="M12081" s="24">
        <v>16.399999999999999</v>
      </c>
      <c r="N12081" s="24">
        <v>11.15</v>
      </c>
      <c r="O12081" s="24">
        <v>5.25</v>
      </c>
      <c r="P12081" s="25">
        <v>32</v>
      </c>
    </row>
    <row r="12082" spans="1:16" x14ac:dyDescent="0.3">
      <c r="A12082" s="22">
        <v>43151</v>
      </c>
      <c r="B12082">
        <v>2018</v>
      </c>
      <c r="C12082">
        <v>2</v>
      </c>
      <c r="D12082" t="s">
        <v>116</v>
      </c>
      <c r="E12082" t="s">
        <v>91</v>
      </c>
      <c r="F12082" t="s">
        <v>178</v>
      </c>
      <c r="G12082" t="s">
        <v>114</v>
      </c>
      <c r="H12082" t="s">
        <v>94</v>
      </c>
      <c r="I12082" t="s">
        <v>73</v>
      </c>
      <c r="J12082" t="s">
        <v>95</v>
      </c>
      <c r="K12082" s="23">
        <v>4.18</v>
      </c>
      <c r="L12082" s="24">
        <v>3.1</v>
      </c>
      <c r="M12082" s="24">
        <v>12.96</v>
      </c>
      <c r="N12082" s="24">
        <v>9.07</v>
      </c>
      <c r="O12082" s="24">
        <v>3.89</v>
      </c>
      <c r="P12082" s="25">
        <v>30</v>
      </c>
    </row>
    <row r="12083" spans="1:16" x14ac:dyDescent="0.3">
      <c r="A12083" s="22">
        <v>43151</v>
      </c>
      <c r="B12083">
        <v>2018</v>
      </c>
      <c r="C12083">
        <v>2</v>
      </c>
      <c r="D12083" t="s">
        <v>116</v>
      </c>
      <c r="E12083" t="s">
        <v>91</v>
      </c>
      <c r="F12083" t="s">
        <v>178</v>
      </c>
      <c r="G12083" t="s">
        <v>114</v>
      </c>
      <c r="H12083" t="s">
        <v>96</v>
      </c>
      <c r="I12083" t="s">
        <v>74</v>
      </c>
      <c r="J12083" t="s">
        <v>97</v>
      </c>
      <c r="K12083" s="23">
        <v>2.29</v>
      </c>
      <c r="L12083" s="24">
        <v>3.6</v>
      </c>
      <c r="M12083" s="24">
        <v>8.24</v>
      </c>
      <c r="N12083" s="24">
        <v>5.77</v>
      </c>
      <c r="O12083" s="24">
        <v>2.4700000000000002</v>
      </c>
      <c r="P12083" s="25">
        <v>30</v>
      </c>
    </row>
    <row r="12084" spans="1:16" x14ac:dyDescent="0.3">
      <c r="A12084" s="22">
        <v>43151</v>
      </c>
      <c r="B12084">
        <v>2018</v>
      </c>
      <c r="C12084">
        <v>2</v>
      </c>
      <c r="D12084" t="s">
        <v>116</v>
      </c>
      <c r="E12084" t="s">
        <v>91</v>
      </c>
      <c r="F12084" t="s">
        <v>178</v>
      </c>
      <c r="G12084" t="s">
        <v>114</v>
      </c>
      <c r="H12084" t="s">
        <v>98</v>
      </c>
      <c r="I12084" t="s">
        <v>75</v>
      </c>
      <c r="J12084" t="s">
        <v>99</v>
      </c>
      <c r="K12084" s="23">
        <v>4.2</v>
      </c>
      <c r="L12084" s="24">
        <v>2.8</v>
      </c>
      <c r="M12084" s="24">
        <v>11.76</v>
      </c>
      <c r="N12084" s="24">
        <v>8.4700000000000006</v>
      </c>
      <c r="O12084" s="24">
        <v>3.29</v>
      </c>
      <c r="P12084" s="25">
        <v>28</v>
      </c>
    </row>
    <row r="12085" spans="1:16" x14ac:dyDescent="0.3">
      <c r="A12085" s="22">
        <v>43151</v>
      </c>
      <c r="B12085">
        <v>2018</v>
      </c>
      <c r="C12085">
        <v>2</v>
      </c>
      <c r="D12085" t="s">
        <v>116</v>
      </c>
      <c r="E12085" t="s">
        <v>91</v>
      </c>
      <c r="F12085" t="s">
        <v>178</v>
      </c>
      <c r="G12085" t="s">
        <v>114</v>
      </c>
      <c r="H12085" t="s">
        <v>100</v>
      </c>
      <c r="I12085" t="s">
        <v>70</v>
      </c>
      <c r="J12085" t="s">
        <v>101</v>
      </c>
      <c r="K12085" s="23">
        <v>30.2</v>
      </c>
      <c r="L12085" s="24">
        <v>2.4</v>
      </c>
      <c r="M12085" s="24">
        <v>72.48</v>
      </c>
      <c r="N12085" s="24">
        <v>53.64</v>
      </c>
      <c r="O12085" s="24">
        <v>18.84</v>
      </c>
      <c r="P12085" s="25">
        <v>26</v>
      </c>
    </row>
    <row r="12086" spans="1:16" x14ac:dyDescent="0.3">
      <c r="A12086" s="22">
        <v>43151</v>
      </c>
      <c r="B12086">
        <v>2018</v>
      </c>
      <c r="C12086">
        <v>2</v>
      </c>
      <c r="D12086" t="s">
        <v>116</v>
      </c>
      <c r="E12086" t="s">
        <v>91</v>
      </c>
      <c r="F12086" t="s">
        <v>178</v>
      </c>
      <c r="G12086" t="s">
        <v>114</v>
      </c>
      <c r="H12086" t="s">
        <v>102</v>
      </c>
      <c r="I12086" t="s">
        <v>71</v>
      </c>
      <c r="J12086" t="s">
        <v>103</v>
      </c>
      <c r="K12086" s="23">
        <v>6</v>
      </c>
      <c r="L12086" s="24">
        <v>6.9</v>
      </c>
      <c r="M12086" s="24">
        <v>41.4</v>
      </c>
      <c r="N12086" s="24">
        <v>27.32</v>
      </c>
      <c r="O12086" s="24">
        <v>14.08</v>
      </c>
      <c r="P12086" s="25">
        <v>34</v>
      </c>
    </row>
    <row r="12087" spans="1:16" x14ac:dyDescent="0.3">
      <c r="A12087" s="22">
        <v>43151</v>
      </c>
      <c r="B12087">
        <v>2018</v>
      </c>
      <c r="C12087">
        <v>2</v>
      </c>
      <c r="D12087" t="s">
        <v>116</v>
      </c>
      <c r="E12087" t="s">
        <v>91</v>
      </c>
      <c r="F12087" t="s">
        <v>178</v>
      </c>
      <c r="G12087" t="s">
        <v>114</v>
      </c>
      <c r="H12087" t="s">
        <v>104</v>
      </c>
      <c r="I12087" t="s">
        <v>76</v>
      </c>
      <c r="J12087" t="s">
        <v>105</v>
      </c>
      <c r="K12087" s="23">
        <v>0</v>
      </c>
      <c r="L12087" s="24">
        <v>7.4</v>
      </c>
      <c r="M12087" s="24">
        <v>0</v>
      </c>
      <c r="N12087" s="24">
        <v>0</v>
      </c>
      <c r="O12087" s="24">
        <v>0</v>
      </c>
      <c r="P12087" s="25">
        <v>34</v>
      </c>
    </row>
    <row r="12088" spans="1:16" x14ac:dyDescent="0.3">
      <c r="A12088" s="22">
        <v>43151</v>
      </c>
      <c r="B12088">
        <v>2018</v>
      </c>
      <c r="C12088">
        <v>2</v>
      </c>
      <c r="D12088" t="s">
        <v>116</v>
      </c>
      <c r="E12088" t="s">
        <v>91</v>
      </c>
      <c r="F12088" t="s">
        <v>178</v>
      </c>
      <c r="G12088" t="s">
        <v>114</v>
      </c>
      <c r="H12088" t="s">
        <v>106</v>
      </c>
      <c r="I12088" t="s">
        <v>69</v>
      </c>
      <c r="J12088" t="s">
        <v>107</v>
      </c>
      <c r="K12088" s="23">
        <v>2</v>
      </c>
      <c r="L12088" s="24">
        <v>16.5</v>
      </c>
      <c r="M12088" s="24">
        <v>33</v>
      </c>
      <c r="N12088" s="24">
        <v>25.74</v>
      </c>
      <c r="O12088" s="24">
        <v>7.26</v>
      </c>
      <c r="P12088" s="25">
        <v>22</v>
      </c>
    </row>
    <row r="12089" spans="1:16" x14ac:dyDescent="0.3">
      <c r="A12089" s="22">
        <v>43151</v>
      </c>
      <c r="B12089">
        <v>2018</v>
      </c>
      <c r="C12089">
        <v>2</v>
      </c>
      <c r="D12089" t="s">
        <v>116</v>
      </c>
      <c r="E12089" t="s">
        <v>91</v>
      </c>
      <c r="F12089" t="s">
        <v>178</v>
      </c>
      <c r="G12089" t="s">
        <v>114</v>
      </c>
      <c r="H12089" t="s">
        <v>108</v>
      </c>
      <c r="I12089" t="s">
        <v>72</v>
      </c>
      <c r="J12089" t="s">
        <v>109</v>
      </c>
      <c r="K12089" s="23">
        <v>3</v>
      </c>
      <c r="L12089" s="24">
        <v>8.1999999999999993</v>
      </c>
      <c r="M12089" s="24">
        <v>24.6</v>
      </c>
      <c r="N12089" s="24">
        <v>16.73</v>
      </c>
      <c r="O12089" s="24">
        <v>7.87</v>
      </c>
      <c r="P12089" s="25">
        <v>32</v>
      </c>
    </row>
    <row r="12090" spans="1:16" x14ac:dyDescent="0.3">
      <c r="A12090" s="22">
        <v>43152</v>
      </c>
      <c r="B12090">
        <v>2018</v>
      </c>
      <c r="C12090">
        <v>2</v>
      </c>
      <c r="D12090" t="s">
        <v>116</v>
      </c>
      <c r="E12090" t="s">
        <v>91</v>
      </c>
      <c r="F12090" t="s">
        <v>178</v>
      </c>
      <c r="G12090" t="s">
        <v>115</v>
      </c>
      <c r="H12090" t="s">
        <v>94</v>
      </c>
      <c r="I12090" t="s">
        <v>73</v>
      </c>
      <c r="J12090" t="s">
        <v>95</v>
      </c>
      <c r="K12090" s="23">
        <v>1.34</v>
      </c>
      <c r="L12090" s="24">
        <v>3.1</v>
      </c>
      <c r="M12090" s="24">
        <v>4.1500000000000004</v>
      </c>
      <c r="N12090" s="24">
        <v>2.9</v>
      </c>
      <c r="O12090" s="24">
        <v>1.25</v>
      </c>
      <c r="P12090" s="25">
        <v>30</v>
      </c>
    </row>
    <row r="12091" spans="1:16" x14ac:dyDescent="0.3">
      <c r="A12091" s="22">
        <v>43152</v>
      </c>
      <c r="B12091">
        <v>2018</v>
      </c>
      <c r="C12091">
        <v>2</v>
      </c>
      <c r="D12091" t="s">
        <v>116</v>
      </c>
      <c r="E12091" t="s">
        <v>91</v>
      </c>
      <c r="F12091" t="s">
        <v>178</v>
      </c>
      <c r="G12091" t="s">
        <v>115</v>
      </c>
      <c r="H12091" t="s">
        <v>96</v>
      </c>
      <c r="I12091" t="s">
        <v>74</v>
      </c>
      <c r="J12091" t="s">
        <v>97</v>
      </c>
      <c r="K12091" s="23">
        <v>7.01</v>
      </c>
      <c r="L12091" s="24">
        <v>3.6</v>
      </c>
      <c r="M12091" s="24">
        <v>25.24</v>
      </c>
      <c r="N12091" s="24">
        <v>17.670000000000002</v>
      </c>
      <c r="O12091" s="24">
        <v>7.57</v>
      </c>
      <c r="P12091" s="25">
        <v>30</v>
      </c>
    </row>
    <row r="12092" spans="1:16" x14ac:dyDescent="0.3">
      <c r="A12092" s="22">
        <v>43152</v>
      </c>
      <c r="B12092">
        <v>2018</v>
      </c>
      <c r="C12092">
        <v>2</v>
      </c>
      <c r="D12092" t="s">
        <v>116</v>
      </c>
      <c r="E12092" t="s">
        <v>91</v>
      </c>
      <c r="F12092" t="s">
        <v>178</v>
      </c>
      <c r="G12092" t="s">
        <v>115</v>
      </c>
      <c r="H12092" t="s">
        <v>98</v>
      </c>
      <c r="I12092" t="s">
        <v>75</v>
      </c>
      <c r="J12092" t="s">
        <v>99</v>
      </c>
      <c r="K12092" s="23">
        <v>9.5</v>
      </c>
      <c r="L12092" s="24">
        <v>2.8</v>
      </c>
      <c r="M12092" s="24">
        <v>26.6</v>
      </c>
      <c r="N12092" s="24">
        <v>19.149999999999999</v>
      </c>
      <c r="O12092" s="24">
        <v>7.45</v>
      </c>
      <c r="P12092" s="25">
        <v>28</v>
      </c>
    </row>
    <row r="12093" spans="1:16" x14ac:dyDescent="0.3">
      <c r="A12093" s="22">
        <v>43152</v>
      </c>
      <c r="B12093">
        <v>2018</v>
      </c>
      <c r="C12093">
        <v>2</v>
      </c>
      <c r="D12093" t="s">
        <v>116</v>
      </c>
      <c r="E12093" t="s">
        <v>91</v>
      </c>
      <c r="F12093" t="s">
        <v>178</v>
      </c>
      <c r="G12093" t="s">
        <v>115</v>
      </c>
      <c r="H12093" t="s">
        <v>100</v>
      </c>
      <c r="I12093" t="s">
        <v>70</v>
      </c>
      <c r="J12093" t="s">
        <v>101</v>
      </c>
      <c r="K12093" s="23">
        <v>27.4</v>
      </c>
      <c r="L12093" s="24">
        <v>2.4</v>
      </c>
      <c r="M12093" s="24">
        <v>65.760000000000005</v>
      </c>
      <c r="N12093" s="24">
        <v>48.66</v>
      </c>
      <c r="O12093" s="24">
        <v>17.100000000000001</v>
      </c>
      <c r="P12093" s="25">
        <v>26</v>
      </c>
    </row>
    <row r="12094" spans="1:16" x14ac:dyDescent="0.3">
      <c r="A12094" s="22">
        <v>43152</v>
      </c>
      <c r="B12094">
        <v>2018</v>
      </c>
      <c r="C12094">
        <v>2</v>
      </c>
      <c r="D12094" t="s">
        <v>116</v>
      </c>
      <c r="E12094" t="s">
        <v>91</v>
      </c>
      <c r="F12094" t="s">
        <v>178</v>
      </c>
      <c r="G12094" t="s">
        <v>115</v>
      </c>
      <c r="H12094" t="s">
        <v>102</v>
      </c>
      <c r="I12094" t="s">
        <v>71</v>
      </c>
      <c r="J12094" t="s">
        <v>103</v>
      </c>
      <c r="K12094" s="23">
        <v>5</v>
      </c>
      <c r="L12094" s="24">
        <v>6.9</v>
      </c>
      <c r="M12094" s="24">
        <v>34.5</v>
      </c>
      <c r="N12094" s="24">
        <v>22.77</v>
      </c>
      <c r="O12094" s="24">
        <v>11.73</v>
      </c>
      <c r="P12094" s="25">
        <v>34</v>
      </c>
    </row>
    <row r="12095" spans="1:16" x14ac:dyDescent="0.3">
      <c r="A12095" s="22">
        <v>43152</v>
      </c>
      <c r="B12095">
        <v>2018</v>
      </c>
      <c r="C12095">
        <v>2</v>
      </c>
      <c r="D12095" t="s">
        <v>116</v>
      </c>
      <c r="E12095" t="s">
        <v>91</v>
      </c>
      <c r="F12095" t="s">
        <v>178</v>
      </c>
      <c r="G12095" t="s">
        <v>115</v>
      </c>
      <c r="H12095" t="s">
        <v>104</v>
      </c>
      <c r="I12095" t="s">
        <v>76</v>
      </c>
      <c r="J12095" t="s">
        <v>105</v>
      </c>
      <c r="K12095" s="23">
        <v>0</v>
      </c>
      <c r="L12095" s="24">
        <v>7.4</v>
      </c>
      <c r="M12095" s="24">
        <v>0</v>
      </c>
      <c r="N12095" s="24">
        <v>0</v>
      </c>
      <c r="O12095" s="24">
        <v>0</v>
      </c>
      <c r="P12095" s="25">
        <v>34</v>
      </c>
    </row>
    <row r="12096" spans="1:16" x14ac:dyDescent="0.3">
      <c r="A12096" s="22">
        <v>43152</v>
      </c>
      <c r="B12096">
        <v>2018</v>
      </c>
      <c r="C12096">
        <v>2</v>
      </c>
      <c r="D12096" t="s">
        <v>116</v>
      </c>
      <c r="E12096" t="s">
        <v>91</v>
      </c>
      <c r="F12096" t="s">
        <v>178</v>
      </c>
      <c r="G12096" t="s">
        <v>115</v>
      </c>
      <c r="H12096" t="s">
        <v>106</v>
      </c>
      <c r="I12096" t="s">
        <v>69</v>
      </c>
      <c r="J12096" t="s">
        <v>107</v>
      </c>
      <c r="K12096" s="23">
        <v>6</v>
      </c>
      <c r="L12096" s="24">
        <v>16.5</v>
      </c>
      <c r="M12096" s="24">
        <v>99</v>
      </c>
      <c r="N12096" s="24">
        <v>77.22</v>
      </c>
      <c r="O12096" s="24">
        <v>21.78</v>
      </c>
      <c r="P12096" s="25">
        <v>22</v>
      </c>
    </row>
    <row r="12097" spans="1:16" x14ac:dyDescent="0.3">
      <c r="A12097" s="22">
        <v>43152</v>
      </c>
      <c r="B12097">
        <v>2018</v>
      </c>
      <c r="C12097">
        <v>2</v>
      </c>
      <c r="D12097" t="s">
        <v>116</v>
      </c>
      <c r="E12097" t="s">
        <v>91</v>
      </c>
      <c r="F12097" t="s">
        <v>178</v>
      </c>
      <c r="G12097" t="s">
        <v>115</v>
      </c>
      <c r="H12097" t="s">
        <v>108</v>
      </c>
      <c r="I12097" t="s">
        <v>72</v>
      </c>
      <c r="J12097" t="s">
        <v>109</v>
      </c>
      <c r="K12097" s="23">
        <v>1</v>
      </c>
      <c r="L12097" s="24">
        <v>8.1999999999999993</v>
      </c>
      <c r="M12097" s="24">
        <v>8.1999999999999993</v>
      </c>
      <c r="N12097" s="24">
        <v>5.58</v>
      </c>
      <c r="O12097" s="24">
        <v>2.62</v>
      </c>
      <c r="P12097" s="25">
        <v>32</v>
      </c>
    </row>
    <row r="12098" spans="1:16" x14ac:dyDescent="0.3">
      <c r="A12098" s="22">
        <v>43153</v>
      </c>
      <c r="B12098">
        <v>2018</v>
      </c>
      <c r="C12098">
        <v>2</v>
      </c>
      <c r="D12098" t="s">
        <v>116</v>
      </c>
      <c r="E12098" t="s">
        <v>91</v>
      </c>
      <c r="F12098" t="s">
        <v>178</v>
      </c>
      <c r="G12098" t="s">
        <v>93</v>
      </c>
      <c r="H12098" t="s">
        <v>94</v>
      </c>
      <c r="I12098" t="s">
        <v>73</v>
      </c>
      <c r="J12098" t="s">
        <v>95</v>
      </c>
      <c r="K12098" s="23">
        <v>5</v>
      </c>
      <c r="L12098" s="24">
        <v>3.1</v>
      </c>
      <c r="M12098" s="24">
        <v>15.5</v>
      </c>
      <c r="N12098" s="24">
        <v>10.85</v>
      </c>
      <c r="O12098" s="24">
        <v>4.6500000000000004</v>
      </c>
      <c r="P12098" s="25">
        <v>30</v>
      </c>
    </row>
    <row r="12099" spans="1:16" x14ac:dyDescent="0.3">
      <c r="A12099" s="22">
        <v>43153</v>
      </c>
      <c r="B12099">
        <v>2018</v>
      </c>
      <c r="C12099">
        <v>2</v>
      </c>
      <c r="D12099" t="s">
        <v>116</v>
      </c>
      <c r="E12099" t="s">
        <v>91</v>
      </c>
      <c r="F12099" t="s">
        <v>178</v>
      </c>
      <c r="G12099" t="s">
        <v>93</v>
      </c>
      <c r="H12099" t="s">
        <v>96</v>
      </c>
      <c r="I12099" t="s">
        <v>74</v>
      </c>
      <c r="J12099" t="s">
        <v>97</v>
      </c>
      <c r="K12099" s="23">
        <v>6.33</v>
      </c>
      <c r="L12099" s="24">
        <v>3.6</v>
      </c>
      <c r="M12099" s="24">
        <v>22.79</v>
      </c>
      <c r="N12099" s="24">
        <v>15.95</v>
      </c>
      <c r="O12099" s="24">
        <v>6.84</v>
      </c>
      <c r="P12099" s="25">
        <v>30</v>
      </c>
    </row>
    <row r="12100" spans="1:16" x14ac:dyDescent="0.3">
      <c r="A12100" s="22">
        <v>43153</v>
      </c>
      <c r="B12100">
        <v>2018</v>
      </c>
      <c r="C12100">
        <v>2</v>
      </c>
      <c r="D12100" t="s">
        <v>116</v>
      </c>
      <c r="E12100" t="s">
        <v>91</v>
      </c>
      <c r="F12100" t="s">
        <v>178</v>
      </c>
      <c r="G12100" t="s">
        <v>93</v>
      </c>
      <c r="H12100" t="s">
        <v>98</v>
      </c>
      <c r="I12100" t="s">
        <v>75</v>
      </c>
      <c r="J12100" t="s">
        <v>99</v>
      </c>
      <c r="K12100" s="23">
        <v>3.15</v>
      </c>
      <c r="L12100" s="24">
        <v>2.8</v>
      </c>
      <c r="M12100" s="24">
        <v>8.82</v>
      </c>
      <c r="N12100" s="24">
        <v>6.35</v>
      </c>
      <c r="O12100" s="24">
        <v>2.4700000000000002</v>
      </c>
      <c r="P12100" s="25">
        <v>28</v>
      </c>
    </row>
    <row r="12101" spans="1:16" x14ac:dyDescent="0.3">
      <c r="A12101" s="22">
        <v>43153</v>
      </c>
      <c r="B12101">
        <v>2018</v>
      </c>
      <c r="C12101">
        <v>2</v>
      </c>
      <c r="D12101" t="s">
        <v>116</v>
      </c>
      <c r="E12101" t="s">
        <v>91</v>
      </c>
      <c r="F12101" t="s">
        <v>178</v>
      </c>
      <c r="G12101" t="s">
        <v>93</v>
      </c>
      <c r="H12101" t="s">
        <v>100</v>
      </c>
      <c r="I12101" t="s">
        <v>70</v>
      </c>
      <c r="J12101" t="s">
        <v>101</v>
      </c>
      <c r="K12101" s="23">
        <v>30</v>
      </c>
      <c r="L12101" s="24">
        <v>2.4</v>
      </c>
      <c r="M12101" s="24">
        <v>72</v>
      </c>
      <c r="N12101" s="24">
        <v>53.28</v>
      </c>
      <c r="O12101" s="24">
        <v>18.72</v>
      </c>
      <c r="P12101" s="25">
        <v>26</v>
      </c>
    </row>
    <row r="12102" spans="1:16" x14ac:dyDescent="0.3">
      <c r="A12102" s="22">
        <v>43153</v>
      </c>
      <c r="B12102">
        <v>2018</v>
      </c>
      <c r="C12102">
        <v>2</v>
      </c>
      <c r="D12102" t="s">
        <v>116</v>
      </c>
      <c r="E12102" t="s">
        <v>91</v>
      </c>
      <c r="F12102" t="s">
        <v>178</v>
      </c>
      <c r="G12102" t="s">
        <v>93</v>
      </c>
      <c r="H12102" t="s">
        <v>102</v>
      </c>
      <c r="I12102" t="s">
        <v>71</v>
      </c>
      <c r="J12102" t="s">
        <v>103</v>
      </c>
      <c r="K12102" s="23">
        <v>6</v>
      </c>
      <c r="L12102" s="24">
        <v>6.9</v>
      </c>
      <c r="M12102" s="24">
        <v>41.4</v>
      </c>
      <c r="N12102" s="24">
        <v>27.32</v>
      </c>
      <c r="O12102" s="24">
        <v>14.08</v>
      </c>
      <c r="P12102" s="25">
        <v>34</v>
      </c>
    </row>
    <row r="12103" spans="1:16" x14ac:dyDescent="0.3">
      <c r="A12103" s="22">
        <v>43153</v>
      </c>
      <c r="B12103">
        <v>2018</v>
      </c>
      <c r="C12103">
        <v>2</v>
      </c>
      <c r="D12103" t="s">
        <v>116</v>
      </c>
      <c r="E12103" t="s">
        <v>91</v>
      </c>
      <c r="F12103" t="s">
        <v>178</v>
      </c>
      <c r="G12103" t="s">
        <v>93</v>
      </c>
      <c r="H12103" t="s">
        <v>104</v>
      </c>
      <c r="I12103" t="s">
        <v>76</v>
      </c>
      <c r="J12103" t="s">
        <v>105</v>
      </c>
      <c r="K12103" s="23">
        <v>0</v>
      </c>
      <c r="L12103" s="24">
        <v>7.4</v>
      </c>
      <c r="M12103" s="24">
        <v>0</v>
      </c>
      <c r="N12103" s="24">
        <v>0</v>
      </c>
      <c r="O12103" s="24">
        <v>0</v>
      </c>
      <c r="P12103" s="25">
        <v>34</v>
      </c>
    </row>
    <row r="12104" spans="1:16" x14ac:dyDescent="0.3">
      <c r="A12104" s="22">
        <v>43153</v>
      </c>
      <c r="B12104">
        <v>2018</v>
      </c>
      <c r="C12104">
        <v>2</v>
      </c>
      <c r="D12104" t="s">
        <v>116</v>
      </c>
      <c r="E12104" t="s">
        <v>91</v>
      </c>
      <c r="F12104" t="s">
        <v>178</v>
      </c>
      <c r="G12104" t="s">
        <v>93</v>
      </c>
      <c r="H12104" t="s">
        <v>106</v>
      </c>
      <c r="I12104" t="s">
        <v>69</v>
      </c>
      <c r="J12104" t="s">
        <v>107</v>
      </c>
      <c r="K12104" s="23">
        <v>20</v>
      </c>
      <c r="L12104" s="24">
        <v>16.5</v>
      </c>
      <c r="M12104" s="24">
        <v>330</v>
      </c>
      <c r="N12104" s="24">
        <v>257.39999999999998</v>
      </c>
      <c r="O12104" s="24">
        <v>72.599999999999994</v>
      </c>
      <c r="P12104" s="25">
        <v>22</v>
      </c>
    </row>
    <row r="12105" spans="1:16" x14ac:dyDescent="0.3">
      <c r="A12105" s="22">
        <v>43153</v>
      </c>
      <c r="B12105">
        <v>2018</v>
      </c>
      <c r="C12105">
        <v>2</v>
      </c>
      <c r="D12105" t="s">
        <v>116</v>
      </c>
      <c r="E12105" t="s">
        <v>91</v>
      </c>
      <c r="F12105" t="s">
        <v>178</v>
      </c>
      <c r="G12105" t="s">
        <v>93</v>
      </c>
      <c r="H12105" t="s">
        <v>108</v>
      </c>
      <c r="I12105" t="s">
        <v>72</v>
      </c>
      <c r="J12105" t="s">
        <v>109</v>
      </c>
      <c r="K12105" s="23">
        <v>0</v>
      </c>
      <c r="L12105" s="24">
        <v>8.1999999999999993</v>
      </c>
      <c r="M12105" s="24">
        <v>0</v>
      </c>
      <c r="N12105" s="24">
        <v>0</v>
      </c>
      <c r="O12105" s="24">
        <v>0</v>
      </c>
      <c r="P12105" s="25">
        <v>32</v>
      </c>
    </row>
    <row r="12106" spans="1:16" x14ac:dyDescent="0.3">
      <c r="A12106" s="22">
        <v>43154</v>
      </c>
      <c r="B12106">
        <v>2018</v>
      </c>
      <c r="C12106">
        <v>2</v>
      </c>
      <c r="D12106" t="s">
        <v>116</v>
      </c>
      <c r="E12106" t="s">
        <v>91</v>
      </c>
      <c r="F12106" t="s">
        <v>178</v>
      </c>
      <c r="G12106" t="s">
        <v>110</v>
      </c>
      <c r="H12106" t="s">
        <v>94</v>
      </c>
      <c r="I12106" t="s">
        <v>73</v>
      </c>
      <c r="J12106" t="s">
        <v>95</v>
      </c>
      <c r="K12106" s="23">
        <v>5.83</v>
      </c>
      <c r="L12106" s="24">
        <v>3.1</v>
      </c>
      <c r="M12106" s="24">
        <v>18.07</v>
      </c>
      <c r="N12106" s="24">
        <v>12.65</v>
      </c>
      <c r="O12106" s="24">
        <v>5.42</v>
      </c>
      <c r="P12106" s="25">
        <v>30</v>
      </c>
    </row>
    <row r="12107" spans="1:16" x14ac:dyDescent="0.3">
      <c r="A12107" s="22">
        <v>43154</v>
      </c>
      <c r="B12107">
        <v>2018</v>
      </c>
      <c r="C12107">
        <v>2</v>
      </c>
      <c r="D12107" t="s">
        <v>116</v>
      </c>
      <c r="E12107" t="s">
        <v>91</v>
      </c>
      <c r="F12107" t="s">
        <v>178</v>
      </c>
      <c r="G12107" t="s">
        <v>110</v>
      </c>
      <c r="H12107" t="s">
        <v>96</v>
      </c>
      <c r="I12107" t="s">
        <v>74</v>
      </c>
      <c r="J12107" t="s">
        <v>97</v>
      </c>
      <c r="K12107" s="23">
        <v>2.98</v>
      </c>
      <c r="L12107" s="24">
        <v>3.6</v>
      </c>
      <c r="M12107" s="24">
        <v>10.73</v>
      </c>
      <c r="N12107" s="24">
        <v>7.51</v>
      </c>
      <c r="O12107" s="24">
        <v>3.22</v>
      </c>
      <c r="P12107" s="25">
        <v>30</v>
      </c>
    </row>
    <row r="12108" spans="1:16" x14ac:dyDescent="0.3">
      <c r="A12108" s="22">
        <v>43154</v>
      </c>
      <c r="B12108">
        <v>2018</v>
      </c>
      <c r="C12108">
        <v>2</v>
      </c>
      <c r="D12108" t="s">
        <v>116</v>
      </c>
      <c r="E12108" t="s">
        <v>91</v>
      </c>
      <c r="F12108" t="s">
        <v>178</v>
      </c>
      <c r="G12108" t="s">
        <v>110</v>
      </c>
      <c r="H12108" t="s">
        <v>98</v>
      </c>
      <c r="I12108" t="s">
        <v>75</v>
      </c>
      <c r="J12108" t="s">
        <v>99</v>
      </c>
      <c r="K12108" s="23">
        <v>1</v>
      </c>
      <c r="L12108" s="24">
        <v>2.8</v>
      </c>
      <c r="M12108" s="24">
        <v>2.8</v>
      </c>
      <c r="N12108" s="24">
        <v>2.02</v>
      </c>
      <c r="O12108" s="24">
        <v>0.78</v>
      </c>
      <c r="P12108" s="25">
        <v>28</v>
      </c>
    </row>
    <row r="12109" spans="1:16" x14ac:dyDescent="0.3">
      <c r="A12109" s="22">
        <v>43154</v>
      </c>
      <c r="B12109">
        <v>2018</v>
      </c>
      <c r="C12109">
        <v>2</v>
      </c>
      <c r="D12109" t="s">
        <v>116</v>
      </c>
      <c r="E12109" t="s">
        <v>91</v>
      </c>
      <c r="F12109" t="s">
        <v>178</v>
      </c>
      <c r="G12109" t="s">
        <v>110</v>
      </c>
      <c r="H12109" t="s">
        <v>100</v>
      </c>
      <c r="I12109" t="s">
        <v>70</v>
      </c>
      <c r="J12109" t="s">
        <v>101</v>
      </c>
      <c r="K12109" s="23">
        <v>34.200000000000003</v>
      </c>
      <c r="L12109" s="24">
        <v>2.4</v>
      </c>
      <c r="M12109" s="24">
        <v>82.08</v>
      </c>
      <c r="N12109" s="24">
        <v>60.74</v>
      </c>
      <c r="O12109" s="24">
        <v>21.34</v>
      </c>
      <c r="P12109" s="25">
        <v>26</v>
      </c>
    </row>
    <row r="12110" spans="1:16" x14ac:dyDescent="0.3">
      <c r="A12110" s="22">
        <v>43154</v>
      </c>
      <c r="B12110">
        <v>2018</v>
      </c>
      <c r="C12110">
        <v>2</v>
      </c>
      <c r="D12110" t="s">
        <v>116</v>
      </c>
      <c r="E12110" t="s">
        <v>91</v>
      </c>
      <c r="F12110" t="s">
        <v>178</v>
      </c>
      <c r="G12110" t="s">
        <v>110</v>
      </c>
      <c r="H12110" t="s">
        <v>102</v>
      </c>
      <c r="I12110" t="s">
        <v>71</v>
      </c>
      <c r="J12110" t="s">
        <v>103</v>
      </c>
      <c r="K12110" s="23">
        <v>6</v>
      </c>
      <c r="L12110" s="24">
        <v>6.9</v>
      </c>
      <c r="M12110" s="24">
        <v>41.4</v>
      </c>
      <c r="N12110" s="24">
        <v>27.32</v>
      </c>
      <c r="O12110" s="24">
        <v>14.08</v>
      </c>
      <c r="P12110" s="25">
        <v>34</v>
      </c>
    </row>
    <row r="12111" spans="1:16" x14ac:dyDescent="0.3">
      <c r="A12111" s="22">
        <v>43154</v>
      </c>
      <c r="B12111">
        <v>2018</v>
      </c>
      <c r="C12111">
        <v>2</v>
      </c>
      <c r="D12111" t="s">
        <v>116</v>
      </c>
      <c r="E12111" t="s">
        <v>91</v>
      </c>
      <c r="F12111" t="s">
        <v>178</v>
      </c>
      <c r="G12111" t="s">
        <v>110</v>
      </c>
      <c r="H12111" t="s">
        <v>104</v>
      </c>
      <c r="I12111" t="s">
        <v>76</v>
      </c>
      <c r="J12111" t="s">
        <v>105</v>
      </c>
      <c r="K12111" s="23">
        <v>0</v>
      </c>
      <c r="L12111" s="24">
        <v>7.4</v>
      </c>
      <c r="M12111" s="24">
        <v>0</v>
      </c>
      <c r="N12111" s="24">
        <v>0</v>
      </c>
      <c r="O12111" s="24">
        <v>0</v>
      </c>
      <c r="P12111" s="25">
        <v>34</v>
      </c>
    </row>
    <row r="12112" spans="1:16" x14ac:dyDescent="0.3">
      <c r="A12112" s="22">
        <v>43154</v>
      </c>
      <c r="B12112">
        <v>2018</v>
      </c>
      <c r="C12112">
        <v>2</v>
      </c>
      <c r="D12112" t="s">
        <v>116</v>
      </c>
      <c r="E12112" t="s">
        <v>91</v>
      </c>
      <c r="F12112" t="s">
        <v>178</v>
      </c>
      <c r="G12112" t="s">
        <v>110</v>
      </c>
      <c r="H12112" t="s">
        <v>106</v>
      </c>
      <c r="I12112" t="s">
        <v>69</v>
      </c>
      <c r="J12112" t="s">
        <v>107</v>
      </c>
      <c r="K12112" s="23">
        <v>12</v>
      </c>
      <c r="L12112" s="24">
        <v>16.5</v>
      </c>
      <c r="M12112" s="24">
        <v>198</v>
      </c>
      <c r="N12112" s="24">
        <v>154.44</v>
      </c>
      <c r="O12112" s="24">
        <v>43.56</v>
      </c>
      <c r="P12112" s="25">
        <v>22</v>
      </c>
    </row>
    <row r="12113" spans="1:16" x14ac:dyDescent="0.3">
      <c r="A12113" s="22">
        <v>43154</v>
      </c>
      <c r="B12113">
        <v>2018</v>
      </c>
      <c r="C12113">
        <v>2</v>
      </c>
      <c r="D12113" t="s">
        <v>116</v>
      </c>
      <c r="E12113" t="s">
        <v>91</v>
      </c>
      <c r="F12113" t="s">
        <v>178</v>
      </c>
      <c r="G12113" t="s">
        <v>110</v>
      </c>
      <c r="H12113" t="s">
        <v>108</v>
      </c>
      <c r="I12113" t="s">
        <v>72</v>
      </c>
      <c r="J12113" t="s">
        <v>109</v>
      </c>
      <c r="K12113" s="23">
        <v>0</v>
      </c>
      <c r="L12113" s="24">
        <v>8.1999999999999993</v>
      </c>
      <c r="M12113" s="24">
        <v>0</v>
      </c>
      <c r="N12113" s="24">
        <v>0</v>
      </c>
      <c r="O12113" s="24">
        <v>0</v>
      </c>
      <c r="P12113" s="25">
        <v>32</v>
      </c>
    </row>
    <row r="12114" spans="1:16" x14ac:dyDescent="0.3">
      <c r="A12114" s="22">
        <v>43155</v>
      </c>
      <c r="B12114">
        <v>2018</v>
      </c>
      <c r="C12114">
        <v>2</v>
      </c>
      <c r="D12114" t="s">
        <v>116</v>
      </c>
      <c r="E12114" t="s">
        <v>91</v>
      </c>
      <c r="F12114" t="s">
        <v>178</v>
      </c>
      <c r="G12114" t="s">
        <v>111</v>
      </c>
      <c r="H12114" t="s">
        <v>94</v>
      </c>
      <c r="I12114" t="s">
        <v>73</v>
      </c>
      <c r="J12114" t="s">
        <v>95</v>
      </c>
      <c r="K12114" s="23">
        <v>8</v>
      </c>
      <c r="L12114" s="24">
        <v>3.1</v>
      </c>
      <c r="M12114" s="24">
        <v>24.8</v>
      </c>
      <c r="N12114" s="24">
        <v>17.36</v>
      </c>
      <c r="O12114" s="24">
        <v>7.44</v>
      </c>
      <c r="P12114" s="25">
        <v>30</v>
      </c>
    </row>
    <row r="12115" spans="1:16" x14ac:dyDescent="0.3">
      <c r="A12115" s="22">
        <v>43155</v>
      </c>
      <c r="B12115">
        <v>2018</v>
      </c>
      <c r="C12115">
        <v>2</v>
      </c>
      <c r="D12115" t="s">
        <v>116</v>
      </c>
      <c r="E12115" t="s">
        <v>91</v>
      </c>
      <c r="F12115" t="s">
        <v>178</v>
      </c>
      <c r="G12115" t="s">
        <v>111</v>
      </c>
      <c r="H12115" t="s">
        <v>96</v>
      </c>
      <c r="I12115" t="s">
        <v>74</v>
      </c>
      <c r="J12115" t="s">
        <v>97</v>
      </c>
      <c r="K12115" s="23">
        <v>5.68</v>
      </c>
      <c r="L12115" s="24">
        <v>3.6</v>
      </c>
      <c r="M12115" s="24">
        <v>20.45</v>
      </c>
      <c r="N12115" s="24">
        <v>14.31</v>
      </c>
      <c r="O12115" s="24">
        <v>6.14</v>
      </c>
      <c r="P12115" s="25">
        <v>30</v>
      </c>
    </row>
    <row r="12116" spans="1:16" x14ac:dyDescent="0.3">
      <c r="A12116" s="22">
        <v>43155</v>
      </c>
      <c r="B12116">
        <v>2018</v>
      </c>
      <c r="C12116">
        <v>2</v>
      </c>
      <c r="D12116" t="s">
        <v>116</v>
      </c>
      <c r="E12116" t="s">
        <v>91</v>
      </c>
      <c r="F12116" t="s">
        <v>178</v>
      </c>
      <c r="G12116" t="s">
        <v>111</v>
      </c>
      <c r="H12116" t="s">
        <v>98</v>
      </c>
      <c r="I12116" t="s">
        <v>75</v>
      </c>
      <c r="J12116" t="s">
        <v>99</v>
      </c>
      <c r="K12116" s="23">
        <v>7</v>
      </c>
      <c r="L12116" s="24">
        <v>2.8</v>
      </c>
      <c r="M12116" s="24">
        <v>19.600000000000001</v>
      </c>
      <c r="N12116" s="24">
        <v>14.11</v>
      </c>
      <c r="O12116" s="24">
        <v>5.49</v>
      </c>
      <c r="P12116" s="25">
        <v>28</v>
      </c>
    </row>
    <row r="12117" spans="1:16" x14ac:dyDescent="0.3">
      <c r="A12117" s="22">
        <v>43155</v>
      </c>
      <c r="B12117">
        <v>2018</v>
      </c>
      <c r="C12117">
        <v>2</v>
      </c>
      <c r="D12117" t="s">
        <v>116</v>
      </c>
      <c r="E12117" t="s">
        <v>91</v>
      </c>
      <c r="F12117" t="s">
        <v>178</v>
      </c>
      <c r="G12117" t="s">
        <v>111</v>
      </c>
      <c r="H12117" t="s">
        <v>100</v>
      </c>
      <c r="I12117" t="s">
        <v>70</v>
      </c>
      <c r="J12117" t="s">
        <v>101</v>
      </c>
      <c r="K12117" s="23">
        <v>43.5</v>
      </c>
      <c r="L12117" s="24">
        <v>2.4</v>
      </c>
      <c r="M12117" s="24">
        <v>104.4</v>
      </c>
      <c r="N12117" s="24">
        <v>77.260000000000005</v>
      </c>
      <c r="O12117" s="24">
        <v>27.14</v>
      </c>
      <c r="P12117" s="25">
        <v>26</v>
      </c>
    </row>
    <row r="12118" spans="1:16" x14ac:dyDescent="0.3">
      <c r="A12118" s="22">
        <v>43155</v>
      </c>
      <c r="B12118">
        <v>2018</v>
      </c>
      <c r="C12118">
        <v>2</v>
      </c>
      <c r="D12118" t="s">
        <v>116</v>
      </c>
      <c r="E12118" t="s">
        <v>91</v>
      </c>
      <c r="F12118" t="s">
        <v>178</v>
      </c>
      <c r="G12118" t="s">
        <v>111</v>
      </c>
      <c r="H12118" t="s">
        <v>102</v>
      </c>
      <c r="I12118" t="s">
        <v>71</v>
      </c>
      <c r="J12118" t="s">
        <v>103</v>
      </c>
      <c r="K12118" s="23">
        <v>10</v>
      </c>
      <c r="L12118" s="24">
        <v>6.9</v>
      </c>
      <c r="M12118" s="24">
        <v>69</v>
      </c>
      <c r="N12118" s="24">
        <v>45.54</v>
      </c>
      <c r="O12118" s="24">
        <v>23.46</v>
      </c>
      <c r="P12118" s="25">
        <v>34</v>
      </c>
    </row>
    <row r="12119" spans="1:16" x14ac:dyDescent="0.3">
      <c r="A12119" s="22">
        <v>43155</v>
      </c>
      <c r="B12119">
        <v>2018</v>
      </c>
      <c r="C12119">
        <v>2</v>
      </c>
      <c r="D12119" t="s">
        <v>116</v>
      </c>
      <c r="E12119" t="s">
        <v>91</v>
      </c>
      <c r="F12119" t="s">
        <v>178</v>
      </c>
      <c r="G12119" t="s">
        <v>111</v>
      </c>
      <c r="H12119" t="s">
        <v>104</v>
      </c>
      <c r="I12119" t="s">
        <v>76</v>
      </c>
      <c r="J12119" t="s">
        <v>105</v>
      </c>
      <c r="K12119" s="23">
        <v>0</v>
      </c>
      <c r="L12119" s="24">
        <v>7.4</v>
      </c>
      <c r="M12119" s="24">
        <v>0</v>
      </c>
      <c r="N12119" s="24">
        <v>0</v>
      </c>
      <c r="O12119" s="24">
        <v>0</v>
      </c>
      <c r="P12119" s="25">
        <v>34</v>
      </c>
    </row>
    <row r="12120" spans="1:16" x14ac:dyDescent="0.3">
      <c r="A12120" s="22">
        <v>43155</v>
      </c>
      <c r="B12120">
        <v>2018</v>
      </c>
      <c r="C12120">
        <v>2</v>
      </c>
      <c r="D12120" t="s">
        <v>116</v>
      </c>
      <c r="E12120" t="s">
        <v>91</v>
      </c>
      <c r="F12120" t="s">
        <v>178</v>
      </c>
      <c r="G12120" t="s">
        <v>111</v>
      </c>
      <c r="H12120" t="s">
        <v>106</v>
      </c>
      <c r="I12120" t="s">
        <v>69</v>
      </c>
      <c r="J12120" t="s">
        <v>107</v>
      </c>
      <c r="K12120" s="23">
        <v>8</v>
      </c>
      <c r="L12120" s="24">
        <v>16.5</v>
      </c>
      <c r="M12120" s="24">
        <v>132</v>
      </c>
      <c r="N12120" s="24">
        <v>102.96</v>
      </c>
      <c r="O12120" s="24">
        <v>29.04</v>
      </c>
      <c r="P12120" s="25">
        <v>22</v>
      </c>
    </row>
    <row r="12121" spans="1:16" x14ac:dyDescent="0.3">
      <c r="A12121" s="22">
        <v>43155</v>
      </c>
      <c r="B12121">
        <v>2018</v>
      </c>
      <c r="C12121">
        <v>2</v>
      </c>
      <c r="D12121" t="s">
        <v>116</v>
      </c>
      <c r="E12121" t="s">
        <v>91</v>
      </c>
      <c r="F12121" t="s">
        <v>178</v>
      </c>
      <c r="G12121" t="s">
        <v>111</v>
      </c>
      <c r="H12121" t="s">
        <v>108</v>
      </c>
      <c r="I12121" t="s">
        <v>72</v>
      </c>
      <c r="J12121" t="s">
        <v>109</v>
      </c>
      <c r="K12121" s="23">
        <v>3</v>
      </c>
      <c r="L12121" s="24">
        <v>8.1999999999999993</v>
      </c>
      <c r="M12121" s="24">
        <v>24.6</v>
      </c>
      <c r="N12121" s="24">
        <v>16.73</v>
      </c>
      <c r="O12121" s="24">
        <v>7.87</v>
      </c>
      <c r="P12121" s="25">
        <v>32</v>
      </c>
    </row>
    <row r="12122" spans="1:16" x14ac:dyDescent="0.3">
      <c r="A12122" s="22">
        <v>43156</v>
      </c>
      <c r="B12122">
        <v>2018</v>
      </c>
      <c r="C12122">
        <v>2</v>
      </c>
      <c r="D12122" t="s">
        <v>116</v>
      </c>
      <c r="E12122" t="s">
        <v>91</v>
      </c>
      <c r="F12122" t="s">
        <v>178</v>
      </c>
      <c r="G12122" t="s">
        <v>112</v>
      </c>
      <c r="H12122" t="s">
        <v>94</v>
      </c>
      <c r="I12122" t="s">
        <v>73</v>
      </c>
      <c r="J12122" t="s">
        <v>95</v>
      </c>
      <c r="K12122" s="23">
        <v>4</v>
      </c>
      <c r="L12122" s="24">
        <v>3.1</v>
      </c>
      <c r="M12122" s="24">
        <v>12.4</v>
      </c>
      <c r="N12122" s="24">
        <v>8.68</v>
      </c>
      <c r="O12122" s="24">
        <v>3.72</v>
      </c>
      <c r="P12122" s="25">
        <v>30</v>
      </c>
    </row>
    <row r="12123" spans="1:16" x14ac:dyDescent="0.3">
      <c r="A12123" s="22">
        <v>43156</v>
      </c>
      <c r="B12123">
        <v>2018</v>
      </c>
      <c r="C12123">
        <v>2</v>
      </c>
      <c r="D12123" t="s">
        <v>116</v>
      </c>
      <c r="E12123" t="s">
        <v>91</v>
      </c>
      <c r="F12123" t="s">
        <v>178</v>
      </c>
      <c r="G12123" t="s">
        <v>112</v>
      </c>
      <c r="H12123" t="s">
        <v>96</v>
      </c>
      <c r="I12123" t="s">
        <v>74</v>
      </c>
      <c r="J12123" t="s">
        <v>97</v>
      </c>
      <c r="K12123" s="23">
        <v>1.68</v>
      </c>
      <c r="L12123" s="24">
        <v>3.6</v>
      </c>
      <c r="M12123" s="24">
        <v>6.05</v>
      </c>
      <c r="N12123" s="24">
        <v>4.2300000000000004</v>
      </c>
      <c r="O12123" s="24">
        <v>1.82</v>
      </c>
      <c r="P12123" s="25">
        <v>30</v>
      </c>
    </row>
    <row r="12124" spans="1:16" x14ac:dyDescent="0.3">
      <c r="A12124" s="22">
        <v>43156</v>
      </c>
      <c r="B12124">
        <v>2018</v>
      </c>
      <c r="C12124">
        <v>2</v>
      </c>
      <c r="D12124" t="s">
        <v>116</v>
      </c>
      <c r="E12124" t="s">
        <v>91</v>
      </c>
      <c r="F12124" t="s">
        <v>178</v>
      </c>
      <c r="G12124" t="s">
        <v>112</v>
      </c>
      <c r="H12124" t="s">
        <v>98</v>
      </c>
      <c r="I12124" t="s">
        <v>75</v>
      </c>
      <c r="J12124" t="s">
        <v>99</v>
      </c>
      <c r="K12124" s="23">
        <v>2</v>
      </c>
      <c r="L12124" s="24">
        <v>2.8</v>
      </c>
      <c r="M12124" s="24">
        <v>5.6</v>
      </c>
      <c r="N12124" s="24">
        <v>4.03</v>
      </c>
      <c r="O12124" s="24">
        <v>1.57</v>
      </c>
      <c r="P12124" s="25">
        <v>28</v>
      </c>
    </row>
    <row r="12125" spans="1:16" x14ac:dyDescent="0.3">
      <c r="A12125" s="22">
        <v>43156</v>
      </c>
      <c r="B12125">
        <v>2018</v>
      </c>
      <c r="C12125">
        <v>2</v>
      </c>
      <c r="D12125" t="s">
        <v>116</v>
      </c>
      <c r="E12125" t="s">
        <v>91</v>
      </c>
      <c r="F12125" t="s">
        <v>178</v>
      </c>
      <c r="G12125" t="s">
        <v>112</v>
      </c>
      <c r="H12125" t="s">
        <v>100</v>
      </c>
      <c r="I12125" t="s">
        <v>70</v>
      </c>
      <c r="J12125" t="s">
        <v>101</v>
      </c>
      <c r="K12125" s="23">
        <v>36.799999999999997</v>
      </c>
      <c r="L12125" s="24">
        <v>2.4</v>
      </c>
      <c r="M12125" s="24">
        <v>88.32</v>
      </c>
      <c r="N12125" s="24">
        <v>65.36</v>
      </c>
      <c r="O12125" s="24">
        <v>22.96</v>
      </c>
      <c r="P12125" s="25">
        <v>26</v>
      </c>
    </row>
    <row r="12126" spans="1:16" x14ac:dyDescent="0.3">
      <c r="A12126" s="22">
        <v>43156</v>
      </c>
      <c r="B12126">
        <v>2018</v>
      </c>
      <c r="C12126">
        <v>2</v>
      </c>
      <c r="D12126" t="s">
        <v>116</v>
      </c>
      <c r="E12126" t="s">
        <v>91</v>
      </c>
      <c r="F12126" t="s">
        <v>178</v>
      </c>
      <c r="G12126" t="s">
        <v>112</v>
      </c>
      <c r="H12126" t="s">
        <v>102</v>
      </c>
      <c r="I12126" t="s">
        <v>71</v>
      </c>
      <c r="J12126" t="s">
        <v>103</v>
      </c>
      <c r="K12126" s="23">
        <v>10</v>
      </c>
      <c r="L12126" s="24">
        <v>6.9</v>
      </c>
      <c r="M12126" s="24">
        <v>69</v>
      </c>
      <c r="N12126" s="24">
        <v>45.54</v>
      </c>
      <c r="O12126" s="24">
        <v>23.46</v>
      </c>
      <c r="P12126" s="25">
        <v>34</v>
      </c>
    </row>
    <row r="12127" spans="1:16" x14ac:dyDescent="0.3">
      <c r="A12127" s="22">
        <v>43156</v>
      </c>
      <c r="B12127">
        <v>2018</v>
      </c>
      <c r="C12127">
        <v>2</v>
      </c>
      <c r="D12127" t="s">
        <v>116</v>
      </c>
      <c r="E12127" t="s">
        <v>91</v>
      </c>
      <c r="F12127" t="s">
        <v>178</v>
      </c>
      <c r="G12127" t="s">
        <v>112</v>
      </c>
      <c r="H12127" t="s">
        <v>104</v>
      </c>
      <c r="I12127" t="s">
        <v>76</v>
      </c>
      <c r="J12127" t="s">
        <v>105</v>
      </c>
      <c r="K12127" s="23">
        <v>0</v>
      </c>
      <c r="L12127" s="24">
        <v>7.4</v>
      </c>
      <c r="M12127" s="24">
        <v>0</v>
      </c>
      <c r="N12127" s="24">
        <v>0</v>
      </c>
      <c r="O12127" s="24">
        <v>0</v>
      </c>
      <c r="P12127" s="25">
        <v>34</v>
      </c>
    </row>
    <row r="12128" spans="1:16" x14ac:dyDescent="0.3">
      <c r="A12128" s="22">
        <v>43156</v>
      </c>
      <c r="B12128">
        <v>2018</v>
      </c>
      <c r="C12128">
        <v>2</v>
      </c>
      <c r="D12128" t="s">
        <v>116</v>
      </c>
      <c r="E12128" t="s">
        <v>91</v>
      </c>
      <c r="F12128" t="s">
        <v>178</v>
      </c>
      <c r="G12128" t="s">
        <v>112</v>
      </c>
      <c r="H12128" t="s">
        <v>106</v>
      </c>
      <c r="I12128" t="s">
        <v>69</v>
      </c>
      <c r="J12128" t="s">
        <v>107</v>
      </c>
      <c r="K12128" s="23">
        <v>10</v>
      </c>
      <c r="L12128" s="24">
        <v>16.5</v>
      </c>
      <c r="M12128" s="24">
        <v>165</v>
      </c>
      <c r="N12128" s="24">
        <v>128.69999999999999</v>
      </c>
      <c r="O12128" s="24">
        <v>36.299999999999997</v>
      </c>
      <c r="P12128" s="25">
        <v>22</v>
      </c>
    </row>
    <row r="12129" spans="1:16" x14ac:dyDescent="0.3">
      <c r="A12129" s="22">
        <v>43156</v>
      </c>
      <c r="B12129">
        <v>2018</v>
      </c>
      <c r="C12129">
        <v>2</v>
      </c>
      <c r="D12129" t="s">
        <v>116</v>
      </c>
      <c r="E12129" t="s">
        <v>91</v>
      </c>
      <c r="F12129" t="s">
        <v>178</v>
      </c>
      <c r="G12129" t="s">
        <v>112</v>
      </c>
      <c r="H12129" t="s">
        <v>108</v>
      </c>
      <c r="I12129" t="s">
        <v>72</v>
      </c>
      <c r="J12129" t="s">
        <v>109</v>
      </c>
      <c r="K12129" s="23">
        <v>2</v>
      </c>
      <c r="L12129" s="24">
        <v>8.1999999999999993</v>
      </c>
      <c r="M12129" s="24">
        <v>16.399999999999999</v>
      </c>
      <c r="N12129" s="24">
        <v>11.15</v>
      </c>
      <c r="O12129" s="24">
        <v>5.25</v>
      </c>
      <c r="P12129" s="25">
        <v>32</v>
      </c>
    </row>
    <row r="12130" spans="1:16" x14ac:dyDescent="0.3">
      <c r="A12130" s="22">
        <v>43157</v>
      </c>
      <c r="B12130">
        <v>2018</v>
      </c>
      <c r="C12130">
        <v>2</v>
      </c>
      <c r="D12130" t="s">
        <v>116</v>
      </c>
      <c r="E12130" t="s">
        <v>91</v>
      </c>
      <c r="F12130" t="s">
        <v>178</v>
      </c>
      <c r="G12130" t="s">
        <v>113</v>
      </c>
      <c r="H12130" t="s">
        <v>94</v>
      </c>
      <c r="I12130" t="s">
        <v>73</v>
      </c>
      <c r="J12130" t="s">
        <v>95</v>
      </c>
      <c r="K12130" s="23">
        <v>1</v>
      </c>
      <c r="L12130" s="24">
        <v>3.1</v>
      </c>
      <c r="M12130" s="24">
        <v>3.1</v>
      </c>
      <c r="N12130" s="24">
        <v>2.17</v>
      </c>
      <c r="O12130" s="24">
        <v>0.93</v>
      </c>
      <c r="P12130" s="25">
        <v>30</v>
      </c>
    </row>
    <row r="12131" spans="1:16" x14ac:dyDescent="0.3">
      <c r="A12131" s="22">
        <v>43157</v>
      </c>
      <c r="B12131">
        <v>2018</v>
      </c>
      <c r="C12131">
        <v>2</v>
      </c>
      <c r="D12131" t="s">
        <v>116</v>
      </c>
      <c r="E12131" t="s">
        <v>91</v>
      </c>
      <c r="F12131" t="s">
        <v>178</v>
      </c>
      <c r="G12131" t="s">
        <v>113</v>
      </c>
      <c r="H12131" t="s">
        <v>96</v>
      </c>
      <c r="I12131" t="s">
        <v>74</v>
      </c>
      <c r="J12131" t="s">
        <v>97</v>
      </c>
      <c r="K12131" s="23">
        <v>0.66</v>
      </c>
      <c r="L12131" s="24">
        <v>3.6</v>
      </c>
      <c r="M12131" s="24">
        <v>2.38</v>
      </c>
      <c r="N12131" s="24">
        <v>1.67</v>
      </c>
      <c r="O12131" s="24">
        <v>0.71</v>
      </c>
      <c r="P12131" s="25">
        <v>30</v>
      </c>
    </row>
    <row r="12132" spans="1:16" x14ac:dyDescent="0.3">
      <c r="A12132" s="22">
        <v>43157</v>
      </c>
      <c r="B12132">
        <v>2018</v>
      </c>
      <c r="C12132">
        <v>2</v>
      </c>
      <c r="D12132" t="s">
        <v>116</v>
      </c>
      <c r="E12132" t="s">
        <v>91</v>
      </c>
      <c r="F12132" t="s">
        <v>178</v>
      </c>
      <c r="G12132" t="s">
        <v>113</v>
      </c>
      <c r="H12132" t="s">
        <v>98</v>
      </c>
      <c r="I12132" t="s">
        <v>75</v>
      </c>
      <c r="J12132" t="s">
        <v>99</v>
      </c>
      <c r="K12132" s="23">
        <v>2</v>
      </c>
      <c r="L12132" s="24">
        <v>2.8</v>
      </c>
      <c r="M12132" s="24">
        <v>5.6</v>
      </c>
      <c r="N12132" s="24">
        <v>4.03</v>
      </c>
      <c r="O12132" s="24">
        <v>1.57</v>
      </c>
      <c r="P12132" s="25">
        <v>28</v>
      </c>
    </row>
    <row r="12133" spans="1:16" x14ac:dyDescent="0.3">
      <c r="A12133" s="22">
        <v>43157</v>
      </c>
      <c r="B12133">
        <v>2018</v>
      </c>
      <c r="C12133">
        <v>2</v>
      </c>
      <c r="D12133" t="s">
        <v>116</v>
      </c>
      <c r="E12133" t="s">
        <v>91</v>
      </c>
      <c r="F12133" t="s">
        <v>178</v>
      </c>
      <c r="G12133" t="s">
        <v>113</v>
      </c>
      <c r="H12133" t="s">
        <v>100</v>
      </c>
      <c r="I12133" t="s">
        <v>70</v>
      </c>
      <c r="J12133" t="s">
        <v>101</v>
      </c>
      <c r="K12133" s="23">
        <v>46.6</v>
      </c>
      <c r="L12133" s="24">
        <v>2.4</v>
      </c>
      <c r="M12133" s="24">
        <v>111.84</v>
      </c>
      <c r="N12133" s="24">
        <v>82.76</v>
      </c>
      <c r="O12133" s="24">
        <v>29.08</v>
      </c>
      <c r="P12133" s="25">
        <v>26</v>
      </c>
    </row>
    <row r="12134" spans="1:16" x14ac:dyDescent="0.3">
      <c r="A12134" s="22">
        <v>43157</v>
      </c>
      <c r="B12134">
        <v>2018</v>
      </c>
      <c r="C12134">
        <v>2</v>
      </c>
      <c r="D12134" t="s">
        <v>116</v>
      </c>
      <c r="E12134" t="s">
        <v>91</v>
      </c>
      <c r="F12134" t="s">
        <v>178</v>
      </c>
      <c r="G12134" t="s">
        <v>113</v>
      </c>
      <c r="H12134" t="s">
        <v>102</v>
      </c>
      <c r="I12134" t="s">
        <v>71</v>
      </c>
      <c r="J12134" t="s">
        <v>103</v>
      </c>
      <c r="K12134" s="23">
        <v>9</v>
      </c>
      <c r="L12134" s="24">
        <v>6.9</v>
      </c>
      <c r="M12134" s="24">
        <v>62.1</v>
      </c>
      <c r="N12134" s="24">
        <v>40.99</v>
      </c>
      <c r="O12134" s="24">
        <v>21.11</v>
      </c>
      <c r="P12134" s="25">
        <v>34</v>
      </c>
    </row>
    <row r="12135" spans="1:16" x14ac:dyDescent="0.3">
      <c r="A12135" s="22">
        <v>43157</v>
      </c>
      <c r="B12135">
        <v>2018</v>
      </c>
      <c r="C12135">
        <v>2</v>
      </c>
      <c r="D12135" t="s">
        <v>116</v>
      </c>
      <c r="E12135" t="s">
        <v>91</v>
      </c>
      <c r="F12135" t="s">
        <v>178</v>
      </c>
      <c r="G12135" t="s">
        <v>113</v>
      </c>
      <c r="H12135" t="s">
        <v>104</v>
      </c>
      <c r="I12135" t="s">
        <v>76</v>
      </c>
      <c r="J12135" t="s">
        <v>105</v>
      </c>
      <c r="K12135" s="23">
        <v>0</v>
      </c>
      <c r="L12135" s="24">
        <v>7.4</v>
      </c>
      <c r="M12135" s="24">
        <v>0</v>
      </c>
      <c r="N12135" s="24">
        <v>0</v>
      </c>
      <c r="O12135" s="24">
        <v>0</v>
      </c>
      <c r="P12135" s="25">
        <v>34</v>
      </c>
    </row>
    <row r="12136" spans="1:16" x14ac:dyDescent="0.3">
      <c r="A12136" s="22">
        <v>43157</v>
      </c>
      <c r="B12136">
        <v>2018</v>
      </c>
      <c r="C12136">
        <v>2</v>
      </c>
      <c r="D12136" t="s">
        <v>116</v>
      </c>
      <c r="E12136" t="s">
        <v>91</v>
      </c>
      <c r="F12136" t="s">
        <v>178</v>
      </c>
      <c r="G12136" t="s">
        <v>113</v>
      </c>
      <c r="H12136" t="s">
        <v>106</v>
      </c>
      <c r="I12136" t="s">
        <v>69</v>
      </c>
      <c r="J12136" t="s">
        <v>107</v>
      </c>
      <c r="K12136" s="23">
        <v>7</v>
      </c>
      <c r="L12136" s="24">
        <v>16.5</v>
      </c>
      <c r="M12136" s="24">
        <v>115.5</v>
      </c>
      <c r="N12136" s="24">
        <v>90.09</v>
      </c>
      <c r="O12136" s="24">
        <v>25.41</v>
      </c>
      <c r="P12136" s="25">
        <v>22</v>
      </c>
    </row>
    <row r="12137" spans="1:16" x14ac:dyDescent="0.3">
      <c r="A12137" s="22">
        <v>43157</v>
      </c>
      <c r="B12137">
        <v>2018</v>
      </c>
      <c r="C12137">
        <v>2</v>
      </c>
      <c r="D12137" t="s">
        <v>116</v>
      </c>
      <c r="E12137" t="s">
        <v>91</v>
      </c>
      <c r="F12137" t="s">
        <v>178</v>
      </c>
      <c r="G12137" t="s">
        <v>113</v>
      </c>
      <c r="H12137" t="s">
        <v>108</v>
      </c>
      <c r="I12137" t="s">
        <v>72</v>
      </c>
      <c r="J12137" t="s">
        <v>109</v>
      </c>
      <c r="K12137" s="23">
        <v>1</v>
      </c>
      <c r="L12137" s="24">
        <v>8.1999999999999993</v>
      </c>
      <c r="M12137" s="24">
        <v>8.1999999999999993</v>
      </c>
      <c r="N12137" s="24">
        <v>5.58</v>
      </c>
      <c r="O12137" s="24">
        <v>2.62</v>
      </c>
      <c r="P12137" s="25">
        <v>32</v>
      </c>
    </row>
    <row r="12138" spans="1:16" x14ac:dyDescent="0.3">
      <c r="A12138" s="22">
        <v>43158</v>
      </c>
      <c r="B12138">
        <v>2018</v>
      </c>
      <c r="C12138">
        <v>2</v>
      </c>
      <c r="D12138" t="s">
        <v>116</v>
      </c>
      <c r="E12138" t="s">
        <v>91</v>
      </c>
      <c r="F12138" t="s">
        <v>178</v>
      </c>
      <c r="G12138" t="s">
        <v>114</v>
      </c>
      <c r="H12138" t="s">
        <v>94</v>
      </c>
      <c r="I12138" t="s">
        <v>73</v>
      </c>
      <c r="J12138" t="s">
        <v>95</v>
      </c>
      <c r="K12138" s="23">
        <v>3.33</v>
      </c>
      <c r="L12138" s="24">
        <v>3.1</v>
      </c>
      <c r="M12138" s="24">
        <v>10.32</v>
      </c>
      <c r="N12138" s="24">
        <v>7.22</v>
      </c>
      <c r="O12138" s="24">
        <v>3.1</v>
      </c>
      <c r="P12138" s="25">
        <v>30</v>
      </c>
    </row>
    <row r="12139" spans="1:16" x14ac:dyDescent="0.3">
      <c r="A12139" s="22">
        <v>43158</v>
      </c>
      <c r="B12139">
        <v>2018</v>
      </c>
      <c r="C12139">
        <v>2</v>
      </c>
      <c r="D12139" t="s">
        <v>116</v>
      </c>
      <c r="E12139" t="s">
        <v>91</v>
      </c>
      <c r="F12139" t="s">
        <v>178</v>
      </c>
      <c r="G12139" t="s">
        <v>114</v>
      </c>
      <c r="H12139" t="s">
        <v>96</v>
      </c>
      <c r="I12139" t="s">
        <v>74</v>
      </c>
      <c r="J12139" t="s">
        <v>97</v>
      </c>
      <c r="K12139" s="23">
        <v>2.65</v>
      </c>
      <c r="L12139" s="24">
        <v>3.6</v>
      </c>
      <c r="M12139" s="24">
        <v>9.5399999999999991</v>
      </c>
      <c r="N12139" s="24">
        <v>6.68</v>
      </c>
      <c r="O12139" s="24">
        <v>2.86</v>
      </c>
      <c r="P12139" s="25">
        <v>30</v>
      </c>
    </row>
    <row r="12140" spans="1:16" x14ac:dyDescent="0.3">
      <c r="A12140" s="22">
        <v>43158</v>
      </c>
      <c r="B12140">
        <v>2018</v>
      </c>
      <c r="C12140">
        <v>2</v>
      </c>
      <c r="D12140" t="s">
        <v>116</v>
      </c>
      <c r="E12140" t="s">
        <v>91</v>
      </c>
      <c r="F12140" t="s">
        <v>178</v>
      </c>
      <c r="G12140" t="s">
        <v>114</v>
      </c>
      <c r="H12140" t="s">
        <v>98</v>
      </c>
      <c r="I12140" t="s">
        <v>75</v>
      </c>
      <c r="J12140" t="s">
        <v>99</v>
      </c>
      <c r="K12140" s="23">
        <v>3.4</v>
      </c>
      <c r="L12140" s="24">
        <v>2.8</v>
      </c>
      <c r="M12140" s="24">
        <v>9.52</v>
      </c>
      <c r="N12140" s="24">
        <v>6.85</v>
      </c>
      <c r="O12140" s="24">
        <v>2.67</v>
      </c>
      <c r="P12140" s="25">
        <v>28</v>
      </c>
    </row>
    <row r="12141" spans="1:16" x14ac:dyDescent="0.3">
      <c r="A12141" s="22">
        <v>43158</v>
      </c>
      <c r="B12141">
        <v>2018</v>
      </c>
      <c r="C12141">
        <v>2</v>
      </c>
      <c r="D12141" t="s">
        <v>116</v>
      </c>
      <c r="E12141" t="s">
        <v>91</v>
      </c>
      <c r="F12141" t="s">
        <v>178</v>
      </c>
      <c r="G12141" t="s">
        <v>114</v>
      </c>
      <c r="H12141" t="s">
        <v>100</v>
      </c>
      <c r="I12141" t="s">
        <v>70</v>
      </c>
      <c r="J12141" t="s">
        <v>101</v>
      </c>
      <c r="K12141" s="23">
        <v>26.7</v>
      </c>
      <c r="L12141" s="24">
        <v>2.4</v>
      </c>
      <c r="M12141" s="24">
        <v>64.08</v>
      </c>
      <c r="N12141" s="24">
        <v>47.42</v>
      </c>
      <c r="O12141" s="24">
        <v>16.66</v>
      </c>
      <c r="P12141" s="25">
        <v>26</v>
      </c>
    </row>
    <row r="12142" spans="1:16" x14ac:dyDescent="0.3">
      <c r="A12142" s="22">
        <v>43158</v>
      </c>
      <c r="B12142">
        <v>2018</v>
      </c>
      <c r="C12142">
        <v>2</v>
      </c>
      <c r="D12142" t="s">
        <v>116</v>
      </c>
      <c r="E12142" t="s">
        <v>91</v>
      </c>
      <c r="F12142" t="s">
        <v>178</v>
      </c>
      <c r="G12142" t="s">
        <v>114</v>
      </c>
      <c r="H12142" t="s">
        <v>102</v>
      </c>
      <c r="I12142" t="s">
        <v>71</v>
      </c>
      <c r="J12142" t="s">
        <v>103</v>
      </c>
      <c r="K12142" s="23">
        <v>20</v>
      </c>
      <c r="L12142" s="24">
        <v>6.9</v>
      </c>
      <c r="M12142" s="24">
        <v>138</v>
      </c>
      <c r="N12142" s="24">
        <v>91.08</v>
      </c>
      <c r="O12142" s="24">
        <v>46.92</v>
      </c>
      <c r="P12142" s="25">
        <v>34</v>
      </c>
    </row>
    <row r="12143" spans="1:16" x14ac:dyDescent="0.3">
      <c r="A12143" s="22">
        <v>43158</v>
      </c>
      <c r="B12143">
        <v>2018</v>
      </c>
      <c r="C12143">
        <v>2</v>
      </c>
      <c r="D12143" t="s">
        <v>116</v>
      </c>
      <c r="E12143" t="s">
        <v>91</v>
      </c>
      <c r="F12143" t="s">
        <v>178</v>
      </c>
      <c r="G12143" t="s">
        <v>114</v>
      </c>
      <c r="H12143" t="s">
        <v>104</v>
      </c>
      <c r="I12143" t="s">
        <v>76</v>
      </c>
      <c r="J12143" t="s">
        <v>105</v>
      </c>
      <c r="K12143" s="23">
        <v>9</v>
      </c>
      <c r="L12143" s="24">
        <v>7.4</v>
      </c>
      <c r="M12143" s="24">
        <v>66.599999999999994</v>
      </c>
      <c r="N12143" s="24">
        <v>43.96</v>
      </c>
      <c r="O12143" s="24">
        <v>22.64</v>
      </c>
      <c r="P12143" s="25">
        <v>34</v>
      </c>
    </row>
    <row r="12144" spans="1:16" x14ac:dyDescent="0.3">
      <c r="A12144" s="22">
        <v>43158</v>
      </c>
      <c r="B12144">
        <v>2018</v>
      </c>
      <c r="C12144">
        <v>2</v>
      </c>
      <c r="D12144" t="s">
        <v>116</v>
      </c>
      <c r="E12144" t="s">
        <v>91</v>
      </c>
      <c r="F12144" t="s">
        <v>178</v>
      </c>
      <c r="G12144" t="s">
        <v>114</v>
      </c>
      <c r="H12144" t="s">
        <v>106</v>
      </c>
      <c r="I12144" t="s">
        <v>69</v>
      </c>
      <c r="J12144" t="s">
        <v>107</v>
      </c>
      <c r="K12144" s="23">
        <v>8</v>
      </c>
      <c r="L12144" s="24">
        <v>16.5</v>
      </c>
      <c r="M12144" s="24">
        <v>132</v>
      </c>
      <c r="N12144" s="24">
        <v>102.96</v>
      </c>
      <c r="O12144" s="24">
        <v>29.04</v>
      </c>
      <c r="P12144" s="25">
        <v>22</v>
      </c>
    </row>
    <row r="12145" spans="1:16" x14ac:dyDescent="0.3">
      <c r="A12145" s="22">
        <v>43158</v>
      </c>
      <c r="B12145">
        <v>2018</v>
      </c>
      <c r="C12145">
        <v>2</v>
      </c>
      <c r="D12145" t="s">
        <v>116</v>
      </c>
      <c r="E12145" t="s">
        <v>91</v>
      </c>
      <c r="F12145" t="s">
        <v>178</v>
      </c>
      <c r="G12145" t="s">
        <v>114</v>
      </c>
      <c r="H12145" t="s">
        <v>108</v>
      </c>
      <c r="I12145" t="s">
        <v>72</v>
      </c>
      <c r="J12145" t="s">
        <v>109</v>
      </c>
      <c r="K12145" s="23">
        <v>1</v>
      </c>
      <c r="L12145" s="24">
        <v>8.1999999999999993</v>
      </c>
      <c r="M12145" s="24">
        <v>8.1999999999999993</v>
      </c>
      <c r="N12145" s="24">
        <v>5.58</v>
      </c>
      <c r="O12145" s="24">
        <v>2.62</v>
      </c>
      <c r="P12145" s="25">
        <v>32</v>
      </c>
    </row>
    <row r="12146" spans="1:16" x14ac:dyDescent="0.3">
      <c r="A12146" s="22">
        <v>43159</v>
      </c>
      <c r="B12146">
        <v>2018</v>
      </c>
      <c r="C12146">
        <v>2</v>
      </c>
      <c r="D12146" t="s">
        <v>116</v>
      </c>
      <c r="E12146" t="s">
        <v>91</v>
      </c>
      <c r="F12146" t="s">
        <v>178</v>
      </c>
      <c r="G12146" t="s">
        <v>115</v>
      </c>
      <c r="H12146" t="s">
        <v>94</v>
      </c>
      <c r="I12146" t="s">
        <v>73</v>
      </c>
      <c r="J12146" t="s">
        <v>95</v>
      </c>
      <c r="K12146" s="23">
        <v>1</v>
      </c>
      <c r="L12146" s="24">
        <v>3.1</v>
      </c>
      <c r="M12146" s="24">
        <v>3.1</v>
      </c>
      <c r="N12146" s="24">
        <v>2.17</v>
      </c>
      <c r="O12146" s="24">
        <v>0.93</v>
      </c>
      <c r="P12146" s="25">
        <v>30</v>
      </c>
    </row>
    <row r="12147" spans="1:16" x14ac:dyDescent="0.3">
      <c r="A12147" s="22">
        <v>43159</v>
      </c>
      <c r="B12147">
        <v>2018</v>
      </c>
      <c r="C12147">
        <v>2</v>
      </c>
      <c r="D12147" t="s">
        <v>116</v>
      </c>
      <c r="E12147" t="s">
        <v>91</v>
      </c>
      <c r="F12147" t="s">
        <v>178</v>
      </c>
      <c r="G12147" t="s">
        <v>115</v>
      </c>
      <c r="H12147" t="s">
        <v>96</v>
      </c>
      <c r="I12147" t="s">
        <v>74</v>
      </c>
      <c r="J12147" t="s">
        <v>97</v>
      </c>
      <c r="K12147" s="23">
        <v>2.33</v>
      </c>
      <c r="L12147" s="24">
        <v>3.6</v>
      </c>
      <c r="M12147" s="24">
        <v>8.39</v>
      </c>
      <c r="N12147" s="24">
        <v>5.87</v>
      </c>
      <c r="O12147" s="24">
        <v>2.52</v>
      </c>
      <c r="P12147" s="25">
        <v>30</v>
      </c>
    </row>
    <row r="12148" spans="1:16" x14ac:dyDescent="0.3">
      <c r="A12148" s="22">
        <v>43159</v>
      </c>
      <c r="B12148">
        <v>2018</v>
      </c>
      <c r="C12148">
        <v>2</v>
      </c>
      <c r="D12148" t="s">
        <v>116</v>
      </c>
      <c r="E12148" t="s">
        <v>91</v>
      </c>
      <c r="F12148" t="s">
        <v>178</v>
      </c>
      <c r="G12148" t="s">
        <v>115</v>
      </c>
      <c r="H12148" t="s">
        <v>98</v>
      </c>
      <c r="I12148" t="s">
        <v>75</v>
      </c>
      <c r="J12148" t="s">
        <v>99</v>
      </c>
      <c r="K12148" s="23">
        <v>5.0999999999999996</v>
      </c>
      <c r="L12148" s="24">
        <v>2.8</v>
      </c>
      <c r="M12148" s="24">
        <v>14.28</v>
      </c>
      <c r="N12148" s="24">
        <v>10.28</v>
      </c>
      <c r="O12148" s="24">
        <v>4</v>
      </c>
      <c r="P12148" s="25">
        <v>28</v>
      </c>
    </row>
    <row r="12149" spans="1:16" x14ac:dyDescent="0.3">
      <c r="A12149" s="22">
        <v>43159</v>
      </c>
      <c r="B12149">
        <v>2018</v>
      </c>
      <c r="C12149">
        <v>2</v>
      </c>
      <c r="D12149" t="s">
        <v>116</v>
      </c>
      <c r="E12149" t="s">
        <v>91</v>
      </c>
      <c r="F12149" t="s">
        <v>178</v>
      </c>
      <c r="G12149" t="s">
        <v>115</v>
      </c>
      <c r="H12149" t="s">
        <v>100</v>
      </c>
      <c r="I12149" t="s">
        <v>70</v>
      </c>
      <c r="J12149" t="s">
        <v>101</v>
      </c>
      <c r="K12149" s="23">
        <v>44.66</v>
      </c>
      <c r="L12149" s="24">
        <v>2.4</v>
      </c>
      <c r="M12149" s="24">
        <v>107.18</v>
      </c>
      <c r="N12149" s="24">
        <v>79.31</v>
      </c>
      <c r="O12149" s="24">
        <v>27.87</v>
      </c>
      <c r="P12149" s="25">
        <v>26</v>
      </c>
    </row>
    <row r="12150" spans="1:16" x14ac:dyDescent="0.3">
      <c r="A12150" s="22">
        <v>43159</v>
      </c>
      <c r="B12150">
        <v>2018</v>
      </c>
      <c r="C12150">
        <v>2</v>
      </c>
      <c r="D12150" t="s">
        <v>116</v>
      </c>
      <c r="E12150" t="s">
        <v>91</v>
      </c>
      <c r="F12150" t="s">
        <v>178</v>
      </c>
      <c r="G12150" t="s">
        <v>115</v>
      </c>
      <c r="H12150" t="s">
        <v>102</v>
      </c>
      <c r="I12150" t="s">
        <v>71</v>
      </c>
      <c r="J12150" t="s">
        <v>103</v>
      </c>
      <c r="K12150" s="23">
        <v>21</v>
      </c>
      <c r="L12150" s="24">
        <v>6.9</v>
      </c>
      <c r="M12150" s="24">
        <v>144.9</v>
      </c>
      <c r="N12150" s="24">
        <v>95.63</v>
      </c>
      <c r="O12150" s="24">
        <v>49.27</v>
      </c>
      <c r="P12150" s="25">
        <v>34</v>
      </c>
    </row>
    <row r="12151" spans="1:16" x14ac:dyDescent="0.3">
      <c r="A12151" s="22">
        <v>43159</v>
      </c>
      <c r="B12151">
        <v>2018</v>
      </c>
      <c r="C12151">
        <v>2</v>
      </c>
      <c r="D12151" t="s">
        <v>116</v>
      </c>
      <c r="E12151" t="s">
        <v>91</v>
      </c>
      <c r="F12151" t="s">
        <v>178</v>
      </c>
      <c r="G12151" t="s">
        <v>115</v>
      </c>
      <c r="H12151" t="s">
        <v>104</v>
      </c>
      <c r="I12151" t="s">
        <v>76</v>
      </c>
      <c r="J12151" t="s">
        <v>105</v>
      </c>
      <c r="K12151" s="23">
        <v>2</v>
      </c>
      <c r="L12151" s="24">
        <v>7.4</v>
      </c>
      <c r="M12151" s="24">
        <v>14.8</v>
      </c>
      <c r="N12151" s="24">
        <v>9.77</v>
      </c>
      <c r="O12151" s="24">
        <v>5.03</v>
      </c>
      <c r="P12151" s="25">
        <v>34</v>
      </c>
    </row>
    <row r="12152" spans="1:16" x14ac:dyDescent="0.3">
      <c r="A12152" s="22">
        <v>43159</v>
      </c>
      <c r="B12152">
        <v>2018</v>
      </c>
      <c r="C12152">
        <v>2</v>
      </c>
      <c r="D12152" t="s">
        <v>116</v>
      </c>
      <c r="E12152" t="s">
        <v>91</v>
      </c>
      <c r="F12152" t="s">
        <v>178</v>
      </c>
      <c r="G12152" t="s">
        <v>115</v>
      </c>
      <c r="H12152" t="s">
        <v>106</v>
      </c>
      <c r="I12152" t="s">
        <v>69</v>
      </c>
      <c r="J12152" t="s">
        <v>107</v>
      </c>
      <c r="K12152" s="23">
        <v>0</v>
      </c>
      <c r="L12152" s="24">
        <v>16.5</v>
      </c>
      <c r="M12152" s="24">
        <v>0</v>
      </c>
      <c r="N12152" s="24">
        <v>0</v>
      </c>
      <c r="O12152" s="24">
        <v>0</v>
      </c>
      <c r="P12152" s="25">
        <v>22</v>
      </c>
    </row>
    <row r="12153" spans="1:16" x14ac:dyDescent="0.3">
      <c r="A12153" s="22">
        <v>43159</v>
      </c>
      <c r="B12153">
        <v>2018</v>
      </c>
      <c r="C12153">
        <v>2</v>
      </c>
      <c r="D12153" t="s">
        <v>116</v>
      </c>
      <c r="E12153" t="s">
        <v>91</v>
      </c>
      <c r="F12153" t="s">
        <v>178</v>
      </c>
      <c r="G12153" t="s">
        <v>115</v>
      </c>
      <c r="H12153" t="s">
        <v>108</v>
      </c>
      <c r="I12153" t="s">
        <v>72</v>
      </c>
      <c r="J12153" t="s">
        <v>109</v>
      </c>
      <c r="K12153" s="23">
        <v>1</v>
      </c>
      <c r="L12153" s="24">
        <v>8.1999999999999993</v>
      </c>
      <c r="M12153" s="24">
        <v>8.1999999999999993</v>
      </c>
      <c r="N12153" s="24">
        <v>5.58</v>
      </c>
      <c r="O12153" s="24">
        <v>2.62</v>
      </c>
      <c r="P12153" s="25">
        <v>32</v>
      </c>
    </row>
    <row r="12154" spans="1:16" x14ac:dyDescent="0.3">
      <c r="A12154" s="22">
        <v>43160</v>
      </c>
      <c r="B12154">
        <v>2018</v>
      </c>
      <c r="C12154">
        <v>3</v>
      </c>
      <c r="D12154" t="s">
        <v>118</v>
      </c>
      <c r="E12154" t="s">
        <v>91</v>
      </c>
      <c r="F12154" t="s">
        <v>179</v>
      </c>
      <c r="G12154" t="s">
        <v>93</v>
      </c>
      <c r="H12154" t="s">
        <v>94</v>
      </c>
      <c r="I12154" t="s">
        <v>73</v>
      </c>
      <c r="J12154" t="s">
        <v>95</v>
      </c>
      <c r="K12154" s="23">
        <v>1</v>
      </c>
      <c r="L12154" s="24">
        <v>3.1</v>
      </c>
      <c r="M12154" s="24">
        <v>3.1</v>
      </c>
      <c r="N12154" s="24">
        <v>2.17</v>
      </c>
      <c r="O12154" s="24">
        <v>0.93</v>
      </c>
      <c r="P12154" s="25">
        <v>30</v>
      </c>
    </row>
    <row r="12155" spans="1:16" x14ac:dyDescent="0.3">
      <c r="A12155" s="22">
        <v>43160</v>
      </c>
      <c r="B12155">
        <v>2018</v>
      </c>
      <c r="C12155">
        <v>3</v>
      </c>
      <c r="D12155" t="s">
        <v>118</v>
      </c>
      <c r="E12155" t="s">
        <v>91</v>
      </c>
      <c r="F12155" t="s">
        <v>179</v>
      </c>
      <c r="G12155" t="s">
        <v>93</v>
      </c>
      <c r="H12155" t="s">
        <v>96</v>
      </c>
      <c r="I12155" t="s">
        <v>74</v>
      </c>
      <c r="J12155" t="s">
        <v>97</v>
      </c>
      <c r="K12155" s="23">
        <v>6.03</v>
      </c>
      <c r="L12155" s="24">
        <v>3.6</v>
      </c>
      <c r="M12155" s="24">
        <v>21.71</v>
      </c>
      <c r="N12155" s="24">
        <v>15.2</v>
      </c>
      <c r="O12155" s="24">
        <v>6.51</v>
      </c>
      <c r="P12155" s="25">
        <v>30</v>
      </c>
    </row>
    <row r="12156" spans="1:16" x14ac:dyDescent="0.3">
      <c r="A12156" s="22">
        <v>43160</v>
      </c>
      <c r="B12156">
        <v>2018</v>
      </c>
      <c r="C12156">
        <v>3</v>
      </c>
      <c r="D12156" t="s">
        <v>118</v>
      </c>
      <c r="E12156" t="s">
        <v>91</v>
      </c>
      <c r="F12156" t="s">
        <v>179</v>
      </c>
      <c r="G12156" t="s">
        <v>93</v>
      </c>
      <c r="H12156" t="s">
        <v>98</v>
      </c>
      <c r="I12156" t="s">
        <v>75</v>
      </c>
      <c r="J12156" t="s">
        <v>99</v>
      </c>
      <c r="K12156" s="23">
        <v>1.05</v>
      </c>
      <c r="L12156" s="24">
        <v>2.8</v>
      </c>
      <c r="M12156" s="24">
        <v>2.94</v>
      </c>
      <c r="N12156" s="24">
        <v>2.12</v>
      </c>
      <c r="O12156" s="24">
        <v>0.82</v>
      </c>
      <c r="P12156" s="25">
        <v>28</v>
      </c>
    </row>
    <row r="12157" spans="1:16" x14ac:dyDescent="0.3">
      <c r="A12157" s="22">
        <v>43160</v>
      </c>
      <c r="B12157">
        <v>2018</v>
      </c>
      <c r="C12157">
        <v>3</v>
      </c>
      <c r="D12157" t="s">
        <v>118</v>
      </c>
      <c r="E12157" t="s">
        <v>91</v>
      </c>
      <c r="F12157" t="s">
        <v>179</v>
      </c>
      <c r="G12157" t="s">
        <v>93</v>
      </c>
      <c r="H12157" t="s">
        <v>100</v>
      </c>
      <c r="I12157" t="s">
        <v>70</v>
      </c>
      <c r="J12157" t="s">
        <v>101</v>
      </c>
      <c r="K12157" s="23">
        <v>26.4</v>
      </c>
      <c r="L12157" s="24">
        <v>2.4</v>
      </c>
      <c r="M12157" s="24">
        <v>63.36</v>
      </c>
      <c r="N12157" s="24">
        <v>46.89</v>
      </c>
      <c r="O12157" s="24">
        <v>16.47</v>
      </c>
      <c r="P12157" s="25">
        <v>26</v>
      </c>
    </row>
    <row r="12158" spans="1:16" x14ac:dyDescent="0.3">
      <c r="A12158" s="22">
        <v>43160</v>
      </c>
      <c r="B12158">
        <v>2018</v>
      </c>
      <c r="C12158">
        <v>3</v>
      </c>
      <c r="D12158" t="s">
        <v>118</v>
      </c>
      <c r="E12158" t="s">
        <v>91</v>
      </c>
      <c r="F12158" t="s">
        <v>179</v>
      </c>
      <c r="G12158" t="s">
        <v>93</v>
      </c>
      <c r="H12158" t="s">
        <v>102</v>
      </c>
      <c r="I12158" t="s">
        <v>71</v>
      </c>
      <c r="J12158" t="s">
        <v>103</v>
      </c>
      <c r="K12158" s="23">
        <v>26</v>
      </c>
      <c r="L12158" s="24">
        <v>6.9</v>
      </c>
      <c r="M12158" s="24">
        <v>179.4</v>
      </c>
      <c r="N12158" s="24">
        <v>118.4</v>
      </c>
      <c r="O12158" s="24">
        <v>61</v>
      </c>
      <c r="P12158" s="25">
        <v>34</v>
      </c>
    </row>
    <row r="12159" spans="1:16" x14ac:dyDescent="0.3">
      <c r="A12159" s="22">
        <v>43160</v>
      </c>
      <c r="B12159">
        <v>2018</v>
      </c>
      <c r="C12159">
        <v>3</v>
      </c>
      <c r="D12159" t="s">
        <v>118</v>
      </c>
      <c r="E12159" t="s">
        <v>91</v>
      </c>
      <c r="F12159" t="s">
        <v>179</v>
      </c>
      <c r="G12159" t="s">
        <v>93</v>
      </c>
      <c r="H12159" t="s">
        <v>104</v>
      </c>
      <c r="I12159" t="s">
        <v>76</v>
      </c>
      <c r="J12159" t="s">
        <v>105</v>
      </c>
      <c r="K12159" s="23">
        <v>1</v>
      </c>
      <c r="L12159" s="24">
        <v>7.4</v>
      </c>
      <c r="M12159" s="24">
        <v>7.4</v>
      </c>
      <c r="N12159" s="24">
        <v>4.88</v>
      </c>
      <c r="O12159" s="24">
        <v>2.52</v>
      </c>
      <c r="P12159" s="25">
        <v>34</v>
      </c>
    </row>
    <row r="12160" spans="1:16" x14ac:dyDescent="0.3">
      <c r="A12160" s="22">
        <v>43160</v>
      </c>
      <c r="B12160">
        <v>2018</v>
      </c>
      <c r="C12160">
        <v>3</v>
      </c>
      <c r="D12160" t="s">
        <v>118</v>
      </c>
      <c r="E12160" t="s">
        <v>91</v>
      </c>
      <c r="F12160" t="s">
        <v>179</v>
      </c>
      <c r="G12160" t="s">
        <v>93</v>
      </c>
      <c r="H12160" t="s">
        <v>106</v>
      </c>
      <c r="I12160" t="s">
        <v>69</v>
      </c>
      <c r="J12160" t="s">
        <v>107</v>
      </c>
      <c r="K12160" s="23">
        <v>12</v>
      </c>
      <c r="L12160" s="24">
        <v>16.5</v>
      </c>
      <c r="M12160" s="24">
        <v>198</v>
      </c>
      <c r="N12160" s="24">
        <v>154.44</v>
      </c>
      <c r="O12160" s="24">
        <v>43.56</v>
      </c>
      <c r="P12160" s="25">
        <v>22</v>
      </c>
    </row>
    <row r="12161" spans="1:16" x14ac:dyDescent="0.3">
      <c r="A12161" s="22">
        <v>43160</v>
      </c>
      <c r="B12161">
        <v>2018</v>
      </c>
      <c r="C12161">
        <v>3</v>
      </c>
      <c r="D12161" t="s">
        <v>118</v>
      </c>
      <c r="E12161" t="s">
        <v>91</v>
      </c>
      <c r="F12161" t="s">
        <v>179</v>
      </c>
      <c r="G12161" t="s">
        <v>93</v>
      </c>
      <c r="H12161" t="s">
        <v>108</v>
      </c>
      <c r="I12161" t="s">
        <v>72</v>
      </c>
      <c r="J12161" t="s">
        <v>109</v>
      </c>
      <c r="K12161" s="23">
        <v>1</v>
      </c>
      <c r="L12161" s="24">
        <v>8.1999999999999993</v>
      </c>
      <c r="M12161" s="24">
        <v>8.1999999999999993</v>
      </c>
      <c r="N12161" s="24">
        <v>5.58</v>
      </c>
      <c r="O12161" s="24">
        <v>2.62</v>
      </c>
      <c r="P12161" s="25">
        <v>32</v>
      </c>
    </row>
    <row r="12162" spans="1:16" x14ac:dyDescent="0.3">
      <c r="A12162" s="22">
        <v>43161</v>
      </c>
      <c r="B12162">
        <v>2018</v>
      </c>
      <c r="C12162">
        <v>3</v>
      </c>
      <c r="D12162" t="s">
        <v>118</v>
      </c>
      <c r="E12162" t="s">
        <v>91</v>
      </c>
      <c r="F12162" t="s">
        <v>179</v>
      </c>
      <c r="G12162" t="s">
        <v>110</v>
      </c>
      <c r="H12162" t="s">
        <v>94</v>
      </c>
      <c r="I12162" t="s">
        <v>73</v>
      </c>
      <c r="J12162" t="s">
        <v>95</v>
      </c>
      <c r="K12162" s="23">
        <v>4</v>
      </c>
      <c r="L12162" s="24">
        <v>3.1</v>
      </c>
      <c r="M12162" s="24">
        <v>12.4</v>
      </c>
      <c r="N12162" s="24">
        <v>8.68</v>
      </c>
      <c r="O12162" s="24">
        <v>3.72</v>
      </c>
      <c r="P12162" s="25">
        <v>30</v>
      </c>
    </row>
    <row r="12163" spans="1:16" x14ac:dyDescent="0.3">
      <c r="A12163" s="22">
        <v>43161</v>
      </c>
      <c r="B12163">
        <v>2018</v>
      </c>
      <c r="C12163">
        <v>3</v>
      </c>
      <c r="D12163" t="s">
        <v>118</v>
      </c>
      <c r="E12163" t="s">
        <v>91</v>
      </c>
      <c r="F12163" t="s">
        <v>179</v>
      </c>
      <c r="G12163" t="s">
        <v>110</v>
      </c>
      <c r="H12163" t="s">
        <v>96</v>
      </c>
      <c r="I12163" t="s">
        <v>74</v>
      </c>
      <c r="J12163" t="s">
        <v>97</v>
      </c>
      <c r="K12163" s="23">
        <v>3</v>
      </c>
      <c r="L12163" s="24">
        <v>3.6</v>
      </c>
      <c r="M12163" s="24">
        <v>10.8</v>
      </c>
      <c r="N12163" s="24">
        <v>7.56</v>
      </c>
      <c r="O12163" s="24">
        <v>3.24</v>
      </c>
      <c r="P12163" s="25">
        <v>30</v>
      </c>
    </row>
    <row r="12164" spans="1:16" x14ac:dyDescent="0.3">
      <c r="A12164" s="22">
        <v>43161</v>
      </c>
      <c r="B12164">
        <v>2018</v>
      </c>
      <c r="C12164">
        <v>3</v>
      </c>
      <c r="D12164" t="s">
        <v>118</v>
      </c>
      <c r="E12164" t="s">
        <v>91</v>
      </c>
      <c r="F12164" t="s">
        <v>179</v>
      </c>
      <c r="G12164" t="s">
        <v>110</v>
      </c>
      <c r="H12164" t="s">
        <v>98</v>
      </c>
      <c r="I12164" t="s">
        <v>75</v>
      </c>
      <c r="J12164" t="s">
        <v>99</v>
      </c>
      <c r="K12164" s="23">
        <v>9.5</v>
      </c>
      <c r="L12164" s="24">
        <v>2.8</v>
      </c>
      <c r="M12164" s="24">
        <v>26.6</v>
      </c>
      <c r="N12164" s="24">
        <v>19.149999999999999</v>
      </c>
      <c r="O12164" s="24">
        <v>7.45</v>
      </c>
      <c r="P12164" s="25">
        <v>28</v>
      </c>
    </row>
    <row r="12165" spans="1:16" x14ac:dyDescent="0.3">
      <c r="A12165" s="22">
        <v>43161</v>
      </c>
      <c r="B12165">
        <v>2018</v>
      </c>
      <c r="C12165">
        <v>3</v>
      </c>
      <c r="D12165" t="s">
        <v>118</v>
      </c>
      <c r="E12165" t="s">
        <v>91</v>
      </c>
      <c r="F12165" t="s">
        <v>179</v>
      </c>
      <c r="G12165" t="s">
        <v>110</v>
      </c>
      <c r="H12165" t="s">
        <v>100</v>
      </c>
      <c r="I12165" t="s">
        <v>70</v>
      </c>
      <c r="J12165" t="s">
        <v>101</v>
      </c>
      <c r="K12165" s="23">
        <v>38.4</v>
      </c>
      <c r="L12165" s="24">
        <v>2.4</v>
      </c>
      <c r="M12165" s="24">
        <v>92.16</v>
      </c>
      <c r="N12165" s="24">
        <v>68.2</v>
      </c>
      <c r="O12165" s="24">
        <v>23.96</v>
      </c>
      <c r="P12165" s="25">
        <v>26</v>
      </c>
    </row>
    <row r="12166" spans="1:16" x14ac:dyDescent="0.3">
      <c r="A12166" s="22">
        <v>43161</v>
      </c>
      <c r="B12166">
        <v>2018</v>
      </c>
      <c r="C12166">
        <v>3</v>
      </c>
      <c r="D12166" t="s">
        <v>118</v>
      </c>
      <c r="E12166" t="s">
        <v>91</v>
      </c>
      <c r="F12166" t="s">
        <v>179</v>
      </c>
      <c r="G12166" t="s">
        <v>110</v>
      </c>
      <c r="H12166" t="s">
        <v>102</v>
      </c>
      <c r="I12166" t="s">
        <v>71</v>
      </c>
      <c r="J12166" t="s">
        <v>103</v>
      </c>
      <c r="K12166" s="23">
        <v>24</v>
      </c>
      <c r="L12166" s="24">
        <v>6.9</v>
      </c>
      <c r="M12166" s="24">
        <v>165.6</v>
      </c>
      <c r="N12166" s="24">
        <v>109.3</v>
      </c>
      <c r="O12166" s="24">
        <v>56.3</v>
      </c>
      <c r="P12166" s="25">
        <v>34</v>
      </c>
    </row>
    <row r="12167" spans="1:16" x14ac:dyDescent="0.3">
      <c r="A12167" s="22">
        <v>43161</v>
      </c>
      <c r="B12167">
        <v>2018</v>
      </c>
      <c r="C12167">
        <v>3</v>
      </c>
      <c r="D12167" t="s">
        <v>118</v>
      </c>
      <c r="E12167" t="s">
        <v>91</v>
      </c>
      <c r="F12167" t="s">
        <v>179</v>
      </c>
      <c r="G12167" t="s">
        <v>110</v>
      </c>
      <c r="H12167" t="s">
        <v>104</v>
      </c>
      <c r="I12167" t="s">
        <v>76</v>
      </c>
      <c r="J12167" t="s">
        <v>105</v>
      </c>
      <c r="K12167" s="23">
        <v>3</v>
      </c>
      <c r="L12167" s="24">
        <v>7.4</v>
      </c>
      <c r="M12167" s="24">
        <v>22.2</v>
      </c>
      <c r="N12167" s="24">
        <v>14.65</v>
      </c>
      <c r="O12167" s="24">
        <v>7.55</v>
      </c>
      <c r="P12167" s="25">
        <v>34</v>
      </c>
    </row>
    <row r="12168" spans="1:16" x14ac:dyDescent="0.3">
      <c r="A12168" s="22">
        <v>43161</v>
      </c>
      <c r="B12168">
        <v>2018</v>
      </c>
      <c r="C12168">
        <v>3</v>
      </c>
      <c r="D12168" t="s">
        <v>118</v>
      </c>
      <c r="E12168" t="s">
        <v>91</v>
      </c>
      <c r="F12168" t="s">
        <v>179</v>
      </c>
      <c r="G12168" t="s">
        <v>110</v>
      </c>
      <c r="H12168" t="s">
        <v>106</v>
      </c>
      <c r="I12168" t="s">
        <v>69</v>
      </c>
      <c r="J12168" t="s">
        <v>107</v>
      </c>
      <c r="K12168" s="23">
        <v>17</v>
      </c>
      <c r="L12168" s="24">
        <v>16.5</v>
      </c>
      <c r="M12168" s="24">
        <v>280.5</v>
      </c>
      <c r="N12168" s="24">
        <v>218.79</v>
      </c>
      <c r="O12168" s="24">
        <v>61.71</v>
      </c>
      <c r="P12168" s="25">
        <v>22</v>
      </c>
    </row>
    <row r="12169" spans="1:16" x14ac:dyDescent="0.3">
      <c r="A12169" s="22">
        <v>43161</v>
      </c>
      <c r="B12169">
        <v>2018</v>
      </c>
      <c r="C12169">
        <v>3</v>
      </c>
      <c r="D12169" t="s">
        <v>118</v>
      </c>
      <c r="E12169" t="s">
        <v>91</v>
      </c>
      <c r="F12169" t="s">
        <v>179</v>
      </c>
      <c r="G12169" t="s">
        <v>110</v>
      </c>
      <c r="H12169" t="s">
        <v>108</v>
      </c>
      <c r="I12169" t="s">
        <v>72</v>
      </c>
      <c r="J12169" t="s">
        <v>109</v>
      </c>
      <c r="K12169" s="23">
        <v>5.5</v>
      </c>
      <c r="L12169" s="24">
        <v>8.1999999999999993</v>
      </c>
      <c r="M12169" s="24">
        <v>45.1</v>
      </c>
      <c r="N12169" s="24">
        <v>30.67</v>
      </c>
      <c r="O12169" s="24">
        <v>14.43</v>
      </c>
      <c r="P12169" s="25">
        <v>32</v>
      </c>
    </row>
    <row r="12170" spans="1:16" x14ac:dyDescent="0.3">
      <c r="A12170" s="22">
        <v>43162</v>
      </c>
      <c r="B12170">
        <v>2018</v>
      </c>
      <c r="C12170">
        <v>3</v>
      </c>
      <c r="D12170" t="s">
        <v>118</v>
      </c>
      <c r="E12170" t="s">
        <v>91</v>
      </c>
      <c r="F12170" t="s">
        <v>179</v>
      </c>
      <c r="G12170" t="s">
        <v>111</v>
      </c>
      <c r="H12170" t="s">
        <v>94</v>
      </c>
      <c r="I12170" t="s">
        <v>73</v>
      </c>
      <c r="J12170" t="s">
        <v>95</v>
      </c>
      <c r="K12170" s="23">
        <v>8</v>
      </c>
      <c r="L12170" s="24">
        <v>3.1</v>
      </c>
      <c r="M12170" s="24">
        <v>24.8</v>
      </c>
      <c r="N12170" s="24">
        <v>17.36</v>
      </c>
      <c r="O12170" s="24">
        <v>7.44</v>
      </c>
      <c r="P12170" s="25">
        <v>30</v>
      </c>
    </row>
    <row r="12171" spans="1:16" x14ac:dyDescent="0.3">
      <c r="A12171" s="22">
        <v>43162</v>
      </c>
      <c r="B12171">
        <v>2018</v>
      </c>
      <c r="C12171">
        <v>3</v>
      </c>
      <c r="D12171" t="s">
        <v>118</v>
      </c>
      <c r="E12171" t="s">
        <v>91</v>
      </c>
      <c r="F12171" t="s">
        <v>179</v>
      </c>
      <c r="G12171" t="s">
        <v>111</v>
      </c>
      <c r="H12171" t="s">
        <v>96</v>
      </c>
      <c r="I12171" t="s">
        <v>74</v>
      </c>
      <c r="J12171" t="s">
        <v>97</v>
      </c>
      <c r="K12171" s="23">
        <v>2.36</v>
      </c>
      <c r="L12171" s="24">
        <v>3.6</v>
      </c>
      <c r="M12171" s="24">
        <v>8.5</v>
      </c>
      <c r="N12171" s="24">
        <v>5.95</v>
      </c>
      <c r="O12171" s="24">
        <v>2.5499999999999998</v>
      </c>
      <c r="P12171" s="25">
        <v>30</v>
      </c>
    </row>
    <row r="12172" spans="1:16" x14ac:dyDescent="0.3">
      <c r="A12172" s="22">
        <v>43162</v>
      </c>
      <c r="B12172">
        <v>2018</v>
      </c>
      <c r="C12172">
        <v>3</v>
      </c>
      <c r="D12172" t="s">
        <v>118</v>
      </c>
      <c r="E12172" t="s">
        <v>91</v>
      </c>
      <c r="F12172" t="s">
        <v>179</v>
      </c>
      <c r="G12172" t="s">
        <v>111</v>
      </c>
      <c r="H12172" t="s">
        <v>98</v>
      </c>
      <c r="I12172" t="s">
        <v>75</v>
      </c>
      <c r="J12172" t="s">
        <v>99</v>
      </c>
      <c r="K12172" s="23">
        <v>8.15</v>
      </c>
      <c r="L12172" s="24">
        <v>2.8</v>
      </c>
      <c r="M12172" s="24">
        <v>22.82</v>
      </c>
      <c r="N12172" s="24">
        <v>16.43</v>
      </c>
      <c r="O12172" s="24">
        <v>6.39</v>
      </c>
      <c r="P12172" s="25">
        <v>28</v>
      </c>
    </row>
    <row r="12173" spans="1:16" x14ac:dyDescent="0.3">
      <c r="A12173" s="22">
        <v>43162</v>
      </c>
      <c r="B12173">
        <v>2018</v>
      </c>
      <c r="C12173">
        <v>3</v>
      </c>
      <c r="D12173" t="s">
        <v>118</v>
      </c>
      <c r="E12173" t="s">
        <v>91</v>
      </c>
      <c r="F12173" t="s">
        <v>179</v>
      </c>
      <c r="G12173" t="s">
        <v>111</v>
      </c>
      <c r="H12173" t="s">
        <v>100</v>
      </c>
      <c r="I12173" t="s">
        <v>70</v>
      </c>
      <c r="J12173" t="s">
        <v>101</v>
      </c>
      <c r="K12173" s="23">
        <v>40.19</v>
      </c>
      <c r="L12173" s="24">
        <v>2.4</v>
      </c>
      <c r="M12173" s="24">
        <v>96.46</v>
      </c>
      <c r="N12173" s="24">
        <v>71.38</v>
      </c>
      <c r="O12173" s="24">
        <v>25.08</v>
      </c>
      <c r="P12173" s="25">
        <v>26</v>
      </c>
    </row>
    <row r="12174" spans="1:16" x14ac:dyDescent="0.3">
      <c r="A12174" s="22">
        <v>43162</v>
      </c>
      <c r="B12174">
        <v>2018</v>
      </c>
      <c r="C12174">
        <v>3</v>
      </c>
      <c r="D12174" t="s">
        <v>118</v>
      </c>
      <c r="E12174" t="s">
        <v>91</v>
      </c>
      <c r="F12174" t="s">
        <v>179</v>
      </c>
      <c r="G12174" t="s">
        <v>111</v>
      </c>
      <c r="H12174" t="s">
        <v>102</v>
      </c>
      <c r="I12174" t="s">
        <v>71</v>
      </c>
      <c r="J12174" t="s">
        <v>103</v>
      </c>
      <c r="K12174" s="23">
        <v>12</v>
      </c>
      <c r="L12174" s="24">
        <v>6.9</v>
      </c>
      <c r="M12174" s="24">
        <v>82.8</v>
      </c>
      <c r="N12174" s="24">
        <v>54.65</v>
      </c>
      <c r="O12174" s="24">
        <v>28.15</v>
      </c>
      <c r="P12174" s="25">
        <v>34</v>
      </c>
    </row>
    <row r="12175" spans="1:16" x14ac:dyDescent="0.3">
      <c r="A12175" s="22">
        <v>43162</v>
      </c>
      <c r="B12175">
        <v>2018</v>
      </c>
      <c r="C12175">
        <v>3</v>
      </c>
      <c r="D12175" t="s">
        <v>118</v>
      </c>
      <c r="E12175" t="s">
        <v>91</v>
      </c>
      <c r="F12175" t="s">
        <v>179</v>
      </c>
      <c r="G12175" t="s">
        <v>111</v>
      </c>
      <c r="H12175" t="s">
        <v>104</v>
      </c>
      <c r="I12175" t="s">
        <v>76</v>
      </c>
      <c r="J12175" t="s">
        <v>105</v>
      </c>
      <c r="K12175" s="23">
        <v>1</v>
      </c>
      <c r="L12175" s="24">
        <v>7.4</v>
      </c>
      <c r="M12175" s="24">
        <v>7.4</v>
      </c>
      <c r="N12175" s="24">
        <v>4.88</v>
      </c>
      <c r="O12175" s="24">
        <v>2.52</v>
      </c>
      <c r="P12175" s="25">
        <v>34</v>
      </c>
    </row>
    <row r="12176" spans="1:16" x14ac:dyDescent="0.3">
      <c r="A12176" s="22">
        <v>43162</v>
      </c>
      <c r="B12176">
        <v>2018</v>
      </c>
      <c r="C12176">
        <v>3</v>
      </c>
      <c r="D12176" t="s">
        <v>118</v>
      </c>
      <c r="E12176" t="s">
        <v>91</v>
      </c>
      <c r="F12176" t="s">
        <v>179</v>
      </c>
      <c r="G12176" t="s">
        <v>111</v>
      </c>
      <c r="H12176" t="s">
        <v>106</v>
      </c>
      <c r="I12176" t="s">
        <v>69</v>
      </c>
      <c r="J12176" t="s">
        <v>107</v>
      </c>
      <c r="K12176" s="23">
        <v>10</v>
      </c>
      <c r="L12176" s="24">
        <v>16.5</v>
      </c>
      <c r="M12176" s="24">
        <v>165</v>
      </c>
      <c r="N12176" s="24">
        <v>128.69999999999999</v>
      </c>
      <c r="O12176" s="24">
        <v>36.299999999999997</v>
      </c>
      <c r="P12176" s="25">
        <v>22</v>
      </c>
    </row>
    <row r="12177" spans="1:16" x14ac:dyDescent="0.3">
      <c r="A12177" s="22">
        <v>43162</v>
      </c>
      <c r="B12177">
        <v>2018</v>
      </c>
      <c r="C12177">
        <v>3</v>
      </c>
      <c r="D12177" t="s">
        <v>118</v>
      </c>
      <c r="E12177" t="s">
        <v>91</v>
      </c>
      <c r="F12177" t="s">
        <v>179</v>
      </c>
      <c r="G12177" t="s">
        <v>111</v>
      </c>
      <c r="H12177" t="s">
        <v>108</v>
      </c>
      <c r="I12177" t="s">
        <v>72</v>
      </c>
      <c r="J12177" t="s">
        <v>109</v>
      </c>
      <c r="K12177" s="23">
        <v>4</v>
      </c>
      <c r="L12177" s="24">
        <v>8.1999999999999993</v>
      </c>
      <c r="M12177" s="24">
        <v>32.799999999999997</v>
      </c>
      <c r="N12177" s="24">
        <v>22.3</v>
      </c>
      <c r="O12177" s="24">
        <v>10.5</v>
      </c>
      <c r="P12177" s="25">
        <v>32</v>
      </c>
    </row>
    <row r="12178" spans="1:16" x14ac:dyDescent="0.3">
      <c r="A12178" s="22">
        <v>43163</v>
      </c>
      <c r="B12178">
        <v>2018</v>
      </c>
      <c r="C12178">
        <v>3</v>
      </c>
      <c r="D12178" t="s">
        <v>118</v>
      </c>
      <c r="E12178" t="s">
        <v>91</v>
      </c>
      <c r="F12178" t="s">
        <v>179</v>
      </c>
      <c r="G12178" t="s">
        <v>112</v>
      </c>
      <c r="H12178" t="s">
        <v>94</v>
      </c>
      <c r="I12178" t="s">
        <v>73</v>
      </c>
      <c r="J12178" t="s">
        <v>95</v>
      </c>
      <c r="K12178" s="23">
        <v>1</v>
      </c>
      <c r="L12178" s="24">
        <v>3.1</v>
      </c>
      <c r="M12178" s="24">
        <v>3.1</v>
      </c>
      <c r="N12178" s="24">
        <v>2.17</v>
      </c>
      <c r="O12178" s="24">
        <v>0.93</v>
      </c>
      <c r="P12178" s="25">
        <v>30</v>
      </c>
    </row>
    <row r="12179" spans="1:16" x14ac:dyDescent="0.3">
      <c r="A12179" s="22">
        <v>43163</v>
      </c>
      <c r="B12179">
        <v>2018</v>
      </c>
      <c r="C12179">
        <v>3</v>
      </c>
      <c r="D12179" t="s">
        <v>118</v>
      </c>
      <c r="E12179" t="s">
        <v>91</v>
      </c>
      <c r="F12179" t="s">
        <v>179</v>
      </c>
      <c r="G12179" t="s">
        <v>112</v>
      </c>
      <c r="H12179" t="s">
        <v>96</v>
      </c>
      <c r="I12179" t="s">
        <v>74</v>
      </c>
      <c r="J12179" t="s">
        <v>97</v>
      </c>
      <c r="K12179" s="23">
        <v>3.74</v>
      </c>
      <c r="L12179" s="24">
        <v>3.6</v>
      </c>
      <c r="M12179" s="24">
        <v>13.46</v>
      </c>
      <c r="N12179" s="24">
        <v>9.42</v>
      </c>
      <c r="O12179" s="24">
        <v>4.04</v>
      </c>
      <c r="P12179" s="25">
        <v>30</v>
      </c>
    </row>
    <row r="12180" spans="1:16" x14ac:dyDescent="0.3">
      <c r="A12180" s="22">
        <v>43163</v>
      </c>
      <c r="B12180">
        <v>2018</v>
      </c>
      <c r="C12180">
        <v>3</v>
      </c>
      <c r="D12180" t="s">
        <v>118</v>
      </c>
      <c r="E12180" t="s">
        <v>91</v>
      </c>
      <c r="F12180" t="s">
        <v>179</v>
      </c>
      <c r="G12180" t="s">
        <v>112</v>
      </c>
      <c r="H12180" t="s">
        <v>98</v>
      </c>
      <c r="I12180" t="s">
        <v>75</v>
      </c>
      <c r="J12180" t="s">
        <v>99</v>
      </c>
      <c r="K12180" s="23">
        <v>4</v>
      </c>
      <c r="L12180" s="24">
        <v>2.8</v>
      </c>
      <c r="M12180" s="24">
        <v>11.2</v>
      </c>
      <c r="N12180" s="24">
        <v>8.06</v>
      </c>
      <c r="O12180" s="24">
        <v>3.14</v>
      </c>
      <c r="P12180" s="25">
        <v>28</v>
      </c>
    </row>
    <row r="12181" spans="1:16" x14ac:dyDescent="0.3">
      <c r="A12181" s="22">
        <v>43163</v>
      </c>
      <c r="B12181">
        <v>2018</v>
      </c>
      <c r="C12181">
        <v>3</v>
      </c>
      <c r="D12181" t="s">
        <v>118</v>
      </c>
      <c r="E12181" t="s">
        <v>91</v>
      </c>
      <c r="F12181" t="s">
        <v>179</v>
      </c>
      <c r="G12181" t="s">
        <v>112</v>
      </c>
      <c r="H12181" t="s">
        <v>100</v>
      </c>
      <c r="I12181" t="s">
        <v>70</v>
      </c>
      <c r="J12181" t="s">
        <v>101</v>
      </c>
      <c r="K12181" s="23">
        <v>33.6</v>
      </c>
      <c r="L12181" s="24">
        <v>2.4</v>
      </c>
      <c r="M12181" s="24">
        <v>80.64</v>
      </c>
      <c r="N12181" s="24">
        <v>59.67</v>
      </c>
      <c r="O12181" s="24">
        <v>20.97</v>
      </c>
      <c r="P12181" s="25">
        <v>26</v>
      </c>
    </row>
    <row r="12182" spans="1:16" x14ac:dyDescent="0.3">
      <c r="A12182" s="22">
        <v>43163</v>
      </c>
      <c r="B12182">
        <v>2018</v>
      </c>
      <c r="C12182">
        <v>3</v>
      </c>
      <c r="D12182" t="s">
        <v>118</v>
      </c>
      <c r="E12182" t="s">
        <v>91</v>
      </c>
      <c r="F12182" t="s">
        <v>179</v>
      </c>
      <c r="G12182" t="s">
        <v>112</v>
      </c>
      <c r="H12182" t="s">
        <v>102</v>
      </c>
      <c r="I12182" t="s">
        <v>71</v>
      </c>
      <c r="J12182" t="s">
        <v>103</v>
      </c>
      <c r="K12182" s="23">
        <v>3</v>
      </c>
      <c r="L12182" s="24">
        <v>6.9</v>
      </c>
      <c r="M12182" s="24">
        <v>20.7</v>
      </c>
      <c r="N12182" s="24">
        <v>13.66</v>
      </c>
      <c r="O12182" s="24">
        <v>7.04</v>
      </c>
      <c r="P12182" s="25">
        <v>34</v>
      </c>
    </row>
    <row r="12183" spans="1:16" x14ac:dyDescent="0.3">
      <c r="A12183" s="22">
        <v>43163</v>
      </c>
      <c r="B12183">
        <v>2018</v>
      </c>
      <c r="C12183">
        <v>3</v>
      </c>
      <c r="D12183" t="s">
        <v>118</v>
      </c>
      <c r="E12183" t="s">
        <v>91</v>
      </c>
      <c r="F12183" t="s">
        <v>179</v>
      </c>
      <c r="G12183" t="s">
        <v>112</v>
      </c>
      <c r="H12183" t="s">
        <v>104</v>
      </c>
      <c r="I12183" t="s">
        <v>76</v>
      </c>
      <c r="J12183" t="s">
        <v>105</v>
      </c>
      <c r="K12183" s="23">
        <v>0</v>
      </c>
      <c r="L12183" s="24">
        <v>7.4</v>
      </c>
      <c r="M12183" s="24">
        <v>0</v>
      </c>
      <c r="N12183" s="24">
        <v>0</v>
      </c>
      <c r="O12183" s="24">
        <v>0</v>
      </c>
      <c r="P12183" s="25">
        <v>34</v>
      </c>
    </row>
    <row r="12184" spans="1:16" x14ac:dyDescent="0.3">
      <c r="A12184" s="22">
        <v>43163</v>
      </c>
      <c r="B12184">
        <v>2018</v>
      </c>
      <c r="C12184">
        <v>3</v>
      </c>
      <c r="D12184" t="s">
        <v>118</v>
      </c>
      <c r="E12184" t="s">
        <v>91</v>
      </c>
      <c r="F12184" t="s">
        <v>179</v>
      </c>
      <c r="G12184" t="s">
        <v>112</v>
      </c>
      <c r="H12184" t="s">
        <v>106</v>
      </c>
      <c r="I12184" t="s">
        <v>69</v>
      </c>
      <c r="J12184" t="s">
        <v>107</v>
      </c>
      <c r="K12184" s="23">
        <v>14</v>
      </c>
      <c r="L12184" s="24">
        <v>16.5</v>
      </c>
      <c r="M12184" s="24">
        <v>231</v>
      </c>
      <c r="N12184" s="24">
        <v>180.18</v>
      </c>
      <c r="O12184" s="24">
        <v>50.82</v>
      </c>
      <c r="P12184" s="25">
        <v>22</v>
      </c>
    </row>
    <row r="12185" spans="1:16" x14ac:dyDescent="0.3">
      <c r="A12185" s="22">
        <v>43163</v>
      </c>
      <c r="B12185">
        <v>2018</v>
      </c>
      <c r="C12185">
        <v>3</v>
      </c>
      <c r="D12185" t="s">
        <v>118</v>
      </c>
      <c r="E12185" t="s">
        <v>91</v>
      </c>
      <c r="F12185" t="s">
        <v>179</v>
      </c>
      <c r="G12185" t="s">
        <v>112</v>
      </c>
      <c r="H12185" t="s">
        <v>108</v>
      </c>
      <c r="I12185" t="s">
        <v>72</v>
      </c>
      <c r="J12185" t="s">
        <v>109</v>
      </c>
      <c r="K12185" s="23">
        <v>1</v>
      </c>
      <c r="L12185" s="24">
        <v>8.1999999999999993</v>
      </c>
      <c r="M12185" s="24">
        <v>8.1999999999999993</v>
      </c>
      <c r="N12185" s="24">
        <v>5.58</v>
      </c>
      <c r="O12185" s="24">
        <v>2.62</v>
      </c>
      <c r="P12185" s="25">
        <v>32</v>
      </c>
    </row>
    <row r="12186" spans="1:16" x14ac:dyDescent="0.3">
      <c r="A12186" s="22">
        <v>43164</v>
      </c>
      <c r="B12186">
        <v>2018</v>
      </c>
      <c r="C12186">
        <v>3</v>
      </c>
      <c r="D12186" t="s">
        <v>118</v>
      </c>
      <c r="E12186" t="s">
        <v>91</v>
      </c>
      <c r="F12186" t="s">
        <v>179</v>
      </c>
      <c r="G12186" t="s">
        <v>113</v>
      </c>
      <c r="H12186" t="s">
        <v>94</v>
      </c>
      <c r="I12186" t="s">
        <v>73</v>
      </c>
      <c r="J12186" t="s">
        <v>95</v>
      </c>
      <c r="K12186" s="23">
        <v>4.33</v>
      </c>
      <c r="L12186" s="24">
        <v>3.1</v>
      </c>
      <c r="M12186" s="24">
        <v>13.42</v>
      </c>
      <c r="N12186" s="24">
        <v>9.39</v>
      </c>
      <c r="O12186" s="24">
        <v>4.03</v>
      </c>
      <c r="P12186" s="25">
        <v>30</v>
      </c>
    </row>
    <row r="12187" spans="1:16" x14ac:dyDescent="0.3">
      <c r="A12187" s="22">
        <v>43164</v>
      </c>
      <c r="B12187">
        <v>2018</v>
      </c>
      <c r="C12187">
        <v>3</v>
      </c>
      <c r="D12187" t="s">
        <v>118</v>
      </c>
      <c r="E12187" t="s">
        <v>91</v>
      </c>
      <c r="F12187" t="s">
        <v>179</v>
      </c>
      <c r="G12187" t="s">
        <v>113</v>
      </c>
      <c r="H12187" t="s">
        <v>96</v>
      </c>
      <c r="I12187" t="s">
        <v>74</v>
      </c>
      <c r="J12187" t="s">
        <v>97</v>
      </c>
      <c r="K12187" s="23">
        <v>5.33</v>
      </c>
      <c r="L12187" s="24">
        <v>3.6</v>
      </c>
      <c r="M12187" s="24">
        <v>19.190000000000001</v>
      </c>
      <c r="N12187" s="24">
        <v>13.43</v>
      </c>
      <c r="O12187" s="24">
        <v>5.76</v>
      </c>
      <c r="P12187" s="25">
        <v>30</v>
      </c>
    </row>
    <row r="12188" spans="1:16" x14ac:dyDescent="0.3">
      <c r="A12188" s="22">
        <v>43164</v>
      </c>
      <c r="B12188">
        <v>2018</v>
      </c>
      <c r="C12188">
        <v>3</v>
      </c>
      <c r="D12188" t="s">
        <v>118</v>
      </c>
      <c r="E12188" t="s">
        <v>91</v>
      </c>
      <c r="F12188" t="s">
        <v>179</v>
      </c>
      <c r="G12188" t="s">
        <v>113</v>
      </c>
      <c r="H12188" t="s">
        <v>98</v>
      </c>
      <c r="I12188" t="s">
        <v>75</v>
      </c>
      <c r="J12188" t="s">
        <v>99</v>
      </c>
      <c r="K12188" s="23">
        <v>6.1</v>
      </c>
      <c r="L12188" s="24">
        <v>2.8</v>
      </c>
      <c r="M12188" s="24">
        <v>17.079999999999998</v>
      </c>
      <c r="N12188" s="24">
        <v>12.3</v>
      </c>
      <c r="O12188" s="24">
        <v>4.78</v>
      </c>
      <c r="P12188" s="25">
        <v>28</v>
      </c>
    </row>
    <row r="12189" spans="1:16" x14ac:dyDescent="0.3">
      <c r="A12189" s="22">
        <v>43164</v>
      </c>
      <c r="B12189">
        <v>2018</v>
      </c>
      <c r="C12189">
        <v>3</v>
      </c>
      <c r="D12189" t="s">
        <v>118</v>
      </c>
      <c r="E12189" t="s">
        <v>91</v>
      </c>
      <c r="F12189" t="s">
        <v>179</v>
      </c>
      <c r="G12189" t="s">
        <v>113</v>
      </c>
      <c r="H12189" t="s">
        <v>100</v>
      </c>
      <c r="I12189" t="s">
        <v>70</v>
      </c>
      <c r="J12189" t="s">
        <v>101</v>
      </c>
      <c r="K12189" s="23">
        <v>25</v>
      </c>
      <c r="L12189" s="24">
        <v>2.4</v>
      </c>
      <c r="M12189" s="24">
        <v>60</v>
      </c>
      <c r="N12189" s="24">
        <v>44.4</v>
      </c>
      <c r="O12189" s="24">
        <v>15.6</v>
      </c>
      <c r="P12189" s="25">
        <v>26</v>
      </c>
    </row>
    <row r="12190" spans="1:16" x14ac:dyDescent="0.3">
      <c r="A12190" s="22">
        <v>43164</v>
      </c>
      <c r="B12190">
        <v>2018</v>
      </c>
      <c r="C12190">
        <v>3</v>
      </c>
      <c r="D12190" t="s">
        <v>118</v>
      </c>
      <c r="E12190" t="s">
        <v>91</v>
      </c>
      <c r="F12190" t="s">
        <v>179</v>
      </c>
      <c r="G12190" t="s">
        <v>113</v>
      </c>
      <c r="H12190" t="s">
        <v>102</v>
      </c>
      <c r="I12190" t="s">
        <v>71</v>
      </c>
      <c r="J12190" t="s">
        <v>103</v>
      </c>
      <c r="K12190" s="23">
        <v>6</v>
      </c>
      <c r="L12190" s="24">
        <v>6.9</v>
      </c>
      <c r="M12190" s="24">
        <v>41.4</v>
      </c>
      <c r="N12190" s="24">
        <v>27.32</v>
      </c>
      <c r="O12190" s="24">
        <v>14.08</v>
      </c>
      <c r="P12190" s="25">
        <v>34</v>
      </c>
    </row>
    <row r="12191" spans="1:16" x14ac:dyDescent="0.3">
      <c r="A12191" s="22">
        <v>43164</v>
      </c>
      <c r="B12191">
        <v>2018</v>
      </c>
      <c r="C12191">
        <v>3</v>
      </c>
      <c r="D12191" t="s">
        <v>118</v>
      </c>
      <c r="E12191" t="s">
        <v>91</v>
      </c>
      <c r="F12191" t="s">
        <v>179</v>
      </c>
      <c r="G12191" t="s">
        <v>113</v>
      </c>
      <c r="H12191" t="s">
        <v>104</v>
      </c>
      <c r="I12191" t="s">
        <v>76</v>
      </c>
      <c r="J12191" t="s">
        <v>105</v>
      </c>
      <c r="K12191" s="23">
        <v>0</v>
      </c>
      <c r="L12191" s="24">
        <v>7.4</v>
      </c>
      <c r="M12191" s="24">
        <v>0</v>
      </c>
      <c r="N12191" s="24">
        <v>0</v>
      </c>
      <c r="O12191" s="24">
        <v>0</v>
      </c>
      <c r="P12191" s="25">
        <v>34</v>
      </c>
    </row>
    <row r="12192" spans="1:16" x14ac:dyDescent="0.3">
      <c r="A12192" s="22">
        <v>43164</v>
      </c>
      <c r="B12192">
        <v>2018</v>
      </c>
      <c r="C12192">
        <v>3</v>
      </c>
      <c r="D12192" t="s">
        <v>118</v>
      </c>
      <c r="E12192" t="s">
        <v>91</v>
      </c>
      <c r="F12192" t="s">
        <v>179</v>
      </c>
      <c r="G12192" t="s">
        <v>113</v>
      </c>
      <c r="H12192" t="s">
        <v>106</v>
      </c>
      <c r="I12192" t="s">
        <v>69</v>
      </c>
      <c r="J12192" t="s">
        <v>107</v>
      </c>
      <c r="K12192" s="23">
        <v>17</v>
      </c>
      <c r="L12192" s="24">
        <v>16.5</v>
      </c>
      <c r="M12192" s="24">
        <v>280.5</v>
      </c>
      <c r="N12192" s="24">
        <v>218.79</v>
      </c>
      <c r="O12192" s="24">
        <v>61.71</v>
      </c>
      <c r="P12192" s="25">
        <v>22</v>
      </c>
    </row>
    <row r="12193" spans="1:16" x14ac:dyDescent="0.3">
      <c r="A12193" s="22">
        <v>43164</v>
      </c>
      <c r="B12193">
        <v>2018</v>
      </c>
      <c r="C12193">
        <v>3</v>
      </c>
      <c r="D12193" t="s">
        <v>118</v>
      </c>
      <c r="E12193" t="s">
        <v>91</v>
      </c>
      <c r="F12193" t="s">
        <v>179</v>
      </c>
      <c r="G12193" t="s">
        <v>113</v>
      </c>
      <c r="H12193" t="s">
        <v>108</v>
      </c>
      <c r="I12193" t="s">
        <v>72</v>
      </c>
      <c r="J12193" t="s">
        <v>109</v>
      </c>
      <c r="K12193" s="23">
        <v>1</v>
      </c>
      <c r="L12193" s="24">
        <v>8.1999999999999993</v>
      </c>
      <c r="M12193" s="24">
        <v>8.1999999999999993</v>
      </c>
      <c r="N12193" s="24">
        <v>5.58</v>
      </c>
      <c r="O12193" s="24">
        <v>2.62</v>
      </c>
      <c r="P12193" s="25">
        <v>32</v>
      </c>
    </row>
    <row r="12194" spans="1:16" x14ac:dyDescent="0.3">
      <c r="A12194" s="22">
        <v>43165</v>
      </c>
      <c r="B12194">
        <v>2018</v>
      </c>
      <c r="C12194">
        <v>3</v>
      </c>
      <c r="D12194" t="s">
        <v>118</v>
      </c>
      <c r="E12194" t="s">
        <v>91</v>
      </c>
      <c r="F12194" t="s">
        <v>179</v>
      </c>
      <c r="G12194" t="s">
        <v>114</v>
      </c>
      <c r="H12194" t="s">
        <v>94</v>
      </c>
      <c r="I12194" t="s">
        <v>73</v>
      </c>
      <c r="J12194" t="s">
        <v>95</v>
      </c>
      <c r="K12194" s="23">
        <v>9.5</v>
      </c>
      <c r="L12194" s="24">
        <v>3.1</v>
      </c>
      <c r="M12194" s="24">
        <v>29.45</v>
      </c>
      <c r="N12194" s="24">
        <v>20.62</v>
      </c>
      <c r="O12194" s="24">
        <v>8.83</v>
      </c>
      <c r="P12194" s="25">
        <v>30</v>
      </c>
    </row>
    <row r="12195" spans="1:16" x14ac:dyDescent="0.3">
      <c r="A12195" s="22">
        <v>43165</v>
      </c>
      <c r="B12195">
        <v>2018</v>
      </c>
      <c r="C12195">
        <v>3</v>
      </c>
      <c r="D12195" t="s">
        <v>118</v>
      </c>
      <c r="E12195" t="s">
        <v>91</v>
      </c>
      <c r="F12195" t="s">
        <v>179</v>
      </c>
      <c r="G12195" t="s">
        <v>114</v>
      </c>
      <c r="H12195" t="s">
        <v>96</v>
      </c>
      <c r="I12195" t="s">
        <v>74</v>
      </c>
      <c r="J12195" t="s">
        <v>97</v>
      </c>
      <c r="K12195" s="23">
        <v>6.33</v>
      </c>
      <c r="L12195" s="24">
        <v>3.6</v>
      </c>
      <c r="M12195" s="24">
        <v>22.79</v>
      </c>
      <c r="N12195" s="24">
        <v>15.95</v>
      </c>
      <c r="O12195" s="24">
        <v>6.84</v>
      </c>
      <c r="P12195" s="25">
        <v>30</v>
      </c>
    </row>
    <row r="12196" spans="1:16" x14ac:dyDescent="0.3">
      <c r="A12196" s="22">
        <v>43165</v>
      </c>
      <c r="B12196">
        <v>2018</v>
      </c>
      <c r="C12196">
        <v>3</v>
      </c>
      <c r="D12196" t="s">
        <v>118</v>
      </c>
      <c r="E12196" t="s">
        <v>91</v>
      </c>
      <c r="F12196" t="s">
        <v>179</v>
      </c>
      <c r="G12196" t="s">
        <v>114</v>
      </c>
      <c r="H12196" t="s">
        <v>98</v>
      </c>
      <c r="I12196" t="s">
        <v>75</v>
      </c>
      <c r="J12196" t="s">
        <v>99</v>
      </c>
      <c r="K12196" s="23">
        <v>5.85</v>
      </c>
      <c r="L12196" s="24">
        <v>2.8</v>
      </c>
      <c r="M12196" s="24">
        <v>16.38</v>
      </c>
      <c r="N12196" s="24">
        <v>11.79</v>
      </c>
      <c r="O12196" s="24">
        <v>4.59</v>
      </c>
      <c r="P12196" s="25">
        <v>28</v>
      </c>
    </row>
    <row r="12197" spans="1:16" x14ac:dyDescent="0.3">
      <c r="A12197" s="22">
        <v>43165</v>
      </c>
      <c r="B12197">
        <v>2018</v>
      </c>
      <c r="C12197">
        <v>3</v>
      </c>
      <c r="D12197" t="s">
        <v>118</v>
      </c>
      <c r="E12197" t="s">
        <v>91</v>
      </c>
      <c r="F12197" t="s">
        <v>179</v>
      </c>
      <c r="G12197" t="s">
        <v>114</v>
      </c>
      <c r="H12197" t="s">
        <v>100</v>
      </c>
      <c r="I12197" t="s">
        <v>70</v>
      </c>
      <c r="J12197" t="s">
        <v>101</v>
      </c>
      <c r="K12197" s="23">
        <v>22.2</v>
      </c>
      <c r="L12197" s="24">
        <v>2.4</v>
      </c>
      <c r="M12197" s="24">
        <v>53.28</v>
      </c>
      <c r="N12197" s="24">
        <v>39.43</v>
      </c>
      <c r="O12197" s="24">
        <v>13.85</v>
      </c>
      <c r="P12197" s="25">
        <v>26</v>
      </c>
    </row>
    <row r="12198" spans="1:16" x14ac:dyDescent="0.3">
      <c r="A12198" s="22">
        <v>43165</v>
      </c>
      <c r="B12198">
        <v>2018</v>
      </c>
      <c r="C12198">
        <v>3</v>
      </c>
      <c r="D12198" t="s">
        <v>118</v>
      </c>
      <c r="E12198" t="s">
        <v>91</v>
      </c>
      <c r="F12198" t="s">
        <v>179</v>
      </c>
      <c r="G12198" t="s">
        <v>114</v>
      </c>
      <c r="H12198" t="s">
        <v>102</v>
      </c>
      <c r="I12198" t="s">
        <v>71</v>
      </c>
      <c r="J12198" t="s">
        <v>103</v>
      </c>
      <c r="K12198" s="23">
        <v>22</v>
      </c>
      <c r="L12198" s="24">
        <v>6.9</v>
      </c>
      <c r="M12198" s="24">
        <v>151.80000000000001</v>
      </c>
      <c r="N12198" s="24">
        <v>100.19</v>
      </c>
      <c r="O12198" s="24">
        <v>51.61</v>
      </c>
      <c r="P12198" s="25">
        <v>34</v>
      </c>
    </row>
    <row r="12199" spans="1:16" x14ac:dyDescent="0.3">
      <c r="A12199" s="22">
        <v>43165</v>
      </c>
      <c r="B12199">
        <v>2018</v>
      </c>
      <c r="C12199">
        <v>3</v>
      </c>
      <c r="D12199" t="s">
        <v>118</v>
      </c>
      <c r="E12199" t="s">
        <v>91</v>
      </c>
      <c r="F12199" t="s">
        <v>179</v>
      </c>
      <c r="G12199" t="s">
        <v>114</v>
      </c>
      <c r="H12199" t="s">
        <v>104</v>
      </c>
      <c r="I12199" t="s">
        <v>76</v>
      </c>
      <c r="J12199" t="s">
        <v>105</v>
      </c>
      <c r="K12199" s="23">
        <v>8</v>
      </c>
      <c r="L12199" s="24">
        <v>7.4</v>
      </c>
      <c r="M12199" s="24">
        <v>59.2</v>
      </c>
      <c r="N12199" s="24">
        <v>39.07</v>
      </c>
      <c r="O12199" s="24">
        <v>20.13</v>
      </c>
      <c r="P12199" s="25">
        <v>34</v>
      </c>
    </row>
    <row r="12200" spans="1:16" x14ac:dyDescent="0.3">
      <c r="A12200" s="22">
        <v>43165</v>
      </c>
      <c r="B12200">
        <v>2018</v>
      </c>
      <c r="C12200">
        <v>3</v>
      </c>
      <c r="D12200" t="s">
        <v>118</v>
      </c>
      <c r="E12200" t="s">
        <v>91</v>
      </c>
      <c r="F12200" t="s">
        <v>179</v>
      </c>
      <c r="G12200" t="s">
        <v>114</v>
      </c>
      <c r="H12200" t="s">
        <v>106</v>
      </c>
      <c r="I12200" t="s">
        <v>69</v>
      </c>
      <c r="J12200" t="s">
        <v>107</v>
      </c>
      <c r="K12200" s="23">
        <v>2</v>
      </c>
      <c r="L12200" s="24">
        <v>16.5</v>
      </c>
      <c r="M12200" s="24">
        <v>33</v>
      </c>
      <c r="N12200" s="24">
        <v>25.74</v>
      </c>
      <c r="O12200" s="24">
        <v>7.26</v>
      </c>
      <c r="P12200" s="25">
        <v>22</v>
      </c>
    </row>
    <row r="12201" spans="1:16" x14ac:dyDescent="0.3">
      <c r="A12201" s="22">
        <v>43165</v>
      </c>
      <c r="B12201">
        <v>2018</v>
      </c>
      <c r="C12201">
        <v>3</v>
      </c>
      <c r="D12201" t="s">
        <v>118</v>
      </c>
      <c r="E12201" t="s">
        <v>91</v>
      </c>
      <c r="F12201" t="s">
        <v>179</v>
      </c>
      <c r="G12201" t="s">
        <v>114</v>
      </c>
      <c r="H12201" t="s">
        <v>108</v>
      </c>
      <c r="I12201" t="s">
        <v>72</v>
      </c>
      <c r="J12201" t="s">
        <v>109</v>
      </c>
      <c r="K12201" s="23">
        <v>1</v>
      </c>
      <c r="L12201" s="24">
        <v>8.1999999999999993</v>
      </c>
      <c r="M12201" s="24">
        <v>8.1999999999999993</v>
      </c>
      <c r="N12201" s="24">
        <v>5.58</v>
      </c>
      <c r="O12201" s="24">
        <v>2.62</v>
      </c>
      <c r="P12201" s="25">
        <v>32</v>
      </c>
    </row>
    <row r="12202" spans="1:16" x14ac:dyDescent="0.3">
      <c r="A12202" s="22">
        <v>43166</v>
      </c>
      <c r="B12202">
        <v>2018</v>
      </c>
      <c r="C12202">
        <v>3</v>
      </c>
      <c r="D12202" t="s">
        <v>118</v>
      </c>
      <c r="E12202" t="s">
        <v>91</v>
      </c>
      <c r="F12202" t="s">
        <v>179</v>
      </c>
      <c r="G12202" t="s">
        <v>115</v>
      </c>
      <c r="H12202" t="s">
        <v>94</v>
      </c>
      <c r="I12202" t="s">
        <v>73</v>
      </c>
      <c r="J12202" t="s">
        <v>95</v>
      </c>
      <c r="K12202" s="23">
        <v>4.5</v>
      </c>
      <c r="L12202" s="24">
        <v>3.1</v>
      </c>
      <c r="M12202" s="24">
        <v>13.95</v>
      </c>
      <c r="N12202" s="24">
        <v>9.76</v>
      </c>
      <c r="O12202" s="24">
        <v>4.1900000000000004</v>
      </c>
      <c r="P12202" s="25">
        <v>30</v>
      </c>
    </row>
    <row r="12203" spans="1:16" x14ac:dyDescent="0.3">
      <c r="A12203" s="22">
        <v>43166</v>
      </c>
      <c r="B12203">
        <v>2018</v>
      </c>
      <c r="C12203">
        <v>3</v>
      </c>
      <c r="D12203" t="s">
        <v>118</v>
      </c>
      <c r="E12203" t="s">
        <v>91</v>
      </c>
      <c r="F12203" t="s">
        <v>179</v>
      </c>
      <c r="G12203" t="s">
        <v>115</v>
      </c>
      <c r="H12203" t="s">
        <v>96</v>
      </c>
      <c r="I12203" t="s">
        <v>74</v>
      </c>
      <c r="J12203" t="s">
        <v>97</v>
      </c>
      <c r="K12203" s="23">
        <v>1.67</v>
      </c>
      <c r="L12203" s="24">
        <v>3.6</v>
      </c>
      <c r="M12203" s="24">
        <v>6.01</v>
      </c>
      <c r="N12203" s="24">
        <v>4.21</v>
      </c>
      <c r="O12203" s="24">
        <v>1.8</v>
      </c>
      <c r="P12203" s="25">
        <v>30</v>
      </c>
    </row>
    <row r="12204" spans="1:16" x14ac:dyDescent="0.3">
      <c r="A12204" s="22">
        <v>43166</v>
      </c>
      <c r="B12204">
        <v>2018</v>
      </c>
      <c r="C12204">
        <v>3</v>
      </c>
      <c r="D12204" t="s">
        <v>118</v>
      </c>
      <c r="E12204" t="s">
        <v>91</v>
      </c>
      <c r="F12204" t="s">
        <v>179</v>
      </c>
      <c r="G12204" t="s">
        <v>115</v>
      </c>
      <c r="H12204" t="s">
        <v>98</v>
      </c>
      <c r="I12204" t="s">
        <v>75</v>
      </c>
      <c r="J12204" t="s">
        <v>99</v>
      </c>
      <c r="K12204" s="23">
        <v>4</v>
      </c>
      <c r="L12204" s="24">
        <v>2.8</v>
      </c>
      <c r="M12204" s="24">
        <v>11.2</v>
      </c>
      <c r="N12204" s="24">
        <v>8.06</v>
      </c>
      <c r="O12204" s="24">
        <v>3.14</v>
      </c>
      <c r="P12204" s="25">
        <v>28</v>
      </c>
    </row>
    <row r="12205" spans="1:16" x14ac:dyDescent="0.3">
      <c r="A12205" s="22">
        <v>43166</v>
      </c>
      <c r="B12205">
        <v>2018</v>
      </c>
      <c r="C12205">
        <v>3</v>
      </c>
      <c r="D12205" t="s">
        <v>118</v>
      </c>
      <c r="E12205" t="s">
        <v>91</v>
      </c>
      <c r="F12205" t="s">
        <v>179</v>
      </c>
      <c r="G12205" t="s">
        <v>115</v>
      </c>
      <c r="H12205" t="s">
        <v>100</v>
      </c>
      <c r="I12205" t="s">
        <v>70</v>
      </c>
      <c r="J12205" t="s">
        <v>101</v>
      </c>
      <c r="K12205" s="23">
        <v>20.2</v>
      </c>
      <c r="L12205" s="24">
        <v>2.4</v>
      </c>
      <c r="M12205" s="24">
        <v>48.48</v>
      </c>
      <c r="N12205" s="24">
        <v>35.880000000000003</v>
      </c>
      <c r="O12205" s="24">
        <v>12.6</v>
      </c>
      <c r="P12205" s="25">
        <v>26</v>
      </c>
    </row>
    <row r="12206" spans="1:16" x14ac:dyDescent="0.3">
      <c r="A12206" s="22">
        <v>43166</v>
      </c>
      <c r="B12206">
        <v>2018</v>
      </c>
      <c r="C12206">
        <v>3</v>
      </c>
      <c r="D12206" t="s">
        <v>118</v>
      </c>
      <c r="E12206" t="s">
        <v>91</v>
      </c>
      <c r="F12206" t="s">
        <v>179</v>
      </c>
      <c r="G12206" t="s">
        <v>115</v>
      </c>
      <c r="H12206" t="s">
        <v>102</v>
      </c>
      <c r="I12206" t="s">
        <v>71</v>
      </c>
      <c r="J12206" t="s">
        <v>103</v>
      </c>
      <c r="K12206" s="23">
        <v>31</v>
      </c>
      <c r="L12206" s="24">
        <v>6.9</v>
      </c>
      <c r="M12206" s="24">
        <v>213.9</v>
      </c>
      <c r="N12206" s="24">
        <v>141.16999999999999</v>
      </c>
      <c r="O12206" s="24">
        <v>72.73</v>
      </c>
      <c r="P12206" s="25">
        <v>34</v>
      </c>
    </row>
    <row r="12207" spans="1:16" x14ac:dyDescent="0.3">
      <c r="A12207" s="22">
        <v>43166</v>
      </c>
      <c r="B12207">
        <v>2018</v>
      </c>
      <c r="C12207">
        <v>3</v>
      </c>
      <c r="D12207" t="s">
        <v>118</v>
      </c>
      <c r="E12207" t="s">
        <v>91</v>
      </c>
      <c r="F12207" t="s">
        <v>179</v>
      </c>
      <c r="G12207" t="s">
        <v>115</v>
      </c>
      <c r="H12207" t="s">
        <v>104</v>
      </c>
      <c r="I12207" t="s">
        <v>76</v>
      </c>
      <c r="J12207" t="s">
        <v>105</v>
      </c>
      <c r="K12207" s="23">
        <v>5</v>
      </c>
      <c r="L12207" s="24">
        <v>7.4</v>
      </c>
      <c r="M12207" s="24">
        <v>37</v>
      </c>
      <c r="N12207" s="24">
        <v>24.42</v>
      </c>
      <c r="O12207" s="24">
        <v>12.58</v>
      </c>
      <c r="P12207" s="25">
        <v>34</v>
      </c>
    </row>
    <row r="12208" spans="1:16" x14ac:dyDescent="0.3">
      <c r="A12208" s="22">
        <v>43166</v>
      </c>
      <c r="B12208">
        <v>2018</v>
      </c>
      <c r="C12208">
        <v>3</v>
      </c>
      <c r="D12208" t="s">
        <v>118</v>
      </c>
      <c r="E12208" t="s">
        <v>91</v>
      </c>
      <c r="F12208" t="s">
        <v>179</v>
      </c>
      <c r="G12208" t="s">
        <v>115</v>
      </c>
      <c r="H12208" t="s">
        <v>106</v>
      </c>
      <c r="I12208" t="s">
        <v>69</v>
      </c>
      <c r="J12208" t="s">
        <v>107</v>
      </c>
      <c r="K12208" s="23">
        <v>11</v>
      </c>
      <c r="L12208" s="24">
        <v>16.5</v>
      </c>
      <c r="M12208" s="24">
        <v>181.5</v>
      </c>
      <c r="N12208" s="24">
        <v>141.57</v>
      </c>
      <c r="O12208" s="24">
        <v>39.93</v>
      </c>
      <c r="P12208" s="25">
        <v>22</v>
      </c>
    </row>
    <row r="12209" spans="1:16" x14ac:dyDescent="0.3">
      <c r="A12209" s="22">
        <v>43166</v>
      </c>
      <c r="B12209">
        <v>2018</v>
      </c>
      <c r="C12209">
        <v>3</v>
      </c>
      <c r="D12209" t="s">
        <v>118</v>
      </c>
      <c r="E12209" t="s">
        <v>91</v>
      </c>
      <c r="F12209" t="s">
        <v>179</v>
      </c>
      <c r="G12209" t="s">
        <v>115</v>
      </c>
      <c r="H12209" t="s">
        <v>108</v>
      </c>
      <c r="I12209" t="s">
        <v>72</v>
      </c>
      <c r="J12209" t="s">
        <v>109</v>
      </c>
      <c r="K12209" s="23">
        <v>1.4</v>
      </c>
      <c r="L12209" s="24">
        <v>8.1999999999999993</v>
      </c>
      <c r="M12209" s="24">
        <v>11.48</v>
      </c>
      <c r="N12209" s="24">
        <v>7.81</v>
      </c>
      <c r="O12209" s="24">
        <v>3.67</v>
      </c>
      <c r="P12209" s="25">
        <v>32</v>
      </c>
    </row>
    <row r="12210" spans="1:16" x14ac:dyDescent="0.3">
      <c r="A12210" s="22">
        <v>43167</v>
      </c>
      <c r="B12210">
        <v>2018</v>
      </c>
      <c r="C12210">
        <v>3</v>
      </c>
      <c r="D12210" t="s">
        <v>118</v>
      </c>
      <c r="E12210" t="s">
        <v>91</v>
      </c>
      <c r="F12210" t="s">
        <v>179</v>
      </c>
      <c r="G12210" t="s">
        <v>93</v>
      </c>
      <c r="H12210" t="s">
        <v>94</v>
      </c>
      <c r="I12210" t="s">
        <v>73</v>
      </c>
      <c r="J12210" t="s">
        <v>95</v>
      </c>
      <c r="K12210" s="23">
        <v>1.33</v>
      </c>
      <c r="L12210" s="24">
        <v>3.1</v>
      </c>
      <c r="M12210" s="24">
        <v>4.12</v>
      </c>
      <c r="N12210" s="24">
        <v>2.88</v>
      </c>
      <c r="O12210" s="24">
        <v>1.24</v>
      </c>
      <c r="P12210" s="25">
        <v>30</v>
      </c>
    </row>
    <row r="12211" spans="1:16" x14ac:dyDescent="0.3">
      <c r="A12211" s="22">
        <v>43167</v>
      </c>
      <c r="B12211">
        <v>2018</v>
      </c>
      <c r="C12211">
        <v>3</v>
      </c>
      <c r="D12211" t="s">
        <v>118</v>
      </c>
      <c r="E12211" t="s">
        <v>91</v>
      </c>
      <c r="F12211" t="s">
        <v>179</v>
      </c>
      <c r="G12211" t="s">
        <v>93</v>
      </c>
      <c r="H12211" t="s">
        <v>96</v>
      </c>
      <c r="I12211" t="s">
        <v>74</v>
      </c>
      <c r="J12211" t="s">
        <v>97</v>
      </c>
      <c r="K12211" s="23">
        <v>2.77</v>
      </c>
      <c r="L12211" s="24">
        <v>3.6</v>
      </c>
      <c r="M12211" s="24">
        <v>9.9700000000000006</v>
      </c>
      <c r="N12211" s="24">
        <v>6.98</v>
      </c>
      <c r="O12211" s="24">
        <v>2.99</v>
      </c>
      <c r="P12211" s="25">
        <v>30</v>
      </c>
    </row>
    <row r="12212" spans="1:16" x14ac:dyDescent="0.3">
      <c r="A12212" s="22">
        <v>43167</v>
      </c>
      <c r="B12212">
        <v>2018</v>
      </c>
      <c r="C12212">
        <v>3</v>
      </c>
      <c r="D12212" t="s">
        <v>118</v>
      </c>
      <c r="E12212" t="s">
        <v>91</v>
      </c>
      <c r="F12212" t="s">
        <v>179</v>
      </c>
      <c r="G12212" t="s">
        <v>93</v>
      </c>
      <c r="H12212" t="s">
        <v>98</v>
      </c>
      <c r="I12212" t="s">
        <v>75</v>
      </c>
      <c r="J12212" t="s">
        <v>99</v>
      </c>
      <c r="K12212" s="23">
        <v>4</v>
      </c>
      <c r="L12212" s="24">
        <v>2.8</v>
      </c>
      <c r="M12212" s="24">
        <v>11.2</v>
      </c>
      <c r="N12212" s="24">
        <v>8.06</v>
      </c>
      <c r="O12212" s="24">
        <v>3.14</v>
      </c>
      <c r="P12212" s="25">
        <v>28</v>
      </c>
    </row>
    <row r="12213" spans="1:16" x14ac:dyDescent="0.3">
      <c r="A12213" s="22">
        <v>43167</v>
      </c>
      <c r="B12213">
        <v>2018</v>
      </c>
      <c r="C12213">
        <v>3</v>
      </c>
      <c r="D12213" t="s">
        <v>118</v>
      </c>
      <c r="E12213" t="s">
        <v>91</v>
      </c>
      <c r="F12213" t="s">
        <v>179</v>
      </c>
      <c r="G12213" t="s">
        <v>93</v>
      </c>
      <c r="H12213" t="s">
        <v>100</v>
      </c>
      <c r="I12213" t="s">
        <v>70</v>
      </c>
      <c r="J12213" t="s">
        <v>101</v>
      </c>
      <c r="K12213" s="23">
        <v>25.8</v>
      </c>
      <c r="L12213" s="24">
        <v>2.4</v>
      </c>
      <c r="M12213" s="24">
        <v>61.92</v>
      </c>
      <c r="N12213" s="24">
        <v>45.82</v>
      </c>
      <c r="O12213" s="24">
        <v>16.100000000000001</v>
      </c>
      <c r="P12213" s="25">
        <v>26</v>
      </c>
    </row>
    <row r="12214" spans="1:16" x14ac:dyDescent="0.3">
      <c r="A12214" s="22">
        <v>43167</v>
      </c>
      <c r="B12214">
        <v>2018</v>
      </c>
      <c r="C12214">
        <v>3</v>
      </c>
      <c r="D12214" t="s">
        <v>118</v>
      </c>
      <c r="E12214" t="s">
        <v>91</v>
      </c>
      <c r="F12214" t="s">
        <v>179</v>
      </c>
      <c r="G12214" t="s">
        <v>93</v>
      </c>
      <c r="H12214" t="s">
        <v>102</v>
      </c>
      <c r="I12214" t="s">
        <v>71</v>
      </c>
      <c r="J12214" t="s">
        <v>103</v>
      </c>
      <c r="K12214" s="23">
        <v>10</v>
      </c>
      <c r="L12214" s="24">
        <v>6.9</v>
      </c>
      <c r="M12214" s="24">
        <v>69</v>
      </c>
      <c r="N12214" s="24">
        <v>45.54</v>
      </c>
      <c r="O12214" s="24">
        <v>23.46</v>
      </c>
      <c r="P12214" s="25">
        <v>34</v>
      </c>
    </row>
    <row r="12215" spans="1:16" x14ac:dyDescent="0.3">
      <c r="A12215" s="22">
        <v>43167</v>
      </c>
      <c r="B12215">
        <v>2018</v>
      </c>
      <c r="C12215">
        <v>3</v>
      </c>
      <c r="D12215" t="s">
        <v>118</v>
      </c>
      <c r="E12215" t="s">
        <v>91</v>
      </c>
      <c r="F12215" t="s">
        <v>179</v>
      </c>
      <c r="G12215" t="s">
        <v>93</v>
      </c>
      <c r="H12215" t="s">
        <v>104</v>
      </c>
      <c r="I12215" t="s">
        <v>76</v>
      </c>
      <c r="J12215" t="s">
        <v>105</v>
      </c>
      <c r="K12215" s="23">
        <v>0</v>
      </c>
      <c r="L12215" s="24">
        <v>7.4</v>
      </c>
      <c r="M12215" s="24">
        <v>0</v>
      </c>
      <c r="N12215" s="24">
        <v>0</v>
      </c>
      <c r="O12215" s="24">
        <v>0</v>
      </c>
      <c r="P12215" s="25">
        <v>34</v>
      </c>
    </row>
    <row r="12216" spans="1:16" x14ac:dyDescent="0.3">
      <c r="A12216" s="22">
        <v>43167</v>
      </c>
      <c r="B12216">
        <v>2018</v>
      </c>
      <c r="C12216">
        <v>3</v>
      </c>
      <c r="D12216" t="s">
        <v>118</v>
      </c>
      <c r="E12216" t="s">
        <v>91</v>
      </c>
      <c r="F12216" t="s">
        <v>179</v>
      </c>
      <c r="G12216" t="s">
        <v>93</v>
      </c>
      <c r="H12216" t="s">
        <v>106</v>
      </c>
      <c r="I12216" t="s">
        <v>69</v>
      </c>
      <c r="J12216" t="s">
        <v>107</v>
      </c>
      <c r="K12216" s="23">
        <v>0</v>
      </c>
      <c r="L12216" s="24">
        <v>16.5</v>
      </c>
      <c r="M12216" s="24">
        <v>0</v>
      </c>
      <c r="N12216" s="24">
        <v>0</v>
      </c>
      <c r="O12216" s="24">
        <v>0</v>
      </c>
      <c r="P12216" s="25">
        <v>22</v>
      </c>
    </row>
    <row r="12217" spans="1:16" x14ac:dyDescent="0.3">
      <c r="A12217" s="22">
        <v>43167</v>
      </c>
      <c r="B12217">
        <v>2018</v>
      </c>
      <c r="C12217">
        <v>3</v>
      </c>
      <c r="D12217" t="s">
        <v>118</v>
      </c>
      <c r="E12217" t="s">
        <v>91</v>
      </c>
      <c r="F12217" t="s">
        <v>179</v>
      </c>
      <c r="G12217" t="s">
        <v>93</v>
      </c>
      <c r="H12217" t="s">
        <v>108</v>
      </c>
      <c r="I12217" t="s">
        <v>72</v>
      </c>
      <c r="J12217" t="s">
        <v>109</v>
      </c>
      <c r="K12217" s="23">
        <v>4</v>
      </c>
      <c r="L12217" s="24">
        <v>8.1999999999999993</v>
      </c>
      <c r="M12217" s="24">
        <v>32.799999999999997</v>
      </c>
      <c r="N12217" s="24">
        <v>22.3</v>
      </c>
      <c r="O12217" s="24">
        <v>10.5</v>
      </c>
      <c r="P12217" s="25">
        <v>32</v>
      </c>
    </row>
    <row r="12218" spans="1:16" x14ac:dyDescent="0.3">
      <c r="A12218" s="22">
        <v>43168</v>
      </c>
      <c r="B12218">
        <v>2018</v>
      </c>
      <c r="C12218">
        <v>3</v>
      </c>
      <c r="D12218" t="s">
        <v>118</v>
      </c>
      <c r="E12218" t="s">
        <v>91</v>
      </c>
      <c r="F12218" t="s">
        <v>179</v>
      </c>
      <c r="G12218" t="s">
        <v>110</v>
      </c>
      <c r="H12218" t="s">
        <v>94</v>
      </c>
      <c r="I12218" t="s">
        <v>73</v>
      </c>
      <c r="J12218" t="s">
        <v>95</v>
      </c>
      <c r="K12218" s="23">
        <v>6.33</v>
      </c>
      <c r="L12218" s="24">
        <v>3.1</v>
      </c>
      <c r="M12218" s="24">
        <v>19.62</v>
      </c>
      <c r="N12218" s="24">
        <v>13.73</v>
      </c>
      <c r="O12218" s="24">
        <v>5.89</v>
      </c>
      <c r="P12218" s="25">
        <v>30</v>
      </c>
    </row>
    <row r="12219" spans="1:16" x14ac:dyDescent="0.3">
      <c r="A12219" s="22">
        <v>43168</v>
      </c>
      <c r="B12219">
        <v>2018</v>
      </c>
      <c r="C12219">
        <v>3</v>
      </c>
      <c r="D12219" t="s">
        <v>118</v>
      </c>
      <c r="E12219" t="s">
        <v>91</v>
      </c>
      <c r="F12219" t="s">
        <v>179</v>
      </c>
      <c r="G12219" t="s">
        <v>110</v>
      </c>
      <c r="H12219" t="s">
        <v>96</v>
      </c>
      <c r="I12219" t="s">
        <v>74</v>
      </c>
      <c r="J12219" t="s">
        <v>97</v>
      </c>
      <c r="K12219" s="23">
        <v>2.1800000000000002</v>
      </c>
      <c r="L12219" s="24">
        <v>3.6</v>
      </c>
      <c r="M12219" s="24">
        <v>7.85</v>
      </c>
      <c r="N12219" s="24">
        <v>5.49</v>
      </c>
      <c r="O12219" s="24">
        <v>2.36</v>
      </c>
      <c r="P12219" s="25">
        <v>30</v>
      </c>
    </row>
    <row r="12220" spans="1:16" x14ac:dyDescent="0.3">
      <c r="A12220" s="22">
        <v>43168</v>
      </c>
      <c r="B12220">
        <v>2018</v>
      </c>
      <c r="C12220">
        <v>3</v>
      </c>
      <c r="D12220" t="s">
        <v>118</v>
      </c>
      <c r="E12220" t="s">
        <v>91</v>
      </c>
      <c r="F12220" t="s">
        <v>179</v>
      </c>
      <c r="G12220" t="s">
        <v>110</v>
      </c>
      <c r="H12220" t="s">
        <v>98</v>
      </c>
      <c r="I12220" t="s">
        <v>75</v>
      </c>
      <c r="J12220" t="s">
        <v>99</v>
      </c>
      <c r="K12220" s="23">
        <v>4.2</v>
      </c>
      <c r="L12220" s="24">
        <v>2.8</v>
      </c>
      <c r="M12220" s="24">
        <v>11.76</v>
      </c>
      <c r="N12220" s="24">
        <v>8.4700000000000006</v>
      </c>
      <c r="O12220" s="24">
        <v>3.29</v>
      </c>
      <c r="P12220" s="25">
        <v>28</v>
      </c>
    </row>
    <row r="12221" spans="1:16" x14ac:dyDescent="0.3">
      <c r="A12221" s="22">
        <v>43168</v>
      </c>
      <c r="B12221">
        <v>2018</v>
      </c>
      <c r="C12221">
        <v>3</v>
      </c>
      <c r="D12221" t="s">
        <v>118</v>
      </c>
      <c r="E12221" t="s">
        <v>91</v>
      </c>
      <c r="F12221" t="s">
        <v>179</v>
      </c>
      <c r="G12221" t="s">
        <v>110</v>
      </c>
      <c r="H12221" t="s">
        <v>100</v>
      </c>
      <c r="I12221" t="s">
        <v>70</v>
      </c>
      <c r="J12221" t="s">
        <v>101</v>
      </c>
      <c r="K12221" s="23">
        <v>41</v>
      </c>
      <c r="L12221" s="24">
        <v>2.4</v>
      </c>
      <c r="M12221" s="24">
        <v>98.4</v>
      </c>
      <c r="N12221" s="24">
        <v>72.819999999999993</v>
      </c>
      <c r="O12221" s="24">
        <v>25.58</v>
      </c>
      <c r="P12221" s="25">
        <v>26</v>
      </c>
    </row>
    <row r="12222" spans="1:16" x14ac:dyDescent="0.3">
      <c r="A12222" s="22">
        <v>43168</v>
      </c>
      <c r="B12222">
        <v>2018</v>
      </c>
      <c r="C12222">
        <v>3</v>
      </c>
      <c r="D12222" t="s">
        <v>118</v>
      </c>
      <c r="E12222" t="s">
        <v>91</v>
      </c>
      <c r="F12222" t="s">
        <v>179</v>
      </c>
      <c r="G12222" t="s">
        <v>110</v>
      </c>
      <c r="H12222" t="s">
        <v>102</v>
      </c>
      <c r="I12222" t="s">
        <v>71</v>
      </c>
      <c r="J12222" t="s">
        <v>103</v>
      </c>
      <c r="K12222" s="23">
        <v>11</v>
      </c>
      <c r="L12222" s="24">
        <v>6.9</v>
      </c>
      <c r="M12222" s="24">
        <v>75.900000000000006</v>
      </c>
      <c r="N12222" s="24">
        <v>50.09</v>
      </c>
      <c r="O12222" s="24">
        <v>25.81</v>
      </c>
      <c r="P12222" s="25">
        <v>34</v>
      </c>
    </row>
    <row r="12223" spans="1:16" x14ac:dyDescent="0.3">
      <c r="A12223" s="22">
        <v>43168</v>
      </c>
      <c r="B12223">
        <v>2018</v>
      </c>
      <c r="C12223">
        <v>3</v>
      </c>
      <c r="D12223" t="s">
        <v>118</v>
      </c>
      <c r="E12223" t="s">
        <v>91</v>
      </c>
      <c r="F12223" t="s">
        <v>179</v>
      </c>
      <c r="G12223" t="s">
        <v>110</v>
      </c>
      <c r="H12223" t="s">
        <v>104</v>
      </c>
      <c r="I12223" t="s">
        <v>76</v>
      </c>
      <c r="J12223" t="s">
        <v>105</v>
      </c>
      <c r="K12223" s="23">
        <v>1</v>
      </c>
      <c r="L12223" s="24">
        <v>7.4</v>
      </c>
      <c r="M12223" s="24">
        <v>7.4</v>
      </c>
      <c r="N12223" s="24">
        <v>4.88</v>
      </c>
      <c r="O12223" s="24">
        <v>2.52</v>
      </c>
      <c r="P12223" s="25">
        <v>34</v>
      </c>
    </row>
    <row r="12224" spans="1:16" x14ac:dyDescent="0.3">
      <c r="A12224" s="22">
        <v>43168</v>
      </c>
      <c r="B12224">
        <v>2018</v>
      </c>
      <c r="C12224">
        <v>3</v>
      </c>
      <c r="D12224" t="s">
        <v>118</v>
      </c>
      <c r="E12224" t="s">
        <v>91</v>
      </c>
      <c r="F12224" t="s">
        <v>179</v>
      </c>
      <c r="G12224" t="s">
        <v>110</v>
      </c>
      <c r="H12224" t="s">
        <v>106</v>
      </c>
      <c r="I12224" t="s">
        <v>69</v>
      </c>
      <c r="J12224" t="s">
        <v>107</v>
      </c>
      <c r="K12224" s="23">
        <v>10</v>
      </c>
      <c r="L12224" s="24">
        <v>16.5</v>
      </c>
      <c r="M12224" s="24">
        <v>165</v>
      </c>
      <c r="N12224" s="24">
        <v>128.69999999999999</v>
      </c>
      <c r="O12224" s="24">
        <v>36.299999999999997</v>
      </c>
      <c r="P12224" s="25">
        <v>22</v>
      </c>
    </row>
    <row r="12225" spans="1:16" x14ac:dyDescent="0.3">
      <c r="A12225" s="22">
        <v>43168</v>
      </c>
      <c r="B12225">
        <v>2018</v>
      </c>
      <c r="C12225">
        <v>3</v>
      </c>
      <c r="D12225" t="s">
        <v>118</v>
      </c>
      <c r="E12225" t="s">
        <v>91</v>
      </c>
      <c r="F12225" t="s">
        <v>179</v>
      </c>
      <c r="G12225" t="s">
        <v>110</v>
      </c>
      <c r="H12225" t="s">
        <v>108</v>
      </c>
      <c r="I12225" t="s">
        <v>72</v>
      </c>
      <c r="J12225" t="s">
        <v>109</v>
      </c>
      <c r="K12225" s="23">
        <v>0</v>
      </c>
      <c r="L12225" s="24">
        <v>8.1999999999999993</v>
      </c>
      <c r="M12225" s="24">
        <v>0</v>
      </c>
      <c r="N12225" s="24">
        <v>0</v>
      </c>
      <c r="O12225" s="24">
        <v>0</v>
      </c>
      <c r="P12225" s="25">
        <v>32</v>
      </c>
    </row>
    <row r="12226" spans="1:16" x14ac:dyDescent="0.3">
      <c r="A12226" s="22">
        <v>43169</v>
      </c>
      <c r="B12226">
        <v>2018</v>
      </c>
      <c r="C12226">
        <v>3</v>
      </c>
      <c r="D12226" t="s">
        <v>118</v>
      </c>
      <c r="E12226" t="s">
        <v>91</v>
      </c>
      <c r="F12226" t="s">
        <v>179</v>
      </c>
      <c r="G12226" t="s">
        <v>111</v>
      </c>
      <c r="H12226" t="s">
        <v>94</v>
      </c>
      <c r="I12226" t="s">
        <v>73</v>
      </c>
      <c r="J12226" t="s">
        <v>95</v>
      </c>
      <c r="K12226" s="23">
        <v>6</v>
      </c>
      <c r="L12226" s="24">
        <v>3.1</v>
      </c>
      <c r="M12226" s="24">
        <v>18.600000000000001</v>
      </c>
      <c r="N12226" s="24">
        <v>13.02</v>
      </c>
      <c r="O12226" s="24">
        <v>5.58</v>
      </c>
      <c r="P12226" s="25">
        <v>30</v>
      </c>
    </row>
    <row r="12227" spans="1:16" x14ac:dyDescent="0.3">
      <c r="A12227" s="22">
        <v>43169</v>
      </c>
      <c r="B12227">
        <v>2018</v>
      </c>
      <c r="C12227">
        <v>3</v>
      </c>
      <c r="D12227" t="s">
        <v>118</v>
      </c>
      <c r="E12227" t="s">
        <v>91</v>
      </c>
      <c r="F12227" t="s">
        <v>179</v>
      </c>
      <c r="G12227" t="s">
        <v>111</v>
      </c>
      <c r="H12227" t="s">
        <v>96</v>
      </c>
      <c r="I12227" t="s">
        <v>74</v>
      </c>
      <c r="J12227" t="s">
        <v>97</v>
      </c>
      <c r="K12227" s="23">
        <v>4.1100000000000003</v>
      </c>
      <c r="L12227" s="24">
        <v>3.6</v>
      </c>
      <c r="M12227" s="24">
        <v>14.8</v>
      </c>
      <c r="N12227" s="24">
        <v>10.36</v>
      </c>
      <c r="O12227" s="24">
        <v>4.4400000000000004</v>
      </c>
      <c r="P12227" s="25">
        <v>30</v>
      </c>
    </row>
    <row r="12228" spans="1:16" x14ac:dyDescent="0.3">
      <c r="A12228" s="22">
        <v>43169</v>
      </c>
      <c r="B12228">
        <v>2018</v>
      </c>
      <c r="C12228">
        <v>3</v>
      </c>
      <c r="D12228" t="s">
        <v>118</v>
      </c>
      <c r="E12228" t="s">
        <v>91</v>
      </c>
      <c r="F12228" t="s">
        <v>179</v>
      </c>
      <c r="G12228" t="s">
        <v>111</v>
      </c>
      <c r="H12228" t="s">
        <v>98</v>
      </c>
      <c r="I12228" t="s">
        <v>75</v>
      </c>
      <c r="J12228" t="s">
        <v>99</v>
      </c>
      <c r="K12228" s="23">
        <v>4</v>
      </c>
      <c r="L12228" s="24">
        <v>2.8</v>
      </c>
      <c r="M12228" s="24">
        <v>11.2</v>
      </c>
      <c r="N12228" s="24">
        <v>8.06</v>
      </c>
      <c r="O12228" s="24">
        <v>3.14</v>
      </c>
      <c r="P12228" s="25">
        <v>28</v>
      </c>
    </row>
    <row r="12229" spans="1:16" x14ac:dyDescent="0.3">
      <c r="A12229" s="22">
        <v>43169</v>
      </c>
      <c r="B12229">
        <v>2018</v>
      </c>
      <c r="C12229">
        <v>3</v>
      </c>
      <c r="D12229" t="s">
        <v>118</v>
      </c>
      <c r="E12229" t="s">
        <v>91</v>
      </c>
      <c r="F12229" t="s">
        <v>179</v>
      </c>
      <c r="G12229" t="s">
        <v>111</v>
      </c>
      <c r="H12229" t="s">
        <v>100</v>
      </c>
      <c r="I12229" t="s">
        <v>70</v>
      </c>
      <c r="J12229" t="s">
        <v>101</v>
      </c>
      <c r="K12229" s="23">
        <v>21.7</v>
      </c>
      <c r="L12229" s="24">
        <v>2.4</v>
      </c>
      <c r="M12229" s="24">
        <v>52.08</v>
      </c>
      <c r="N12229" s="24">
        <v>38.54</v>
      </c>
      <c r="O12229" s="24">
        <v>13.54</v>
      </c>
      <c r="P12229" s="25">
        <v>26</v>
      </c>
    </row>
    <row r="12230" spans="1:16" x14ac:dyDescent="0.3">
      <c r="A12230" s="22">
        <v>43169</v>
      </c>
      <c r="B12230">
        <v>2018</v>
      </c>
      <c r="C12230">
        <v>3</v>
      </c>
      <c r="D12230" t="s">
        <v>118</v>
      </c>
      <c r="E12230" t="s">
        <v>91</v>
      </c>
      <c r="F12230" t="s">
        <v>179</v>
      </c>
      <c r="G12230" t="s">
        <v>111</v>
      </c>
      <c r="H12230" t="s">
        <v>102</v>
      </c>
      <c r="I12230" t="s">
        <v>71</v>
      </c>
      <c r="J12230" t="s">
        <v>103</v>
      </c>
      <c r="K12230" s="23">
        <v>11</v>
      </c>
      <c r="L12230" s="24">
        <v>6.9</v>
      </c>
      <c r="M12230" s="24">
        <v>75.900000000000006</v>
      </c>
      <c r="N12230" s="24">
        <v>50.09</v>
      </c>
      <c r="O12230" s="24">
        <v>25.81</v>
      </c>
      <c r="P12230" s="25">
        <v>34</v>
      </c>
    </row>
    <row r="12231" spans="1:16" x14ac:dyDescent="0.3">
      <c r="A12231" s="22">
        <v>43169</v>
      </c>
      <c r="B12231">
        <v>2018</v>
      </c>
      <c r="C12231">
        <v>3</v>
      </c>
      <c r="D12231" t="s">
        <v>118</v>
      </c>
      <c r="E12231" t="s">
        <v>91</v>
      </c>
      <c r="F12231" t="s">
        <v>179</v>
      </c>
      <c r="G12231" t="s">
        <v>111</v>
      </c>
      <c r="H12231" t="s">
        <v>104</v>
      </c>
      <c r="I12231" t="s">
        <v>76</v>
      </c>
      <c r="J12231" t="s">
        <v>105</v>
      </c>
      <c r="K12231" s="23">
        <v>3</v>
      </c>
      <c r="L12231" s="24">
        <v>7.4</v>
      </c>
      <c r="M12231" s="24">
        <v>22.2</v>
      </c>
      <c r="N12231" s="24">
        <v>14.65</v>
      </c>
      <c r="O12231" s="24">
        <v>7.55</v>
      </c>
      <c r="P12231" s="25">
        <v>34</v>
      </c>
    </row>
    <row r="12232" spans="1:16" x14ac:dyDescent="0.3">
      <c r="A12232" s="22">
        <v>43169</v>
      </c>
      <c r="B12232">
        <v>2018</v>
      </c>
      <c r="C12232">
        <v>3</v>
      </c>
      <c r="D12232" t="s">
        <v>118</v>
      </c>
      <c r="E12232" t="s">
        <v>91</v>
      </c>
      <c r="F12232" t="s">
        <v>179</v>
      </c>
      <c r="G12232" t="s">
        <v>111</v>
      </c>
      <c r="H12232" t="s">
        <v>106</v>
      </c>
      <c r="I12232" t="s">
        <v>69</v>
      </c>
      <c r="J12232" t="s">
        <v>107</v>
      </c>
      <c r="K12232" s="23">
        <v>17</v>
      </c>
      <c r="L12232" s="24">
        <v>16.5</v>
      </c>
      <c r="M12232" s="24">
        <v>280.5</v>
      </c>
      <c r="N12232" s="24">
        <v>218.79</v>
      </c>
      <c r="O12232" s="24">
        <v>61.71</v>
      </c>
      <c r="P12232" s="25">
        <v>22</v>
      </c>
    </row>
    <row r="12233" spans="1:16" x14ac:dyDescent="0.3">
      <c r="A12233" s="22">
        <v>43169</v>
      </c>
      <c r="B12233">
        <v>2018</v>
      </c>
      <c r="C12233">
        <v>3</v>
      </c>
      <c r="D12233" t="s">
        <v>118</v>
      </c>
      <c r="E12233" t="s">
        <v>91</v>
      </c>
      <c r="F12233" t="s">
        <v>179</v>
      </c>
      <c r="G12233" t="s">
        <v>111</v>
      </c>
      <c r="H12233" t="s">
        <v>108</v>
      </c>
      <c r="I12233" t="s">
        <v>72</v>
      </c>
      <c r="J12233" t="s">
        <v>109</v>
      </c>
      <c r="K12233" s="23">
        <v>6</v>
      </c>
      <c r="L12233" s="24">
        <v>8.1999999999999993</v>
      </c>
      <c r="M12233" s="24">
        <v>49.2</v>
      </c>
      <c r="N12233" s="24">
        <v>33.46</v>
      </c>
      <c r="O12233" s="24">
        <v>15.74</v>
      </c>
      <c r="P12233" s="25">
        <v>32</v>
      </c>
    </row>
    <row r="12234" spans="1:16" x14ac:dyDescent="0.3">
      <c r="A12234" s="22">
        <v>43170</v>
      </c>
      <c r="B12234">
        <v>2018</v>
      </c>
      <c r="C12234">
        <v>3</v>
      </c>
      <c r="D12234" t="s">
        <v>118</v>
      </c>
      <c r="E12234" t="s">
        <v>91</v>
      </c>
      <c r="F12234" t="s">
        <v>179</v>
      </c>
      <c r="G12234" t="s">
        <v>112</v>
      </c>
      <c r="H12234" t="s">
        <v>94</v>
      </c>
      <c r="I12234" t="s">
        <v>73</v>
      </c>
      <c r="J12234" t="s">
        <v>95</v>
      </c>
      <c r="K12234" s="23">
        <v>4.66</v>
      </c>
      <c r="L12234" s="24">
        <v>3.1</v>
      </c>
      <c r="M12234" s="24">
        <v>14.45</v>
      </c>
      <c r="N12234" s="24">
        <v>10.11</v>
      </c>
      <c r="O12234" s="24">
        <v>4.34</v>
      </c>
      <c r="P12234" s="25">
        <v>30</v>
      </c>
    </row>
    <row r="12235" spans="1:16" x14ac:dyDescent="0.3">
      <c r="A12235" s="22">
        <v>43170</v>
      </c>
      <c r="B12235">
        <v>2018</v>
      </c>
      <c r="C12235">
        <v>3</v>
      </c>
      <c r="D12235" t="s">
        <v>118</v>
      </c>
      <c r="E12235" t="s">
        <v>91</v>
      </c>
      <c r="F12235" t="s">
        <v>179</v>
      </c>
      <c r="G12235" t="s">
        <v>112</v>
      </c>
      <c r="H12235" t="s">
        <v>96</v>
      </c>
      <c r="I12235" t="s">
        <v>74</v>
      </c>
      <c r="J12235" t="s">
        <v>97</v>
      </c>
      <c r="K12235" s="23">
        <v>7.54</v>
      </c>
      <c r="L12235" s="24">
        <v>3.6</v>
      </c>
      <c r="M12235" s="24">
        <v>27.14</v>
      </c>
      <c r="N12235" s="24">
        <v>19</v>
      </c>
      <c r="O12235" s="24">
        <v>8.14</v>
      </c>
      <c r="P12235" s="25">
        <v>30</v>
      </c>
    </row>
    <row r="12236" spans="1:16" x14ac:dyDescent="0.3">
      <c r="A12236" s="22">
        <v>43170</v>
      </c>
      <c r="B12236">
        <v>2018</v>
      </c>
      <c r="C12236">
        <v>3</v>
      </c>
      <c r="D12236" t="s">
        <v>118</v>
      </c>
      <c r="E12236" t="s">
        <v>91</v>
      </c>
      <c r="F12236" t="s">
        <v>179</v>
      </c>
      <c r="G12236" t="s">
        <v>112</v>
      </c>
      <c r="H12236" t="s">
        <v>98</v>
      </c>
      <c r="I12236" t="s">
        <v>75</v>
      </c>
      <c r="J12236" t="s">
        <v>99</v>
      </c>
      <c r="K12236" s="23">
        <v>5.6</v>
      </c>
      <c r="L12236" s="24">
        <v>2.8</v>
      </c>
      <c r="M12236" s="24">
        <v>15.68</v>
      </c>
      <c r="N12236" s="24">
        <v>11.29</v>
      </c>
      <c r="O12236" s="24">
        <v>4.3899999999999997</v>
      </c>
      <c r="P12236" s="25">
        <v>28</v>
      </c>
    </row>
    <row r="12237" spans="1:16" x14ac:dyDescent="0.3">
      <c r="A12237" s="22">
        <v>43170</v>
      </c>
      <c r="B12237">
        <v>2018</v>
      </c>
      <c r="C12237">
        <v>3</v>
      </c>
      <c r="D12237" t="s">
        <v>118</v>
      </c>
      <c r="E12237" t="s">
        <v>91</v>
      </c>
      <c r="F12237" t="s">
        <v>179</v>
      </c>
      <c r="G12237" t="s">
        <v>112</v>
      </c>
      <c r="H12237" t="s">
        <v>100</v>
      </c>
      <c r="I12237" t="s">
        <v>70</v>
      </c>
      <c r="J12237" t="s">
        <v>101</v>
      </c>
      <c r="K12237" s="23">
        <v>68</v>
      </c>
      <c r="L12237" s="24">
        <v>2.4</v>
      </c>
      <c r="M12237" s="24">
        <v>163.19999999999999</v>
      </c>
      <c r="N12237" s="24">
        <v>120.77</v>
      </c>
      <c r="O12237" s="24">
        <v>42.43</v>
      </c>
      <c r="P12237" s="25">
        <v>26</v>
      </c>
    </row>
    <row r="12238" spans="1:16" x14ac:dyDescent="0.3">
      <c r="A12238" s="22">
        <v>43170</v>
      </c>
      <c r="B12238">
        <v>2018</v>
      </c>
      <c r="C12238">
        <v>3</v>
      </c>
      <c r="D12238" t="s">
        <v>118</v>
      </c>
      <c r="E12238" t="s">
        <v>91</v>
      </c>
      <c r="F12238" t="s">
        <v>179</v>
      </c>
      <c r="G12238" t="s">
        <v>112</v>
      </c>
      <c r="H12238" t="s">
        <v>102</v>
      </c>
      <c r="I12238" t="s">
        <v>71</v>
      </c>
      <c r="J12238" t="s">
        <v>103</v>
      </c>
      <c r="K12238" s="23">
        <v>0</v>
      </c>
      <c r="L12238" s="24">
        <v>6.9</v>
      </c>
      <c r="M12238" s="24">
        <v>0</v>
      </c>
      <c r="N12238" s="24">
        <v>0</v>
      </c>
      <c r="O12238" s="24">
        <v>0</v>
      </c>
      <c r="P12238" s="25">
        <v>34</v>
      </c>
    </row>
    <row r="12239" spans="1:16" x14ac:dyDescent="0.3">
      <c r="A12239" s="22">
        <v>43170</v>
      </c>
      <c r="B12239">
        <v>2018</v>
      </c>
      <c r="C12239">
        <v>3</v>
      </c>
      <c r="D12239" t="s">
        <v>118</v>
      </c>
      <c r="E12239" t="s">
        <v>91</v>
      </c>
      <c r="F12239" t="s">
        <v>179</v>
      </c>
      <c r="G12239" t="s">
        <v>112</v>
      </c>
      <c r="H12239" t="s">
        <v>104</v>
      </c>
      <c r="I12239" t="s">
        <v>76</v>
      </c>
      <c r="J12239" t="s">
        <v>105</v>
      </c>
      <c r="K12239" s="23">
        <v>0</v>
      </c>
      <c r="L12239" s="24">
        <v>7.4</v>
      </c>
      <c r="M12239" s="24">
        <v>0</v>
      </c>
      <c r="N12239" s="24">
        <v>0</v>
      </c>
      <c r="O12239" s="24">
        <v>0</v>
      </c>
      <c r="P12239" s="25">
        <v>34</v>
      </c>
    </row>
    <row r="12240" spans="1:16" x14ac:dyDescent="0.3">
      <c r="A12240" s="22">
        <v>43170</v>
      </c>
      <c r="B12240">
        <v>2018</v>
      </c>
      <c r="C12240">
        <v>3</v>
      </c>
      <c r="D12240" t="s">
        <v>118</v>
      </c>
      <c r="E12240" t="s">
        <v>91</v>
      </c>
      <c r="F12240" t="s">
        <v>179</v>
      </c>
      <c r="G12240" t="s">
        <v>112</v>
      </c>
      <c r="H12240" t="s">
        <v>106</v>
      </c>
      <c r="I12240" t="s">
        <v>69</v>
      </c>
      <c r="J12240" t="s">
        <v>107</v>
      </c>
      <c r="K12240" s="23">
        <v>11</v>
      </c>
      <c r="L12240" s="24">
        <v>16.5</v>
      </c>
      <c r="M12240" s="24">
        <v>181.5</v>
      </c>
      <c r="N12240" s="24">
        <v>141.57</v>
      </c>
      <c r="O12240" s="24">
        <v>39.93</v>
      </c>
      <c r="P12240" s="25">
        <v>22</v>
      </c>
    </row>
    <row r="12241" spans="1:16" x14ac:dyDescent="0.3">
      <c r="A12241" s="22">
        <v>43170</v>
      </c>
      <c r="B12241">
        <v>2018</v>
      </c>
      <c r="C12241">
        <v>3</v>
      </c>
      <c r="D12241" t="s">
        <v>118</v>
      </c>
      <c r="E12241" t="s">
        <v>91</v>
      </c>
      <c r="F12241" t="s">
        <v>179</v>
      </c>
      <c r="G12241" t="s">
        <v>112</v>
      </c>
      <c r="H12241" t="s">
        <v>108</v>
      </c>
      <c r="I12241" t="s">
        <v>72</v>
      </c>
      <c r="J12241" t="s">
        <v>109</v>
      </c>
      <c r="K12241" s="23">
        <v>3</v>
      </c>
      <c r="L12241" s="24">
        <v>8.1999999999999993</v>
      </c>
      <c r="M12241" s="24">
        <v>24.6</v>
      </c>
      <c r="N12241" s="24">
        <v>16.73</v>
      </c>
      <c r="O12241" s="24">
        <v>7.87</v>
      </c>
      <c r="P12241" s="25">
        <v>32</v>
      </c>
    </row>
    <row r="12242" spans="1:16" x14ac:dyDescent="0.3">
      <c r="A12242" s="22">
        <v>43171</v>
      </c>
      <c r="B12242">
        <v>2018</v>
      </c>
      <c r="C12242">
        <v>3</v>
      </c>
      <c r="D12242" t="s">
        <v>118</v>
      </c>
      <c r="E12242" t="s">
        <v>91</v>
      </c>
      <c r="F12242" t="s">
        <v>179</v>
      </c>
      <c r="G12242" t="s">
        <v>113</v>
      </c>
      <c r="H12242" t="s">
        <v>94</v>
      </c>
      <c r="I12242" t="s">
        <v>73</v>
      </c>
      <c r="J12242" t="s">
        <v>95</v>
      </c>
      <c r="K12242" s="23">
        <v>9</v>
      </c>
      <c r="L12242" s="24">
        <v>3.1</v>
      </c>
      <c r="M12242" s="24">
        <v>27.9</v>
      </c>
      <c r="N12242" s="24">
        <v>19.53</v>
      </c>
      <c r="O12242" s="24">
        <v>8.3699999999999992</v>
      </c>
      <c r="P12242" s="25">
        <v>30</v>
      </c>
    </row>
    <row r="12243" spans="1:16" x14ac:dyDescent="0.3">
      <c r="A12243" s="22">
        <v>43171</v>
      </c>
      <c r="B12243">
        <v>2018</v>
      </c>
      <c r="C12243">
        <v>3</v>
      </c>
      <c r="D12243" t="s">
        <v>118</v>
      </c>
      <c r="E12243" t="s">
        <v>91</v>
      </c>
      <c r="F12243" t="s">
        <v>179</v>
      </c>
      <c r="G12243" t="s">
        <v>113</v>
      </c>
      <c r="H12243" t="s">
        <v>96</v>
      </c>
      <c r="I12243" t="s">
        <v>74</v>
      </c>
      <c r="J12243" t="s">
        <v>97</v>
      </c>
      <c r="K12243" s="23">
        <v>4.34</v>
      </c>
      <c r="L12243" s="24">
        <v>3.6</v>
      </c>
      <c r="M12243" s="24">
        <v>15.62</v>
      </c>
      <c r="N12243" s="24">
        <v>10.93</v>
      </c>
      <c r="O12243" s="24">
        <v>4.6900000000000004</v>
      </c>
      <c r="P12243" s="25">
        <v>30</v>
      </c>
    </row>
    <row r="12244" spans="1:16" x14ac:dyDescent="0.3">
      <c r="A12244" s="22">
        <v>43171</v>
      </c>
      <c r="B12244">
        <v>2018</v>
      </c>
      <c r="C12244">
        <v>3</v>
      </c>
      <c r="D12244" t="s">
        <v>118</v>
      </c>
      <c r="E12244" t="s">
        <v>91</v>
      </c>
      <c r="F12244" t="s">
        <v>179</v>
      </c>
      <c r="G12244" t="s">
        <v>113</v>
      </c>
      <c r="H12244" t="s">
        <v>98</v>
      </c>
      <c r="I12244" t="s">
        <v>75</v>
      </c>
      <c r="J12244" t="s">
        <v>99</v>
      </c>
      <c r="K12244" s="23">
        <v>3</v>
      </c>
      <c r="L12244" s="24">
        <v>2.8</v>
      </c>
      <c r="M12244" s="24">
        <v>8.4</v>
      </c>
      <c r="N12244" s="24">
        <v>6.05</v>
      </c>
      <c r="O12244" s="24">
        <v>2.35</v>
      </c>
      <c r="P12244" s="25">
        <v>28</v>
      </c>
    </row>
    <row r="12245" spans="1:16" x14ac:dyDescent="0.3">
      <c r="A12245" s="22">
        <v>43171</v>
      </c>
      <c r="B12245">
        <v>2018</v>
      </c>
      <c r="C12245">
        <v>3</v>
      </c>
      <c r="D12245" t="s">
        <v>118</v>
      </c>
      <c r="E12245" t="s">
        <v>91</v>
      </c>
      <c r="F12245" t="s">
        <v>179</v>
      </c>
      <c r="G12245" t="s">
        <v>113</v>
      </c>
      <c r="H12245" t="s">
        <v>100</v>
      </c>
      <c r="I12245" t="s">
        <v>70</v>
      </c>
      <c r="J12245" t="s">
        <v>101</v>
      </c>
      <c r="K12245" s="23">
        <v>22.2</v>
      </c>
      <c r="L12245" s="24">
        <v>2.4</v>
      </c>
      <c r="M12245" s="24">
        <v>53.28</v>
      </c>
      <c r="N12245" s="24">
        <v>39.43</v>
      </c>
      <c r="O12245" s="24">
        <v>13.85</v>
      </c>
      <c r="P12245" s="25">
        <v>26</v>
      </c>
    </row>
    <row r="12246" spans="1:16" x14ac:dyDescent="0.3">
      <c r="A12246" s="22">
        <v>43171</v>
      </c>
      <c r="B12246">
        <v>2018</v>
      </c>
      <c r="C12246">
        <v>3</v>
      </c>
      <c r="D12246" t="s">
        <v>118</v>
      </c>
      <c r="E12246" t="s">
        <v>91</v>
      </c>
      <c r="F12246" t="s">
        <v>179</v>
      </c>
      <c r="G12246" t="s">
        <v>113</v>
      </c>
      <c r="H12246" t="s">
        <v>102</v>
      </c>
      <c r="I12246" t="s">
        <v>71</v>
      </c>
      <c r="J12246" t="s">
        <v>103</v>
      </c>
      <c r="K12246" s="23">
        <v>9</v>
      </c>
      <c r="L12246" s="24">
        <v>6.9</v>
      </c>
      <c r="M12246" s="24">
        <v>62.1</v>
      </c>
      <c r="N12246" s="24">
        <v>40.99</v>
      </c>
      <c r="O12246" s="24">
        <v>21.11</v>
      </c>
      <c r="P12246" s="25">
        <v>34</v>
      </c>
    </row>
    <row r="12247" spans="1:16" x14ac:dyDescent="0.3">
      <c r="A12247" s="22">
        <v>43171</v>
      </c>
      <c r="B12247">
        <v>2018</v>
      </c>
      <c r="C12247">
        <v>3</v>
      </c>
      <c r="D12247" t="s">
        <v>118</v>
      </c>
      <c r="E12247" t="s">
        <v>91</v>
      </c>
      <c r="F12247" t="s">
        <v>179</v>
      </c>
      <c r="G12247" t="s">
        <v>113</v>
      </c>
      <c r="H12247" t="s">
        <v>104</v>
      </c>
      <c r="I12247" t="s">
        <v>76</v>
      </c>
      <c r="J12247" t="s">
        <v>105</v>
      </c>
      <c r="K12247" s="23">
        <v>0</v>
      </c>
      <c r="L12247" s="24">
        <v>7.4</v>
      </c>
      <c r="M12247" s="24">
        <v>0</v>
      </c>
      <c r="N12247" s="24">
        <v>0</v>
      </c>
      <c r="O12247" s="24">
        <v>0</v>
      </c>
      <c r="P12247" s="25">
        <v>34</v>
      </c>
    </row>
    <row r="12248" spans="1:16" x14ac:dyDescent="0.3">
      <c r="A12248" s="22">
        <v>43171</v>
      </c>
      <c r="B12248">
        <v>2018</v>
      </c>
      <c r="C12248">
        <v>3</v>
      </c>
      <c r="D12248" t="s">
        <v>118</v>
      </c>
      <c r="E12248" t="s">
        <v>91</v>
      </c>
      <c r="F12248" t="s">
        <v>179</v>
      </c>
      <c r="G12248" t="s">
        <v>113</v>
      </c>
      <c r="H12248" t="s">
        <v>106</v>
      </c>
      <c r="I12248" t="s">
        <v>69</v>
      </c>
      <c r="J12248" t="s">
        <v>107</v>
      </c>
      <c r="K12248" s="23">
        <v>13</v>
      </c>
      <c r="L12248" s="24">
        <v>16.5</v>
      </c>
      <c r="M12248" s="24">
        <v>214.5</v>
      </c>
      <c r="N12248" s="24">
        <v>167.31</v>
      </c>
      <c r="O12248" s="24">
        <v>47.19</v>
      </c>
      <c r="P12248" s="25">
        <v>22</v>
      </c>
    </row>
    <row r="12249" spans="1:16" x14ac:dyDescent="0.3">
      <c r="A12249" s="22">
        <v>43171</v>
      </c>
      <c r="B12249">
        <v>2018</v>
      </c>
      <c r="C12249">
        <v>3</v>
      </c>
      <c r="D12249" t="s">
        <v>118</v>
      </c>
      <c r="E12249" t="s">
        <v>91</v>
      </c>
      <c r="F12249" t="s">
        <v>179</v>
      </c>
      <c r="G12249" t="s">
        <v>113</v>
      </c>
      <c r="H12249" t="s">
        <v>108</v>
      </c>
      <c r="I12249" t="s">
        <v>72</v>
      </c>
      <c r="J12249" t="s">
        <v>109</v>
      </c>
      <c r="K12249" s="23">
        <v>8</v>
      </c>
      <c r="L12249" s="24">
        <v>8.1999999999999993</v>
      </c>
      <c r="M12249" s="24">
        <v>65.599999999999994</v>
      </c>
      <c r="N12249" s="24">
        <v>44.61</v>
      </c>
      <c r="O12249" s="24">
        <v>20.99</v>
      </c>
      <c r="P12249" s="25">
        <v>32</v>
      </c>
    </row>
    <row r="12250" spans="1:16" x14ac:dyDescent="0.3">
      <c r="A12250" s="22">
        <v>43172</v>
      </c>
      <c r="B12250">
        <v>2018</v>
      </c>
      <c r="C12250">
        <v>3</v>
      </c>
      <c r="D12250" t="s">
        <v>118</v>
      </c>
      <c r="E12250" t="s">
        <v>91</v>
      </c>
      <c r="F12250" t="s">
        <v>179</v>
      </c>
      <c r="G12250" t="s">
        <v>114</v>
      </c>
      <c r="H12250" t="s">
        <v>94</v>
      </c>
      <c r="I12250" t="s">
        <v>73</v>
      </c>
      <c r="J12250" t="s">
        <v>95</v>
      </c>
      <c r="K12250" s="23">
        <v>2</v>
      </c>
      <c r="L12250" s="24">
        <v>3.1</v>
      </c>
      <c r="M12250" s="24">
        <v>6.2</v>
      </c>
      <c r="N12250" s="24">
        <v>4.34</v>
      </c>
      <c r="O12250" s="24">
        <v>1.86</v>
      </c>
      <c r="P12250" s="25">
        <v>30</v>
      </c>
    </row>
    <row r="12251" spans="1:16" x14ac:dyDescent="0.3">
      <c r="A12251" s="22">
        <v>43172</v>
      </c>
      <c r="B12251">
        <v>2018</v>
      </c>
      <c r="C12251">
        <v>3</v>
      </c>
      <c r="D12251" t="s">
        <v>118</v>
      </c>
      <c r="E12251" t="s">
        <v>91</v>
      </c>
      <c r="F12251" t="s">
        <v>179</v>
      </c>
      <c r="G12251" t="s">
        <v>114</v>
      </c>
      <c r="H12251" t="s">
        <v>96</v>
      </c>
      <c r="I12251" t="s">
        <v>74</v>
      </c>
      <c r="J12251" t="s">
        <v>97</v>
      </c>
      <c r="K12251" s="23">
        <v>5.07</v>
      </c>
      <c r="L12251" s="24">
        <v>3.6</v>
      </c>
      <c r="M12251" s="24">
        <v>18.25</v>
      </c>
      <c r="N12251" s="24">
        <v>12.77</v>
      </c>
      <c r="O12251" s="24">
        <v>5.48</v>
      </c>
      <c r="P12251" s="25">
        <v>30</v>
      </c>
    </row>
    <row r="12252" spans="1:16" x14ac:dyDescent="0.3">
      <c r="A12252" s="22">
        <v>43172</v>
      </c>
      <c r="B12252">
        <v>2018</v>
      </c>
      <c r="C12252">
        <v>3</v>
      </c>
      <c r="D12252" t="s">
        <v>118</v>
      </c>
      <c r="E12252" t="s">
        <v>91</v>
      </c>
      <c r="F12252" t="s">
        <v>179</v>
      </c>
      <c r="G12252" t="s">
        <v>114</v>
      </c>
      <c r="H12252" t="s">
        <v>98</v>
      </c>
      <c r="I12252" t="s">
        <v>75</v>
      </c>
      <c r="J12252" t="s">
        <v>99</v>
      </c>
      <c r="K12252" s="23">
        <v>5.2</v>
      </c>
      <c r="L12252" s="24">
        <v>2.8</v>
      </c>
      <c r="M12252" s="24">
        <v>14.56</v>
      </c>
      <c r="N12252" s="24">
        <v>10.48</v>
      </c>
      <c r="O12252" s="24">
        <v>4.08</v>
      </c>
      <c r="P12252" s="25">
        <v>28</v>
      </c>
    </row>
    <row r="12253" spans="1:16" x14ac:dyDescent="0.3">
      <c r="A12253" s="22">
        <v>43172</v>
      </c>
      <c r="B12253">
        <v>2018</v>
      </c>
      <c r="C12253">
        <v>3</v>
      </c>
      <c r="D12253" t="s">
        <v>118</v>
      </c>
      <c r="E12253" t="s">
        <v>91</v>
      </c>
      <c r="F12253" t="s">
        <v>179</v>
      </c>
      <c r="G12253" t="s">
        <v>114</v>
      </c>
      <c r="H12253" t="s">
        <v>100</v>
      </c>
      <c r="I12253" t="s">
        <v>70</v>
      </c>
      <c r="J12253" t="s">
        <v>101</v>
      </c>
      <c r="K12253" s="23">
        <v>15.2</v>
      </c>
      <c r="L12253" s="24">
        <v>2.4</v>
      </c>
      <c r="M12253" s="24">
        <v>36.479999999999997</v>
      </c>
      <c r="N12253" s="24">
        <v>27</v>
      </c>
      <c r="O12253" s="24">
        <v>9.48</v>
      </c>
      <c r="P12253" s="25">
        <v>26</v>
      </c>
    </row>
    <row r="12254" spans="1:16" x14ac:dyDescent="0.3">
      <c r="A12254" s="22">
        <v>43172</v>
      </c>
      <c r="B12254">
        <v>2018</v>
      </c>
      <c r="C12254">
        <v>3</v>
      </c>
      <c r="D12254" t="s">
        <v>118</v>
      </c>
      <c r="E12254" t="s">
        <v>91</v>
      </c>
      <c r="F12254" t="s">
        <v>179</v>
      </c>
      <c r="G12254" t="s">
        <v>114</v>
      </c>
      <c r="H12254" t="s">
        <v>102</v>
      </c>
      <c r="I12254" t="s">
        <v>71</v>
      </c>
      <c r="J12254" t="s">
        <v>103</v>
      </c>
      <c r="K12254" s="23">
        <v>18</v>
      </c>
      <c r="L12254" s="24">
        <v>6.9</v>
      </c>
      <c r="M12254" s="24">
        <v>124.2</v>
      </c>
      <c r="N12254" s="24">
        <v>81.97</v>
      </c>
      <c r="O12254" s="24">
        <v>42.23</v>
      </c>
      <c r="P12254" s="25">
        <v>34</v>
      </c>
    </row>
    <row r="12255" spans="1:16" x14ac:dyDescent="0.3">
      <c r="A12255" s="22">
        <v>43172</v>
      </c>
      <c r="B12255">
        <v>2018</v>
      </c>
      <c r="C12255">
        <v>3</v>
      </c>
      <c r="D12255" t="s">
        <v>118</v>
      </c>
      <c r="E12255" t="s">
        <v>91</v>
      </c>
      <c r="F12255" t="s">
        <v>179</v>
      </c>
      <c r="G12255" t="s">
        <v>114</v>
      </c>
      <c r="H12255" t="s">
        <v>104</v>
      </c>
      <c r="I12255" t="s">
        <v>76</v>
      </c>
      <c r="J12255" t="s">
        <v>105</v>
      </c>
      <c r="K12255" s="23">
        <v>0</v>
      </c>
      <c r="L12255" s="24">
        <v>7.4</v>
      </c>
      <c r="M12255" s="24">
        <v>0</v>
      </c>
      <c r="N12255" s="24">
        <v>0</v>
      </c>
      <c r="O12255" s="24">
        <v>0</v>
      </c>
      <c r="P12255" s="25">
        <v>34</v>
      </c>
    </row>
    <row r="12256" spans="1:16" x14ac:dyDescent="0.3">
      <c r="A12256" s="22">
        <v>43172</v>
      </c>
      <c r="B12256">
        <v>2018</v>
      </c>
      <c r="C12256">
        <v>3</v>
      </c>
      <c r="D12256" t="s">
        <v>118</v>
      </c>
      <c r="E12256" t="s">
        <v>91</v>
      </c>
      <c r="F12256" t="s">
        <v>179</v>
      </c>
      <c r="G12256" t="s">
        <v>114</v>
      </c>
      <c r="H12256" t="s">
        <v>106</v>
      </c>
      <c r="I12256" t="s">
        <v>69</v>
      </c>
      <c r="J12256" t="s">
        <v>107</v>
      </c>
      <c r="K12256" s="23">
        <v>21</v>
      </c>
      <c r="L12256" s="24">
        <v>16.5</v>
      </c>
      <c r="M12256" s="24">
        <v>346.5</v>
      </c>
      <c r="N12256" s="24">
        <v>270.27</v>
      </c>
      <c r="O12256" s="24">
        <v>76.23</v>
      </c>
      <c r="P12256" s="25">
        <v>22</v>
      </c>
    </row>
    <row r="12257" spans="1:16" x14ac:dyDescent="0.3">
      <c r="A12257" s="22">
        <v>43172</v>
      </c>
      <c r="B12257">
        <v>2018</v>
      </c>
      <c r="C12257">
        <v>3</v>
      </c>
      <c r="D12257" t="s">
        <v>118</v>
      </c>
      <c r="E12257" t="s">
        <v>91</v>
      </c>
      <c r="F12257" t="s">
        <v>179</v>
      </c>
      <c r="G12257" t="s">
        <v>114</v>
      </c>
      <c r="H12257" t="s">
        <v>108</v>
      </c>
      <c r="I12257" t="s">
        <v>72</v>
      </c>
      <c r="J12257" t="s">
        <v>109</v>
      </c>
      <c r="K12257" s="23">
        <v>5</v>
      </c>
      <c r="L12257" s="24">
        <v>8.1999999999999993</v>
      </c>
      <c r="M12257" s="24">
        <v>41</v>
      </c>
      <c r="N12257" s="24">
        <v>27.88</v>
      </c>
      <c r="O12257" s="24">
        <v>13.12</v>
      </c>
      <c r="P12257" s="25">
        <v>32</v>
      </c>
    </row>
    <row r="12258" spans="1:16" x14ac:dyDescent="0.3">
      <c r="A12258" s="22">
        <v>43173</v>
      </c>
      <c r="B12258">
        <v>2018</v>
      </c>
      <c r="C12258">
        <v>3</v>
      </c>
      <c r="D12258" t="s">
        <v>118</v>
      </c>
      <c r="E12258" t="s">
        <v>91</v>
      </c>
      <c r="F12258" t="s">
        <v>179</v>
      </c>
      <c r="G12258" t="s">
        <v>115</v>
      </c>
      <c r="H12258" t="s">
        <v>94</v>
      </c>
      <c r="I12258" t="s">
        <v>73</v>
      </c>
      <c r="J12258" t="s">
        <v>95</v>
      </c>
      <c r="K12258" s="23">
        <v>2.34</v>
      </c>
      <c r="L12258" s="24">
        <v>3.1</v>
      </c>
      <c r="M12258" s="24">
        <v>7.25</v>
      </c>
      <c r="N12258" s="24">
        <v>5.07</v>
      </c>
      <c r="O12258" s="24">
        <v>2.1800000000000002</v>
      </c>
      <c r="P12258" s="25">
        <v>30</v>
      </c>
    </row>
    <row r="12259" spans="1:16" x14ac:dyDescent="0.3">
      <c r="A12259" s="22">
        <v>43173</v>
      </c>
      <c r="B12259">
        <v>2018</v>
      </c>
      <c r="C12259">
        <v>3</v>
      </c>
      <c r="D12259" t="s">
        <v>118</v>
      </c>
      <c r="E12259" t="s">
        <v>91</v>
      </c>
      <c r="F12259" t="s">
        <v>179</v>
      </c>
      <c r="G12259" t="s">
        <v>115</v>
      </c>
      <c r="H12259" t="s">
        <v>96</v>
      </c>
      <c r="I12259" t="s">
        <v>74</v>
      </c>
      <c r="J12259" t="s">
        <v>97</v>
      </c>
      <c r="K12259" s="23">
        <v>2.34</v>
      </c>
      <c r="L12259" s="24">
        <v>3.6</v>
      </c>
      <c r="M12259" s="24">
        <v>8.42</v>
      </c>
      <c r="N12259" s="24">
        <v>5.89</v>
      </c>
      <c r="O12259" s="24">
        <v>2.5299999999999998</v>
      </c>
      <c r="P12259" s="25">
        <v>30</v>
      </c>
    </row>
    <row r="12260" spans="1:16" x14ac:dyDescent="0.3">
      <c r="A12260" s="22">
        <v>43173</v>
      </c>
      <c r="B12260">
        <v>2018</v>
      </c>
      <c r="C12260">
        <v>3</v>
      </c>
      <c r="D12260" t="s">
        <v>118</v>
      </c>
      <c r="E12260" t="s">
        <v>91</v>
      </c>
      <c r="F12260" t="s">
        <v>179</v>
      </c>
      <c r="G12260" t="s">
        <v>115</v>
      </c>
      <c r="H12260" t="s">
        <v>98</v>
      </c>
      <c r="I12260" t="s">
        <v>75</v>
      </c>
      <c r="J12260" t="s">
        <v>99</v>
      </c>
      <c r="K12260" s="23">
        <v>0</v>
      </c>
      <c r="L12260" s="24">
        <v>2.8</v>
      </c>
      <c r="M12260" s="24">
        <v>0</v>
      </c>
      <c r="N12260" s="24">
        <v>0</v>
      </c>
      <c r="O12260" s="24">
        <v>0</v>
      </c>
      <c r="P12260" s="25">
        <v>28</v>
      </c>
    </row>
    <row r="12261" spans="1:16" x14ac:dyDescent="0.3">
      <c r="A12261" s="22">
        <v>43173</v>
      </c>
      <c r="B12261">
        <v>2018</v>
      </c>
      <c r="C12261">
        <v>3</v>
      </c>
      <c r="D12261" t="s">
        <v>118</v>
      </c>
      <c r="E12261" t="s">
        <v>91</v>
      </c>
      <c r="F12261" t="s">
        <v>179</v>
      </c>
      <c r="G12261" t="s">
        <v>115</v>
      </c>
      <c r="H12261" t="s">
        <v>100</v>
      </c>
      <c r="I12261" t="s">
        <v>70</v>
      </c>
      <c r="J12261" t="s">
        <v>101</v>
      </c>
      <c r="K12261" s="23">
        <v>31</v>
      </c>
      <c r="L12261" s="24">
        <v>2.4</v>
      </c>
      <c r="M12261" s="24">
        <v>74.400000000000006</v>
      </c>
      <c r="N12261" s="24">
        <v>55.06</v>
      </c>
      <c r="O12261" s="24">
        <v>19.34</v>
      </c>
      <c r="P12261" s="25">
        <v>26</v>
      </c>
    </row>
    <row r="12262" spans="1:16" x14ac:dyDescent="0.3">
      <c r="A12262" s="22">
        <v>43173</v>
      </c>
      <c r="B12262">
        <v>2018</v>
      </c>
      <c r="C12262">
        <v>3</v>
      </c>
      <c r="D12262" t="s">
        <v>118</v>
      </c>
      <c r="E12262" t="s">
        <v>91</v>
      </c>
      <c r="F12262" t="s">
        <v>179</v>
      </c>
      <c r="G12262" t="s">
        <v>115</v>
      </c>
      <c r="H12262" t="s">
        <v>102</v>
      </c>
      <c r="I12262" t="s">
        <v>71</v>
      </c>
      <c r="J12262" t="s">
        <v>103</v>
      </c>
      <c r="K12262" s="23">
        <v>14</v>
      </c>
      <c r="L12262" s="24">
        <v>6.9</v>
      </c>
      <c r="M12262" s="24">
        <v>96.6</v>
      </c>
      <c r="N12262" s="24">
        <v>63.76</v>
      </c>
      <c r="O12262" s="24">
        <v>32.840000000000003</v>
      </c>
      <c r="P12262" s="25">
        <v>34</v>
      </c>
    </row>
    <row r="12263" spans="1:16" x14ac:dyDescent="0.3">
      <c r="A12263" s="22">
        <v>43173</v>
      </c>
      <c r="B12263">
        <v>2018</v>
      </c>
      <c r="C12263">
        <v>3</v>
      </c>
      <c r="D12263" t="s">
        <v>118</v>
      </c>
      <c r="E12263" t="s">
        <v>91</v>
      </c>
      <c r="F12263" t="s">
        <v>179</v>
      </c>
      <c r="G12263" t="s">
        <v>115</v>
      </c>
      <c r="H12263" t="s">
        <v>104</v>
      </c>
      <c r="I12263" t="s">
        <v>76</v>
      </c>
      <c r="J12263" t="s">
        <v>105</v>
      </c>
      <c r="K12263" s="23">
        <v>2</v>
      </c>
      <c r="L12263" s="24">
        <v>7.4</v>
      </c>
      <c r="M12263" s="24">
        <v>14.8</v>
      </c>
      <c r="N12263" s="24">
        <v>9.77</v>
      </c>
      <c r="O12263" s="24">
        <v>5.03</v>
      </c>
      <c r="P12263" s="25">
        <v>34</v>
      </c>
    </row>
    <row r="12264" spans="1:16" x14ac:dyDescent="0.3">
      <c r="A12264" s="22">
        <v>43173</v>
      </c>
      <c r="B12264">
        <v>2018</v>
      </c>
      <c r="C12264">
        <v>3</v>
      </c>
      <c r="D12264" t="s">
        <v>118</v>
      </c>
      <c r="E12264" t="s">
        <v>91</v>
      </c>
      <c r="F12264" t="s">
        <v>179</v>
      </c>
      <c r="G12264" t="s">
        <v>115</v>
      </c>
      <c r="H12264" t="s">
        <v>106</v>
      </c>
      <c r="I12264" t="s">
        <v>69</v>
      </c>
      <c r="J12264" t="s">
        <v>107</v>
      </c>
      <c r="K12264" s="23">
        <v>8</v>
      </c>
      <c r="L12264" s="24">
        <v>16.5</v>
      </c>
      <c r="M12264" s="24">
        <v>132</v>
      </c>
      <c r="N12264" s="24">
        <v>102.96</v>
      </c>
      <c r="O12264" s="24">
        <v>29.04</v>
      </c>
      <c r="P12264" s="25">
        <v>22</v>
      </c>
    </row>
    <row r="12265" spans="1:16" x14ac:dyDescent="0.3">
      <c r="A12265" s="22">
        <v>43173</v>
      </c>
      <c r="B12265">
        <v>2018</v>
      </c>
      <c r="C12265">
        <v>3</v>
      </c>
      <c r="D12265" t="s">
        <v>118</v>
      </c>
      <c r="E12265" t="s">
        <v>91</v>
      </c>
      <c r="F12265" t="s">
        <v>179</v>
      </c>
      <c r="G12265" t="s">
        <v>115</v>
      </c>
      <c r="H12265" t="s">
        <v>108</v>
      </c>
      <c r="I12265" t="s">
        <v>72</v>
      </c>
      <c r="J12265" t="s">
        <v>109</v>
      </c>
      <c r="K12265" s="23">
        <v>4</v>
      </c>
      <c r="L12265" s="24">
        <v>8.1999999999999993</v>
      </c>
      <c r="M12265" s="24">
        <v>32.799999999999997</v>
      </c>
      <c r="N12265" s="24">
        <v>22.3</v>
      </c>
      <c r="O12265" s="24">
        <v>10.5</v>
      </c>
      <c r="P12265" s="25">
        <v>32</v>
      </c>
    </row>
    <row r="12266" spans="1:16" x14ac:dyDescent="0.3">
      <c r="A12266" s="22">
        <v>43174</v>
      </c>
      <c r="B12266">
        <v>2018</v>
      </c>
      <c r="C12266">
        <v>3</v>
      </c>
      <c r="D12266" t="s">
        <v>118</v>
      </c>
      <c r="E12266" t="s">
        <v>91</v>
      </c>
      <c r="F12266" t="s">
        <v>179</v>
      </c>
      <c r="G12266" t="s">
        <v>93</v>
      </c>
      <c r="H12266" t="s">
        <v>94</v>
      </c>
      <c r="I12266" t="s">
        <v>73</v>
      </c>
      <c r="J12266" t="s">
        <v>95</v>
      </c>
      <c r="K12266" s="23">
        <v>3.34</v>
      </c>
      <c r="L12266" s="24">
        <v>3.1</v>
      </c>
      <c r="M12266" s="24">
        <v>10.35</v>
      </c>
      <c r="N12266" s="24">
        <v>7.24</v>
      </c>
      <c r="O12266" s="24">
        <v>3.11</v>
      </c>
      <c r="P12266" s="25">
        <v>30</v>
      </c>
    </row>
    <row r="12267" spans="1:16" x14ac:dyDescent="0.3">
      <c r="A12267" s="22">
        <v>43174</v>
      </c>
      <c r="B12267">
        <v>2018</v>
      </c>
      <c r="C12267">
        <v>3</v>
      </c>
      <c r="D12267" t="s">
        <v>118</v>
      </c>
      <c r="E12267" t="s">
        <v>91</v>
      </c>
      <c r="F12267" t="s">
        <v>179</v>
      </c>
      <c r="G12267" t="s">
        <v>93</v>
      </c>
      <c r="H12267" t="s">
        <v>96</v>
      </c>
      <c r="I12267" t="s">
        <v>74</v>
      </c>
      <c r="J12267" t="s">
        <v>97</v>
      </c>
      <c r="K12267" s="23">
        <v>2.13</v>
      </c>
      <c r="L12267" s="24">
        <v>3.6</v>
      </c>
      <c r="M12267" s="24">
        <v>7.67</v>
      </c>
      <c r="N12267" s="24">
        <v>5.37</v>
      </c>
      <c r="O12267" s="24">
        <v>2.2999999999999998</v>
      </c>
      <c r="P12267" s="25">
        <v>30</v>
      </c>
    </row>
    <row r="12268" spans="1:16" x14ac:dyDescent="0.3">
      <c r="A12268" s="22">
        <v>43174</v>
      </c>
      <c r="B12268">
        <v>2018</v>
      </c>
      <c r="C12268">
        <v>3</v>
      </c>
      <c r="D12268" t="s">
        <v>118</v>
      </c>
      <c r="E12268" t="s">
        <v>91</v>
      </c>
      <c r="F12268" t="s">
        <v>179</v>
      </c>
      <c r="G12268" t="s">
        <v>93</v>
      </c>
      <c r="H12268" t="s">
        <v>98</v>
      </c>
      <c r="I12268" t="s">
        <v>75</v>
      </c>
      <c r="J12268" t="s">
        <v>99</v>
      </c>
      <c r="K12268" s="23">
        <v>3</v>
      </c>
      <c r="L12268" s="24">
        <v>2.8</v>
      </c>
      <c r="M12268" s="24">
        <v>8.4</v>
      </c>
      <c r="N12268" s="24">
        <v>6.05</v>
      </c>
      <c r="O12268" s="24">
        <v>2.35</v>
      </c>
      <c r="P12268" s="25">
        <v>28</v>
      </c>
    </row>
    <row r="12269" spans="1:16" x14ac:dyDescent="0.3">
      <c r="A12269" s="22">
        <v>43174</v>
      </c>
      <c r="B12269">
        <v>2018</v>
      </c>
      <c r="C12269">
        <v>3</v>
      </c>
      <c r="D12269" t="s">
        <v>118</v>
      </c>
      <c r="E12269" t="s">
        <v>91</v>
      </c>
      <c r="F12269" t="s">
        <v>179</v>
      </c>
      <c r="G12269" t="s">
        <v>93</v>
      </c>
      <c r="H12269" t="s">
        <v>100</v>
      </c>
      <c r="I12269" t="s">
        <v>70</v>
      </c>
      <c r="J12269" t="s">
        <v>101</v>
      </c>
      <c r="K12269" s="23">
        <v>23.9</v>
      </c>
      <c r="L12269" s="24">
        <v>2.4</v>
      </c>
      <c r="M12269" s="24">
        <v>57.36</v>
      </c>
      <c r="N12269" s="24">
        <v>42.45</v>
      </c>
      <c r="O12269" s="24">
        <v>14.91</v>
      </c>
      <c r="P12269" s="25">
        <v>26</v>
      </c>
    </row>
    <row r="12270" spans="1:16" x14ac:dyDescent="0.3">
      <c r="A12270" s="22">
        <v>43174</v>
      </c>
      <c r="B12270">
        <v>2018</v>
      </c>
      <c r="C12270">
        <v>3</v>
      </c>
      <c r="D12270" t="s">
        <v>118</v>
      </c>
      <c r="E12270" t="s">
        <v>91</v>
      </c>
      <c r="F12270" t="s">
        <v>179</v>
      </c>
      <c r="G12270" t="s">
        <v>93</v>
      </c>
      <c r="H12270" t="s">
        <v>102</v>
      </c>
      <c r="I12270" t="s">
        <v>71</v>
      </c>
      <c r="J12270" t="s">
        <v>103</v>
      </c>
      <c r="K12270" s="23">
        <v>10</v>
      </c>
      <c r="L12270" s="24">
        <v>6.9</v>
      </c>
      <c r="M12270" s="24">
        <v>69</v>
      </c>
      <c r="N12270" s="24">
        <v>45.54</v>
      </c>
      <c r="O12270" s="24">
        <v>23.46</v>
      </c>
      <c r="P12270" s="25">
        <v>34</v>
      </c>
    </row>
    <row r="12271" spans="1:16" x14ac:dyDescent="0.3">
      <c r="A12271" s="22">
        <v>43174</v>
      </c>
      <c r="B12271">
        <v>2018</v>
      </c>
      <c r="C12271">
        <v>3</v>
      </c>
      <c r="D12271" t="s">
        <v>118</v>
      </c>
      <c r="E12271" t="s">
        <v>91</v>
      </c>
      <c r="F12271" t="s">
        <v>179</v>
      </c>
      <c r="G12271" t="s">
        <v>93</v>
      </c>
      <c r="H12271" t="s">
        <v>104</v>
      </c>
      <c r="I12271" t="s">
        <v>76</v>
      </c>
      <c r="J12271" t="s">
        <v>105</v>
      </c>
      <c r="K12271" s="23">
        <v>0</v>
      </c>
      <c r="L12271" s="24">
        <v>7.4</v>
      </c>
      <c r="M12271" s="24">
        <v>0</v>
      </c>
      <c r="N12271" s="24">
        <v>0</v>
      </c>
      <c r="O12271" s="24">
        <v>0</v>
      </c>
      <c r="P12271" s="25">
        <v>34</v>
      </c>
    </row>
    <row r="12272" spans="1:16" x14ac:dyDescent="0.3">
      <c r="A12272" s="22">
        <v>43174</v>
      </c>
      <c r="B12272">
        <v>2018</v>
      </c>
      <c r="C12272">
        <v>3</v>
      </c>
      <c r="D12272" t="s">
        <v>118</v>
      </c>
      <c r="E12272" t="s">
        <v>91</v>
      </c>
      <c r="F12272" t="s">
        <v>179</v>
      </c>
      <c r="G12272" t="s">
        <v>93</v>
      </c>
      <c r="H12272" t="s">
        <v>106</v>
      </c>
      <c r="I12272" t="s">
        <v>69</v>
      </c>
      <c r="J12272" t="s">
        <v>107</v>
      </c>
      <c r="K12272" s="23">
        <v>10</v>
      </c>
      <c r="L12272" s="24">
        <v>16.5</v>
      </c>
      <c r="M12272" s="24">
        <v>165</v>
      </c>
      <c r="N12272" s="24">
        <v>128.69999999999999</v>
      </c>
      <c r="O12272" s="24">
        <v>36.299999999999997</v>
      </c>
      <c r="P12272" s="25">
        <v>22</v>
      </c>
    </row>
    <row r="12273" spans="1:16" x14ac:dyDescent="0.3">
      <c r="A12273" s="22">
        <v>43174</v>
      </c>
      <c r="B12273">
        <v>2018</v>
      </c>
      <c r="C12273">
        <v>3</v>
      </c>
      <c r="D12273" t="s">
        <v>118</v>
      </c>
      <c r="E12273" t="s">
        <v>91</v>
      </c>
      <c r="F12273" t="s">
        <v>179</v>
      </c>
      <c r="G12273" t="s">
        <v>93</v>
      </c>
      <c r="H12273" t="s">
        <v>108</v>
      </c>
      <c r="I12273" t="s">
        <v>72</v>
      </c>
      <c r="J12273" t="s">
        <v>109</v>
      </c>
      <c r="K12273" s="23">
        <v>0</v>
      </c>
      <c r="L12273" s="24">
        <v>8.1999999999999993</v>
      </c>
      <c r="M12273" s="24">
        <v>0</v>
      </c>
      <c r="N12273" s="24">
        <v>0</v>
      </c>
      <c r="O12273" s="24">
        <v>0</v>
      </c>
      <c r="P12273" s="25">
        <v>32</v>
      </c>
    </row>
    <row r="12274" spans="1:16" x14ac:dyDescent="0.3">
      <c r="A12274" s="22">
        <v>43175</v>
      </c>
      <c r="B12274">
        <v>2018</v>
      </c>
      <c r="C12274">
        <v>3</v>
      </c>
      <c r="D12274" t="s">
        <v>118</v>
      </c>
      <c r="E12274" t="s">
        <v>91</v>
      </c>
      <c r="F12274" t="s">
        <v>179</v>
      </c>
      <c r="G12274" t="s">
        <v>110</v>
      </c>
      <c r="H12274" t="s">
        <v>94</v>
      </c>
      <c r="I12274" t="s">
        <v>73</v>
      </c>
      <c r="J12274" t="s">
        <v>95</v>
      </c>
      <c r="K12274" s="23">
        <v>3.33</v>
      </c>
      <c r="L12274" s="24">
        <v>3.1</v>
      </c>
      <c r="M12274" s="24">
        <v>10.32</v>
      </c>
      <c r="N12274" s="24">
        <v>7.22</v>
      </c>
      <c r="O12274" s="24">
        <v>3.1</v>
      </c>
      <c r="P12274" s="25">
        <v>30</v>
      </c>
    </row>
    <row r="12275" spans="1:16" x14ac:dyDescent="0.3">
      <c r="A12275" s="22">
        <v>43175</v>
      </c>
      <c r="B12275">
        <v>2018</v>
      </c>
      <c r="C12275">
        <v>3</v>
      </c>
      <c r="D12275" t="s">
        <v>118</v>
      </c>
      <c r="E12275" t="s">
        <v>91</v>
      </c>
      <c r="F12275" t="s">
        <v>179</v>
      </c>
      <c r="G12275" t="s">
        <v>110</v>
      </c>
      <c r="H12275" t="s">
        <v>96</v>
      </c>
      <c r="I12275" t="s">
        <v>74</v>
      </c>
      <c r="J12275" t="s">
        <v>97</v>
      </c>
      <c r="K12275" s="23">
        <v>3.07</v>
      </c>
      <c r="L12275" s="24">
        <v>3.6</v>
      </c>
      <c r="M12275" s="24">
        <v>11.05</v>
      </c>
      <c r="N12275" s="24">
        <v>7.74</v>
      </c>
      <c r="O12275" s="24">
        <v>3.31</v>
      </c>
      <c r="P12275" s="25">
        <v>30</v>
      </c>
    </row>
    <row r="12276" spans="1:16" x14ac:dyDescent="0.3">
      <c r="A12276" s="22">
        <v>43175</v>
      </c>
      <c r="B12276">
        <v>2018</v>
      </c>
      <c r="C12276">
        <v>3</v>
      </c>
      <c r="D12276" t="s">
        <v>118</v>
      </c>
      <c r="E12276" t="s">
        <v>91</v>
      </c>
      <c r="F12276" t="s">
        <v>179</v>
      </c>
      <c r="G12276" t="s">
        <v>110</v>
      </c>
      <c r="H12276" t="s">
        <v>98</v>
      </c>
      <c r="I12276" t="s">
        <v>75</v>
      </c>
      <c r="J12276" t="s">
        <v>99</v>
      </c>
      <c r="K12276" s="23">
        <v>1</v>
      </c>
      <c r="L12276" s="24">
        <v>2.8</v>
      </c>
      <c r="M12276" s="24">
        <v>2.8</v>
      </c>
      <c r="N12276" s="24">
        <v>2.02</v>
      </c>
      <c r="O12276" s="24">
        <v>0.78</v>
      </c>
      <c r="P12276" s="25">
        <v>28</v>
      </c>
    </row>
    <row r="12277" spans="1:16" x14ac:dyDescent="0.3">
      <c r="A12277" s="22">
        <v>43175</v>
      </c>
      <c r="B12277">
        <v>2018</v>
      </c>
      <c r="C12277">
        <v>3</v>
      </c>
      <c r="D12277" t="s">
        <v>118</v>
      </c>
      <c r="E12277" t="s">
        <v>91</v>
      </c>
      <c r="F12277" t="s">
        <v>179</v>
      </c>
      <c r="G12277" t="s">
        <v>110</v>
      </c>
      <c r="H12277" t="s">
        <v>100</v>
      </c>
      <c r="I12277" t="s">
        <v>70</v>
      </c>
      <c r="J12277" t="s">
        <v>101</v>
      </c>
      <c r="K12277" s="23">
        <v>29</v>
      </c>
      <c r="L12277" s="24">
        <v>2.4</v>
      </c>
      <c r="M12277" s="24">
        <v>69.599999999999994</v>
      </c>
      <c r="N12277" s="24">
        <v>51.5</v>
      </c>
      <c r="O12277" s="24">
        <v>18.100000000000001</v>
      </c>
      <c r="P12277" s="25">
        <v>26</v>
      </c>
    </row>
    <row r="12278" spans="1:16" x14ac:dyDescent="0.3">
      <c r="A12278" s="22">
        <v>43175</v>
      </c>
      <c r="B12278">
        <v>2018</v>
      </c>
      <c r="C12278">
        <v>3</v>
      </c>
      <c r="D12278" t="s">
        <v>118</v>
      </c>
      <c r="E12278" t="s">
        <v>91</v>
      </c>
      <c r="F12278" t="s">
        <v>179</v>
      </c>
      <c r="G12278" t="s">
        <v>110</v>
      </c>
      <c r="H12278" t="s">
        <v>102</v>
      </c>
      <c r="I12278" t="s">
        <v>71</v>
      </c>
      <c r="J12278" t="s">
        <v>103</v>
      </c>
      <c r="K12278" s="23">
        <v>7</v>
      </c>
      <c r="L12278" s="24">
        <v>6.9</v>
      </c>
      <c r="M12278" s="24">
        <v>48.3</v>
      </c>
      <c r="N12278" s="24">
        <v>31.88</v>
      </c>
      <c r="O12278" s="24">
        <v>16.420000000000002</v>
      </c>
      <c r="P12278" s="25">
        <v>34</v>
      </c>
    </row>
    <row r="12279" spans="1:16" x14ac:dyDescent="0.3">
      <c r="A12279" s="22">
        <v>43175</v>
      </c>
      <c r="B12279">
        <v>2018</v>
      </c>
      <c r="C12279">
        <v>3</v>
      </c>
      <c r="D12279" t="s">
        <v>118</v>
      </c>
      <c r="E12279" t="s">
        <v>91</v>
      </c>
      <c r="F12279" t="s">
        <v>179</v>
      </c>
      <c r="G12279" t="s">
        <v>110</v>
      </c>
      <c r="H12279" t="s">
        <v>104</v>
      </c>
      <c r="I12279" t="s">
        <v>76</v>
      </c>
      <c r="J12279" t="s">
        <v>105</v>
      </c>
      <c r="K12279" s="23">
        <v>0</v>
      </c>
      <c r="L12279" s="24">
        <v>7.4</v>
      </c>
      <c r="M12279" s="24">
        <v>0</v>
      </c>
      <c r="N12279" s="24">
        <v>0</v>
      </c>
      <c r="O12279" s="24">
        <v>0</v>
      </c>
      <c r="P12279" s="25">
        <v>34</v>
      </c>
    </row>
    <row r="12280" spans="1:16" x14ac:dyDescent="0.3">
      <c r="A12280" s="22">
        <v>43175</v>
      </c>
      <c r="B12280">
        <v>2018</v>
      </c>
      <c r="C12280">
        <v>3</v>
      </c>
      <c r="D12280" t="s">
        <v>118</v>
      </c>
      <c r="E12280" t="s">
        <v>91</v>
      </c>
      <c r="F12280" t="s">
        <v>179</v>
      </c>
      <c r="G12280" t="s">
        <v>110</v>
      </c>
      <c r="H12280" t="s">
        <v>106</v>
      </c>
      <c r="I12280" t="s">
        <v>69</v>
      </c>
      <c r="J12280" t="s">
        <v>107</v>
      </c>
      <c r="K12280" s="23">
        <v>2</v>
      </c>
      <c r="L12280" s="24">
        <v>16.5</v>
      </c>
      <c r="M12280" s="24">
        <v>33</v>
      </c>
      <c r="N12280" s="24">
        <v>25.74</v>
      </c>
      <c r="O12280" s="24">
        <v>7.26</v>
      </c>
      <c r="P12280" s="25">
        <v>22</v>
      </c>
    </row>
    <row r="12281" spans="1:16" x14ac:dyDescent="0.3">
      <c r="A12281" s="22">
        <v>43175</v>
      </c>
      <c r="B12281">
        <v>2018</v>
      </c>
      <c r="C12281">
        <v>3</v>
      </c>
      <c r="D12281" t="s">
        <v>118</v>
      </c>
      <c r="E12281" t="s">
        <v>91</v>
      </c>
      <c r="F12281" t="s">
        <v>179</v>
      </c>
      <c r="G12281" t="s">
        <v>110</v>
      </c>
      <c r="H12281" t="s">
        <v>108</v>
      </c>
      <c r="I12281" t="s">
        <v>72</v>
      </c>
      <c r="J12281" t="s">
        <v>109</v>
      </c>
      <c r="K12281" s="23">
        <v>1</v>
      </c>
      <c r="L12281" s="24">
        <v>8.1999999999999993</v>
      </c>
      <c r="M12281" s="24">
        <v>8.1999999999999993</v>
      </c>
      <c r="N12281" s="24">
        <v>5.58</v>
      </c>
      <c r="O12281" s="24">
        <v>2.62</v>
      </c>
      <c r="P12281" s="25">
        <v>32</v>
      </c>
    </row>
    <row r="12282" spans="1:16" x14ac:dyDescent="0.3">
      <c r="A12282" s="22">
        <v>43176</v>
      </c>
      <c r="B12282">
        <v>2018</v>
      </c>
      <c r="C12282">
        <v>3</v>
      </c>
      <c r="D12282" t="s">
        <v>118</v>
      </c>
      <c r="E12282" t="s">
        <v>91</v>
      </c>
      <c r="F12282" t="s">
        <v>179</v>
      </c>
      <c r="G12282" t="s">
        <v>111</v>
      </c>
      <c r="H12282" t="s">
        <v>94</v>
      </c>
      <c r="I12282" t="s">
        <v>73</v>
      </c>
      <c r="J12282" t="s">
        <v>95</v>
      </c>
      <c r="K12282" s="23">
        <v>3.99</v>
      </c>
      <c r="L12282" s="24">
        <v>3.1</v>
      </c>
      <c r="M12282" s="24">
        <v>12.37</v>
      </c>
      <c r="N12282" s="24">
        <v>8.66</v>
      </c>
      <c r="O12282" s="24">
        <v>3.71</v>
      </c>
      <c r="P12282" s="25">
        <v>30</v>
      </c>
    </row>
    <row r="12283" spans="1:16" x14ac:dyDescent="0.3">
      <c r="A12283" s="22">
        <v>43176</v>
      </c>
      <c r="B12283">
        <v>2018</v>
      </c>
      <c r="C12283">
        <v>3</v>
      </c>
      <c r="D12283" t="s">
        <v>118</v>
      </c>
      <c r="E12283" t="s">
        <v>91</v>
      </c>
      <c r="F12283" t="s">
        <v>179</v>
      </c>
      <c r="G12283" t="s">
        <v>111</v>
      </c>
      <c r="H12283" t="s">
        <v>96</v>
      </c>
      <c r="I12283" t="s">
        <v>74</v>
      </c>
      <c r="J12283" t="s">
        <v>97</v>
      </c>
      <c r="K12283" s="23">
        <v>1.66</v>
      </c>
      <c r="L12283" s="24">
        <v>3.6</v>
      </c>
      <c r="M12283" s="24">
        <v>5.98</v>
      </c>
      <c r="N12283" s="24">
        <v>4.1900000000000004</v>
      </c>
      <c r="O12283" s="24">
        <v>1.79</v>
      </c>
      <c r="P12283" s="25">
        <v>30</v>
      </c>
    </row>
    <row r="12284" spans="1:16" x14ac:dyDescent="0.3">
      <c r="A12284" s="22">
        <v>43176</v>
      </c>
      <c r="B12284">
        <v>2018</v>
      </c>
      <c r="C12284">
        <v>3</v>
      </c>
      <c r="D12284" t="s">
        <v>118</v>
      </c>
      <c r="E12284" t="s">
        <v>91</v>
      </c>
      <c r="F12284" t="s">
        <v>179</v>
      </c>
      <c r="G12284" t="s">
        <v>111</v>
      </c>
      <c r="H12284" t="s">
        <v>98</v>
      </c>
      <c r="I12284" t="s">
        <v>75</v>
      </c>
      <c r="J12284" t="s">
        <v>99</v>
      </c>
      <c r="K12284" s="23">
        <v>3.15</v>
      </c>
      <c r="L12284" s="24">
        <v>2.8</v>
      </c>
      <c r="M12284" s="24">
        <v>8.82</v>
      </c>
      <c r="N12284" s="24">
        <v>6.35</v>
      </c>
      <c r="O12284" s="24">
        <v>2.4700000000000002</v>
      </c>
      <c r="P12284" s="25">
        <v>28</v>
      </c>
    </row>
    <row r="12285" spans="1:16" x14ac:dyDescent="0.3">
      <c r="A12285" s="22">
        <v>43176</v>
      </c>
      <c r="B12285">
        <v>2018</v>
      </c>
      <c r="C12285">
        <v>3</v>
      </c>
      <c r="D12285" t="s">
        <v>118</v>
      </c>
      <c r="E12285" t="s">
        <v>91</v>
      </c>
      <c r="F12285" t="s">
        <v>179</v>
      </c>
      <c r="G12285" t="s">
        <v>111</v>
      </c>
      <c r="H12285" t="s">
        <v>100</v>
      </c>
      <c r="I12285" t="s">
        <v>70</v>
      </c>
      <c r="J12285" t="s">
        <v>101</v>
      </c>
      <c r="K12285" s="23">
        <v>65</v>
      </c>
      <c r="L12285" s="24">
        <v>2.4</v>
      </c>
      <c r="M12285" s="24">
        <v>156</v>
      </c>
      <c r="N12285" s="24">
        <v>115.44</v>
      </c>
      <c r="O12285" s="24">
        <v>40.56</v>
      </c>
      <c r="P12285" s="25">
        <v>26</v>
      </c>
    </row>
    <row r="12286" spans="1:16" x14ac:dyDescent="0.3">
      <c r="A12286" s="22">
        <v>43176</v>
      </c>
      <c r="B12286">
        <v>2018</v>
      </c>
      <c r="C12286">
        <v>3</v>
      </c>
      <c r="D12286" t="s">
        <v>118</v>
      </c>
      <c r="E12286" t="s">
        <v>91</v>
      </c>
      <c r="F12286" t="s">
        <v>179</v>
      </c>
      <c r="G12286" t="s">
        <v>111</v>
      </c>
      <c r="H12286" t="s">
        <v>102</v>
      </c>
      <c r="I12286" t="s">
        <v>71</v>
      </c>
      <c r="J12286" t="s">
        <v>103</v>
      </c>
      <c r="K12286" s="23">
        <v>11</v>
      </c>
      <c r="L12286" s="24">
        <v>6.9</v>
      </c>
      <c r="M12286" s="24">
        <v>75.900000000000006</v>
      </c>
      <c r="N12286" s="24">
        <v>50.09</v>
      </c>
      <c r="O12286" s="24">
        <v>25.81</v>
      </c>
      <c r="P12286" s="25">
        <v>34</v>
      </c>
    </row>
    <row r="12287" spans="1:16" x14ac:dyDescent="0.3">
      <c r="A12287" s="22">
        <v>43176</v>
      </c>
      <c r="B12287">
        <v>2018</v>
      </c>
      <c r="C12287">
        <v>3</v>
      </c>
      <c r="D12287" t="s">
        <v>118</v>
      </c>
      <c r="E12287" t="s">
        <v>91</v>
      </c>
      <c r="F12287" t="s">
        <v>179</v>
      </c>
      <c r="G12287" t="s">
        <v>111</v>
      </c>
      <c r="H12287" t="s">
        <v>104</v>
      </c>
      <c r="I12287" t="s">
        <v>76</v>
      </c>
      <c r="J12287" t="s">
        <v>105</v>
      </c>
      <c r="K12287" s="23">
        <v>0</v>
      </c>
      <c r="L12287" s="24">
        <v>7.4</v>
      </c>
      <c r="M12287" s="24">
        <v>0</v>
      </c>
      <c r="N12287" s="24">
        <v>0</v>
      </c>
      <c r="O12287" s="24">
        <v>0</v>
      </c>
      <c r="P12287" s="25">
        <v>34</v>
      </c>
    </row>
    <row r="12288" spans="1:16" x14ac:dyDescent="0.3">
      <c r="A12288" s="22">
        <v>43176</v>
      </c>
      <c r="B12288">
        <v>2018</v>
      </c>
      <c r="C12288">
        <v>3</v>
      </c>
      <c r="D12288" t="s">
        <v>118</v>
      </c>
      <c r="E12288" t="s">
        <v>91</v>
      </c>
      <c r="F12288" t="s">
        <v>179</v>
      </c>
      <c r="G12288" t="s">
        <v>111</v>
      </c>
      <c r="H12288" t="s">
        <v>106</v>
      </c>
      <c r="I12288" t="s">
        <v>69</v>
      </c>
      <c r="J12288" t="s">
        <v>107</v>
      </c>
      <c r="K12288" s="23">
        <v>5</v>
      </c>
      <c r="L12288" s="24">
        <v>16.5</v>
      </c>
      <c r="M12288" s="24">
        <v>82.5</v>
      </c>
      <c r="N12288" s="24">
        <v>64.349999999999994</v>
      </c>
      <c r="O12288" s="24">
        <v>18.149999999999999</v>
      </c>
      <c r="P12288" s="25">
        <v>22</v>
      </c>
    </row>
    <row r="12289" spans="1:16" x14ac:dyDescent="0.3">
      <c r="A12289" s="22">
        <v>43176</v>
      </c>
      <c r="B12289">
        <v>2018</v>
      </c>
      <c r="C12289">
        <v>3</v>
      </c>
      <c r="D12289" t="s">
        <v>118</v>
      </c>
      <c r="E12289" t="s">
        <v>91</v>
      </c>
      <c r="F12289" t="s">
        <v>179</v>
      </c>
      <c r="G12289" t="s">
        <v>111</v>
      </c>
      <c r="H12289" t="s">
        <v>108</v>
      </c>
      <c r="I12289" t="s">
        <v>72</v>
      </c>
      <c r="J12289" t="s">
        <v>109</v>
      </c>
      <c r="K12289" s="23">
        <v>4</v>
      </c>
      <c r="L12289" s="24">
        <v>8.1999999999999993</v>
      </c>
      <c r="M12289" s="24">
        <v>32.799999999999997</v>
      </c>
      <c r="N12289" s="24">
        <v>22.3</v>
      </c>
      <c r="O12289" s="24">
        <v>10.5</v>
      </c>
      <c r="P12289" s="25">
        <v>32</v>
      </c>
    </row>
    <row r="12290" spans="1:16" x14ac:dyDescent="0.3">
      <c r="A12290" s="22">
        <v>43177</v>
      </c>
      <c r="B12290">
        <v>2018</v>
      </c>
      <c r="C12290">
        <v>3</v>
      </c>
      <c r="D12290" t="s">
        <v>118</v>
      </c>
      <c r="E12290" t="s">
        <v>91</v>
      </c>
      <c r="F12290" t="s">
        <v>179</v>
      </c>
      <c r="G12290" t="s">
        <v>112</v>
      </c>
      <c r="H12290" t="s">
        <v>94</v>
      </c>
      <c r="I12290" t="s">
        <v>73</v>
      </c>
      <c r="J12290" t="s">
        <v>95</v>
      </c>
      <c r="K12290" s="23">
        <v>7.33</v>
      </c>
      <c r="L12290" s="24">
        <v>3.1</v>
      </c>
      <c r="M12290" s="24">
        <v>22.72</v>
      </c>
      <c r="N12290" s="24">
        <v>15.9</v>
      </c>
      <c r="O12290" s="24">
        <v>6.82</v>
      </c>
      <c r="P12290" s="25">
        <v>30</v>
      </c>
    </row>
    <row r="12291" spans="1:16" x14ac:dyDescent="0.3">
      <c r="A12291" s="22">
        <v>43177</v>
      </c>
      <c r="B12291">
        <v>2018</v>
      </c>
      <c r="C12291">
        <v>3</v>
      </c>
      <c r="D12291" t="s">
        <v>118</v>
      </c>
      <c r="E12291" t="s">
        <v>91</v>
      </c>
      <c r="F12291" t="s">
        <v>179</v>
      </c>
      <c r="G12291" t="s">
        <v>112</v>
      </c>
      <c r="H12291" t="s">
        <v>96</v>
      </c>
      <c r="I12291" t="s">
        <v>74</v>
      </c>
      <c r="J12291" t="s">
        <v>97</v>
      </c>
      <c r="K12291" s="23">
        <v>2.93</v>
      </c>
      <c r="L12291" s="24">
        <v>3.6</v>
      </c>
      <c r="M12291" s="24">
        <v>10.55</v>
      </c>
      <c r="N12291" s="24">
        <v>7.38</v>
      </c>
      <c r="O12291" s="24">
        <v>3.17</v>
      </c>
      <c r="P12291" s="25">
        <v>30</v>
      </c>
    </row>
    <row r="12292" spans="1:16" x14ac:dyDescent="0.3">
      <c r="A12292" s="22">
        <v>43177</v>
      </c>
      <c r="B12292">
        <v>2018</v>
      </c>
      <c r="C12292">
        <v>3</v>
      </c>
      <c r="D12292" t="s">
        <v>118</v>
      </c>
      <c r="E12292" t="s">
        <v>91</v>
      </c>
      <c r="F12292" t="s">
        <v>179</v>
      </c>
      <c r="G12292" t="s">
        <v>112</v>
      </c>
      <c r="H12292" t="s">
        <v>98</v>
      </c>
      <c r="I12292" t="s">
        <v>75</v>
      </c>
      <c r="J12292" t="s">
        <v>99</v>
      </c>
      <c r="K12292" s="23">
        <v>4.3</v>
      </c>
      <c r="L12292" s="24">
        <v>2.8</v>
      </c>
      <c r="M12292" s="24">
        <v>12.04</v>
      </c>
      <c r="N12292" s="24">
        <v>8.67</v>
      </c>
      <c r="O12292" s="24">
        <v>3.37</v>
      </c>
      <c r="P12292" s="25">
        <v>28</v>
      </c>
    </row>
    <row r="12293" spans="1:16" x14ac:dyDescent="0.3">
      <c r="A12293" s="22">
        <v>43177</v>
      </c>
      <c r="B12293">
        <v>2018</v>
      </c>
      <c r="C12293">
        <v>3</v>
      </c>
      <c r="D12293" t="s">
        <v>118</v>
      </c>
      <c r="E12293" t="s">
        <v>91</v>
      </c>
      <c r="F12293" t="s">
        <v>179</v>
      </c>
      <c r="G12293" t="s">
        <v>112</v>
      </c>
      <c r="H12293" t="s">
        <v>100</v>
      </c>
      <c r="I12293" t="s">
        <v>70</v>
      </c>
      <c r="J12293" t="s">
        <v>101</v>
      </c>
      <c r="K12293" s="23">
        <v>21.5</v>
      </c>
      <c r="L12293" s="24">
        <v>2.4</v>
      </c>
      <c r="M12293" s="24">
        <v>51.6</v>
      </c>
      <c r="N12293" s="24">
        <v>38.18</v>
      </c>
      <c r="O12293" s="24">
        <v>13.42</v>
      </c>
      <c r="P12293" s="25">
        <v>26</v>
      </c>
    </row>
    <row r="12294" spans="1:16" x14ac:dyDescent="0.3">
      <c r="A12294" s="22">
        <v>43177</v>
      </c>
      <c r="B12294">
        <v>2018</v>
      </c>
      <c r="C12294">
        <v>3</v>
      </c>
      <c r="D12294" t="s">
        <v>118</v>
      </c>
      <c r="E12294" t="s">
        <v>91</v>
      </c>
      <c r="F12294" t="s">
        <v>179</v>
      </c>
      <c r="G12294" t="s">
        <v>112</v>
      </c>
      <c r="H12294" t="s">
        <v>102</v>
      </c>
      <c r="I12294" t="s">
        <v>71</v>
      </c>
      <c r="J12294" t="s">
        <v>103</v>
      </c>
      <c r="K12294" s="23">
        <v>8</v>
      </c>
      <c r="L12294" s="24">
        <v>6.9</v>
      </c>
      <c r="M12294" s="24">
        <v>55.2</v>
      </c>
      <c r="N12294" s="24">
        <v>36.43</v>
      </c>
      <c r="O12294" s="24">
        <v>18.77</v>
      </c>
      <c r="P12294" s="25">
        <v>34</v>
      </c>
    </row>
    <row r="12295" spans="1:16" x14ac:dyDescent="0.3">
      <c r="A12295" s="22">
        <v>43177</v>
      </c>
      <c r="B12295">
        <v>2018</v>
      </c>
      <c r="C12295">
        <v>3</v>
      </c>
      <c r="D12295" t="s">
        <v>118</v>
      </c>
      <c r="E12295" t="s">
        <v>91</v>
      </c>
      <c r="F12295" t="s">
        <v>179</v>
      </c>
      <c r="G12295" t="s">
        <v>112</v>
      </c>
      <c r="H12295" t="s">
        <v>104</v>
      </c>
      <c r="I12295" t="s">
        <v>76</v>
      </c>
      <c r="J12295" t="s">
        <v>105</v>
      </c>
      <c r="K12295" s="23">
        <v>0</v>
      </c>
      <c r="L12295" s="24">
        <v>7.4</v>
      </c>
      <c r="M12295" s="24">
        <v>0</v>
      </c>
      <c r="N12295" s="24">
        <v>0</v>
      </c>
      <c r="O12295" s="24">
        <v>0</v>
      </c>
      <c r="P12295" s="25">
        <v>34</v>
      </c>
    </row>
    <row r="12296" spans="1:16" x14ac:dyDescent="0.3">
      <c r="A12296" s="22">
        <v>43177</v>
      </c>
      <c r="B12296">
        <v>2018</v>
      </c>
      <c r="C12296">
        <v>3</v>
      </c>
      <c r="D12296" t="s">
        <v>118</v>
      </c>
      <c r="E12296" t="s">
        <v>91</v>
      </c>
      <c r="F12296" t="s">
        <v>179</v>
      </c>
      <c r="G12296" t="s">
        <v>112</v>
      </c>
      <c r="H12296" t="s">
        <v>106</v>
      </c>
      <c r="I12296" t="s">
        <v>69</v>
      </c>
      <c r="J12296" t="s">
        <v>107</v>
      </c>
      <c r="K12296" s="23">
        <v>2</v>
      </c>
      <c r="L12296" s="24">
        <v>16.5</v>
      </c>
      <c r="M12296" s="24">
        <v>33</v>
      </c>
      <c r="N12296" s="24">
        <v>25.74</v>
      </c>
      <c r="O12296" s="24">
        <v>7.26</v>
      </c>
      <c r="P12296" s="25">
        <v>22</v>
      </c>
    </row>
    <row r="12297" spans="1:16" x14ac:dyDescent="0.3">
      <c r="A12297" s="22">
        <v>43177</v>
      </c>
      <c r="B12297">
        <v>2018</v>
      </c>
      <c r="C12297">
        <v>3</v>
      </c>
      <c r="D12297" t="s">
        <v>118</v>
      </c>
      <c r="E12297" t="s">
        <v>91</v>
      </c>
      <c r="F12297" t="s">
        <v>179</v>
      </c>
      <c r="G12297" t="s">
        <v>112</v>
      </c>
      <c r="H12297" t="s">
        <v>108</v>
      </c>
      <c r="I12297" t="s">
        <v>72</v>
      </c>
      <c r="J12297" t="s">
        <v>109</v>
      </c>
      <c r="K12297" s="23">
        <v>2</v>
      </c>
      <c r="L12297" s="24">
        <v>8.1999999999999993</v>
      </c>
      <c r="M12297" s="24">
        <v>16.399999999999999</v>
      </c>
      <c r="N12297" s="24">
        <v>11.15</v>
      </c>
      <c r="O12297" s="24">
        <v>5.25</v>
      </c>
      <c r="P12297" s="25">
        <v>32</v>
      </c>
    </row>
    <row r="12298" spans="1:16" x14ac:dyDescent="0.3">
      <c r="A12298" s="22">
        <v>43178</v>
      </c>
      <c r="B12298">
        <v>2018</v>
      </c>
      <c r="C12298">
        <v>3</v>
      </c>
      <c r="D12298" t="s">
        <v>118</v>
      </c>
      <c r="E12298" t="s">
        <v>91</v>
      </c>
      <c r="F12298" t="s">
        <v>179</v>
      </c>
      <c r="G12298" t="s">
        <v>113</v>
      </c>
      <c r="H12298" t="s">
        <v>94</v>
      </c>
      <c r="I12298" t="s">
        <v>73</v>
      </c>
      <c r="J12298" t="s">
        <v>95</v>
      </c>
      <c r="K12298" s="23">
        <v>4.34</v>
      </c>
      <c r="L12298" s="24">
        <v>3.1</v>
      </c>
      <c r="M12298" s="24">
        <v>13.45</v>
      </c>
      <c r="N12298" s="24">
        <v>9.41</v>
      </c>
      <c r="O12298" s="24">
        <v>4.04</v>
      </c>
      <c r="P12298" s="25">
        <v>30</v>
      </c>
    </row>
    <row r="12299" spans="1:16" x14ac:dyDescent="0.3">
      <c r="A12299" s="22">
        <v>43178</v>
      </c>
      <c r="B12299">
        <v>2018</v>
      </c>
      <c r="C12299">
        <v>3</v>
      </c>
      <c r="D12299" t="s">
        <v>118</v>
      </c>
      <c r="E12299" t="s">
        <v>91</v>
      </c>
      <c r="F12299" t="s">
        <v>179</v>
      </c>
      <c r="G12299" t="s">
        <v>113</v>
      </c>
      <c r="H12299" t="s">
        <v>96</v>
      </c>
      <c r="I12299" t="s">
        <v>74</v>
      </c>
      <c r="J12299" t="s">
        <v>97</v>
      </c>
      <c r="K12299" s="23">
        <v>1</v>
      </c>
      <c r="L12299" s="24">
        <v>3.6</v>
      </c>
      <c r="M12299" s="24">
        <v>3.6</v>
      </c>
      <c r="N12299" s="24">
        <v>2.52</v>
      </c>
      <c r="O12299" s="24">
        <v>1.08</v>
      </c>
      <c r="P12299" s="25">
        <v>30</v>
      </c>
    </row>
    <row r="12300" spans="1:16" x14ac:dyDescent="0.3">
      <c r="A12300" s="22">
        <v>43178</v>
      </c>
      <c r="B12300">
        <v>2018</v>
      </c>
      <c r="C12300">
        <v>3</v>
      </c>
      <c r="D12300" t="s">
        <v>118</v>
      </c>
      <c r="E12300" t="s">
        <v>91</v>
      </c>
      <c r="F12300" t="s">
        <v>179</v>
      </c>
      <c r="G12300" t="s">
        <v>113</v>
      </c>
      <c r="H12300" t="s">
        <v>98</v>
      </c>
      <c r="I12300" t="s">
        <v>75</v>
      </c>
      <c r="J12300" t="s">
        <v>99</v>
      </c>
      <c r="K12300" s="23">
        <v>0</v>
      </c>
      <c r="L12300" s="24">
        <v>2.8</v>
      </c>
      <c r="M12300" s="24">
        <v>0</v>
      </c>
      <c r="N12300" s="24">
        <v>0</v>
      </c>
      <c r="O12300" s="24">
        <v>0</v>
      </c>
      <c r="P12300" s="25">
        <v>28</v>
      </c>
    </row>
    <row r="12301" spans="1:16" x14ac:dyDescent="0.3">
      <c r="A12301" s="22">
        <v>43178</v>
      </c>
      <c r="B12301">
        <v>2018</v>
      </c>
      <c r="C12301">
        <v>3</v>
      </c>
      <c r="D12301" t="s">
        <v>118</v>
      </c>
      <c r="E12301" t="s">
        <v>91</v>
      </c>
      <c r="F12301" t="s">
        <v>179</v>
      </c>
      <c r="G12301" t="s">
        <v>113</v>
      </c>
      <c r="H12301" t="s">
        <v>100</v>
      </c>
      <c r="I12301" t="s">
        <v>70</v>
      </c>
      <c r="J12301" t="s">
        <v>101</v>
      </c>
      <c r="K12301" s="23">
        <v>19.600000000000001</v>
      </c>
      <c r="L12301" s="24">
        <v>2.4</v>
      </c>
      <c r="M12301" s="24">
        <v>47.04</v>
      </c>
      <c r="N12301" s="24">
        <v>34.81</v>
      </c>
      <c r="O12301" s="24">
        <v>12.23</v>
      </c>
      <c r="P12301" s="25">
        <v>26</v>
      </c>
    </row>
    <row r="12302" spans="1:16" x14ac:dyDescent="0.3">
      <c r="A12302" s="22">
        <v>43178</v>
      </c>
      <c r="B12302">
        <v>2018</v>
      </c>
      <c r="C12302">
        <v>3</v>
      </c>
      <c r="D12302" t="s">
        <v>118</v>
      </c>
      <c r="E12302" t="s">
        <v>91</v>
      </c>
      <c r="F12302" t="s">
        <v>179</v>
      </c>
      <c r="G12302" t="s">
        <v>113</v>
      </c>
      <c r="H12302" t="s">
        <v>102</v>
      </c>
      <c r="I12302" t="s">
        <v>71</v>
      </c>
      <c r="J12302" t="s">
        <v>103</v>
      </c>
      <c r="K12302" s="23">
        <v>11</v>
      </c>
      <c r="L12302" s="24">
        <v>6.9</v>
      </c>
      <c r="M12302" s="24">
        <v>75.900000000000006</v>
      </c>
      <c r="N12302" s="24">
        <v>50.09</v>
      </c>
      <c r="O12302" s="24">
        <v>25.81</v>
      </c>
      <c r="P12302" s="25">
        <v>34</v>
      </c>
    </row>
    <row r="12303" spans="1:16" x14ac:dyDescent="0.3">
      <c r="A12303" s="22">
        <v>43178</v>
      </c>
      <c r="B12303">
        <v>2018</v>
      </c>
      <c r="C12303">
        <v>3</v>
      </c>
      <c r="D12303" t="s">
        <v>118</v>
      </c>
      <c r="E12303" t="s">
        <v>91</v>
      </c>
      <c r="F12303" t="s">
        <v>179</v>
      </c>
      <c r="G12303" t="s">
        <v>113</v>
      </c>
      <c r="H12303" t="s">
        <v>104</v>
      </c>
      <c r="I12303" t="s">
        <v>76</v>
      </c>
      <c r="J12303" t="s">
        <v>105</v>
      </c>
      <c r="K12303" s="23">
        <v>2</v>
      </c>
      <c r="L12303" s="24">
        <v>7.4</v>
      </c>
      <c r="M12303" s="24">
        <v>14.8</v>
      </c>
      <c r="N12303" s="24">
        <v>9.77</v>
      </c>
      <c r="O12303" s="24">
        <v>5.03</v>
      </c>
      <c r="P12303" s="25">
        <v>34</v>
      </c>
    </row>
    <row r="12304" spans="1:16" x14ac:dyDescent="0.3">
      <c r="A12304" s="22">
        <v>43178</v>
      </c>
      <c r="B12304">
        <v>2018</v>
      </c>
      <c r="C12304">
        <v>3</v>
      </c>
      <c r="D12304" t="s">
        <v>118</v>
      </c>
      <c r="E12304" t="s">
        <v>91</v>
      </c>
      <c r="F12304" t="s">
        <v>179</v>
      </c>
      <c r="G12304" t="s">
        <v>113</v>
      </c>
      <c r="H12304" t="s">
        <v>106</v>
      </c>
      <c r="I12304" t="s">
        <v>69</v>
      </c>
      <c r="J12304" t="s">
        <v>107</v>
      </c>
      <c r="K12304" s="23">
        <v>18</v>
      </c>
      <c r="L12304" s="24">
        <v>16.5</v>
      </c>
      <c r="M12304" s="24">
        <v>297</v>
      </c>
      <c r="N12304" s="24">
        <v>231.66</v>
      </c>
      <c r="O12304" s="24">
        <v>65.34</v>
      </c>
      <c r="P12304" s="25">
        <v>22</v>
      </c>
    </row>
    <row r="12305" spans="1:16" x14ac:dyDescent="0.3">
      <c r="A12305" s="22">
        <v>43178</v>
      </c>
      <c r="B12305">
        <v>2018</v>
      </c>
      <c r="C12305">
        <v>3</v>
      </c>
      <c r="D12305" t="s">
        <v>118</v>
      </c>
      <c r="E12305" t="s">
        <v>91</v>
      </c>
      <c r="F12305" t="s">
        <v>179</v>
      </c>
      <c r="G12305" t="s">
        <v>113</v>
      </c>
      <c r="H12305" t="s">
        <v>108</v>
      </c>
      <c r="I12305" t="s">
        <v>72</v>
      </c>
      <c r="J12305" t="s">
        <v>109</v>
      </c>
      <c r="K12305" s="23">
        <v>1</v>
      </c>
      <c r="L12305" s="24">
        <v>8.1999999999999993</v>
      </c>
      <c r="M12305" s="24">
        <v>8.1999999999999993</v>
      </c>
      <c r="N12305" s="24">
        <v>5.58</v>
      </c>
      <c r="O12305" s="24">
        <v>2.62</v>
      </c>
      <c r="P12305" s="25">
        <v>32</v>
      </c>
    </row>
    <row r="12306" spans="1:16" x14ac:dyDescent="0.3">
      <c r="A12306" s="22">
        <v>43179</v>
      </c>
      <c r="B12306">
        <v>2018</v>
      </c>
      <c r="C12306">
        <v>3</v>
      </c>
      <c r="D12306" t="s">
        <v>118</v>
      </c>
      <c r="E12306" t="s">
        <v>91</v>
      </c>
      <c r="F12306" t="s">
        <v>179</v>
      </c>
      <c r="G12306" t="s">
        <v>114</v>
      </c>
      <c r="H12306" t="s">
        <v>94</v>
      </c>
      <c r="I12306" t="s">
        <v>73</v>
      </c>
      <c r="J12306" t="s">
        <v>95</v>
      </c>
      <c r="K12306" s="23">
        <v>2.67</v>
      </c>
      <c r="L12306" s="24">
        <v>3.1</v>
      </c>
      <c r="M12306" s="24">
        <v>8.2799999999999994</v>
      </c>
      <c r="N12306" s="24">
        <v>5.8</v>
      </c>
      <c r="O12306" s="24">
        <v>2.48</v>
      </c>
      <c r="P12306" s="25">
        <v>30</v>
      </c>
    </row>
    <row r="12307" spans="1:16" x14ac:dyDescent="0.3">
      <c r="A12307" s="22">
        <v>43179</v>
      </c>
      <c r="B12307">
        <v>2018</v>
      </c>
      <c r="C12307">
        <v>3</v>
      </c>
      <c r="D12307" t="s">
        <v>118</v>
      </c>
      <c r="E12307" t="s">
        <v>91</v>
      </c>
      <c r="F12307" t="s">
        <v>179</v>
      </c>
      <c r="G12307" t="s">
        <v>114</v>
      </c>
      <c r="H12307" t="s">
        <v>96</v>
      </c>
      <c r="I12307" t="s">
        <v>74</v>
      </c>
      <c r="J12307" t="s">
        <v>97</v>
      </c>
      <c r="K12307" s="23">
        <v>3.67</v>
      </c>
      <c r="L12307" s="24">
        <v>3.6</v>
      </c>
      <c r="M12307" s="24">
        <v>13.21</v>
      </c>
      <c r="N12307" s="24">
        <v>9.25</v>
      </c>
      <c r="O12307" s="24">
        <v>3.96</v>
      </c>
      <c r="P12307" s="25">
        <v>30</v>
      </c>
    </row>
    <row r="12308" spans="1:16" x14ac:dyDescent="0.3">
      <c r="A12308" s="22">
        <v>43179</v>
      </c>
      <c r="B12308">
        <v>2018</v>
      </c>
      <c r="C12308">
        <v>3</v>
      </c>
      <c r="D12308" t="s">
        <v>118</v>
      </c>
      <c r="E12308" t="s">
        <v>91</v>
      </c>
      <c r="F12308" t="s">
        <v>179</v>
      </c>
      <c r="G12308" t="s">
        <v>114</v>
      </c>
      <c r="H12308" t="s">
        <v>98</v>
      </c>
      <c r="I12308" t="s">
        <v>75</v>
      </c>
      <c r="J12308" t="s">
        <v>99</v>
      </c>
      <c r="K12308" s="23">
        <v>9</v>
      </c>
      <c r="L12308" s="24">
        <v>2.8</v>
      </c>
      <c r="M12308" s="24">
        <v>25.2</v>
      </c>
      <c r="N12308" s="24">
        <v>18.14</v>
      </c>
      <c r="O12308" s="24">
        <v>7.06</v>
      </c>
      <c r="P12308" s="25">
        <v>28</v>
      </c>
    </row>
    <row r="12309" spans="1:16" x14ac:dyDescent="0.3">
      <c r="A12309" s="22">
        <v>43179</v>
      </c>
      <c r="B12309">
        <v>2018</v>
      </c>
      <c r="C12309">
        <v>3</v>
      </c>
      <c r="D12309" t="s">
        <v>118</v>
      </c>
      <c r="E12309" t="s">
        <v>91</v>
      </c>
      <c r="F12309" t="s">
        <v>179</v>
      </c>
      <c r="G12309" t="s">
        <v>114</v>
      </c>
      <c r="H12309" t="s">
        <v>100</v>
      </c>
      <c r="I12309" t="s">
        <v>70</v>
      </c>
      <c r="J12309" t="s">
        <v>101</v>
      </c>
      <c r="K12309" s="23">
        <v>48.6</v>
      </c>
      <c r="L12309" s="24">
        <v>2.4</v>
      </c>
      <c r="M12309" s="24">
        <v>116.64</v>
      </c>
      <c r="N12309" s="24">
        <v>86.31</v>
      </c>
      <c r="O12309" s="24">
        <v>30.33</v>
      </c>
      <c r="P12309" s="25">
        <v>26</v>
      </c>
    </row>
    <row r="12310" spans="1:16" x14ac:dyDescent="0.3">
      <c r="A12310" s="22">
        <v>43179</v>
      </c>
      <c r="B12310">
        <v>2018</v>
      </c>
      <c r="C12310">
        <v>3</v>
      </c>
      <c r="D12310" t="s">
        <v>118</v>
      </c>
      <c r="E12310" t="s">
        <v>91</v>
      </c>
      <c r="F12310" t="s">
        <v>179</v>
      </c>
      <c r="G12310" t="s">
        <v>114</v>
      </c>
      <c r="H12310" t="s">
        <v>102</v>
      </c>
      <c r="I12310" t="s">
        <v>71</v>
      </c>
      <c r="J12310" t="s">
        <v>103</v>
      </c>
      <c r="K12310" s="23">
        <v>7</v>
      </c>
      <c r="L12310" s="24">
        <v>6.9</v>
      </c>
      <c r="M12310" s="24">
        <v>48.3</v>
      </c>
      <c r="N12310" s="24">
        <v>31.88</v>
      </c>
      <c r="O12310" s="24">
        <v>16.420000000000002</v>
      </c>
      <c r="P12310" s="25">
        <v>34</v>
      </c>
    </row>
    <row r="12311" spans="1:16" x14ac:dyDescent="0.3">
      <c r="A12311" s="22">
        <v>43179</v>
      </c>
      <c r="B12311">
        <v>2018</v>
      </c>
      <c r="C12311">
        <v>3</v>
      </c>
      <c r="D12311" t="s">
        <v>118</v>
      </c>
      <c r="E12311" t="s">
        <v>91</v>
      </c>
      <c r="F12311" t="s">
        <v>179</v>
      </c>
      <c r="G12311" t="s">
        <v>114</v>
      </c>
      <c r="H12311" t="s">
        <v>104</v>
      </c>
      <c r="I12311" t="s">
        <v>76</v>
      </c>
      <c r="J12311" t="s">
        <v>105</v>
      </c>
      <c r="K12311" s="23">
        <v>0</v>
      </c>
      <c r="L12311" s="24">
        <v>7.4</v>
      </c>
      <c r="M12311" s="24">
        <v>0</v>
      </c>
      <c r="N12311" s="24">
        <v>0</v>
      </c>
      <c r="O12311" s="24">
        <v>0</v>
      </c>
      <c r="P12311" s="25">
        <v>34</v>
      </c>
    </row>
    <row r="12312" spans="1:16" x14ac:dyDescent="0.3">
      <c r="A12312" s="22">
        <v>43179</v>
      </c>
      <c r="B12312">
        <v>2018</v>
      </c>
      <c r="C12312">
        <v>3</v>
      </c>
      <c r="D12312" t="s">
        <v>118</v>
      </c>
      <c r="E12312" t="s">
        <v>91</v>
      </c>
      <c r="F12312" t="s">
        <v>179</v>
      </c>
      <c r="G12312" t="s">
        <v>114</v>
      </c>
      <c r="H12312" t="s">
        <v>106</v>
      </c>
      <c r="I12312" t="s">
        <v>69</v>
      </c>
      <c r="J12312" t="s">
        <v>107</v>
      </c>
      <c r="K12312" s="23">
        <v>15</v>
      </c>
      <c r="L12312" s="24">
        <v>16.5</v>
      </c>
      <c r="M12312" s="24">
        <v>247.5</v>
      </c>
      <c r="N12312" s="24">
        <v>193.05</v>
      </c>
      <c r="O12312" s="24">
        <v>54.45</v>
      </c>
      <c r="P12312" s="25">
        <v>22</v>
      </c>
    </row>
    <row r="12313" spans="1:16" x14ac:dyDescent="0.3">
      <c r="A12313" s="22">
        <v>43179</v>
      </c>
      <c r="B12313">
        <v>2018</v>
      </c>
      <c r="C12313">
        <v>3</v>
      </c>
      <c r="D12313" t="s">
        <v>118</v>
      </c>
      <c r="E12313" t="s">
        <v>91</v>
      </c>
      <c r="F12313" t="s">
        <v>179</v>
      </c>
      <c r="G12313" t="s">
        <v>114</v>
      </c>
      <c r="H12313" t="s">
        <v>108</v>
      </c>
      <c r="I12313" t="s">
        <v>72</v>
      </c>
      <c r="J12313" t="s">
        <v>109</v>
      </c>
      <c r="K12313" s="23">
        <v>5</v>
      </c>
      <c r="L12313" s="24">
        <v>8.1999999999999993</v>
      </c>
      <c r="M12313" s="24">
        <v>41</v>
      </c>
      <c r="N12313" s="24">
        <v>27.88</v>
      </c>
      <c r="O12313" s="24">
        <v>13.12</v>
      </c>
      <c r="P12313" s="25">
        <v>32</v>
      </c>
    </row>
    <row r="12314" spans="1:16" x14ac:dyDescent="0.3">
      <c r="A12314" s="22">
        <v>43180</v>
      </c>
      <c r="B12314">
        <v>2018</v>
      </c>
      <c r="C12314">
        <v>3</v>
      </c>
      <c r="D12314" t="s">
        <v>118</v>
      </c>
      <c r="E12314" t="s">
        <v>91</v>
      </c>
      <c r="F12314" t="s">
        <v>179</v>
      </c>
      <c r="G12314" t="s">
        <v>115</v>
      </c>
      <c r="H12314" t="s">
        <v>94</v>
      </c>
      <c r="I12314" t="s">
        <v>73</v>
      </c>
      <c r="J12314" t="s">
        <v>95</v>
      </c>
      <c r="K12314" s="23">
        <v>2</v>
      </c>
      <c r="L12314" s="24">
        <v>3.1</v>
      </c>
      <c r="M12314" s="24">
        <v>6.2</v>
      </c>
      <c r="N12314" s="24">
        <v>4.34</v>
      </c>
      <c r="O12314" s="24">
        <v>1.86</v>
      </c>
      <c r="P12314" s="25">
        <v>30</v>
      </c>
    </row>
    <row r="12315" spans="1:16" x14ac:dyDescent="0.3">
      <c r="A12315" s="22">
        <v>43180</v>
      </c>
      <c r="B12315">
        <v>2018</v>
      </c>
      <c r="C12315">
        <v>3</v>
      </c>
      <c r="D12315" t="s">
        <v>118</v>
      </c>
      <c r="E12315" t="s">
        <v>91</v>
      </c>
      <c r="F12315" t="s">
        <v>179</v>
      </c>
      <c r="G12315" t="s">
        <v>115</v>
      </c>
      <c r="H12315" t="s">
        <v>96</v>
      </c>
      <c r="I12315" t="s">
        <v>74</v>
      </c>
      <c r="J12315" t="s">
        <v>97</v>
      </c>
      <c r="K12315" s="23">
        <v>2</v>
      </c>
      <c r="L12315" s="24">
        <v>3.6</v>
      </c>
      <c r="M12315" s="24">
        <v>7.2</v>
      </c>
      <c r="N12315" s="24">
        <v>5.04</v>
      </c>
      <c r="O12315" s="24">
        <v>2.16</v>
      </c>
      <c r="P12315" s="25">
        <v>30</v>
      </c>
    </row>
    <row r="12316" spans="1:16" x14ac:dyDescent="0.3">
      <c r="A12316" s="22">
        <v>43180</v>
      </c>
      <c r="B12316">
        <v>2018</v>
      </c>
      <c r="C12316">
        <v>3</v>
      </c>
      <c r="D12316" t="s">
        <v>118</v>
      </c>
      <c r="E12316" t="s">
        <v>91</v>
      </c>
      <c r="F12316" t="s">
        <v>179</v>
      </c>
      <c r="G12316" t="s">
        <v>115</v>
      </c>
      <c r="H12316" t="s">
        <v>98</v>
      </c>
      <c r="I12316" t="s">
        <v>75</v>
      </c>
      <c r="J12316" t="s">
        <v>99</v>
      </c>
      <c r="K12316" s="23">
        <v>2</v>
      </c>
      <c r="L12316" s="24">
        <v>2.8</v>
      </c>
      <c r="M12316" s="24">
        <v>5.6</v>
      </c>
      <c r="N12316" s="24">
        <v>4.03</v>
      </c>
      <c r="O12316" s="24">
        <v>1.57</v>
      </c>
      <c r="P12316" s="25">
        <v>28</v>
      </c>
    </row>
    <row r="12317" spans="1:16" x14ac:dyDescent="0.3">
      <c r="A12317" s="22">
        <v>43180</v>
      </c>
      <c r="B12317">
        <v>2018</v>
      </c>
      <c r="C12317">
        <v>3</v>
      </c>
      <c r="D12317" t="s">
        <v>118</v>
      </c>
      <c r="E12317" t="s">
        <v>91</v>
      </c>
      <c r="F12317" t="s">
        <v>179</v>
      </c>
      <c r="G12317" t="s">
        <v>115</v>
      </c>
      <c r="H12317" t="s">
        <v>100</v>
      </c>
      <c r="I12317" t="s">
        <v>70</v>
      </c>
      <c r="J12317" t="s">
        <v>101</v>
      </c>
      <c r="K12317" s="23">
        <v>27</v>
      </c>
      <c r="L12317" s="24">
        <v>2.4</v>
      </c>
      <c r="M12317" s="24">
        <v>64.8</v>
      </c>
      <c r="N12317" s="24">
        <v>47.95</v>
      </c>
      <c r="O12317" s="24">
        <v>16.850000000000001</v>
      </c>
      <c r="P12317" s="25">
        <v>26</v>
      </c>
    </row>
    <row r="12318" spans="1:16" x14ac:dyDescent="0.3">
      <c r="A12318" s="22">
        <v>43180</v>
      </c>
      <c r="B12318">
        <v>2018</v>
      </c>
      <c r="C12318">
        <v>3</v>
      </c>
      <c r="D12318" t="s">
        <v>118</v>
      </c>
      <c r="E12318" t="s">
        <v>91</v>
      </c>
      <c r="F12318" t="s">
        <v>179</v>
      </c>
      <c r="G12318" t="s">
        <v>115</v>
      </c>
      <c r="H12318" t="s">
        <v>102</v>
      </c>
      <c r="I12318" t="s">
        <v>71</v>
      </c>
      <c r="J12318" t="s">
        <v>103</v>
      </c>
      <c r="K12318" s="23">
        <v>4</v>
      </c>
      <c r="L12318" s="24">
        <v>6.9</v>
      </c>
      <c r="M12318" s="24">
        <v>27.6</v>
      </c>
      <c r="N12318" s="24">
        <v>18.22</v>
      </c>
      <c r="O12318" s="24">
        <v>9.3800000000000008</v>
      </c>
      <c r="P12318" s="25">
        <v>34</v>
      </c>
    </row>
    <row r="12319" spans="1:16" x14ac:dyDescent="0.3">
      <c r="A12319" s="22">
        <v>43180</v>
      </c>
      <c r="B12319">
        <v>2018</v>
      </c>
      <c r="C12319">
        <v>3</v>
      </c>
      <c r="D12319" t="s">
        <v>118</v>
      </c>
      <c r="E12319" t="s">
        <v>91</v>
      </c>
      <c r="F12319" t="s">
        <v>179</v>
      </c>
      <c r="G12319" t="s">
        <v>115</v>
      </c>
      <c r="H12319" t="s">
        <v>104</v>
      </c>
      <c r="I12319" t="s">
        <v>76</v>
      </c>
      <c r="J12319" t="s">
        <v>105</v>
      </c>
      <c r="K12319" s="23">
        <v>0</v>
      </c>
      <c r="L12319" s="24">
        <v>7.4</v>
      </c>
      <c r="M12319" s="24">
        <v>0</v>
      </c>
      <c r="N12319" s="24">
        <v>0</v>
      </c>
      <c r="O12319" s="24">
        <v>0</v>
      </c>
      <c r="P12319" s="25">
        <v>34</v>
      </c>
    </row>
    <row r="12320" spans="1:16" x14ac:dyDescent="0.3">
      <c r="A12320" s="22">
        <v>43180</v>
      </c>
      <c r="B12320">
        <v>2018</v>
      </c>
      <c r="C12320">
        <v>3</v>
      </c>
      <c r="D12320" t="s">
        <v>118</v>
      </c>
      <c r="E12320" t="s">
        <v>91</v>
      </c>
      <c r="F12320" t="s">
        <v>179</v>
      </c>
      <c r="G12320" t="s">
        <v>115</v>
      </c>
      <c r="H12320" t="s">
        <v>106</v>
      </c>
      <c r="I12320" t="s">
        <v>69</v>
      </c>
      <c r="J12320" t="s">
        <v>107</v>
      </c>
      <c r="K12320" s="23">
        <v>9</v>
      </c>
      <c r="L12320" s="24">
        <v>16.5</v>
      </c>
      <c r="M12320" s="24">
        <v>148.5</v>
      </c>
      <c r="N12320" s="24">
        <v>115.83</v>
      </c>
      <c r="O12320" s="24">
        <v>32.67</v>
      </c>
      <c r="P12320" s="25">
        <v>22</v>
      </c>
    </row>
    <row r="12321" spans="1:16" x14ac:dyDescent="0.3">
      <c r="A12321" s="22">
        <v>43180</v>
      </c>
      <c r="B12321">
        <v>2018</v>
      </c>
      <c r="C12321">
        <v>3</v>
      </c>
      <c r="D12321" t="s">
        <v>118</v>
      </c>
      <c r="E12321" t="s">
        <v>91</v>
      </c>
      <c r="F12321" t="s">
        <v>179</v>
      </c>
      <c r="G12321" t="s">
        <v>115</v>
      </c>
      <c r="H12321" t="s">
        <v>108</v>
      </c>
      <c r="I12321" t="s">
        <v>72</v>
      </c>
      <c r="J12321" t="s">
        <v>109</v>
      </c>
      <c r="K12321" s="23">
        <v>0</v>
      </c>
      <c r="L12321" s="24">
        <v>8.1999999999999993</v>
      </c>
      <c r="M12321" s="24">
        <v>0</v>
      </c>
      <c r="N12321" s="24">
        <v>0</v>
      </c>
      <c r="O12321" s="24">
        <v>0</v>
      </c>
      <c r="P12321" s="25">
        <v>32</v>
      </c>
    </row>
    <row r="12322" spans="1:16" x14ac:dyDescent="0.3">
      <c r="A12322" s="22">
        <v>43181</v>
      </c>
      <c r="B12322">
        <v>2018</v>
      </c>
      <c r="C12322">
        <v>3</v>
      </c>
      <c r="D12322" t="s">
        <v>118</v>
      </c>
      <c r="E12322" t="s">
        <v>91</v>
      </c>
      <c r="F12322" t="s">
        <v>179</v>
      </c>
      <c r="G12322" t="s">
        <v>93</v>
      </c>
      <c r="H12322" t="s">
        <v>94</v>
      </c>
      <c r="I12322" t="s">
        <v>73</v>
      </c>
      <c r="J12322" t="s">
        <v>95</v>
      </c>
      <c r="K12322" s="23">
        <v>3</v>
      </c>
      <c r="L12322" s="24">
        <v>3.1</v>
      </c>
      <c r="M12322" s="24">
        <v>9.3000000000000007</v>
      </c>
      <c r="N12322" s="24">
        <v>6.51</v>
      </c>
      <c r="O12322" s="24">
        <v>2.79</v>
      </c>
      <c r="P12322" s="25">
        <v>30</v>
      </c>
    </row>
    <row r="12323" spans="1:16" x14ac:dyDescent="0.3">
      <c r="A12323" s="22">
        <v>43181</v>
      </c>
      <c r="B12323">
        <v>2018</v>
      </c>
      <c r="C12323">
        <v>3</v>
      </c>
      <c r="D12323" t="s">
        <v>118</v>
      </c>
      <c r="E12323" t="s">
        <v>91</v>
      </c>
      <c r="F12323" t="s">
        <v>179</v>
      </c>
      <c r="G12323" t="s">
        <v>93</v>
      </c>
      <c r="H12323" t="s">
        <v>96</v>
      </c>
      <c r="I12323" t="s">
        <v>74</v>
      </c>
      <c r="J12323" t="s">
        <v>97</v>
      </c>
      <c r="K12323" s="23">
        <v>3.67</v>
      </c>
      <c r="L12323" s="24">
        <v>3.6</v>
      </c>
      <c r="M12323" s="24">
        <v>13.21</v>
      </c>
      <c r="N12323" s="24">
        <v>9.25</v>
      </c>
      <c r="O12323" s="24">
        <v>3.96</v>
      </c>
      <c r="P12323" s="25">
        <v>30</v>
      </c>
    </row>
    <row r="12324" spans="1:16" x14ac:dyDescent="0.3">
      <c r="A12324" s="22">
        <v>43181</v>
      </c>
      <c r="B12324">
        <v>2018</v>
      </c>
      <c r="C12324">
        <v>3</v>
      </c>
      <c r="D12324" t="s">
        <v>118</v>
      </c>
      <c r="E12324" t="s">
        <v>91</v>
      </c>
      <c r="F12324" t="s">
        <v>179</v>
      </c>
      <c r="G12324" t="s">
        <v>93</v>
      </c>
      <c r="H12324" t="s">
        <v>98</v>
      </c>
      <c r="I12324" t="s">
        <v>75</v>
      </c>
      <c r="J12324" t="s">
        <v>99</v>
      </c>
      <c r="K12324" s="23">
        <v>1.55</v>
      </c>
      <c r="L12324" s="24">
        <v>2.8</v>
      </c>
      <c r="M12324" s="24">
        <v>4.34</v>
      </c>
      <c r="N12324" s="24">
        <v>3.12</v>
      </c>
      <c r="O12324" s="24">
        <v>1.22</v>
      </c>
      <c r="P12324" s="25">
        <v>28</v>
      </c>
    </row>
    <row r="12325" spans="1:16" x14ac:dyDescent="0.3">
      <c r="A12325" s="22">
        <v>43181</v>
      </c>
      <c r="B12325">
        <v>2018</v>
      </c>
      <c r="C12325">
        <v>3</v>
      </c>
      <c r="D12325" t="s">
        <v>118</v>
      </c>
      <c r="E12325" t="s">
        <v>91</v>
      </c>
      <c r="F12325" t="s">
        <v>179</v>
      </c>
      <c r="G12325" t="s">
        <v>93</v>
      </c>
      <c r="H12325" t="s">
        <v>100</v>
      </c>
      <c r="I12325" t="s">
        <v>70</v>
      </c>
      <c r="J12325" t="s">
        <v>101</v>
      </c>
      <c r="K12325" s="23">
        <v>24.6</v>
      </c>
      <c r="L12325" s="24">
        <v>2.4</v>
      </c>
      <c r="M12325" s="24">
        <v>59.04</v>
      </c>
      <c r="N12325" s="24">
        <v>43.69</v>
      </c>
      <c r="O12325" s="24">
        <v>15.35</v>
      </c>
      <c r="P12325" s="25">
        <v>26</v>
      </c>
    </row>
    <row r="12326" spans="1:16" x14ac:dyDescent="0.3">
      <c r="A12326" s="22">
        <v>43181</v>
      </c>
      <c r="B12326">
        <v>2018</v>
      </c>
      <c r="C12326">
        <v>3</v>
      </c>
      <c r="D12326" t="s">
        <v>118</v>
      </c>
      <c r="E12326" t="s">
        <v>91</v>
      </c>
      <c r="F12326" t="s">
        <v>179</v>
      </c>
      <c r="G12326" t="s">
        <v>93</v>
      </c>
      <c r="H12326" t="s">
        <v>102</v>
      </c>
      <c r="I12326" t="s">
        <v>71</v>
      </c>
      <c r="J12326" t="s">
        <v>103</v>
      </c>
      <c r="K12326" s="23">
        <v>4</v>
      </c>
      <c r="L12326" s="24">
        <v>6.9</v>
      </c>
      <c r="M12326" s="24">
        <v>27.6</v>
      </c>
      <c r="N12326" s="24">
        <v>18.22</v>
      </c>
      <c r="O12326" s="24">
        <v>9.3800000000000008</v>
      </c>
      <c r="P12326" s="25">
        <v>34</v>
      </c>
    </row>
    <row r="12327" spans="1:16" x14ac:dyDescent="0.3">
      <c r="A12327" s="22">
        <v>43181</v>
      </c>
      <c r="B12327">
        <v>2018</v>
      </c>
      <c r="C12327">
        <v>3</v>
      </c>
      <c r="D12327" t="s">
        <v>118</v>
      </c>
      <c r="E12327" t="s">
        <v>91</v>
      </c>
      <c r="F12327" t="s">
        <v>179</v>
      </c>
      <c r="G12327" t="s">
        <v>93</v>
      </c>
      <c r="H12327" t="s">
        <v>104</v>
      </c>
      <c r="I12327" t="s">
        <v>76</v>
      </c>
      <c r="J12327" t="s">
        <v>105</v>
      </c>
      <c r="K12327" s="23">
        <v>0</v>
      </c>
      <c r="L12327" s="24">
        <v>7.4</v>
      </c>
      <c r="M12327" s="24">
        <v>0</v>
      </c>
      <c r="N12327" s="24">
        <v>0</v>
      </c>
      <c r="O12327" s="24">
        <v>0</v>
      </c>
      <c r="P12327" s="25">
        <v>34</v>
      </c>
    </row>
    <row r="12328" spans="1:16" x14ac:dyDescent="0.3">
      <c r="A12328" s="22">
        <v>43181</v>
      </c>
      <c r="B12328">
        <v>2018</v>
      </c>
      <c r="C12328">
        <v>3</v>
      </c>
      <c r="D12328" t="s">
        <v>118</v>
      </c>
      <c r="E12328" t="s">
        <v>91</v>
      </c>
      <c r="F12328" t="s">
        <v>179</v>
      </c>
      <c r="G12328" t="s">
        <v>93</v>
      </c>
      <c r="H12328" t="s">
        <v>106</v>
      </c>
      <c r="I12328" t="s">
        <v>69</v>
      </c>
      <c r="J12328" t="s">
        <v>107</v>
      </c>
      <c r="K12328" s="23">
        <v>0</v>
      </c>
      <c r="L12328" s="24">
        <v>16.5</v>
      </c>
      <c r="M12328" s="24">
        <v>0</v>
      </c>
      <c r="N12328" s="24">
        <v>0</v>
      </c>
      <c r="O12328" s="24">
        <v>0</v>
      </c>
      <c r="P12328" s="25">
        <v>22</v>
      </c>
    </row>
    <row r="12329" spans="1:16" x14ac:dyDescent="0.3">
      <c r="A12329" s="22">
        <v>43181</v>
      </c>
      <c r="B12329">
        <v>2018</v>
      </c>
      <c r="C12329">
        <v>3</v>
      </c>
      <c r="D12329" t="s">
        <v>118</v>
      </c>
      <c r="E12329" t="s">
        <v>91</v>
      </c>
      <c r="F12329" t="s">
        <v>179</v>
      </c>
      <c r="G12329" t="s">
        <v>93</v>
      </c>
      <c r="H12329" t="s">
        <v>108</v>
      </c>
      <c r="I12329" t="s">
        <v>72</v>
      </c>
      <c r="J12329" t="s">
        <v>109</v>
      </c>
      <c r="K12329" s="23">
        <v>1</v>
      </c>
      <c r="L12329" s="24">
        <v>8.1999999999999993</v>
      </c>
      <c r="M12329" s="24">
        <v>8.1999999999999993</v>
      </c>
      <c r="N12329" s="24">
        <v>5.58</v>
      </c>
      <c r="O12329" s="24">
        <v>2.62</v>
      </c>
      <c r="P12329" s="25">
        <v>32</v>
      </c>
    </row>
    <row r="12330" spans="1:16" x14ac:dyDescent="0.3">
      <c r="A12330" s="22">
        <v>43182</v>
      </c>
      <c r="B12330">
        <v>2018</v>
      </c>
      <c r="C12330">
        <v>3</v>
      </c>
      <c r="D12330" t="s">
        <v>118</v>
      </c>
      <c r="E12330" t="s">
        <v>91</v>
      </c>
      <c r="F12330" t="s">
        <v>179</v>
      </c>
      <c r="G12330" t="s">
        <v>110</v>
      </c>
      <c r="H12330" t="s">
        <v>94</v>
      </c>
      <c r="I12330" t="s">
        <v>73</v>
      </c>
      <c r="J12330" t="s">
        <v>95</v>
      </c>
      <c r="K12330" s="23">
        <v>5</v>
      </c>
      <c r="L12330" s="24">
        <v>3.1</v>
      </c>
      <c r="M12330" s="24">
        <v>15.5</v>
      </c>
      <c r="N12330" s="24">
        <v>10.85</v>
      </c>
      <c r="O12330" s="24">
        <v>4.6500000000000004</v>
      </c>
      <c r="P12330" s="25">
        <v>30</v>
      </c>
    </row>
    <row r="12331" spans="1:16" x14ac:dyDescent="0.3">
      <c r="A12331" s="22">
        <v>43182</v>
      </c>
      <c r="B12331">
        <v>2018</v>
      </c>
      <c r="C12331">
        <v>3</v>
      </c>
      <c r="D12331" t="s">
        <v>118</v>
      </c>
      <c r="E12331" t="s">
        <v>91</v>
      </c>
      <c r="F12331" t="s">
        <v>179</v>
      </c>
      <c r="G12331" t="s">
        <v>110</v>
      </c>
      <c r="H12331" t="s">
        <v>96</v>
      </c>
      <c r="I12331" t="s">
        <v>74</v>
      </c>
      <c r="J12331" t="s">
        <v>97</v>
      </c>
      <c r="K12331" s="23">
        <v>5.4</v>
      </c>
      <c r="L12331" s="24">
        <v>3.6</v>
      </c>
      <c r="M12331" s="24">
        <v>19.440000000000001</v>
      </c>
      <c r="N12331" s="24">
        <v>13.61</v>
      </c>
      <c r="O12331" s="24">
        <v>5.83</v>
      </c>
      <c r="P12331" s="25">
        <v>30</v>
      </c>
    </row>
    <row r="12332" spans="1:16" x14ac:dyDescent="0.3">
      <c r="A12332" s="22">
        <v>43182</v>
      </c>
      <c r="B12332">
        <v>2018</v>
      </c>
      <c r="C12332">
        <v>3</v>
      </c>
      <c r="D12332" t="s">
        <v>118</v>
      </c>
      <c r="E12332" t="s">
        <v>91</v>
      </c>
      <c r="F12332" t="s">
        <v>179</v>
      </c>
      <c r="G12332" t="s">
        <v>110</v>
      </c>
      <c r="H12332" t="s">
        <v>98</v>
      </c>
      <c r="I12332" t="s">
        <v>75</v>
      </c>
      <c r="J12332" t="s">
        <v>99</v>
      </c>
      <c r="K12332" s="23">
        <v>5.15</v>
      </c>
      <c r="L12332" s="24">
        <v>2.8</v>
      </c>
      <c r="M12332" s="24">
        <v>14.42</v>
      </c>
      <c r="N12332" s="24">
        <v>10.38</v>
      </c>
      <c r="O12332" s="24">
        <v>4.04</v>
      </c>
      <c r="P12332" s="25">
        <v>28</v>
      </c>
    </row>
    <row r="12333" spans="1:16" x14ac:dyDescent="0.3">
      <c r="A12333" s="22">
        <v>43182</v>
      </c>
      <c r="B12333">
        <v>2018</v>
      </c>
      <c r="C12333">
        <v>3</v>
      </c>
      <c r="D12333" t="s">
        <v>118</v>
      </c>
      <c r="E12333" t="s">
        <v>91</v>
      </c>
      <c r="F12333" t="s">
        <v>179</v>
      </c>
      <c r="G12333" t="s">
        <v>110</v>
      </c>
      <c r="H12333" t="s">
        <v>100</v>
      </c>
      <c r="I12333" t="s">
        <v>70</v>
      </c>
      <c r="J12333" t="s">
        <v>101</v>
      </c>
      <c r="K12333" s="23">
        <v>34</v>
      </c>
      <c r="L12333" s="24">
        <v>2.4</v>
      </c>
      <c r="M12333" s="24">
        <v>81.599999999999994</v>
      </c>
      <c r="N12333" s="24">
        <v>60.38</v>
      </c>
      <c r="O12333" s="24">
        <v>21.22</v>
      </c>
      <c r="P12333" s="25">
        <v>26</v>
      </c>
    </row>
    <row r="12334" spans="1:16" x14ac:dyDescent="0.3">
      <c r="A12334" s="22">
        <v>43182</v>
      </c>
      <c r="B12334">
        <v>2018</v>
      </c>
      <c r="C12334">
        <v>3</v>
      </c>
      <c r="D12334" t="s">
        <v>118</v>
      </c>
      <c r="E12334" t="s">
        <v>91</v>
      </c>
      <c r="F12334" t="s">
        <v>179</v>
      </c>
      <c r="G12334" t="s">
        <v>110</v>
      </c>
      <c r="H12334" t="s">
        <v>102</v>
      </c>
      <c r="I12334" t="s">
        <v>71</v>
      </c>
      <c r="J12334" t="s">
        <v>103</v>
      </c>
      <c r="K12334" s="23">
        <v>8</v>
      </c>
      <c r="L12334" s="24">
        <v>6.9</v>
      </c>
      <c r="M12334" s="24">
        <v>55.2</v>
      </c>
      <c r="N12334" s="24">
        <v>36.43</v>
      </c>
      <c r="O12334" s="24">
        <v>18.77</v>
      </c>
      <c r="P12334" s="25">
        <v>34</v>
      </c>
    </row>
    <row r="12335" spans="1:16" x14ac:dyDescent="0.3">
      <c r="A12335" s="22">
        <v>43182</v>
      </c>
      <c r="B12335">
        <v>2018</v>
      </c>
      <c r="C12335">
        <v>3</v>
      </c>
      <c r="D12335" t="s">
        <v>118</v>
      </c>
      <c r="E12335" t="s">
        <v>91</v>
      </c>
      <c r="F12335" t="s">
        <v>179</v>
      </c>
      <c r="G12335" t="s">
        <v>110</v>
      </c>
      <c r="H12335" t="s">
        <v>104</v>
      </c>
      <c r="I12335" t="s">
        <v>76</v>
      </c>
      <c r="J12335" t="s">
        <v>105</v>
      </c>
      <c r="K12335" s="23">
        <v>0</v>
      </c>
      <c r="L12335" s="24">
        <v>7.4</v>
      </c>
      <c r="M12335" s="24">
        <v>0</v>
      </c>
      <c r="N12335" s="24">
        <v>0</v>
      </c>
      <c r="O12335" s="24">
        <v>0</v>
      </c>
      <c r="P12335" s="25">
        <v>34</v>
      </c>
    </row>
    <row r="12336" spans="1:16" x14ac:dyDescent="0.3">
      <c r="A12336" s="22">
        <v>43182</v>
      </c>
      <c r="B12336">
        <v>2018</v>
      </c>
      <c r="C12336">
        <v>3</v>
      </c>
      <c r="D12336" t="s">
        <v>118</v>
      </c>
      <c r="E12336" t="s">
        <v>91</v>
      </c>
      <c r="F12336" t="s">
        <v>179</v>
      </c>
      <c r="G12336" t="s">
        <v>110</v>
      </c>
      <c r="H12336" t="s">
        <v>106</v>
      </c>
      <c r="I12336" t="s">
        <v>69</v>
      </c>
      <c r="J12336" t="s">
        <v>107</v>
      </c>
      <c r="K12336" s="23">
        <v>11</v>
      </c>
      <c r="L12336" s="24">
        <v>16.5</v>
      </c>
      <c r="M12336" s="24">
        <v>181.5</v>
      </c>
      <c r="N12336" s="24">
        <v>141.57</v>
      </c>
      <c r="O12336" s="24">
        <v>39.93</v>
      </c>
      <c r="P12336" s="25">
        <v>22</v>
      </c>
    </row>
    <row r="12337" spans="1:16" x14ac:dyDescent="0.3">
      <c r="A12337" s="22">
        <v>43182</v>
      </c>
      <c r="B12337">
        <v>2018</v>
      </c>
      <c r="C12337">
        <v>3</v>
      </c>
      <c r="D12337" t="s">
        <v>118</v>
      </c>
      <c r="E12337" t="s">
        <v>91</v>
      </c>
      <c r="F12337" t="s">
        <v>179</v>
      </c>
      <c r="G12337" t="s">
        <v>110</v>
      </c>
      <c r="H12337" t="s">
        <v>108</v>
      </c>
      <c r="I12337" t="s">
        <v>72</v>
      </c>
      <c r="J12337" t="s">
        <v>109</v>
      </c>
      <c r="K12337" s="23">
        <v>8.5</v>
      </c>
      <c r="L12337" s="24">
        <v>8.1999999999999993</v>
      </c>
      <c r="M12337" s="24">
        <v>69.7</v>
      </c>
      <c r="N12337" s="24">
        <v>47.4</v>
      </c>
      <c r="O12337" s="24">
        <v>22.3</v>
      </c>
      <c r="P12337" s="25">
        <v>32</v>
      </c>
    </row>
    <row r="12338" spans="1:16" x14ac:dyDescent="0.3">
      <c r="A12338" s="22">
        <v>43183</v>
      </c>
      <c r="B12338">
        <v>2018</v>
      </c>
      <c r="C12338">
        <v>3</v>
      </c>
      <c r="D12338" t="s">
        <v>118</v>
      </c>
      <c r="E12338" t="s">
        <v>91</v>
      </c>
      <c r="F12338" t="s">
        <v>179</v>
      </c>
      <c r="G12338" t="s">
        <v>111</v>
      </c>
      <c r="H12338" t="s">
        <v>94</v>
      </c>
      <c r="I12338" t="s">
        <v>73</v>
      </c>
      <c r="J12338" t="s">
        <v>95</v>
      </c>
      <c r="K12338" s="23">
        <v>7</v>
      </c>
      <c r="L12338" s="24">
        <v>3.1</v>
      </c>
      <c r="M12338" s="24">
        <v>21.7</v>
      </c>
      <c r="N12338" s="24">
        <v>15.19</v>
      </c>
      <c r="O12338" s="24">
        <v>6.51</v>
      </c>
      <c r="P12338" s="25">
        <v>30</v>
      </c>
    </row>
    <row r="12339" spans="1:16" x14ac:dyDescent="0.3">
      <c r="A12339" s="22">
        <v>43183</v>
      </c>
      <c r="B12339">
        <v>2018</v>
      </c>
      <c r="C12339">
        <v>3</v>
      </c>
      <c r="D12339" t="s">
        <v>118</v>
      </c>
      <c r="E12339" t="s">
        <v>91</v>
      </c>
      <c r="F12339" t="s">
        <v>179</v>
      </c>
      <c r="G12339" t="s">
        <v>111</v>
      </c>
      <c r="H12339" t="s">
        <v>96</v>
      </c>
      <c r="I12339" t="s">
        <v>74</v>
      </c>
      <c r="J12339" t="s">
        <v>97</v>
      </c>
      <c r="K12339" s="23">
        <v>2.34</v>
      </c>
      <c r="L12339" s="24">
        <v>3.6</v>
      </c>
      <c r="M12339" s="24">
        <v>8.42</v>
      </c>
      <c r="N12339" s="24">
        <v>5.89</v>
      </c>
      <c r="O12339" s="24">
        <v>2.5299999999999998</v>
      </c>
      <c r="P12339" s="25">
        <v>30</v>
      </c>
    </row>
    <row r="12340" spans="1:16" x14ac:dyDescent="0.3">
      <c r="A12340" s="22">
        <v>43183</v>
      </c>
      <c r="B12340">
        <v>2018</v>
      </c>
      <c r="C12340">
        <v>3</v>
      </c>
      <c r="D12340" t="s">
        <v>118</v>
      </c>
      <c r="E12340" t="s">
        <v>91</v>
      </c>
      <c r="F12340" t="s">
        <v>179</v>
      </c>
      <c r="G12340" t="s">
        <v>111</v>
      </c>
      <c r="H12340" t="s">
        <v>98</v>
      </c>
      <c r="I12340" t="s">
        <v>75</v>
      </c>
      <c r="J12340" t="s">
        <v>99</v>
      </c>
      <c r="K12340" s="23">
        <v>5</v>
      </c>
      <c r="L12340" s="24">
        <v>2.8</v>
      </c>
      <c r="M12340" s="24">
        <v>14</v>
      </c>
      <c r="N12340" s="24">
        <v>10.08</v>
      </c>
      <c r="O12340" s="24">
        <v>3.92</v>
      </c>
      <c r="P12340" s="25">
        <v>28</v>
      </c>
    </row>
    <row r="12341" spans="1:16" x14ac:dyDescent="0.3">
      <c r="A12341" s="22">
        <v>43183</v>
      </c>
      <c r="B12341">
        <v>2018</v>
      </c>
      <c r="C12341">
        <v>3</v>
      </c>
      <c r="D12341" t="s">
        <v>118</v>
      </c>
      <c r="E12341" t="s">
        <v>91</v>
      </c>
      <c r="F12341" t="s">
        <v>179</v>
      </c>
      <c r="G12341" t="s">
        <v>111</v>
      </c>
      <c r="H12341" t="s">
        <v>100</v>
      </c>
      <c r="I12341" t="s">
        <v>70</v>
      </c>
      <c r="J12341" t="s">
        <v>101</v>
      </c>
      <c r="K12341" s="23">
        <v>40</v>
      </c>
      <c r="L12341" s="24">
        <v>2.4</v>
      </c>
      <c r="M12341" s="24">
        <v>96</v>
      </c>
      <c r="N12341" s="24">
        <v>71.040000000000006</v>
      </c>
      <c r="O12341" s="24">
        <v>24.96</v>
      </c>
      <c r="P12341" s="25">
        <v>26</v>
      </c>
    </row>
    <row r="12342" spans="1:16" x14ac:dyDescent="0.3">
      <c r="A12342" s="22">
        <v>43183</v>
      </c>
      <c r="B12342">
        <v>2018</v>
      </c>
      <c r="C12342">
        <v>3</v>
      </c>
      <c r="D12342" t="s">
        <v>118</v>
      </c>
      <c r="E12342" t="s">
        <v>91</v>
      </c>
      <c r="F12342" t="s">
        <v>179</v>
      </c>
      <c r="G12342" t="s">
        <v>111</v>
      </c>
      <c r="H12342" t="s">
        <v>102</v>
      </c>
      <c r="I12342" t="s">
        <v>71</v>
      </c>
      <c r="J12342" t="s">
        <v>103</v>
      </c>
      <c r="K12342" s="23">
        <v>7</v>
      </c>
      <c r="L12342" s="24">
        <v>6.9</v>
      </c>
      <c r="M12342" s="24">
        <v>48.3</v>
      </c>
      <c r="N12342" s="24">
        <v>31.88</v>
      </c>
      <c r="O12342" s="24">
        <v>16.420000000000002</v>
      </c>
      <c r="P12342" s="25">
        <v>34</v>
      </c>
    </row>
    <row r="12343" spans="1:16" x14ac:dyDescent="0.3">
      <c r="A12343" s="22">
        <v>43183</v>
      </c>
      <c r="B12343">
        <v>2018</v>
      </c>
      <c r="C12343">
        <v>3</v>
      </c>
      <c r="D12343" t="s">
        <v>118</v>
      </c>
      <c r="E12343" t="s">
        <v>91</v>
      </c>
      <c r="F12343" t="s">
        <v>179</v>
      </c>
      <c r="G12343" t="s">
        <v>111</v>
      </c>
      <c r="H12343" t="s">
        <v>104</v>
      </c>
      <c r="I12343" t="s">
        <v>76</v>
      </c>
      <c r="J12343" t="s">
        <v>105</v>
      </c>
      <c r="K12343" s="23">
        <v>1</v>
      </c>
      <c r="L12343" s="24">
        <v>7.4</v>
      </c>
      <c r="M12343" s="24">
        <v>7.4</v>
      </c>
      <c r="N12343" s="24">
        <v>4.88</v>
      </c>
      <c r="O12343" s="24">
        <v>2.52</v>
      </c>
      <c r="P12343" s="25">
        <v>34</v>
      </c>
    </row>
    <row r="12344" spans="1:16" x14ac:dyDescent="0.3">
      <c r="A12344" s="22">
        <v>43183</v>
      </c>
      <c r="B12344">
        <v>2018</v>
      </c>
      <c r="C12344">
        <v>3</v>
      </c>
      <c r="D12344" t="s">
        <v>118</v>
      </c>
      <c r="E12344" t="s">
        <v>91</v>
      </c>
      <c r="F12344" t="s">
        <v>179</v>
      </c>
      <c r="G12344" t="s">
        <v>111</v>
      </c>
      <c r="H12344" t="s">
        <v>106</v>
      </c>
      <c r="I12344" t="s">
        <v>69</v>
      </c>
      <c r="J12344" t="s">
        <v>107</v>
      </c>
      <c r="K12344" s="23">
        <v>2</v>
      </c>
      <c r="L12344" s="24">
        <v>16.5</v>
      </c>
      <c r="M12344" s="24">
        <v>33</v>
      </c>
      <c r="N12344" s="24">
        <v>25.74</v>
      </c>
      <c r="O12344" s="24">
        <v>7.26</v>
      </c>
      <c r="P12344" s="25">
        <v>22</v>
      </c>
    </row>
    <row r="12345" spans="1:16" x14ac:dyDescent="0.3">
      <c r="A12345" s="22">
        <v>43183</v>
      </c>
      <c r="B12345">
        <v>2018</v>
      </c>
      <c r="C12345">
        <v>3</v>
      </c>
      <c r="D12345" t="s">
        <v>118</v>
      </c>
      <c r="E12345" t="s">
        <v>91</v>
      </c>
      <c r="F12345" t="s">
        <v>179</v>
      </c>
      <c r="G12345" t="s">
        <v>111</v>
      </c>
      <c r="H12345" t="s">
        <v>108</v>
      </c>
      <c r="I12345" t="s">
        <v>72</v>
      </c>
      <c r="J12345" t="s">
        <v>109</v>
      </c>
      <c r="K12345" s="23">
        <v>0</v>
      </c>
      <c r="L12345" s="24">
        <v>8.1999999999999993</v>
      </c>
      <c r="M12345" s="24">
        <v>0</v>
      </c>
      <c r="N12345" s="24">
        <v>0</v>
      </c>
      <c r="O12345" s="24">
        <v>0</v>
      </c>
      <c r="P12345" s="25">
        <v>32</v>
      </c>
    </row>
    <row r="12346" spans="1:16" x14ac:dyDescent="0.3">
      <c r="A12346" s="22">
        <v>43184</v>
      </c>
      <c r="B12346">
        <v>2018</v>
      </c>
      <c r="C12346">
        <v>3</v>
      </c>
      <c r="D12346" t="s">
        <v>118</v>
      </c>
      <c r="E12346" t="s">
        <v>91</v>
      </c>
      <c r="F12346" t="s">
        <v>179</v>
      </c>
      <c r="G12346" t="s">
        <v>112</v>
      </c>
      <c r="H12346" t="s">
        <v>94</v>
      </c>
      <c r="I12346" t="s">
        <v>73</v>
      </c>
      <c r="J12346" t="s">
        <v>95</v>
      </c>
      <c r="K12346" s="23">
        <v>4</v>
      </c>
      <c r="L12346" s="24">
        <v>3.1</v>
      </c>
      <c r="M12346" s="24">
        <v>12.4</v>
      </c>
      <c r="N12346" s="24">
        <v>8.68</v>
      </c>
      <c r="O12346" s="24">
        <v>3.72</v>
      </c>
      <c r="P12346" s="25">
        <v>30</v>
      </c>
    </row>
    <row r="12347" spans="1:16" x14ac:dyDescent="0.3">
      <c r="A12347" s="22">
        <v>43184</v>
      </c>
      <c r="B12347">
        <v>2018</v>
      </c>
      <c r="C12347">
        <v>3</v>
      </c>
      <c r="D12347" t="s">
        <v>118</v>
      </c>
      <c r="E12347" t="s">
        <v>91</v>
      </c>
      <c r="F12347" t="s">
        <v>179</v>
      </c>
      <c r="G12347" t="s">
        <v>112</v>
      </c>
      <c r="H12347" t="s">
        <v>96</v>
      </c>
      <c r="I12347" t="s">
        <v>74</v>
      </c>
      <c r="J12347" t="s">
        <v>97</v>
      </c>
      <c r="K12347" s="23">
        <v>2.66</v>
      </c>
      <c r="L12347" s="24">
        <v>3.6</v>
      </c>
      <c r="M12347" s="24">
        <v>9.58</v>
      </c>
      <c r="N12347" s="24">
        <v>6.71</v>
      </c>
      <c r="O12347" s="24">
        <v>2.87</v>
      </c>
      <c r="P12347" s="25">
        <v>30</v>
      </c>
    </row>
    <row r="12348" spans="1:16" x14ac:dyDescent="0.3">
      <c r="A12348" s="22">
        <v>43184</v>
      </c>
      <c r="B12348">
        <v>2018</v>
      </c>
      <c r="C12348">
        <v>3</v>
      </c>
      <c r="D12348" t="s">
        <v>118</v>
      </c>
      <c r="E12348" t="s">
        <v>91</v>
      </c>
      <c r="F12348" t="s">
        <v>179</v>
      </c>
      <c r="G12348" t="s">
        <v>112</v>
      </c>
      <c r="H12348" t="s">
        <v>98</v>
      </c>
      <c r="I12348" t="s">
        <v>75</v>
      </c>
      <c r="J12348" t="s">
        <v>99</v>
      </c>
      <c r="K12348" s="23">
        <v>3.2</v>
      </c>
      <c r="L12348" s="24">
        <v>2.8</v>
      </c>
      <c r="M12348" s="24">
        <v>8.9600000000000009</v>
      </c>
      <c r="N12348" s="24">
        <v>6.45</v>
      </c>
      <c r="O12348" s="24">
        <v>2.5099999999999998</v>
      </c>
      <c r="P12348" s="25">
        <v>28</v>
      </c>
    </row>
    <row r="12349" spans="1:16" x14ac:dyDescent="0.3">
      <c r="A12349" s="22">
        <v>43184</v>
      </c>
      <c r="B12349">
        <v>2018</v>
      </c>
      <c r="C12349">
        <v>3</v>
      </c>
      <c r="D12349" t="s">
        <v>118</v>
      </c>
      <c r="E12349" t="s">
        <v>91</v>
      </c>
      <c r="F12349" t="s">
        <v>179</v>
      </c>
      <c r="G12349" t="s">
        <v>112</v>
      </c>
      <c r="H12349" t="s">
        <v>100</v>
      </c>
      <c r="I12349" t="s">
        <v>70</v>
      </c>
      <c r="J12349" t="s">
        <v>101</v>
      </c>
      <c r="K12349" s="23">
        <v>47.31</v>
      </c>
      <c r="L12349" s="24">
        <v>2.4</v>
      </c>
      <c r="M12349" s="24">
        <v>113.54</v>
      </c>
      <c r="N12349" s="24">
        <v>84.02</v>
      </c>
      <c r="O12349" s="24">
        <v>29.52</v>
      </c>
      <c r="P12349" s="25">
        <v>26</v>
      </c>
    </row>
    <row r="12350" spans="1:16" x14ac:dyDescent="0.3">
      <c r="A12350" s="22">
        <v>43184</v>
      </c>
      <c r="B12350">
        <v>2018</v>
      </c>
      <c r="C12350">
        <v>3</v>
      </c>
      <c r="D12350" t="s">
        <v>118</v>
      </c>
      <c r="E12350" t="s">
        <v>91</v>
      </c>
      <c r="F12350" t="s">
        <v>179</v>
      </c>
      <c r="G12350" t="s">
        <v>112</v>
      </c>
      <c r="H12350" t="s">
        <v>102</v>
      </c>
      <c r="I12350" t="s">
        <v>71</v>
      </c>
      <c r="J12350" t="s">
        <v>103</v>
      </c>
      <c r="K12350" s="23">
        <v>9</v>
      </c>
      <c r="L12350" s="24">
        <v>6.9</v>
      </c>
      <c r="M12350" s="24">
        <v>62.1</v>
      </c>
      <c r="N12350" s="24">
        <v>40.99</v>
      </c>
      <c r="O12350" s="24">
        <v>21.11</v>
      </c>
      <c r="P12350" s="25">
        <v>34</v>
      </c>
    </row>
    <row r="12351" spans="1:16" x14ac:dyDescent="0.3">
      <c r="A12351" s="22">
        <v>43184</v>
      </c>
      <c r="B12351">
        <v>2018</v>
      </c>
      <c r="C12351">
        <v>3</v>
      </c>
      <c r="D12351" t="s">
        <v>118</v>
      </c>
      <c r="E12351" t="s">
        <v>91</v>
      </c>
      <c r="F12351" t="s">
        <v>179</v>
      </c>
      <c r="G12351" t="s">
        <v>112</v>
      </c>
      <c r="H12351" t="s">
        <v>104</v>
      </c>
      <c r="I12351" t="s">
        <v>76</v>
      </c>
      <c r="J12351" t="s">
        <v>105</v>
      </c>
      <c r="K12351" s="23">
        <v>0</v>
      </c>
      <c r="L12351" s="24">
        <v>7.4</v>
      </c>
      <c r="M12351" s="24">
        <v>0</v>
      </c>
      <c r="N12351" s="24">
        <v>0</v>
      </c>
      <c r="O12351" s="24">
        <v>0</v>
      </c>
      <c r="P12351" s="25">
        <v>34</v>
      </c>
    </row>
    <row r="12352" spans="1:16" x14ac:dyDescent="0.3">
      <c r="A12352" s="22">
        <v>43184</v>
      </c>
      <c r="B12352">
        <v>2018</v>
      </c>
      <c r="C12352">
        <v>3</v>
      </c>
      <c r="D12352" t="s">
        <v>118</v>
      </c>
      <c r="E12352" t="s">
        <v>91</v>
      </c>
      <c r="F12352" t="s">
        <v>179</v>
      </c>
      <c r="G12352" t="s">
        <v>112</v>
      </c>
      <c r="H12352" t="s">
        <v>106</v>
      </c>
      <c r="I12352" t="s">
        <v>69</v>
      </c>
      <c r="J12352" t="s">
        <v>107</v>
      </c>
      <c r="K12352" s="23">
        <v>3</v>
      </c>
      <c r="L12352" s="24">
        <v>16.5</v>
      </c>
      <c r="M12352" s="24">
        <v>49.5</v>
      </c>
      <c r="N12352" s="24">
        <v>38.61</v>
      </c>
      <c r="O12352" s="24">
        <v>10.89</v>
      </c>
      <c r="P12352" s="25">
        <v>22</v>
      </c>
    </row>
    <row r="12353" spans="1:16" x14ac:dyDescent="0.3">
      <c r="A12353" s="22">
        <v>43184</v>
      </c>
      <c r="B12353">
        <v>2018</v>
      </c>
      <c r="C12353">
        <v>3</v>
      </c>
      <c r="D12353" t="s">
        <v>118</v>
      </c>
      <c r="E12353" t="s">
        <v>91</v>
      </c>
      <c r="F12353" t="s">
        <v>179</v>
      </c>
      <c r="G12353" t="s">
        <v>112</v>
      </c>
      <c r="H12353" t="s">
        <v>108</v>
      </c>
      <c r="I12353" t="s">
        <v>72</v>
      </c>
      <c r="J12353" t="s">
        <v>109</v>
      </c>
      <c r="K12353" s="23">
        <v>2</v>
      </c>
      <c r="L12353" s="24">
        <v>8.1999999999999993</v>
      </c>
      <c r="M12353" s="24">
        <v>16.399999999999999</v>
      </c>
      <c r="N12353" s="24">
        <v>11.15</v>
      </c>
      <c r="O12353" s="24">
        <v>5.25</v>
      </c>
      <c r="P12353" s="25">
        <v>32</v>
      </c>
    </row>
    <row r="12354" spans="1:16" x14ac:dyDescent="0.3">
      <c r="A12354" s="22">
        <v>43185</v>
      </c>
      <c r="B12354">
        <v>2018</v>
      </c>
      <c r="C12354">
        <v>3</v>
      </c>
      <c r="D12354" t="s">
        <v>118</v>
      </c>
      <c r="E12354" t="s">
        <v>91</v>
      </c>
      <c r="F12354" t="s">
        <v>179</v>
      </c>
      <c r="G12354" t="s">
        <v>113</v>
      </c>
      <c r="H12354" t="s">
        <v>94</v>
      </c>
      <c r="I12354" t="s">
        <v>73</v>
      </c>
      <c r="J12354" t="s">
        <v>95</v>
      </c>
      <c r="K12354" s="23">
        <v>5</v>
      </c>
      <c r="L12354" s="24">
        <v>3.1</v>
      </c>
      <c r="M12354" s="24">
        <v>15.5</v>
      </c>
      <c r="N12354" s="24">
        <v>10.85</v>
      </c>
      <c r="O12354" s="24">
        <v>4.6500000000000004</v>
      </c>
      <c r="P12354" s="25">
        <v>30</v>
      </c>
    </row>
    <row r="12355" spans="1:16" x14ac:dyDescent="0.3">
      <c r="A12355" s="22">
        <v>43185</v>
      </c>
      <c r="B12355">
        <v>2018</v>
      </c>
      <c r="C12355">
        <v>3</v>
      </c>
      <c r="D12355" t="s">
        <v>118</v>
      </c>
      <c r="E12355" t="s">
        <v>91</v>
      </c>
      <c r="F12355" t="s">
        <v>179</v>
      </c>
      <c r="G12355" t="s">
        <v>113</v>
      </c>
      <c r="H12355" t="s">
        <v>96</v>
      </c>
      <c r="I12355" t="s">
        <v>74</v>
      </c>
      <c r="J12355" t="s">
        <v>97</v>
      </c>
      <c r="K12355" s="23">
        <v>9.66</v>
      </c>
      <c r="L12355" s="24">
        <v>3.6</v>
      </c>
      <c r="M12355" s="24">
        <v>34.78</v>
      </c>
      <c r="N12355" s="24">
        <v>24.35</v>
      </c>
      <c r="O12355" s="24">
        <v>10.43</v>
      </c>
      <c r="P12355" s="25">
        <v>30</v>
      </c>
    </row>
    <row r="12356" spans="1:16" x14ac:dyDescent="0.3">
      <c r="A12356" s="22">
        <v>43185</v>
      </c>
      <c r="B12356">
        <v>2018</v>
      </c>
      <c r="C12356">
        <v>3</v>
      </c>
      <c r="D12356" t="s">
        <v>118</v>
      </c>
      <c r="E12356" t="s">
        <v>91</v>
      </c>
      <c r="F12356" t="s">
        <v>179</v>
      </c>
      <c r="G12356" t="s">
        <v>113</v>
      </c>
      <c r="H12356" t="s">
        <v>98</v>
      </c>
      <c r="I12356" t="s">
        <v>75</v>
      </c>
      <c r="J12356" t="s">
        <v>99</v>
      </c>
      <c r="K12356" s="23">
        <v>0.2</v>
      </c>
      <c r="L12356" s="24">
        <v>2.8</v>
      </c>
      <c r="M12356" s="24">
        <v>0.56000000000000005</v>
      </c>
      <c r="N12356" s="24">
        <v>0.4</v>
      </c>
      <c r="O12356" s="24">
        <v>0.16</v>
      </c>
      <c r="P12356" s="25">
        <v>28</v>
      </c>
    </row>
    <row r="12357" spans="1:16" x14ac:dyDescent="0.3">
      <c r="A12357" s="22">
        <v>43185</v>
      </c>
      <c r="B12357">
        <v>2018</v>
      </c>
      <c r="C12357">
        <v>3</v>
      </c>
      <c r="D12357" t="s">
        <v>118</v>
      </c>
      <c r="E12357" t="s">
        <v>91</v>
      </c>
      <c r="F12357" t="s">
        <v>179</v>
      </c>
      <c r="G12357" t="s">
        <v>113</v>
      </c>
      <c r="H12357" t="s">
        <v>100</v>
      </c>
      <c r="I12357" t="s">
        <v>70</v>
      </c>
      <c r="J12357" t="s">
        <v>101</v>
      </c>
      <c r="K12357" s="23">
        <v>27.6</v>
      </c>
      <c r="L12357" s="24">
        <v>2.4</v>
      </c>
      <c r="M12357" s="24">
        <v>66.239999999999995</v>
      </c>
      <c r="N12357" s="24">
        <v>49.02</v>
      </c>
      <c r="O12357" s="24">
        <v>17.22</v>
      </c>
      <c r="P12357" s="25">
        <v>26</v>
      </c>
    </row>
    <row r="12358" spans="1:16" x14ac:dyDescent="0.3">
      <c r="A12358" s="22">
        <v>43185</v>
      </c>
      <c r="B12358">
        <v>2018</v>
      </c>
      <c r="C12358">
        <v>3</v>
      </c>
      <c r="D12358" t="s">
        <v>118</v>
      </c>
      <c r="E12358" t="s">
        <v>91</v>
      </c>
      <c r="F12358" t="s">
        <v>179</v>
      </c>
      <c r="G12358" t="s">
        <v>113</v>
      </c>
      <c r="H12358" t="s">
        <v>102</v>
      </c>
      <c r="I12358" t="s">
        <v>71</v>
      </c>
      <c r="J12358" t="s">
        <v>103</v>
      </c>
      <c r="K12358" s="23">
        <v>15</v>
      </c>
      <c r="L12358" s="24">
        <v>6.9</v>
      </c>
      <c r="M12358" s="24">
        <v>103.5</v>
      </c>
      <c r="N12358" s="24">
        <v>68.31</v>
      </c>
      <c r="O12358" s="24">
        <v>35.19</v>
      </c>
      <c r="P12358" s="25">
        <v>34</v>
      </c>
    </row>
    <row r="12359" spans="1:16" x14ac:dyDescent="0.3">
      <c r="A12359" s="22">
        <v>43185</v>
      </c>
      <c r="B12359">
        <v>2018</v>
      </c>
      <c r="C12359">
        <v>3</v>
      </c>
      <c r="D12359" t="s">
        <v>118</v>
      </c>
      <c r="E12359" t="s">
        <v>91</v>
      </c>
      <c r="F12359" t="s">
        <v>179</v>
      </c>
      <c r="G12359" t="s">
        <v>113</v>
      </c>
      <c r="H12359" t="s">
        <v>104</v>
      </c>
      <c r="I12359" t="s">
        <v>76</v>
      </c>
      <c r="J12359" t="s">
        <v>105</v>
      </c>
      <c r="K12359" s="23">
        <v>4</v>
      </c>
      <c r="L12359" s="24">
        <v>7.4</v>
      </c>
      <c r="M12359" s="24">
        <v>29.6</v>
      </c>
      <c r="N12359" s="24">
        <v>19.54</v>
      </c>
      <c r="O12359" s="24">
        <v>10.06</v>
      </c>
      <c r="P12359" s="25">
        <v>34</v>
      </c>
    </row>
    <row r="12360" spans="1:16" x14ac:dyDescent="0.3">
      <c r="A12360" s="22">
        <v>43185</v>
      </c>
      <c r="B12360">
        <v>2018</v>
      </c>
      <c r="C12360">
        <v>3</v>
      </c>
      <c r="D12360" t="s">
        <v>118</v>
      </c>
      <c r="E12360" t="s">
        <v>91</v>
      </c>
      <c r="F12360" t="s">
        <v>179</v>
      </c>
      <c r="G12360" t="s">
        <v>113</v>
      </c>
      <c r="H12360" t="s">
        <v>106</v>
      </c>
      <c r="I12360" t="s">
        <v>69</v>
      </c>
      <c r="J12360" t="s">
        <v>107</v>
      </c>
      <c r="K12360" s="23">
        <v>5</v>
      </c>
      <c r="L12360" s="24">
        <v>16.5</v>
      </c>
      <c r="M12360" s="24">
        <v>82.5</v>
      </c>
      <c r="N12360" s="24">
        <v>64.349999999999994</v>
      </c>
      <c r="O12360" s="24">
        <v>18.149999999999999</v>
      </c>
      <c r="P12360" s="25">
        <v>22</v>
      </c>
    </row>
    <row r="12361" spans="1:16" x14ac:dyDescent="0.3">
      <c r="A12361" s="22">
        <v>43185</v>
      </c>
      <c r="B12361">
        <v>2018</v>
      </c>
      <c r="C12361">
        <v>3</v>
      </c>
      <c r="D12361" t="s">
        <v>118</v>
      </c>
      <c r="E12361" t="s">
        <v>91</v>
      </c>
      <c r="F12361" t="s">
        <v>179</v>
      </c>
      <c r="G12361" t="s">
        <v>113</v>
      </c>
      <c r="H12361" t="s">
        <v>108</v>
      </c>
      <c r="I12361" t="s">
        <v>72</v>
      </c>
      <c r="J12361" t="s">
        <v>109</v>
      </c>
      <c r="K12361" s="23">
        <v>3.3</v>
      </c>
      <c r="L12361" s="24">
        <v>8.1999999999999993</v>
      </c>
      <c r="M12361" s="24">
        <v>27.06</v>
      </c>
      <c r="N12361" s="24">
        <v>18.399999999999999</v>
      </c>
      <c r="O12361" s="24">
        <v>8.66</v>
      </c>
      <c r="P12361" s="25">
        <v>32</v>
      </c>
    </row>
    <row r="12362" spans="1:16" x14ac:dyDescent="0.3">
      <c r="A12362" s="22">
        <v>43186</v>
      </c>
      <c r="B12362">
        <v>2018</v>
      </c>
      <c r="C12362">
        <v>3</v>
      </c>
      <c r="D12362" t="s">
        <v>118</v>
      </c>
      <c r="E12362" t="s">
        <v>91</v>
      </c>
      <c r="F12362" t="s">
        <v>179</v>
      </c>
      <c r="G12362" t="s">
        <v>114</v>
      </c>
      <c r="H12362" t="s">
        <v>94</v>
      </c>
      <c r="I12362" t="s">
        <v>73</v>
      </c>
      <c r="J12362" t="s">
        <v>95</v>
      </c>
      <c r="K12362" s="23">
        <v>4.34</v>
      </c>
      <c r="L12362" s="24">
        <v>3.1</v>
      </c>
      <c r="M12362" s="24">
        <v>13.45</v>
      </c>
      <c r="N12362" s="24">
        <v>9.41</v>
      </c>
      <c r="O12362" s="24">
        <v>4.04</v>
      </c>
      <c r="P12362" s="25">
        <v>30</v>
      </c>
    </row>
    <row r="12363" spans="1:16" x14ac:dyDescent="0.3">
      <c r="A12363" s="22">
        <v>43186</v>
      </c>
      <c r="B12363">
        <v>2018</v>
      </c>
      <c r="C12363">
        <v>3</v>
      </c>
      <c r="D12363" t="s">
        <v>118</v>
      </c>
      <c r="E12363" t="s">
        <v>91</v>
      </c>
      <c r="F12363" t="s">
        <v>179</v>
      </c>
      <c r="G12363" t="s">
        <v>114</v>
      </c>
      <c r="H12363" t="s">
        <v>96</v>
      </c>
      <c r="I12363" t="s">
        <v>74</v>
      </c>
      <c r="J12363" t="s">
        <v>97</v>
      </c>
      <c r="K12363" s="23">
        <v>3.33</v>
      </c>
      <c r="L12363" s="24">
        <v>3.6</v>
      </c>
      <c r="M12363" s="24">
        <v>11.99</v>
      </c>
      <c r="N12363" s="24">
        <v>8.39</v>
      </c>
      <c r="O12363" s="24">
        <v>3.6</v>
      </c>
      <c r="P12363" s="25">
        <v>30</v>
      </c>
    </row>
    <row r="12364" spans="1:16" x14ac:dyDescent="0.3">
      <c r="A12364" s="22">
        <v>43186</v>
      </c>
      <c r="B12364">
        <v>2018</v>
      </c>
      <c r="C12364">
        <v>3</v>
      </c>
      <c r="D12364" t="s">
        <v>118</v>
      </c>
      <c r="E12364" t="s">
        <v>91</v>
      </c>
      <c r="F12364" t="s">
        <v>179</v>
      </c>
      <c r="G12364" t="s">
        <v>114</v>
      </c>
      <c r="H12364" t="s">
        <v>98</v>
      </c>
      <c r="I12364" t="s">
        <v>75</v>
      </c>
      <c r="J12364" t="s">
        <v>99</v>
      </c>
      <c r="K12364" s="23">
        <v>5.0999999999999996</v>
      </c>
      <c r="L12364" s="24">
        <v>2.8</v>
      </c>
      <c r="M12364" s="24">
        <v>14.28</v>
      </c>
      <c r="N12364" s="24">
        <v>10.28</v>
      </c>
      <c r="O12364" s="24">
        <v>4</v>
      </c>
      <c r="P12364" s="25">
        <v>28</v>
      </c>
    </row>
    <row r="12365" spans="1:16" x14ac:dyDescent="0.3">
      <c r="A12365" s="22">
        <v>43186</v>
      </c>
      <c r="B12365">
        <v>2018</v>
      </c>
      <c r="C12365">
        <v>3</v>
      </c>
      <c r="D12365" t="s">
        <v>118</v>
      </c>
      <c r="E12365" t="s">
        <v>91</v>
      </c>
      <c r="F12365" t="s">
        <v>179</v>
      </c>
      <c r="G12365" t="s">
        <v>114</v>
      </c>
      <c r="H12365" t="s">
        <v>100</v>
      </c>
      <c r="I12365" t="s">
        <v>70</v>
      </c>
      <c r="J12365" t="s">
        <v>101</v>
      </c>
      <c r="K12365" s="23">
        <v>28</v>
      </c>
      <c r="L12365" s="24">
        <v>2.4</v>
      </c>
      <c r="M12365" s="24">
        <v>67.2</v>
      </c>
      <c r="N12365" s="24">
        <v>49.73</v>
      </c>
      <c r="O12365" s="24">
        <v>17.47</v>
      </c>
      <c r="P12365" s="25">
        <v>26</v>
      </c>
    </row>
    <row r="12366" spans="1:16" x14ac:dyDescent="0.3">
      <c r="A12366" s="22">
        <v>43186</v>
      </c>
      <c r="B12366">
        <v>2018</v>
      </c>
      <c r="C12366">
        <v>3</v>
      </c>
      <c r="D12366" t="s">
        <v>118</v>
      </c>
      <c r="E12366" t="s">
        <v>91</v>
      </c>
      <c r="F12366" t="s">
        <v>179</v>
      </c>
      <c r="G12366" t="s">
        <v>114</v>
      </c>
      <c r="H12366" t="s">
        <v>102</v>
      </c>
      <c r="I12366" t="s">
        <v>71</v>
      </c>
      <c r="J12366" t="s">
        <v>103</v>
      </c>
      <c r="K12366" s="23">
        <v>14</v>
      </c>
      <c r="L12366" s="24">
        <v>6.9</v>
      </c>
      <c r="M12366" s="24">
        <v>96.6</v>
      </c>
      <c r="N12366" s="24">
        <v>63.76</v>
      </c>
      <c r="O12366" s="24">
        <v>32.840000000000003</v>
      </c>
      <c r="P12366" s="25">
        <v>34</v>
      </c>
    </row>
    <row r="12367" spans="1:16" x14ac:dyDescent="0.3">
      <c r="A12367" s="22">
        <v>43186</v>
      </c>
      <c r="B12367">
        <v>2018</v>
      </c>
      <c r="C12367">
        <v>3</v>
      </c>
      <c r="D12367" t="s">
        <v>118</v>
      </c>
      <c r="E12367" t="s">
        <v>91</v>
      </c>
      <c r="F12367" t="s">
        <v>179</v>
      </c>
      <c r="G12367" t="s">
        <v>114</v>
      </c>
      <c r="H12367" t="s">
        <v>104</v>
      </c>
      <c r="I12367" t="s">
        <v>76</v>
      </c>
      <c r="J12367" t="s">
        <v>105</v>
      </c>
      <c r="K12367" s="23">
        <v>1</v>
      </c>
      <c r="L12367" s="24">
        <v>7.4</v>
      </c>
      <c r="M12367" s="24">
        <v>7.4</v>
      </c>
      <c r="N12367" s="24">
        <v>4.88</v>
      </c>
      <c r="O12367" s="24">
        <v>2.52</v>
      </c>
      <c r="P12367" s="25">
        <v>34</v>
      </c>
    </row>
    <row r="12368" spans="1:16" x14ac:dyDescent="0.3">
      <c r="A12368" s="22">
        <v>43186</v>
      </c>
      <c r="B12368">
        <v>2018</v>
      </c>
      <c r="C12368">
        <v>3</v>
      </c>
      <c r="D12368" t="s">
        <v>118</v>
      </c>
      <c r="E12368" t="s">
        <v>91</v>
      </c>
      <c r="F12368" t="s">
        <v>179</v>
      </c>
      <c r="G12368" t="s">
        <v>114</v>
      </c>
      <c r="H12368" t="s">
        <v>106</v>
      </c>
      <c r="I12368" t="s">
        <v>69</v>
      </c>
      <c r="J12368" t="s">
        <v>107</v>
      </c>
      <c r="K12368" s="23">
        <v>5</v>
      </c>
      <c r="L12368" s="24">
        <v>16.5</v>
      </c>
      <c r="M12368" s="24">
        <v>82.5</v>
      </c>
      <c r="N12368" s="24">
        <v>64.349999999999994</v>
      </c>
      <c r="O12368" s="24">
        <v>18.149999999999999</v>
      </c>
      <c r="P12368" s="25">
        <v>22</v>
      </c>
    </row>
    <row r="12369" spans="1:16" x14ac:dyDescent="0.3">
      <c r="A12369" s="22">
        <v>43186</v>
      </c>
      <c r="B12369">
        <v>2018</v>
      </c>
      <c r="C12369">
        <v>3</v>
      </c>
      <c r="D12369" t="s">
        <v>118</v>
      </c>
      <c r="E12369" t="s">
        <v>91</v>
      </c>
      <c r="F12369" t="s">
        <v>179</v>
      </c>
      <c r="G12369" t="s">
        <v>114</v>
      </c>
      <c r="H12369" t="s">
        <v>108</v>
      </c>
      <c r="I12369" t="s">
        <v>72</v>
      </c>
      <c r="J12369" t="s">
        <v>109</v>
      </c>
      <c r="K12369" s="23">
        <v>2</v>
      </c>
      <c r="L12369" s="24">
        <v>8.1999999999999993</v>
      </c>
      <c r="M12369" s="24">
        <v>16.399999999999999</v>
      </c>
      <c r="N12369" s="24">
        <v>11.15</v>
      </c>
      <c r="O12369" s="24">
        <v>5.25</v>
      </c>
      <c r="P12369" s="25">
        <v>32</v>
      </c>
    </row>
    <row r="12370" spans="1:16" x14ac:dyDescent="0.3">
      <c r="A12370" s="22">
        <v>43187</v>
      </c>
      <c r="B12370">
        <v>2018</v>
      </c>
      <c r="C12370">
        <v>3</v>
      </c>
      <c r="D12370" t="s">
        <v>118</v>
      </c>
      <c r="E12370" t="s">
        <v>91</v>
      </c>
      <c r="F12370" t="s">
        <v>179</v>
      </c>
      <c r="G12370" t="s">
        <v>115</v>
      </c>
      <c r="H12370" t="s">
        <v>94</v>
      </c>
      <c r="I12370" t="s">
        <v>73</v>
      </c>
      <c r="J12370" t="s">
        <v>95</v>
      </c>
      <c r="K12370" s="23">
        <v>5.5</v>
      </c>
      <c r="L12370" s="24">
        <v>3.1</v>
      </c>
      <c r="M12370" s="24">
        <v>17.05</v>
      </c>
      <c r="N12370" s="24">
        <v>11.94</v>
      </c>
      <c r="O12370" s="24">
        <v>5.1100000000000003</v>
      </c>
      <c r="P12370" s="25">
        <v>30</v>
      </c>
    </row>
    <row r="12371" spans="1:16" x14ac:dyDescent="0.3">
      <c r="A12371" s="22">
        <v>43187</v>
      </c>
      <c r="B12371">
        <v>2018</v>
      </c>
      <c r="C12371">
        <v>3</v>
      </c>
      <c r="D12371" t="s">
        <v>118</v>
      </c>
      <c r="E12371" t="s">
        <v>91</v>
      </c>
      <c r="F12371" t="s">
        <v>179</v>
      </c>
      <c r="G12371" t="s">
        <v>115</v>
      </c>
      <c r="H12371" t="s">
        <v>96</v>
      </c>
      <c r="I12371" t="s">
        <v>74</v>
      </c>
      <c r="J12371" t="s">
        <v>97</v>
      </c>
      <c r="K12371" s="23">
        <v>1.66</v>
      </c>
      <c r="L12371" s="24">
        <v>3.6</v>
      </c>
      <c r="M12371" s="24">
        <v>5.98</v>
      </c>
      <c r="N12371" s="24">
        <v>4.1900000000000004</v>
      </c>
      <c r="O12371" s="24">
        <v>1.79</v>
      </c>
      <c r="P12371" s="25">
        <v>30</v>
      </c>
    </row>
    <row r="12372" spans="1:16" x14ac:dyDescent="0.3">
      <c r="A12372" s="22">
        <v>43187</v>
      </c>
      <c r="B12372">
        <v>2018</v>
      </c>
      <c r="C12372">
        <v>3</v>
      </c>
      <c r="D12372" t="s">
        <v>118</v>
      </c>
      <c r="E12372" t="s">
        <v>91</v>
      </c>
      <c r="F12372" t="s">
        <v>179</v>
      </c>
      <c r="G12372" t="s">
        <v>115</v>
      </c>
      <c r="H12372" t="s">
        <v>98</v>
      </c>
      <c r="I12372" t="s">
        <v>75</v>
      </c>
      <c r="J12372" t="s">
        <v>99</v>
      </c>
      <c r="K12372" s="23">
        <v>1</v>
      </c>
      <c r="L12372" s="24">
        <v>2.8</v>
      </c>
      <c r="M12372" s="24">
        <v>2.8</v>
      </c>
      <c r="N12372" s="24">
        <v>2.02</v>
      </c>
      <c r="O12372" s="24">
        <v>0.78</v>
      </c>
      <c r="P12372" s="25">
        <v>28</v>
      </c>
    </row>
    <row r="12373" spans="1:16" x14ac:dyDescent="0.3">
      <c r="A12373" s="22">
        <v>43187</v>
      </c>
      <c r="B12373">
        <v>2018</v>
      </c>
      <c r="C12373">
        <v>3</v>
      </c>
      <c r="D12373" t="s">
        <v>118</v>
      </c>
      <c r="E12373" t="s">
        <v>91</v>
      </c>
      <c r="F12373" t="s">
        <v>179</v>
      </c>
      <c r="G12373" t="s">
        <v>115</v>
      </c>
      <c r="H12373" t="s">
        <v>100</v>
      </c>
      <c r="I12373" t="s">
        <v>70</v>
      </c>
      <c r="J12373" t="s">
        <v>101</v>
      </c>
      <c r="K12373" s="23">
        <v>11.92</v>
      </c>
      <c r="L12373" s="24">
        <v>2.4</v>
      </c>
      <c r="M12373" s="24">
        <v>28.61</v>
      </c>
      <c r="N12373" s="24">
        <v>21.17</v>
      </c>
      <c r="O12373" s="24">
        <v>7.44</v>
      </c>
      <c r="P12373" s="25">
        <v>26</v>
      </c>
    </row>
    <row r="12374" spans="1:16" x14ac:dyDescent="0.3">
      <c r="A12374" s="22">
        <v>43187</v>
      </c>
      <c r="B12374">
        <v>2018</v>
      </c>
      <c r="C12374">
        <v>3</v>
      </c>
      <c r="D12374" t="s">
        <v>118</v>
      </c>
      <c r="E12374" t="s">
        <v>91</v>
      </c>
      <c r="F12374" t="s">
        <v>179</v>
      </c>
      <c r="G12374" t="s">
        <v>115</v>
      </c>
      <c r="H12374" t="s">
        <v>102</v>
      </c>
      <c r="I12374" t="s">
        <v>71</v>
      </c>
      <c r="J12374" t="s">
        <v>103</v>
      </c>
      <c r="K12374" s="23">
        <v>23</v>
      </c>
      <c r="L12374" s="24">
        <v>6.9</v>
      </c>
      <c r="M12374" s="24">
        <v>158.69999999999999</v>
      </c>
      <c r="N12374" s="24">
        <v>104.74</v>
      </c>
      <c r="O12374" s="24">
        <v>53.96</v>
      </c>
      <c r="P12374" s="25">
        <v>34</v>
      </c>
    </row>
    <row r="12375" spans="1:16" x14ac:dyDescent="0.3">
      <c r="A12375" s="22">
        <v>43187</v>
      </c>
      <c r="B12375">
        <v>2018</v>
      </c>
      <c r="C12375">
        <v>3</v>
      </c>
      <c r="D12375" t="s">
        <v>118</v>
      </c>
      <c r="E12375" t="s">
        <v>91</v>
      </c>
      <c r="F12375" t="s">
        <v>179</v>
      </c>
      <c r="G12375" t="s">
        <v>115</v>
      </c>
      <c r="H12375" t="s">
        <v>104</v>
      </c>
      <c r="I12375" t="s">
        <v>76</v>
      </c>
      <c r="J12375" t="s">
        <v>105</v>
      </c>
      <c r="K12375" s="23">
        <v>2</v>
      </c>
      <c r="L12375" s="24">
        <v>7.4</v>
      </c>
      <c r="M12375" s="24">
        <v>14.8</v>
      </c>
      <c r="N12375" s="24">
        <v>9.77</v>
      </c>
      <c r="O12375" s="24">
        <v>5.03</v>
      </c>
      <c r="P12375" s="25">
        <v>34</v>
      </c>
    </row>
    <row r="12376" spans="1:16" x14ac:dyDescent="0.3">
      <c r="A12376" s="22">
        <v>43187</v>
      </c>
      <c r="B12376">
        <v>2018</v>
      </c>
      <c r="C12376">
        <v>3</v>
      </c>
      <c r="D12376" t="s">
        <v>118</v>
      </c>
      <c r="E12376" t="s">
        <v>91</v>
      </c>
      <c r="F12376" t="s">
        <v>179</v>
      </c>
      <c r="G12376" t="s">
        <v>115</v>
      </c>
      <c r="H12376" t="s">
        <v>106</v>
      </c>
      <c r="I12376" t="s">
        <v>69</v>
      </c>
      <c r="J12376" t="s">
        <v>107</v>
      </c>
      <c r="K12376" s="23">
        <v>6</v>
      </c>
      <c r="L12376" s="24">
        <v>16.5</v>
      </c>
      <c r="M12376" s="24">
        <v>99</v>
      </c>
      <c r="N12376" s="24">
        <v>77.22</v>
      </c>
      <c r="O12376" s="24">
        <v>21.78</v>
      </c>
      <c r="P12376" s="25">
        <v>22</v>
      </c>
    </row>
    <row r="12377" spans="1:16" x14ac:dyDescent="0.3">
      <c r="A12377" s="22">
        <v>43187</v>
      </c>
      <c r="B12377">
        <v>2018</v>
      </c>
      <c r="C12377">
        <v>3</v>
      </c>
      <c r="D12377" t="s">
        <v>118</v>
      </c>
      <c r="E12377" t="s">
        <v>91</v>
      </c>
      <c r="F12377" t="s">
        <v>179</v>
      </c>
      <c r="G12377" t="s">
        <v>115</v>
      </c>
      <c r="H12377" t="s">
        <v>108</v>
      </c>
      <c r="I12377" t="s">
        <v>72</v>
      </c>
      <c r="J12377" t="s">
        <v>109</v>
      </c>
      <c r="K12377" s="23">
        <v>1.5</v>
      </c>
      <c r="L12377" s="24">
        <v>8.1999999999999993</v>
      </c>
      <c r="M12377" s="24">
        <v>12.3</v>
      </c>
      <c r="N12377" s="24">
        <v>8.36</v>
      </c>
      <c r="O12377" s="24">
        <v>3.94</v>
      </c>
      <c r="P12377" s="25">
        <v>32</v>
      </c>
    </row>
    <row r="12378" spans="1:16" x14ac:dyDescent="0.3">
      <c r="A12378" s="22">
        <v>43188</v>
      </c>
      <c r="B12378">
        <v>2018</v>
      </c>
      <c r="C12378">
        <v>3</v>
      </c>
      <c r="D12378" t="s">
        <v>118</v>
      </c>
      <c r="E12378" t="s">
        <v>91</v>
      </c>
      <c r="F12378" t="s">
        <v>179</v>
      </c>
      <c r="G12378" t="s">
        <v>93</v>
      </c>
      <c r="H12378" t="s">
        <v>94</v>
      </c>
      <c r="I12378" t="s">
        <v>73</v>
      </c>
      <c r="J12378" t="s">
        <v>95</v>
      </c>
      <c r="K12378" s="23">
        <v>7</v>
      </c>
      <c r="L12378" s="24">
        <v>3.1</v>
      </c>
      <c r="M12378" s="24">
        <v>21.7</v>
      </c>
      <c r="N12378" s="24">
        <v>15.19</v>
      </c>
      <c r="O12378" s="24">
        <v>6.51</v>
      </c>
      <c r="P12378" s="25">
        <v>30</v>
      </c>
    </row>
    <row r="12379" spans="1:16" x14ac:dyDescent="0.3">
      <c r="A12379" s="22">
        <v>43188</v>
      </c>
      <c r="B12379">
        <v>2018</v>
      </c>
      <c r="C12379">
        <v>3</v>
      </c>
      <c r="D12379" t="s">
        <v>118</v>
      </c>
      <c r="E12379" t="s">
        <v>91</v>
      </c>
      <c r="F12379" t="s">
        <v>179</v>
      </c>
      <c r="G12379" t="s">
        <v>93</v>
      </c>
      <c r="H12379" t="s">
        <v>96</v>
      </c>
      <c r="I12379" t="s">
        <v>74</v>
      </c>
      <c r="J12379" t="s">
        <v>97</v>
      </c>
      <c r="K12379" s="23">
        <v>2.33</v>
      </c>
      <c r="L12379" s="24">
        <v>3.6</v>
      </c>
      <c r="M12379" s="24">
        <v>8.39</v>
      </c>
      <c r="N12379" s="24">
        <v>5.87</v>
      </c>
      <c r="O12379" s="24">
        <v>2.52</v>
      </c>
      <c r="P12379" s="25">
        <v>30</v>
      </c>
    </row>
    <row r="12380" spans="1:16" x14ac:dyDescent="0.3">
      <c r="A12380" s="22">
        <v>43188</v>
      </c>
      <c r="B12380">
        <v>2018</v>
      </c>
      <c r="C12380">
        <v>3</v>
      </c>
      <c r="D12380" t="s">
        <v>118</v>
      </c>
      <c r="E12380" t="s">
        <v>91</v>
      </c>
      <c r="F12380" t="s">
        <v>179</v>
      </c>
      <c r="G12380" t="s">
        <v>93</v>
      </c>
      <c r="H12380" t="s">
        <v>98</v>
      </c>
      <c r="I12380" t="s">
        <v>75</v>
      </c>
      <c r="J12380" t="s">
        <v>99</v>
      </c>
      <c r="K12380" s="23">
        <v>3</v>
      </c>
      <c r="L12380" s="24">
        <v>2.8</v>
      </c>
      <c r="M12380" s="24">
        <v>8.4</v>
      </c>
      <c r="N12380" s="24">
        <v>6.05</v>
      </c>
      <c r="O12380" s="24">
        <v>2.35</v>
      </c>
      <c r="P12380" s="25">
        <v>28</v>
      </c>
    </row>
    <row r="12381" spans="1:16" x14ac:dyDescent="0.3">
      <c r="A12381" s="22">
        <v>43188</v>
      </c>
      <c r="B12381">
        <v>2018</v>
      </c>
      <c r="C12381">
        <v>3</v>
      </c>
      <c r="D12381" t="s">
        <v>118</v>
      </c>
      <c r="E12381" t="s">
        <v>91</v>
      </c>
      <c r="F12381" t="s">
        <v>179</v>
      </c>
      <c r="G12381" t="s">
        <v>93</v>
      </c>
      <c r="H12381" t="s">
        <v>100</v>
      </c>
      <c r="I12381" t="s">
        <v>70</v>
      </c>
      <c r="J12381" t="s">
        <v>101</v>
      </c>
      <c r="K12381" s="23">
        <v>28.2</v>
      </c>
      <c r="L12381" s="24">
        <v>2.4</v>
      </c>
      <c r="M12381" s="24">
        <v>67.680000000000007</v>
      </c>
      <c r="N12381" s="24">
        <v>50.08</v>
      </c>
      <c r="O12381" s="24">
        <v>17.600000000000001</v>
      </c>
      <c r="P12381" s="25">
        <v>26</v>
      </c>
    </row>
    <row r="12382" spans="1:16" x14ac:dyDescent="0.3">
      <c r="A12382" s="22">
        <v>43188</v>
      </c>
      <c r="B12382">
        <v>2018</v>
      </c>
      <c r="C12382">
        <v>3</v>
      </c>
      <c r="D12382" t="s">
        <v>118</v>
      </c>
      <c r="E12382" t="s">
        <v>91</v>
      </c>
      <c r="F12382" t="s">
        <v>179</v>
      </c>
      <c r="G12382" t="s">
        <v>93</v>
      </c>
      <c r="H12382" t="s">
        <v>102</v>
      </c>
      <c r="I12382" t="s">
        <v>71</v>
      </c>
      <c r="J12382" t="s">
        <v>103</v>
      </c>
      <c r="K12382" s="23">
        <v>5</v>
      </c>
      <c r="L12382" s="24">
        <v>6.9</v>
      </c>
      <c r="M12382" s="24">
        <v>34.5</v>
      </c>
      <c r="N12382" s="24">
        <v>22.77</v>
      </c>
      <c r="O12382" s="24">
        <v>11.73</v>
      </c>
      <c r="P12382" s="25">
        <v>34</v>
      </c>
    </row>
    <row r="12383" spans="1:16" x14ac:dyDescent="0.3">
      <c r="A12383" s="22">
        <v>43188</v>
      </c>
      <c r="B12383">
        <v>2018</v>
      </c>
      <c r="C12383">
        <v>3</v>
      </c>
      <c r="D12383" t="s">
        <v>118</v>
      </c>
      <c r="E12383" t="s">
        <v>91</v>
      </c>
      <c r="F12383" t="s">
        <v>179</v>
      </c>
      <c r="G12383" t="s">
        <v>93</v>
      </c>
      <c r="H12383" t="s">
        <v>104</v>
      </c>
      <c r="I12383" t="s">
        <v>76</v>
      </c>
      <c r="J12383" t="s">
        <v>105</v>
      </c>
      <c r="K12383" s="23">
        <v>0</v>
      </c>
      <c r="L12383" s="24">
        <v>7.4</v>
      </c>
      <c r="M12383" s="24">
        <v>0</v>
      </c>
      <c r="N12383" s="24">
        <v>0</v>
      </c>
      <c r="O12383" s="24">
        <v>0</v>
      </c>
      <c r="P12383" s="25">
        <v>34</v>
      </c>
    </row>
    <row r="12384" spans="1:16" x14ac:dyDescent="0.3">
      <c r="A12384" s="22">
        <v>43188</v>
      </c>
      <c r="B12384">
        <v>2018</v>
      </c>
      <c r="C12384">
        <v>3</v>
      </c>
      <c r="D12384" t="s">
        <v>118</v>
      </c>
      <c r="E12384" t="s">
        <v>91</v>
      </c>
      <c r="F12384" t="s">
        <v>179</v>
      </c>
      <c r="G12384" t="s">
        <v>93</v>
      </c>
      <c r="H12384" t="s">
        <v>106</v>
      </c>
      <c r="I12384" t="s">
        <v>69</v>
      </c>
      <c r="J12384" t="s">
        <v>107</v>
      </c>
      <c r="K12384" s="23">
        <v>7</v>
      </c>
      <c r="L12384" s="24">
        <v>16.5</v>
      </c>
      <c r="M12384" s="24">
        <v>115.5</v>
      </c>
      <c r="N12384" s="24">
        <v>90.09</v>
      </c>
      <c r="O12384" s="24">
        <v>25.41</v>
      </c>
      <c r="P12384" s="25">
        <v>22</v>
      </c>
    </row>
    <row r="12385" spans="1:16" x14ac:dyDescent="0.3">
      <c r="A12385" s="22">
        <v>43188</v>
      </c>
      <c r="B12385">
        <v>2018</v>
      </c>
      <c r="C12385">
        <v>3</v>
      </c>
      <c r="D12385" t="s">
        <v>118</v>
      </c>
      <c r="E12385" t="s">
        <v>91</v>
      </c>
      <c r="F12385" t="s">
        <v>179</v>
      </c>
      <c r="G12385" t="s">
        <v>93</v>
      </c>
      <c r="H12385" t="s">
        <v>108</v>
      </c>
      <c r="I12385" t="s">
        <v>72</v>
      </c>
      <c r="J12385" t="s">
        <v>109</v>
      </c>
      <c r="K12385" s="23">
        <v>3.3</v>
      </c>
      <c r="L12385" s="24">
        <v>8.1999999999999993</v>
      </c>
      <c r="M12385" s="24">
        <v>27.06</v>
      </c>
      <c r="N12385" s="24">
        <v>18.399999999999999</v>
      </c>
      <c r="O12385" s="24">
        <v>8.66</v>
      </c>
      <c r="P12385" s="25">
        <v>32</v>
      </c>
    </row>
    <row r="12386" spans="1:16" x14ac:dyDescent="0.3">
      <c r="A12386" s="22">
        <v>43189</v>
      </c>
      <c r="B12386">
        <v>2018</v>
      </c>
      <c r="C12386">
        <v>3</v>
      </c>
      <c r="D12386" t="s">
        <v>118</v>
      </c>
      <c r="E12386" t="s">
        <v>91</v>
      </c>
      <c r="F12386" t="s">
        <v>179</v>
      </c>
      <c r="G12386" t="s">
        <v>110</v>
      </c>
      <c r="H12386" t="s">
        <v>94</v>
      </c>
      <c r="I12386" t="s">
        <v>73</v>
      </c>
      <c r="J12386" t="s">
        <v>95</v>
      </c>
      <c r="K12386" s="23">
        <v>5.33</v>
      </c>
      <c r="L12386" s="24">
        <v>3.1</v>
      </c>
      <c r="M12386" s="24">
        <v>16.52</v>
      </c>
      <c r="N12386" s="24">
        <v>11.56</v>
      </c>
      <c r="O12386" s="24">
        <v>4.96</v>
      </c>
      <c r="P12386" s="25">
        <v>30</v>
      </c>
    </row>
    <row r="12387" spans="1:16" x14ac:dyDescent="0.3">
      <c r="A12387" s="22">
        <v>43189</v>
      </c>
      <c r="B12387">
        <v>2018</v>
      </c>
      <c r="C12387">
        <v>3</v>
      </c>
      <c r="D12387" t="s">
        <v>118</v>
      </c>
      <c r="E12387" t="s">
        <v>91</v>
      </c>
      <c r="F12387" t="s">
        <v>179</v>
      </c>
      <c r="G12387" t="s">
        <v>110</v>
      </c>
      <c r="H12387" t="s">
        <v>96</v>
      </c>
      <c r="I12387" t="s">
        <v>74</v>
      </c>
      <c r="J12387" t="s">
        <v>97</v>
      </c>
      <c r="K12387" s="23">
        <v>4.46</v>
      </c>
      <c r="L12387" s="24">
        <v>3.6</v>
      </c>
      <c r="M12387" s="24">
        <v>16.059999999999999</v>
      </c>
      <c r="N12387" s="24">
        <v>11.24</v>
      </c>
      <c r="O12387" s="24">
        <v>4.82</v>
      </c>
      <c r="P12387" s="25">
        <v>30</v>
      </c>
    </row>
    <row r="12388" spans="1:16" x14ac:dyDescent="0.3">
      <c r="A12388" s="22">
        <v>43189</v>
      </c>
      <c r="B12388">
        <v>2018</v>
      </c>
      <c r="C12388">
        <v>3</v>
      </c>
      <c r="D12388" t="s">
        <v>118</v>
      </c>
      <c r="E12388" t="s">
        <v>91</v>
      </c>
      <c r="F12388" t="s">
        <v>179</v>
      </c>
      <c r="G12388" t="s">
        <v>110</v>
      </c>
      <c r="H12388" t="s">
        <v>98</v>
      </c>
      <c r="I12388" t="s">
        <v>75</v>
      </c>
      <c r="J12388" t="s">
        <v>99</v>
      </c>
      <c r="K12388" s="23">
        <v>9</v>
      </c>
      <c r="L12388" s="24">
        <v>2.8</v>
      </c>
      <c r="M12388" s="24">
        <v>25.2</v>
      </c>
      <c r="N12388" s="24">
        <v>18.14</v>
      </c>
      <c r="O12388" s="24">
        <v>7.06</v>
      </c>
      <c r="P12388" s="25">
        <v>28</v>
      </c>
    </row>
    <row r="12389" spans="1:16" x14ac:dyDescent="0.3">
      <c r="A12389" s="22">
        <v>43189</v>
      </c>
      <c r="B12389">
        <v>2018</v>
      </c>
      <c r="C12389">
        <v>3</v>
      </c>
      <c r="D12389" t="s">
        <v>118</v>
      </c>
      <c r="E12389" t="s">
        <v>91</v>
      </c>
      <c r="F12389" t="s">
        <v>179</v>
      </c>
      <c r="G12389" t="s">
        <v>110</v>
      </c>
      <c r="H12389" t="s">
        <v>100</v>
      </c>
      <c r="I12389" t="s">
        <v>70</v>
      </c>
      <c r="J12389" t="s">
        <v>101</v>
      </c>
      <c r="K12389" s="23">
        <v>42</v>
      </c>
      <c r="L12389" s="24">
        <v>2.4</v>
      </c>
      <c r="M12389" s="24">
        <v>100.8</v>
      </c>
      <c r="N12389" s="24">
        <v>74.59</v>
      </c>
      <c r="O12389" s="24">
        <v>26.21</v>
      </c>
      <c r="P12389" s="25">
        <v>26</v>
      </c>
    </row>
    <row r="12390" spans="1:16" x14ac:dyDescent="0.3">
      <c r="A12390" s="22">
        <v>43189</v>
      </c>
      <c r="B12390">
        <v>2018</v>
      </c>
      <c r="C12390">
        <v>3</v>
      </c>
      <c r="D12390" t="s">
        <v>118</v>
      </c>
      <c r="E12390" t="s">
        <v>91</v>
      </c>
      <c r="F12390" t="s">
        <v>179</v>
      </c>
      <c r="G12390" t="s">
        <v>110</v>
      </c>
      <c r="H12390" t="s">
        <v>102</v>
      </c>
      <c r="I12390" t="s">
        <v>71</v>
      </c>
      <c r="J12390" t="s">
        <v>103</v>
      </c>
      <c r="K12390" s="23">
        <v>33</v>
      </c>
      <c r="L12390" s="24">
        <v>6.9</v>
      </c>
      <c r="M12390" s="24">
        <v>227.7</v>
      </c>
      <c r="N12390" s="24">
        <v>150.28</v>
      </c>
      <c r="O12390" s="24">
        <v>77.42</v>
      </c>
      <c r="P12390" s="25">
        <v>34</v>
      </c>
    </row>
    <row r="12391" spans="1:16" x14ac:dyDescent="0.3">
      <c r="A12391" s="22">
        <v>43189</v>
      </c>
      <c r="B12391">
        <v>2018</v>
      </c>
      <c r="C12391">
        <v>3</v>
      </c>
      <c r="D12391" t="s">
        <v>118</v>
      </c>
      <c r="E12391" t="s">
        <v>91</v>
      </c>
      <c r="F12391" t="s">
        <v>179</v>
      </c>
      <c r="G12391" t="s">
        <v>110</v>
      </c>
      <c r="H12391" t="s">
        <v>104</v>
      </c>
      <c r="I12391" t="s">
        <v>76</v>
      </c>
      <c r="J12391" t="s">
        <v>105</v>
      </c>
      <c r="K12391" s="23">
        <v>8</v>
      </c>
      <c r="L12391" s="24">
        <v>7.4</v>
      </c>
      <c r="M12391" s="24">
        <v>59.2</v>
      </c>
      <c r="N12391" s="24">
        <v>39.07</v>
      </c>
      <c r="O12391" s="24">
        <v>20.13</v>
      </c>
      <c r="P12391" s="25">
        <v>34</v>
      </c>
    </row>
    <row r="12392" spans="1:16" x14ac:dyDescent="0.3">
      <c r="A12392" s="22">
        <v>43189</v>
      </c>
      <c r="B12392">
        <v>2018</v>
      </c>
      <c r="C12392">
        <v>3</v>
      </c>
      <c r="D12392" t="s">
        <v>118</v>
      </c>
      <c r="E12392" t="s">
        <v>91</v>
      </c>
      <c r="F12392" t="s">
        <v>179</v>
      </c>
      <c r="G12392" t="s">
        <v>110</v>
      </c>
      <c r="H12392" t="s">
        <v>106</v>
      </c>
      <c r="I12392" t="s">
        <v>69</v>
      </c>
      <c r="J12392" t="s">
        <v>107</v>
      </c>
      <c r="K12392" s="23">
        <v>3</v>
      </c>
      <c r="L12392" s="24">
        <v>16.5</v>
      </c>
      <c r="M12392" s="24">
        <v>49.5</v>
      </c>
      <c r="N12392" s="24">
        <v>38.61</v>
      </c>
      <c r="O12392" s="24">
        <v>10.89</v>
      </c>
      <c r="P12392" s="25">
        <v>22</v>
      </c>
    </row>
    <row r="12393" spans="1:16" x14ac:dyDescent="0.3">
      <c r="A12393" s="22">
        <v>43189</v>
      </c>
      <c r="B12393">
        <v>2018</v>
      </c>
      <c r="C12393">
        <v>3</v>
      </c>
      <c r="D12393" t="s">
        <v>118</v>
      </c>
      <c r="E12393" t="s">
        <v>91</v>
      </c>
      <c r="F12393" t="s">
        <v>179</v>
      </c>
      <c r="G12393" t="s">
        <v>110</v>
      </c>
      <c r="H12393" t="s">
        <v>108</v>
      </c>
      <c r="I12393" t="s">
        <v>72</v>
      </c>
      <c r="J12393" t="s">
        <v>109</v>
      </c>
      <c r="K12393" s="23">
        <v>2</v>
      </c>
      <c r="L12393" s="24">
        <v>8.1999999999999993</v>
      </c>
      <c r="M12393" s="24">
        <v>16.399999999999999</v>
      </c>
      <c r="N12393" s="24">
        <v>11.15</v>
      </c>
      <c r="O12393" s="24">
        <v>5.25</v>
      </c>
      <c r="P12393" s="25">
        <v>32</v>
      </c>
    </row>
    <row r="12394" spans="1:16" x14ac:dyDescent="0.3">
      <c r="A12394" s="22">
        <v>43190</v>
      </c>
      <c r="B12394">
        <v>2018</v>
      </c>
      <c r="C12394">
        <v>3</v>
      </c>
      <c r="D12394" t="s">
        <v>118</v>
      </c>
      <c r="E12394" t="s">
        <v>91</v>
      </c>
      <c r="F12394" t="s">
        <v>179</v>
      </c>
      <c r="G12394" t="s">
        <v>111</v>
      </c>
      <c r="H12394" t="s">
        <v>94</v>
      </c>
      <c r="I12394" t="s">
        <v>73</v>
      </c>
      <c r="J12394" t="s">
        <v>95</v>
      </c>
      <c r="K12394" s="23">
        <v>9</v>
      </c>
      <c r="L12394" s="24">
        <v>3.1</v>
      </c>
      <c r="M12394" s="24">
        <v>27.9</v>
      </c>
      <c r="N12394" s="24">
        <v>19.53</v>
      </c>
      <c r="O12394" s="24">
        <v>8.3699999999999992</v>
      </c>
      <c r="P12394" s="25">
        <v>30</v>
      </c>
    </row>
    <row r="12395" spans="1:16" x14ac:dyDescent="0.3">
      <c r="A12395" s="22">
        <v>43190</v>
      </c>
      <c r="B12395">
        <v>2018</v>
      </c>
      <c r="C12395">
        <v>3</v>
      </c>
      <c r="D12395" t="s">
        <v>118</v>
      </c>
      <c r="E12395" t="s">
        <v>91</v>
      </c>
      <c r="F12395" t="s">
        <v>179</v>
      </c>
      <c r="G12395" t="s">
        <v>111</v>
      </c>
      <c r="H12395" t="s">
        <v>96</v>
      </c>
      <c r="I12395" t="s">
        <v>74</v>
      </c>
      <c r="J12395" t="s">
        <v>97</v>
      </c>
      <c r="K12395" s="23">
        <v>2.99</v>
      </c>
      <c r="L12395" s="24">
        <v>3.6</v>
      </c>
      <c r="M12395" s="24">
        <v>10.76</v>
      </c>
      <c r="N12395" s="24">
        <v>7.53</v>
      </c>
      <c r="O12395" s="24">
        <v>3.23</v>
      </c>
      <c r="P12395" s="25">
        <v>30</v>
      </c>
    </row>
    <row r="12396" spans="1:16" x14ac:dyDescent="0.3">
      <c r="A12396" s="22">
        <v>43190</v>
      </c>
      <c r="B12396">
        <v>2018</v>
      </c>
      <c r="C12396">
        <v>3</v>
      </c>
      <c r="D12396" t="s">
        <v>118</v>
      </c>
      <c r="E12396" t="s">
        <v>91</v>
      </c>
      <c r="F12396" t="s">
        <v>179</v>
      </c>
      <c r="G12396" t="s">
        <v>111</v>
      </c>
      <c r="H12396" t="s">
        <v>98</v>
      </c>
      <c r="I12396" t="s">
        <v>75</v>
      </c>
      <c r="J12396" t="s">
        <v>99</v>
      </c>
      <c r="K12396" s="23">
        <v>2</v>
      </c>
      <c r="L12396" s="24">
        <v>2.8</v>
      </c>
      <c r="M12396" s="24">
        <v>5.6</v>
      </c>
      <c r="N12396" s="24">
        <v>4.03</v>
      </c>
      <c r="O12396" s="24">
        <v>1.57</v>
      </c>
      <c r="P12396" s="25">
        <v>28</v>
      </c>
    </row>
    <row r="12397" spans="1:16" x14ac:dyDescent="0.3">
      <c r="A12397" s="22">
        <v>43190</v>
      </c>
      <c r="B12397">
        <v>2018</v>
      </c>
      <c r="C12397">
        <v>3</v>
      </c>
      <c r="D12397" t="s">
        <v>118</v>
      </c>
      <c r="E12397" t="s">
        <v>91</v>
      </c>
      <c r="F12397" t="s">
        <v>179</v>
      </c>
      <c r="G12397" t="s">
        <v>111</v>
      </c>
      <c r="H12397" t="s">
        <v>100</v>
      </c>
      <c r="I12397" t="s">
        <v>70</v>
      </c>
      <c r="J12397" t="s">
        <v>101</v>
      </c>
      <c r="K12397" s="23">
        <v>50</v>
      </c>
      <c r="L12397" s="24">
        <v>2.4</v>
      </c>
      <c r="M12397" s="24">
        <v>120</v>
      </c>
      <c r="N12397" s="24">
        <v>88.8</v>
      </c>
      <c r="O12397" s="24">
        <v>31.2</v>
      </c>
      <c r="P12397" s="25">
        <v>26</v>
      </c>
    </row>
    <row r="12398" spans="1:16" x14ac:dyDescent="0.3">
      <c r="A12398" s="22">
        <v>43190</v>
      </c>
      <c r="B12398">
        <v>2018</v>
      </c>
      <c r="C12398">
        <v>3</v>
      </c>
      <c r="D12398" t="s">
        <v>118</v>
      </c>
      <c r="E12398" t="s">
        <v>91</v>
      </c>
      <c r="F12398" t="s">
        <v>179</v>
      </c>
      <c r="G12398" t="s">
        <v>111</v>
      </c>
      <c r="H12398" t="s">
        <v>102</v>
      </c>
      <c r="I12398" t="s">
        <v>71</v>
      </c>
      <c r="J12398" t="s">
        <v>103</v>
      </c>
      <c r="K12398" s="23">
        <v>8</v>
      </c>
      <c r="L12398" s="24">
        <v>6.9</v>
      </c>
      <c r="M12398" s="24">
        <v>55.2</v>
      </c>
      <c r="N12398" s="24">
        <v>36.43</v>
      </c>
      <c r="O12398" s="24">
        <v>18.77</v>
      </c>
      <c r="P12398" s="25">
        <v>34</v>
      </c>
    </row>
    <row r="12399" spans="1:16" x14ac:dyDescent="0.3">
      <c r="A12399" s="22">
        <v>43190</v>
      </c>
      <c r="B12399">
        <v>2018</v>
      </c>
      <c r="C12399">
        <v>3</v>
      </c>
      <c r="D12399" t="s">
        <v>118</v>
      </c>
      <c r="E12399" t="s">
        <v>91</v>
      </c>
      <c r="F12399" t="s">
        <v>179</v>
      </c>
      <c r="G12399" t="s">
        <v>111</v>
      </c>
      <c r="H12399" t="s">
        <v>104</v>
      </c>
      <c r="I12399" t="s">
        <v>76</v>
      </c>
      <c r="J12399" t="s">
        <v>105</v>
      </c>
      <c r="K12399" s="23">
        <v>0</v>
      </c>
      <c r="L12399" s="24">
        <v>7.4</v>
      </c>
      <c r="M12399" s="24">
        <v>0</v>
      </c>
      <c r="N12399" s="24">
        <v>0</v>
      </c>
      <c r="O12399" s="24">
        <v>0</v>
      </c>
      <c r="P12399" s="25">
        <v>34</v>
      </c>
    </row>
    <row r="12400" spans="1:16" x14ac:dyDescent="0.3">
      <c r="A12400" s="22">
        <v>43190</v>
      </c>
      <c r="B12400">
        <v>2018</v>
      </c>
      <c r="C12400">
        <v>3</v>
      </c>
      <c r="D12400" t="s">
        <v>118</v>
      </c>
      <c r="E12400" t="s">
        <v>91</v>
      </c>
      <c r="F12400" t="s">
        <v>179</v>
      </c>
      <c r="G12400" t="s">
        <v>111</v>
      </c>
      <c r="H12400" t="s">
        <v>106</v>
      </c>
      <c r="I12400" t="s">
        <v>69</v>
      </c>
      <c r="J12400" t="s">
        <v>107</v>
      </c>
      <c r="K12400" s="23">
        <v>3</v>
      </c>
      <c r="L12400" s="24">
        <v>16.5</v>
      </c>
      <c r="M12400" s="24">
        <v>49.5</v>
      </c>
      <c r="N12400" s="24">
        <v>38.61</v>
      </c>
      <c r="O12400" s="24">
        <v>10.89</v>
      </c>
      <c r="P12400" s="25">
        <v>22</v>
      </c>
    </row>
    <row r="12401" spans="1:16" x14ac:dyDescent="0.3">
      <c r="A12401" s="22">
        <v>43190</v>
      </c>
      <c r="B12401">
        <v>2018</v>
      </c>
      <c r="C12401">
        <v>3</v>
      </c>
      <c r="D12401" t="s">
        <v>118</v>
      </c>
      <c r="E12401" t="s">
        <v>91</v>
      </c>
      <c r="F12401" t="s">
        <v>179</v>
      </c>
      <c r="G12401" t="s">
        <v>111</v>
      </c>
      <c r="H12401" t="s">
        <v>108</v>
      </c>
      <c r="I12401" t="s">
        <v>72</v>
      </c>
      <c r="J12401" t="s">
        <v>109</v>
      </c>
      <c r="K12401" s="23">
        <v>4</v>
      </c>
      <c r="L12401" s="24">
        <v>8.1999999999999993</v>
      </c>
      <c r="M12401" s="24">
        <v>32.799999999999997</v>
      </c>
      <c r="N12401" s="24">
        <v>22.3</v>
      </c>
      <c r="O12401" s="24">
        <v>10.5</v>
      </c>
      <c r="P12401" s="25">
        <v>32</v>
      </c>
    </row>
    <row r="12402" spans="1:16" x14ac:dyDescent="0.3">
      <c r="A12402" s="22">
        <v>43191</v>
      </c>
      <c r="B12402">
        <v>2018</v>
      </c>
      <c r="C12402">
        <v>4</v>
      </c>
      <c r="D12402" t="s">
        <v>120</v>
      </c>
      <c r="E12402" t="s">
        <v>121</v>
      </c>
      <c r="F12402" t="s">
        <v>180</v>
      </c>
      <c r="G12402" t="s">
        <v>112</v>
      </c>
      <c r="H12402" t="s">
        <v>94</v>
      </c>
      <c r="I12402" t="s">
        <v>73</v>
      </c>
      <c r="J12402" t="s">
        <v>95</v>
      </c>
      <c r="K12402" s="23">
        <v>6.83</v>
      </c>
      <c r="L12402" s="24">
        <v>3.1</v>
      </c>
      <c r="M12402" s="24">
        <v>21.17</v>
      </c>
      <c r="N12402" s="24">
        <v>14.82</v>
      </c>
      <c r="O12402" s="24">
        <v>6.35</v>
      </c>
      <c r="P12402" s="25">
        <v>30</v>
      </c>
    </row>
    <row r="12403" spans="1:16" x14ac:dyDescent="0.3">
      <c r="A12403" s="22">
        <v>43191</v>
      </c>
      <c r="B12403">
        <v>2018</v>
      </c>
      <c r="C12403">
        <v>4</v>
      </c>
      <c r="D12403" t="s">
        <v>120</v>
      </c>
      <c r="E12403" t="s">
        <v>121</v>
      </c>
      <c r="F12403" t="s">
        <v>180</v>
      </c>
      <c r="G12403" t="s">
        <v>112</v>
      </c>
      <c r="H12403" t="s">
        <v>96</v>
      </c>
      <c r="I12403" t="s">
        <v>74</v>
      </c>
      <c r="J12403" t="s">
        <v>97</v>
      </c>
      <c r="K12403" s="23">
        <v>3.34</v>
      </c>
      <c r="L12403" s="24">
        <v>3.6</v>
      </c>
      <c r="M12403" s="24">
        <v>12.02</v>
      </c>
      <c r="N12403" s="24">
        <v>8.41</v>
      </c>
      <c r="O12403" s="24">
        <v>3.61</v>
      </c>
      <c r="P12403" s="25">
        <v>30</v>
      </c>
    </row>
    <row r="12404" spans="1:16" x14ac:dyDescent="0.3">
      <c r="A12404" s="22">
        <v>43191</v>
      </c>
      <c r="B12404">
        <v>2018</v>
      </c>
      <c r="C12404">
        <v>4</v>
      </c>
      <c r="D12404" t="s">
        <v>120</v>
      </c>
      <c r="E12404" t="s">
        <v>121</v>
      </c>
      <c r="F12404" t="s">
        <v>180</v>
      </c>
      <c r="G12404" t="s">
        <v>112</v>
      </c>
      <c r="H12404" t="s">
        <v>98</v>
      </c>
      <c r="I12404" t="s">
        <v>75</v>
      </c>
      <c r="J12404" t="s">
        <v>99</v>
      </c>
      <c r="K12404" s="23">
        <v>0</v>
      </c>
      <c r="L12404" s="24">
        <v>2.8</v>
      </c>
      <c r="M12404" s="24">
        <v>0</v>
      </c>
      <c r="N12404" s="24">
        <v>0</v>
      </c>
      <c r="O12404" s="24">
        <v>0</v>
      </c>
      <c r="P12404" s="25">
        <v>28</v>
      </c>
    </row>
    <row r="12405" spans="1:16" x14ac:dyDescent="0.3">
      <c r="A12405" s="22">
        <v>43191</v>
      </c>
      <c r="B12405">
        <v>2018</v>
      </c>
      <c r="C12405">
        <v>4</v>
      </c>
      <c r="D12405" t="s">
        <v>120</v>
      </c>
      <c r="E12405" t="s">
        <v>121</v>
      </c>
      <c r="F12405" t="s">
        <v>180</v>
      </c>
      <c r="G12405" t="s">
        <v>112</v>
      </c>
      <c r="H12405" t="s">
        <v>100</v>
      </c>
      <c r="I12405" t="s">
        <v>70</v>
      </c>
      <c r="J12405" t="s">
        <v>101</v>
      </c>
      <c r="K12405" s="23">
        <v>37</v>
      </c>
      <c r="L12405" s="24">
        <v>2.4</v>
      </c>
      <c r="M12405" s="24">
        <v>88.8</v>
      </c>
      <c r="N12405" s="24">
        <v>65.709999999999994</v>
      </c>
      <c r="O12405" s="24">
        <v>23.09</v>
      </c>
      <c r="P12405" s="25">
        <v>26</v>
      </c>
    </row>
    <row r="12406" spans="1:16" x14ac:dyDescent="0.3">
      <c r="A12406" s="22">
        <v>43191</v>
      </c>
      <c r="B12406">
        <v>2018</v>
      </c>
      <c r="C12406">
        <v>4</v>
      </c>
      <c r="D12406" t="s">
        <v>120</v>
      </c>
      <c r="E12406" t="s">
        <v>121</v>
      </c>
      <c r="F12406" t="s">
        <v>180</v>
      </c>
      <c r="G12406" t="s">
        <v>112</v>
      </c>
      <c r="H12406" t="s">
        <v>102</v>
      </c>
      <c r="I12406" t="s">
        <v>71</v>
      </c>
      <c r="J12406" t="s">
        <v>103</v>
      </c>
      <c r="K12406" s="23">
        <v>19</v>
      </c>
      <c r="L12406" s="24">
        <v>6.9</v>
      </c>
      <c r="M12406" s="24">
        <v>131.1</v>
      </c>
      <c r="N12406" s="24">
        <v>86.53</v>
      </c>
      <c r="O12406" s="24">
        <v>44.57</v>
      </c>
      <c r="P12406" s="25">
        <v>34</v>
      </c>
    </row>
    <row r="12407" spans="1:16" x14ac:dyDescent="0.3">
      <c r="A12407" s="22">
        <v>43191</v>
      </c>
      <c r="B12407">
        <v>2018</v>
      </c>
      <c r="C12407">
        <v>4</v>
      </c>
      <c r="D12407" t="s">
        <v>120</v>
      </c>
      <c r="E12407" t="s">
        <v>121</v>
      </c>
      <c r="F12407" t="s">
        <v>180</v>
      </c>
      <c r="G12407" t="s">
        <v>112</v>
      </c>
      <c r="H12407" t="s">
        <v>104</v>
      </c>
      <c r="I12407" t="s">
        <v>76</v>
      </c>
      <c r="J12407" t="s">
        <v>105</v>
      </c>
      <c r="K12407" s="23">
        <v>1</v>
      </c>
      <c r="L12407" s="24">
        <v>7.4</v>
      </c>
      <c r="M12407" s="24">
        <v>7.4</v>
      </c>
      <c r="N12407" s="24">
        <v>4.88</v>
      </c>
      <c r="O12407" s="24">
        <v>2.52</v>
      </c>
      <c r="P12407" s="25">
        <v>34</v>
      </c>
    </row>
    <row r="12408" spans="1:16" x14ac:dyDescent="0.3">
      <c r="A12408" s="22">
        <v>43191</v>
      </c>
      <c r="B12408">
        <v>2018</v>
      </c>
      <c r="C12408">
        <v>4</v>
      </c>
      <c r="D12408" t="s">
        <v>120</v>
      </c>
      <c r="E12408" t="s">
        <v>121</v>
      </c>
      <c r="F12408" t="s">
        <v>180</v>
      </c>
      <c r="G12408" t="s">
        <v>112</v>
      </c>
      <c r="H12408" t="s">
        <v>106</v>
      </c>
      <c r="I12408" t="s">
        <v>69</v>
      </c>
      <c r="J12408" t="s">
        <v>107</v>
      </c>
      <c r="K12408" s="23">
        <v>22</v>
      </c>
      <c r="L12408" s="24">
        <v>16.5</v>
      </c>
      <c r="M12408" s="24">
        <v>363</v>
      </c>
      <c r="N12408" s="24">
        <v>283.14</v>
      </c>
      <c r="O12408" s="24">
        <v>79.86</v>
      </c>
      <c r="P12408" s="25">
        <v>22</v>
      </c>
    </row>
    <row r="12409" spans="1:16" x14ac:dyDescent="0.3">
      <c r="A12409" s="22">
        <v>43191</v>
      </c>
      <c r="B12409">
        <v>2018</v>
      </c>
      <c r="C12409">
        <v>4</v>
      </c>
      <c r="D12409" t="s">
        <v>120</v>
      </c>
      <c r="E12409" t="s">
        <v>121</v>
      </c>
      <c r="F12409" t="s">
        <v>180</v>
      </c>
      <c r="G12409" t="s">
        <v>112</v>
      </c>
      <c r="H12409" t="s">
        <v>108</v>
      </c>
      <c r="I12409" t="s">
        <v>72</v>
      </c>
      <c r="J12409" t="s">
        <v>109</v>
      </c>
      <c r="K12409" s="23">
        <v>5</v>
      </c>
      <c r="L12409" s="24">
        <v>8.1999999999999993</v>
      </c>
      <c r="M12409" s="24">
        <v>41</v>
      </c>
      <c r="N12409" s="24">
        <v>27.88</v>
      </c>
      <c r="O12409" s="24">
        <v>13.12</v>
      </c>
      <c r="P12409" s="25">
        <v>32</v>
      </c>
    </row>
    <row r="12410" spans="1:16" x14ac:dyDescent="0.3">
      <c r="A12410" s="22">
        <v>43192</v>
      </c>
      <c r="B12410">
        <v>2018</v>
      </c>
      <c r="C12410">
        <v>4</v>
      </c>
      <c r="D12410" t="s">
        <v>120</v>
      </c>
      <c r="E12410" t="s">
        <v>121</v>
      </c>
      <c r="F12410" t="s">
        <v>180</v>
      </c>
      <c r="G12410" t="s">
        <v>113</v>
      </c>
      <c r="H12410" t="s">
        <v>94</v>
      </c>
      <c r="I12410" t="s">
        <v>73</v>
      </c>
      <c r="J12410" t="s">
        <v>95</v>
      </c>
      <c r="K12410" s="23">
        <v>5.66</v>
      </c>
      <c r="L12410" s="24">
        <v>3.1</v>
      </c>
      <c r="M12410" s="24">
        <v>17.55</v>
      </c>
      <c r="N12410" s="24">
        <v>12.28</v>
      </c>
      <c r="O12410" s="24">
        <v>5.27</v>
      </c>
      <c r="P12410" s="25">
        <v>30</v>
      </c>
    </row>
    <row r="12411" spans="1:16" x14ac:dyDescent="0.3">
      <c r="A12411" s="22">
        <v>43192</v>
      </c>
      <c r="B12411">
        <v>2018</v>
      </c>
      <c r="C12411">
        <v>4</v>
      </c>
      <c r="D12411" t="s">
        <v>120</v>
      </c>
      <c r="E12411" t="s">
        <v>121</v>
      </c>
      <c r="F12411" t="s">
        <v>180</v>
      </c>
      <c r="G12411" t="s">
        <v>113</v>
      </c>
      <c r="H12411" t="s">
        <v>96</v>
      </c>
      <c r="I12411" t="s">
        <v>74</v>
      </c>
      <c r="J12411" t="s">
        <v>97</v>
      </c>
      <c r="K12411" s="23">
        <v>4.4000000000000004</v>
      </c>
      <c r="L12411" s="24">
        <v>3.6</v>
      </c>
      <c r="M12411" s="24">
        <v>15.84</v>
      </c>
      <c r="N12411" s="24">
        <v>11.09</v>
      </c>
      <c r="O12411" s="24">
        <v>4.75</v>
      </c>
      <c r="P12411" s="25">
        <v>30</v>
      </c>
    </row>
    <row r="12412" spans="1:16" x14ac:dyDescent="0.3">
      <c r="A12412" s="22">
        <v>43192</v>
      </c>
      <c r="B12412">
        <v>2018</v>
      </c>
      <c r="C12412">
        <v>4</v>
      </c>
      <c r="D12412" t="s">
        <v>120</v>
      </c>
      <c r="E12412" t="s">
        <v>121</v>
      </c>
      <c r="F12412" t="s">
        <v>180</v>
      </c>
      <c r="G12412" t="s">
        <v>113</v>
      </c>
      <c r="H12412" t="s">
        <v>98</v>
      </c>
      <c r="I12412" t="s">
        <v>75</v>
      </c>
      <c r="J12412" t="s">
        <v>99</v>
      </c>
      <c r="K12412" s="23">
        <v>6.3</v>
      </c>
      <c r="L12412" s="24">
        <v>2.8</v>
      </c>
      <c r="M12412" s="24">
        <v>17.64</v>
      </c>
      <c r="N12412" s="24">
        <v>12.7</v>
      </c>
      <c r="O12412" s="24">
        <v>4.9400000000000004</v>
      </c>
      <c r="P12412" s="25">
        <v>28</v>
      </c>
    </row>
    <row r="12413" spans="1:16" x14ac:dyDescent="0.3">
      <c r="A12413" s="22">
        <v>43192</v>
      </c>
      <c r="B12413">
        <v>2018</v>
      </c>
      <c r="C12413">
        <v>4</v>
      </c>
      <c r="D12413" t="s">
        <v>120</v>
      </c>
      <c r="E12413" t="s">
        <v>121</v>
      </c>
      <c r="F12413" t="s">
        <v>180</v>
      </c>
      <c r="G12413" t="s">
        <v>113</v>
      </c>
      <c r="H12413" t="s">
        <v>100</v>
      </c>
      <c r="I12413" t="s">
        <v>70</v>
      </c>
      <c r="J12413" t="s">
        <v>101</v>
      </c>
      <c r="K12413" s="23">
        <v>30</v>
      </c>
      <c r="L12413" s="24">
        <v>2.4</v>
      </c>
      <c r="M12413" s="24">
        <v>72</v>
      </c>
      <c r="N12413" s="24">
        <v>53.28</v>
      </c>
      <c r="O12413" s="24">
        <v>18.72</v>
      </c>
      <c r="P12413" s="25">
        <v>26</v>
      </c>
    </row>
    <row r="12414" spans="1:16" x14ac:dyDescent="0.3">
      <c r="A12414" s="22">
        <v>43192</v>
      </c>
      <c r="B12414">
        <v>2018</v>
      </c>
      <c r="C12414">
        <v>4</v>
      </c>
      <c r="D12414" t="s">
        <v>120</v>
      </c>
      <c r="E12414" t="s">
        <v>121</v>
      </c>
      <c r="F12414" t="s">
        <v>180</v>
      </c>
      <c r="G12414" t="s">
        <v>113</v>
      </c>
      <c r="H12414" t="s">
        <v>102</v>
      </c>
      <c r="I12414" t="s">
        <v>71</v>
      </c>
      <c r="J12414" t="s">
        <v>103</v>
      </c>
      <c r="K12414" s="23">
        <v>31</v>
      </c>
      <c r="L12414" s="24">
        <v>6.9</v>
      </c>
      <c r="M12414" s="24">
        <v>213.9</v>
      </c>
      <c r="N12414" s="24">
        <v>141.16999999999999</v>
      </c>
      <c r="O12414" s="24">
        <v>72.73</v>
      </c>
      <c r="P12414" s="25">
        <v>34</v>
      </c>
    </row>
    <row r="12415" spans="1:16" x14ac:dyDescent="0.3">
      <c r="A12415" s="22">
        <v>43192</v>
      </c>
      <c r="B12415">
        <v>2018</v>
      </c>
      <c r="C12415">
        <v>4</v>
      </c>
      <c r="D12415" t="s">
        <v>120</v>
      </c>
      <c r="E12415" t="s">
        <v>121</v>
      </c>
      <c r="F12415" t="s">
        <v>180</v>
      </c>
      <c r="G12415" t="s">
        <v>113</v>
      </c>
      <c r="H12415" t="s">
        <v>104</v>
      </c>
      <c r="I12415" t="s">
        <v>76</v>
      </c>
      <c r="J12415" t="s">
        <v>105</v>
      </c>
      <c r="K12415" s="23">
        <v>0</v>
      </c>
      <c r="L12415" s="24">
        <v>7.4</v>
      </c>
      <c r="M12415" s="24">
        <v>0</v>
      </c>
      <c r="N12415" s="24">
        <v>0</v>
      </c>
      <c r="O12415" s="24">
        <v>0</v>
      </c>
      <c r="P12415" s="25">
        <v>34</v>
      </c>
    </row>
    <row r="12416" spans="1:16" x14ac:dyDescent="0.3">
      <c r="A12416" s="22">
        <v>43192</v>
      </c>
      <c r="B12416">
        <v>2018</v>
      </c>
      <c r="C12416">
        <v>4</v>
      </c>
      <c r="D12416" t="s">
        <v>120</v>
      </c>
      <c r="E12416" t="s">
        <v>121</v>
      </c>
      <c r="F12416" t="s">
        <v>180</v>
      </c>
      <c r="G12416" t="s">
        <v>113</v>
      </c>
      <c r="H12416" t="s">
        <v>106</v>
      </c>
      <c r="I12416" t="s">
        <v>69</v>
      </c>
      <c r="J12416" t="s">
        <v>107</v>
      </c>
      <c r="K12416" s="23">
        <v>10</v>
      </c>
      <c r="L12416" s="24">
        <v>16.5</v>
      </c>
      <c r="M12416" s="24">
        <v>165</v>
      </c>
      <c r="N12416" s="24">
        <v>128.69999999999999</v>
      </c>
      <c r="O12416" s="24">
        <v>36.299999999999997</v>
      </c>
      <c r="P12416" s="25">
        <v>22</v>
      </c>
    </row>
    <row r="12417" spans="1:16" x14ac:dyDescent="0.3">
      <c r="A12417" s="22">
        <v>43192</v>
      </c>
      <c r="B12417">
        <v>2018</v>
      </c>
      <c r="C12417">
        <v>4</v>
      </c>
      <c r="D12417" t="s">
        <v>120</v>
      </c>
      <c r="E12417" t="s">
        <v>121</v>
      </c>
      <c r="F12417" t="s">
        <v>180</v>
      </c>
      <c r="G12417" t="s">
        <v>113</v>
      </c>
      <c r="H12417" t="s">
        <v>108</v>
      </c>
      <c r="I12417" t="s">
        <v>72</v>
      </c>
      <c r="J12417" t="s">
        <v>109</v>
      </c>
      <c r="K12417" s="23">
        <v>10</v>
      </c>
      <c r="L12417" s="24">
        <v>8.1999999999999993</v>
      </c>
      <c r="M12417" s="24">
        <v>82</v>
      </c>
      <c r="N12417" s="24">
        <v>55.76</v>
      </c>
      <c r="O12417" s="24">
        <v>26.24</v>
      </c>
      <c r="P12417" s="25">
        <v>32</v>
      </c>
    </row>
    <row r="12418" spans="1:16" x14ac:dyDescent="0.3">
      <c r="A12418" s="22">
        <v>43193</v>
      </c>
      <c r="B12418">
        <v>2018</v>
      </c>
      <c r="C12418">
        <v>4</v>
      </c>
      <c r="D12418" t="s">
        <v>120</v>
      </c>
      <c r="E12418" t="s">
        <v>121</v>
      </c>
      <c r="F12418" t="s">
        <v>180</v>
      </c>
      <c r="G12418" t="s">
        <v>114</v>
      </c>
      <c r="H12418" t="s">
        <v>94</v>
      </c>
      <c r="I12418" t="s">
        <v>73</v>
      </c>
      <c r="J12418" t="s">
        <v>95</v>
      </c>
      <c r="K12418" s="23">
        <v>1</v>
      </c>
      <c r="L12418" s="24">
        <v>3.1</v>
      </c>
      <c r="M12418" s="24">
        <v>3.1</v>
      </c>
      <c r="N12418" s="24">
        <v>2.17</v>
      </c>
      <c r="O12418" s="24">
        <v>0.93</v>
      </c>
      <c r="P12418" s="25">
        <v>30</v>
      </c>
    </row>
    <row r="12419" spans="1:16" x14ac:dyDescent="0.3">
      <c r="A12419" s="22">
        <v>43193</v>
      </c>
      <c r="B12419">
        <v>2018</v>
      </c>
      <c r="C12419">
        <v>4</v>
      </c>
      <c r="D12419" t="s">
        <v>120</v>
      </c>
      <c r="E12419" t="s">
        <v>121</v>
      </c>
      <c r="F12419" t="s">
        <v>180</v>
      </c>
      <c r="G12419" t="s">
        <v>114</v>
      </c>
      <c r="H12419" t="s">
        <v>96</v>
      </c>
      <c r="I12419" t="s">
        <v>74</v>
      </c>
      <c r="J12419" t="s">
        <v>97</v>
      </c>
      <c r="K12419" s="23">
        <v>2.5299999999999998</v>
      </c>
      <c r="L12419" s="24">
        <v>3.6</v>
      </c>
      <c r="M12419" s="24">
        <v>9.11</v>
      </c>
      <c r="N12419" s="24">
        <v>6.38</v>
      </c>
      <c r="O12419" s="24">
        <v>2.73</v>
      </c>
      <c r="P12419" s="25">
        <v>30</v>
      </c>
    </row>
    <row r="12420" spans="1:16" x14ac:dyDescent="0.3">
      <c r="A12420" s="22">
        <v>43193</v>
      </c>
      <c r="B12420">
        <v>2018</v>
      </c>
      <c r="C12420">
        <v>4</v>
      </c>
      <c r="D12420" t="s">
        <v>120</v>
      </c>
      <c r="E12420" t="s">
        <v>121</v>
      </c>
      <c r="F12420" t="s">
        <v>180</v>
      </c>
      <c r="G12420" t="s">
        <v>114</v>
      </c>
      <c r="H12420" t="s">
        <v>98</v>
      </c>
      <c r="I12420" t="s">
        <v>75</v>
      </c>
      <c r="J12420" t="s">
        <v>99</v>
      </c>
      <c r="K12420" s="23">
        <v>2</v>
      </c>
      <c r="L12420" s="24">
        <v>2.8</v>
      </c>
      <c r="M12420" s="24">
        <v>5.6</v>
      </c>
      <c r="N12420" s="24">
        <v>4.03</v>
      </c>
      <c r="O12420" s="24">
        <v>1.57</v>
      </c>
      <c r="P12420" s="25">
        <v>28</v>
      </c>
    </row>
    <row r="12421" spans="1:16" x14ac:dyDescent="0.3">
      <c r="A12421" s="22">
        <v>43193</v>
      </c>
      <c r="B12421">
        <v>2018</v>
      </c>
      <c r="C12421">
        <v>4</v>
      </c>
      <c r="D12421" t="s">
        <v>120</v>
      </c>
      <c r="E12421" t="s">
        <v>121</v>
      </c>
      <c r="F12421" t="s">
        <v>180</v>
      </c>
      <c r="G12421" t="s">
        <v>114</v>
      </c>
      <c r="H12421" t="s">
        <v>100</v>
      </c>
      <c r="I12421" t="s">
        <v>70</v>
      </c>
      <c r="J12421" t="s">
        <v>101</v>
      </c>
      <c r="K12421" s="23">
        <v>38</v>
      </c>
      <c r="L12421" s="24">
        <v>2.4</v>
      </c>
      <c r="M12421" s="24">
        <v>91.2</v>
      </c>
      <c r="N12421" s="24">
        <v>67.489999999999995</v>
      </c>
      <c r="O12421" s="24">
        <v>23.71</v>
      </c>
      <c r="P12421" s="25">
        <v>26</v>
      </c>
    </row>
    <row r="12422" spans="1:16" x14ac:dyDescent="0.3">
      <c r="A12422" s="22">
        <v>43193</v>
      </c>
      <c r="B12422">
        <v>2018</v>
      </c>
      <c r="C12422">
        <v>4</v>
      </c>
      <c r="D12422" t="s">
        <v>120</v>
      </c>
      <c r="E12422" t="s">
        <v>121</v>
      </c>
      <c r="F12422" t="s">
        <v>180</v>
      </c>
      <c r="G12422" t="s">
        <v>114</v>
      </c>
      <c r="H12422" t="s">
        <v>102</v>
      </c>
      <c r="I12422" t="s">
        <v>71</v>
      </c>
      <c r="J12422" t="s">
        <v>103</v>
      </c>
      <c r="K12422" s="23">
        <v>10</v>
      </c>
      <c r="L12422" s="24">
        <v>6.9</v>
      </c>
      <c r="M12422" s="24">
        <v>69</v>
      </c>
      <c r="N12422" s="24">
        <v>45.54</v>
      </c>
      <c r="O12422" s="24">
        <v>23.46</v>
      </c>
      <c r="P12422" s="25">
        <v>34</v>
      </c>
    </row>
    <row r="12423" spans="1:16" x14ac:dyDescent="0.3">
      <c r="A12423" s="22">
        <v>43193</v>
      </c>
      <c r="B12423">
        <v>2018</v>
      </c>
      <c r="C12423">
        <v>4</v>
      </c>
      <c r="D12423" t="s">
        <v>120</v>
      </c>
      <c r="E12423" t="s">
        <v>121</v>
      </c>
      <c r="F12423" t="s">
        <v>180</v>
      </c>
      <c r="G12423" t="s">
        <v>114</v>
      </c>
      <c r="H12423" t="s">
        <v>104</v>
      </c>
      <c r="I12423" t="s">
        <v>76</v>
      </c>
      <c r="J12423" t="s">
        <v>105</v>
      </c>
      <c r="K12423" s="23">
        <v>6</v>
      </c>
      <c r="L12423" s="24">
        <v>7.4</v>
      </c>
      <c r="M12423" s="24">
        <v>44.4</v>
      </c>
      <c r="N12423" s="24">
        <v>29.3</v>
      </c>
      <c r="O12423" s="24">
        <v>15.1</v>
      </c>
      <c r="P12423" s="25">
        <v>34</v>
      </c>
    </row>
    <row r="12424" spans="1:16" x14ac:dyDescent="0.3">
      <c r="A12424" s="22">
        <v>43193</v>
      </c>
      <c r="B12424">
        <v>2018</v>
      </c>
      <c r="C12424">
        <v>4</v>
      </c>
      <c r="D12424" t="s">
        <v>120</v>
      </c>
      <c r="E12424" t="s">
        <v>121</v>
      </c>
      <c r="F12424" t="s">
        <v>180</v>
      </c>
      <c r="G12424" t="s">
        <v>114</v>
      </c>
      <c r="H12424" t="s">
        <v>106</v>
      </c>
      <c r="I12424" t="s">
        <v>69</v>
      </c>
      <c r="J12424" t="s">
        <v>107</v>
      </c>
      <c r="K12424" s="23">
        <v>5</v>
      </c>
      <c r="L12424" s="24">
        <v>16.5</v>
      </c>
      <c r="M12424" s="24">
        <v>82.5</v>
      </c>
      <c r="N12424" s="24">
        <v>64.349999999999994</v>
      </c>
      <c r="O12424" s="24">
        <v>18.149999999999999</v>
      </c>
      <c r="P12424" s="25">
        <v>22</v>
      </c>
    </row>
    <row r="12425" spans="1:16" x14ac:dyDescent="0.3">
      <c r="A12425" s="22">
        <v>43193</v>
      </c>
      <c r="B12425">
        <v>2018</v>
      </c>
      <c r="C12425">
        <v>4</v>
      </c>
      <c r="D12425" t="s">
        <v>120</v>
      </c>
      <c r="E12425" t="s">
        <v>121</v>
      </c>
      <c r="F12425" t="s">
        <v>180</v>
      </c>
      <c r="G12425" t="s">
        <v>114</v>
      </c>
      <c r="H12425" t="s">
        <v>108</v>
      </c>
      <c r="I12425" t="s">
        <v>72</v>
      </c>
      <c r="J12425" t="s">
        <v>109</v>
      </c>
      <c r="K12425" s="23">
        <v>3.5</v>
      </c>
      <c r="L12425" s="24">
        <v>8.1999999999999993</v>
      </c>
      <c r="M12425" s="24">
        <v>28.7</v>
      </c>
      <c r="N12425" s="24">
        <v>19.52</v>
      </c>
      <c r="O12425" s="24">
        <v>9.18</v>
      </c>
      <c r="P12425" s="25">
        <v>32</v>
      </c>
    </row>
    <row r="12426" spans="1:16" x14ac:dyDescent="0.3">
      <c r="A12426" s="22">
        <v>43194</v>
      </c>
      <c r="B12426">
        <v>2018</v>
      </c>
      <c r="C12426">
        <v>4</v>
      </c>
      <c r="D12426" t="s">
        <v>120</v>
      </c>
      <c r="E12426" t="s">
        <v>121</v>
      </c>
      <c r="F12426" t="s">
        <v>180</v>
      </c>
      <c r="G12426" t="s">
        <v>115</v>
      </c>
      <c r="H12426" t="s">
        <v>94</v>
      </c>
      <c r="I12426" t="s">
        <v>73</v>
      </c>
      <c r="J12426" t="s">
        <v>95</v>
      </c>
      <c r="K12426" s="23">
        <v>6.01</v>
      </c>
      <c r="L12426" s="24">
        <v>3.1</v>
      </c>
      <c r="M12426" s="24">
        <v>18.63</v>
      </c>
      <c r="N12426" s="24">
        <v>13.04</v>
      </c>
      <c r="O12426" s="24">
        <v>5.59</v>
      </c>
      <c r="P12426" s="25">
        <v>30</v>
      </c>
    </row>
    <row r="12427" spans="1:16" x14ac:dyDescent="0.3">
      <c r="A12427" s="22">
        <v>43194</v>
      </c>
      <c r="B12427">
        <v>2018</v>
      </c>
      <c r="C12427">
        <v>4</v>
      </c>
      <c r="D12427" t="s">
        <v>120</v>
      </c>
      <c r="E12427" t="s">
        <v>121</v>
      </c>
      <c r="F12427" t="s">
        <v>180</v>
      </c>
      <c r="G12427" t="s">
        <v>115</v>
      </c>
      <c r="H12427" t="s">
        <v>96</v>
      </c>
      <c r="I12427" t="s">
        <v>74</v>
      </c>
      <c r="J12427" t="s">
        <v>97</v>
      </c>
      <c r="K12427" s="23">
        <v>5.2</v>
      </c>
      <c r="L12427" s="24">
        <v>3.6</v>
      </c>
      <c r="M12427" s="24">
        <v>18.72</v>
      </c>
      <c r="N12427" s="24">
        <v>13.1</v>
      </c>
      <c r="O12427" s="24">
        <v>5.62</v>
      </c>
      <c r="P12427" s="25">
        <v>30</v>
      </c>
    </row>
    <row r="12428" spans="1:16" x14ac:dyDescent="0.3">
      <c r="A12428" s="22">
        <v>43194</v>
      </c>
      <c r="B12428">
        <v>2018</v>
      </c>
      <c r="C12428">
        <v>4</v>
      </c>
      <c r="D12428" t="s">
        <v>120</v>
      </c>
      <c r="E12428" t="s">
        <v>121</v>
      </c>
      <c r="F12428" t="s">
        <v>180</v>
      </c>
      <c r="G12428" t="s">
        <v>115</v>
      </c>
      <c r="H12428" t="s">
        <v>98</v>
      </c>
      <c r="I12428" t="s">
        <v>75</v>
      </c>
      <c r="J12428" t="s">
        <v>99</v>
      </c>
      <c r="K12428" s="23">
        <v>3</v>
      </c>
      <c r="L12428" s="24">
        <v>2.8</v>
      </c>
      <c r="M12428" s="24">
        <v>8.4</v>
      </c>
      <c r="N12428" s="24">
        <v>6.05</v>
      </c>
      <c r="O12428" s="24">
        <v>2.35</v>
      </c>
      <c r="P12428" s="25">
        <v>28</v>
      </c>
    </row>
    <row r="12429" spans="1:16" x14ac:dyDescent="0.3">
      <c r="A12429" s="22">
        <v>43194</v>
      </c>
      <c r="B12429">
        <v>2018</v>
      </c>
      <c r="C12429">
        <v>4</v>
      </c>
      <c r="D12429" t="s">
        <v>120</v>
      </c>
      <c r="E12429" t="s">
        <v>121</v>
      </c>
      <c r="F12429" t="s">
        <v>180</v>
      </c>
      <c r="G12429" t="s">
        <v>115</v>
      </c>
      <c r="H12429" t="s">
        <v>100</v>
      </c>
      <c r="I12429" t="s">
        <v>70</v>
      </c>
      <c r="J12429" t="s">
        <v>101</v>
      </c>
      <c r="K12429" s="23">
        <v>29</v>
      </c>
      <c r="L12429" s="24">
        <v>2.4</v>
      </c>
      <c r="M12429" s="24">
        <v>69.599999999999994</v>
      </c>
      <c r="N12429" s="24">
        <v>51.5</v>
      </c>
      <c r="O12429" s="24">
        <v>18.100000000000001</v>
      </c>
      <c r="P12429" s="25">
        <v>26</v>
      </c>
    </row>
    <row r="12430" spans="1:16" x14ac:dyDescent="0.3">
      <c r="A12430" s="22">
        <v>43194</v>
      </c>
      <c r="B12430">
        <v>2018</v>
      </c>
      <c r="C12430">
        <v>4</v>
      </c>
      <c r="D12430" t="s">
        <v>120</v>
      </c>
      <c r="E12430" t="s">
        <v>121</v>
      </c>
      <c r="F12430" t="s">
        <v>180</v>
      </c>
      <c r="G12430" t="s">
        <v>115</v>
      </c>
      <c r="H12430" t="s">
        <v>102</v>
      </c>
      <c r="I12430" t="s">
        <v>71</v>
      </c>
      <c r="J12430" t="s">
        <v>103</v>
      </c>
      <c r="K12430" s="23">
        <v>9</v>
      </c>
      <c r="L12430" s="24">
        <v>6.9</v>
      </c>
      <c r="M12430" s="24">
        <v>62.1</v>
      </c>
      <c r="N12430" s="24">
        <v>40.99</v>
      </c>
      <c r="O12430" s="24">
        <v>21.11</v>
      </c>
      <c r="P12430" s="25">
        <v>34</v>
      </c>
    </row>
    <row r="12431" spans="1:16" x14ac:dyDescent="0.3">
      <c r="A12431" s="22">
        <v>43194</v>
      </c>
      <c r="B12431">
        <v>2018</v>
      </c>
      <c r="C12431">
        <v>4</v>
      </c>
      <c r="D12431" t="s">
        <v>120</v>
      </c>
      <c r="E12431" t="s">
        <v>121</v>
      </c>
      <c r="F12431" t="s">
        <v>180</v>
      </c>
      <c r="G12431" t="s">
        <v>115</v>
      </c>
      <c r="H12431" t="s">
        <v>104</v>
      </c>
      <c r="I12431" t="s">
        <v>76</v>
      </c>
      <c r="J12431" t="s">
        <v>105</v>
      </c>
      <c r="K12431" s="23">
        <v>0</v>
      </c>
      <c r="L12431" s="24">
        <v>7.4</v>
      </c>
      <c r="M12431" s="24">
        <v>0</v>
      </c>
      <c r="N12431" s="24">
        <v>0</v>
      </c>
      <c r="O12431" s="24">
        <v>0</v>
      </c>
      <c r="P12431" s="25">
        <v>34</v>
      </c>
    </row>
    <row r="12432" spans="1:16" x14ac:dyDescent="0.3">
      <c r="A12432" s="22">
        <v>43194</v>
      </c>
      <c r="B12432">
        <v>2018</v>
      </c>
      <c r="C12432">
        <v>4</v>
      </c>
      <c r="D12432" t="s">
        <v>120</v>
      </c>
      <c r="E12432" t="s">
        <v>121</v>
      </c>
      <c r="F12432" t="s">
        <v>180</v>
      </c>
      <c r="G12432" t="s">
        <v>115</v>
      </c>
      <c r="H12432" t="s">
        <v>106</v>
      </c>
      <c r="I12432" t="s">
        <v>69</v>
      </c>
      <c r="J12432" t="s">
        <v>107</v>
      </c>
      <c r="K12432" s="23">
        <v>1</v>
      </c>
      <c r="L12432" s="24">
        <v>16.5</v>
      </c>
      <c r="M12432" s="24">
        <v>16.5</v>
      </c>
      <c r="N12432" s="24">
        <v>12.87</v>
      </c>
      <c r="O12432" s="24">
        <v>3.63</v>
      </c>
      <c r="P12432" s="25">
        <v>22</v>
      </c>
    </row>
    <row r="12433" spans="1:16" x14ac:dyDescent="0.3">
      <c r="A12433" s="22">
        <v>43194</v>
      </c>
      <c r="B12433">
        <v>2018</v>
      </c>
      <c r="C12433">
        <v>4</v>
      </c>
      <c r="D12433" t="s">
        <v>120</v>
      </c>
      <c r="E12433" t="s">
        <v>121</v>
      </c>
      <c r="F12433" t="s">
        <v>180</v>
      </c>
      <c r="G12433" t="s">
        <v>115</v>
      </c>
      <c r="H12433" t="s">
        <v>108</v>
      </c>
      <c r="I12433" t="s">
        <v>72</v>
      </c>
      <c r="J12433" t="s">
        <v>109</v>
      </c>
      <c r="K12433" s="23">
        <v>8</v>
      </c>
      <c r="L12433" s="24">
        <v>8.1999999999999993</v>
      </c>
      <c r="M12433" s="24">
        <v>65.599999999999994</v>
      </c>
      <c r="N12433" s="24">
        <v>44.61</v>
      </c>
      <c r="O12433" s="24">
        <v>20.99</v>
      </c>
      <c r="P12433" s="25">
        <v>32</v>
      </c>
    </row>
    <row r="12434" spans="1:16" x14ac:dyDescent="0.3">
      <c r="A12434" s="22">
        <v>43195</v>
      </c>
      <c r="B12434">
        <v>2018</v>
      </c>
      <c r="C12434">
        <v>4</v>
      </c>
      <c r="D12434" t="s">
        <v>120</v>
      </c>
      <c r="E12434" t="s">
        <v>121</v>
      </c>
      <c r="F12434" t="s">
        <v>180</v>
      </c>
      <c r="G12434" t="s">
        <v>93</v>
      </c>
      <c r="H12434" t="s">
        <v>94</v>
      </c>
      <c r="I12434" t="s">
        <v>73</v>
      </c>
      <c r="J12434" t="s">
        <v>95</v>
      </c>
      <c r="K12434" s="23">
        <v>6.33</v>
      </c>
      <c r="L12434" s="24">
        <v>3.1</v>
      </c>
      <c r="M12434" s="24">
        <v>19.62</v>
      </c>
      <c r="N12434" s="24">
        <v>13.73</v>
      </c>
      <c r="O12434" s="24">
        <v>5.89</v>
      </c>
      <c r="P12434" s="25">
        <v>30</v>
      </c>
    </row>
    <row r="12435" spans="1:16" x14ac:dyDescent="0.3">
      <c r="A12435" s="22">
        <v>43195</v>
      </c>
      <c r="B12435">
        <v>2018</v>
      </c>
      <c r="C12435">
        <v>4</v>
      </c>
      <c r="D12435" t="s">
        <v>120</v>
      </c>
      <c r="E12435" t="s">
        <v>121</v>
      </c>
      <c r="F12435" t="s">
        <v>180</v>
      </c>
      <c r="G12435" t="s">
        <v>93</v>
      </c>
      <c r="H12435" t="s">
        <v>96</v>
      </c>
      <c r="I12435" t="s">
        <v>74</v>
      </c>
      <c r="J12435" t="s">
        <v>97</v>
      </c>
      <c r="K12435" s="23">
        <v>3.67</v>
      </c>
      <c r="L12435" s="24">
        <v>3.6</v>
      </c>
      <c r="M12435" s="24">
        <v>13.21</v>
      </c>
      <c r="N12435" s="24">
        <v>9.25</v>
      </c>
      <c r="O12435" s="24">
        <v>3.96</v>
      </c>
      <c r="P12435" s="25">
        <v>30</v>
      </c>
    </row>
    <row r="12436" spans="1:16" x14ac:dyDescent="0.3">
      <c r="A12436" s="22">
        <v>43195</v>
      </c>
      <c r="B12436">
        <v>2018</v>
      </c>
      <c r="C12436">
        <v>4</v>
      </c>
      <c r="D12436" t="s">
        <v>120</v>
      </c>
      <c r="E12436" t="s">
        <v>121</v>
      </c>
      <c r="F12436" t="s">
        <v>180</v>
      </c>
      <c r="G12436" t="s">
        <v>93</v>
      </c>
      <c r="H12436" t="s">
        <v>98</v>
      </c>
      <c r="I12436" t="s">
        <v>75</v>
      </c>
      <c r="J12436" t="s">
        <v>99</v>
      </c>
      <c r="K12436" s="23">
        <v>5.4</v>
      </c>
      <c r="L12436" s="24">
        <v>2.8</v>
      </c>
      <c r="M12436" s="24">
        <v>15.12</v>
      </c>
      <c r="N12436" s="24">
        <v>10.89</v>
      </c>
      <c r="O12436" s="24">
        <v>4.2300000000000004</v>
      </c>
      <c r="P12436" s="25">
        <v>28</v>
      </c>
    </row>
    <row r="12437" spans="1:16" x14ac:dyDescent="0.3">
      <c r="A12437" s="22">
        <v>43195</v>
      </c>
      <c r="B12437">
        <v>2018</v>
      </c>
      <c r="C12437">
        <v>4</v>
      </c>
      <c r="D12437" t="s">
        <v>120</v>
      </c>
      <c r="E12437" t="s">
        <v>121</v>
      </c>
      <c r="F12437" t="s">
        <v>180</v>
      </c>
      <c r="G12437" t="s">
        <v>93</v>
      </c>
      <c r="H12437" t="s">
        <v>100</v>
      </c>
      <c r="I12437" t="s">
        <v>70</v>
      </c>
      <c r="J12437" t="s">
        <v>101</v>
      </c>
      <c r="K12437" s="23">
        <v>39</v>
      </c>
      <c r="L12437" s="24">
        <v>2.4</v>
      </c>
      <c r="M12437" s="24">
        <v>93.6</v>
      </c>
      <c r="N12437" s="24">
        <v>69.260000000000005</v>
      </c>
      <c r="O12437" s="24">
        <v>24.34</v>
      </c>
      <c r="P12437" s="25">
        <v>26</v>
      </c>
    </row>
    <row r="12438" spans="1:16" x14ac:dyDescent="0.3">
      <c r="A12438" s="22">
        <v>43195</v>
      </c>
      <c r="B12438">
        <v>2018</v>
      </c>
      <c r="C12438">
        <v>4</v>
      </c>
      <c r="D12438" t="s">
        <v>120</v>
      </c>
      <c r="E12438" t="s">
        <v>121</v>
      </c>
      <c r="F12438" t="s">
        <v>180</v>
      </c>
      <c r="G12438" t="s">
        <v>93</v>
      </c>
      <c r="H12438" t="s">
        <v>102</v>
      </c>
      <c r="I12438" t="s">
        <v>71</v>
      </c>
      <c r="J12438" t="s">
        <v>103</v>
      </c>
      <c r="K12438" s="23">
        <v>16</v>
      </c>
      <c r="L12438" s="24">
        <v>6.9</v>
      </c>
      <c r="M12438" s="24">
        <v>110.4</v>
      </c>
      <c r="N12438" s="24">
        <v>72.86</v>
      </c>
      <c r="O12438" s="24">
        <v>37.54</v>
      </c>
      <c r="P12438" s="25">
        <v>34</v>
      </c>
    </row>
    <row r="12439" spans="1:16" x14ac:dyDescent="0.3">
      <c r="A12439" s="22">
        <v>43195</v>
      </c>
      <c r="B12439">
        <v>2018</v>
      </c>
      <c r="C12439">
        <v>4</v>
      </c>
      <c r="D12439" t="s">
        <v>120</v>
      </c>
      <c r="E12439" t="s">
        <v>121</v>
      </c>
      <c r="F12439" t="s">
        <v>180</v>
      </c>
      <c r="G12439" t="s">
        <v>93</v>
      </c>
      <c r="H12439" t="s">
        <v>104</v>
      </c>
      <c r="I12439" t="s">
        <v>76</v>
      </c>
      <c r="J12439" t="s">
        <v>105</v>
      </c>
      <c r="K12439" s="23">
        <v>1</v>
      </c>
      <c r="L12439" s="24">
        <v>7.4</v>
      </c>
      <c r="M12439" s="24">
        <v>7.4</v>
      </c>
      <c r="N12439" s="24">
        <v>4.88</v>
      </c>
      <c r="O12439" s="24">
        <v>2.52</v>
      </c>
      <c r="P12439" s="25">
        <v>34</v>
      </c>
    </row>
    <row r="12440" spans="1:16" x14ac:dyDescent="0.3">
      <c r="A12440" s="22">
        <v>43195</v>
      </c>
      <c r="B12440">
        <v>2018</v>
      </c>
      <c r="C12440">
        <v>4</v>
      </c>
      <c r="D12440" t="s">
        <v>120</v>
      </c>
      <c r="E12440" t="s">
        <v>121</v>
      </c>
      <c r="F12440" t="s">
        <v>180</v>
      </c>
      <c r="G12440" t="s">
        <v>93</v>
      </c>
      <c r="H12440" t="s">
        <v>106</v>
      </c>
      <c r="I12440" t="s">
        <v>69</v>
      </c>
      <c r="J12440" t="s">
        <v>107</v>
      </c>
      <c r="K12440" s="23">
        <v>16</v>
      </c>
      <c r="L12440" s="24">
        <v>16.5</v>
      </c>
      <c r="M12440" s="24">
        <v>264</v>
      </c>
      <c r="N12440" s="24">
        <v>205.92</v>
      </c>
      <c r="O12440" s="24">
        <v>58.08</v>
      </c>
      <c r="P12440" s="25">
        <v>22</v>
      </c>
    </row>
    <row r="12441" spans="1:16" x14ac:dyDescent="0.3">
      <c r="A12441" s="22">
        <v>43195</v>
      </c>
      <c r="B12441">
        <v>2018</v>
      </c>
      <c r="C12441">
        <v>4</v>
      </c>
      <c r="D12441" t="s">
        <v>120</v>
      </c>
      <c r="E12441" t="s">
        <v>121</v>
      </c>
      <c r="F12441" t="s">
        <v>180</v>
      </c>
      <c r="G12441" t="s">
        <v>93</v>
      </c>
      <c r="H12441" t="s">
        <v>108</v>
      </c>
      <c r="I12441" t="s">
        <v>72</v>
      </c>
      <c r="J12441" t="s">
        <v>109</v>
      </c>
      <c r="K12441" s="23">
        <v>3</v>
      </c>
      <c r="L12441" s="24">
        <v>8.1999999999999993</v>
      </c>
      <c r="M12441" s="24">
        <v>24.6</v>
      </c>
      <c r="N12441" s="24">
        <v>16.73</v>
      </c>
      <c r="O12441" s="24">
        <v>7.87</v>
      </c>
      <c r="P12441" s="25">
        <v>32</v>
      </c>
    </row>
    <row r="12442" spans="1:16" x14ac:dyDescent="0.3">
      <c r="A12442" s="22">
        <v>43196</v>
      </c>
      <c r="B12442">
        <v>2018</v>
      </c>
      <c r="C12442">
        <v>4</v>
      </c>
      <c r="D12442" t="s">
        <v>120</v>
      </c>
      <c r="E12442" t="s">
        <v>121</v>
      </c>
      <c r="F12442" t="s">
        <v>180</v>
      </c>
      <c r="G12442" t="s">
        <v>110</v>
      </c>
      <c r="H12442" t="s">
        <v>94</v>
      </c>
      <c r="I12442" t="s">
        <v>73</v>
      </c>
      <c r="J12442" t="s">
        <v>95</v>
      </c>
      <c r="K12442" s="23">
        <v>3.67</v>
      </c>
      <c r="L12442" s="24">
        <v>3.1</v>
      </c>
      <c r="M12442" s="24">
        <v>11.38</v>
      </c>
      <c r="N12442" s="24">
        <v>7.97</v>
      </c>
      <c r="O12442" s="24">
        <v>3.41</v>
      </c>
      <c r="P12442" s="25">
        <v>30</v>
      </c>
    </row>
    <row r="12443" spans="1:16" x14ac:dyDescent="0.3">
      <c r="A12443" s="22">
        <v>43196</v>
      </c>
      <c r="B12443">
        <v>2018</v>
      </c>
      <c r="C12443">
        <v>4</v>
      </c>
      <c r="D12443" t="s">
        <v>120</v>
      </c>
      <c r="E12443" t="s">
        <v>121</v>
      </c>
      <c r="F12443" t="s">
        <v>180</v>
      </c>
      <c r="G12443" t="s">
        <v>110</v>
      </c>
      <c r="H12443" t="s">
        <v>96</v>
      </c>
      <c r="I12443" t="s">
        <v>74</v>
      </c>
      <c r="J12443" t="s">
        <v>97</v>
      </c>
      <c r="K12443" s="23">
        <v>3</v>
      </c>
      <c r="L12443" s="24">
        <v>3.6</v>
      </c>
      <c r="M12443" s="24">
        <v>10.8</v>
      </c>
      <c r="N12443" s="24">
        <v>7.56</v>
      </c>
      <c r="O12443" s="24">
        <v>3.24</v>
      </c>
      <c r="P12443" s="25">
        <v>30</v>
      </c>
    </row>
    <row r="12444" spans="1:16" x14ac:dyDescent="0.3">
      <c r="A12444" s="22">
        <v>43196</v>
      </c>
      <c r="B12444">
        <v>2018</v>
      </c>
      <c r="C12444">
        <v>4</v>
      </c>
      <c r="D12444" t="s">
        <v>120</v>
      </c>
      <c r="E12444" t="s">
        <v>121</v>
      </c>
      <c r="F12444" t="s">
        <v>180</v>
      </c>
      <c r="G12444" t="s">
        <v>110</v>
      </c>
      <c r="H12444" t="s">
        <v>98</v>
      </c>
      <c r="I12444" t="s">
        <v>75</v>
      </c>
      <c r="J12444" t="s">
        <v>99</v>
      </c>
      <c r="K12444" s="23">
        <v>4.2</v>
      </c>
      <c r="L12444" s="24">
        <v>2.8</v>
      </c>
      <c r="M12444" s="24">
        <v>11.76</v>
      </c>
      <c r="N12444" s="24">
        <v>8.4700000000000006</v>
      </c>
      <c r="O12444" s="24">
        <v>3.29</v>
      </c>
      <c r="P12444" s="25">
        <v>28</v>
      </c>
    </row>
    <row r="12445" spans="1:16" x14ac:dyDescent="0.3">
      <c r="A12445" s="22">
        <v>43196</v>
      </c>
      <c r="B12445">
        <v>2018</v>
      </c>
      <c r="C12445">
        <v>4</v>
      </c>
      <c r="D12445" t="s">
        <v>120</v>
      </c>
      <c r="E12445" t="s">
        <v>121</v>
      </c>
      <c r="F12445" t="s">
        <v>180</v>
      </c>
      <c r="G12445" t="s">
        <v>110</v>
      </c>
      <c r="H12445" t="s">
        <v>100</v>
      </c>
      <c r="I12445" t="s">
        <v>70</v>
      </c>
      <c r="J12445" t="s">
        <v>101</v>
      </c>
      <c r="K12445" s="23">
        <v>33.520000000000003</v>
      </c>
      <c r="L12445" s="24">
        <v>2.4</v>
      </c>
      <c r="M12445" s="24">
        <v>80.45</v>
      </c>
      <c r="N12445" s="24">
        <v>59.53</v>
      </c>
      <c r="O12445" s="24">
        <v>20.92</v>
      </c>
      <c r="P12445" s="25">
        <v>26</v>
      </c>
    </row>
    <row r="12446" spans="1:16" x14ac:dyDescent="0.3">
      <c r="A12446" s="22">
        <v>43196</v>
      </c>
      <c r="B12446">
        <v>2018</v>
      </c>
      <c r="C12446">
        <v>4</v>
      </c>
      <c r="D12446" t="s">
        <v>120</v>
      </c>
      <c r="E12446" t="s">
        <v>121</v>
      </c>
      <c r="F12446" t="s">
        <v>180</v>
      </c>
      <c r="G12446" t="s">
        <v>110</v>
      </c>
      <c r="H12446" t="s">
        <v>102</v>
      </c>
      <c r="I12446" t="s">
        <v>71</v>
      </c>
      <c r="J12446" t="s">
        <v>103</v>
      </c>
      <c r="K12446" s="23">
        <v>13</v>
      </c>
      <c r="L12446" s="24">
        <v>6.9</v>
      </c>
      <c r="M12446" s="24">
        <v>89.7</v>
      </c>
      <c r="N12446" s="24">
        <v>59.2</v>
      </c>
      <c r="O12446" s="24">
        <v>30.5</v>
      </c>
      <c r="P12446" s="25">
        <v>34</v>
      </c>
    </row>
    <row r="12447" spans="1:16" x14ac:dyDescent="0.3">
      <c r="A12447" s="22">
        <v>43196</v>
      </c>
      <c r="B12447">
        <v>2018</v>
      </c>
      <c r="C12447">
        <v>4</v>
      </c>
      <c r="D12447" t="s">
        <v>120</v>
      </c>
      <c r="E12447" t="s">
        <v>121</v>
      </c>
      <c r="F12447" t="s">
        <v>180</v>
      </c>
      <c r="G12447" t="s">
        <v>110</v>
      </c>
      <c r="H12447" t="s">
        <v>104</v>
      </c>
      <c r="I12447" t="s">
        <v>76</v>
      </c>
      <c r="J12447" t="s">
        <v>105</v>
      </c>
      <c r="K12447" s="23">
        <v>0</v>
      </c>
      <c r="L12447" s="24">
        <v>7.4</v>
      </c>
      <c r="M12447" s="24">
        <v>0</v>
      </c>
      <c r="N12447" s="24">
        <v>0</v>
      </c>
      <c r="O12447" s="24">
        <v>0</v>
      </c>
      <c r="P12447" s="25">
        <v>34</v>
      </c>
    </row>
    <row r="12448" spans="1:16" x14ac:dyDescent="0.3">
      <c r="A12448" s="22">
        <v>43196</v>
      </c>
      <c r="B12448">
        <v>2018</v>
      </c>
      <c r="C12448">
        <v>4</v>
      </c>
      <c r="D12448" t="s">
        <v>120</v>
      </c>
      <c r="E12448" t="s">
        <v>121</v>
      </c>
      <c r="F12448" t="s">
        <v>180</v>
      </c>
      <c r="G12448" t="s">
        <v>110</v>
      </c>
      <c r="H12448" t="s">
        <v>106</v>
      </c>
      <c r="I12448" t="s">
        <v>69</v>
      </c>
      <c r="J12448" t="s">
        <v>107</v>
      </c>
      <c r="K12448" s="23">
        <v>23</v>
      </c>
      <c r="L12448" s="24">
        <v>16.5</v>
      </c>
      <c r="M12448" s="24">
        <v>379.5</v>
      </c>
      <c r="N12448" s="24">
        <v>296.01</v>
      </c>
      <c r="O12448" s="24">
        <v>83.49</v>
      </c>
      <c r="P12448" s="25">
        <v>22</v>
      </c>
    </row>
    <row r="12449" spans="1:16" x14ac:dyDescent="0.3">
      <c r="A12449" s="22">
        <v>43196</v>
      </c>
      <c r="B12449">
        <v>2018</v>
      </c>
      <c r="C12449">
        <v>4</v>
      </c>
      <c r="D12449" t="s">
        <v>120</v>
      </c>
      <c r="E12449" t="s">
        <v>121</v>
      </c>
      <c r="F12449" t="s">
        <v>180</v>
      </c>
      <c r="G12449" t="s">
        <v>110</v>
      </c>
      <c r="H12449" t="s">
        <v>108</v>
      </c>
      <c r="I12449" t="s">
        <v>72</v>
      </c>
      <c r="J12449" t="s">
        <v>109</v>
      </c>
      <c r="K12449" s="23">
        <v>5</v>
      </c>
      <c r="L12449" s="24">
        <v>8.1999999999999993</v>
      </c>
      <c r="M12449" s="24">
        <v>41</v>
      </c>
      <c r="N12449" s="24">
        <v>27.88</v>
      </c>
      <c r="O12449" s="24">
        <v>13.12</v>
      </c>
      <c r="P12449" s="25">
        <v>32</v>
      </c>
    </row>
    <row r="12450" spans="1:16" x14ac:dyDescent="0.3">
      <c r="A12450" s="22">
        <v>43197</v>
      </c>
      <c r="B12450">
        <v>2018</v>
      </c>
      <c r="C12450">
        <v>4</v>
      </c>
      <c r="D12450" t="s">
        <v>120</v>
      </c>
      <c r="E12450" t="s">
        <v>121</v>
      </c>
      <c r="F12450" t="s">
        <v>180</v>
      </c>
      <c r="G12450" t="s">
        <v>111</v>
      </c>
      <c r="H12450" t="s">
        <v>94</v>
      </c>
      <c r="I12450" t="s">
        <v>73</v>
      </c>
      <c r="J12450" t="s">
        <v>95</v>
      </c>
      <c r="K12450" s="23">
        <v>16.18</v>
      </c>
      <c r="L12450" s="24">
        <v>3.1</v>
      </c>
      <c r="M12450" s="24">
        <v>50.16</v>
      </c>
      <c r="N12450" s="24">
        <v>35.11</v>
      </c>
      <c r="O12450" s="24">
        <v>15.05</v>
      </c>
      <c r="P12450" s="25">
        <v>30</v>
      </c>
    </row>
    <row r="12451" spans="1:16" x14ac:dyDescent="0.3">
      <c r="A12451" s="22">
        <v>43197</v>
      </c>
      <c r="B12451">
        <v>2018</v>
      </c>
      <c r="C12451">
        <v>4</v>
      </c>
      <c r="D12451" t="s">
        <v>120</v>
      </c>
      <c r="E12451" t="s">
        <v>121</v>
      </c>
      <c r="F12451" t="s">
        <v>180</v>
      </c>
      <c r="G12451" t="s">
        <v>111</v>
      </c>
      <c r="H12451" t="s">
        <v>96</v>
      </c>
      <c r="I12451" t="s">
        <v>74</v>
      </c>
      <c r="J12451" t="s">
        <v>97</v>
      </c>
      <c r="K12451" s="23">
        <v>4.51</v>
      </c>
      <c r="L12451" s="24">
        <v>3.6</v>
      </c>
      <c r="M12451" s="24">
        <v>16.239999999999998</v>
      </c>
      <c r="N12451" s="24">
        <v>11.37</v>
      </c>
      <c r="O12451" s="24">
        <v>4.87</v>
      </c>
      <c r="P12451" s="25">
        <v>30</v>
      </c>
    </row>
    <row r="12452" spans="1:16" x14ac:dyDescent="0.3">
      <c r="A12452" s="22">
        <v>43197</v>
      </c>
      <c r="B12452">
        <v>2018</v>
      </c>
      <c r="C12452">
        <v>4</v>
      </c>
      <c r="D12452" t="s">
        <v>120</v>
      </c>
      <c r="E12452" t="s">
        <v>121</v>
      </c>
      <c r="F12452" t="s">
        <v>180</v>
      </c>
      <c r="G12452" t="s">
        <v>111</v>
      </c>
      <c r="H12452" t="s">
        <v>98</v>
      </c>
      <c r="I12452" t="s">
        <v>75</v>
      </c>
      <c r="J12452" t="s">
        <v>99</v>
      </c>
      <c r="K12452" s="23">
        <v>2</v>
      </c>
      <c r="L12452" s="24">
        <v>2.8</v>
      </c>
      <c r="M12452" s="24">
        <v>5.6</v>
      </c>
      <c r="N12452" s="24">
        <v>4.03</v>
      </c>
      <c r="O12452" s="24">
        <v>1.57</v>
      </c>
      <c r="P12452" s="25">
        <v>28</v>
      </c>
    </row>
    <row r="12453" spans="1:16" x14ac:dyDescent="0.3">
      <c r="A12453" s="22">
        <v>43197</v>
      </c>
      <c r="B12453">
        <v>2018</v>
      </c>
      <c r="C12453">
        <v>4</v>
      </c>
      <c r="D12453" t="s">
        <v>120</v>
      </c>
      <c r="E12453" t="s">
        <v>121</v>
      </c>
      <c r="F12453" t="s">
        <v>180</v>
      </c>
      <c r="G12453" t="s">
        <v>111</v>
      </c>
      <c r="H12453" t="s">
        <v>100</v>
      </c>
      <c r="I12453" t="s">
        <v>70</v>
      </c>
      <c r="J12453" t="s">
        <v>101</v>
      </c>
      <c r="K12453" s="23">
        <v>40</v>
      </c>
      <c r="L12453" s="24">
        <v>2.4</v>
      </c>
      <c r="M12453" s="24">
        <v>96</v>
      </c>
      <c r="N12453" s="24">
        <v>71.040000000000006</v>
      </c>
      <c r="O12453" s="24">
        <v>24.96</v>
      </c>
      <c r="P12453" s="25">
        <v>26</v>
      </c>
    </row>
    <row r="12454" spans="1:16" x14ac:dyDescent="0.3">
      <c r="A12454" s="22">
        <v>43197</v>
      </c>
      <c r="B12454">
        <v>2018</v>
      </c>
      <c r="C12454">
        <v>4</v>
      </c>
      <c r="D12454" t="s">
        <v>120</v>
      </c>
      <c r="E12454" t="s">
        <v>121</v>
      </c>
      <c r="F12454" t="s">
        <v>180</v>
      </c>
      <c r="G12454" t="s">
        <v>111</v>
      </c>
      <c r="H12454" t="s">
        <v>102</v>
      </c>
      <c r="I12454" t="s">
        <v>71</v>
      </c>
      <c r="J12454" t="s">
        <v>103</v>
      </c>
      <c r="K12454" s="23">
        <v>4</v>
      </c>
      <c r="L12454" s="24">
        <v>6.9</v>
      </c>
      <c r="M12454" s="24">
        <v>27.6</v>
      </c>
      <c r="N12454" s="24">
        <v>18.22</v>
      </c>
      <c r="O12454" s="24">
        <v>9.3800000000000008</v>
      </c>
      <c r="P12454" s="25">
        <v>34</v>
      </c>
    </row>
    <row r="12455" spans="1:16" x14ac:dyDescent="0.3">
      <c r="A12455" s="22">
        <v>43197</v>
      </c>
      <c r="B12455">
        <v>2018</v>
      </c>
      <c r="C12455">
        <v>4</v>
      </c>
      <c r="D12455" t="s">
        <v>120</v>
      </c>
      <c r="E12455" t="s">
        <v>121</v>
      </c>
      <c r="F12455" t="s">
        <v>180</v>
      </c>
      <c r="G12455" t="s">
        <v>111</v>
      </c>
      <c r="H12455" t="s">
        <v>104</v>
      </c>
      <c r="I12455" t="s">
        <v>76</v>
      </c>
      <c r="J12455" t="s">
        <v>105</v>
      </c>
      <c r="K12455" s="23">
        <v>0</v>
      </c>
      <c r="L12455" s="24">
        <v>7.4</v>
      </c>
      <c r="M12455" s="24">
        <v>0</v>
      </c>
      <c r="N12455" s="24">
        <v>0</v>
      </c>
      <c r="O12455" s="24">
        <v>0</v>
      </c>
      <c r="P12455" s="25">
        <v>34</v>
      </c>
    </row>
    <row r="12456" spans="1:16" x14ac:dyDescent="0.3">
      <c r="A12456" s="22">
        <v>43197</v>
      </c>
      <c r="B12456">
        <v>2018</v>
      </c>
      <c r="C12456">
        <v>4</v>
      </c>
      <c r="D12456" t="s">
        <v>120</v>
      </c>
      <c r="E12456" t="s">
        <v>121</v>
      </c>
      <c r="F12456" t="s">
        <v>180</v>
      </c>
      <c r="G12456" t="s">
        <v>111</v>
      </c>
      <c r="H12456" t="s">
        <v>106</v>
      </c>
      <c r="I12456" t="s">
        <v>69</v>
      </c>
      <c r="J12456" t="s">
        <v>107</v>
      </c>
      <c r="K12456" s="23">
        <v>5</v>
      </c>
      <c r="L12456" s="24">
        <v>16.5</v>
      </c>
      <c r="M12456" s="24">
        <v>82.5</v>
      </c>
      <c r="N12456" s="24">
        <v>64.349999999999994</v>
      </c>
      <c r="O12456" s="24">
        <v>18.149999999999999</v>
      </c>
      <c r="P12456" s="25">
        <v>22</v>
      </c>
    </row>
    <row r="12457" spans="1:16" x14ac:dyDescent="0.3">
      <c r="A12457" s="22">
        <v>43197</v>
      </c>
      <c r="B12457">
        <v>2018</v>
      </c>
      <c r="C12457">
        <v>4</v>
      </c>
      <c r="D12457" t="s">
        <v>120</v>
      </c>
      <c r="E12457" t="s">
        <v>121</v>
      </c>
      <c r="F12457" t="s">
        <v>180</v>
      </c>
      <c r="G12457" t="s">
        <v>111</v>
      </c>
      <c r="H12457" t="s">
        <v>108</v>
      </c>
      <c r="I12457" t="s">
        <v>72</v>
      </c>
      <c r="J12457" t="s">
        <v>109</v>
      </c>
      <c r="K12457" s="23">
        <v>7</v>
      </c>
      <c r="L12457" s="24">
        <v>8.1999999999999993</v>
      </c>
      <c r="M12457" s="24">
        <v>57.4</v>
      </c>
      <c r="N12457" s="24">
        <v>39.03</v>
      </c>
      <c r="O12457" s="24">
        <v>18.37</v>
      </c>
      <c r="P12457" s="25">
        <v>32</v>
      </c>
    </row>
    <row r="12458" spans="1:16" x14ac:dyDescent="0.3">
      <c r="A12458" s="22">
        <v>43198</v>
      </c>
      <c r="B12458">
        <v>2018</v>
      </c>
      <c r="C12458">
        <v>4</v>
      </c>
      <c r="D12458" t="s">
        <v>120</v>
      </c>
      <c r="E12458" t="s">
        <v>121</v>
      </c>
      <c r="F12458" t="s">
        <v>180</v>
      </c>
      <c r="G12458" t="s">
        <v>112</v>
      </c>
      <c r="H12458" t="s">
        <v>94</v>
      </c>
      <c r="I12458" t="s">
        <v>73</v>
      </c>
      <c r="J12458" t="s">
        <v>95</v>
      </c>
      <c r="K12458" s="23">
        <v>0</v>
      </c>
      <c r="L12458" s="24">
        <v>3.1</v>
      </c>
      <c r="M12458" s="24">
        <v>0</v>
      </c>
      <c r="N12458" s="24">
        <v>0</v>
      </c>
      <c r="O12458" s="24">
        <v>0</v>
      </c>
      <c r="P12458" s="25">
        <v>30</v>
      </c>
    </row>
    <row r="12459" spans="1:16" x14ac:dyDescent="0.3">
      <c r="A12459" s="22">
        <v>43198</v>
      </c>
      <c r="B12459">
        <v>2018</v>
      </c>
      <c r="C12459">
        <v>4</v>
      </c>
      <c r="D12459" t="s">
        <v>120</v>
      </c>
      <c r="E12459" t="s">
        <v>121</v>
      </c>
      <c r="F12459" t="s">
        <v>180</v>
      </c>
      <c r="G12459" t="s">
        <v>112</v>
      </c>
      <c r="H12459" t="s">
        <v>96</v>
      </c>
      <c r="I12459" t="s">
        <v>74</v>
      </c>
      <c r="J12459" t="s">
        <v>97</v>
      </c>
      <c r="K12459" s="23">
        <v>0</v>
      </c>
      <c r="L12459" s="24">
        <v>3.6</v>
      </c>
      <c r="M12459" s="24">
        <v>0</v>
      </c>
      <c r="N12459" s="24">
        <v>0</v>
      </c>
      <c r="O12459" s="24">
        <v>0</v>
      </c>
      <c r="P12459" s="25">
        <v>30</v>
      </c>
    </row>
    <row r="12460" spans="1:16" x14ac:dyDescent="0.3">
      <c r="A12460" s="22">
        <v>43198</v>
      </c>
      <c r="B12460">
        <v>2018</v>
      </c>
      <c r="C12460">
        <v>4</v>
      </c>
      <c r="D12460" t="s">
        <v>120</v>
      </c>
      <c r="E12460" t="s">
        <v>121</v>
      </c>
      <c r="F12460" t="s">
        <v>180</v>
      </c>
      <c r="G12460" t="s">
        <v>112</v>
      </c>
      <c r="H12460" t="s">
        <v>98</v>
      </c>
      <c r="I12460" t="s">
        <v>75</v>
      </c>
      <c r="J12460" t="s">
        <v>99</v>
      </c>
      <c r="K12460" s="23">
        <v>0</v>
      </c>
      <c r="L12460" s="24">
        <v>2.8</v>
      </c>
      <c r="M12460" s="24">
        <v>0</v>
      </c>
      <c r="N12460" s="24">
        <v>0</v>
      </c>
      <c r="O12460" s="24">
        <v>0</v>
      </c>
      <c r="P12460" s="25">
        <v>28</v>
      </c>
    </row>
    <row r="12461" spans="1:16" x14ac:dyDescent="0.3">
      <c r="A12461" s="22">
        <v>43198</v>
      </c>
      <c r="B12461">
        <v>2018</v>
      </c>
      <c r="C12461">
        <v>4</v>
      </c>
      <c r="D12461" t="s">
        <v>120</v>
      </c>
      <c r="E12461" t="s">
        <v>121</v>
      </c>
      <c r="F12461" t="s">
        <v>180</v>
      </c>
      <c r="G12461" t="s">
        <v>112</v>
      </c>
      <c r="H12461" t="s">
        <v>100</v>
      </c>
      <c r="I12461" t="s">
        <v>70</v>
      </c>
      <c r="J12461" t="s">
        <v>101</v>
      </c>
      <c r="K12461" s="23">
        <v>0</v>
      </c>
      <c r="L12461" s="24">
        <v>2.4</v>
      </c>
      <c r="M12461" s="24">
        <v>0</v>
      </c>
      <c r="N12461" s="24">
        <v>0</v>
      </c>
      <c r="O12461" s="24">
        <v>0</v>
      </c>
      <c r="P12461" s="25">
        <v>26</v>
      </c>
    </row>
    <row r="12462" spans="1:16" x14ac:dyDescent="0.3">
      <c r="A12462" s="22">
        <v>43198</v>
      </c>
      <c r="B12462">
        <v>2018</v>
      </c>
      <c r="C12462">
        <v>4</v>
      </c>
      <c r="D12462" t="s">
        <v>120</v>
      </c>
      <c r="E12462" t="s">
        <v>121</v>
      </c>
      <c r="F12462" t="s">
        <v>180</v>
      </c>
      <c r="G12462" t="s">
        <v>112</v>
      </c>
      <c r="H12462" t="s">
        <v>102</v>
      </c>
      <c r="I12462" t="s">
        <v>71</v>
      </c>
      <c r="J12462" t="s">
        <v>103</v>
      </c>
      <c r="K12462" s="23">
        <v>0</v>
      </c>
      <c r="L12462" s="24">
        <v>6.9</v>
      </c>
      <c r="M12462" s="24">
        <v>0</v>
      </c>
      <c r="N12462" s="24">
        <v>0</v>
      </c>
      <c r="O12462" s="24">
        <v>0</v>
      </c>
      <c r="P12462" s="25">
        <v>34</v>
      </c>
    </row>
    <row r="12463" spans="1:16" x14ac:dyDescent="0.3">
      <c r="A12463" s="22">
        <v>43198</v>
      </c>
      <c r="B12463">
        <v>2018</v>
      </c>
      <c r="C12463">
        <v>4</v>
      </c>
      <c r="D12463" t="s">
        <v>120</v>
      </c>
      <c r="E12463" t="s">
        <v>121</v>
      </c>
      <c r="F12463" t="s">
        <v>180</v>
      </c>
      <c r="G12463" t="s">
        <v>112</v>
      </c>
      <c r="H12463" t="s">
        <v>104</v>
      </c>
      <c r="I12463" t="s">
        <v>76</v>
      </c>
      <c r="J12463" t="s">
        <v>105</v>
      </c>
      <c r="K12463" s="23">
        <v>0</v>
      </c>
      <c r="L12463" s="24">
        <v>7.4</v>
      </c>
      <c r="M12463" s="24">
        <v>0</v>
      </c>
      <c r="N12463" s="24">
        <v>0</v>
      </c>
      <c r="O12463" s="24">
        <v>0</v>
      </c>
      <c r="P12463" s="25">
        <v>34</v>
      </c>
    </row>
    <row r="12464" spans="1:16" x14ac:dyDescent="0.3">
      <c r="A12464" s="22">
        <v>43198</v>
      </c>
      <c r="B12464">
        <v>2018</v>
      </c>
      <c r="C12464">
        <v>4</v>
      </c>
      <c r="D12464" t="s">
        <v>120</v>
      </c>
      <c r="E12464" t="s">
        <v>121</v>
      </c>
      <c r="F12464" t="s">
        <v>180</v>
      </c>
      <c r="G12464" t="s">
        <v>112</v>
      </c>
      <c r="H12464" t="s">
        <v>106</v>
      </c>
      <c r="I12464" t="s">
        <v>69</v>
      </c>
      <c r="J12464" t="s">
        <v>107</v>
      </c>
      <c r="K12464" s="23">
        <v>0</v>
      </c>
      <c r="L12464" s="24">
        <v>16.5</v>
      </c>
      <c r="M12464" s="24">
        <v>0</v>
      </c>
      <c r="N12464" s="24">
        <v>0</v>
      </c>
      <c r="O12464" s="24">
        <v>0</v>
      </c>
      <c r="P12464" s="25">
        <v>22</v>
      </c>
    </row>
    <row r="12465" spans="1:16" x14ac:dyDescent="0.3">
      <c r="A12465" s="22">
        <v>43198</v>
      </c>
      <c r="B12465">
        <v>2018</v>
      </c>
      <c r="C12465">
        <v>4</v>
      </c>
      <c r="D12465" t="s">
        <v>120</v>
      </c>
      <c r="E12465" t="s">
        <v>121</v>
      </c>
      <c r="F12465" t="s">
        <v>180</v>
      </c>
      <c r="G12465" t="s">
        <v>112</v>
      </c>
      <c r="H12465" t="s">
        <v>108</v>
      </c>
      <c r="I12465" t="s">
        <v>72</v>
      </c>
      <c r="J12465" t="s">
        <v>109</v>
      </c>
      <c r="K12465" s="23">
        <v>0</v>
      </c>
      <c r="L12465" s="24">
        <v>8.1999999999999993</v>
      </c>
      <c r="M12465" s="24">
        <v>0</v>
      </c>
      <c r="N12465" s="24">
        <v>0</v>
      </c>
      <c r="O12465" s="24">
        <v>0</v>
      </c>
      <c r="P12465" s="25">
        <v>32</v>
      </c>
    </row>
    <row r="12466" spans="1:16" x14ac:dyDescent="0.3">
      <c r="A12466" s="22">
        <v>43199</v>
      </c>
      <c r="B12466">
        <v>2018</v>
      </c>
      <c r="C12466">
        <v>4</v>
      </c>
      <c r="D12466" t="s">
        <v>120</v>
      </c>
      <c r="E12466" t="s">
        <v>121</v>
      </c>
      <c r="F12466" t="s">
        <v>180</v>
      </c>
      <c r="G12466" t="s">
        <v>113</v>
      </c>
      <c r="H12466" t="s">
        <v>94</v>
      </c>
      <c r="I12466" t="s">
        <v>73</v>
      </c>
      <c r="J12466" t="s">
        <v>95</v>
      </c>
      <c r="K12466" s="23">
        <v>5</v>
      </c>
      <c r="L12466" s="24">
        <v>3.1</v>
      </c>
      <c r="M12466" s="24">
        <v>15.5</v>
      </c>
      <c r="N12466" s="24">
        <v>10.85</v>
      </c>
      <c r="O12466" s="24">
        <v>4.6500000000000004</v>
      </c>
      <c r="P12466" s="25">
        <v>30</v>
      </c>
    </row>
    <row r="12467" spans="1:16" x14ac:dyDescent="0.3">
      <c r="A12467" s="22">
        <v>43199</v>
      </c>
      <c r="B12467">
        <v>2018</v>
      </c>
      <c r="C12467">
        <v>4</v>
      </c>
      <c r="D12467" t="s">
        <v>120</v>
      </c>
      <c r="E12467" t="s">
        <v>121</v>
      </c>
      <c r="F12467" t="s">
        <v>180</v>
      </c>
      <c r="G12467" t="s">
        <v>113</v>
      </c>
      <c r="H12467" t="s">
        <v>96</v>
      </c>
      <c r="I12467" t="s">
        <v>74</v>
      </c>
      <c r="J12467" t="s">
        <v>97</v>
      </c>
      <c r="K12467" s="23">
        <v>3</v>
      </c>
      <c r="L12467" s="24">
        <v>3.6</v>
      </c>
      <c r="M12467" s="24">
        <v>10.8</v>
      </c>
      <c r="N12467" s="24">
        <v>7.56</v>
      </c>
      <c r="O12467" s="24">
        <v>3.24</v>
      </c>
      <c r="P12467" s="25">
        <v>30</v>
      </c>
    </row>
    <row r="12468" spans="1:16" x14ac:dyDescent="0.3">
      <c r="A12468" s="22">
        <v>43199</v>
      </c>
      <c r="B12468">
        <v>2018</v>
      </c>
      <c r="C12468">
        <v>4</v>
      </c>
      <c r="D12468" t="s">
        <v>120</v>
      </c>
      <c r="E12468" t="s">
        <v>121</v>
      </c>
      <c r="F12468" t="s">
        <v>180</v>
      </c>
      <c r="G12468" t="s">
        <v>113</v>
      </c>
      <c r="H12468" t="s">
        <v>98</v>
      </c>
      <c r="I12468" t="s">
        <v>75</v>
      </c>
      <c r="J12468" t="s">
        <v>99</v>
      </c>
      <c r="K12468" s="23">
        <v>6</v>
      </c>
      <c r="L12468" s="24">
        <v>2.8</v>
      </c>
      <c r="M12468" s="24">
        <v>16.8</v>
      </c>
      <c r="N12468" s="24">
        <v>12.1</v>
      </c>
      <c r="O12468" s="24">
        <v>4.7</v>
      </c>
      <c r="P12468" s="25">
        <v>28</v>
      </c>
    </row>
    <row r="12469" spans="1:16" x14ac:dyDescent="0.3">
      <c r="A12469" s="22">
        <v>43199</v>
      </c>
      <c r="B12469">
        <v>2018</v>
      </c>
      <c r="C12469">
        <v>4</v>
      </c>
      <c r="D12469" t="s">
        <v>120</v>
      </c>
      <c r="E12469" t="s">
        <v>121</v>
      </c>
      <c r="F12469" t="s">
        <v>180</v>
      </c>
      <c r="G12469" t="s">
        <v>113</v>
      </c>
      <c r="H12469" t="s">
        <v>100</v>
      </c>
      <c r="I12469" t="s">
        <v>70</v>
      </c>
      <c r="J12469" t="s">
        <v>101</v>
      </c>
      <c r="K12469" s="23">
        <v>25</v>
      </c>
      <c r="L12469" s="24">
        <v>2.4</v>
      </c>
      <c r="M12469" s="24">
        <v>60</v>
      </c>
      <c r="N12469" s="24">
        <v>44.4</v>
      </c>
      <c r="O12469" s="24">
        <v>15.6</v>
      </c>
      <c r="P12469" s="25">
        <v>26</v>
      </c>
    </row>
    <row r="12470" spans="1:16" x14ac:dyDescent="0.3">
      <c r="A12470" s="22">
        <v>43199</v>
      </c>
      <c r="B12470">
        <v>2018</v>
      </c>
      <c r="C12470">
        <v>4</v>
      </c>
      <c r="D12470" t="s">
        <v>120</v>
      </c>
      <c r="E12470" t="s">
        <v>121</v>
      </c>
      <c r="F12470" t="s">
        <v>180</v>
      </c>
      <c r="G12470" t="s">
        <v>113</v>
      </c>
      <c r="H12470" t="s">
        <v>102</v>
      </c>
      <c r="I12470" t="s">
        <v>71</v>
      </c>
      <c r="J12470" t="s">
        <v>103</v>
      </c>
      <c r="K12470" s="23">
        <v>6</v>
      </c>
      <c r="L12470" s="24">
        <v>6.9</v>
      </c>
      <c r="M12470" s="24">
        <v>41.4</v>
      </c>
      <c r="N12470" s="24">
        <v>27.32</v>
      </c>
      <c r="O12470" s="24">
        <v>14.08</v>
      </c>
      <c r="P12470" s="25">
        <v>34</v>
      </c>
    </row>
    <row r="12471" spans="1:16" x14ac:dyDescent="0.3">
      <c r="A12471" s="22">
        <v>43199</v>
      </c>
      <c r="B12471">
        <v>2018</v>
      </c>
      <c r="C12471">
        <v>4</v>
      </c>
      <c r="D12471" t="s">
        <v>120</v>
      </c>
      <c r="E12471" t="s">
        <v>121</v>
      </c>
      <c r="F12471" t="s">
        <v>180</v>
      </c>
      <c r="G12471" t="s">
        <v>113</v>
      </c>
      <c r="H12471" t="s">
        <v>104</v>
      </c>
      <c r="I12471" t="s">
        <v>76</v>
      </c>
      <c r="J12471" t="s">
        <v>105</v>
      </c>
      <c r="K12471" s="23">
        <v>0</v>
      </c>
      <c r="L12471" s="24">
        <v>7.4</v>
      </c>
      <c r="M12471" s="24">
        <v>0</v>
      </c>
      <c r="N12471" s="24">
        <v>0</v>
      </c>
      <c r="O12471" s="24">
        <v>0</v>
      </c>
      <c r="P12471" s="25">
        <v>34</v>
      </c>
    </row>
    <row r="12472" spans="1:16" x14ac:dyDescent="0.3">
      <c r="A12472" s="22">
        <v>43199</v>
      </c>
      <c r="B12472">
        <v>2018</v>
      </c>
      <c r="C12472">
        <v>4</v>
      </c>
      <c r="D12472" t="s">
        <v>120</v>
      </c>
      <c r="E12472" t="s">
        <v>121</v>
      </c>
      <c r="F12472" t="s">
        <v>180</v>
      </c>
      <c r="G12472" t="s">
        <v>113</v>
      </c>
      <c r="H12472" t="s">
        <v>106</v>
      </c>
      <c r="I12472" t="s">
        <v>69</v>
      </c>
      <c r="J12472" t="s">
        <v>107</v>
      </c>
      <c r="K12472" s="23">
        <v>10</v>
      </c>
      <c r="L12472" s="24">
        <v>16.5</v>
      </c>
      <c r="M12472" s="24">
        <v>165</v>
      </c>
      <c r="N12472" s="24">
        <v>128.69999999999999</v>
      </c>
      <c r="O12472" s="24">
        <v>36.299999999999997</v>
      </c>
      <c r="P12472" s="25">
        <v>22</v>
      </c>
    </row>
    <row r="12473" spans="1:16" x14ac:dyDescent="0.3">
      <c r="A12473" s="22">
        <v>43199</v>
      </c>
      <c r="B12473">
        <v>2018</v>
      </c>
      <c r="C12473">
        <v>4</v>
      </c>
      <c r="D12473" t="s">
        <v>120</v>
      </c>
      <c r="E12473" t="s">
        <v>121</v>
      </c>
      <c r="F12473" t="s">
        <v>180</v>
      </c>
      <c r="G12473" t="s">
        <v>113</v>
      </c>
      <c r="H12473" t="s">
        <v>108</v>
      </c>
      <c r="I12473" t="s">
        <v>72</v>
      </c>
      <c r="J12473" t="s">
        <v>109</v>
      </c>
      <c r="K12473" s="23">
        <v>6</v>
      </c>
      <c r="L12473" s="24">
        <v>8.1999999999999993</v>
      </c>
      <c r="M12473" s="24">
        <v>49.2</v>
      </c>
      <c r="N12473" s="24">
        <v>33.46</v>
      </c>
      <c r="O12473" s="24">
        <v>15.74</v>
      </c>
      <c r="P12473" s="25">
        <v>32</v>
      </c>
    </row>
    <row r="12474" spans="1:16" x14ac:dyDescent="0.3">
      <c r="A12474" s="22">
        <v>43200</v>
      </c>
      <c r="B12474">
        <v>2018</v>
      </c>
      <c r="C12474">
        <v>4</v>
      </c>
      <c r="D12474" t="s">
        <v>120</v>
      </c>
      <c r="E12474" t="s">
        <v>121</v>
      </c>
      <c r="F12474" t="s">
        <v>180</v>
      </c>
      <c r="G12474" t="s">
        <v>114</v>
      </c>
      <c r="H12474" t="s">
        <v>94</v>
      </c>
      <c r="I12474" t="s">
        <v>73</v>
      </c>
      <c r="J12474" t="s">
        <v>95</v>
      </c>
      <c r="K12474" s="23">
        <v>2</v>
      </c>
      <c r="L12474" s="24">
        <v>3.1</v>
      </c>
      <c r="M12474" s="24">
        <v>6.2</v>
      </c>
      <c r="N12474" s="24">
        <v>4.34</v>
      </c>
      <c r="O12474" s="24">
        <v>1.86</v>
      </c>
      <c r="P12474" s="25">
        <v>30</v>
      </c>
    </row>
    <row r="12475" spans="1:16" x14ac:dyDescent="0.3">
      <c r="A12475" s="22">
        <v>43200</v>
      </c>
      <c r="B12475">
        <v>2018</v>
      </c>
      <c r="C12475">
        <v>4</v>
      </c>
      <c r="D12475" t="s">
        <v>120</v>
      </c>
      <c r="E12475" t="s">
        <v>121</v>
      </c>
      <c r="F12475" t="s">
        <v>180</v>
      </c>
      <c r="G12475" t="s">
        <v>114</v>
      </c>
      <c r="H12475" t="s">
        <v>96</v>
      </c>
      <c r="I12475" t="s">
        <v>74</v>
      </c>
      <c r="J12475" t="s">
        <v>97</v>
      </c>
      <c r="K12475" s="23">
        <v>3.07</v>
      </c>
      <c r="L12475" s="24">
        <v>3.6</v>
      </c>
      <c r="M12475" s="24">
        <v>11.05</v>
      </c>
      <c r="N12475" s="24">
        <v>7.74</v>
      </c>
      <c r="O12475" s="24">
        <v>3.31</v>
      </c>
      <c r="P12475" s="25">
        <v>30</v>
      </c>
    </row>
    <row r="12476" spans="1:16" x14ac:dyDescent="0.3">
      <c r="A12476" s="22">
        <v>43200</v>
      </c>
      <c r="B12476">
        <v>2018</v>
      </c>
      <c r="C12476">
        <v>4</v>
      </c>
      <c r="D12476" t="s">
        <v>120</v>
      </c>
      <c r="E12476" t="s">
        <v>121</v>
      </c>
      <c r="F12476" t="s">
        <v>180</v>
      </c>
      <c r="G12476" t="s">
        <v>114</v>
      </c>
      <c r="H12476" t="s">
        <v>98</v>
      </c>
      <c r="I12476" t="s">
        <v>75</v>
      </c>
      <c r="J12476" t="s">
        <v>99</v>
      </c>
      <c r="K12476" s="23">
        <v>2</v>
      </c>
      <c r="L12476" s="24">
        <v>2.8</v>
      </c>
      <c r="M12476" s="24">
        <v>5.6</v>
      </c>
      <c r="N12476" s="24">
        <v>4.03</v>
      </c>
      <c r="O12476" s="24">
        <v>1.57</v>
      </c>
      <c r="P12476" s="25">
        <v>28</v>
      </c>
    </row>
    <row r="12477" spans="1:16" x14ac:dyDescent="0.3">
      <c r="A12477" s="22">
        <v>43200</v>
      </c>
      <c r="B12477">
        <v>2018</v>
      </c>
      <c r="C12477">
        <v>4</v>
      </c>
      <c r="D12477" t="s">
        <v>120</v>
      </c>
      <c r="E12477" t="s">
        <v>121</v>
      </c>
      <c r="F12477" t="s">
        <v>180</v>
      </c>
      <c r="G12477" t="s">
        <v>114</v>
      </c>
      <c r="H12477" t="s">
        <v>100</v>
      </c>
      <c r="I12477" t="s">
        <v>70</v>
      </c>
      <c r="J12477" t="s">
        <v>101</v>
      </c>
      <c r="K12477" s="23">
        <v>38.299999999999997</v>
      </c>
      <c r="L12477" s="24">
        <v>2.4</v>
      </c>
      <c r="M12477" s="24">
        <v>91.92</v>
      </c>
      <c r="N12477" s="24">
        <v>68.02</v>
      </c>
      <c r="O12477" s="24">
        <v>23.9</v>
      </c>
      <c r="P12477" s="25">
        <v>26</v>
      </c>
    </row>
    <row r="12478" spans="1:16" x14ac:dyDescent="0.3">
      <c r="A12478" s="22">
        <v>43200</v>
      </c>
      <c r="B12478">
        <v>2018</v>
      </c>
      <c r="C12478">
        <v>4</v>
      </c>
      <c r="D12478" t="s">
        <v>120</v>
      </c>
      <c r="E12478" t="s">
        <v>121</v>
      </c>
      <c r="F12478" t="s">
        <v>180</v>
      </c>
      <c r="G12478" t="s">
        <v>114</v>
      </c>
      <c r="H12478" t="s">
        <v>102</v>
      </c>
      <c r="I12478" t="s">
        <v>71</v>
      </c>
      <c r="J12478" t="s">
        <v>103</v>
      </c>
      <c r="K12478" s="23">
        <v>18</v>
      </c>
      <c r="L12478" s="24">
        <v>6.9</v>
      </c>
      <c r="M12478" s="24">
        <v>124.2</v>
      </c>
      <c r="N12478" s="24">
        <v>81.97</v>
      </c>
      <c r="O12478" s="24">
        <v>42.23</v>
      </c>
      <c r="P12478" s="25">
        <v>34</v>
      </c>
    </row>
    <row r="12479" spans="1:16" x14ac:dyDescent="0.3">
      <c r="A12479" s="22">
        <v>43200</v>
      </c>
      <c r="B12479">
        <v>2018</v>
      </c>
      <c r="C12479">
        <v>4</v>
      </c>
      <c r="D12479" t="s">
        <v>120</v>
      </c>
      <c r="E12479" t="s">
        <v>121</v>
      </c>
      <c r="F12479" t="s">
        <v>180</v>
      </c>
      <c r="G12479" t="s">
        <v>114</v>
      </c>
      <c r="H12479" t="s">
        <v>104</v>
      </c>
      <c r="I12479" t="s">
        <v>76</v>
      </c>
      <c r="J12479" t="s">
        <v>105</v>
      </c>
      <c r="K12479" s="23">
        <v>3</v>
      </c>
      <c r="L12479" s="24">
        <v>7.4</v>
      </c>
      <c r="M12479" s="24">
        <v>22.2</v>
      </c>
      <c r="N12479" s="24">
        <v>14.65</v>
      </c>
      <c r="O12479" s="24">
        <v>7.55</v>
      </c>
      <c r="P12479" s="25">
        <v>34</v>
      </c>
    </row>
    <row r="12480" spans="1:16" x14ac:dyDescent="0.3">
      <c r="A12480" s="22">
        <v>43200</v>
      </c>
      <c r="B12480">
        <v>2018</v>
      </c>
      <c r="C12480">
        <v>4</v>
      </c>
      <c r="D12480" t="s">
        <v>120</v>
      </c>
      <c r="E12480" t="s">
        <v>121</v>
      </c>
      <c r="F12480" t="s">
        <v>180</v>
      </c>
      <c r="G12480" t="s">
        <v>114</v>
      </c>
      <c r="H12480" t="s">
        <v>106</v>
      </c>
      <c r="I12480" t="s">
        <v>69</v>
      </c>
      <c r="J12480" t="s">
        <v>107</v>
      </c>
      <c r="K12480" s="23">
        <v>7</v>
      </c>
      <c r="L12480" s="24">
        <v>16.5</v>
      </c>
      <c r="M12480" s="24">
        <v>115.5</v>
      </c>
      <c r="N12480" s="24">
        <v>90.09</v>
      </c>
      <c r="O12480" s="24">
        <v>25.41</v>
      </c>
      <c r="P12480" s="25">
        <v>22</v>
      </c>
    </row>
    <row r="12481" spans="1:16" x14ac:dyDescent="0.3">
      <c r="A12481" s="22">
        <v>43200</v>
      </c>
      <c r="B12481">
        <v>2018</v>
      </c>
      <c r="C12481">
        <v>4</v>
      </c>
      <c r="D12481" t="s">
        <v>120</v>
      </c>
      <c r="E12481" t="s">
        <v>121</v>
      </c>
      <c r="F12481" t="s">
        <v>180</v>
      </c>
      <c r="G12481" t="s">
        <v>114</v>
      </c>
      <c r="H12481" t="s">
        <v>108</v>
      </c>
      <c r="I12481" t="s">
        <v>72</v>
      </c>
      <c r="J12481" t="s">
        <v>109</v>
      </c>
      <c r="K12481" s="23">
        <v>10</v>
      </c>
      <c r="L12481" s="24">
        <v>8.1999999999999993</v>
      </c>
      <c r="M12481" s="24">
        <v>82</v>
      </c>
      <c r="N12481" s="24">
        <v>55.76</v>
      </c>
      <c r="O12481" s="24">
        <v>26.24</v>
      </c>
      <c r="P12481" s="25">
        <v>32</v>
      </c>
    </row>
    <row r="12482" spans="1:16" x14ac:dyDescent="0.3">
      <c r="A12482" s="22">
        <v>43201</v>
      </c>
      <c r="B12482">
        <v>2018</v>
      </c>
      <c r="C12482">
        <v>4</v>
      </c>
      <c r="D12482" t="s">
        <v>120</v>
      </c>
      <c r="E12482" t="s">
        <v>121</v>
      </c>
      <c r="F12482" t="s">
        <v>180</v>
      </c>
      <c r="G12482" t="s">
        <v>115</v>
      </c>
      <c r="H12482" t="s">
        <v>94</v>
      </c>
      <c r="I12482" t="s">
        <v>73</v>
      </c>
      <c r="J12482" t="s">
        <v>95</v>
      </c>
      <c r="K12482" s="23">
        <v>6.67</v>
      </c>
      <c r="L12482" s="24">
        <v>3.1</v>
      </c>
      <c r="M12482" s="24">
        <v>20.68</v>
      </c>
      <c r="N12482" s="24">
        <v>14.48</v>
      </c>
      <c r="O12482" s="24">
        <v>6.2</v>
      </c>
      <c r="P12482" s="25">
        <v>30</v>
      </c>
    </row>
    <row r="12483" spans="1:16" x14ac:dyDescent="0.3">
      <c r="A12483" s="22">
        <v>43201</v>
      </c>
      <c r="B12483">
        <v>2018</v>
      </c>
      <c r="C12483">
        <v>4</v>
      </c>
      <c r="D12483" t="s">
        <v>120</v>
      </c>
      <c r="E12483" t="s">
        <v>121</v>
      </c>
      <c r="F12483" t="s">
        <v>180</v>
      </c>
      <c r="G12483" t="s">
        <v>115</v>
      </c>
      <c r="H12483" t="s">
        <v>96</v>
      </c>
      <c r="I12483" t="s">
        <v>74</v>
      </c>
      <c r="J12483" t="s">
        <v>97</v>
      </c>
      <c r="K12483" s="23">
        <v>3.01</v>
      </c>
      <c r="L12483" s="24">
        <v>3.6</v>
      </c>
      <c r="M12483" s="24">
        <v>10.84</v>
      </c>
      <c r="N12483" s="24">
        <v>7.59</v>
      </c>
      <c r="O12483" s="24">
        <v>3.25</v>
      </c>
      <c r="P12483" s="25">
        <v>30</v>
      </c>
    </row>
    <row r="12484" spans="1:16" x14ac:dyDescent="0.3">
      <c r="A12484" s="22">
        <v>43201</v>
      </c>
      <c r="B12484">
        <v>2018</v>
      </c>
      <c r="C12484">
        <v>4</v>
      </c>
      <c r="D12484" t="s">
        <v>120</v>
      </c>
      <c r="E12484" t="s">
        <v>121</v>
      </c>
      <c r="F12484" t="s">
        <v>180</v>
      </c>
      <c r="G12484" t="s">
        <v>115</v>
      </c>
      <c r="H12484" t="s">
        <v>98</v>
      </c>
      <c r="I12484" t="s">
        <v>75</v>
      </c>
      <c r="J12484" t="s">
        <v>99</v>
      </c>
      <c r="K12484" s="23">
        <v>2</v>
      </c>
      <c r="L12484" s="24">
        <v>2.8</v>
      </c>
      <c r="M12484" s="24">
        <v>5.6</v>
      </c>
      <c r="N12484" s="24">
        <v>4.03</v>
      </c>
      <c r="O12484" s="24">
        <v>1.57</v>
      </c>
      <c r="P12484" s="25">
        <v>28</v>
      </c>
    </row>
    <row r="12485" spans="1:16" x14ac:dyDescent="0.3">
      <c r="A12485" s="22">
        <v>43201</v>
      </c>
      <c r="B12485">
        <v>2018</v>
      </c>
      <c r="C12485">
        <v>4</v>
      </c>
      <c r="D12485" t="s">
        <v>120</v>
      </c>
      <c r="E12485" t="s">
        <v>121</v>
      </c>
      <c r="F12485" t="s">
        <v>180</v>
      </c>
      <c r="G12485" t="s">
        <v>115</v>
      </c>
      <c r="H12485" t="s">
        <v>100</v>
      </c>
      <c r="I12485" t="s">
        <v>70</v>
      </c>
      <c r="J12485" t="s">
        <v>101</v>
      </c>
      <c r="K12485" s="23">
        <v>28</v>
      </c>
      <c r="L12485" s="24">
        <v>2.4</v>
      </c>
      <c r="M12485" s="24">
        <v>67.2</v>
      </c>
      <c r="N12485" s="24">
        <v>49.73</v>
      </c>
      <c r="O12485" s="24">
        <v>17.47</v>
      </c>
      <c r="P12485" s="25">
        <v>26</v>
      </c>
    </row>
    <row r="12486" spans="1:16" x14ac:dyDescent="0.3">
      <c r="A12486" s="22">
        <v>43201</v>
      </c>
      <c r="B12486">
        <v>2018</v>
      </c>
      <c r="C12486">
        <v>4</v>
      </c>
      <c r="D12486" t="s">
        <v>120</v>
      </c>
      <c r="E12486" t="s">
        <v>121</v>
      </c>
      <c r="F12486" t="s">
        <v>180</v>
      </c>
      <c r="G12486" t="s">
        <v>115</v>
      </c>
      <c r="H12486" t="s">
        <v>102</v>
      </c>
      <c r="I12486" t="s">
        <v>71</v>
      </c>
      <c r="J12486" t="s">
        <v>103</v>
      </c>
      <c r="K12486" s="23">
        <v>12</v>
      </c>
      <c r="L12486" s="24">
        <v>6.9</v>
      </c>
      <c r="M12486" s="24">
        <v>82.8</v>
      </c>
      <c r="N12486" s="24">
        <v>54.65</v>
      </c>
      <c r="O12486" s="24">
        <v>28.15</v>
      </c>
      <c r="P12486" s="25">
        <v>34</v>
      </c>
    </row>
    <row r="12487" spans="1:16" x14ac:dyDescent="0.3">
      <c r="A12487" s="22">
        <v>43201</v>
      </c>
      <c r="B12487">
        <v>2018</v>
      </c>
      <c r="C12487">
        <v>4</v>
      </c>
      <c r="D12487" t="s">
        <v>120</v>
      </c>
      <c r="E12487" t="s">
        <v>121</v>
      </c>
      <c r="F12487" t="s">
        <v>180</v>
      </c>
      <c r="G12487" t="s">
        <v>115</v>
      </c>
      <c r="H12487" t="s">
        <v>104</v>
      </c>
      <c r="I12487" t="s">
        <v>76</v>
      </c>
      <c r="J12487" t="s">
        <v>105</v>
      </c>
      <c r="K12487" s="23">
        <v>0</v>
      </c>
      <c r="L12487" s="24">
        <v>7.4</v>
      </c>
      <c r="M12487" s="24">
        <v>0</v>
      </c>
      <c r="N12487" s="24">
        <v>0</v>
      </c>
      <c r="O12487" s="24">
        <v>0</v>
      </c>
      <c r="P12487" s="25">
        <v>34</v>
      </c>
    </row>
    <row r="12488" spans="1:16" x14ac:dyDescent="0.3">
      <c r="A12488" s="22">
        <v>43201</v>
      </c>
      <c r="B12488">
        <v>2018</v>
      </c>
      <c r="C12488">
        <v>4</v>
      </c>
      <c r="D12488" t="s">
        <v>120</v>
      </c>
      <c r="E12488" t="s">
        <v>121</v>
      </c>
      <c r="F12488" t="s">
        <v>180</v>
      </c>
      <c r="G12488" t="s">
        <v>115</v>
      </c>
      <c r="H12488" t="s">
        <v>106</v>
      </c>
      <c r="I12488" t="s">
        <v>69</v>
      </c>
      <c r="J12488" t="s">
        <v>107</v>
      </c>
      <c r="K12488" s="23">
        <v>3</v>
      </c>
      <c r="L12488" s="24">
        <v>16.5</v>
      </c>
      <c r="M12488" s="24">
        <v>49.5</v>
      </c>
      <c r="N12488" s="24">
        <v>38.61</v>
      </c>
      <c r="O12488" s="24">
        <v>10.89</v>
      </c>
      <c r="P12488" s="25">
        <v>22</v>
      </c>
    </row>
    <row r="12489" spans="1:16" x14ac:dyDescent="0.3">
      <c r="A12489" s="22">
        <v>43201</v>
      </c>
      <c r="B12489">
        <v>2018</v>
      </c>
      <c r="C12489">
        <v>4</v>
      </c>
      <c r="D12489" t="s">
        <v>120</v>
      </c>
      <c r="E12489" t="s">
        <v>121</v>
      </c>
      <c r="F12489" t="s">
        <v>180</v>
      </c>
      <c r="G12489" t="s">
        <v>115</v>
      </c>
      <c r="H12489" t="s">
        <v>108</v>
      </c>
      <c r="I12489" t="s">
        <v>72</v>
      </c>
      <c r="J12489" t="s">
        <v>109</v>
      </c>
      <c r="K12489" s="23">
        <v>11</v>
      </c>
      <c r="L12489" s="24">
        <v>8.1999999999999993</v>
      </c>
      <c r="M12489" s="24">
        <v>90.2</v>
      </c>
      <c r="N12489" s="24">
        <v>61.34</v>
      </c>
      <c r="O12489" s="24">
        <v>28.86</v>
      </c>
      <c r="P12489" s="25">
        <v>32</v>
      </c>
    </row>
    <row r="12490" spans="1:16" x14ac:dyDescent="0.3">
      <c r="A12490" s="22">
        <v>43202</v>
      </c>
      <c r="B12490">
        <v>2018</v>
      </c>
      <c r="C12490">
        <v>4</v>
      </c>
      <c r="D12490" t="s">
        <v>120</v>
      </c>
      <c r="E12490" t="s">
        <v>121</v>
      </c>
      <c r="F12490" t="s">
        <v>180</v>
      </c>
      <c r="G12490" t="s">
        <v>93</v>
      </c>
      <c r="H12490" t="s">
        <v>94</v>
      </c>
      <c r="I12490" t="s">
        <v>73</v>
      </c>
      <c r="J12490" t="s">
        <v>95</v>
      </c>
      <c r="K12490" s="23">
        <v>5</v>
      </c>
      <c r="L12490" s="24">
        <v>3.1</v>
      </c>
      <c r="M12490" s="24">
        <v>15.5</v>
      </c>
      <c r="N12490" s="24">
        <v>10.85</v>
      </c>
      <c r="O12490" s="24">
        <v>4.6500000000000004</v>
      </c>
      <c r="P12490" s="25">
        <v>30</v>
      </c>
    </row>
    <row r="12491" spans="1:16" x14ac:dyDescent="0.3">
      <c r="A12491" s="22">
        <v>43202</v>
      </c>
      <c r="B12491">
        <v>2018</v>
      </c>
      <c r="C12491">
        <v>4</v>
      </c>
      <c r="D12491" t="s">
        <v>120</v>
      </c>
      <c r="E12491" t="s">
        <v>121</v>
      </c>
      <c r="F12491" t="s">
        <v>180</v>
      </c>
      <c r="G12491" t="s">
        <v>93</v>
      </c>
      <c r="H12491" t="s">
        <v>96</v>
      </c>
      <c r="I12491" t="s">
        <v>74</v>
      </c>
      <c r="J12491" t="s">
        <v>97</v>
      </c>
      <c r="K12491" s="23">
        <v>4.76</v>
      </c>
      <c r="L12491" s="24">
        <v>3.6</v>
      </c>
      <c r="M12491" s="24">
        <v>17.14</v>
      </c>
      <c r="N12491" s="24">
        <v>12</v>
      </c>
      <c r="O12491" s="24">
        <v>5.14</v>
      </c>
      <c r="P12491" s="25">
        <v>30</v>
      </c>
    </row>
    <row r="12492" spans="1:16" x14ac:dyDescent="0.3">
      <c r="A12492" s="22">
        <v>43202</v>
      </c>
      <c r="B12492">
        <v>2018</v>
      </c>
      <c r="C12492">
        <v>4</v>
      </c>
      <c r="D12492" t="s">
        <v>120</v>
      </c>
      <c r="E12492" t="s">
        <v>121</v>
      </c>
      <c r="F12492" t="s">
        <v>180</v>
      </c>
      <c r="G12492" t="s">
        <v>93</v>
      </c>
      <c r="H12492" t="s">
        <v>98</v>
      </c>
      <c r="I12492" t="s">
        <v>75</v>
      </c>
      <c r="J12492" t="s">
        <v>99</v>
      </c>
      <c r="K12492" s="23">
        <v>3.5</v>
      </c>
      <c r="L12492" s="24">
        <v>2.8</v>
      </c>
      <c r="M12492" s="24">
        <v>9.8000000000000007</v>
      </c>
      <c r="N12492" s="24">
        <v>7.06</v>
      </c>
      <c r="O12492" s="24">
        <v>2.74</v>
      </c>
      <c r="P12492" s="25">
        <v>28</v>
      </c>
    </row>
    <row r="12493" spans="1:16" x14ac:dyDescent="0.3">
      <c r="A12493" s="22">
        <v>43202</v>
      </c>
      <c r="B12493">
        <v>2018</v>
      </c>
      <c r="C12493">
        <v>4</v>
      </c>
      <c r="D12493" t="s">
        <v>120</v>
      </c>
      <c r="E12493" t="s">
        <v>121</v>
      </c>
      <c r="F12493" t="s">
        <v>180</v>
      </c>
      <c r="G12493" t="s">
        <v>93</v>
      </c>
      <c r="H12493" t="s">
        <v>100</v>
      </c>
      <c r="I12493" t="s">
        <v>70</v>
      </c>
      <c r="J12493" t="s">
        <v>101</v>
      </c>
      <c r="K12493" s="23">
        <v>17.399999999999999</v>
      </c>
      <c r="L12493" s="24">
        <v>2.4</v>
      </c>
      <c r="M12493" s="24">
        <v>41.76</v>
      </c>
      <c r="N12493" s="24">
        <v>30.9</v>
      </c>
      <c r="O12493" s="24">
        <v>10.86</v>
      </c>
      <c r="P12493" s="25">
        <v>26</v>
      </c>
    </row>
    <row r="12494" spans="1:16" x14ac:dyDescent="0.3">
      <c r="A12494" s="22">
        <v>43202</v>
      </c>
      <c r="B12494">
        <v>2018</v>
      </c>
      <c r="C12494">
        <v>4</v>
      </c>
      <c r="D12494" t="s">
        <v>120</v>
      </c>
      <c r="E12494" t="s">
        <v>121</v>
      </c>
      <c r="F12494" t="s">
        <v>180</v>
      </c>
      <c r="G12494" t="s">
        <v>93</v>
      </c>
      <c r="H12494" t="s">
        <v>102</v>
      </c>
      <c r="I12494" t="s">
        <v>71</v>
      </c>
      <c r="J12494" t="s">
        <v>103</v>
      </c>
      <c r="K12494" s="23">
        <v>9</v>
      </c>
      <c r="L12494" s="24">
        <v>6.9</v>
      </c>
      <c r="M12494" s="24">
        <v>62.1</v>
      </c>
      <c r="N12494" s="24">
        <v>40.99</v>
      </c>
      <c r="O12494" s="24">
        <v>21.11</v>
      </c>
      <c r="P12494" s="25">
        <v>34</v>
      </c>
    </row>
    <row r="12495" spans="1:16" x14ac:dyDescent="0.3">
      <c r="A12495" s="22">
        <v>43202</v>
      </c>
      <c r="B12495">
        <v>2018</v>
      </c>
      <c r="C12495">
        <v>4</v>
      </c>
      <c r="D12495" t="s">
        <v>120</v>
      </c>
      <c r="E12495" t="s">
        <v>121</v>
      </c>
      <c r="F12495" t="s">
        <v>180</v>
      </c>
      <c r="G12495" t="s">
        <v>93</v>
      </c>
      <c r="H12495" t="s">
        <v>104</v>
      </c>
      <c r="I12495" t="s">
        <v>76</v>
      </c>
      <c r="J12495" t="s">
        <v>105</v>
      </c>
      <c r="K12495" s="23">
        <v>0</v>
      </c>
      <c r="L12495" s="24">
        <v>7.4</v>
      </c>
      <c r="M12495" s="24">
        <v>0</v>
      </c>
      <c r="N12495" s="24">
        <v>0</v>
      </c>
      <c r="O12495" s="24">
        <v>0</v>
      </c>
      <c r="P12495" s="25">
        <v>34</v>
      </c>
    </row>
    <row r="12496" spans="1:16" x14ac:dyDescent="0.3">
      <c r="A12496" s="22">
        <v>43202</v>
      </c>
      <c r="B12496">
        <v>2018</v>
      </c>
      <c r="C12496">
        <v>4</v>
      </c>
      <c r="D12496" t="s">
        <v>120</v>
      </c>
      <c r="E12496" t="s">
        <v>121</v>
      </c>
      <c r="F12496" t="s">
        <v>180</v>
      </c>
      <c r="G12496" t="s">
        <v>93</v>
      </c>
      <c r="H12496" t="s">
        <v>106</v>
      </c>
      <c r="I12496" t="s">
        <v>69</v>
      </c>
      <c r="J12496" t="s">
        <v>107</v>
      </c>
      <c r="K12496" s="23">
        <v>6</v>
      </c>
      <c r="L12496" s="24">
        <v>16.5</v>
      </c>
      <c r="M12496" s="24">
        <v>99</v>
      </c>
      <c r="N12496" s="24">
        <v>77.22</v>
      </c>
      <c r="O12496" s="24">
        <v>21.78</v>
      </c>
      <c r="P12496" s="25">
        <v>22</v>
      </c>
    </row>
    <row r="12497" spans="1:16" x14ac:dyDescent="0.3">
      <c r="A12497" s="22">
        <v>43202</v>
      </c>
      <c r="B12497">
        <v>2018</v>
      </c>
      <c r="C12497">
        <v>4</v>
      </c>
      <c r="D12497" t="s">
        <v>120</v>
      </c>
      <c r="E12497" t="s">
        <v>121</v>
      </c>
      <c r="F12497" t="s">
        <v>180</v>
      </c>
      <c r="G12497" t="s">
        <v>93</v>
      </c>
      <c r="H12497" t="s">
        <v>108</v>
      </c>
      <c r="I12497" t="s">
        <v>72</v>
      </c>
      <c r="J12497" t="s">
        <v>109</v>
      </c>
      <c r="K12497" s="23">
        <v>4.5</v>
      </c>
      <c r="L12497" s="24">
        <v>8.1999999999999993</v>
      </c>
      <c r="M12497" s="24">
        <v>36.9</v>
      </c>
      <c r="N12497" s="24">
        <v>25.09</v>
      </c>
      <c r="O12497" s="24">
        <v>11.81</v>
      </c>
      <c r="P12497" s="25">
        <v>32</v>
      </c>
    </row>
    <row r="12498" spans="1:16" x14ac:dyDescent="0.3">
      <c r="A12498" s="22">
        <v>43203</v>
      </c>
      <c r="B12498">
        <v>2018</v>
      </c>
      <c r="C12498">
        <v>4</v>
      </c>
      <c r="D12498" t="s">
        <v>120</v>
      </c>
      <c r="E12498" t="s">
        <v>121</v>
      </c>
      <c r="F12498" t="s">
        <v>180</v>
      </c>
      <c r="G12498" t="s">
        <v>110</v>
      </c>
      <c r="H12498" t="s">
        <v>94</v>
      </c>
      <c r="I12498" t="s">
        <v>73</v>
      </c>
      <c r="J12498" t="s">
        <v>95</v>
      </c>
      <c r="K12498" s="23">
        <v>4.5</v>
      </c>
      <c r="L12498" s="24">
        <v>3.1</v>
      </c>
      <c r="M12498" s="24">
        <v>13.95</v>
      </c>
      <c r="N12498" s="24">
        <v>9.76</v>
      </c>
      <c r="O12498" s="24">
        <v>4.1900000000000004</v>
      </c>
      <c r="P12498" s="25">
        <v>30</v>
      </c>
    </row>
    <row r="12499" spans="1:16" x14ac:dyDescent="0.3">
      <c r="A12499" s="22">
        <v>43203</v>
      </c>
      <c r="B12499">
        <v>2018</v>
      </c>
      <c r="C12499">
        <v>4</v>
      </c>
      <c r="D12499" t="s">
        <v>120</v>
      </c>
      <c r="E12499" t="s">
        <v>121</v>
      </c>
      <c r="F12499" t="s">
        <v>180</v>
      </c>
      <c r="G12499" t="s">
        <v>110</v>
      </c>
      <c r="H12499" t="s">
        <v>96</v>
      </c>
      <c r="I12499" t="s">
        <v>74</v>
      </c>
      <c r="J12499" t="s">
        <v>97</v>
      </c>
      <c r="K12499" s="23">
        <v>2.0299999999999998</v>
      </c>
      <c r="L12499" s="24">
        <v>3.6</v>
      </c>
      <c r="M12499" s="24">
        <v>7.31</v>
      </c>
      <c r="N12499" s="24">
        <v>5.12</v>
      </c>
      <c r="O12499" s="24">
        <v>2.19</v>
      </c>
      <c r="P12499" s="25">
        <v>30</v>
      </c>
    </row>
    <row r="12500" spans="1:16" x14ac:dyDescent="0.3">
      <c r="A12500" s="22">
        <v>43203</v>
      </c>
      <c r="B12500">
        <v>2018</v>
      </c>
      <c r="C12500">
        <v>4</v>
      </c>
      <c r="D12500" t="s">
        <v>120</v>
      </c>
      <c r="E12500" t="s">
        <v>121</v>
      </c>
      <c r="F12500" t="s">
        <v>180</v>
      </c>
      <c r="G12500" t="s">
        <v>110</v>
      </c>
      <c r="H12500" t="s">
        <v>98</v>
      </c>
      <c r="I12500" t="s">
        <v>75</v>
      </c>
      <c r="J12500" t="s">
        <v>99</v>
      </c>
      <c r="K12500" s="23">
        <v>5</v>
      </c>
      <c r="L12500" s="24">
        <v>2.8</v>
      </c>
      <c r="M12500" s="24">
        <v>14</v>
      </c>
      <c r="N12500" s="24">
        <v>10.08</v>
      </c>
      <c r="O12500" s="24">
        <v>3.92</v>
      </c>
      <c r="P12500" s="25">
        <v>28</v>
      </c>
    </row>
    <row r="12501" spans="1:16" x14ac:dyDescent="0.3">
      <c r="A12501" s="22">
        <v>43203</v>
      </c>
      <c r="B12501">
        <v>2018</v>
      </c>
      <c r="C12501">
        <v>4</v>
      </c>
      <c r="D12501" t="s">
        <v>120</v>
      </c>
      <c r="E12501" t="s">
        <v>121</v>
      </c>
      <c r="F12501" t="s">
        <v>180</v>
      </c>
      <c r="G12501" t="s">
        <v>110</v>
      </c>
      <c r="H12501" t="s">
        <v>100</v>
      </c>
      <c r="I12501" t="s">
        <v>70</v>
      </c>
      <c r="J12501" t="s">
        <v>101</v>
      </c>
      <c r="K12501" s="23">
        <v>23</v>
      </c>
      <c r="L12501" s="24">
        <v>2.4</v>
      </c>
      <c r="M12501" s="24">
        <v>55.2</v>
      </c>
      <c r="N12501" s="24">
        <v>40.85</v>
      </c>
      <c r="O12501" s="24">
        <v>14.35</v>
      </c>
      <c r="P12501" s="25">
        <v>26</v>
      </c>
    </row>
    <row r="12502" spans="1:16" x14ac:dyDescent="0.3">
      <c r="A12502" s="22">
        <v>43203</v>
      </c>
      <c r="B12502">
        <v>2018</v>
      </c>
      <c r="C12502">
        <v>4</v>
      </c>
      <c r="D12502" t="s">
        <v>120</v>
      </c>
      <c r="E12502" t="s">
        <v>121</v>
      </c>
      <c r="F12502" t="s">
        <v>180</v>
      </c>
      <c r="G12502" t="s">
        <v>110</v>
      </c>
      <c r="H12502" t="s">
        <v>102</v>
      </c>
      <c r="I12502" t="s">
        <v>71</v>
      </c>
      <c r="J12502" t="s">
        <v>103</v>
      </c>
      <c r="K12502" s="23">
        <v>12</v>
      </c>
      <c r="L12502" s="24">
        <v>6.9</v>
      </c>
      <c r="M12502" s="24">
        <v>82.8</v>
      </c>
      <c r="N12502" s="24">
        <v>54.65</v>
      </c>
      <c r="O12502" s="24">
        <v>28.15</v>
      </c>
      <c r="P12502" s="25">
        <v>34</v>
      </c>
    </row>
    <row r="12503" spans="1:16" x14ac:dyDescent="0.3">
      <c r="A12503" s="22">
        <v>43203</v>
      </c>
      <c r="B12503">
        <v>2018</v>
      </c>
      <c r="C12503">
        <v>4</v>
      </c>
      <c r="D12503" t="s">
        <v>120</v>
      </c>
      <c r="E12503" t="s">
        <v>121</v>
      </c>
      <c r="F12503" t="s">
        <v>180</v>
      </c>
      <c r="G12503" t="s">
        <v>110</v>
      </c>
      <c r="H12503" t="s">
        <v>104</v>
      </c>
      <c r="I12503" t="s">
        <v>76</v>
      </c>
      <c r="J12503" t="s">
        <v>105</v>
      </c>
      <c r="K12503" s="23">
        <v>0</v>
      </c>
      <c r="L12503" s="24">
        <v>7.4</v>
      </c>
      <c r="M12503" s="24">
        <v>0</v>
      </c>
      <c r="N12503" s="24">
        <v>0</v>
      </c>
      <c r="O12503" s="24">
        <v>0</v>
      </c>
      <c r="P12503" s="25">
        <v>34</v>
      </c>
    </row>
    <row r="12504" spans="1:16" x14ac:dyDescent="0.3">
      <c r="A12504" s="22">
        <v>43203</v>
      </c>
      <c r="B12504">
        <v>2018</v>
      </c>
      <c r="C12504">
        <v>4</v>
      </c>
      <c r="D12504" t="s">
        <v>120</v>
      </c>
      <c r="E12504" t="s">
        <v>121</v>
      </c>
      <c r="F12504" t="s">
        <v>180</v>
      </c>
      <c r="G12504" t="s">
        <v>110</v>
      </c>
      <c r="H12504" t="s">
        <v>106</v>
      </c>
      <c r="I12504" t="s">
        <v>69</v>
      </c>
      <c r="J12504" t="s">
        <v>107</v>
      </c>
      <c r="K12504" s="23">
        <v>23</v>
      </c>
      <c r="L12504" s="24">
        <v>16.5</v>
      </c>
      <c r="M12504" s="24">
        <v>379.5</v>
      </c>
      <c r="N12504" s="24">
        <v>296.01</v>
      </c>
      <c r="O12504" s="24">
        <v>83.49</v>
      </c>
      <c r="P12504" s="25">
        <v>22</v>
      </c>
    </row>
    <row r="12505" spans="1:16" x14ac:dyDescent="0.3">
      <c r="A12505" s="22">
        <v>43203</v>
      </c>
      <c r="B12505">
        <v>2018</v>
      </c>
      <c r="C12505">
        <v>4</v>
      </c>
      <c r="D12505" t="s">
        <v>120</v>
      </c>
      <c r="E12505" t="s">
        <v>121</v>
      </c>
      <c r="F12505" t="s">
        <v>180</v>
      </c>
      <c r="G12505" t="s">
        <v>110</v>
      </c>
      <c r="H12505" t="s">
        <v>108</v>
      </c>
      <c r="I12505" t="s">
        <v>72</v>
      </c>
      <c r="J12505" t="s">
        <v>109</v>
      </c>
      <c r="K12505" s="23">
        <v>4</v>
      </c>
      <c r="L12505" s="24">
        <v>8.1999999999999993</v>
      </c>
      <c r="M12505" s="24">
        <v>32.799999999999997</v>
      </c>
      <c r="N12505" s="24">
        <v>22.3</v>
      </c>
      <c r="O12505" s="24">
        <v>10.5</v>
      </c>
      <c r="P12505" s="25">
        <v>32</v>
      </c>
    </row>
    <row r="12506" spans="1:16" x14ac:dyDescent="0.3">
      <c r="A12506" s="22">
        <v>43204</v>
      </c>
      <c r="B12506">
        <v>2018</v>
      </c>
      <c r="C12506">
        <v>4</v>
      </c>
      <c r="D12506" t="s">
        <v>120</v>
      </c>
      <c r="E12506" t="s">
        <v>121</v>
      </c>
      <c r="F12506" t="s">
        <v>180</v>
      </c>
      <c r="G12506" t="s">
        <v>111</v>
      </c>
      <c r="H12506" t="s">
        <v>94</v>
      </c>
      <c r="I12506" t="s">
        <v>73</v>
      </c>
      <c r="J12506" t="s">
        <v>95</v>
      </c>
      <c r="K12506" s="23">
        <v>8</v>
      </c>
      <c r="L12506" s="24">
        <v>3.1</v>
      </c>
      <c r="M12506" s="24">
        <v>24.8</v>
      </c>
      <c r="N12506" s="24">
        <v>17.36</v>
      </c>
      <c r="O12506" s="24">
        <v>7.44</v>
      </c>
      <c r="P12506" s="25">
        <v>30</v>
      </c>
    </row>
    <row r="12507" spans="1:16" x14ac:dyDescent="0.3">
      <c r="A12507" s="22">
        <v>43204</v>
      </c>
      <c r="B12507">
        <v>2018</v>
      </c>
      <c r="C12507">
        <v>4</v>
      </c>
      <c r="D12507" t="s">
        <v>120</v>
      </c>
      <c r="E12507" t="s">
        <v>121</v>
      </c>
      <c r="F12507" t="s">
        <v>180</v>
      </c>
      <c r="G12507" t="s">
        <v>111</v>
      </c>
      <c r="H12507" t="s">
        <v>96</v>
      </c>
      <c r="I12507" t="s">
        <v>74</v>
      </c>
      <c r="J12507" t="s">
        <v>97</v>
      </c>
      <c r="K12507" s="23">
        <v>3.68</v>
      </c>
      <c r="L12507" s="24">
        <v>3.6</v>
      </c>
      <c r="M12507" s="24">
        <v>13.25</v>
      </c>
      <c r="N12507" s="24">
        <v>9.27</v>
      </c>
      <c r="O12507" s="24">
        <v>3.98</v>
      </c>
      <c r="P12507" s="25">
        <v>30</v>
      </c>
    </row>
    <row r="12508" spans="1:16" x14ac:dyDescent="0.3">
      <c r="A12508" s="22">
        <v>43204</v>
      </c>
      <c r="B12508">
        <v>2018</v>
      </c>
      <c r="C12508">
        <v>4</v>
      </c>
      <c r="D12508" t="s">
        <v>120</v>
      </c>
      <c r="E12508" t="s">
        <v>121</v>
      </c>
      <c r="F12508" t="s">
        <v>180</v>
      </c>
      <c r="G12508" t="s">
        <v>111</v>
      </c>
      <c r="H12508" t="s">
        <v>98</v>
      </c>
      <c r="I12508" t="s">
        <v>75</v>
      </c>
      <c r="J12508" t="s">
        <v>99</v>
      </c>
      <c r="K12508" s="23">
        <v>2</v>
      </c>
      <c r="L12508" s="24">
        <v>2.8</v>
      </c>
      <c r="M12508" s="24">
        <v>5.6</v>
      </c>
      <c r="N12508" s="24">
        <v>4.03</v>
      </c>
      <c r="O12508" s="24">
        <v>1.57</v>
      </c>
      <c r="P12508" s="25">
        <v>28</v>
      </c>
    </row>
    <row r="12509" spans="1:16" x14ac:dyDescent="0.3">
      <c r="A12509" s="22">
        <v>43204</v>
      </c>
      <c r="B12509">
        <v>2018</v>
      </c>
      <c r="C12509">
        <v>4</v>
      </c>
      <c r="D12509" t="s">
        <v>120</v>
      </c>
      <c r="E12509" t="s">
        <v>121</v>
      </c>
      <c r="F12509" t="s">
        <v>180</v>
      </c>
      <c r="G12509" t="s">
        <v>111</v>
      </c>
      <c r="H12509" t="s">
        <v>100</v>
      </c>
      <c r="I12509" t="s">
        <v>70</v>
      </c>
      <c r="J12509" t="s">
        <v>101</v>
      </c>
      <c r="K12509" s="23">
        <v>24</v>
      </c>
      <c r="L12509" s="24">
        <v>2.4</v>
      </c>
      <c r="M12509" s="24">
        <v>57.6</v>
      </c>
      <c r="N12509" s="24">
        <v>42.62</v>
      </c>
      <c r="O12509" s="24">
        <v>14.98</v>
      </c>
      <c r="P12509" s="25">
        <v>26</v>
      </c>
    </row>
    <row r="12510" spans="1:16" x14ac:dyDescent="0.3">
      <c r="A12510" s="22">
        <v>43204</v>
      </c>
      <c r="B12510">
        <v>2018</v>
      </c>
      <c r="C12510">
        <v>4</v>
      </c>
      <c r="D12510" t="s">
        <v>120</v>
      </c>
      <c r="E12510" t="s">
        <v>121</v>
      </c>
      <c r="F12510" t="s">
        <v>180</v>
      </c>
      <c r="G12510" t="s">
        <v>111</v>
      </c>
      <c r="H12510" t="s">
        <v>102</v>
      </c>
      <c r="I12510" t="s">
        <v>71</v>
      </c>
      <c r="J12510" t="s">
        <v>103</v>
      </c>
      <c r="K12510" s="23">
        <v>2</v>
      </c>
      <c r="L12510" s="24">
        <v>6.9</v>
      </c>
      <c r="M12510" s="24">
        <v>13.8</v>
      </c>
      <c r="N12510" s="24">
        <v>9.11</v>
      </c>
      <c r="O12510" s="24">
        <v>4.6900000000000004</v>
      </c>
      <c r="P12510" s="25">
        <v>34</v>
      </c>
    </row>
    <row r="12511" spans="1:16" x14ac:dyDescent="0.3">
      <c r="A12511" s="22">
        <v>43204</v>
      </c>
      <c r="B12511">
        <v>2018</v>
      </c>
      <c r="C12511">
        <v>4</v>
      </c>
      <c r="D12511" t="s">
        <v>120</v>
      </c>
      <c r="E12511" t="s">
        <v>121</v>
      </c>
      <c r="F12511" t="s">
        <v>180</v>
      </c>
      <c r="G12511" t="s">
        <v>111</v>
      </c>
      <c r="H12511" t="s">
        <v>104</v>
      </c>
      <c r="I12511" t="s">
        <v>76</v>
      </c>
      <c r="J12511" t="s">
        <v>105</v>
      </c>
      <c r="K12511" s="23">
        <v>0</v>
      </c>
      <c r="L12511" s="24">
        <v>7.4</v>
      </c>
      <c r="M12511" s="24">
        <v>0</v>
      </c>
      <c r="N12511" s="24">
        <v>0</v>
      </c>
      <c r="O12511" s="24">
        <v>0</v>
      </c>
      <c r="P12511" s="25">
        <v>34</v>
      </c>
    </row>
    <row r="12512" spans="1:16" x14ac:dyDescent="0.3">
      <c r="A12512" s="22">
        <v>43204</v>
      </c>
      <c r="B12512">
        <v>2018</v>
      </c>
      <c r="C12512">
        <v>4</v>
      </c>
      <c r="D12512" t="s">
        <v>120</v>
      </c>
      <c r="E12512" t="s">
        <v>121</v>
      </c>
      <c r="F12512" t="s">
        <v>180</v>
      </c>
      <c r="G12512" t="s">
        <v>111</v>
      </c>
      <c r="H12512" t="s">
        <v>106</v>
      </c>
      <c r="I12512" t="s">
        <v>69</v>
      </c>
      <c r="J12512" t="s">
        <v>107</v>
      </c>
      <c r="K12512" s="23">
        <v>3</v>
      </c>
      <c r="L12512" s="24">
        <v>16.5</v>
      </c>
      <c r="M12512" s="24">
        <v>49.5</v>
      </c>
      <c r="N12512" s="24">
        <v>38.61</v>
      </c>
      <c r="O12512" s="24">
        <v>10.89</v>
      </c>
      <c r="P12512" s="25">
        <v>22</v>
      </c>
    </row>
    <row r="12513" spans="1:16" x14ac:dyDescent="0.3">
      <c r="A12513" s="22">
        <v>43204</v>
      </c>
      <c r="B12513">
        <v>2018</v>
      </c>
      <c r="C12513">
        <v>4</v>
      </c>
      <c r="D12513" t="s">
        <v>120</v>
      </c>
      <c r="E12513" t="s">
        <v>121</v>
      </c>
      <c r="F12513" t="s">
        <v>180</v>
      </c>
      <c r="G12513" t="s">
        <v>111</v>
      </c>
      <c r="H12513" t="s">
        <v>108</v>
      </c>
      <c r="I12513" t="s">
        <v>72</v>
      </c>
      <c r="J12513" t="s">
        <v>109</v>
      </c>
      <c r="K12513" s="23">
        <v>12</v>
      </c>
      <c r="L12513" s="24">
        <v>8.1999999999999993</v>
      </c>
      <c r="M12513" s="24">
        <v>98.4</v>
      </c>
      <c r="N12513" s="24">
        <v>66.91</v>
      </c>
      <c r="O12513" s="24">
        <v>31.49</v>
      </c>
      <c r="P12513" s="25">
        <v>32</v>
      </c>
    </row>
    <row r="12514" spans="1:16" x14ac:dyDescent="0.3">
      <c r="A12514" s="22">
        <v>43205</v>
      </c>
      <c r="B12514">
        <v>2018</v>
      </c>
      <c r="C12514">
        <v>4</v>
      </c>
      <c r="D12514" t="s">
        <v>120</v>
      </c>
      <c r="E12514" t="s">
        <v>121</v>
      </c>
      <c r="F12514" t="s">
        <v>180</v>
      </c>
      <c r="G12514" t="s">
        <v>112</v>
      </c>
      <c r="H12514" t="s">
        <v>94</v>
      </c>
      <c r="I12514" t="s">
        <v>73</v>
      </c>
      <c r="J12514" t="s">
        <v>95</v>
      </c>
      <c r="K12514" s="23">
        <v>7.66</v>
      </c>
      <c r="L12514" s="24">
        <v>3.1</v>
      </c>
      <c r="M12514" s="24">
        <v>23.75</v>
      </c>
      <c r="N12514" s="24">
        <v>16.62</v>
      </c>
      <c r="O12514" s="24">
        <v>7.13</v>
      </c>
      <c r="P12514" s="25">
        <v>30</v>
      </c>
    </row>
    <row r="12515" spans="1:16" x14ac:dyDescent="0.3">
      <c r="A12515" s="22">
        <v>43205</v>
      </c>
      <c r="B12515">
        <v>2018</v>
      </c>
      <c r="C12515">
        <v>4</v>
      </c>
      <c r="D12515" t="s">
        <v>120</v>
      </c>
      <c r="E12515" t="s">
        <v>121</v>
      </c>
      <c r="F12515" t="s">
        <v>180</v>
      </c>
      <c r="G12515" t="s">
        <v>112</v>
      </c>
      <c r="H12515" t="s">
        <v>96</v>
      </c>
      <c r="I12515" t="s">
        <v>74</v>
      </c>
      <c r="J12515" t="s">
        <v>97</v>
      </c>
      <c r="K12515" s="23">
        <v>2.76</v>
      </c>
      <c r="L12515" s="24">
        <v>3.6</v>
      </c>
      <c r="M12515" s="24">
        <v>9.94</v>
      </c>
      <c r="N12515" s="24">
        <v>6.96</v>
      </c>
      <c r="O12515" s="24">
        <v>2.98</v>
      </c>
      <c r="P12515" s="25">
        <v>30</v>
      </c>
    </row>
    <row r="12516" spans="1:16" x14ac:dyDescent="0.3">
      <c r="A12516" s="22">
        <v>43205</v>
      </c>
      <c r="B12516">
        <v>2018</v>
      </c>
      <c r="C12516">
        <v>4</v>
      </c>
      <c r="D12516" t="s">
        <v>120</v>
      </c>
      <c r="E12516" t="s">
        <v>121</v>
      </c>
      <c r="F12516" t="s">
        <v>180</v>
      </c>
      <c r="G12516" t="s">
        <v>112</v>
      </c>
      <c r="H12516" t="s">
        <v>98</v>
      </c>
      <c r="I12516" t="s">
        <v>75</v>
      </c>
      <c r="J12516" t="s">
        <v>99</v>
      </c>
      <c r="K12516" s="23">
        <v>3</v>
      </c>
      <c r="L12516" s="24">
        <v>2.8</v>
      </c>
      <c r="M12516" s="24">
        <v>8.4</v>
      </c>
      <c r="N12516" s="24">
        <v>6.05</v>
      </c>
      <c r="O12516" s="24">
        <v>2.35</v>
      </c>
      <c r="P12516" s="25">
        <v>28</v>
      </c>
    </row>
    <row r="12517" spans="1:16" x14ac:dyDescent="0.3">
      <c r="A12517" s="22">
        <v>43205</v>
      </c>
      <c r="B12517">
        <v>2018</v>
      </c>
      <c r="C12517">
        <v>4</v>
      </c>
      <c r="D12517" t="s">
        <v>120</v>
      </c>
      <c r="E12517" t="s">
        <v>121</v>
      </c>
      <c r="F12517" t="s">
        <v>180</v>
      </c>
      <c r="G12517" t="s">
        <v>112</v>
      </c>
      <c r="H12517" t="s">
        <v>100</v>
      </c>
      <c r="I12517" t="s">
        <v>70</v>
      </c>
      <c r="J12517" t="s">
        <v>101</v>
      </c>
      <c r="K12517" s="23">
        <v>20</v>
      </c>
      <c r="L12517" s="24">
        <v>2.4</v>
      </c>
      <c r="M12517" s="24">
        <v>48</v>
      </c>
      <c r="N12517" s="24">
        <v>35.520000000000003</v>
      </c>
      <c r="O12517" s="24">
        <v>12.48</v>
      </c>
      <c r="P12517" s="25">
        <v>26</v>
      </c>
    </row>
    <row r="12518" spans="1:16" x14ac:dyDescent="0.3">
      <c r="A12518" s="22">
        <v>43205</v>
      </c>
      <c r="B12518">
        <v>2018</v>
      </c>
      <c r="C12518">
        <v>4</v>
      </c>
      <c r="D12518" t="s">
        <v>120</v>
      </c>
      <c r="E12518" t="s">
        <v>121</v>
      </c>
      <c r="F12518" t="s">
        <v>180</v>
      </c>
      <c r="G12518" t="s">
        <v>112</v>
      </c>
      <c r="H12518" t="s">
        <v>102</v>
      </c>
      <c r="I12518" t="s">
        <v>71</v>
      </c>
      <c r="J12518" t="s">
        <v>103</v>
      </c>
      <c r="K12518" s="23">
        <v>5</v>
      </c>
      <c r="L12518" s="24">
        <v>6.9</v>
      </c>
      <c r="M12518" s="24">
        <v>34.5</v>
      </c>
      <c r="N12518" s="24">
        <v>22.77</v>
      </c>
      <c r="O12518" s="24">
        <v>11.73</v>
      </c>
      <c r="P12518" s="25">
        <v>34</v>
      </c>
    </row>
    <row r="12519" spans="1:16" x14ac:dyDescent="0.3">
      <c r="A12519" s="22">
        <v>43205</v>
      </c>
      <c r="B12519">
        <v>2018</v>
      </c>
      <c r="C12519">
        <v>4</v>
      </c>
      <c r="D12519" t="s">
        <v>120</v>
      </c>
      <c r="E12519" t="s">
        <v>121</v>
      </c>
      <c r="F12519" t="s">
        <v>180</v>
      </c>
      <c r="G12519" t="s">
        <v>112</v>
      </c>
      <c r="H12519" t="s">
        <v>104</v>
      </c>
      <c r="I12519" t="s">
        <v>76</v>
      </c>
      <c r="J12519" t="s">
        <v>105</v>
      </c>
      <c r="K12519" s="23">
        <v>0</v>
      </c>
      <c r="L12519" s="24">
        <v>7.4</v>
      </c>
      <c r="M12519" s="24">
        <v>0</v>
      </c>
      <c r="N12519" s="24">
        <v>0</v>
      </c>
      <c r="O12519" s="24">
        <v>0</v>
      </c>
      <c r="P12519" s="25">
        <v>34</v>
      </c>
    </row>
    <row r="12520" spans="1:16" x14ac:dyDescent="0.3">
      <c r="A12520" s="22">
        <v>43205</v>
      </c>
      <c r="B12520">
        <v>2018</v>
      </c>
      <c r="C12520">
        <v>4</v>
      </c>
      <c r="D12520" t="s">
        <v>120</v>
      </c>
      <c r="E12520" t="s">
        <v>121</v>
      </c>
      <c r="F12520" t="s">
        <v>180</v>
      </c>
      <c r="G12520" t="s">
        <v>112</v>
      </c>
      <c r="H12520" t="s">
        <v>106</v>
      </c>
      <c r="I12520" t="s">
        <v>69</v>
      </c>
      <c r="J12520" t="s">
        <v>107</v>
      </c>
      <c r="K12520" s="23">
        <v>0</v>
      </c>
      <c r="L12520" s="24">
        <v>16.5</v>
      </c>
      <c r="M12520" s="24">
        <v>0</v>
      </c>
      <c r="N12520" s="24">
        <v>0</v>
      </c>
      <c r="O12520" s="24">
        <v>0</v>
      </c>
      <c r="P12520" s="25">
        <v>22</v>
      </c>
    </row>
    <row r="12521" spans="1:16" x14ac:dyDescent="0.3">
      <c r="A12521" s="22">
        <v>43205</v>
      </c>
      <c r="B12521">
        <v>2018</v>
      </c>
      <c r="C12521">
        <v>4</v>
      </c>
      <c r="D12521" t="s">
        <v>120</v>
      </c>
      <c r="E12521" t="s">
        <v>121</v>
      </c>
      <c r="F12521" t="s">
        <v>180</v>
      </c>
      <c r="G12521" t="s">
        <v>112</v>
      </c>
      <c r="H12521" t="s">
        <v>108</v>
      </c>
      <c r="I12521" t="s">
        <v>72</v>
      </c>
      <c r="J12521" t="s">
        <v>109</v>
      </c>
      <c r="K12521" s="23">
        <v>6</v>
      </c>
      <c r="L12521" s="24">
        <v>8.1999999999999993</v>
      </c>
      <c r="M12521" s="24">
        <v>49.2</v>
      </c>
      <c r="N12521" s="24">
        <v>33.46</v>
      </c>
      <c r="O12521" s="24">
        <v>15.74</v>
      </c>
      <c r="P12521" s="25">
        <v>32</v>
      </c>
    </row>
    <row r="12522" spans="1:16" x14ac:dyDescent="0.3">
      <c r="A12522" s="22">
        <v>43206</v>
      </c>
      <c r="B12522">
        <v>2018</v>
      </c>
      <c r="C12522">
        <v>4</v>
      </c>
      <c r="D12522" t="s">
        <v>120</v>
      </c>
      <c r="E12522" t="s">
        <v>121</v>
      </c>
      <c r="F12522" t="s">
        <v>180</v>
      </c>
      <c r="G12522" t="s">
        <v>113</v>
      </c>
      <c r="H12522" t="s">
        <v>94</v>
      </c>
      <c r="I12522" t="s">
        <v>73</v>
      </c>
      <c r="J12522" t="s">
        <v>95</v>
      </c>
      <c r="K12522" s="23">
        <v>2</v>
      </c>
      <c r="L12522" s="24">
        <v>3.1</v>
      </c>
      <c r="M12522" s="24">
        <v>6.2</v>
      </c>
      <c r="N12522" s="24">
        <v>4.34</v>
      </c>
      <c r="O12522" s="24">
        <v>1.86</v>
      </c>
      <c r="P12522" s="25">
        <v>30</v>
      </c>
    </row>
    <row r="12523" spans="1:16" x14ac:dyDescent="0.3">
      <c r="A12523" s="22">
        <v>43206</v>
      </c>
      <c r="B12523">
        <v>2018</v>
      </c>
      <c r="C12523">
        <v>4</v>
      </c>
      <c r="D12523" t="s">
        <v>120</v>
      </c>
      <c r="E12523" t="s">
        <v>121</v>
      </c>
      <c r="F12523" t="s">
        <v>180</v>
      </c>
      <c r="G12523" t="s">
        <v>113</v>
      </c>
      <c r="H12523" t="s">
        <v>96</v>
      </c>
      <c r="I12523" t="s">
        <v>74</v>
      </c>
      <c r="J12523" t="s">
        <v>97</v>
      </c>
      <c r="K12523" s="23">
        <v>6.02</v>
      </c>
      <c r="L12523" s="24">
        <v>3.6</v>
      </c>
      <c r="M12523" s="24">
        <v>21.67</v>
      </c>
      <c r="N12523" s="24">
        <v>15.17</v>
      </c>
      <c r="O12523" s="24">
        <v>6.5</v>
      </c>
      <c r="P12523" s="25">
        <v>30</v>
      </c>
    </row>
    <row r="12524" spans="1:16" x14ac:dyDescent="0.3">
      <c r="A12524" s="22">
        <v>43206</v>
      </c>
      <c r="B12524">
        <v>2018</v>
      </c>
      <c r="C12524">
        <v>4</v>
      </c>
      <c r="D12524" t="s">
        <v>120</v>
      </c>
      <c r="E12524" t="s">
        <v>121</v>
      </c>
      <c r="F12524" t="s">
        <v>180</v>
      </c>
      <c r="G12524" t="s">
        <v>113</v>
      </c>
      <c r="H12524" t="s">
        <v>98</v>
      </c>
      <c r="I12524" t="s">
        <v>75</v>
      </c>
      <c r="J12524" t="s">
        <v>99</v>
      </c>
      <c r="K12524" s="23">
        <v>0.25</v>
      </c>
      <c r="L12524" s="24">
        <v>2.8</v>
      </c>
      <c r="M12524" s="24">
        <v>0.7</v>
      </c>
      <c r="N12524" s="24">
        <v>0.5</v>
      </c>
      <c r="O12524" s="24">
        <v>0.2</v>
      </c>
      <c r="P12524" s="25">
        <v>28</v>
      </c>
    </row>
    <row r="12525" spans="1:16" x14ac:dyDescent="0.3">
      <c r="A12525" s="22">
        <v>43206</v>
      </c>
      <c r="B12525">
        <v>2018</v>
      </c>
      <c r="C12525">
        <v>4</v>
      </c>
      <c r="D12525" t="s">
        <v>120</v>
      </c>
      <c r="E12525" t="s">
        <v>121</v>
      </c>
      <c r="F12525" t="s">
        <v>180</v>
      </c>
      <c r="G12525" t="s">
        <v>113</v>
      </c>
      <c r="H12525" t="s">
        <v>100</v>
      </c>
      <c r="I12525" t="s">
        <v>70</v>
      </c>
      <c r="J12525" t="s">
        <v>101</v>
      </c>
      <c r="K12525" s="23">
        <v>40.5</v>
      </c>
      <c r="L12525" s="24">
        <v>2.4</v>
      </c>
      <c r="M12525" s="24">
        <v>97.2</v>
      </c>
      <c r="N12525" s="24">
        <v>71.930000000000007</v>
      </c>
      <c r="O12525" s="24">
        <v>25.27</v>
      </c>
      <c r="P12525" s="25">
        <v>26</v>
      </c>
    </row>
    <row r="12526" spans="1:16" x14ac:dyDescent="0.3">
      <c r="A12526" s="22">
        <v>43206</v>
      </c>
      <c r="B12526">
        <v>2018</v>
      </c>
      <c r="C12526">
        <v>4</v>
      </c>
      <c r="D12526" t="s">
        <v>120</v>
      </c>
      <c r="E12526" t="s">
        <v>121</v>
      </c>
      <c r="F12526" t="s">
        <v>180</v>
      </c>
      <c r="G12526" t="s">
        <v>113</v>
      </c>
      <c r="H12526" t="s">
        <v>102</v>
      </c>
      <c r="I12526" t="s">
        <v>71</v>
      </c>
      <c r="J12526" t="s">
        <v>103</v>
      </c>
      <c r="K12526" s="23">
        <v>9</v>
      </c>
      <c r="L12526" s="24">
        <v>6.9</v>
      </c>
      <c r="M12526" s="24">
        <v>62.1</v>
      </c>
      <c r="N12526" s="24">
        <v>40.99</v>
      </c>
      <c r="O12526" s="24">
        <v>21.11</v>
      </c>
      <c r="P12526" s="25">
        <v>34</v>
      </c>
    </row>
    <row r="12527" spans="1:16" x14ac:dyDescent="0.3">
      <c r="A12527" s="22">
        <v>43206</v>
      </c>
      <c r="B12527">
        <v>2018</v>
      </c>
      <c r="C12527">
        <v>4</v>
      </c>
      <c r="D12527" t="s">
        <v>120</v>
      </c>
      <c r="E12527" t="s">
        <v>121</v>
      </c>
      <c r="F12527" t="s">
        <v>180</v>
      </c>
      <c r="G12527" t="s">
        <v>113</v>
      </c>
      <c r="H12527" t="s">
        <v>104</v>
      </c>
      <c r="I12527" t="s">
        <v>76</v>
      </c>
      <c r="J12527" t="s">
        <v>105</v>
      </c>
      <c r="K12527" s="23">
        <v>0</v>
      </c>
      <c r="L12527" s="24">
        <v>7.4</v>
      </c>
      <c r="M12527" s="24">
        <v>0</v>
      </c>
      <c r="N12527" s="24">
        <v>0</v>
      </c>
      <c r="O12527" s="24">
        <v>0</v>
      </c>
      <c r="P12527" s="25">
        <v>34</v>
      </c>
    </row>
    <row r="12528" spans="1:16" x14ac:dyDescent="0.3">
      <c r="A12528" s="22">
        <v>43206</v>
      </c>
      <c r="B12528">
        <v>2018</v>
      </c>
      <c r="C12528">
        <v>4</v>
      </c>
      <c r="D12528" t="s">
        <v>120</v>
      </c>
      <c r="E12528" t="s">
        <v>121</v>
      </c>
      <c r="F12528" t="s">
        <v>180</v>
      </c>
      <c r="G12528" t="s">
        <v>113</v>
      </c>
      <c r="H12528" t="s">
        <v>106</v>
      </c>
      <c r="I12528" t="s">
        <v>69</v>
      </c>
      <c r="J12528" t="s">
        <v>107</v>
      </c>
      <c r="K12528" s="23">
        <v>4</v>
      </c>
      <c r="L12528" s="24">
        <v>16.5</v>
      </c>
      <c r="M12528" s="24">
        <v>66</v>
      </c>
      <c r="N12528" s="24">
        <v>51.48</v>
      </c>
      <c r="O12528" s="24">
        <v>14.52</v>
      </c>
      <c r="P12528" s="25">
        <v>22</v>
      </c>
    </row>
    <row r="12529" spans="1:16" x14ac:dyDescent="0.3">
      <c r="A12529" s="22">
        <v>43206</v>
      </c>
      <c r="B12529">
        <v>2018</v>
      </c>
      <c r="C12529">
        <v>4</v>
      </c>
      <c r="D12529" t="s">
        <v>120</v>
      </c>
      <c r="E12529" t="s">
        <v>121</v>
      </c>
      <c r="F12529" t="s">
        <v>180</v>
      </c>
      <c r="G12529" t="s">
        <v>113</v>
      </c>
      <c r="H12529" t="s">
        <v>108</v>
      </c>
      <c r="I12529" t="s">
        <v>72</v>
      </c>
      <c r="J12529" t="s">
        <v>109</v>
      </c>
      <c r="K12529" s="23">
        <v>3</v>
      </c>
      <c r="L12529" s="24">
        <v>8.1999999999999993</v>
      </c>
      <c r="M12529" s="24">
        <v>24.6</v>
      </c>
      <c r="N12529" s="24">
        <v>16.73</v>
      </c>
      <c r="O12529" s="24">
        <v>7.87</v>
      </c>
      <c r="P12529" s="25">
        <v>32</v>
      </c>
    </row>
    <row r="12530" spans="1:16" x14ac:dyDescent="0.3">
      <c r="A12530" s="22">
        <v>43207</v>
      </c>
      <c r="B12530">
        <v>2018</v>
      </c>
      <c r="C12530">
        <v>4</v>
      </c>
      <c r="D12530" t="s">
        <v>120</v>
      </c>
      <c r="E12530" t="s">
        <v>121</v>
      </c>
      <c r="F12530" t="s">
        <v>180</v>
      </c>
      <c r="G12530" t="s">
        <v>114</v>
      </c>
      <c r="H12530" t="s">
        <v>94</v>
      </c>
      <c r="I12530" t="s">
        <v>73</v>
      </c>
      <c r="J12530" t="s">
        <v>95</v>
      </c>
      <c r="K12530" s="23">
        <v>3.34</v>
      </c>
      <c r="L12530" s="24">
        <v>3.1</v>
      </c>
      <c r="M12530" s="24">
        <v>10.35</v>
      </c>
      <c r="N12530" s="24">
        <v>7.24</v>
      </c>
      <c r="O12530" s="24">
        <v>3.11</v>
      </c>
      <c r="P12530" s="25">
        <v>30</v>
      </c>
    </row>
    <row r="12531" spans="1:16" x14ac:dyDescent="0.3">
      <c r="A12531" s="22">
        <v>43207</v>
      </c>
      <c r="B12531">
        <v>2018</v>
      </c>
      <c r="C12531">
        <v>4</v>
      </c>
      <c r="D12531" t="s">
        <v>120</v>
      </c>
      <c r="E12531" t="s">
        <v>121</v>
      </c>
      <c r="F12531" t="s">
        <v>180</v>
      </c>
      <c r="G12531" t="s">
        <v>114</v>
      </c>
      <c r="H12531" t="s">
        <v>96</v>
      </c>
      <c r="I12531" t="s">
        <v>74</v>
      </c>
      <c r="J12531" t="s">
        <v>97</v>
      </c>
      <c r="K12531" s="23">
        <v>1.41</v>
      </c>
      <c r="L12531" s="24">
        <v>3.6</v>
      </c>
      <c r="M12531" s="24">
        <v>5.08</v>
      </c>
      <c r="N12531" s="24">
        <v>3.56</v>
      </c>
      <c r="O12531" s="24">
        <v>1.52</v>
      </c>
      <c r="P12531" s="25">
        <v>30</v>
      </c>
    </row>
    <row r="12532" spans="1:16" x14ac:dyDescent="0.3">
      <c r="A12532" s="22">
        <v>43207</v>
      </c>
      <c r="B12532">
        <v>2018</v>
      </c>
      <c r="C12532">
        <v>4</v>
      </c>
      <c r="D12532" t="s">
        <v>120</v>
      </c>
      <c r="E12532" t="s">
        <v>121</v>
      </c>
      <c r="F12532" t="s">
        <v>180</v>
      </c>
      <c r="G12532" t="s">
        <v>114</v>
      </c>
      <c r="H12532" t="s">
        <v>98</v>
      </c>
      <c r="I12532" t="s">
        <v>75</v>
      </c>
      <c r="J12532" t="s">
        <v>99</v>
      </c>
      <c r="K12532" s="23">
        <v>0.15</v>
      </c>
      <c r="L12532" s="24">
        <v>2.8</v>
      </c>
      <c r="M12532" s="24">
        <v>0.42</v>
      </c>
      <c r="N12532" s="24">
        <v>0.3</v>
      </c>
      <c r="O12532" s="24">
        <v>0.12</v>
      </c>
      <c r="P12532" s="25">
        <v>28</v>
      </c>
    </row>
    <row r="12533" spans="1:16" x14ac:dyDescent="0.3">
      <c r="A12533" s="22">
        <v>43207</v>
      </c>
      <c r="B12533">
        <v>2018</v>
      </c>
      <c r="C12533">
        <v>4</v>
      </c>
      <c r="D12533" t="s">
        <v>120</v>
      </c>
      <c r="E12533" t="s">
        <v>121</v>
      </c>
      <c r="F12533" t="s">
        <v>180</v>
      </c>
      <c r="G12533" t="s">
        <v>114</v>
      </c>
      <c r="H12533" t="s">
        <v>100</v>
      </c>
      <c r="I12533" t="s">
        <v>70</v>
      </c>
      <c r="J12533" t="s">
        <v>101</v>
      </c>
      <c r="K12533" s="23">
        <v>16</v>
      </c>
      <c r="L12533" s="24">
        <v>2.4</v>
      </c>
      <c r="M12533" s="24">
        <v>38.4</v>
      </c>
      <c r="N12533" s="24">
        <v>28.42</v>
      </c>
      <c r="O12533" s="24">
        <v>9.98</v>
      </c>
      <c r="P12533" s="25">
        <v>26</v>
      </c>
    </row>
    <row r="12534" spans="1:16" x14ac:dyDescent="0.3">
      <c r="A12534" s="22">
        <v>43207</v>
      </c>
      <c r="B12534">
        <v>2018</v>
      </c>
      <c r="C12534">
        <v>4</v>
      </c>
      <c r="D12534" t="s">
        <v>120</v>
      </c>
      <c r="E12534" t="s">
        <v>121</v>
      </c>
      <c r="F12534" t="s">
        <v>180</v>
      </c>
      <c r="G12534" t="s">
        <v>114</v>
      </c>
      <c r="H12534" t="s">
        <v>102</v>
      </c>
      <c r="I12534" t="s">
        <v>71</v>
      </c>
      <c r="J12534" t="s">
        <v>103</v>
      </c>
      <c r="K12534" s="23">
        <v>10</v>
      </c>
      <c r="L12534" s="24">
        <v>6.9</v>
      </c>
      <c r="M12534" s="24">
        <v>69</v>
      </c>
      <c r="N12534" s="24">
        <v>45.54</v>
      </c>
      <c r="O12534" s="24">
        <v>23.46</v>
      </c>
      <c r="P12534" s="25">
        <v>34</v>
      </c>
    </row>
    <row r="12535" spans="1:16" x14ac:dyDescent="0.3">
      <c r="A12535" s="22">
        <v>43207</v>
      </c>
      <c r="B12535">
        <v>2018</v>
      </c>
      <c r="C12535">
        <v>4</v>
      </c>
      <c r="D12535" t="s">
        <v>120</v>
      </c>
      <c r="E12535" t="s">
        <v>121</v>
      </c>
      <c r="F12535" t="s">
        <v>180</v>
      </c>
      <c r="G12535" t="s">
        <v>114</v>
      </c>
      <c r="H12535" t="s">
        <v>104</v>
      </c>
      <c r="I12535" t="s">
        <v>76</v>
      </c>
      <c r="J12535" t="s">
        <v>105</v>
      </c>
      <c r="K12535" s="23">
        <v>0</v>
      </c>
      <c r="L12535" s="24">
        <v>7.4</v>
      </c>
      <c r="M12535" s="24">
        <v>0</v>
      </c>
      <c r="N12535" s="24">
        <v>0</v>
      </c>
      <c r="O12535" s="24">
        <v>0</v>
      </c>
      <c r="P12535" s="25">
        <v>34</v>
      </c>
    </row>
    <row r="12536" spans="1:16" x14ac:dyDescent="0.3">
      <c r="A12536" s="22">
        <v>43207</v>
      </c>
      <c r="B12536">
        <v>2018</v>
      </c>
      <c r="C12536">
        <v>4</v>
      </c>
      <c r="D12536" t="s">
        <v>120</v>
      </c>
      <c r="E12536" t="s">
        <v>121</v>
      </c>
      <c r="F12536" t="s">
        <v>180</v>
      </c>
      <c r="G12536" t="s">
        <v>114</v>
      </c>
      <c r="H12536" t="s">
        <v>106</v>
      </c>
      <c r="I12536" t="s">
        <v>69</v>
      </c>
      <c r="J12536" t="s">
        <v>107</v>
      </c>
      <c r="K12536" s="23">
        <v>6</v>
      </c>
      <c r="L12536" s="24">
        <v>16.5</v>
      </c>
      <c r="M12536" s="24">
        <v>99</v>
      </c>
      <c r="N12536" s="24">
        <v>77.22</v>
      </c>
      <c r="O12536" s="24">
        <v>21.78</v>
      </c>
      <c r="P12536" s="25">
        <v>22</v>
      </c>
    </row>
    <row r="12537" spans="1:16" x14ac:dyDescent="0.3">
      <c r="A12537" s="22">
        <v>43207</v>
      </c>
      <c r="B12537">
        <v>2018</v>
      </c>
      <c r="C12537">
        <v>4</v>
      </c>
      <c r="D12537" t="s">
        <v>120</v>
      </c>
      <c r="E12537" t="s">
        <v>121</v>
      </c>
      <c r="F12537" t="s">
        <v>180</v>
      </c>
      <c r="G12537" t="s">
        <v>114</v>
      </c>
      <c r="H12537" t="s">
        <v>108</v>
      </c>
      <c r="I12537" t="s">
        <v>72</v>
      </c>
      <c r="J12537" t="s">
        <v>109</v>
      </c>
      <c r="K12537" s="23">
        <v>6</v>
      </c>
      <c r="L12537" s="24">
        <v>8.1999999999999993</v>
      </c>
      <c r="M12537" s="24">
        <v>49.2</v>
      </c>
      <c r="N12537" s="24">
        <v>33.46</v>
      </c>
      <c r="O12537" s="24">
        <v>15.74</v>
      </c>
      <c r="P12537" s="25">
        <v>32</v>
      </c>
    </row>
    <row r="12538" spans="1:16" x14ac:dyDescent="0.3">
      <c r="A12538" s="22">
        <v>43208</v>
      </c>
      <c r="B12538">
        <v>2018</v>
      </c>
      <c r="C12538">
        <v>4</v>
      </c>
      <c r="D12538" t="s">
        <v>120</v>
      </c>
      <c r="E12538" t="s">
        <v>121</v>
      </c>
      <c r="F12538" t="s">
        <v>180</v>
      </c>
      <c r="G12538" t="s">
        <v>115</v>
      </c>
      <c r="H12538" t="s">
        <v>94</v>
      </c>
      <c r="I12538" t="s">
        <v>73</v>
      </c>
      <c r="J12538" t="s">
        <v>95</v>
      </c>
      <c r="K12538" s="23">
        <v>5</v>
      </c>
      <c r="L12538" s="24">
        <v>3.1</v>
      </c>
      <c r="M12538" s="24">
        <v>15.5</v>
      </c>
      <c r="N12538" s="24">
        <v>10.85</v>
      </c>
      <c r="O12538" s="24">
        <v>4.6500000000000004</v>
      </c>
      <c r="P12538" s="25">
        <v>30</v>
      </c>
    </row>
    <row r="12539" spans="1:16" x14ac:dyDescent="0.3">
      <c r="A12539" s="22">
        <v>43208</v>
      </c>
      <c r="B12539">
        <v>2018</v>
      </c>
      <c r="C12539">
        <v>4</v>
      </c>
      <c r="D12539" t="s">
        <v>120</v>
      </c>
      <c r="E12539" t="s">
        <v>121</v>
      </c>
      <c r="F12539" t="s">
        <v>180</v>
      </c>
      <c r="G12539" t="s">
        <v>115</v>
      </c>
      <c r="H12539" t="s">
        <v>96</v>
      </c>
      <c r="I12539" t="s">
        <v>74</v>
      </c>
      <c r="J12539" t="s">
        <v>97</v>
      </c>
      <c r="K12539" s="23">
        <v>0.54</v>
      </c>
      <c r="L12539" s="24">
        <v>3.6</v>
      </c>
      <c r="M12539" s="24">
        <v>1.94</v>
      </c>
      <c r="N12539" s="24">
        <v>1.36</v>
      </c>
      <c r="O12539" s="24">
        <v>0.57999999999999996</v>
      </c>
      <c r="P12539" s="25">
        <v>30</v>
      </c>
    </row>
    <row r="12540" spans="1:16" x14ac:dyDescent="0.3">
      <c r="A12540" s="22">
        <v>43208</v>
      </c>
      <c r="B12540">
        <v>2018</v>
      </c>
      <c r="C12540">
        <v>4</v>
      </c>
      <c r="D12540" t="s">
        <v>120</v>
      </c>
      <c r="E12540" t="s">
        <v>121</v>
      </c>
      <c r="F12540" t="s">
        <v>180</v>
      </c>
      <c r="G12540" t="s">
        <v>115</v>
      </c>
      <c r="H12540" t="s">
        <v>98</v>
      </c>
      <c r="I12540" t="s">
        <v>75</v>
      </c>
      <c r="J12540" t="s">
        <v>99</v>
      </c>
      <c r="K12540" s="23">
        <v>3.25</v>
      </c>
      <c r="L12540" s="24">
        <v>2.8</v>
      </c>
      <c r="M12540" s="24">
        <v>9.1</v>
      </c>
      <c r="N12540" s="24">
        <v>6.55</v>
      </c>
      <c r="O12540" s="24">
        <v>2.5499999999999998</v>
      </c>
      <c r="P12540" s="25">
        <v>28</v>
      </c>
    </row>
    <row r="12541" spans="1:16" x14ac:dyDescent="0.3">
      <c r="A12541" s="22">
        <v>43208</v>
      </c>
      <c r="B12541">
        <v>2018</v>
      </c>
      <c r="C12541">
        <v>4</v>
      </c>
      <c r="D12541" t="s">
        <v>120</v>
      </c>
      <c r="E12541" t="s">
        <v>121</v>
      </c>
      <c r="F12541" t="s">
        <v>180</v>
      </c>
      <c r="G12541" t="s">
        <v>115</v>
      </c>
      <c r="H12541" t="s">
        <v>100</v>
      </c>
      <c r="I12541" t="s">
        <v>70</v>
      </c>
      <c r="J12541" t="s">
        <v>101</v>
      </c>
      <c r="K12541" s="23">
        <v>25.25</v>
      </c>
      <c r="L12541" s="24">
        <v>2.4</v>
      </c>
      <c r="M12541" s="24">
        <v>60.6</v>
      </c>
      <c r="N12541" s="24">
        <v>44.84</v>
      </c>
      <c r="O12541" s="24">
        <v>15.76</v>
      </c>
      <c r="P12541" s="25">
        <v>26</v>
      </c>
    </row>
    <row r="12542" spans="1:16" x14ac:dyDescent="0.3">
      <c r="A12542" s="22">
        <v>43208</v>
      </c>
      <c r="B12542">
        <v>2018</v>
      </c>
      <c r="C12542">
        <v>4</v>
      </c>
      <c r="D12542" t="s">
        <v>120</v>
      </c>
      <c r="E12542" t="s">
        <v>121</v>
      </c>
      <c r="F12542" t="s">
        <v>180</v>
      </c>
      <c r="G12542" t="s">
        <v>115</v>
      </c>
      <c r="H12542" t="s">
        <v>102</v>
      </c>
      <c r="I12542" t="s">
        <v>71</v>
      </c>
      <c r="J12542" t="s">
        <v>103</v>
      </c>
      <c r="K12542" s="23">
        <v>5</v>
      </c>
      <c r="L12542" s="24">
        <v>6.9</v>
      </c>
      <c r="M12542" s="24">
        <v>34.5</v>
      </c>
      <c r="N12542" s="24">
        <v>22.77</v>
      </c>
      <c r="O12542" s="24">
        <v>11.73</v>
      </c>
      <c r="P12542" s="25">
        <v>34</v>
      </c>
    </row>
    <row r="12543" spans="1:16" x14ac:dyDescent="0.3">
      <c r="A12543" s="22">
        <v>43208</v>
      </c>
      <c r="B12543">
        <v>2018</v>
      </c>
      <c r="C12543">
        <v>4</v>
      </c>
      <c r="D12543" t="s">
        <v>120</v>
      </c>
      <c r="E12543" t="s">
        <v>121</v>
      </c>
      <c r="F12543" t="s">
        <v>180</v>
      </c>
      <c r="G12543" t="s">
        <v>115</v>
      </c>
      <c r="H12543" t="s">
        <v>104</v>
      </c>
      <c r="I12543" t="s">
        <v>76</v>
      </c>
      <c r="J12543" t="s">
        <v>105</v>
      </c>
      <c r="K12543" s="23">
        <v>0</v>
      </c>
      <c r="L12543" s="24">
        <v>7.4</v>
      </c>
      <c r="M12543" s="24">
        <v>0</v>
      </c>
      <c r="N12543" s="24">
        <v>0</v>
      </c>
      <c r="O12543" s="24">
        <v>0</v>
      </c>
      <c r="P12543" s="25">
        <v>34</v>
      </c>
    </row>
    <row r="12544" spans="1:16" x14ac:dyDescent="0.3">
      <c r="A12544" s="22">
        <v>43208</v>
      </c>
      <c r="B12544">
        <v>2018</v>
      </c>
      <c r="C12544">
        <v>4</v>
      </c>
      <c r="D12544" t="s">
        <v>120</v>
      </c>
      <c r="E12544" t="s">
        <v>121</v>
      </c>
      <c r="F12544" t="s">
        <v>180</v>
      </c>
      <c r="G12544" t="s">
        <v>115</v>
      </c>
      <c r="H12544" t="s">
        <v>106</v>
      </c>
      <c r="I12544" t="s">
        <v>69</v>
      </c>
      <c r="J12544" t="s">
        <v>107</v>
      </c>
      <c r="K12544" s="23">
        <v>7</v>
      </c>
      <c r="L12544" s="24">
        <v>16.5</v>
      </c>
      <c r="M12544" s="24">
        <v>115.5</v>
      </c>
      <c r="N12544" s="24">
        <v>90.09</v>
      </c>
      <c r="O12544" s="24">
        <v>25.41</v>
      </c>
      <c r="P12544" s="25">
        <v>22</v>
      </c>
    </row>
    <row r="12545" spans="1:16" x14ac:dyDescent="0.3">
      <c r="A12545" s="22">
        <v>43208</v>
      </c>
      <c r="B12545">
        <v>2018</v>
      </c>
      <c r="C12545">
        <v>4</v>
      </c>
      <c r="D12545" t="s">
        <v>120</v>
      </c>
      <c r="E12545" t="s">
        <v>121</v>
      </c>
      <c r="F12545" t="s">
        <v>180</v>
      </c>
      <c r="G12545" t="s">
        <v>115</v>
      </c>
      <c r="H12545" t="s">
        <v>108</v>
      </c>
      <c r="I12545" t="s">
        <v>72</v>
      </c>
      <c r="J12545" t="s">
        <v>109</v>
      </c>
      <c r="K12545" s="23">
        <v>1</v>
      </c>
      <c r="L12545" s="24">
        <v>8.1999999999999993</v>
      </c>
      <c r="M12545" s="24">
        <v>8.1999999999999993</v>
      </c>
      <c r="N12545" s="24">
        <v>5.58</v>
      </c>
      <c r="O12545" s="24">
        <v>2.62</v>
      </c>
      <c r="P12545" s="25">
        <v>32</v>
      </c>
    </row>
    <row r="12546" spans="1:16" x14ac:dyDescent="0.3">
      <c r="A12546" s="22">
        <v>43209</v>
      </c>
      <c r="B12546">
        <v>2018</v>
      </c>
      <c r="C12546">
        <v>4</v>
      </c>
      <c r="D12546" t="s">
        <v>120</v>
      </c>
      <c r="E12546" t="s">
        <v>121</v>
      </c>
      <c r="F12546" t="s">
        <v>180</v>
      </c>
      <c r="G12546" t="s">
        <v>93</v>
      </c>
      <c r="H12546" t="s">
        <v>94</v>
      </c>
      <c r="I12546" t="s">
        <v>73</v>
      </c>
      <c r="J12546" t="s">
        <v>95</v>
      </c>
      <c r="K12546" s="23">
        <v>5</v>
      </c>
      <c r="L12546" s="24">
        <v>3.1</v>
      </c>
      <c r="M12546" s="24">
        <v>15.5</v>
      </c>
      <c r="N12546" s="24">
        <v>10.85</v>
      </c>
      <c r="O12546" s="24">
        <v>4.6500000000000004</v>
      </c>
      <c r="P12546" s="25">
        <v>30</v>
      </c>
    </row>
    <row r="12547" spans="1:16" x14ac:dyDescent="0.3">
      <c r="A12547" s="22">
        <v>43209</v>
      </c>
      <c r="B12547">
        <v>2018</v>
      </c>
      <c r="C12547">
        <v>4</v>
      </c>
      <c r="D12547" t="s">
        <v>120</v>
      </c>
      <c r="E12547" t="s">
        <v>121</v>
      </c>
      <c r="F12547" t="s">
        <v>180</v>
      </c>
      <c r="G12547" t="s">
        <v>93</v>
      </c>
      <c r="H12547" t="s">
        <v>96</v>
      </c>
      <c r="I12547" t="s">
        <v>74</v>
      </c>
      <c r="J12547" t="s">
        <v>97</v>
      </c>
      <c r="K12547" s="23">
        <v>5.67</v>
      </c>
      <c r="L12547" s="24">
        <v>3.6</v>
      </c>
      <c r="M12547" s="24">
        <v>20.41</v>
      </c>
      <c r="N12547" s="24">
        <v>14.29</v>
      </c>
      <c r="O12547" s="24">
        <v>6.12</v>
      </c>
      <c r="P12547" s="25">
        <v>30</v>
      </c>
    </row>
    <row r="12548" spans="1:16" x14ac:dyDescent="0.3">
      <c r="A12548" s="22">
        <v>43209</v>
      </c>
      <c r="B12548">
        <v>2018</v>
      </c>
      <c r="C12548">
        <v>4</v>
      </c>
      <c r="D12548" t="s">
        <v>120</v>
      </c>
      <c r="E12548" t="s">
        <v>121</v>
      </c>
      <c r="F12548" t="s">
        <v>180</v>
      </c>
      <c r="G12548" t="s">
        <v>93</v>
      </c>
      <c r="H12548" t="s">
        <v>98</v>
      </c>
      <c r="I12548" t="s">
        <v>75</v>
      </c>
      <c r="J12548" t="s">
        <v>99</v>
      </c>
      <c r="K12548" s="23">
        <v>1</v>
      </c>
      <c r="L12548" s="24">
        <v>2.8</v>
      </c>
      <c r="M12548" s="24">
        <v>2.8</v>
      </c>
      <c r="N12548" s="24">
        <v>2.02</v>
      </c>
      <c r="O12548" s="24">
        <v>0.78</v>
      </c>
      <c r="P12548" s="25">
        <v>28</v>
      </c>
    </row>
    <row r="12549" spans="1:16" x14ac:dyDescent="0.3">
      <c r="A12549" s="22">
        <v>43209</v>
      </c>
      <c r="B12549">
        <v>2018</v>
      </c>
      <c r="C12549">
        <v>4</v>
      </c>
      <c r="D12549" t="s">
        <v>120</v>
      </c>
      <c r="E12549" t="s">
        <v>121</v>
      </c>
      <c r="F12549" t="s">
        <v>180</v>
      </c>
      <c r="G12549" t="s">
        <v>93</v>
      </c>
      <c r="H12549" t="s">
        <v>100</v>
      </c>
      <c r="I12549" t="s">
        <v>70</v>
      </c>
      <c r="J12549" t="s">
        <v>101</v>
      </c>
      <c r="K12549" s="23">
        <v>31.38</v>
      </c>
      <c r="L12549" s="24">
        <v>2.4</v>
      </c>
      <c r="M12549" s="24">
        <v>75.31</v>
      </c>
      <c r="N12549" s="24">
        <v>55.73</v>
      </c>
      <c r="O12549" s="24">
        <v>19.579999999999998</v>
      </c>
      <c r="P12549" s="25">
        <v>26</v>
      </c>
    </row>
    <row r="12550" spans="1:16" x14ac:dyDescent="0.3">
      <c r="A12550" s="22">
        <v>43209</v>
      </c>
      <c r="B12550">
        <v>2018</v>
      </c>
      <c r="C12550">
        <v>4</v>
      </c>
      <c r="D12550" t="s">
        <v>120</v>
      </c>
      <c r="E12550" t="s">
        <v>121</v>
      </c>
      <c r="F12550" t="s">
        <v>180</v>
      </c>
      <c r="G12550" t="s">
        <v>93</v>
      </c>
      <c r="H12550" t="s">
        <v>102</v>
      </c>
      <c r="I12550" t="s">
        <v>71</v>
      </c>
      <c r="J12550" t="s">
        <v>103</v>
      </c>
      <c r="K12550" s="23">
        <v>3</v>
      </c>
      <c r="L12550" s="24">
        <v>6.9</v>
      </c>
      <c r="M12550" s="24">
        <v>20.7</v>
      </c>
      <c r="N12550" s="24">
        <v>13.66</v>
      </c>
      <c r="O12550" s="24">
        <v>7.04</v>
      </c>
      <c r="P12550" s="25">
        <v>34</v>
      </c>
    </row>
    <row r="12551" spans="1:16" x14ac:dyDescent="0.3">
      <c r="A12551" s="22">
        <v>43209</v>
      </c>
      <c r="B12551">
        <v>2018</v>
      </c>
      <c r="C12551">
        <v>4</v>
      </c>
      <c r="D12551" t="s">
        <v>120</v>
      </c>
      <c r="E12551" t="s">
        <v>121</v>
      </c>
      <c r="F12551" t="s">
        <v>180</v>
      </c>
      <c r="G12551" t="s">
        <v>93</v>
      </c>
      <c r="H12551" t="s">
        <v>104</v>
      </c>
      <c r="I12551" t="s">
        <v>76</v>
      </c>
      <c r="J12551" t="s">
        <v>105</v>
      </c>
      <c r="K12551" s="23">
        <v>0</v>
      </c>
      <c r="L12551" s="24">
        <v>7.4</v>
      </c>
      <c r="M12551" s="24">
        <v>0</v>
      </c>
      <c r="N12551" s="24">
        <v>0</v>
      </c>
      <c r="O12551" s="24">
        <v>0</v>
      </c>
      <c r="P12551" s="25">
        <v>34</v>
      </c>
    </row>
    <row r="12552" spans="1:16" x14ac:dyDescent="0.3">
      <c r="A12552" s="22">
        <v>43209</v>
      </c>
      <c r="B12552">
        <v>2018</v>
      </c>
      <c r="C12552">
        <v>4</v>
      </c>
      <c r="D12552" t="s">
        <v>120</v>
      </c>
      <c r="E12552" t="s">
        <v>121</v>
      </c>
      <c r="F12552" t="s">
        <v>180</v>
      </c>
      <c r="G12552" t="s">
        <v>93</v>
      </c>
      <c r="H12552" t="s">
        <v>106</v>
      </c>
      <c r="I12552" t="s">
        <v>69</v>
      </c>
      <c r="J12552" t="s">
        <v>107</v>
      </c>
      <c r="K12552" s="23">
        <v>1</v>
      </c>
      <c r="L12552" s="24">
        <v>16.5</v>
      </c>
      <c r="M12552" s="24">
        <v>16.5</v>
      </c>
      <c r="N12552" s="24">
        <v>12.87</v>
      </c>
      <c r="O12552" s="24">
        <v>3.63</v>
      </c>
      <c r="P12552" s="25">
        <v>22</v>
      </c>
    </row>
    <row r="12553" spans="1:16" x14ac:dyDescent="0.3">
      <c r="A12553" s="22">
        <v>43209</v>
      </c>
      <c r="B12553">
        <v>2018</v>
      </c>
      <c r="C12553">
        <v>4</v>
      </c>
      <c r="D12553" t="s">
        <v>120</v>
      </c>
      <c r="E12553" t="s">
        <v>121</v>
      </c>
      <c r="F12553" t="s">
        <v>180</v>
      </c>
      <c r="G12553" t="s">
        <v>93</v>
      </c>
      <c r="H12553" t="s">
        <v>108</v>
      </c>
      <c r="I12553" t="s">
        <v>72</v>
      </c>
      <c r="J12553" t="s">
        <v>109</v>
      </c>
      <c r="K12553" s="23">
        <v>7</v>
      </c>
      <c r="L12553" s="24">
        <v>8.1999999999999993</v>
      </c>
      <c r="M12553" s="24">
        <v>57.4</v>
      </c>
      <c r="N12553" s="24">
        <v>39.03</v>
      </c>
      <c r="O12553" s="24">
        <v>18.37</v>
      </c>
      <c r="P12553" s="25">
        <v>32</v>
      </c>
    </row>
    <row r="12554" spans="1:16" x14ac:dyDescent="0.3">
      <c r="A12554" s="22">
        <v>43210</v>
      </c>
      <c r="B12554">
        <v>2018</v>
      </c>
      <c r="C12554">
        <v>4</v>
      </c>
      <c r="D12554" t="s">
        <v>120</v>
      </c>
      <c r="E12554" t="s">
        <v>121</v>
      </c>
      <c r="F12554" t="s">
        <v>180</v>
      </c>
      <c r="G12554" t="s">
        <v>110</v>
      </c>
      <c r="H12554" t="s">
        <v>94</v>
      </c>
      <c r="I12554" t="s">
        <v>73</v>
      </c>
      <c r="J12554" t="s">
        <v>95</v>
      </c>
      <c r="K12554" s="23">
        <v>5</v>
      </c>
      <c r="L12554" s="24">
        <v>3.1</v>
      </c>
      <c r="M12554" s="24">
        <v>15.5</v>
      </c>
      <c r="N12554" s="24">
        <v>10.85</v>
      </c>
      <c r="O12554" s="24">
        <v>4.6500000000000004</v>
      </c>
      <c r="P12554" s="25">
        <v>30</v>
      </c>
    </row>
    <row r="12555" spans="1:16" x14ac:dyDescent="0.3">
      <c r="A12555" s="22">
        <v>43210</v>
      </c>
      <c r="B12555">
        <v>2018</v>
      </c>
      <c r="C12555">
        <v>4</v>
      </c>
      <c r="D12555" t="s">
        <v>120</v>
      </c>
      <c r="E12555" t="s">
        <v>121</v>
      </c>
      <c r="F12555" t="s">
        <v>180</v>
      </c>
      <c r="G12555" t="s">
        <v>110</v>
      </c>
      <c r="H12555" t="s">
        <v>96</v>
      </c>
      <c r="I12555" t="s">
        <v>74</v>
      </c>
      <c r="J12555" t="s">
        <v>97</v>
      </c>
      <c r="K12555" s="23">
        <v>4.51</v>
      </c>
      <c r="L12555" s="24">
        <v>3.6</v>
      </c>
      <c r="M12555" s="24">
        <v>16.239999999999998</v>
      </c>
      <c r="N12555" s="24">
        <v>11.37</v>
      </c>
      <c r="O12555" s="24">
        <v>4.87</v>
      </c>
      <c r="P12555" s="25">
        <v>30</v>
      </c>
    </row>
    <row r="12556" spans="1:16" x14ac:dyDescent="0.3">
      <c r="A12556" s="22">
        <v>43210</v>
      </c>
      <c r="B12556">
        <v>2018</v>
      </c>
      <c r="C12556">
        <v>4</v>
      </c>
      <c r="D12556" t="s">
        <v>120</v>
      </c>
      <c r="E12556" t="s">
        <v>121</v>
      </c>
      <c r="F12556" t="s">
        <v>180</v>
      </c>
      <c r="G12556" t="s">
        <v>110</v>
      </c>
      <c r="H12556" t="s">
        <v>98</v>
      </c>
      <c r="I12556" t="s">
        <v>75</v>
      </c>
      <c r="J12556" t="s">
        <v>99</v>
      </c>
      <c r="K12556" s="23">
        <v>0</v>
      </c>
      <c r="L12556" s="24">
        <v>2.8</v>
      </c>
      <c r="M12556" s="24">
        <v>0</v>
      </c>
      <c r="N12556" s="24">
        <v>0</v>
      </c>
      <c r="O12556" s="24">
        <v>0</v>
      </c>
      <c r="P12556" s="25">
        <v>28</v>
      </c>
    </row>
    <row r="12557" spans="1:16" x14ac:dyDescent="0.3">
      <c r="A12557" s="22">
        <v>43210</v>
      </c>
      <c r="B12557">
        <v>2018</v>
      </c>
      <c r="C12557">
        <v>4</v>
      </c>
      <c r="D12557" t="s">
        <v>120</v>
      </c>
      <c r="E12557" t="s">
        <v>121</v>
      </c>
      <c r="F12557" t="s">
        <v>180</v>
      </c>
      <c r="G12557" t="s">
        <v>110</v>
      </c>
      <c r="H12557" t="s">
        <v>100</v>
      </c>
      <c r="I12557" t="s">
        <v>70</v>
      </c>
      <c r="J12557" t="s">
        <v>101</v>
      </c>
      <c r="K12557" s="23">
        <v>15</v>
      </c>
      <c r="L12557" s="24">
        <v>2.4</v>
      </c>
      <c r="M12557" s="24">
        <v>36</v>
      </c>
      <c r="N12557" s="24">
        <v>26.64</v>
      </c>
      <c r="O12557" s="24">
        <v>9.36</v>
      </c>
      <c r="P12557" s="25">
        <v>26</v>
      </c>
    </row>
    <row r="12558" spans="1:16" x14ac:dyDescent="0.3">
      <c r="A12558" s="22">
        <v>43210</v>
      </c>
      <c r="B12558">
        <v>2018</v>
      </c>
      <c r="C12558">
        <v>4</v>
      </c>
      <c r="D12558" t="s">
        <v>120</v>
      </c>
      <c r="E12558" t="s">
        <v>121</v>
      </c>
      <c r="F12558" t="s">
        <v>180</v>
      </c>
      <c r="G12558" t="s">
        <v>110</v>
      </c>
      <c r="H12558" t="s">
        <v>102</v>
      </c>
      <c r="I12558" t="s">
        <v>71</v>
      </c>
      <c r="J12558" t="s">
        <v>103</v>
      </c>
      <c r="K12558" s="23">
        <v>10</v>
      </c>
      <c r="L12558" s="24">
        <v>6.9</v>
      </c>
      <c r="M12558" s="24">
        <v>69</v>
      </c>
      <c r="N12558" s="24">
        <v>45.54</v>
      </c>
      <c r="O12558" s="24">
        <v>23.46</v>
      </c>
      <c r="P12558" s="25">
        <v>34</v>
      </c>
    </row>
    <row r="12559" spans="1:16" x14ac:dyDescent="0.3">
      <c r="A12559" s="22">
        <v>43210</v>
      </c>
      <c r="B12559">
        <v>2018</v>
      </c>
      <c r="C12559">
        <v>4</v>
      </c>
      <c r="D12559" t="s">
        <v>120</v>
      </c>
      <c r="E12559" t="s">
        <v>121</v>
      </c>
      <c r="F12559" t="s">
        <v>180</v>
      </c>
      <c r="G12559" t="s">
        <v>110</v>
      </c>
      <c r="H12559" t="s">
        <v>104</v>
      </c>
      <c r="I12559" t="s">
        <v>76</v>
      </c>
      <c r="J12559" t="s">
        <v>105</v>
      </c>
      <c r="K12559" s="23">
        <v>0</v>
      </c>
      <c r="L12559" s="24">
        <v>7.4</v>
      </c>
      <c r="M12559" s="24">
        <v>0</v>
      </c>
      <c r="N12559" s="24">
        <v>0</v>
      </c>
      <c r="O12559" s="24">
        <v>0</v>
      </c>
      <c r="P12559" s="25">
        <v>34</v>
      </c>
    </row>
    <row r="12560" spans="1:16" x14ac:dyDescent="0.3">
      <c r="A12560" s="22">
        <v>43210</v>
      </c>
      <c r="B12560">
        <v>2018</v>
      </c>
      <c r="C12560">
        <v>4</v>
      </c>
      <c r="D12560" t="s">
        <v>120</v>
      </c>
      <c r="E12560" t="s">
        <v>121</v>
      </c>
      <c r="F12560" t="s">
        <v>180</v>
      </c>
      <c r="G12560" t="s">
        <v>110</v>
      </c>
      <c r="H12560" t="s">
        <v>106</v>
      </c>
      <c r="I12560" t="s">
        <v>69</v>
      </c>
      <c r="J12560" t="s">
        <v>107</v>
      </c>
      <c r="K12560" s="23">
        <v>6</v>
      </c>
      <c r="L12560" s="24">
        <v>16.5</v>
      </c>
      <c r="M12560" s="24">
        <v>99</v>
      </c>
      <c r="N12560" s="24">
        <v>77.22</v>
      </c>
      <c r="O12560" s="24">
        <v>21.78</v>
      </c>
      <c r="P12560" s="25">
        <v>22</v>
      </c>
    </row>
    <row r="12561" spans="1:16" x14ac:dyDescent="0.3">
      <c r="A12561" s="22">
        <v>43210</v>
      </c>
      <c r="B12561">
        <v>2018</v>
      </c>
      <c r="C12561">
        <v>4</v>
      </c>
      <c r="D12561" t="s">
        <v>120</v>
      </c>
      <c r="E12561" t="s">
        <v>121</v>
      </c>
      <c r="F12561" t="s">
        <v>180</v>
      </c>
      <c r="G12561" t="s">
        <v>110</v>
      </c>
      <c r="H12561" t="s">
        <v>108</v>
      </c>
      <c r="I12561" t="s">
        <v>72</v>
      </c>
      <c r="J12561" t="s">
        <v>109</v>
      </c>
      <c r="K12561" s="23">
        <v>9</v>
      </c>
      <c r="L12561" s="24">
        <v>8.1999999999999993</v>
      </c>
      <c r="M12561" s="24">
        <v>73.8</v>
      </c>
      <c r="N12561" s="24">
        <v>50.18</v>
      </c>
      <c r="O12561" s="24">
        <v>23.62</v>
      </c>
      <c r="P12561" s="25">
        <v>32</v>
      </c>
    </row>
    <row r="12562" spans="1:16" x14ac:dyDescent="0.3">
      <c r="A12562" s="22">
        <v>43211</v>
      </c>
      <c r="B12562">
        <v>2018</v>
      </c>
      <c r="C12562">
        <v>4</v>
      </c>
      <c r="D12562" t="s">
        <v>120</v>
      </c>
      <c r="E12562" t="s">
        <v>121</v>
      </c>
      <c r="F12562" t="s">
        <v>180</v>
      </c>
      <c r="G12562" t="s">
        <v>111</v>
      </c>
      <c r="H12562" t="s">
        <v>94</v>
      </c>
      <c r="I12562" t="s">
        <v>73</v>
      </c>
      <c r="J12562" t="s">
        <v>95</v>
      </c>
      <c r="K12562" s="23">
        <v>3.5</v>
      </c>
      <c r="L12562" s="24">
        <v>3.1</v>
      </c>
      <c r="M12562" s="24">
        <v>10.85</v>
      </c>
      <c r="N12562" s="24">
        <v>7.59</v>
      </c>
      <c r="O12562" s="24">
        <v>3.26</v>
      </c>
      <c r="P12562" s="25">
        <v>30</v>
      </c>
    </row>
    <row r="12563" spans="1:16" x14ac:dyDescent="0.3">
      <c r="A12563" s="22">
        <v>43211</v>
      </c>
      <c r="B12563">
        <v>2018</v>
      </c>
      <c r="C12563">
        <v>4</v>
      </c>
      <c r="D12563" t="s">
        <v>120</v>
      </c>
      <c r="E12563" t="s">
        <v>121</v>
      </c>
      <c r="F12563" t="s">
        <v>180</v>
      </c>
      <c r="G12563" t="s">
        <v>111</v>
      </c>
      <c r="H12563" t="s">
        <v>96</v>
      </c>
      <c r="I12563" t="s">
        <v>74</v>
      </c>
      <c r="J12563" t="s">
        <v>97</v>
      </c>
      <c r="K12563" s="23">
        <v>3.44</v>
      </c>
      <c r="L12563" s="24">
        <v>3.6</v>
      </c>
      <c r="M12563" s="24">
        <v>12.38</v>
      </c>
      <c r="N12563" s="24">
        <v>8.67</v>
      </c>
      <c r="O12563" s="24">
        <v>3.71</v>
      </c>
      <c r="P12563" s="25">
        <v>30</v>
      </c>
    </row>
    <row r="12564" spans="1:16" x14ac:dyDescent="0.3">
      <c r="A12564" s="22">
        <v>43211</v>
      </c>
      <c r="B12564">
        <v>2018</v>
      </c>
      <c r="C12564">
        <v>4</v>
      </c>
      <c r="D12564" t="s">
        <v>120</v>
      </c>
      <c r="E12564" t="s">
        <v>121</v>
      </c>
      <c r="F12564" t="s">
        <v>180</v>
      </c>
      <c r="G12564" t="s">
        <v>111</v>
      </c>
      <c r="H12564" t="s">
        <v>98</v>
      </c>
      <c r="I12564" t="s">
        <v>75</v>
      </c>
      <c r="J12564" t="s">
        <v>99</v>
      </c>
      <c r="K12564" s="23">
        <v>2</v>
      </c>
      <c r="L12564" s="24">
        <v>2.8</v>
      </c>
      <c r="M12564" s="24">
        <v>5.6</v>
      </c>
      <c r="N12564" s="24">
        <v>4.03</v>
      </c>
      <c r="O12564" s="24">
        <v>1.57</v>
      </c>
      <c r="P12564" s="25">
        <v>28</v>
      </c>
    </row>
    <row r="12565" spans="1:16" x14ac:dyDescent="0.3">
      <c r="A12565" s="22">
        <v>43211</v>
      </c>
      <c r="B12565">
        <v>2018</v>
      </c>
      <c r="C12565">
        <v>4</v>
      </c>
      <c r="D12565" t="s">
        <v>120</v>
      </c>
      <c r="E12565" t="s">
        <v>121</v>
      </c>
      <c r="F12565" t="s">
        <v>180</v>
      </c>
      <c r="G12565" t="s">
        <v>111</v>
      </c>
      <c r="H12565" t="s">
        <v>100</v>
      </c>
      <c r="I12565" t="s">
        <v>70</v>
      </c>
      <c r="J12565" t="s">
        <v>101</v>
      </c>
      <c r="K12565" s="23">
        <v>40.4</v>
      </c>
      <c r="L12565" s="24">
        <v>2.4</v>
      </c>
      <c r="M12565" s="24">
        <v>96.96</v>
      </c>
      <c r="N12565" s="24">
        <v>71.75</v>
      </c>
      <c r="O12565" s="24">
        <v>25.21</v>
      </c>
      <c r="P12565" s="25">
        <v>26</v>
      </c>
    </row>
    <row r="12566" spans="1:16" x14ac:dyDescent="0.3">
      <c r="A12566" s="22">
        <v>43211</v>
      </c>
      <c r="B12566">
        <v>2018</v>
      </c>
      <c r="C12566">
        <v>4</v>
      </c>
      <c r="D12566" t="s">
        <v>120</v>
      </c>
      <c r="E12566" t="s">
        <v>121</v>
      </c>
      <c r="F12566" t="s">
        <v>180</v>
      </c>
      <c r="G12566" t="s">
        <v>111</v>
      </c>
      <c r="H12566" t="s">
        <v>102</v>
      </c>
      <c r="I12566" t="s">
        <v>71</v>
      </c>
      <c r="J12566" t="s">
        <v>103</v>
      </c>
      <c r="K12566" s="23">
        <v>7</v>
      </c>
      <c r="L12566" s="24">
        <v>6.9</v>
      </c>
      <c r="M12566" s="24">
        <v>48.3</v>
      </c>
      <c r="N12566" s="24">
        <v>31.88</v>
      </c>
      <c r="O12566" s="24">
        <v>16.420000000000002</v>
      </c>
      <c r="P12566" s="25">
        <v>34</v>
      </c>
    </row>
    <row r="12567" spans="1:16" x14ac:dyDescent="0.3">
      <c r="A12567" s="22">
        <v>43211</v>
      </c>
      <c r="B12567">
        <v>2018</v>
      </c>
      <c r="C12567">
        <v>4</v>
      </c>
      <c r="D12567" t="s">
        <v>120</v>
      </c>
      <c r="E12567" t="s">
        <v>121</v>
      </c>
      <c r="F12567" t="s">
        <v>180</v>
      </c>
      <c r="G12567" t="s">
        <v>111</v>
      </c>
      <c r="H12567" t="s">
        <v>104</v>
      </c>
      <c r="I12567" t="s">
        <v>76</v>
      </c>
      <c r="J12567" t="s">
        <v>105</v>
      </c>
      <c r="K12567" s="23">
        <v>0</v>
      </c>
      <c r="L12567" s="24">
        <v>7.4</v>
      </c>
      <c r="M12567" s="24">
        <v>0</v>
      </c>
      <c r="N12567" s="24">
        <v>0</v>
      </c>
      <c r="O12567" s="24">
        <v>0</v>
      </c>
      <c r="P12567" s="25">
        <v>34</v>
      </c>
    </row>
    <row r="12568" spans="1:16" x14ac:dyDescent="0.3">
      <c r="A12568" s="22">
        <v>43211</v>
      </c>
      <c r="B12568">
        <v>2018</v>
      </c>
      <c r="C12568">
        <v>4</v>
      </c>
      <c r="D12568" t="s">
        <v>120</v>
      </c>
      <c r="E12568" t="s">
        <v>121</v>
      </c>
      <c r="F12568" t="s">
        <v>180</v>
      </c>
      <c r="G12568" t="s">
        <v>111</v>
      </c>
      <c r="H12568" t="s">
        <v>106</v>
      </c>
      <c r="I12568" t="s">
        <v>69</v>
      </c>
      <c r="J12568" t="s">
        <v>107</v>
      </c>
      <c r="K12568" s="23">
        <v>4</v>
      </c>
      <c r="L12568" s="24">
        <v>16.5</v>
      </c>
      <c r="M12568" s="24">
        <v>66</v>
      </c>
      <c r="N12568" s="24">
        <v>51.48</v>
      </c>
      <c r="O12568" s="24">
        <v>14.52</v>
      </c>
      <c r="P12568" s="25">
        <v>22</v>
      </c>
    </row>
    <row r="12569" spans="1:16" x14ac:dyDescent="0.3">
      <c r="A12569" s="22">
        <v>43211</v>
      </c>
      <c r="B12569">
        <v>2018</v>
      </c>
      <c r="C12569">
        <v>4</v>
      </c>
      <c r="D12569" t="s">
        <v>120</v>
      </c>
      <c r="E12569" t="s">
        <v>121</v>
      </c>
      <c r="F12569" t="s">
        <v>180</v>
      </c>
      <c r="G12569" t="s">
        <v>111</v>
      </c>
      <c r="H12569" t="s">
        <v>108</v>
      </c>
      <c r="I12569" t="s">
        <v>72</v>
      </c>
      <c r="J12569" t="s">
        <v>109</v>
      </c>
      <c r="K12569" s="23">
        <v>6.2</v>
      </c>
      <c r="L12569" s="24">
        <v>8.1999999999999993</v>
      </c>
      <c r="M12569" s="24">
        <v>50.84</v>
      </c>
      <c r="N12569" s="24">
        <v>34.57</v>
      </c>
      <c r="O12569" s="24">
        <v>16.27</v>
      </c>
      <c r="P12569" s="25">
        <v>32</v>
      </c>
    </row>
    <row r="12570" spans="1:16" x14ac:dyDescent="0.3">
      <c r="A12570" s="22">
        <v>43212</v>
      </c>
      <c r="B12570">
        <v>2018</v>
      </c>
      <c r="C12570">
        <v>4</v>
      </c>
      <c r="D12570" t="s">
        <v>120</v>
      </c>
      <c r="E12570" t="s">
        <v>121</v>
      </c>
      <c r="F12570" t="s">
        <v>180</v>
      </c>
      <c r="G12570" t="s">
        <v>112</v>
      </c>
      <c r="H12570" t="s">
        <v>94</v>
      </c>
      <c r="I12570" t="s">
        <v>73</v>
      </c>
      <c r="J12570" t="s">
        <v>95</v>
      </c>
      <c r="K12570" s="23">
        <v>6</v>
      </c>
      <c r="L12570" s="24">
        <v>3.1</v>
      </c>
      <c r="M12570" s="24">
        <v>18.600000000000001</v>
      </c>
      <c r="N12570" s="24">
        <v>13.02</v>
      </c>
      <c r="O12570" s="24">
        <v>5.58</v>
      </c>
      <c r="P12570" s="25">
        <v>30</v>
      </c>
    </row>
    <row r="12571" spans="1:16" x14ac:dyDescent="0.3">
      <c r="A12571" s="22">
        <v>43212</v>
      </c>
      <c r="B12571">
        <v>2018</v>
      </c>
      <c r="C12571">
        <v>4</v>
      </c>
      <c r="D12571" t="s">
        <v>120</v>
      </c>
      <c r="E12571" t="s">
        <v>121</v>
      </c>
      <c r="F12571" t="s">
        <v>180</v>
      </c>
      <c r="G12571" t="s">
        <v>112</v>
      </c>
      <c r="H12571" t="s">
        <v>96</v>
      </c>
      <c r="I12571" t="s">
        <v>74</v>
      </c>
      <c r="J12571" t="s">
        <v>97</v>
      </c>
      <c r="K12571" s="23">
        <v>5.09</v>
      </c>
      <c r="L12571" s="24">
        <v>3.6</v>
      </c>
      <c r="M12571" s="24">
        <v>18.32</v>
      </c>
      <c r="N12571" s="24">
        <v>12.82</v>
      </c>
      <c r="O12571" s="24">
        <v>5.5</v>
      </c>
      <c r="P12571" s="25">
        <v>30</v>
      </c>
    </row>
    <row r="12572" spans="1:16" x14ac:dyDescent="0.3">
      <c r="A12572" s="22">
        <v>43212</v>
      </c>
      <c r="B12572">
        <v>2018</v>
      </c>
      <c r="C12572">
        <v>4</v>
      </c>
      <c r="D12572" t="s">
        <v>120</v>
      </c>
      <c r="E12572" t="s">
        <v>121</v>
      </c>
      <c r="F12572" t="s">
        <v>180</v>
      </c>
      <c r="G12572" t="s">
        <v>112</v>
      </c>
      <c r="H12572" t="s">
        <v>98</v>
      </c>
      <c r="I12572" t="s">
        <v>75</v>
      </c>
      <c r="J12572" t="s">
        <v>99</v>
      </c>
      <c r="K12572" s="23">
        <v>3.5</v>
      </c>
      <c r="L12572" s="24">
        <v>2.8</v>
      </c>
      <c r="M12572" s="24">
        <v>9.8000000000000007</v>
      </c>
      <c r="N12572" s="24">
        <v>7.06</v>
      </c>
      <c r="O12572" s="24">
        <v>2.74</v>
      </c>
      <c r="P12572" s="25">
        <v>28</v>
      </c>
    </row>
    <row r="12573" spans="1:16" x14ac:dyDescent="0.3">
      <c r="A12573" s="22">
        <v>43212</v>
      </c>
      <c r="B12573">
        <v>2018</v>
      </c>
      <c r="C12573">
        <v>4</v>
      </c>
      <c r="D12573" t="s">
        <v>120</v>
      </c>
      <c r="E12573" t="s">
        <v>121</v>
      </c>
      <c r="F12573" t="s">
        <v>180</v>
      </c>
      <c r="G12573" t="s">
        <v>112</v>
      </c>
      <c r="H12573" t="s">
        <v>100</v>
      </c>
      <c r="I12573" t="s">
        <v>70</v>
      </c>
      <c r="J12573" t="s">
        <v>101</v>
      </c>
      <c r="K12573" s="23">
        <v>42.5</v>
      </c>
      <c r="L12573" s="24">
        <v>2.4</v>
      </c>
      <c r="M12573" s="24">
        <v>102</v>
      </c>
      <c r="N12573" s="24">
        <v>75.48</v>
      </c>
      <c r="O12573" s="24">
        <v>26.52</v>
      </c>
      <c r="P12573" s="25">
        <v>26</v>
      </c>
    </row>
    <row r="12574" spans="1:16" x14ac:dyDescent="0.3">
      <c r="A12574" s="22">
        <v>43212</v>
      </c>
      <c r="B12574">
        <v>2018</v>
      </c>
      <c r="C12574">
        <v>4</v>
      </c>
      <c r="D12574" t="s">
        <v>120</v>
      </c>
      <c r="E12574" t="s">
        <v>121</v>
      </c>
      <c r="F12574" t="s">
        <v>180</v>
      </c>
      <c r="G12574" t="s">
        <v>112</v>
      </c>
      <c r="H12574" t="s">
        <v>102</v>
      </c>
      <c r="I12574" t="s">
        <v>71</v>
      </c>
      <c r="J12574" t="s">
        <v>103</v>
      </c>
      <c r="K12574" s="23">
        <v>7</v>
      </c>
      <c r="L12574" s="24">
        <v>6.9</v>
      </c>
      <c r="M12574" s="24">
        <v>48.3</v>
      </c>
      <c r="N12574" s="24">
        <v>31.88</v>
      </c>
      <c r="O12574" s="24">
        <v>16.420000000000002</v>
      </c>
      <c r="P12574" s="25">
        <v>34</v>
      </c>
    </row>
    <row r="12575" spans="1:16" x14ac:dyDescent="0.3">
      <c r="A12575" s="22">
        <v>43212</v>
      </c>
      <c r="B12575">
        <v>2018</v>
      </c>
      <c r="C12575">
        <v>4</v>
      </c>
      <c r="D12575" t="s">
        <v>120</v>
      </c>
      <c r="E12575" t="s">
        <v>121</v>
      </c>
      <c r="F12575" t="s">
        <v>180</v>
      </c>
      <c r="G12575" t="s">
        <v>112</v>
      </c>
      <c r="H12575" t="s">
        <v>104</v>
      </c>
      <c r="I12575" t="s">
        <v>76</v>
      </c>
      <c r="J12575" t="s">
        <v>105</v>
      </c>
      <c r="K12575" s="23">
        <v>0</v>
      </c>
      <c r="L12575" s="24">
        <v>7.4</v>
      </c>
      <c r="M12575" s="24">
        <v>0</v>
      </c>
      <c r="N12575" s="24">
        <v>0</v>
      </c>
      <c r="O12575" s="24">
        <v>0</v>
      </c>
      <c r="P12575" s="25">
        <v>34</v>
      </c>
    </row>
    <row r="12576" spans="1:16" x14ac:dyDescent="0.3">
      <c r="A12576" s="22">
        <v>43212</v>
      </c>
      <c r="B12576">
        <v>2018</v>
      </c>
      <c r="C12576">
        <v>4</v>
      </c>
      <c r="D12576" t="s">
        <v>120</v>
      </c>
      <c r="E12576" t="s">
        <v>121</v>
      </c>
      <c r="F12576" t="s">
        <v>180</v>
      </c>
      <c r="G12576" t="s">
        <v>112</v>
      </c>
      <c r="H12576" t="s">
        <v>106</v>
      </c>
      <c r="I12576" t="s">
        <v>69</v>
      </c>
      <c r="J12576" t="s">
        <v>107</v>
      </c>
      <c r="K12576" s="23">
        <v>0</v>
      </c>
      <c r="L12576" s="24">
        <v>16.5</v>
      </c>
      <c r="M12576" s="24">
        <v>0</v>
      </c>
      <c r="N12576" s="24">
        <v>0</v>
      </c>
      <c r="O12576" s="24">
        <v>0</v>
      </c>
      <c r="P12576" s="25">
        <v>22</v>
      </c>
    </row>
    <row r="12577" spans="1:16" x14ac:dyDescent="0.3">
      <c r="A12577" s="22">
        <v>43212</v>
      </c>
      <c r="B12577">
        <v>2018</v>
      </c>
      <c r="C12577">
        <v>4</v>
      </c>
      <c r="D12577" t="s">
        <v>120</v>
      </c>
      <c r="E12577" t="s">
        <v>121</v>
      </c>
      <c r="F12577" t="s">
        <v>180</v>
      </c>
      <c r="G12577" t="s">
        <v>112</v>
      </c>
      <c r="H12577" t="s">
        <v>108</v>
      </c>
      <c r="I12577" t="s">
        <v>72</v>
      </c>
      <c r="J12577" t="s">
        <v>109</v>
      </c>
      <c r="K12577" s="23">
        <v>6.5</v>
      </c>
      <c r="L12577" s="24">
        <v>8.1999999999999993</v>
      </c>
      <c r="M12577" s="24">
        <v>53.3</v>
      </c>
      <c r="N12577" s="24">
        <v>36.24</v>
      </c>
      <c r="O12577" s="24">
        <v>17.059999999999999</v>
      </c>
      <c r="P12577" s="25">
        <v>32</v>
      </c>
    </row>
    <row r="12578" spans="1:16" x14ac:dyDescent="0.3">
      <c r="A12578" s="22">
        <v>43213</v>
      </c>
      <c r="B12578">
        <v>2018</v>
      </c>
      <c r="C12578">
        <v>4</v>
      </c>
      <c r="D12578" t="s">
        <v>120</v>
      </c>
      <c r="E12578" t="s">
        <v>121</v>
      </c>
      <c r="F12578" t="s">
        <v>180</v>
      </c>
      <c r="G12578" t="s">
        <v>113</v>
      </c>
      <c r="H12578" t="s">
        <v>94</v>
      </c>
      <c r="I12578" t="s">
        <v>73</v>
      </c>
      <c r="J12578" t="s">
        <v>95</v>
      </c>
      <c r="K12578" s="23">
        <v>7</v>
      </c>
      <c r="L12578" s="24">
        <v>3.1</v>
      </c>
      <c r="M12578" s="24">
        <v>21.7</v>
      </c>
      <c r="N12578" s="24">
        <v>15.19</v>
      </c>
      <c r="O12578" s="24">
        <v>6.51</v>
      </c>
      <c r="P12578" s="25">
        <v>30</v>
      </c>
    </row>
    <row r="12579" spans="1:16" x14ac:dyDescent="0.3">
      <c r="A12579" s="22">
        <v>43213</v>
      </c>
      <c r="B12579">
        <v>2018</v>
      </c>
      <c r="C12579">
        <v>4</v>
      </c>
      <c r="D12579" t="s">
        <v>120</v>
      </c>
      <c r="E12579" t="s">
        <v>121</v>
      </c>
      <c r="F12579" t="s">
        <v>180</v>
      </c>
      <c r="G12579" t="s">
        <v>113</v>
      </c>
      <c r="H12579" t="s">
        <v>96</v>
      </c>
      <c r="I12579" t="s">
        <v>74</v>
      </c>
      <c r="J12579" t="s">
        <v>97</v>
      </c>
      <c r="K12579" s="23">
        <v>0.69</v>
      </c>
      <c r="L12579" s="24">
        <v>3.6</v>
      </c>
      <c r="M12579" s="24">
        <v>2.48</v>
      </c>
      <c r="N12579" s="24">
        <v>1.74</v>
      </c>
      <c r="O12579" s="24">
        <v>0.74</v>
      </c>
      <c r="P12579" s="25">
        <v>30</v>
      </c>
    </row>
    <row r="12580" spans="1:16" x14ac:dyDescent="0.3">
      <c r="A12580" s="22">
        <v>43213</v>
      </c>
      <c r="B12580">
        <v>2018</v>
      </c>
      <c r="C12580">
        <v>4</v>
      </c>
      <c r="D12580" t="s">
        <v>120</v>
      </c>
      <c r="E12580" t="s">
        <v>121</v>
      </c>
      <c r="F12580" t="s">
        <v>180</v>
      </c>
      <c r="G12580" t="s">
        <v>113</v>
      </c>
      <c r="H12580" t="s">
        <v>98</v>
      </c>
      <c r="I12580" t="s">
        <v>75</v>
      </c>
      <c r="J12580" t="s">
        <v>99</v>
      </c>
      <c r="K12580" s="23">
        <v>1</v>
      </c>
      <c r="L12580" s="24">
        <v>2.8</v>
      </c>
      <c r="M12580" s="24">
        <v>2.8</v>
      </c>
      <c r="N12580" s="24">
        <v>2.02</v>
      </c>
      <c r="O12580" s="24">
        <v>0.78</v>
      </c>
      <c r="P12580" s="25">
        <v>28</v>
      </c>
    </row>
    <row r="12581" spans="1:16" x14ac:dyDescent="0.3">
      <c r="A12581" s="22">
        <v>43213</v>
      </c>
      <c r="B12581">
        <v>2018</v>
      </c>
      <c r="C12581">
        <v>4</v>
      </c>
      <c r="D12581" t="s">
        <v>120</v>
      </c>
      <c r="E12581" t="s">
        <v>121</v>
      </c>
      <c r="F12581" t="s">
        <v>180</v>
      </c>
      <c r="G12581" t="s">
        <v>113</v>
      </c>
      <c r="H12581" t="s">
        <v>100</v>
      </c>
      <c r="I12581" t="s">
        <v>70</v>
      </c>
      <c r="J12581" t="s">
        <v>101</v>
      </c>
      <c r="K12581" s="23">
        <v>15.56</v>
      </c>
      <c r="L12581" s="24">
        <v>2.4</v>
      </c>
      <c r="M12581" s="24">
        <v>37.340000000000003</v>
      </c>
      <c r="N12581" s="24">
        <v>27.63</v>
      </c>
      <c r="O12581" s="24">
        <v>9.7100000000000009</v>
      </c>
      <c r="P12581" s="25">
        <v>26</v>
      </c>
    </row>
    <row r="12582" spans="1:16" x14ac:dyDescent="0.3">
      <c r="A12582" s="22">
        <v>43213</v>
      </c>
      <c r="B12582">
        <v>2018</v>
      </c>
      <c r="C12582">
        <v>4</v>
      </c>
      <c r="D12582" t="s">
        <v>120</v>
      </c>
      <c r="E12582" t="s">
        <v>121</v>
      </c>
      <c r="F12582" t="s">
        <v>180</v>
      </c>
      <c r="G12582" t="s">
        <v>113</v>
      </c>
      <c r="H12582" t="s">
        <v>102</v>
      </c>
      <c r="I12582" t="s">
        <v>71</v>
      </c>
      <c r="J12582" t="s">
        <v>103</v>
      </c>
      <c r="K12582" s="23">
        <v>7</v>
      </c>
      <c r="L12582" s="24">
        <v>6.9</v>
      </c>
      <c r="M12582" s="24">
        <v>48.3</v>
      </c>
      <c r="N12582" s="24">
        <v>31.88</v>
      </c>
      <c r="O12582" s="24">
        <v>16.420000000000002</v>
      </c>
      <c r="P12582" s="25">
        <v>34</v>
      </c>
    </row>
    <row r="12583" spans="1:16" x14ac:dyDescent="0.3">
      <c r="A12583" s="22">
        <v>43213</v>
      </c>
      <c r="B12583">
        <v>2018</v>
      </c>
      <c r="C12583">
        <v>4</v>
      </c>
      <c r="D12583" t="s">
        <v>120</v>
      </c>
      <c r="E12583" t="s">
        <v>121</v>
      </c>
      <c r="F12583" t="s">
        <v>180</v>
      </c>
      <c r="G12583" t="s">
        <v>113</v>
      </c>
      <c r="H12583" t="s">
        <v>104</v>
      </c>
      <c r="I12583" t="s">
        <v>76</v>
      </c>
      <c r="J12583" t="s">
        <v>105</v>
      </c>
      <c r="K12583" s="23">
        <v>0</v>
      </c>
      <c r="L12583" s="24">
        <v>7.4</v>
      </c>
      <c r="M12583" s="24">
        <v>0</v>
      </c>
      <c r="N12583" s="24">
        <v>0</v>
      </c>
      <c r="O12583" s="24">
        <v>0</v>
      </c>
      <c r="P12583" s="25">
        <v>34</v>
      </c>
    </row>
    <row r="12584" spans="1:16" x14ac:dyDescent="0.3">
      <c r="A12584" s="22">
        <v>43213</v>
      </c>
      <c r="B12584">
        <v>2018</v>
      </c>
      <c r="C12584">
        <v>4</v>
      </c>
      <c r="D12584" t="s">
        <v>120</v>
      </c>
      <c r="E12584" t="s">
        <v>121</v>
      </c>
      <c r="F12584" t="s">
        <v>180</v>
      </c>
      <c r="G12584" t="s">
        <v>113</v>
      </c>
      <c r="H12584" t="s">
        <v>106</v>
      </c>
      <c r="I12584" t="s">
        <v>69</v>
      </c>
      <c r="J12584" t="s">
        <v>107</v>
      </c>
      <c r="K12584" s="23">
        <v>2</v>
      </c>
      <c r="L12584" s="24">
        <v>16.5</v>
      </c>
      <c r="M12584" s="24">
        <v>33</v>
      </c>
      <c r="N12584" s="24">
        <v>25.74</v>
      </c>
      <c r="O12584" s="24">
        <v>7.26</v>
      </c>
      <c r="P12584" s="25">
        <v>22</v>
      </c>
    </row>
    <row r="12585" spans="1:16" x14ac:dyDescent="0.3">
      <c r="A12585" s="22">
        <v>43213</v>
      </c>
      <c r="B12585">
        <v>2018</v>
      </c>
      <c r="C12585">
        <v>4</v>
      </c>
      <c r="D12585" t="s">
        <v>120</v>
      </c>
      <c r="E12585" t="s">
        <v>121</v>
      </c>
      <c r="F12585" t="s">
        <v>180</v>
      </c>
      <c r="G12585" t="s">
        <v>113</v>
      </c>
      <c r="H12585" t="s">
        <v>108</v>
      </c>
      <c r="I12585" t="s">
        <v>72</v>
      </c>
      <c r="J12585" t="s">
        <v>109</v>
      </c>
      <c r="K12585" s="23">
        <v>9</v>
      </c>
      <c r="L12585" s="24">
        <v>8.1999999999999993</v>
      </c>
      <c r="M12585" s="24">
        <v>73.8</v>
      </c>
      <c r="N12585" s="24">
        <v>50.18</v>
      </c>
      <c r="O12585" s="24">
        <v>23.62</v>
      </c>
      <c r="P12585" s="25">
        <v>32</v>
      </c>
    </row>
    <row r="12586" spans="1:16" x14ac:dyDescent="0.3">
      <c r="A12586" s="22">
        <v>43214</v>
      </c>
      <c r="B12586">
        <v>2018</v>
      </c>
      <c r="C12586">
        <v>4</v>
      </c>
      <c r="D12586" t="s">
        <v>120</v>
      </c>
      <c r="E12586" t="s">
        <v>121</v>
      </c>
      <c r="F12586" t="s">
        <v>180</v>
      </c>
      <c r="G12586" t="s">
        <v>114</v>
      </c>
      <c r="H12586" t="s">
        <v>94</v>
      </c>
      <c r="I12586" t="s">
        <v>73</v>
      </c>
      <c r="J12586" t="s">
        <v>95</v>
      </c>
      <c r="K12586" s="23">
        <v>6</v>
      </c>
      <c r="L12586" s="24">
        <v>3.1</v>
      </c>
      <c r="M12586" s="24">
        <v>18.600000000000001</v>
      </c>
      <c r="N12586" s="24">
        <v>13.02</v>
      </c>
      <c r="O12586" s="24">
        <v>5.58</v>
      </c>
      <c r="P12586" s="25">
        <v>30</v>
      </c>
    </row>
    <row r="12587" spans="1:16" x14ac:dyDescent="0.3">
      <c r="A12587" s="22">
        <v>43214</v>
      </c>
      <c r="B12587">
        <v>2018</v>
      </c>
      <c r="C12587">
        <v>4</v>
      </c>
      <c r="D12587" t="s">
        <v>120</v>
      </c>
      <c r="E12587" t="s">
        <v>121</v>
      </c>
      <c r="F12587" t="s">
        <v>180</v>
      </c>
      <c r="G12587" t="s">
        <v>114</v>
      </c>
      <c r="H12587" t="s">
        <v>96</v>
      </c>
      <c r="I12587" t="s">
        <v>74</v>
      </c>
      <c r="J12587" t="s">
        <v>97</v>
      </c>
      <c r="K12587" s="23">
        <v>4.46</v>
      </c>
      <c r="L12587" s="24">
        <v>3.6</v>
      </c>
      <c r="M12587" s="24">
        <v>16.059999999999999</v>
      </c>
      <c r="N12587" s="24">
        <v>11.24</v>
      </c>
      <c r="O12587" s="24">
        <v>4.82</v>
      </c>
      <c r="P12587" s="25">
        <v>30</v>
      </c>
    </row>
    <row r="12588" spans="1:16" x14ac:dyDescent="0.3">
      <c r="A12588" s="22">
        <v>43214</v>
      </c>
      <c r="B12588">
        <v>2018</v>
      </c>
      <c r="C12588">
        <v>4</v>
      </c>
      <c r="D12588" t="s">
        <v>120</v>
      </c>
      <c r="E12588" t="s">
        <v>121</v>
      </c>
      <c r="F12588" t="s">
        <v>180</v>
      </c>
      <c r="G12588" t="s">
        <v>114</v>
      </c>
      <c r="H12588" t="s">
        <v>98</v>
      </c>
      <c r="I12588" t="s">
        <v>75</v>
      </c>
      <c r="J12588" t="s">
        <v>99</v>
      </c>
      <c r="K12588" s="23">
        <v>6</v>
      </c>
      <c r="L12588" s="24">
        <v>2.8</v>
      </c>
      <c r="M12588" s="24">
        <v>16.8</v>
      </c>
      <c r="N12588" s="24">
        <v>12.1</v>
      </c>
      <c r="O12588" s="24">
        <v>4.7</v>
      </c>
      <c r="P12588" s="25">
        <v>28</v>
      </c>
    </row>
    <row r="12589" spans="1:16" x14ac:dyDescent="0.3">
      <c r="A12589" s="22">
        <v>43214</v>
      </c>
      <c r="B12589">
        <v>2018</v>
      </c>
      <c r="C12589">
        <v>4</v>
      </c>
      <c r="D12589" t="s">
        <v>120</v>
      </c>
      <c r="E12589" t="s">
        <v>121</v>
      </c>
      <c r="F12589" t="s">
        <v>180</v>
      </c>
      <c r="G12589" t="s">
        <v>114</v>
      </c>
      <c r="H12589" t="s">
        <v>100</v>
      </c>
      <c r="I12589" t="s">
        <v>70</v>
      </c>
      <c r="J12589" t="s">
        <v>101</v>
      </c>
      <c r="K12589" s="23">
        <v>20</v>
      </c>
      <c r="L12589" s="24">
        <v>2.4</v>
      </c>
      <c r="M12589" s="24">
        <v>48</v>
      </c>
      <c r="N12589" s="24">
        <v>35.520000000000003</v>
      </c>
      <c r="O12589" s="24">
        <v>12.48</v>
      </c>
      <c r="P12589" s="25">
        <v>26</v>
      </c>
    </row>
    <row r="12590" spans="1:16" x14ac:dyDescent="0.3">
      <c r="A12590" s="22">
        <v>43214</v>
      </c>
      <c r="B12590">
        <v>2018</v>
      </c>
      <c r="C12590">
        <v>4</v>
      </c>
      <c r="D12590" t="s">
        <v>120</v>
      </c>
      <c r="E12590" t="s">
        <v>121</v>
      </c>
      <c r="F12590" t="s">
        <v>180</v>
      </c>
      <c r="G12590" t="s">
        <v>114</v>
      </c>
      <c r="H12590" t="s">
        <v>102</v>
      </c>
      <c r="I12590" t="s">
        <v>71</v>
      </c>
      <c r="J12590" t="s">
        <v>103</v>
      </c>
      <c r="K12590" s="23">
        <v>9</v>
      </c>
      <c r="L12590" s="24">
        <v>6.9</v>
      </c>
      <c r="M12590" s="24">
        <v>62.1</v>
      </c>
      <c r="N12590" s="24">
        <v>40.99</v>
      </c>
      <c r="O12590" s="24">
        <v>21.11</v>
      </c>
      <c r="P12590" s="25">
        <v>34</v>
      </c>
    </row>
    <row r="12591" spans="1:16" x14ac:dyDescent="0.3">
      <c r="A12591" s="22">
        <v>43214</v>
      </c>
      <c r="B12591">
        <v>2018</v>
      </c>
      <c r="C12591">
        <v>4</v>
      </c>
      <c r="D12591" t="s">
        <v>120</v>
      </c>
      <c r="E12591" t="s">
        <v>121</v>
      </c>
      <c r="F12591" t="s">
        <v>180</v>
      </c>
      <c r="G12591" t="s">
        <v>114</v>
      </c>
      <c r="H12591" t="s">
        <v>104</v>
      </c>
      <c r="I12591" t="s">
        <v>76</v>
      </c>
      <c r="J12591" t="s">
        <v>105</v>
      </c>
      <c r="K12591" s="23">
        <v>0</v>
      </c>
      <c r="L12591" s="24">
        <v>7.4</v>
      </c>
      <c r="M12591" s="24">
        <v>0</v>
      </c>
      <c r="N12591" s="24">
        <v>0</v>
      </c>
      <c r="O12591" s="24">
        <v>0</v>
      </c>
      <c r="P12591" s="25">
        <v>34</v>
      </c>
    </row>
    <row r="12592" spans="1:16" x14ac:dyDescent="0.3">
      <c r="A12592" s="22">
        <v>43214</v>
      </c>
      <c r="B12592">
        <v>2018</v>
      </c>
      <c r="C12592">
        <v>4</v>
      </c>
      <c r="D12592" t="s">
        <v>120</v>
      </c>
      <c r="E12592" t="s">
        <v>121</v>
      </c>
      <c r="F12592" t="s">
        <v>180</v>
      </c>
      <c r="G12592" t="s">
        <v>114</v>
      </c>
      <c r="H12592" t="s">
        <v>106</v>
      </c>
      <c r="I12592" t="s">
        <v>69</v>
      </c>
      <c r="J12592" t="s">
        <v>107</v>
      </c>
      <c r="K12592" s="23">
        <v>1</v>
      </c>
      <c r="L12592" s="24">
        <v>16.5</v>
      </c>
      <c r="M12592" s="24">
        <v>16.5</v>
      </c>
      <c r="N12592" s="24">
        <v>12.87</v>
      </c>
      <c r="O12592" s="24">
        <v>3.63</v>
      </c>
      <c r="P12592" s="25">
        <v>22</v>
      </c>
    </row>
    <row r="12593" spans="1:16" x14ac:dyDescent="0.3">
      <c r="A12593" s="22">
        <v>43214</v>
      </c>
      <c r="B12593">
        <v>2018</v>
      </c>
      <c r="C12593">
        <v>4</v>
      </c>
      <c r="D12593" t="s">
        <v>120</v>
      </c>
      <c r="E12593" t="s">
        <v>121</v>
      </c>
      <c r="F12593" t="s">
        <v>180</v>
      </c>
      <c r="G12593" t="s">
        <v>114</v>
      </c>
      <c r="H12593" t="s">
        <v>108</v>
      </c>
      <c r="I12593" t="s">
        <v>72</v>
      </c>
      <c r="J12593" t="s">
        <v>109</v>
      </c>
      <c r="K12593" s="23">
        <v>12</v>
      </c>
      <c r="L12593" s="24">
        <v>8.1999999999999993</v>
      </c>
      <c r="M12593" s="24">
        <v>98.4</v>
      </c>
      <c r="N12593" s="24">
        <v>66.91</v>
      </c>
      <c r="O12593" s="24">
        <v>31.49</v>
      </c>
      <c r="P12593" s="25">
        <v>32</v>
      </c>
    </row>
    <row r="12594" spans="1:16" x14ac:dyDescent="0.3">
      <c r="A12594" s="22">
        <v>43215</v>
      </c>
      <c r="B12594">
        <v>2018</v>
      </c>
      <c r="C12594">
        <v>4</v>
      </c>
      <c r="D12594" t="s">
        <v>120</v>
      </c>
      <c r="E12594" t="s">
        <v>121</v>
      </c>
      <c r="F12594" t="s">
        <v>180</v>
      </c>
      <c r="G12594" t="s">
        <v>115</v>
      </c>
      <c r="H12594" t="s">
        <v>94</v>
      </c>
      <c r="I12594" t="s">
        <v>73</v>
      </c>
      <c r="J12594" t="s">
        <v>95</v>
      </c>
      <c r="K12594" s="23">
        <v>9</v>
      </c>
      <c r="L12594" s="24">
        <v>3.1</v>
      </c>
      <c r="M12594" s="24">
        <v>27.9</v>
      </c>
      <c r="N12594" s="24">
        <v>19.53</v>
      </c>
      <c r="O12594" s="24">
        <v>8.3699999999999992</v>
      </c>
      <c r="P12594" s="25">
        <v>30</v>
      </c>
    </row>
    <row r="12595" spans="1:16" x14ac:dyDescent="0.3">
      <c r="A12595" s="22">
        <v>43215</v>
      </c>
      <c r="B12595">
        <v>2018</v>
      </c>
      <c r="C12595">
        <v>4</v>
      </c>
      <c r="D12595" t="s">
        <v>120</v>
      </c>
      <c r="E12595" t="s">
        <v>121</v>
      </c>
      <c r="F12595" t="s">
        <v>180</v>
      </c>
      <c r="G12595" t="s">
        <v>115</v>
      </c>
      <c r="H12595" t="s">
        <v>96</v>
      </c>
      <c r="I12595" t="s">
        <v>74</v>
      </c>
      <c r="J12595" t="s">
        <v>97</v>
      </c>
      <c r="K12595" s="23">
        <v>7.66</v>
      </c>
      <c r="L12595" s="24">
        <v>3.6</v>
      </c>
      <c r="M12595" s="24">
        <v>27.58</v>
      </c>
      <c r="N12595" s="24">
        <v>19.309999999999999</v>
      </c>
      <c r="O12595" s="24">
        <v>8.27</v>
      </c>
      <c r="P12595" s="25">
        <v>30</v>
      </c>
    </row>
    <row r="12596" spans="1:16" x14ac:dyDescent="0.3">
      <c r="A12596" s="22">
        <v>43215</v>
      </c>
      <c r="B12596">
        <v>2018</v>
      </c>
      <c r="C12596">
        <v>4</v>
      </c>
      <c r="D12596" t="s">
        <v>120</v>
      </c>
      <c r="E12596" t="s">
        <v>121</v>
      </c>
      <c r="F12596" t="s">
        <v>180</v>
      </c>
      <c r="G12596" t="s">
        <v>115</v>
      </c>
      <c r="H12596" t="s">
        <v>98</v>
      </c>
      <c r="I12596" t="s">
        <v>75</v>
      </c>
      <c r="J12596" t="s">
        <v>99</v>
      </c>
      <c r="K12596" s="23">
        <v>5</v>
      </c>
      <c r="L12596" s="24">
        <v>2.8</v>
      </c>
      <c r="M12596" s="24">
        <v>14</v>
      </c>
      <c r="N12596" s="24">
        <v>10.08</v>
      </c>
      <c r="O12596" s="24">
        <v>3.92</v>
      </c>
      <c r="P12596" s="25">
        <v>28</v>
      </c>
    </row>
    <row r="12597" spans="1:16" x14ac:dyDescent="0.3">
      <c r="A12597" s="22">
        <v>43215</v>
      </c>
      <c r="B12597">
        <v>2018</v>
      </c>
      <c r="C12597">
        <v>4</v>
      </c>
      <c r="D12597" t="s">
        <v>120</v>
      </c>
      <c r="E12597" t="s">
        <v>121</v>
      </c>
      <c r="F12597" t="s">
        <v>180</v>
      </c>
      <c r="G12597" t="s">
        <v>115</v>
      </c>
      <c r="H12597" t="s">
        <v>100</v>
      </c>
      <c r="I12597" t="s">
        <v>70</v>
      </c>
      <c r="J12597" t="s">
        <v>101</v>
      </c>
      <c r="K12597" s="23">
        <v>18.100000000000001</v>
      </c>
      <c r="L12597" s="24">
        <v>2.4</v>
      </c>
      <c r="M12597" s="24">
        <v>43.44</v>
      </c>
      <c r="N12597" s="24">
        <v>32.15</v>
      </c>
      <c r="O12597" s="24">
        <v>11.29</v>
      </c>
      <c r="P12597" s="25">
        <v>26</v>
      </c>
    </row>
    <row r="12598" spans="1:16" x14ac:dyDescent="0.3">
      <c r="A12598" s="22">
        <v>43215</v>
      </c>
      <c r="B12598">
        <v>2018</v>
      </c>
      <c r="C12598">
        <v>4</v>
      </c>
      <c r="D12598" t="s">
        <v>120</v>
      </c>
      <c r="E12598" t="s">
        <v>121</v>
      </c>
      <c r="F12598" t="s">
        <v>180</v>
      </c>
      <c r="G12598" t="s">
        <v>115</v>
      </c>
      <c r="H12598" t="s">
        <v>102</v>
      </c>
      <c r="I12598" t="s">
        <v>71</v>
      </c>
      <c r="J12598" t="s">
        <v>103</v>
      </c>
      <c r="K12598" s="23">
        <v>8</v>
      </c>
      <c r="L12598" s="24">
        <v>6.9</v>
      </c>
      <c r="M12598" s="24">
        <v>55.2</v>
      </c>
      <c r="N12598" s="24">
        <v>36.43</v>
      </c>
      <c r="O12598" s="24">
        <v>18.77</v>
      </c>
      <c r="P12598" s="25">
        <v>34</v>
      </c>
    </row>
    <row r="12599" spans="1:16" x14ac:dyDescent="0.3">
      <c r="A12599" s="22">
        <v>43215</v>
      </c>
      <c r="B12599">
        <v>2018</v>
      </c>
      <c r="C12599">
        <v>4</v>
      </c>
      <c r="D12599" t="s">
        <v>120</v>
      </c>
      <c r="E12599" t="s">
        <v>121</v>
      </c>
      <c r="F12599" t="s">
        <v>180</v>
      </c>
      <c r="G12599" t="s">
        <v>115</v>
      </c>
      <c r="H12599" t="s">
        <v>104</v>
      </c>
      <c r="I12599" t="s">
        <v>76</v>
      </c>
      <c r="J12599" t="s">
        <v>105</v>
      </c>
      <c r="K12599" s="23">
        <v>2</v>
      </c>
      <c r="L12599" s="24">
        <v>7.4</v>
      </c>
      <c r="M12599" s="24">
        <v>14.8</v>
      </c>
      <c r="N12599" s="24">
        <v>9.77</v>
      </c>
      <c r="O12599" s="24">
        <v>5.03</v>
      </c>
      <c r="P12599" s="25">
        <v>34</v>
      </c>
    </row>
    <row r="12600" spans="1:16" x14ac:dyDescent="0.3">
      <c r="A12600" s="22">
        <v>43215</v>
      </c>
      <c r="B12600">
        <v>2018</v>
      </c>
      <c r="C12600">
        <v>4</v>
      </c>
      <c r="D12600" t="s">
        <v>120</v>
      </c>
      <c r="E12600" t="s">
        <v>121</v>
      </c>
      <c r="F12600" t="s">
        <v>180</v>
      </c>
      <c r="G12600" t="s">
        <v>115</v>
      </c>
      <c r="H12600" t="s">
        <v>106</v>
      </c>
      <c r="I12600" t="s">
        <v>69</v>
      </c>
      <c r="J12600" t="s">
        <v>107</v>
      </c>
      <c r="K12600" s="23">
        <v>30</v>
      </c>
      <c r="L12600" s="24">
        <v>16.5</v>
      </c>
      <c r="M12600" s="24">
        <v>495</v>
      </c>
      <c r="N12600" s="24">
        <v>386.1</v>
      </c>
      <c r="O12600" s="24">
        <v>108.9</v>
      </c>
      <c r="P12600" s="25">
        <v>22</v>
      </c>
    </row>
    <row r="12601" spans="1:16" x14ac:dyDescent="0.3">
      <c r="A12601" s="22">
        <v>43215</v>
      </c>
      <c r="B12601">
        <v>2018</v>
      </c>
      <c r="C12601">
        <v>4</v>
      </c>
      <c r="D12601" t="s">
        <v>120</v>
      </c>
      <c r="E12601" t="s">
        <v>121</v>
      </c>
      <c r="F12601" t="s">
        <v>180</v>
      </c>
      <c r="G12601" t="s">
        <v>115</v>
      </c>
      <c r="H12601" t="s">
        <v>108</v>
      </c>
      <c r="I12601" t="s">
        <v>72</v>
      </c>
      <c r="J12601" t="s">
        <v>109</v>
      </c>
      <c r="K12601" s="23">
        <v>9</v>
      </c>
      <c r="L12601" s="24">
        <v>8.1999999999999993</v>
      </c>
      <c r="M12601" s="24">
        <v>73.8</v>
      </c>
      <c r="N12601" s="24">
        <v>50.18</v>
      </c>
      <c r="O12601" s="24">
        <v>23.62</v>
      </c>
      <c r="P12601" s="25">
        <v>32</v>
      </c>
    </row>
    <row r="12602" spans="1:16" x14ac:dyDescent="0.3">
      <c r="A12602" s="22">
        <v>43216</v>
      </c>
      <c r="B12602">
        <v>2018</v>
      </c>
      <c r="C12602">
        <v>4</v>
      </c>
      <c r="D12602" t="s">
        <v>120</v>
      </c>
      <c r="E12602" t="s">
        <v>121</v>
      </c>
      <c r="F12602" t="s">
        <v>180</v>
      </c>
      <c r="G12602" t="s">
        <v>93</v>
      </c>
      <c r="H12602" t="s">
        <v>94</v>
      </c>
      <c r="I12602" t="s">
        <v>73</v>
      </c>
      <c r="J12602" t="s">
        <v>95</v>
      </c>
      <c r="K12602" s="23">
        <v>5.33</v>
      </c>
      <c r="L12602" s="24">
        <v>3.1</v>
      </c>
      <c r="M12602" s="24">
        <v>16.52</v>
      </c>
      <c r="N12602" s="24">
        <v>11.56</v>
      </c>
      <c r="O12602" s="24">
        <v>4.96</v>
      </c>
      <c r="P12602" s="25">
        <v>30</v>
      </c>
    </row>
    <row r="12603" spans="1:16" x14ac:dyDescent="0.3">
      <c r="A12603" s="22">
        <v>43216</v>
      </c>
      <c r="B12603">
        <v>2018</v>
      </c>
      <c r="C12603">
        <v>4</v>
      </c>
      <c r="D12603" t="s">
        <v>120</v>
      </c>
      <c r="E12603" t="s">
        <v>121</v>
      </c>
      <c r="F12603" t="s">
        <v>180</v>
      </c>
      <c r="G12603" t="s">
        <v>93</v>
      </c>
      <c r="H12603" t="s">
        <v>96</v>
      </c>
      <c r="I12603" t="s">
        <v>74</v>
      </c>
      <c r="J12603" t="s">
        <v>97</v>
      </c>
      <c r="K12603" s="23">
        <v>1.1000000000000001</v>
      </c>
      <c r="L12603" s="24">
        <v>3.6</v>
      </c>
      <c r="M12603" s="24">
        <v>3.96</v>
      </c>
      <c r="N12603" s="24">
        <v>2.77</v>
      </c>
      <c r="O12603" s="24">
        <v>1.19</v>
      </c>
      <c r="P12603" s="25">
        <v>30</v>
      </c>
    </row>
    <row r="12604" spans="1:16" x14ac:dyDescent="0.3">
      <c r="A12604" s="22">
        <v>43216</v>
      </c>
      <c r="B12604">
        <v>2018</v>
      </c>
      <c r="C12604">
        <v>4</v>
      </c>
      <c r="D12604" t="s">
        <v>120</v>
      </c>
      <c r="E12604" t="s">
        <v>121</v>
      </c>
      <c r="F12604" t="s">
        <v>180</v>
      </c>
      <c r="G12604" t="s">
        <v>93</v>
      </c>
      <c r="H12604" t="s">
        <v>98</v>
      </c>
      <c r="I12604" t="s">
        <v>75</v>
      </c>
      <c r="J12604" t="s">
        <v>99</v>
      </c>
      <c r="K12604" s="23">
        <v>2</v>
      </c>
      <c r="L12604" s="24">
        <v>2.8</v>
      </c>
      <c r="M12604" s="24">
        <v>5.6</v>
      </c>
      <c r="N12604" s="24">
        <v>4.03</v>
      </c>
      <c r="O12604" s="24">
        <v>1.57</v>
      </c>
      <c r="P12604" s="25">
        <v>28</v>
      </c>
    </row>
    <row r="12605" spans="1:16" x14ac:dyDescent="0.3">
      <c r="A12605" s="22">
        <v>43216</v>
      </c>
      <c r="B12605">
        <v>2018</v>
      </c>
      <c r="C12605">
        <v>4</v>
      </c>
      <c r="D12605" t="s">
        <v>120</v>
      </c>
      <c r="E12605" t="s">
        <v>121</v>
      </c>
      <c r="F12605" t="s">
        <v>180</v>
      </c>
      <c r="G12605" t="s">
        <v>93</v>
      </c>
      <c r="H12605" t="s">
        <v>100</v>
      </c>
      <c r="I12605" t="s">
        <v>70</v>
      </c>
      <c r="J12605" t="s">
        <v>101</v>
      </c>
      <c r="K12605" s="23">
        <v>18</v>
      </c>
      <c r="L12605" s="24">
        <v>2.4</v>
      </c>
      <c r="M12605" s="24">
        <v>43.2</v>
      </c>
      <c r="N12605" s="24">
        <v>31.97</v>
      </c>
      <c r="O12605" s="24">
        <v>11.23</v>
      </c>
      <c r="P12605" s="25">
        <v>26</v>
      </c>
    </row>
    <row r="12606" spans="1:16" x14ac:dyDescent="0.3">
      <c r="A12606" s="22">
        <v>43216</v>
      </c>
      <c r="B12606">
        <v>2018</v>
      </c>
      <c r="C12606">
        <v>4</v>
      </c>
      <c r="D12606" t="s">
        <v>120</v>
      </c>
      <c r="E12606" t="s">
        <v>121</v>
      </c>
      <c r="F12606" t="s">
        <v>180</v>
      </c>
      <c r="G12606" t="s">
        <v>93</v>
      </c>
      <c r="H12606" t="s">
        <v>102</v>
      </c>
      <c r="I12606" t="s">
        <v>71</v>
      </c>
      <c r="J12606" t="s">
        <v>103</v>
      </c>
      <c r="K12606" s="23">
        <v>8</v>
      </c>
      <c r="L12606" s="24">
        <v>6.9</v>
      </c>
      <c r="M12606" s="24">
        <v>55.2</v>
      </c>
      <c r="N12606" s="24">
        <v>36.43</v>
      </c>
      <c r="O12606" s="24">
        <v>18.77</v>
      </c>
      <c r="P12606" s="25">
        <v>34</v>
      </c>
    </row>
    <row r="12607" spans="1:16" x14ac:dyDescent="0.3">
      <c r="A12607" s="22">
        <v>43216</v>
      </c>
      <c r="B12607">
        <v>2018</v>
      </c>
      <c r="C12607">
        <v>4</v>
      </c>
      <c r="D12607" t="s">
        <v>120</v>
      </c>
      <c r="E12607" t="s">
        <v>121</v>
      </c>
      <c r="F12607" t="s">
        <v>180</v>
      </c>
      <c r="G12607" t="s">
        <v>93</v>
      </c>
      <c r="H12607" t="s">
        <v>104</v>
      </c>
      <c r="I12607" t="s">
        <v>76</v>
      </c>
      <c r="J12607" t="s">
        <v>105</v>
      </c>
      <c r="K12607" s="23">
        <v>0</v>
      </c>
      <c r="L12607" s="24">
        <v>7.4</v>
      </c>
      <c r="M12607" s="24">
        <v>0</v>
      </c>
      <c r="N12607" s="24">
        <v>0</v>
      </c>
      <c r="O12607" s="24">
        <v>0</v>
      </c>
      <c r="P12607" s="25">
        <v>34</v>
      </c>
    </row>
    <row r="12608" spans="1:16" x14ac:dyDescent="0.3">
      <c r="A12608" s="22">
        <v>43216</v>
      </c>
      <c r="B12608">
        <v>2018</v>
      </c>
      <c r="C12608">
        <v>4</v>
      </c>
      <c r="D12608" t="s">
        <v>120</v>
      </c>
      <c r="E12608" t="s">
        <v>121</v>
      </c>
      <c r="F12608" t="s">
        <v>180</v>
      </c>
      <c r="G12608" t="s">
        <v>93</v>
      </c>
      <c r="H12608" t="s">
        <v>106</v>
      </c>
      <c r="I12608" t="s">
        <v>69</v>
      </c>
      <c r="J12608" t="s">
        <v>107</v>
      </c>
      <c r="K12608" s="23">
        <v>7</v>
      </c>
      <c r="L12608" s="24">
        <v>16.5</v>
      </c>
      <c r="M12608" s="24">
        <v>115.5</v>
      </c>
      <c r="N12608" s="24">
        <v>90.09</v>
      </c>
      <c r="O12608" s="24">
        <v>25.41</v>
      </c>
      <c r="P12608" s="25">
        <v>22</v>
      </c>
    </row>
    <row r="12609" spans="1:16" x14ac:dyDescent="0.3">
      <c r="A12609" s="22">
        <v>43216</v>
      </c>
      <c r="B12609">
        <v>2018</v>
      </c>
      <c r="C12609">
        <v>4</v>
      </c>
      <c r="D12609" t="s">
        <v>120</v>
      </c>
      <c r="E12609" t="s">
        <v>121</v>
      </c>
      <c r="F12609" t="s">
        <v>180</v>
      </c>
      <c r="G12609" t="s">
        <v>93</v>
      </c>
      <c r="H12609" t="s">
        <v>108</v>
      </c>
      <c r="I12609" t="s">
        <v>72</v>
      </c>
      <c r="J12609" t="s">
        <v>109</v>
      </c>
      <c r="K12609" s="23">
        <v>5</v>
      </c>
      <c r="L12609" s="24">
        <v>8.1999999999999993</v>
      </c>
      <c r="M12609" s="24">
        <v>41</v>
      </c>
      <c r="N12609" s="24">
        <v>27.88</v>
      </c>
      <c r="O12609" s="24">
        <v>13.12</v>
      </c>
      <c r="P12609" s="25">
        <v>32</v>
      </c>
    </row>
    <row r="12610" spans="1:16" x14ac:dyDescent="0.3">
      <c r="A12610" s="22">
        <v>43217</v>
      </c>
      <c r="B12610">
        <v>2018</v>
      </c>
      <c r="C12610">
        <v>4</v>
      </c>
      <c r="D12610" t="s">
        <v>120</v>
      </c>
      <c r="E12610" t="s">
        <v>121</v>
      </c>
      <c r="F12610" t="s">
        <v>180</v>
      </c>
      <c r="G12610" t="s">
        <v>110</v>
      </c>
      <c r="H12610" t="s">
        <v>94</v>
      </c>
      <c r="I12610" t="s">
        <v>73</v>
      </c>
      <c r="J12610" t="s">
        <v>95</v>
      </c>
      <c r="K12610" s="23">
        <v>6.68</v>
      </c>
      <c r="L12610" s="24">
        <v>3.1</v>
      </c>
      <c r="M12610" s="24">
        <v>20.71</v>
      </c>
      <c r="N12610" s="24">
        <v>14.5</v>
      </c>
      <c r="O12610" s="24">
        <v>6.21</v>
      </c>
      <c r="P12610" s="25">
        <v>30</v>
      </c>
    </row>
    <row r="12611" spans="1:16" x14ac:dyDescent="0.3">
      <c r="A12611" s="22">
        <v>43217</v>
      </c>
      <c r="B12611">
        <v>2018</v>
      </c>
      <c r="C12611">
        <v>4</v>
      </c>
      <c r="D12611" t="s">
        <v>120</v>
      </c>
      <c r="E12611" t="s">
        <v>121</v>
      </c>
      <c r="F12611" t="s">
        <v>180</v>
      </c>
      <c r="G12611" t="s">
        <v>110</v>
      </c>
      <c r="H12611" t="s">
        <v>96</v>
      </c>
      <c r="I12611" t="s">
        <v>74</v>
      </c>
      <c r="J12611" t="s">
        <v>97</v>
      </c>
      <c r="K12611" s="23">
        <v>3.53</v>
      </c>
      <c r="L12611" s="24">
        <v>3.6</v>
      </c>
      <c r="M12611" s="24">
        <v>12.71</v>
      </c>
      <c r="N12611" s="24">
        <v>8.9</v>
      </c>
      <c r="O12611" s="24">
        <v>3.81</v>
      </c>
      <c r="P12611" s="25">
        <v>30</v>
      </c>
    </row>
    <row r="12612" spans="1:16" x14ac:dyDescent="0.3">
      <c r="A12612" s="22">
        <v>43217</v>
      </c>
      <c r="B12612">
        <v>2018</v>
      </c>
      <c r="C12612">
        <v>4</v>
      </c>
      <c r="D12612" t="s">
        <v>120</v>
      </c>
      <c r="E12612" t="s">
        <v>121</v>
      </c>
      <c r="F12612" t="s">
        <v>180</v>
      </c>
      <c r="G12612" t="s">
        <v>110</v>
      </c>
      <c r="H12612" t="s">
        <v>98</v>
      </c>
      <c r="I12612" t="s">
        <v>75</v>
      </c>
      <c r="J12612" t="s">
        <v>99</v>
      </c>
      <c r="K12612" s="23">
        <v>3</v>
      </c>
      <c r="L12612" s="24">
        <v>2.8</v>
      </c>
      <c r="M12612" s="24">
        <v>8.4</v>
      </c>
      <c r="N12612" s="24">
        <v>6.05</v>
      </c>
      <c r="O12612" s="24">
        <v>2.35</v>
      </c>
      <c r="P12612" s="25">
        <v>28</v>
      </c>
    </row>
    <row r="12613" spans="1:16" x14ac:dyDescent="0.3">
      <c r="A12613" s="22">
        <v>43217</v>
      </c>
      <c r="B12613">
        <v>2018</v>
      </c>
      <c r="C12613">
        <v>4</v>
      </c>
      <c r="D12613" t="s">
        <v>120</v>
      </c>
      <c r="E12613" t="s">
        <v>121</v>
      </c>
      <c r="F12613" t="s">
        <v>180</v>
      </c>
      <c r="G12613" t="s">
        <v>110</v>
      </c>
      <c r="H12613" t="s">
        <v>100</v>
      </c>
      <c r="I12613" t="s">
        <v>70</v>
      </c>
      <c r="J12613" t="s">
        <v>101</v>
      </c>
      <c r="K12613" s="23">
        <v>43</v>
      </c>
      <c r="L12613" s="24">
        <v>2.4</v>
      </c>
      <c r="M12613" s="24">
        <v>103.2</v>
      </c>
      <c r="N12613" s="24">
        <v>76.37</v>
      </c>
      <c r="O12613" s="24">
        <v>26.83</v>
      </c>
      <c r="P12613" s="25">
        <v>26</v>
      </c>
    </row>
    <row r="12614" spans="1:16" x14ac:dyDescent="0.3">
      <c r="A12614" s="22">
        <v>43217</v>
      </c>
      <c r="B12614">
        <v>2018</v>
      </c>
      <c r="C12614">
        <v>4</v>
      </c>
      <c r="D12614" t="s">
        <v>120</v>
      </c>
      <c r="E12614" t="s">
        <v>121</v>
      </c>
      <c r="F12614" t="s">
        <v>180</v>
      </c>
      <c r="G12614" t="s">
        <v>110</v>
      </c>
      <c r="H12614" t="s">
        <v>102</v>
      </c>
      <c r="I12614" t="s">
        <v>71</v>
      </c>
      <c r="J12614" t="s">
        <v>103</v>
      </c>
      <c r="K12614" s="23">
        <v>12</v>
      </c>
      <c r="L12614" s="24">
        <v>6.9</v>
      </c>
      <c r="M12614" s="24">
        <v>82.8</v>
      </c>
      <c r="N12614" s="24">
        <v>54.65</v>
      </c>
      <c r="O12614" s="24">
        <v>28.15</v>
      </c>
      <c r="P12614" s="25">
        <v>34</v>
      </c>
    </row>
    <row r="12615" spans="1:16" x14ac:dyDescent="0.3">
      <c r="A12615" s="22">
        <v>43217</v>
      </c>
      <c r="B12615">
        <v>2018</v>
      </c>
      <c r="C12615">
        <v>4</v>
      </c>
      <c r="D12615" t="s">
        <v>120</v>
      </c>
      <c r="E12615" t="s">
        <v>121</v>
      </c>
      <c r="F12615" t="s">
        <v>180</v>
      </c>
      <c r="G12615" t="s">
        <v>110</v>
      </c>
      <c r="H12615" t="s">
        <v>104</v>
      </c>
      <c r="I12615" t="s">
        <v>76</v>
      </c>
      <c r="J12615" t="s">
        <v>105</v>
      </c>
      <c r="K12615" s="23">
        <v>0</v>
      </c>
      <c r="L12615" s="24">
        <v>7.4</v>
      </c>
      <c r="M12615" s="24">
        <v>0</v>
      </c>
      <c r="N12615" s="24">
        <v>0</v>
      </c>
      <c r="O12615" s="24">
        <v>0</v>
      </c>
      <c r="P12615" s="25">
        <v>34</v>
      </c>
    </row>
    <row r="12616" spans="1:16" x14ac:dyDescent="0.3">
      <c r="A12616" s="22">
        <v>43217</v>
      </c>
      <c r="B12616">
        <v>2018</v>
      </c>
      <c r="C12616">
        <v>4</v>
      </c>
      <c r="D12616" t="s">
        <v>120</v>
      </c>
      <c r="E12616" t="s">
        <v>121</v>
      </c>
      <c r="F12616" t="s">
        <v>180</v>
      </c>
      <c r="G12616" t="s">
        <v>110</v>
      </c>
      <c r="H12616" t="s">
        <v>106</v>
      </c>
      <c r="I12616" t="s">
        <v>69</v>
      </c>
      <c r="J12616" t="s">
        <v>107</v>
      </c>
      <c r="K12616" s="23">
        <v>6</v>
      </c>
      <c r="L12616" s="24">
        <v>16.5</v>
      </c>
      <c r="M12616" s="24">
        <v>99</v>
      </c>
      <c r="N12616" s="24">
        <v>77.22</v>
      </c>
      <c r="O12616" s="24">
        <v>21.78</v>
      </c>
      <c r="P12616" s="25">
        <v>22</v>
      </c>
    </row>
    <row r="12617" spans="1:16" x14ac:dyDescent="0.3">
      <c r="A12617" s="22">
        <v>43217</v>
      </c>
      <c r="B12617">
        <v>2018</v>
      </c>
      <c r="C12617">
        <v>4</v>
      </c>
      <c r="D12617" t="s">
        <v>120</v>
      </c>
      <c r="E12617" t="s">
        <v>121</v>
      </c>
      <c r="F12617" t="s">
        <v>180</v>
      </c>
      <c r="G12617" t="s">
        <v>110</v>
      </c>
      <c r="H12617" t="s">
        <v>108</v>
      </c>
      <c r="I12617" t="s">
        <v>72</v>
      </c>
      <c r="J12617" t="s">
        <v>109</v>
      </c>
      <c r="K12617" s="23">
        <v>4</v>
      </c>
      <c r="L12617" s="24">
        <v>8.1999999999999993</v>
      </c>
      <c r="M12617" s="24">
        <v>32.799999999999997</v>
      </c>
      <c r="N12617" s="24">
        <v>22.3</v>
      </c>
      <c r="O12617" s="24">
        <v>10.5</v>
      </c>
      <c r="P12617" s="25">
        <v>32</v>
      </c>
    </row>
    <row r="12618" spans="1:16" x14ac:dyDescent="0.3">
      <c r="A12618" s="22">
        <v>43218</v>
      </c>
      <c r="B12618">
        <v>2018</v>
      </c>
      <c r="C12618">
        <v>4</v>
      </c>
      <c r="D12618" t="s">
        <v>120</v>
      </c>
      <c r="E12618" t="s">
        <v>121</v>
      </c>
      <c r="F12618" t="s">
        <v>180</v>
      </c>
      <c r="G12618" t="s">
        <v>111</v>
      </c>
      <c r="H12618" t="s">
        <v>94</v>
      </c>
      <c r="I12618" t="s">
        <v>73</v>
      </c>
      <c r="J12618" t="s">
        <v>95</v>
      </c>
      <c r="K12618" s="23">
        <v>9.33</v>
      </c>
      <c r="L12618" s="24">
        <v>3.1</v>
      </c>
      <c r="M12618" s="24">
        <v>28.92</v>
      </c>
      <c r="N12618" s="24">
        <v>20.239999999999998</v>
      </c>
      <c r="O12618" s="24">
        <v>8.68</v>
      </c>
      <c r="P12618" s="25">
        <v>30</v>
      </c>
    </row>
    <row r="12619" spans="1:16" x14ac:dyDescent="0.3">
      <c r="A12619" s="22">
        <v>43218</v>
      </c>
      <c r="B12619">
        <v>2018</v>
      </c>
      <c r="C12619">
        <v>4</v>
      </c>
      <c r="D12619" t="s">
        <v>120</v>
      </c>
      <c r="E12619" t="s">
        <v>121</v>
      </c>
      <c r="F12619" t="s">
        <v>180</v>
      </c>
      <c r="G12619" t="s">
        <v>111</v>
      </c>
      <c r="H12619" t="s">
        <v>96</v>
      </c>
      <c r="I12619" t="s">
        <v>74</v>
      </c>
      <c r="J12619" t="s">
        <v>97</v>
      </c>
      <c r="K12619" s="23">
        <v>2</v>
      </c>
      <c r="L12619" s="24">
        <v>3.6</v>
      </c>
      <c r="M12619" s="24">
        <v>7.2</v>
      </c>
      <c r="N12619" s="24">
        <v>5.04</v>
      </c>
      <c r="O12619" s="24">
        <v>2.16</v>
      </c>
      <c r="P12619" s="25">
        <v>30</v>
      </c>
    </row>
    <row r="12620" spans="1:16" x14ac:dyDescent="0.3">
      <c r="A12620" s="22">
        <v>43218</v>
      </c>
      <c r="B12620">
        <v>2018</v>
      </c>
      <c r="C12620">
        <v>4</v>
      </c>
      <c r="D12620" t="s">
        <v>120</v>
      </c>
      <c r="E12620" t="s">
        <v>121</v>
      </c>
      <c r="F12620" t="s">
        <v>180</v>
      </c>
      <c r="G12620" t="s">
        <v>111</v>
      </c>
      <c r="H12620" t="s">
        <v>98</v>
      </c>
      <c r="I12620" t="s">
        <v>75</v>
      </c>
      <c r="J12620" t="s">
        <v>99</v>
      </c>
      <c r="K12620" s="23">
        <v>2.0499999999999998</v>
      </c>
      <c r="L12620" s="24">
        <v>2.8</v>
      </c>
      <c r="M12620" s="24">
        <v>5.74</v>
      </c>
      <c r="N12620" s="24">
        <v>4.13</v>
      </c>
      <c r="O12620" s="24">
        <v>1.61</v>
      </c>
      <c r="P12620" s="25">
        <v>28</v>
      </c>
    </row>
    <row r="12621" spans="1:16" x14ac:dyDescent="0.3">
      <c r="A12621" s="22">
        <v>43218</v>
      </c>
      <c r="B12621">
        <v>2018</v>
      </c>
      <c r="C12621">
        <v>4</v>
      </c>
      <c r="D12621" t="s">
        <v>120</v>
      </c>
      <c r="E12621" t="s">
        <v>121</v>
      </c>
      <c r="F12621" t="s">
        <v>180</v>
      </c>
      <c r="G12621" t="s">
        <v>111</v>
      </c>
      <c r="H12621" t="s">
        <v>100</v>
      </c>
      <c r="I12621" t="s">
        <v>70</v>
      </c>
      <c r="J12621" t="s">
        <v>101</v>
      </c>
      <c r="K12621" s="23">
        <v>27.25</v>
      </c>
      <c r="L12621" s="24">
        <v>2.4</v>
      </c>
      <c r="M12621" s="24">
        <v>65.400000000000006</v>
      </c>
      <c r="N12621" s="24">
        <v>48.4</v>
      </c>
      <c r="O12621" s="24">
        <v>17</v>
      </c>
      <c r="P12621" s="25">
        <v>26</v>
      </c>
    </row>
    <row r="12622" spans="1:16" x14ac:dyDescent="0.3">
      <c r="A12622" s="22">
        <v>43218</v>
      </c>
      <c r="B12622">
        <v>2018</v>
      </c>
      <c r="C12622">
        <v>4</v>
      </c>
      <c r="D12622" t="s">
        <v>120</v>
      </c>
      <c r="E12622" t="s">
        <v>121</v>
      </c>
      <c r="F12622" t="s">
        <v>180</v>
      </c>
      <c r="G12622" t="s">
        <v>111</v>
      </c>
      <c r="H12622" t="s">
        <v>102</v>
      </c>
      <c r="I12622" t="s">
        <v>71</v>
      </c>
      <c r="J12622" t="s">
        <v>103</v>
      </c>
      <c r="K12622" s="23">
        <v>11</v>
      </c>
      <c r="L12622" s="24">
        <v>6.9</v>
      </c>
      <c r="M12622" s="24">
        <v>75.900000000000006</v>
      </c>
      <c r="N12622" s="24">
        <v>50.09</v>
      </c>
      <c r="O12622" s="24">
        <v>25.81</v>
      </c>
      <c r="P12622" s="25">
        <v>34</v>
      </c>
    </row>
    <row r="12623" spans="1:16" x14ac:dyDescent="0.3">
      <c r="A12623" s="22">
        <v>43218</v>
      </c>
      <c r="B12623">
        <v>2018</v>
      </c>
      <c r="C12623">
        <v>4</v>
      </c>
      <c r="D12623" t="s">
        <v>120</v>
      </c>
      <c r="E12623" t="s">
        <v>121</v>
      </c>
      <c r="F12623" t="s">
        <v>180</v>
      </c>
      <c r="G12623" t="s">
        <v>111</v>
      </c>
      <c r="H12623" t="s">
        <v>104</v>
      </c>
      <c r="I12623" t="s">
        <v>76</v>
      </c>
      <c r="J12623" t="s">
        <v>105</v>
      </c>
      <c r="K12623" s="23">
        <v>1</v>
      </c>
      <c r="L12623" s="24">
        <v>7.4</v>
      </c>
      <c r="M12623" s="24">
        <v>7.4</v>
      </c>
      <c r="N12623" s="24">
        <v>4.88</v>
      </c>
      <c r="O12623" s="24">
        <v>2.52</v>
      </c>
      <c r="P12623" s="25">
        <v>34</v>
      </c>
    </row>
    <row r="12624" spans="1:16" x14ac:dyDescent="0.3">
      <c r="A12624" s="22">
        <v>43218</v>
      </c>
      <c r="B12624">
        <v>2018</v>
      </c>
      <c r="C12624">
        <v>4</v>
      </c>
      <c r="D12624" t="s">
        <v>120</v>
      </c>
      <c r="E12624" t="s">
        <v>121</v>
      </c>
      <c r="F12624" t="s">
        <v>180</v>
      </c>
      <c r="G12624" t="s">
        <v>111</v>
      </c>
      <c r="H12624" t="s">
        <v>106</v>
      </c>
      <c r="I12624" t="s">
        <v>69</v>
      </c>
      <c r="J12624" t="s">
        <v>107</v>
      </c>
      <c r="K12624" s="23">
        <v>6</v>
      </c>
      <c r="L12624" s="24">
        <v>16.5</v>
      </c>
      <c r="M12624" s="24">
        <v>99</v>
      </c>
      <c r="N12624" s="24">
        <v>77.22</v>
      </c>
      <c r="O12624" s="24">
        <v>21.78</v>
      </c>
      <c r="P12624" s="25">
        <v>22</v>
      </c>
    </row>
    <row r="12625" spans="1:16" x14ac:dyDescent="0.3">
      <c r="A12625" s="22">
        <v>43218</v>
      </c>
      <c r="B12625">
        <v>2018</v>
      </c>
      <c r="C12625">
        <v>4</v>
      </c>
      <c r="D12625" t="s">
        <v>120</v>
      </c>
      <c r="E12625" t="s">
        <v>121</v>
      </c>
      <c r="F12625" t="s">
        <v>180</v>
      </c>
      <c r="G12625" t="s">
        <v>111</v>
      </c>
      <c r="H12625" t="s">
        <v>108</v>
      </c>
      <c r="I12625" t="s">
        <v>72</v>
      </c>
      <c r="J12625" t="s">
        <v>109</v>
      </c>
      <c r="K12625" s="23">
        <v>7</v>
      </c>
      <c r="L12625" s="24">
        <v>8.1999999999999993</v>
      </c>
      <c r="M12625" s="24">
        <v>57.4</v>
      </c>
      <c r="N12625" s="24">
        <v>39.03</v>
      </c>
      <c r="O12625" s="24">
        <v>18.37</v>
      </c>
      <c r="P12625" s="25">
        <v>32</v>
      </c>
    </row>
    <row r="12626" spans="1:16" x14ac:dyDescent="0.3">
      <c r="A12626" s="22">
        <v>43219</v>
      </c>
      <c r="B12626">
        <v>2018</v>
      </c>
      <c r="C12626">
        <v>4</v>
      </c>
      <c r="D12626" t="s">
        <v>120</v>
      </c>
      <c r="E12626" t="s">
        <v>121</v>
      </c>
      <c r="F12626" t="s">
        <v>180</v>
      </c>
      <c r="G12626" t="s">
        <v>112</v>
      </c>
      <c r="H12626" t="s">
        <v>94</v>
      </c>
      <c r="I12626" t="s">
        <v>73</v>
      </c>
      <c r="J12626" t="s">
        <v>95</v>
      </c>
      <c r="K12626" s="23">
        <v>7.33</v>
      </c>
      <c r="L12626" s="24">
        <v>3.1</v>
      </c>
      <c r="M12626" s="24">
        <v>22.72</v>
      </c>
      <c r="N12626" s="24">
        <v>15.9</v>
      </c>
      <c r="O12626" s="24">
        <v>6.82</v>
      </c>
      <c r="P12626" s="25">
        <v>30</v>
      </c>
    </row>
    <row r="12627" spans="1:16" x14ac:dyDescent="0.3">
      <c r="A12627" s="22">
        <v>43219</v>
      </c>
      <c r="B12627">
        <v>2018</v>
      </c>
      <c r="C12627">
        <v>4</v>
      </c>
      <c r="D12627" t="s">
        <v>120</v>
      </c>
      <c r="E12627" t="s">
        <v>121</v>
      </c>
      <c r="F12627" t="s">
        <v>180</v>
      </c>
      <c r="G12627" t="s">
        <v>112</v>
      </c>
      <c r="H12627" t="s">
        <v>96</v>
      </c>
      <c r="I12627" t="s">
        <v>74</v>
      </c>
      <c r="J12627" t="s">
        <v>97</v>
      </c>
      <c r="K12627" s="23">
        <v>6</v>
      </c>
      <c r="L12627" s="24">
        <v>3.6</v>
      </c>
      <c r="M12627" s="24">
        <v>21.6</v>
      </c>
      <c r="N12627" s="24">
        <v>15.12</v>
      </c>
      <c r="O12627" s="24">
        <v>6.48</v>
      </c>
      <c r="P12627" s="25">
        <v>30</v>
      </c>
    </row>
    <row r="12628" spans="1:16" x14ac:dyDescent="0.3">
      <c r="A12628" s="22">
        <v>43219</v>
      </c>
      <c r="B12628">
        <v>2018</v>
      </c>
      <c r="C12628">
        <v>4</v>
      </c>
      <c r="D12628" t="s">
        <v>120</v>
      </c>
      <c r="E12628" t="s">
        <v>121</v>
      </c>
      <c r="F12628" t="s">
        <v>180</v>
      </c>
      <c r="G12628" t="s">
        <v>112</v>
      </c>
      <c r="H12628" t="s">
        <v>98</v>
      </c>
      <c r="I12628" t="s">
        <v>75</v>
      </c>
      <c r="J12628" t="s">
        <v>99</v>
      </c>
      <c r="K12628" s="23">
        <v>6</v>
      </c>
      <c r="L12628" s="24">
        <v>2.8</v>
      </c>
      <c r="M12628" s="24">
        <v>16.8</v>
      </c>
      <c r="N12628" s="24">
        <v>12.1</v>
      </c>
      <c r="O12628" s="24">
        <v>4.7</v>
      </c>
      <c r="P12628" s="25">
        <v>28</v>
      </c>
    </row>
    <row r="12629" spans="1:16" x14ac:dyDescent="0.3">
      <c r="A12629" s="22">
        <v>43219</v>
      </c>
      <c r="B12629">
        <v>2018</v>
      </c>
      <c r="C12629">
        <v>4</v>
      </c>
      <c r="D12629" t="s">
        <v>120</v>
      </c>
      <c r="E12629" t="s">
        <v>121</v>
      </c>
      <c r="F12629" t="s">
        <v>180</v>
      </c>
      <c r="G12629" t="s">
        <v>112</v>
      </c>
      <c r="H12629" t="s">
        <v>100</v>
      </c>
      <c r="I12629" t="s">
        <v>70</v>
      </c>
      <c r="J12629" t="s">
        <v>101</v>
      </c>
      <c r="K12629" s="23">
        <v>14</v>
      </c>
      <c r="L12629" s="24">
        <v>2.4</v>
      </c>
      <c r="M12629" s="24">
        <v>33.6</v>
      </c>
      <c r="N12629" s="24">
        <v>24.86</v>
      </c>
      <c r="O12629" s="24">
        <v>8.74</v>
      </c>
      <c r="P12629" s="25">
        <v>26</v>
      </c>
    </row>
    <row r="12630" spans="1:16" x14ac:dyDescent="0.3">
      <c r="A12630" s="22">
        <v>43219</v>
      </c>
      <c r="B12630">
        <v>2018</v>
      </c>
      <c r="C12630">
        <v>4</v>
      </c>
      <c r="D12630" t="s">
        <v>120</v>
      </c>
      <c r="E12630" t="s">
        <v>121</v>
      </c>
      <c r="F12630" t="s">
        <v>180</v>
      </c>
      <c r="G12630" t="s">
        <v>112</v>
      </c>
      <c r="H12630" t="s">
        <v>102</v>
      </c>
      <c r="I12630" t="s">
        <v>71</v>
      </c>
      <c r="J12630" t="s">
        <v>103</v>
      </c>
      <c r="K12630" s="23">
        <v>5</v>
      </c>
      <c r="L12630" s="24">
        <v>6.9</v>
      </c>
      <c r="M12630" s="24">
        <v>34.5</v>
      </c>
      <c r="N12630" s="24">
        <v>22.77</v>
      </c>
      <c r="O12630" s="24">
        <v>11.73</v>
      </c>
      <c r="P12630" s="25">
        <v>34</v>
      </c>
    </row>
    <row r="12631" spans="1:16" x14ac:dyDescent="0.3">
      <c r="A12631" s="22">
        <v>43219</v>
      </c>
      <c r="B12631">
        <v>2018</v>
      </c>
      <c r="C12631">
        <v>4</v>
      </c>
      <c r="D12631" t="s">
        <v>120</v>
      </c>
      <c r="E12631" t="s">
        <v>121</v>
      </c>
      <c r="F12631" t="s">
        <v>180</v>
      </c>
      <c r="G12631" t="s">
        <v>112</v>
      </c>
      <c r="H12631" t="s">
        <v>104</v>
      </c>
      <c r="I12631" t="s">
        <v>76</v>
      </c>
      <c r="J12631" t="s">
        <v>105</v>
      </c>
      <c r="K12631" s="23">
        <v>0</v>
      </c>
      <c r="L12631" s="24">
        <v>7.4</v>
      </c>
      <c r="M12631" s="24">
        <v>0</v>
      </c>
      <c r="N12631" s="24">
        <v>0</v>
      </c>
      <c r="O12631" s="24">
        <v>0</v>
      </c>
      <c r="P12631" s="25">
        <v>34</v>
      </c>
    </row>
    <row r="12632" spans="1:16" x14ac:dyDescent="0.3">
      <c r="A12632" s="22">
        <v>43219</v>
      </c>
      <c r="B12632">
        <v>2018</v>
      </c>
      <c r="C12632">
        <v>4</v>
      </c>
      <c r="D12632" t="s">
        <v>120</v>
      </c>
      <c r="E12632" t="s">
        <v>121</v>
      </c>
      <c r="F12632" t="s">
        <v>180</v>
      </c>
      <c r="G12632" t="s">
        <v>112</v>
      </c>
      <c r="H12632" t="s">
        <v>106</v>
      </c>
      <c r="I12632" t="s">
        <v>69</v>
      </c>
      <c r="J12632" t="s">
        <v>107</v>
      </c>
      <c r="K12632" s="23">
        <v>14</v>
      </c>
      <c r="L12632" s="24">
        <v>16.5</v>
      </c>
      <c r="M12632" s="24">
        <v>231</v>
      </c>
      <c r="N12632" s="24">
        <v>180.18</v>
      </c>
      <c r="O12632" s="24">
        <v>50.82</v>
      </c>
      <c r="P12632" s="25">
        <v>22</v>
      </c>
    </row>
    <row r="12633" spans="1:16" x14ac:dyDescent="0.3">
      <c r="A12633" s="22">
        <v>43219</v>
      </c>
      <c r="B12633">
        <v>2018</v>
      </c>
      <c r="C12633">
        <v>4</v>
      </c>
      <c r="D12633" t="s">
        <v>120</v>
      </c>
      <c r="E12633" t="s">
        <v>121</v>
      </c>
      <c r="F12633" t="s">
        <v>180</v>
      </c>
      <c r="G12633" t="s">
        <v>112</v>
      </c>
      <c r="H12633" t="s">
        <v>108</v>
      </c>
      <c r="I12633" t="s">
        <v>72</v>
      </c>
      <c r="J12633" t="s">
        <v>109</v>
      </c>
      <c r="K12633" s="23">
        <v>10.4</v>
      </c>
      <c r="L12633" s="24">
        <v>8.1999999999999993</v>
      </c>
      <c r="M12633" s="24">
        <v>85.28</v>
      </c>
      <c r="N12633" s="24">
        <v>57.99</v>
      </c>
      <c r="O12633" s="24">
        <v>27.29</v>
      </c>
      <c r="P12633" s="25">
        <v>32</v>
      </c>
    </row>
    <row r="12634" spans="1:16" x14ac:dyDescent="0.3">
      <c r="A12634" s="22">
        <v>43220</v>
      </c>
      <c r="B12634">
        <v>2018</v>
      </c>
      <c r="C12634">
        <v>4</v>
      </c>
      <c r="D12634" t="s">
        <v>120</v>
      </c>
      <c r="E12634" t="s">
        <v>121</v>
      </c>
      <c r="F12634" t="s">
        <v>180</v>
      </c>
      <c r="G12634" t="s">
        <v>113</v>
      </c>
      <c r="H12634" t="s">
        <v>94</v>
      </c>
      <c r="I12634" t="s">
        <v>73</v>
      </c>
      <c r="J12634" t="s">
        <v>95</v>
      </c>
      <c r="K12634" s="23">
        <v>5</v>
      </c>
      <c r="L12634" s="24">
        <v>3.1</v>
      </c>
      <c r="M12634" s="24">
        <v>15.5</v>
      </c>
      <c r="N12634" s="24">
        <v>10.85</v>
      </c>
      <c r="O12634" s="24">
        <v>4.6500000000000004</v>
      </c>
      <c r="P12634" s="25">
        <v>30</v>
      </c>
    </row>
    <row r="12635" spans="1:16" x14ac:dyDescent="0.3">
      <c r="A12635" s="22">
        <v>43220</v>
      </c>
      <c r="B12635">
        <v>2018</v>
      </c>
      <c r="C12635">
        <v>4</v>
      </c>
      <c r="D12635" t="s">
        <v>120</v>
      </c>
      <c r="E12635" t="s">
        <v>121</v>
      </c>
      <c r="F12635" t="s">
        <v>180</v>
      </c>
      <c r="G12635" t="s">
        <v>113</v>
      </c>
      <c r="H12635" t="s">
        <v>96</v>
      </c>
      <c r="I12635" t="s">
        <v>74</v>
      </c>
      <c r="J12635" t="s">
        <v>97</v>
      </c>
      <c r="K12635" s="23">
        <v>6.66</v>
      </c>
      <c r="L12635" s="24">
        <v>3.6</v>
      </c>
      <c r="M12635" s="24">
        <v>23.98</v>
      </c>
      <c r="N12635" s="24">
        <v>16.79</v>
      </c>
      <c r="O12635" s="24">
        <v>7.19</v>
      </c>
      <c r="P12635" s="25">
        <v>30</v>
      </c>
    </row>
    <row r="12636" spans="1:16" x14ac:dyDescent="0.3">
      <c r="A12636" s="22">
        <v>43220</v>
      </c>
      <c r="B12636">
        <v>2018</v>
      </c>
      <c r="C12636">
        <v>4</v>
      </c>
      <c r="D12636" t="s">
        <v>120</v>
      </c>
      <c r="E12636" t="s">
        <v>121</v>
      </c>
      <c r="F12636" t="s">
        <v>180</v>
      </c>
      <c r="G12636" t="s">
        <v>113</v>
      </c>
      <c r="H12636" t="s">
        <v>98</v>
      </c>
      <c r="I12636" t="s">
        <v>75</v>
      </c>
      <c r="J12636" t="s">
        <v>99</v>
      </c>
      <c r="K12636" s="23">
        <v>3</v>
      </c>
      <c r="L12636" s="24">
        <v>2.8</v>
      </c>
      <c r="M12636" s="24">
        <v>8.4</v>
      </c>
      <c r="N12636" s="24">
        <v>6.05</v>
      </c>
      <c r="O12636" s="24">
        <v>2.35</v>
      </c>
      <c r="P12636" s="25">
        <v>28</v>
      </c>
    </row>
    <row r="12637" spans="1:16" x14ac:dyDescent="0.3">
      <c r="A12637" s="22">
        <v>43220</v>
      </c>
      <c r="B12637">
        <v>2018</v>
      </c>
      <c r="C12637">
        <v>4</v>
      </c>
      <c r="D12637" t="s">
        <v>120</v>
      </c>
      <c r="E12637" t="s">
        <v>121</v>
      </c>
      <c r="F12637" t="s">
        <v>180</v>
      </c>
      <c r="G12637" t="s">
        <v>113</v>
      </c>
      <c r="H12637" t="s">
        <v>100</v>
      </c>
      <c r="I12637" t="s">
        <v>70</v>
      </c>
      <c r="J12637" t="s">
        <v>101</v>
      </c>
      <c r="K12637" s="23">
        <v>14.12</v>
      </c>
      <c r="L12637" s="24">
        <v>2.4</v>
      </c>
      <c r="M12637" s="24">
        <v>33.89</v>
      </c>
      <c r="N12637" s="24">
        <v>25.08</v>
      </c>
      <c r="O12637" s="24">
        <v>8.81</v>
      </c>
      <c r="P12637" s="25">
        <v>26</v>
      </c>
    </row>
    <row r="12638" spans="1:16" x14ac:dyDescent="0.3">
      <c r="A12638" s="22">
        <v>43220</v>
      </c>
      <c r="B12638">
        <v>2018</v>
      </c>
      <c r="C12638">
        <v>4</v>
      </c>
      <c r="D12638" t="s">
        <v>120</v>
      </c>
      <c r="E12638" t="s">
        <v>121</v>
      </c>
      <c r="F12638" t="s">
        <v>180</v>
      </c>
      <c r="G12638" t="s">
        <v>113</v>
      </c>
      <c r="H12638" t="s">
        <v>102</v>
      </c>
      <c r="I12638" t="s">
        <v>71</v>
      </c>
      <c r="J12638" t="s">
        <v>103</v>
      </c>
      <c r="K12638" s="23">
        <v>12</v>
      </c>
      <c r="L12638" s="24">
        <v>6.9</v>
      </c>
      <c r="M12638" s="24">
        <v>82.8</v>
      </c>
      <c r="N12638" s="24">
        <v>54.65</v>
      </c>
      <c r="O12638" s="24">
        <v>28.15</v>
      </c>
      <c r="P12638" s="25">
        <v>34</v>
      </c>
    </row>
    <row r="12639" spans="1:16" x14ac:dyDescent="0.3">
      <c r="A12639" s="22">
        <v>43220</v>
      </c>
      <c r="B12639">
        <v>2018</v>
      </c>
      <c r="C12639">
        <v>4</v>
      </c>
      <c r="D12639" t="s">
        <v>120</v>
      </c>
      <c r="E12639" t="s">
        <v>121</v>
      </c>
      <c r="F12639" t="s">
        <v>180</v>
      </c>
      <c r="G12639" t="s">
        <v>113</v>
      </c>
      <c r="H12639" t="s">
        <v>104</v>
      </c>
      <c r="I12639" t="s">
        <v>76</v>
      </c>
      <c r="J12639" t="s">
        <v>105</v>
      </c>
      <c r="K12639" s="23">
        <v>0</v>
      </c>
      <c r="L12639" s="24">
        <v>7.4</v>
      </c>
      <c r="M12639" s="24">
        <v>0</v>
      </c>
      <c r="N12639" s="24">
        <v>0</v>
      </c>
      <c r="O12639" s="24">
        <v>0</v>
      </c>
      <c r="P12639" s="25">
        <v>34</v>
      </c>
    </row>
    <row r="12640" spans="1:16" x14ac:dyDescent="0.3">
      <c r="A12640" s="22">
        <v>43220</v>
      </c>
      <c r="B12640">
        <v>2018</v>
      </c>
      <c r="C12640">
        <v>4</v>
      </c>
      <c r="D12640" t="s">
        <v>120</v>
      </c>
      <c r="E12640" t="s">
        <v>121</v>
      </c>
      <c r="F12640" t="s">
        <v>180</v>
      </c>
      <c r="G12640" t="s">
        <v>113</v>
      </c>
      <c r="H12640" t="s">
        <v>106</v>
      </c>
      <c r="I12640" t="s">
        <v>69</v>
      </c>
      <c r="J12640" t="s">
        <v>107</v>
      </c>
      <c r="K12640" s="23">
        <v>1</v>
      </c>
      <c r="L12640" s="24">
        <v>16.5</v>
      </c>
      <c r="M12640" s="24">
        <v>16.5</v>
      </c>
      <c r="N12640" s="24">
        <v>12.87</v>
      </c>
      <c r="O12640" s="24">
        <v>3.63</v>
      </c>
      <c r="P12640" s="25">
        <v>22</v>
      </c>
    </row>
    <row r="12641" spans="1:16" x14ac:dyDescent="0.3">
      <c r="A12641" s="22">
        <v>43220</v>
      </c>
      <c r="B12641">
        <v>2018</v>
      </c>
      <c r="C12641">
        <v>4</v>
      </c>
      <c r="D12641" t="s">
        <v>120</v>
      </c>
      <c r="E12641" t="s">
        <v>121</v>
      </c>
      <c r="F12641" t="s">
        <v>180</v>
      </c>
      <c r="G12641" t="s">
        <v>113</v>
      </c>
      <c r="H12641" t="s">
        <v>108</v>
      </c>
      <c r="I12641" t="s">
        <v>72</v>
      </c>
      <c r="J12641" t="s">
        <v>109</v>
      </c>
      <c r="K12641" s="23">
        <v>7</v>
      </c>
      <c r="L12641" s="24">
        <v>8.1999999999999993</v>
      </c>
      <c r="M12641" s="24">
        <v>57.4</v>
      </c>
      <c r="N12641" s="24">
        <v>39.03</v>
      </c>
      <c r="O12641" s="24">
        <v>18.37</v>
      </c>
      <c r="P12641" s="25">
        <v>32</v>
      </c>
    </row>
    <row r="12642" spans="1:16" x14ac:dyDescent="0.3">
      <c r="A12642" s="22">
        <v>43221</v>
      </c>
      <c r="B12642">
        <v>2018</v>
      </c>
      <c r="C12642">
        <v>5</v>
      </c>
      <c r="D12642" t="s">
        <v>123</v>
      </c>
      <c r="E12642" t="s">
        <v>121</v>
      </c>
      <c r="F12642" t="s">
        <v>181</v>
      </c>
      <c r="G12642" t="s">
        <v>114</v>
      </c>
      <c r="H12642" t="s">
        <v>94</v>
      </c>
      <c r="I12642" t="s">
        <v>73</v>
      </c>
      <c r="J12642" t="s">
        <v>95</v>
      </c>
      <c r="K12642" s="23">
        <v>2.34</v>
      </c>
      <c r="L12642" s="24">
        <v>3.1</v>
      </c>
      <c r="M12642" s="24">
        <v>7.25</v>
      </c>
      <c r="N12642" s="24">
        <v>5.07</v>
      </c>
      <c r="O12642" s="24">
        <v>2.1800000000000002</v>
      </c>
      <c r="P12642" s="25">
        <v>30</v>
      </c>
    </row>
    <row r="12643" spans="1:16" x14ac:dyDescent="0.3">
      <c r="A12643" s="22">
        <v>43221</v>
      </c>
      <c r="B12643">
        <v>2018</v>
      </c>
      <c r="C12643">
        <v>5</v>
      </c>
      <c r="D12643" t="s">
        <v>123</v>
      </c>
      <c r="E12643" t="s">
        <v>121</v>
      </c>
      <c r="F12643" t="s">
        <v>181</v>
      </c>
      <c r="G12643" t="s">
        <v>114</v>
      </c>
      <c r="H12643" t="s">
        <v>96</v>
      </c>
      <c r="I12643" t="s">
        <v>74</v>
      </c>
      <c r="J12643" t="s">
        <v>97</v>
      </c>
      <c r="K12643" s="23">
        <v>0</v>
      </c>
      <c r="L12643" s="24">
        <v>3.6</v>
      </c>
      <c r="M12643" s="24">
        <v>0</v>
      </c>
      <c r="N12643" s="24">
        <v>0</v>
      </c>
      <c r="O12643" s="24">
        <v>0</v>
      </c>
      <c r="P12643" s="25">
        <v>30</v>
      </c>
    </row>
    <row r="12644" spans="1:16" x14ac:dyDescent="0.3">
      <c r="A12644" s="22">
        <v>43221</v>
      </c>
      <c r="B12644">
        <v>2018</v>
      </c>
      <c r="C12644">
        <v>5</v>
      </c>
      <c r="D12644" t="s">
        <v>123</v>
      </c>
      <c r="E12644" t="s">
        <v>121</v>
      </c>
      <c r="F12644" t="s">
        <v>181</v>
      </c>
      <c r="G12644" t="s">
        <v>114</v>
      </c>
      <c r="H12644" t="s">
        <v>98</v>
      </c>
      <c r="I12644" t="s">
        <v>75</v>
      </c>
      <c r="J12644" t="s">
        <v>99</v>
      </c>
      <c r="K12644" s="23">
        <v>1</v>
      </c>
      <c r="L12644" s="24">
        <v>2.8</v>
      </c>
      <c r="M12644" s="24">
        <v>2.8</v>
      </c>
      <c r="N12644" s="24">
        <v>2.02</v>
      </c>
      <c r="O12644" s="24">
        <v>0.78</v>
      </c>
      <c r="P12644" s="25">
        <v>28</v>
      </c>
    </row>
    <row r="12645" spans="1:16" x14ac:dyDescent="0.3">
      <c r="A12645" s="22">
        <v>43221</v>
      </c>
      <c r="B12645">
        <v>2018</v>
      </c>
      <c r="C12645">
        <v>5</v>
      </c>
      <c r="D12645" t="s">
        <v>123</v>
      </c>
      <c r="E12645" t="s">
        <v>121</v>
      </c>
      <c r="F12645" t="s">
        <v>181</v>
      </c>
      <c r="G12645" t="s">
        <v>114</v>
      </c>
      <c r="H12645" t="s">
        <v>100</v>
      </c>
      <c r="I12645" t="s">
        <v>70</v>
      </c>
      <c r="J12645" t="s">
        <v>101</v>
      </c>
      <c r="K12645" s="23">
        <v>6.2</v>
      </c>
      <c r="L12645" s="24">
        <v>2.4</v>
      </c>
      <c r="M12645" s="24">
        <v>14.88</v>
      </c>
      <c r="N12645" s="24">
        <v>11.01</v>
      </c>
      <c r="O12645" s="24">
        <v>3.87</v>
      </c>
      <c r="P12645" s="25">
        <v>26</v>
      </c>
    </row>
    <row r="12646" spans="1:16" x14ac:dyDescent="0.3">
      <c r="A12646" s="22">
        <v>43221</v>
      </c>
      <c r="B12646">
        <v>2018</v>
      </c>
      <c r="C12646">
        <v>5</v>
      </c>
      <c r="D12646" t="s">
        <v>123</v>
      </c>
      <c r="E12646" t="s">
        <v>121</v>
      </c>
      <c r="F12646" t="s">
        <v>181</v>
      </c>
      <c r="G12646" t="s">
        <v>114</v>
      </c>
      <c r="H12646" t="s">
        <v>102</v>
      </c>
      <c r="I12646" t="s">
        <v>71</v>
      </c>
      <c r="J12646" t="s">
        <v>103</v>
      </c>
      <c r="K12646" s="23">
        <v>0</v>
      </c>
      <c r="L12646" s="24">
        <v>6.9</v>
      </c>
      <c r="M12646" s="24">
        <v>0</v>
      </c>
      <c r="N12646" s="24">
        <v>0</v>
      </c>
      <c r="O12646" s="24">
        <v>0</v>
      </c>
      <c r="P12646" s="25">
        <v>34</v>
      </c>
    </row>
    <row r="12647" spans="1:16" x14ac:dyDescent="0.3">
      <c r="A12647" s="22">
        <v>43221</v>
      </c>
      <c r="B12647">
        <v>2018</v>
      </c>
      <c r="C12647">
        <v>5</v>
      </c>
      <c r="D12647" t="s">
        <v>123</v>
      </c>
      <c r="E12647" t="s">
        <v>121</v>
      </c>
      <c r="F12647" t="s">
        <v>181</v>
      </c>
      <c r="G12647" t="s">
        <v>114</v>
      </c>
      <c r="H12647" t="s">
        <v>104</v>
      </c>
      <c r="I12647" t="s">
        <v>76</v>
      </c>
      <c r="J12647" t="s">
        <v>105</v>
      </c>
      <c r="K12647" s="23">
        <v>0</v>
      </c>
      <c r="L12647" s="24">
        <v>7.4</v>
      </c>
      <c r="M12647" s="24">
        <v>0</v>
      </c>
      <c r="N12647" s="24">
        <v>0</v>
      </c>
      <c r="O12647" s="24">
        <v>0</v>
      </c>
      <c r="P12647" s="25">
        <v>34</v>
      </c>
    </row>
    <row r="12648" spans="1:16" x14ac:dyDescent="0.3">
      <c r="A12648" s="22">
        <v>43221</v>
      </c>
      <c r="B12648">
        <v>2018</v>
      </c>
      <c r="C12648">
        <v>5</v>
      </c>
      <c r="D12648" t="s">
        <v>123</v>
      </c>
      <c r="E12648" t="s">
        <v>121</v>
      </c>
      <c r="F12648" t="s">
        <v>181</v>
      </c>
      <c r="G12648" t="s">
        <v>114</v>
      </c>
      <c r="H12648" t="s">
        <v>106</v>
      </c>
      <c r="I12648" t="s">
        <v>69</v>
      </c>
      <c r="J12648" t="s">
        <v>107</v>
      </c>
      <c r="K12648" s="23">
        <v>1</v>
      </c>
      <c r="L12648" s="24">
        <v>16.5</v>
      </c>
      <c r="M12648" s="24">
        <v>16.5</v>
      </c>
      <c r="N12648" s="24">
        <v>12.87</v>
      </c>
      <c r="O12648" s="24">
        <v>3.63</v>
      </c>
      <c r="P12648" s="25">
        <v>22</v>
      </c>
    </row>
    <row r="12649" spans="1:16" x14ac:dyDescent="0.3">
      <c r="A12649" s="22">
        <v>43221</v>
      </c>
      <c r="B12649">
        <v>2018</v>
      </c>
      <c r="C12649">
        <v>5</v>
      </c>
      <c r="D12649" t="s">
        <v>123</v>
      </c>
      <c r="E12649" t="s">
        <v>121</v>
      </c>
      <c r="F12649" t="s">
        <v>181</v>
      </c>
      <c r="G12649" t="s">
        <v>114</v>
      </c>
      <c r="H12649" t="s">
        <v>108</v>
      </c>
      <c r="I12649" t="s">
        <v>72</v>
      </c>
      <c r="J12649" t="s">
        <v>109</v>
      </c>
      <c r="K12649" s="23">
        <v>8</v>
      </c>
      <c r="L12649" s="24">
        <v>8.1999999999999993</v>
      </c>
      <c r="M12649" s="24">
        <v>65.599999999999994</v>
      </c>
      <c r="N12649" s="24">
        <v>44.61</v>
      </c>
      <c r="O12649" s="24">
        <v>20.99</v>
      </c>
      <c r="P12649" s="25">
        <v>32</v>
      </c>
    </row>
    <row r="12650" spans="1:16" x14ac:dyDescent="0.3">
      <c r="A12650" s="22">
        <v>43222</v>
      </c>
      <c r="B12650">
        <v>2018</v>
      </c>
      <c r="C12650">
        <v>5</v>
      </c>
      <c r="D12650" t="s">
        <v>123</v>
      </c>
      <c r="E12650" t="s">
        <v>121</v>
      </c>
      <c r="F12650" t="s">
        <v>181</v>
      </c>
      <c r="G12650" t="s">
        <v>115</v>
      </c>
      <c r="H12650" t="s">
        <v>94</v>
      </c>
      <c r="I12650" t="s">
        <v>73</v>
      </c>
      <c r="J12650" t="s">
        <v>95</v>
      </c>
      <c r="K12650" s="23">
        <v>6</v>
      </c>
      <c r="L12650" s="24">
        <v>3.1</v>
      </c>
      <c r="M12650" s="24">
        <v>18.600000000000001</v>
      </c>
      <c r="N12650" s="24">
        <v>13.02</v>
      </c>
      <c r="O12650" s="24">
        <v>5.58</v>
      </c>
      <c r="P12650" s="25">
        <v>30</v>
      </c>
    </row>
    <row r="12651" spans="1:16" x14ac:dyDescent="0.3">
      <c r="A12651" s="22">
        <v>43222</v>
      </c>
      <c r="B12651">
        <v>2018</v>
      </c>
      <c r="C12651">
        <v>5</v>
      </c>
      <c r="D12651" t="s">
        <v>123</v>
      </c>
      <c r="E12651" t="s">
        <v>121</v>
      </c>
      <c r="F12651" t="s">
        <v>181</v>
      </c>
      <c r="G12651" t="s">
        <v>115</v>
      </c>
      <c r="H12651" t="s">
        <v>96</v>
      </c>
      <c r="I12651" t="s">
        <v>74</v>
      </c>
      <c r="J12651" t="s">
        <v>97</v>
      </c>
      <c r="K12651" s="23">
        <v>3.53</v>
      </c>
      <c r="L12651" s="24">
        <v>3.6</v>
      </c>
      <c r="M12651" s="24">
        <v>12.71</v>
      </c>
      <c r="N12651" s="24">
        <v>8.9</v>
      </c>
      <c r="O12651" s="24">
        <v>3.81</v>
      </c>
      <c r="P12651" s="25">
        <v>30</v>
      </c>
    </row>
    <row r="12652" spans="1:16" x14ac:dyDescent="0.3">
      <c r="A12652" s="22">
        <v>43222</v>
      </c>
      <c r="B12652">
        <v>2018</v>
      </c>
      <c r="C12652">
        <v>5</v>
      </c>
      <c r="D12652" t="s">
        <v>123</v>
      </c>
      <c r="E12652" t="s">
        <v>121</v>
      </c>
      <c r="F12652" t="s">
        <v>181</v>
      </c>
      <c r="G12652" t="s">
        <v>115</v>
      </c>
      <c r="H12652" t="s">
        <v>98</v>
      </c>
      <c r="I12652" t="s">
        <v>75</v>
      </c>
      <c r="J12652" t="s">
        <v>99</v>
      </c>
      <c r="K12652" s="23">
        <v>2</v>
      </c>
      <c r="L12652" s="24">
        <v>2.8</v>
      </c>
      <c r="M12652" s="24">
        <v>5.6</v>
      </c>
      <c r="N12652" s="24">
        <v>4.03</v>
      </c>
      <c r="O12652" s="24">
        <v>1.57</v>
      </c>
      <c r="P12652" s="25">
        <v>28</v>
      </c>
    </row>
    <row r="12653" spans="1:16" x14ac:dyDescent="0.3">
      <c r="A12653" s="22">
        <v>43222</v>
      </c>
      <c r="B12653">
        <v>2018</v>
      </c>
      <c r="C12653">
        <v>5</v>
      </c>
      <c r="D12653" t="s">
        <v>123</v>
      </c>
      <c r="E12653" t="s">
        <v>121</v>
      </c>
      <c r="F12653" t="s">
        <v>181</v>
      </c>
      <c r="G12653" t="s">
        <v>115</v>
      </c>
      <c r="H12653" t="s">
        <v>100</v>
      </c>
      <c r="I12653" t="s">
        <v>70</v>
      </c>
      <c r="J12653" t="s">
        <v>101</v>
      </c>
      <c r="K12653" s="23">
        <v>38.200000000000003</v>
      </c>
      <c r="L12653" s="24">
        <v>2.4</v>
      </c>
      <c r="M12653" s="24">
        <v>91.68</v>
      </c>
      <c r="N12653" s="24">
        <v>67.84</v>
      </c>
      <c r="O12653" s="24">
        <v>23.84</v>
      </c>
      <c r="P12653" s="25">
        <v>26</v>
      </c>
    </row>
    <row r="12654" spans="1:16" x14ac:dyDescent="0.3">
      <c r="A12654" s="22">
        <v>43222</v>
      </c>
      <c r="B12654">
        <v>2018</v>
      </c>
      <c r="C12654">
        <v>5</v>
      </c>
      <c r="D12654" t="s">
        <v>123</v>
      </c>
      <c r="E12654" t="s">
        <v>121</v>
      </c>
      <c r="F12654" t="s">
        <v>181</v>
      </c>
      <c r="G12654" t="s">
        <v>115</v>
      </c>
      <c r="H12654" t="s">
        <v>102</v>
      </c>
      <c r="I12654" t="s">
        <v>71</v>
      </c>
      <c r="J12654" t="s">
        <v>103</v>
      </c>
      <c r="K12654" s="23">
        <v>7</v>
      </c>
      <c r="L12654" s="24">
        <v>6.9</v>
      </c>
      <c r="M12654" s="24">
        <v>48.3</v>
      </c>
      <c r="N12654" s="24">
        <v>31.88</v>
      </c>
      <c r="O12654" s="24">
        <v>16.420000000000002</v>
      </c>
      <c r="P12654" s="25">
        <v>34</v>
      </c>
    </row>
    <row r="12655" spans="1:16" x14ac:dyDescent="0.3">
      <c r="A12655" s="22">
        <v>43222</v>
      </c>
      <c r="B12655">
        <v>2018</v>
      </c>
      <c r="C12655">
        <v>5</v>
      </c>
      <c r="D12655" t="s">
        <v>123</v>
      </c>
      <c r="E12655" t="s">
        <v>121</v>
      </c>
      <c r="F12655" t="s">
        <v>181</v>
      </c>
      <c r="G12655" t="s">
        <v>115</v>
      </c>
      <c r="H12655" t="s">
        <v>104</v>
      </c>
      <c r="I12655" t="s">
        <v>76</v>
      </c>
      <c r="J12655" t="s">
        <v>105</v>
      </c>
      <c r="K12655" s="23">
        <v>0</v>
      </c>
      <c r="L12655" s="24">
        <v>7.4</v>
      </c>
      <c r="M12655" s="24">
        <v>0</v>
      </c>
      <c r="N12655" s="24">
        <v>0</v>
      </c>
      <c r="O12655" s="24">
        <v>0</v>
      </c>
      <c r="P12655" s="25">
        <v>34</v>
      </c>
    </row>
    <row r="12656" spans="1:16" x14ac:dyDescent="0.3">
      <c r="A12656" s="22">
        <v>43222</v>
      </c>
      <c r="B12656">
        <v>2018</v>
      </c>
      <c r="C12656">
        <v>5</v>
      </c>
      <c r="D12656" t="s">
        <v>123</v>
      </c>
      <c r="E12656" t="s">
        <v>121</v>
      </c>
      <c r="F12656" t="s">
        <v>181</v>
      </c>
      <c r="G12656" t="s">
        <v>115</v>
      </c>
      <c r="H12656" t="s">
        <v>106</v>
      </c>
      <c r="I12656" t="s">
        <v>69</v>
      </c>
      <c r="J12656" t="s">
        <v>107</v>
      </c>
      <c r="K12656" s="23">
        <v>3</v>
      </c>
      <c r="L12656" s="24">
        <v>16.5</v>
      </c>
      <c r="M12656" s="24">
        <v>49.5</v>
      </c>
      <c r="N12656" s="24">
        <v>38.61</v>
      </c>
      <c r="O12656" s="24">
        <v>10.89</v>
      </c>
      <c r="P12656" s="25">
        <v>22</v>
      </c>
    </row>
    <row r="12657" spans="1:16" x14ac:dyDescent="0.3">
      <c r="A12657" s="22">
        <v>43222</v>
      </c>
      <c r="B12657">
        <v>2018</v>
      </c>
      <c r="C12657">
        <v>5</v>
      </c>
      <c r="D12657" t="s">
        <v>123</v>
      </c>
      <c r="E12657" t="s">
        <v>121</v>
      </c>
      <c r="F12657" t="s">
        <v>181</v>
      </c>
      <c r="G12657" t="s">
        <v>115</v>
      </c>
      <c r="H12657" t="s">
        <v>108</v>
      </c>
      <c r="I12657" t="s">
        <v>72</v>
      </c>
      <c r="J12657" t="s">
        <v>109</v>
      </c>
      <c r="K12657" s="23">
        <v>9</v>
      </c>
      <c r="L12657" s="24">
        <v>8.1999999999999993</v>
      </c>
      <c r="M12657" s="24">
        <v>73.8</v>
      </c>
      <c r="N12657" s="24">
        <v>50.18</v>
      </c>
      <c r="O12657" s="24">
        <v>23.62</v>
      </c>
      <c r="P12657" s="25">
        <v>32</v>
      </c>
    </row>
    <row r="12658" spans="1:16" x14ac:dyDescent="0.3">
      <c r="A12658" s="22">
        <v>43223</v>
      </c>
      <c r="B12658">
        <v>2018</v>
      </c>
      <c r="C12658">
        <v>5</v>
      </c>
      <c r="D12658" t="s">
        <v>123</v>
      </c>
      <c r="E12658" t="s">
        <v>121</v>
      </c>
      <c r="F12658" t="s">
        <v>181</v>
      </c>
      <c r="G12658" t="s">
        <v>93</v>
      </c>
      <c r="H12658" t="s">
        <v>94</v>
      </c>
      <c r="I12658" t="s">
        <v>73</v>
      </c>
      <c r="J12658" t="s">
        <v>95</v>
      </c>
      <c r="K12658" s="23">
        <v>2.33</v>
      </c>
      <c r="L12658" s="24">
        <v>3.1</v>
      </c>
      <c r="M12658" s="24">
        <v>7.22</v>
      </c>
      <c r="N12658" s="24">
        <v>5.05</v>
      </c>
      <c r="O12658" s="24">
        <v>2.17</v>
      </c>
      <c r="P12658" s="25">
        <v>30</v>
      </c>
    </row>
    <row r="12659" spans="1:16" x14ac:dyDescent="0.3">
      <c r="A12659" s="22">
        <v>43223</v>
      </c>
      <c r="B12659">
        <v>2018</v>
      </c>
      <c r="C12659">
        <v>5</v>
      </c>
      <c r="D12659" t="s">
        <v>123</v>
      </c>
      <c r="E12659" t="s">
        <v>121</v>
      </c>
      <c r="F12659" t="s">
        <v>181</v>
      </c>
      <c r="G12659" t="s">
        <v>93</v>
      </c>
      <c r="H12659" t="s">
        <v>96</v>
      </c>
      <c r="I12659" t="s">
        <v>74</v>
      </c>
      <c r="J12659" t="s">
        <v>97</v>
      </c>
      <c r="K12659" s="23">
        <v>1.78</v>
      </c>
      <c r="L12659" s="24">
        <v>3.6</v>
      </c>
      <c r="M12659" s="24">
        <v>6.41</v>
      </c>
      <c r="N12659" s="24">
        <v>4.49</v>
      </c>
      <c r="O12659" s="24">
        <v>1.92</v>
      </c>
      <c r="P12659" s="25">
        <v>30</v>
      </c>
    </row>
    <row r="12660" spans="1:16" x14ac:dyDescent="0.3">
      <c r="A12660" s="22">
        <v>43223</v>
      </c>
      <c r="B12660">
        <v>2018</v>
      </c>
      <c r="C12660">
        <v>5</v>
      </c>
      <c r="D12660" t="s">
        <v>123</v>
      </c>
      <c r="E12660" t="s">
        <v>121</v>
      </c>
      <c r="F12660" t="s">
        <v>181</v>
      </c>
      <c r="G12660" t="s">
        <v>93</v>
      </c>
      <c r="H12660" t="s">
        <v>98</v>
      </c>
      <c r="I12660" t="s">
        <v>75</v>
      </c>
      <c r="J12660" t="s">
        <v>99</v>
      </c>
      <c r="K12660" s="23">
        <v>2</v>
      </c>
      <c r="L12660" s="24">
        <v>2.8</v>
      </c>
      <c r="M12660" s="24">
        <v>5.6</v>
      </c>
      <c r="N12660" s="24">
        <v>4.03</v>
      </c>
      <c r="O12660" s="24">
        <v>1.57</v>
      </c>
      <c r="P12660" s="25">
        <v>28</v>
      </c>
    </row>
    <row r="12661" spans="1:16" x14ac:dyDescent="0.3">
      <c r="A12661" s="22">
        <v>43223</v>
      </c>
      <c r="B12661">
        <v>2018</v>
      </c>
      <c r="C12661">
        <v>5</v>
      </c>
      <c r="D12661" t="s">
        <v>123</v>
      </c>
      <c r="E12661" t="s">
        <v>121</v>
      </c>
      <c r="F12661" t="s">
        <v>181</v>
      </c>
      <c r="G12661" t="s">
        <v>93</v>
      </c>
      <c r="H12661" t="s">
        <v>100</v>
      </c>
      <c r="I12661" t="s">
        <v>70</v>
      </c>
      <c r="J12661" t="s">
        <v>101</v>
      </c>
      <c r="K12661" s="23">
        <v>27.26</v>
      </c>
      <c r="L12661" s="24">
        <v>2.4</v>
      </c>
      <c r="M12661" s="24">
        <v>65.42</v>
      </c>
      <c r="N12661" s="24">
        <v>48.41</v>
      </c>
      <c r="O12661" s="24">
        <v>17.010000000000002</v>
      </c>
      <c r="P12661" s="25">
        <v>26</v>
      </c>
    </row>
    <row r="12662" spans="1:16" x14ac:dyDescent="0.3">
      <c r="A12662" s="22">
        <v>43223</v>
      </c>
      <c r="B12662">
        <v>2018</v>
      </c>
      <c r="C12662">
        <v>5</v>
      </c>
      <c r="D12662" t="s">
        <v>123</v>
      </c>
      <c r="E12662" t="s">
        <v>121</v>
      </c>
      <c r="F12662" t="s">
        <v>181</v>
      </c>
      <c r="G12662" t="s">
        <v>93</v>
      </c>
      <c r="H12662" t="s">
        <v>102</v>
      </c>
      <c r="I12662" t="s">
        <v>71</v>
      </c>
      <c r="J12662" t="s">
        <v>103</v>
      </c>
      <c r="K12662" s="23">
        <v>10</v>
      </c>
      <c r="L12662" s="24">
        <v>6.9</v>
      </c>
      <c r="M12662" s="24">
        <v>69</v>
      </c>
      <c r="N12662" s="24">
        <v>45.54</v>
      </c>
      <c r="O12662" s="24">
        <v>23.46</v>
      </c>
      <c r="P12662" s="25">
        <v>34</v>
      </c>
    </row>
    <row r="12663" spans="1:16" x14ac:dyDescent="0.3">
      <c r="A12663" s="22">
        <v>43223</v>
      </c>
      <c r="B12663">
        <v>2018</v>
      </c>
      <c r="C12663">
        <v>5</v>
      </c>
      <c r="D12663" t="s">
        <v>123</v>
      </c>
      <c r="E12663" t="s">
        <v>121</v>
      </c>
      <c r="F12663" t="s">
        <v>181</v>
      </c>
      <c r="G12663" t="s">
        <v>93</v>
      </c>
      <c r="H12663" t="s">
        <v>104</v>
      </c>
      <c r="I12663" t="s">
        <v>76</v>
      </c>
      <c r="J12663" t="s">
        <v>105</v>
      </c>
      <c r="K12663" s="23">
        <v>0</v>
      </c>
      <c r="L12663" s="24">
        <v>7.4</v>
      </c>
      <c r="M12663" s="24">
        <v>0</v>
      </c>
      <c r="N12663" s="24">
        <v>0</v>
      </c>
      <c r="O12663" s="24">
        <v>0</v>
      </c>
      <c r="P12663" s="25">
        <v>34</v>
      </c>
    </row>
    <row r="12664" spans="1:16" x14ac:dyDescent="0.3">
      <c r="A12664" s="22">
        <v>43223</v>
      </c>
      <c r="B12664">
        <v>2018</v>
      </c>
      <c r="C12664">
        <v>5</v>
      </c>
      <c r="D12664" t="s">
        <v>123</v>
      </c>
      <c r="E12664" t="s">
        <v>121</v>
      </c>
      <c r="F12664" t="s">
        <v>181</v>
      </c>
      <c r="G12664" t="s">
        <v>93</v>
      </c>
      <c r="H12664" t="s">
        <v>106</v>
      </c>
      <c r="I12664" t="s">
        <v>69</v>
      </c>
      <c r="J12664" t="s">
        <v>107</v>
      </c>
      <c r="K12664" s="23">
        <v>16</v>
      </c>
      <c r="L12664" s="24">
        <v>16.5</v>
      </c>
      <c r="M12664" s="24">
        <v>264</v>
      </c>
      <c r="N12664" s="24">
        <v>205.92</v>
      </c>
      <c r="O12664" s="24">
        <v>58.08</v>
      </c>
      <c r="P12664" s="25">
        <v>22</v>
      </c>
    </row>
    <row r="12665" spans="1:16" x14ac:dyDescent="0.3">
      <c r="A12665" s="22">
        <v>43223</v>
      </c>
      <c r="B12665">
        <v>2018</v>
      </c>
      <c r="C12665">
        <v>5</v>
      </c>
      <c r="D12665" t="s">
        <v>123</v>
      </c>
      <c r="E12665" t="s">
        <v>121</v>
      </c>
      <c r="F12665" t="s">
        <v>181</v>
      </c>
      <c r="G12665" t="s">
        <v>93</v>
      </c>
      <c r="H12665" t="s">
        <v>108</v>
      </c>
      <c r="I12665" t="s">
        <v>72</v>
      </c>
      <c r="J12665" t="s">
        <v>109</v>
      </c>
      <c r="K12665" s="23">
        <v>10</v>
      </c>
      <c r="L12665" s="24">
        <v>8.1999999999999993</v>
      </c>
      <c r="M12665" s="24">
        <v>82</v>
      </c>
      <c r="N12665" s="24">
        <v>55.76</v>
      </c>
      <c r="O12665" s="24">
        <v>26.24</v>
      </c>
      <c r="P12665" s="25">
        <v>32</v>
      </c>
    </row>
    <row r="12666" spans="1:16" x14ac:dyDescent="0.3">
      <c r="A12666" s="22">
        <v>43224</v>
      </c>
      <c r="B12666">
        <v>2018</v>
      </c>
      <c r="C12666">
        <v>5</v>
      </c>
      <c r="D12666" t="s">
        <v>123</v>
      </c>
      <c r="E12666" t="s">
        <v>121</v>
      </c>
      <c r="F12666" t="s">
        <v>181</v>
      </c>
      <c r="G12666" t="s">
        <v>110</v>
      </c>
      <c r="H12666" t="s">
        <v>94</v>
      </c>
      <c r="I12666" t="s">
        <v>73</v>
      </c>
      <c r="J12666" t="s">
        <v>95</v>
      </c>
      <c r="K12666" s="23">
        <v>1</v>
      </c>
      <c r="L12666" s="24">
        <v>3.1</v>
      </c>
      <c r="M12666" s="24">
        <v>3.1</v>
      </c>
      <c r="N12666" s="24">
        <v>2.17</v>
      </c>
      <c r="O12666" s="24">
        <v>0.93</v>
      </c>
      <c r="P12666" s="25">
        <v>30</v>
      </c>
    </row>
    <row r="12667" spans="1:16" x14ac:dyDescent="0.3">
      <c r="A12667" s="22">
        <v>43224</v>
      </c>
      <c r="B12667">
        <v>2018</v>
      </c>
      <c r="C12667">
        <v>5</v>
      </c>
      <c r="D12667" t="s">
        <v>123</v>
      </c>
      <c r="E12667" t="s">
        <v>121</v>
      </c>
      <c r="F12667" t="s">
        <v>181</v>
      </c>
      <c r="G12667" t="s">
        <v>110</v>
      </c>
      <c r="H12667" t="s">
        <v>96</v>
      </c>
      <c r="I12667" t="s">
        <v>74</v>
      </c>
      <c r="J12667" t="s">
        <v>97</v>
      </c>
      <c r="K12667" s="23">
        <v>2.93</v>
      </c>
      <c r="L12667" s="24">
        <v>3.6</v>
      </c>
      <c r="M12667" s="24">
        <v>10.55</v>
      </c>
      <c r="N12667" s="24">
        <v>7.38</v>
      </c>
      <c r="O12667" s="24">
        <v>3.17</v>
      </c>
      <c r="P12667" s="25">
        <v>30</v>
      </c>
    </row>
    <row r="12668" spans="1:16" x14ac:dyDescent="0.3">
      <c r="A12668" s="22">
        <v>43224</v>
      </c>
      <c r="B12668">
        <v>2018</v>
      </c>
      <c r="C12668">
        <v>5</v>
      </c>
      <c r="D12668" t="s">
        <v>123</v>
      </c>
      <c r="E12668" t="s">
        <v>121</v>
      </c>
      <c r="F12668" t="s">
        <v>181</v>
      </c>
      <c r="G12668" t="s">
        <v>110</v>
      </c>
      <c r="H12668" t="s">
        <v>98</v>
      </c>
      <c r="I12668" t="s">
        <v>75</v>
      </c>
      <c r="J12668" t="s">
        <v>99</v>
      </c>
      <c r="K12668" s="23">
        <v>5</v>
      </c>
      <c r="L12668" s="24">
        <v>2.8</v>
      </c>
      <c r="M12668" s="24">
        <v>14</v>
      </c>
      <c r="N12668" s="24">
        <v>10.08</v>
      </c>
      <c r="O12668" s="24">
        <v>3.92</v>
      </c>
      <c r="P12668" s="25">
        <v>28</v>
      </c>
    </row>
    <row r="12669" spans="1:16" x14ac:dyDescent="0.3">
      <c r="A12669" s="22">
        <v>43224</v>
      </c>
      <c r="B12669">
        <v>2018</v>
      </c>
      <c r="C12669">
        <v>5</v>
      </c>
      <c r="D12669" t="s">
        <v>123</v>
      </c>
      <c r="E12669" t="s">
        <v>121</v>
      </c>
      <c r="F12669" t="s">
        <v>181</v>
      </c>
      <c r="G12669" t="s">
        <v>110</v>
      </c>
      <c r="H12669" t="s">
        <v>100</v>
      </c>
      <c r="I12669" t="s">
        <v>70</v>
      </c>
      <c r="J12669" t="s">
        <v>101</v>
      </c>
      <c r="K12669" s="23">
        <v>8.75</v>
      </c>
      <c r="L12669" s="24">
        <v>2.4</v>
      </c>
      <c r="M12669" s="24">
        <v>21</v>
      </c>
      <c r="N12669" s="24">
        <v>15.54</v>
      </c>
      <c r="O12669" s="24">
        <v>5.46</v>
      </c>
      <c r="P12669" s="25">
        <v>26</v>
      </c>
    </row>
    <row r="12670" spans="1:16" x14ac:dyDescent="0.3">
      <c r="A12670" s="22">
        <v>43224</v>
      </c>
      <c r="B12670">
        <v>2018</v>
      </c>
      <c r="C12670">
        <v>5</v>
      </c>
      <c r="D12670" t="s">
        <v>123</v>
      </c>
      <c r="E12670" t="s">
        <v>121</v>
      </c>
      <c r="F12670" t="s">
        <v>181</v>
      </c>
      <c r="G12670" t="s">
        <v>110</v>
      </c>
      <c r="H12670" t="s">
        <v>102</v>
      </c>
      <c r="I12670" t="s">
        <v>71</v>
      </c>
      <c r="J12670" t="s">
        <v>103</v>
      </c>
      <c r="K12670" s="23">
        <v>6</v>
      </c>
      <c r="L12670" s="24">
        <v>6.9</v>
      </c>
      <c r="M12670" s="24">
        <v>41.4</v>
      </c>
      <c r="N12670" s="24">
        <v>27.32</v>
      </c>
      <c r="O12670" s="24">
        <v>14.08</v>
      </c>
      <c r="P12670" s="25">
        <v>34</v>
      </c>
    </row>
    <row r="12671" spans="1:16" x14ac:dyDescent="0.3">
      <c r="A12671" s="22">
        <v>43224</v>
      </c>
      <c r="B12671">
        <v>2018</v>
      </c>
      <c r="C12671">
        <v>5</v>
      </c>
      <c r="D12671" t="s">
        <v>123</v>
      </c>
      <c r="E12671" t="s">
        <v>121</v>
      </c>
      <c r="F12671" t="s">
        <v>181</v>
      </c>
      <c r="G12671" t="s">
        <v>110</v>
      </c>
      <c r="H12671" t="s">
        <v>104</v>
      </c>
      <c r="I12671" t="s">
        <v>76</v>
      </c>
      <c r="J12671" t="s">
        <v>105</v>
      </c>
      <c r="K12671" s="23">
        <v>0</v>
      </c>
      <c r="L12671" s="24">
        <v>7.4</v>
      </c>
      <c r="M12671" s="24">
        <v>0</v>
      </c>
      <c r="N12671" s="24">
        <v>0</v>
      </c>
      <c r="O12671" s="24">
        <v>0</v>
      </c>
      <c r="P12671" s="25">
        <v>34</v>
      </c>
    </row>
    <row r="12672" spans="1:16" x14ac:dyDescent="0.3">
      <c r="A12672" s="22">
        <v>43224</v>
      </c>
      <c r="B12672">
        <v>2018</v>
      </c>
      <c r="C12672">
        <v>5</v>
      </c>
      <c r="D12672" t="s">
        <v>123</v>
      </c>
      <c r="E12672" t="s">
        <v>121</v>
      </c>
      <c r="F12672" t="s">
        <v>181</v>
      </c>
      <c r="G12672" t="s">
        <v>110</v>
      </c>
      <c r="H12672" t="s">
        <v>106</v>
      </c>
      <c r="I12672" t="s">
        <v>69</v>
      </c>
      <c r="J12672" t="s">
        <v>107</v>
      </c>
      <c r="K12672" s="23">
        <v>2</v>
      </c>
      <c r="L12672" s="24">
        <v>16.5</v>
      </c>
      <c r="M12672" s="24">
        <v>33</v>
      </c>
      <c r="N12672" s="24">
        <v>25.74</v>
      </c>
      <c r="O12672" s="24">
        <v>7.26</v>
      </c>
      <c r="P12672" s="25">
        <v>22</v>
      </c>
    </row>
    <row r="12673" spans="1:16" x14ac:dyDescent="0.3">
      <c r="A12673" s="22">
        <v>43224</v>
      </c>
      <c r="B12673">
        <v>2018</v>
      </c>
      <c r="C12673">
        <v>5</v>
      </c>
      <c r="D12673" t="s">
        <v>123</v>
      </c>
      <c r="E12673" t="s">
        <v>121</v>
      </c>
      <c r="F12673" t="s">
        <v>181</v>
      </c>
      <c r="G12673" t="s">
        <v>110</v>
      </c>
      <c r="H12673" t="s">
        <v>108</v>
      </c>
      <c r="I12673" t="s">
        <v>72</v>
      </c>
      <c r="J12673" t="s">
        <v>109</v>
      </c>
      <c r="K12673" s="23">
        <v>10.5</v>
      </c>
      <c r="L12673" s="24">
        <v>8.1999999999999993</v>
      </c>
      <c r="M12673" s="24">
        <v>86.1</v>
      </c>
      <c r="N12673" s="24">
        <v>58.55</v>
      </c>
      <c r="O12673" s="24">
        <v>27.55</v>
      </c>
      <c r="P12673" s="25">
        <v>32</v>
      </c>
    </row>
    <row r="12674" spans="1:16" x14ac:dyDescent="0.3">
      <c r="A12674" s="22">
        <v>43225</v>
      </c>
      <c r="B12674">
        <v>2018</v>
      </c>
      <c r="C12674">
        <v>5</v>
      </c>
      <c r="D12674" t="s">
        <v>123</v>
      </c>
      <c r="E12674" t="s">
        <v>121</v>
      </c>
      <c r="F12674" t="s">
        <v>181</v>
      </c>
      <c r="G12674" t="s">
        <v>111</v>
      </c>
      <c r="H12674" t="s">
        <v>94</v>
      </c>
      <c r="I12674" t="s">
        <v>73</v>
      </c>
      <c r="J12674" t="s">
        <v>95</v>
      </c>
      <c r="K12674" s="23">
        <v>9</v>
      </c>
      <c r="L12674" s="24">
        <v>3.1</v>
      </c>
      <c r="M12674" s="24">
        <v>27.9</v>
      </c>
      <c r="N12674" s="24">
        <v>19.53</v>
      </c>
      <c r="O12674" s="24">
        <v>8.3699999999999992</v>
      </c>
      <c r="P12674" s="25">
        <v>30</v>
      </c>
    </row>
    <row r="12675" spans="1:16" x14ac:dyDescent="0.3">
      <c r="A12675" s="22">
        <v>43225</v>
      </c>
      <c r="B12675">
        <v>2018</v>
      </c>
      <c r="C12675">
        <v>5</v>
      </c>
      <c r="D12675" t="s">
        <v>123</v>
      </c>
      <c r="E12675" t="s">
        <v>121</v>
      </c>
      <c r="F12675" t="s">
        <v>181</v>
      </c>
      <c r="G12675" t="s">
        <v>111</v>
      </c>
      <c r="H12675" t="s">
        <v>96</v>
      </c>
      <c r="I12675" t="s">
        <v>74</v>
      </c>
      <c r="J12675" t="s">
        <v>97</v>
      </c>
      <c r="K12675" s="23">
        <v>3.34</v>
      </c>
      <c r="L12675" s="24">
        <v>3.6</v>
      </c>
      <c r="M12675" s="24">
        <v>12.02</v>
      </c>
      <c r="N12675" s="24">
        <v>8.41</v>
      </c>
      <c r="O12675" s="24">
        <v>3.61</v>
      </c>
      <c r="P12675" s="25">
        <v>30</v>
      </c>
    </row>
    <row r="12676" spans="1:16" x14ac:dyDescent="0.3">
      <c r="A12676" s="22">
        <v>43225</v>
      </c>
      <c r="B12676">
        <v>2018</v>
      </c>
      <c r="C12676">
        <v>5</v>
      </c>
      <c r="D12676" t="s">
        <v>123</v>
      </c>
      <c r="E12676" t="s">
        <v>121</v>
      </c>
      <c r="F12676" t="s">
        <v>181</v>
      </c>
      <c r="G12676" t="s">
        <v>111</v>
      </c>
      <c r="H12676" t="s">
        <v>98</v>
      </c>
      <c r="I12676" t="s">
        <v>75</v>
      </c>
      <c r="J12676" t="s">
        <v>99</v>
      </c>
      <c r="K12676" s="23">
        <v>5</v>
      </c>
      <c r="L12676" s="24">
        <v>2.8</v>
      </c>
      <c r="M12676" s="24">
        <v>14</v>
      </c>
      <c r="N12676" s="24">
        <v>10.08</v>
      </c>
      <c r="O12676" s="24">
        <v>3.92</v>
      </c>
      <c r="P12676" s="25">
        <v>28</v>
      </c>
    </row>
    <row r="12677" spans="1:16" x14ac:dyDescent="0.3">
      <c r="A12677" s="22">
        <v>43225</v>
      </c>
      <c r="B12677">
        <v>2018</v>
      </c>
      <c r="C12677">
        <v>5</v>
      </c>
      <c r="D12677" t="s">
        <v>123</v>
      </c>
      <c r="E12677" t="s">
        <v>121</v>
      </c>
      <c r="F12677" t="s">
        <v>181</v>
      </c>
      <c r="G12677" t="s">
        <v>111</v>
      </c>
      <c r="H12677" t="s">
        <v>100</v>
      </c>
      <c r="I12677" t="s">
        <v>70</v>
      </c>
      <c r="J12677" t="s">
        <v>101</v>
      </c>
      <c r="K12677" s="23">
        <v>24</v>
      </c>
      <c r="L12677" s="24">
        <v>2.4</v>
      </c>
      <c r="M12677" s="24">
        <v>57.6</v>
      </c>
      <c r="N12677" s="24">
        <v>42.62</v>
      </c>
      <c r="O12677" s="24">
        <v>14.98</v>
      </c>
      <c r="P12677" s="25">
        <v>26</v>
      </c>
    </row>
    <row r="12678" spans="1:16" x14ac:dyDescent="0.3">
      <c r="A12678" s="22">
        <v>43225</v>
      </c>
      <c r="B12678">
        <v>2018</v>
      </c>
      <c r="C12678">
        <v>5</v>
      </c>
      <c r="D12678" t="s">
        <v>123</v>
      </c>
      <c r="E12678" t="s">
        <v>121</v>
      </c>
      <c r="F12678" t="s">
        <v>181</v>
      </c>
      <c r="G12678" t="s">
        <v>111</v>
      </c>
      <c r="H12678" t="s">
        <v>102</v>
      </c>
      <c r="I12678" t="s">
        <v>71</v>
      </c>
      <c r="J12678" t="s">
        <v>103</v>
      </c>
      <c r="K12678" s="23">
        <v>9</v>
      </c>
      <c r="L12678" s="24">
        <v>6.9</v>
      </c>
      <c r="M12678" s="24">
        <v>62.1</v>
      </c>
      <c r="N12678" s="24">
        <v>40.99</v>
      </c>
      <c r="O12678" s="24">
        <v>21.11</v>
      </c>
      <c r="P12678" s="25">
        <v>34</v>
      </c>
    </row>
    <row r="12679" spans="1:16" x14ac:dyDescent="0.3">
      <c r="A12679" s="22">
        <v>43225</v>
      </c>
      <c r="B12679">
        <v>2018</v>
      </c>
      <c r="C12679">
        <v>5</v>
      </c>
      <c r="D12679" t="s">
        <v>123</v>
      </c>
      <c r="E12679" t="s">
        <v>121</v>
      </c>
      <c r="F12679" t="s">
        <v>181</v>
      </c>
      <c r="G12679" t="s">
        <v>111</v>
      </c>
      <c r="H12679" t="s">
        <v>104</v>
      </c>
      <c r="I12679" t="s">
        <v>76</v>
      </c>
      <c r="J12679" t="s">
        <v>105</v>
      </c>
      <c r="K12679" s="23">
        <v>0</v>
      </c>
      <c r="L12679" s="24">
        <v>7.4</v>
      </c>
      <c r="M12679" s="24">
        <v>0</v>
      </c>
      <c r="N12679" s="24">
        <v>0</v>
      </c>
      <c r="O12679" s="24">
        <v>0</v>
      </c>
      <c r="P12679" s="25">
        <v>34</v>
      </c>
    </row>
    <row r="12680" spans="1:16" x14ac:dyDescent="0.3">
      <c r="A12680" s="22">
        <v>43225</v>
      </c>
      <c r="B12680">
        <v>2018</v>
      </c>
      <c r="C12680">
        <v>5</v>
      </c>
      <c r="D12680" t="s">
        <v>123</v>
      </c>
      <c r="E12680" t="s">
        <v>121</v>
      </c>
      <c r="F12680" t="s">
        <v>181</v>
      </c>
      <c r="G12680" t="s">
        <v>111</v>
      </c>
      <c r="H12680" t="s">
        <v>106</v>
      </c>
      <c r="I12680" t="s">
        <v>69</v>
      </c>
      <c r="J12680" t="s">
        <v>107</v>
      </c>
      <c r="K12680" s="23">
        <v>0</v>
      </c>
      <c r="L12680" s="24">
        <v>16.5</v>
      </c>
      <c r="M12680" s="24">
        <v>0</v>
      </c>
      <c r="N12680" s="24">
        <v>0</v>
      </c>
      <c r="O12680" s="24">
        <v>0</v>
      </c>
      <c r="P12680" s="25">
        <v>22</v>
      </c>
    </row>
    <row r="12681" spans="1:16" x14ac:dyDescent="0.3">
      <c r="A12681" s="22">
        <v>43225</v>
      </c>
      <c r="B12681">
        <v>2018</v>
      </c>
      <c r="C12681">
        <v>5</v>
      </c>
      <c r="D12681" t="s">
        <v>123</v>
      </c>
      <c r="E12681" t="s">
        <v>121</v>
      </c>
      <c r="F12681" t="s">
        <v>181</v>
      </c>
      <c r="G12681" t="s">
        <v>111</v>
      </c>
      <c r="H12681" t="s">
        <v>108</v>
      </c>
      <c r="I12681" t="s">
        <v>72</v>
      </c>
      <c r="J12681" t="s">
        <v>109</v>
      </c>
      <c r="K12681" s="23">
        <v>7</v>
      </c>
      <c r="L12681" s="24">
        <v>8.1999999999999993</v>
      </c>
      <c r="M12681" s="24">
        <v>57.4</v>
      </c>
      <c r="N12681" s="24">
        <v>39.03</v>
      </c>
      <c r="O12681" s="24">
        <v>18.37</v>
      </c>
      <c r="P12681" s="25">
        <v>32</v>
      </c>
    </row>
    <row r="12682" spans="1:16" x14ac:dyDescent="0.3">
      <c r="A12682" s="22">
        <v>43226</v>
      </c>
      <c r="B12682">
        <v>2018</v>
      </c>
      <c r="C12682">
        <v>5</v>
      </c>
      <c r="D12682" t="s">
        <v>123</v>
      </c>
      <c r="E12682" t="s">
        <v>121</v>
      </c>
      <c r="F12682" t="s">
        <v>181</v>
      </c>
      <c r="G12682" t="s">
        <v>112</v>
      </c>
      <c r="H12682" t="s">
        <v>94</v>
      </c>
      <c r="I12682" t="s">
        <v>73</v>
      </c>
      <c r="J12682" t="s">
        <v>95</v>
      </c>
      <c r="K12682" s="23">
        <v>3.34</v>
      </c>
      <c r="L12682" s="24">
        <v>3.1</v>
      </c>
      <c r="M12682" s="24">
        <v>10.35</v>
      </c>
      <c r="N12682" s="24">
        <v>7.24</v>
      </c>
      <c r="O12682" s="24">
        <v>3.11</v>
      </c>
      <c r="P12682" s="25">
        <v>30</v>
      </c>
    </row>
    <row r="12683" spans="1:16" x14ac:dyDescent="0.3">
      <c r="A12683" s="22">
        <v>43226</v>
      </c>
      <c r="B12683">
        <v>2018</v>
      </c>
      <c r="C12683">
        <v>5</v>
      </c>
      <c r="D12683" t="s">
        <v>123</v>
      </c>
      <c r="E12683" t="s">
        <v>121</v>
      </c>
      <c r="F12683" t="s">
        <v>181</v>
      </c>
      <c r="G12683" t="s">
        <v>112</v>
      </c>
      <c r="H12683" t="s">
        <v>96</v>
      </c>
      <c r="I12683" t="s">
        <v>74</v>
      </c>
      <c r="J12683" t="s">
        <v>97</v>
      </c>
      <c r="K12683" s="23">
        <v>10.66</v>
      </c>
      <c r="L12683" s="24">
        <v>3.6</v>
      </c>
      <c r="M12683" s="24">
        <v>38.380000000000003</v>
      </c>
      <c r="N12683" s="24">
        <v>26.87</v>
      </c>
      <c r="O12683" s="24">
        <v>11.51</v>
      </c>
      <c r="P12683" s="25">
        <v>30</v>
      </c>
    </row>
    <row r="12684" spans="1:16" x14ac:dyDescent="0.3">
      <c r="A12684" s="22">
        <v>43226</v>
      </c>
      <c r="B12684">
        <v>2018</v>
      </c>
      <c r="C12684">
        <v>5</v>
      </c>
      <c r="D12684" t="s">
        <v>123</v>
      </c>
      <c r="E12684" t="s">
        <v>121</v>
      </c>
      <c r="F12684" t="s">
        <v>181</v>
      </c>
      <c r="G12684" t="s">
        <v>112</v>
      </c>
      <c r="H12684" t="s">
        <v>98</v>
      </c>
      <c r="I12684" t="s">
        <v>75</v>
      </c>
      <c r="J12684" t="s">
        <v>99</v>
      </c>
      <c r="K12684" s="23">
        <v>0.25</v>
      </c>
      <c r="L12684" s="24">
        <v>2.8</v>
      </c>
      <c r="M12684" s="24">
        <v>0.7</v>
      </c>
      <c r="N12684" s="24">
        <v>0.5</v>
      </c>
      <c r="O12684" s="24">
        <v>0.2</v>
      </c>
      <c r="P12684" s="25">
        <v>28</v>
      </c>
    </row>
    <row r="12685" spans="1:16" x14ac:dyDescent="0.3">
      <c r="A12685" s="22">
        <v>43226</v>
      </c>
      <c r="B12685">
        <v>2018</v>
      </c>
      <c r="C12685">
        <v>5</v>
      </c>
      <c r="D12685" t="s">
        <v>123</v>
      </c>
      <c r="E12685" t="s">
        <v>121</v>
      </c>
      <c r="F12685" t="s">
        <v>181</v>
      </c>
      <c r="G12685" t="s">
        <v>112</v>
      </c>
      <c r="H12685" t="s">
        <v>100</v>
      </c>
      <c r="I12685" t="s">
        <v>70</v>
      </c>
      <c r="J12685" t="s">
        <v>101</v>
      </c>
      <c r="K12685" s="23">
        <v>18.2</v>
      </c>
      <c r="L12685" s="24">
        <v>2.4</v>
      </c>
      <c r="M12685" s="24">
        <v>43.68</v>
      </c>
      <c r="N12685" s="24">
        <v>32.32</v>
      </c>
      <c r="O12685" s="24">
        <v>11.36</v>
      </c>
      <c r="P12685" s="25">
        <v>26</v>
      </c>
    </row>
    <row r="12686" spans="1:16" x14ac:dyDescent="0.3">
      <c r="A12686" s="22">
        <v>43226</v>
      </c>
      <c r="B12686">
        <v>2018</v>
      </c>
      <c r="C12686">
        <v>5</v>
      </c>
      <c r="D12686" t="s">
        <v>123</v>
      </c>
      <c r="E12686" t="s">
        <v>121</v>
      </c>
      <c r="F12686" t="s">
        <v>181</v>
      </c>
      <c r="G12686" t="s">
        <v>112</v>
      </c>
      <c r="H12686" t="s">
        <v>102</v>
      </c>
      <c r="I12686" t="s">
        <v>71</v>
      </c>
      <c r="J12686" t="s">
        <v>103</v>
      </c>
      <c r="K12686" s="23">
        <v>9</v>
      </c>
      <c r="L12686" s="24">
        <v>6.9</v>
      </c>
      <c r="M12686" s="24">
        <v>62.1</v>
      </c>
      <c r="N12686" s="24">
        <v>40.99</v>
      </c>
      <c r="O12686" s="24">
        <v>21.11</v>
      </c>
      <c r="P12686" s="25">
        <v>34</v>
      </c>
    </row>
    <row r="12687" spans="1:16" x14ac:dyDescent="0.3">
      <c r="A12687" s="22">
        <v>43226</v>
      </c>
      <c r="B12687">
        <v>2018</v>
      </c>
      <c r="C12687">
        <v>5</v>
      </c>
      <c r="D12687" t="s">
        <v>123</v>
      </c>
      <c r="E12687" t="s">
        <v>121</v>
      </c>
      <c r="F12687" t="s">
        <v>181</v>
      </c>
      <c r="G12687" t="s">
        <v>112</v>
      </c>
      <c r="H12687" t="s">
        <v>104</v>
      </c>
      <c r="I12687" t="s">
        <v>76</v>
      </c>
      <c r="J12687" t="s">
        <v>105</v>
      </c>
      <c r="K12687" s="23">
        <v>0</v>
      </c>
      <c r="L12687" s="24">
        <v>7.4</v>
      </c>
      <c r="M12687" s="24">
        <v>0</v>
      </c>
      <c r="N12687" s="24">
        <v>0</v>
      </c>
      <c r="O12687" s="24">
        <v>0</v>
      </c>
      <c r="P12687" s="25">
        <v>34</v>
      </c>
    </row>
    <row r="12688" spans="1:16" x14ac:dyDescent="0.3">
      <c r="A12688" s="22">
        <v>43226</v>
      </c>
      <c r="B12688">
        <v>2018</v>
      </c>
      <c r="C12688">
        <v>5</v>
      </c>
      <c r="D12688" t="s">
        <v>123</v>
      </c>
      <c r="E12688" t="s">
        <v>121</v>
      </c>
      <c r="F12688" t="s">
        <v>181</v>
      </c>
      <c r="G12688" t="s">
        <v>112</v>
      </c>
      <c r="H12688" t="s">
        <v>106</v>
      </c>
      <c r="I12688" t="s">
        <v>69</v>
      </c>
      <c r="J12688" t="s">
        <v>107</v>
      </c>
      <c r="K12688" s="23">
        <v>3</v>
      </c>
      <c r="L12688" s="24">
        <v>16.5</v>
      </c>
      <c r="M12688" s="24">
        <v>49.5</v>
      </c>
      <c r="N12688" s="24">
        <v>38.61</v>
      </c>
      <c r="O12688" s="24">
        <v>10.89</v>
      </c>
      <c r="P12688" s="25">
        <v>22</v>
      </c>
    </row>
    <row r="12689" spans="1:16" x14ac:dyDescent="0.3">
      <c r="A12689" s="22">
        <v>43226</v>
      </c>
      <c r="B12689">
        <v>2018</v>
      </c>
      <c r="C12689">
        <v>5</v>
      </c>
      <c r="D12689" t="s">
        <v>123</v>
      </c>
      <c r="E12689" t="s">
        <v>121</v>
      </c>
      <c r="F12689" t="s">
        <v>181</v>
      </c>
      <c r="G12689" t="s">
        <v>112</v>
      </c>
      <c r="H12689" t="s">
        <v>108</v>
      </c>
      <c r="I12689" t="s">
        <v>72</v>
      </c>
      <c r="J12689" t="s">
        <v>109</v>
      </c>
      <c r="K12689" s="23">
        <v>13.5</v>
      </c>
      <c r="L12689" s="24">
        <v>8.1999999999999993</v>
      </c>
      <c r="M12689" s="24">
        <v>110.7</v>
      </c>
      <c r="N12689" s="24">
        <v>75.28</v>
      </c>
      <c r="O12689" s="24">
        <v>35.42</v>
      </c>
      <c r="P12689" s="25">
        <v>32</v>
      </c>
    </row>
    <row r="12690" spans="1:16" x14ac:dyDescent="0.3">
      <c r="A12690" s="22">
        <v>43227</v>
      </c>
      <c r="B12690">
        <v>2018</v>
      </c>
      <c r="C12690">
        <v>5</v>
      </c>
      <c r="D12690" t="s">
        <v>123</v>
      </c>
      <c r="E12690" t="s">
        <v>121</v>
      </c>
      <c r="F12690" t="s">
        <v>181</v>
      </c>
      <c r="G12690" t="s">
        <v>113</v>
      </c>
      <c r="H12690" t="s">
        <v>94</v>
      </c>
      <c r="I12690" t="s">
        <v>73</v>
      </c>
      <c r="J12690" t="s">
        <v>95</v>
      </c>
      <c r="K12690" s="23">
        <v>9.66</v>
      </c>
      <c r="L12690" s="24">
        <v>3.1</v>
      </c>
      <c r="M12690" s="24">
        <v>29.95</v>
      </c>
      <c r="N12690" s="24">
        <v>20.96</v>
      </c>
      <c r="O12690" s="24">
        <v>8.99</v>
      </c>
      <c r="P12690" s="25">
        <v>30</v>
      </c>
    </row>
    <row r="12691" spans="1:16" x14ac:dyDescent="0.3">
      <c r="A12691" s="22">
        <v>43227</v>
      </c>
      <c r="B12691">
        <v>2018</v>
      </c>
      <c r="C12691">
        <v>5</v>
      </c>
      <c r="D12691" t="s">
        <v>123</v>
      </c>
      <c r="E12691" t="s">
        <v>121</v>
      </c>
      <c r="F12691" t="s">
        <v>181</v>
      </c>
      <c r="G12691" t="s">
        <v>113</v>
      </c>
      <c r="H12691" t="s">
        <v>96</v>
      </c>
      <c r="I12691" t="s">
        <v>74</v>
      </c>
      <c r="J12691" t="s">
        <v>97</v>
      </c>
      <c r="K12691" s="23">
        <v>0.03</v>
      </c>
      <c r="L12691" s="24">
        <v>3.6</v>
      </c>
      <c r="M12691" s="24">
        <v>0.11</v>
      </c>
      <c r="N12691" s="24">
        <v>0.08</v>
      </c>
      <c r="O12691" s="24">
        <v>0.03</v>
      </c>
      <c r="P12691" s="25">
        <v>30</v>
      </c>
    </row>
    <row r="12692" spans="1:16" x14ac:dyDescent="0.3">
      <c r="A12692" s="22">
        <v>43227</v>
      </c>
      <c r="B12692">
        <v>2018</v>
      </c>
      <c r="C12692">
        <v>5</v>
      </c>
      <c r="D12692" t="s">
        <v>123</v>
      </c>
      <c r="E12692" t="s">
        <v>121</v>
      </c>
      <c r="F12692" t="s">
        <v>181</v>
      </c>
      <c r="G12692" t="s">
        <v>113</v>
      </c>
      <c r="H12692" t="s">
        <v>98</v>
      </c>
      <c r="I12692" t="s">
        <v>75</v>
      </c>
      <c r="J12692" t="s">
        <v>99</v>
      </c>
      <c r="K12692" s="23">
        <v>0</v>
      </c>
      <c r="L12692" s="24">
        <v>2.8</v>
      </c>
      <c r="M12692" s="24">
        <v>0</v>
      </c>
      <c r="N12692" s="24">
        <v>0</v>
      </c>
      <c r="O12692" s="24">
        <v>0</v>
      </c>
      <c r="P12692" s="25">
        <v>28</v>
      </c>
    </row>
    <row r="12693" spans="1:16" x14ac:dyDescent="0.3">
      <c r="A12693" s="22">
        <v>43227</v>
      </c>
      <c r="B12693">
        <v>2018</v>
      </c>
      <c r="C12693">
        <v>5</v>
      </c>
      <c r="D12693" t="s">
        <v>123</v>
      </c>
      <c r="E12693" t="s">
        <v>121</v>
      </c>
      <c r="F12693" t="s">
        <v>181</v>
      </c>
      <c r="G12693" t="s">
        <v>113</v>
      </c>
      <c r="H12693" t="s">
        <v>100</v>
      </c>
      <c r="I12693" t="s">
        <v>70</v>
      </c>
      <c r="J12693" t="s">
        <v>101</v>
      </c>
      <c r="K12693" s="23">
        <v>22</v>
      </c>
      <c r="L12693" s="24">
        <v>2.4</v>
      </c>
      <c r="M12693" s="24">
        <v>52.8</v>
      </c>
      <c r="N12693" s="24">
        <v>39.07</v>
      </c>
      <c r="O12693" s="24">
        <v>13.73</v>
      </c>
      <c r="P12693" s="25">
        <v>26</v>
      </c>
    </row>
    <row r="12694" spans="1:16" x14ac:dyDescent="0.3">
      <c r="A12694" s="22">
        <v>43227</v>
      </c>
      <c r="B12694">
        <v>2018</v>
      </c>
      <c r="C12694">
        <v>5</v>
      </c>
      <c r="D12694" t="s">
        <v>123</v>
      </c>
      <c r="E12694" t="s">
        <v>121</v>
      </c>
      <c r="F12694" t="s">
        <v>181</v>
      </c>
      <c r="G12694" t="s">
        <v>113</v>
      </c>
      <c r="H12694" t="s">
        <v>102</v>
      </c>
      <c r="I12694" t="s">
        <v>71</v>
      </c>
      <c r="J12694" t="s">
        <v>103</v>
      </c>
      <c r="K12694" s="23">
        <v>13</v>
      </c>
      <c r="L12694" s="24">
        <v>6.9</v>
      </c>
      <c r="M12694" s="24">
        <v>89.7</v>
      </c>
      <c r="N12694" s="24">
        <v>59.2</v>
      </c>
      <c r="O12694" s="24">
        <v>30.5</v>
      </c>
      <c r="P12694" s="25">
        <v>34</v>
      </c>
    </row>
    <row r="12695" spans="1:16" x14ac:dyDescent="0.3">
      <c r="A12695" s="22">
        <v>43227</v>
      </c>
      <c r="B12695">
        <v>2018</v>
      </c>
      <c r="C12695">
        <v>5</v>
      </c>
      <c r="D12695" t="s">
        <v>123</v>
      </c>
      <c r="E12695" t="s">
        <v>121</v>
      </c>
      <c r="F12695" t="s">
        <v>181</v>
      </c>
      <c r="G12695" t="s">
        <v>113</v>
      </c>
      <c r="H12695" t="s">
        <v>104</v>
      </c>
      <c r="I12695" t="s">
        <v>76</v>
      </c>
      <c r="J12695" t="s">
        <v>105</v>
      </c>
      <c r="K12695" s="23">
        <v>0</v>
      </c>
      <c r="L12695" s="24">
        <v>7.4</v>
      </c>
      <c r="M12695" s="24">
        <v>0</v>
      </c>
      <c r="N12695" s="24">
        <v>0</v>
      </c>
      <c r="O12695" s="24">
        <v>0</v>
      </c>
      <c r="P12695" s="25">
        <v>34</v>
      </c>
    </row>
    <row r="12696" spans="1:16" x14ac:dyDescent="0.3">
      <c r="A12696" s="22">
        <v>43227</v>
      </c>
      <c r="B12696">
        <v>2018</v>
      </c>
      <c r="C12696">
        <v>5</v>
      </c>
      <c r="D12696" t="s">
        <v>123</v>
      </c>
      <c r="E12696" t="s">
        <v>121</v>
      </c>
      <c r="F12696" t="s">
        <v>181</v>
      </c>
      <c r="G12696" t="s">
        <v>113</v>
      </c>
      <c r="H12696" t="s">
        <v>106</v>
      </c>
      <c r="I12696" t="s">
        <v>69</v>
      </c>
      <c r="J12696" t="s">
        <v>107</v>
      </c>
      <c r="K12696" s="23">
        <v>7</v>
      </c>
      <c r="L12696" s="24">
        <v>16.5</v>
      </c>
      <c r="M12696" s="24">
        <v>115.5</v>
      </c>
      <c r="N12696" s="24">
        <v>90.09</v>
      </c>
      <c r="O12696" s="24">
        <v>25.41</v>
      </c>
      <c r="P12696" s="25">
        <v>22</v>
      </c>
    </row>
    <row r="12697" spans="1:16" x14ac:dyDescent="0.3">
      <c r="A12697" s="22">
        <v>43227</v>
      </c>
      <c r="B12697">
        <v>2018</v>
      </c>
      <c r="C12697">
        <v>5</v>
      </c>
      <c r="D12697" t="s">
        <v>123</v>
      </c>
      <c r="E12697" t="s">
        <v>121</v>
      </c>
      <c r="F12697" t="s">
        <v>181</v>
      </c>
      <c r="G12697" t="s">
        <v>113</v>
      </c>
      <c r="H12697" t="s">
        <v>108</v>
      </c>
      <c r="I12697" t="s">
        <v>72</v>
      </c>
      <c r="J12697" t="s">
        <v>109</v>
      </c>
      <c r="K12697" s="23">
        <v>3</v>
      </c>
      <c r="L12697" s="24">
        <v>8.1999999999999993</v>
      </c>
      <c r="M12697" s="24">
        <v>24.6</v>
      </c>
      <c r="N12697" s="24">
        <v>16.73</v>
      </c>
      <c r="O12697" s="24">
        <v>7.87</v>
      </c>
      <c r="P12697" s="25">
        <v>32</v>
      </c>
    </row>
    <row r="12698" spans="1:16" x14ac:dyDescent="0.3">
      <c r="A12698" s="22">
        <v>43228</v>
      </c>
      <c r="B12698">
        <v>2018</v>
      </c>
      <c r="C12698">
        <v>5</v>
      </c>
      <c r="D12698" t="s">
        <v>123</v>
      </c>
      <c r="E12698" t="s">
        <v>121</v>
      </c>
      <c r="F12698" t="s">
        <v>181</v>
      </c>
      <c r="G12698" t="s">
        <v>114</v>
      </c>
      <c r="H12698" t="s">
        <v>94</v>
      </c>
      <c r="I12698" t="s">
        <v>73</v>
      </c>
      <c r="J12698" t="s">
        <v>95</v>
      </c>
      <c r="K12698" s="23">
        <v>10.5</v>
      </c>
      <c r="L12698" s="24">
        <v>3.1</v>
      </c>
      <c r="M12698" s="24">
        <v>32.549999999999997</v>
      </c>
      <c r="N12698" s="24">
        <v>22.78</v>
      </c>
      <c r="O12698" s="24">
        <v>9.77</v>
      </c>
      <c r="P12698" s="25">
        <v>30</v>
      </c>
    </row>
    <row r="12699" spans="1:16" x14ac:dyDescent="0.3">
      <c r="A12699" s="22">
        <v>43228</v>
      </c>
      <c r="B12699">
        <v>2018</v>
      </c>
      <c r="C12699">
        <v>5</v>
      </c>
      <c r="D12699" t="s">
        <v>123</v>
      </c>
      <c r="E12699" t="s">
        <v>121</v>
      </c>
      <c r="F12699" t="s">
        <v>181</v>
      </c>
      <c r="G12699" t="s">
        <v>114</v>
      </c>
      <c r="H12699" t="s">
        <v>96</v>
      </c>
      <c r="I12699" t="s">
        <v>74</v>
      </c>
      <c r="J12699" t="s">
        <v>97</v>
      </c>
      <c r="K12699" s="23">
        <v>5.84</v>
      </c>
      <c r="L12699" s="24">
        <v>3.6</v>
      </c>
      <c r="M12699" s="24">
        <v>21.02</v>
      </c>
      <c r="N12699" s="24">
        <v>14.71</v>
      </c>
      <c r="O12699" s="24">
        <v>6.31</v>
      </c>
      <c r="P12699" s="25">
        <v>30</v>
      </c>
    </row>
    <row r="12700" spans="1:16" x14ac:dyDescent="0.3">
      <c r="A12700" s="22">
        <v>43228</v>
      </c>
      <c r="B12700">
        <v>2018</v>
      </c>
      <c r="C12700">
        <v>5</v>
      </c>
      <c r="D12700" t="s">
        <v>123</v>
      </c>
      <c r="E12700" t="s">
        <v>121</v>
      </c>
      <c r="F12700" t="s">
        <v>181</v>
      </c>
      <c r="G12700" t="s">
        <v>114</v>
      </c>
      <c r="H12700" t="s">
        <v>98</v>
      </c>
      <c r="I12700" t="s">
        <v>75</v>
      </c>
      <c r="J12700" t="s">
        <v>99</v>
      </c>
      <c r="K12700" s="23">
        <v>1</v>
      </c>
      <c r="L12700" s="24">
        <v>2.8</v>
      </c>
      <c r="M12700" s="24">
        <v>2.8</v>
      </c>
      <c r="N12700" s="24">
        <v>2.02</v>
      </c>
      <c r="O12700" s="24">
        <v>0.78</v>
      </c>
      <c r="P12700" s="25">
        <v>28</v>
      </c>
    </row>
    <row r="12701" spans="1:16" x14ac:dyDescent="0.3">
      <c r="A12701" s="22">
        <v>43228</v>
      </c>
      <c r="B12701">
        <v>2018</v>
      </c>
      <c r="C12701">
        <v>5</v>
      </c>
      <c r="D12701" t="s">
        <v>123</v>
      </c>
      <c r="E12701" t="s">
        <v>121</v>
      </c>
      <c r="F12701" t="s">
        <v>181</v>
      </c>
      <c r="G12701" t="s">
        <v>114</v>
      </c>
      <c r="H12701" t="s">
        <v>100</v>
      </c>
      <c r="I12701" t="s">
        <v>70</v>
      </c>
      <c r="J12701" t="s">
        <v>101</v>
      </c>
      <c r="K12701" s="23">
        <v>15</v>
      </c>
      <c r="L12701" s="24">
        <v>2.4</v>
      </c>
      <c r="M12701" s="24">
        <v>36</v>
      </c>
      <c r="N12701" s="24">
        <v>26.64</v>
      </c>
      <c r="O12701" s="24">
        <v>9.36</v>
      </c>
      <c r="P12701" s="25">
        <v>26</v>
      </c>
    </row>
    <row r="12702" spans="1:16" x14ac:dyDescent="0.3">
      <c r="A12702" s="22">
        <v>43228</v>
      </c>
      <c r="B12702">
        <v>2018</v>
      </c>
      <c r="C12702">
        <v>5</v>
      </c>
      <c r="D12702" t="s">
        <v>123</v>
      </c>
      <c r="E12702" t="s">
        <v>121</v>
      </c>
      <c r="F12702" t="s">
        <v>181</v>
      </c>
      <c r="G12702" t="s">
        <v>114</v>
      </c>
      <c r="H12702" t="s">
        <v>102</v>
      </c>
      <c r="I12702" t="s">
        <v>71</v>
      </c>
      <c r="J12702" t="s">
        <v>103</v>
      </c>
      <c r="K12702" s="23">
        <v>14</v>
      </c>
      <c r="L12702" s="24">
        <v>6.9</v>
      </c>
      <c r="M12702" s="24">
        <v>96.6</v>
      </c>
      <c r="N12702" s="24">
        <v>63.76</v>
      </c>
      <c r="O12702" s="24">
        <v>32.840000000000003</v>
      </c>
      <c r="P12702" s="25">
        <v>34</v>
      </c>
    </row>
    <row r="12703" spans="1:16" x14ac:dyDescent="0.3">
      <c r="A12703" s="22">
        <v>43228</v>
      </c>
      <c r="B12703">
        <v>2018</v>
      </c>
      <c r="C12703">
        <v>5</v>
      </c>
      <c r="D12703" t="s">
        <v>123</v>
      </c>
      <c r="E12703" t="s">
        <v>121</v>
      </c>
      <c r="F12703" t="s">
        <v>181</v>
      </c>
      <c r="G12703" t="s">
        <v>114</v>
      </c>
      <c r="H12703" t="s">
        <v>104</v>
      </c>
      <c r="I12703" t="s">
        <v>76</v>
      </c>
      <c r="J12703" t="s">
        <v>105</v>
      </c>
      <c r="K12703" s="23">
        <v>2</v>
      </c>
      <c r="L12703" s="24">
        <v>7.4</v>
      </c>
      <c r="M12703" s="24">
        <v>14.8</v>
      </c>
      <c r="N12703" s="24">
        <v>9.77</v>
      </c>
      <c r="O12703" s="24">
        <v>5.03</v>
      </c>
      <c r="P12703" s="25">
        <v>34</v>
      </c>
    </row>
    <row r="12704" spans="1:16" x14ac:dyDescent="0.3">
      <c r="A12704" s="22">
        <v>43228</v>
      </c>
      <c r="B12704">
        <v>2018</v>
      </c>
      <c r="C12704">
        <v>5</v>
      </c>
      <c r="D12704" t="s">
        <v>123</v>
      </c>
      <c r="E12704" t="s">
        <v>121</v>
      </c>
      <c r="F12704" t="s">
        <v>181</v>
      </c>
      <c r="G12704" t="s">
        <v>114</v>
      </c>
      <c r="H12704" t="s">
        <v>106</v>
      </c>
      <c r="I12704" t="s">
        <v>69</v>
      </c>
      <c r="J12704" t="s">
        <v>107</v>
      </c>
      <c r="K12704" s="23">
        <v>1</v>
      </c>
      <c r="L12704" s="24">
        <v>16.5</v>
      </c>
      <c r="M12704" s="24">
        <v>16.5</v>
      </c>
      <c r="N12704" s="24">
        <v>12.87</v>
      </c>
      <c r="O12704" s="24">
        <v>3.63</v>
      </c>
      <c r="P12704" s="25">
        <v>22</v>
      </c>
    </row>
    <row r="12705" spans="1:16" x14ac:dyDescent="0.3">
      <c r="A12705" s="22">
        <v>43228</v>
      </c>
      <c r="B12705">
        <v>2018</v>
      </c>
      <c r="C12705">
        <v>5</v>
      </c>
      <c r="D12705" t="s">
        <v>123</v>
      </c>
      <c r="E12705" t="s">
        <v>121</v>
      </c>
      <c r="F12705" t="s">
        <v>181</v>
      </c>
      <c r="G12705" t="s">
        <v>114</v>
      </c>
      <c r="H12705" t="s">
        <v>108</v>
      </c>
      <c r="I12705" t="s">
        <v>72</v>
      </c>
      <c r="J12705" t="s">
        <v>109</v>
      </c>
      <c r="K12705" s="23">
        <v>9</v>
      </c>
      <c r="L12705" s="24">
        <v>8.1999999999999993</v>
      </c>
      <c r="M12705" s="24">
        <v>73.8</v>
      </c>
      <c r="N12705" s="24">
        <v>50.18</v>
      </c>
      <c r="O12705" s="24">
        <v>23.62</v>
      </c>
      <c r="P12705" s="25">
        <v>32</v>
      </c>
    </row>
    <row r="12706" spans="1:16" x14ac:dyDescent="0.3">
      <c r="A12706" s="22">
        <v>43229</v>
      </c>
      <c r="B12706">
        <v>2018</v>
      </c>
      <c r="C12706">
        <v>5</v>
      </c>
      <c r="D12706" t="s">
        <v>123</v>
      </c>
      <c r="E12706" t="s">
        <v>121</v>
      </c>
      <c r="F12706" t="s">
        <v>181</v>
      </c>
      <c r="G12706" t="s">
        <v>115</v>
      </c>
      <c r="H12706" t="s">
        <v>94</v>
      </c>
      <c r="I12706" t="s">
        <v>73</v>
      </c>
      <c r="J12706" t="s">
        <v>95</v>
      </c>
      <c r="K12706" s="23">
        <v>9.34</v>
      </c>
      <c r="L12706" s="24">
        <v>3.1</v>
      </c>
      <c r="M12706" s="24">
        <v>28.95</v>
      </c>
      <c r="N12706" s="24">
        <v>20.260000000000002</v>
      </c>
      <c r="O12706" s="24">
        <v>8.69</v>
      </c>
      <c r="P12706" s="25">
        <v>30</v>
      </c>
    </row>
    <row r="12707" spans="1:16" x14ac:dyDescent="0.3">
      <c r="A12707" s="22">
        <v>43229</v>
      </c>
      <c r="B12707">
        <v>2018</v>
      </c>
      <c r="C12707">
        <v>5</v>
      </c>
      <c r="D12707" t="s">
        <v>123</v>
      </c>
      <c r="E12707" t="s">
        <v>121</v>
      </c>
      <c r="F12707" t="s">
        <v>181</v>
      </c>
      <c r="G12707" t="s">
        <v>115</v>
      </c>
      <c r="H12707" t="s">
        <v>96</v>
      </c>
      <c r="I12707" t="s">
        <v>74</v>
      </c>
      <c r="J12707" t="s">
        <v>97</v>
      </c>
      <c r="K12707" s="23">
        <v>2.33</v>
      </c>
      <c r="L12707" s="24">
        <v>3.6</v>
      </c>
      <c r="M12707" s="24">
        <v>8.39</v>
      </c>
      <c r="N12707" s="24">
        <v>5.87</v>
      </c>
      <c r="O12707" s="24">
        <v>2.52</v>
      </c>
      <c r="P12707" s="25">
        <v>30</v>
      </c>
    </row>
    <row r="12708" spans="1:16" x14ac:dyDescent="0.3">
      <c r="A12708" s="22">
        <v>43229</v>
      </c>
      <c r="B12708">
        <v>2018</v>
      </c>
      <c r="C12708">
        <v>5</v>
      </c>
      <c r="D12708" t="s">
        <v>123</v>
      </c>
      <c r="E12708" t="s">
        <v>121</v>
      </c>
      <c r="F12708" t="s">
        <v>181</v>
      </c>
      <c r="G12708" t="s">
        <v>115</v>
      </c>
      <c r="H12708" t="s">
        <v>98</v>
      </c>
      <c r="I12708" t="s">
        <v>75</v>
      </c>
      <c r="J12708" t="s">
        <v>99</v>
      </c>
      <c r="K12708" s="23">
        <v>7</v>
      </c>
      <c r="L12708" s="24">
        <v>2.8</v>
      </c>
      <c r="M12708" s="24">
        <v>19.600000000000001</v>
      </c>
      <c r="N12708" s="24">
        <v>14.11</v>
      </c>
      <c r="O12708" s="24">
        <v>5.49</v>
      </c>
      <c r="P12708" s="25">
        <v>28</v>
      </c>
    </row>
    <row r="12709" spans="1:16" x14ac:dyDescent="0.3">
      <c r="A12709" s="22">
        <v>43229</v>
      </c>
      <c r="B12709">
        <v>2018</v>
      </c>
      <c r="C12709">
        <v>5</v>
      </c>
      <c r="D12709" t="s">
        <v>123</v>
      </c>
      <c r="E12709" t="s">
        <v>121</v>
      </c>
      <c r="F12709" t="s">
        <v>181</v>
      </c>
      <c r="G12709" t="s">
        <v>115</v>
      </c>
      <c r="H12709" t="s">
        <v>100</v>
      </c>
      <c r="I12709" t="s">
        <v>70</v>
      </c>
      <c r="J12709" t="s">
        <v>101</v>
      </c>
      <c r="K12709" s="23">
        <v>24.4</v>
      </c>
      <c r="L12709" s="24">
        <v>2.4</v>
      </c>
      <c r="M12709" s="24">
        <v>58.56</v>
      </c>
      <c r="N12709" s="24">
        <v>43.33</v>
      </c>
      <c r="O12709" s="24">
        <v>15.23</v>
      </c>
      <c r="P12709" s="25">
        <v>26</v>
      </c>
    </row>
    <row r="12710" spans="1:16" x14ac:dyDescent="0.3">
      <c r="A12710" s="22">
        <v>43229</v>
      </c>
      <c r="B12710">
        <v>2018</v>
      </c>
      <c r="C12710">
        <v>5</v>
      </c>
      <c r="D12710" t="s">
        <v>123</v>
      </c>
      <c r="E12710" t="s">
        <v>121</v>
      </c>
      <c r="F12710" t="s">
        <v>181</v>
      </c>
      <c r="G12710" t="s">
        <v>115</v>
      </c>
      <c r="H12710" t="s">
        <v>102</v>
      </c>
      <c r="I12710" t="s">
        <v>71</v>
      </c>
      <c r="J12710" t="s">
        <v>103</v>
      </c>
      <c r="K12710" s="23">
        <v>8</v>
      </c>
      <c r="L12710" s="24">
        <v>6.9</v>
      </c>
      <c r="M12710" s="24">
        <v>55.2</v>
      </c>
      <c r="N12710" s="24">
        <v>36.43</v>
      </c>
      <c r="O12710" s="24">
        <v>18.77</v>
      </c>
      <c r="P12710" s="25">
        <v>34</v>
      </c>
    </row>
    <row r="12711" spans="1:16" x14ac:dyDescent="0.3">
      <c r="A12711" s="22">
        <v>43229</v>
      </c>
      <c r="B12711">
        <v>2018</v>
      </c>
      <c r="C12711">
        <v>5</v>
      </c>
      <c r="D12711" t="s">
        <v>123</v>
      </c>
      <c r="E12711" t="s">
        <v>121</v>
      </c>
      <c r="F12711" t="s">
        <v>181</v>
      </c>
      <c r="G12711" t="s">
        <v>115</v>
      </c>
      <c r="H12711" t="s">
        <v>104</v>
      </c>
      <c r="I12711" t="s">
        <v>76</v>
      </c>
      <c r="J12711" t="s">
        <v>105</v>
      </c>
      <c r="K12711" s="23">
        <v>2</v>
      </c>
      <c r="L12711" s="24">
        <v>7.4</v>
      </c>
      <c r="M12711" s="24">
        <v>14.8</v>
      </c>
      <c r="N12711" s="24">
        <v>9.77</v>
      </c>
      <c r="O12711" s="24">
        <v>5.03</v>
      </c>
      <c r="P12711" s="25">
        <v>34</v>
      </c>
    </row>
    <row r="12712" spans="1:16" x14ac:dyDescent="0.3">
      <c r="A12712" s="22">
        <v>43229</v>
      </c>
      <c r="B12712">
        <v>2018</v>
      </c>
      <c r="C12712">
        <v>5</v>
      </c>
      <c r="D12712" t="s">
        <v>123</v>
      </c>
      <c r="E12712" t="s">
        <v>121</v>
      </c>
      <c r="F12712" t="s">
        <v>181</v>
      </c>
      <c r="G12712" t="s">
        <v>115</v>
      </c>
      <c r="H12712" t="s">
        <v>106</v>
      </c>
      <c r="I12712" t="s">
        <v>69</v>
      </c>
      <c r="J12712" t="s">
        <v>107</v>
      </c>
      <c r="K12712" s="23">
        <v>2</v>
      </c>
      <c r="L12712" s="24">
        <v>16.5</v>
      </c>
      <c r="M12712" s="24">
        <v>33</v>
      </c>
      <c r="N12712" s="24">
        <v>25.74</v>
      </c>
      <c r="O12712" s="24">
        <v>7.26</v>
      </c>
      <c r="P12712" s="25">
        <v>22</v>
      </c>
    </row>
    <row r="12713" spans="1:16" x14ac:dyDescent="0.3">
      <c r="A12713" s="22">
        <v>43229</v>
      </c>
      <c r="B12713">
        <v>2018</v>
      </c>
      <c r="C12713">
        <v>5</v>
      </c>
      <c r="D12713" t="s">
        <v>123</v>
      </c>
      <c r="E12713" t="s">
        <v>121</v>
      </c>
      <c r="F12713" t="s">
        <v>181</v>
      </c>
      <c r="G12713" t="s">
        <v>115</v>
      </c>
      <c r="H12713" t="s">
        <v>108</v>
      </c>
      <c r="I12713" t="s">
        <v>72</v>
      </c>
      <c r="J12713" t="s">
        <v>109</v>
      </c>
      <c r="K12713" s="23">
        <v>5</v>
      </c>
      <c r="L12713" s="24">
        <v>8.1999999999999993</v>
      </c>
      <c r="M12713" s="24">
        <v>41</v>
      </c>
      <c r="N12713" s="24">
        <v>27.88</v>
      </c>
      <c r="O12713" s="24">
        <v>13.12</v>
      </c>
      <c r="P12713" s="25">
        <v>32</v>
      </c>
    </row>
    <row r="12714" spans="1:16" x14ac:dyDescent="0.3">
      <c r="A12714" s="22">
        <v>43230</v>
      </c>
      <c r="B12714">
        <v>2018</v>
      </c>
      <c r="C12714">
        <v>5</v>
      </c>
      <c r="D12714" t="s">
        <v>123</v>
      </c>
      <c r="E12714" t="s">
        <v>121</v>
      </c>
      <c r="F12714" t="s">
        <v>181</v>
      </c>
      <c r="G12714" t="s">
        <v>93</v>
      </c>
      <c r="H12714" t="s">
        <v>94</v>
      </c>
      <c r="I12714" t="s">
        <v>73</v>
      </c>
      <c r="J12714" t="s">
        <v>95</v>
      </c>
      <c r="K12714" s="23">
        <v>8.5</v>
      </c>
      <c r="L12714" s="24">
        <v>3.1</v>
      </c>
      <c r="M12714" s="24">
        <v>26.35</v>
      </c>
      <c r="N12714" s="24">
        <v>18.440000000000001</v>
      </c>
      <c r="O12714" s="24">
        <v>7.91</v>
      </c>
      <c r="P12714" s="25">
        <v>30</v>
      </c>
    </row>
    <row r="12715" spans="1:16" x14ac:dyDescent="0.3">
      <c r="A12715" s="22">
        <v>43230</v>
      </c>
      <c r="B12715">
        <v>2018</v>
      </c>
      <c r="C12715">
        <v>5</v>
      </c>
      <c r="D12715" t="s">
        <v>123</v>
      </c>
      <c r="E12715" t="s">
        <v>121</v>
      </c>
      <c r="F12715" t="s">
        <v>181</v>
      </c>
      <c r="G12715" t="s">
        <v>93</v>
      </c>
      <c r="H12715" t="s">
        <v>96</v>
      </c>
      <c r="I12715" t="s">
        <v>74</v>
      </c>
      <c r="J12715" t="s">
        <v>97</v>
      </c>
      <c r="K12715" s="23">
        <v>5.32</v>
      </c>
      <c r="L12715" s="24">
        <v>3.6</v>
      </c>
      <c r="M12715" s="24">
        <v>19.149999999999999</v>
      </c>
      <c r="N12715" s="24">
        <v>13.4</v>
      </c>
      <c r="O12715" s="24">
        <v>5.75</v>
      </c>
      <c r="P12715" s="25">
        <v>30</v>
      </c>
    </row>
    <row r="12716" spans="1:16" x14ac:dyDescent="0.3">
      <c r="A12716" s="22">
        <v>43230</v>
      </c>
      <c r="B12716">
        <v>2018</v>
      </c>
      <c r="C12716">
        <v>5</v>
      </c>
      <c r="D12716" t="s">
        <v>123</v>
      </c>
      <c r="E12716" t="s">
        <v>121</v>
      </c>
      <c r="F12716" t="s">
        <v>181</v>
      </c>
      <c r="G12716" t="s">
        <v>93</v>
      </c>
      <c r="H12716" t="s">
        <v>98</v>
      </c>
      <c r="I12716" t="s">
        <v>75</v>
      </c>
      <c r="J12716" t="s">
        <v>99</v>
      </c>
      <c r="K12716" s="23">
        <v>6</v>
      </c>
      <c r="L12716" s="24">
        <v>2.8</v>
      </c>
      <c r="M12716" s="24">
        <v>16.8</v>
      </c>
      <c r="N12716" s="24">
        <v>12.1</v>
      </c>
      <c r="O12716" s="24">
        <v>4.7</v>
      </c>
      <c r="P12716" s="25">
        <v>28</v>
      </c>
    </row>
    <row r="12717" spans="1:16" x14ac:dyDescent="0.3">
      <c r="A12717" s="22">
        <v>43230</v>
      </c>
      <c r="B12717">
        <v>2018</v>
      </c>
      <c r="C12717">
        <v>5</v>
      </c>
      <c r="D12717" t="s">
        <v>123</v>
      </c>
      <c r="E12717" t="s">
        <v>121</v>
      </c>
      <c r="F12717" t="s">
        <v>181</v>
      </c>
      <c r="G12717" t="s">
        <v>93</v>
      </c>
      <c r="H12717" t="s">
        <v>100</v>
      </c>
      <c r="I12717" t="s">
        <v>70</v>
      </c>
      <c r="J12717" t="s">
        <v>101</v>
      </c>
      <c r="K12717" s="23">
        <v>39</v>
      </c>
      <c r="L12717" s="24">
        <v>2.4</v>
      </c>
      <c r="M12717" s="24">
        <v>93.6</v>
      </c>
      <c r="N12717" s="24">
        <v>69.260000000000005</v>
      </c>
      <c r="O12717" s="24">
        <v>24.34</v>
      </c>
      <c r="P12717" s="25">
        <v>26</v>
      </c>
    </row>
    <row r="12718" spans="1:16" x14ac:dyDescent="0.3">
      <c r="A12718" s="22">
        <v>43230</v>
      </c>
      <c r="B12718">
        <v>2018</v>
      </c>
      <c r="C12718">
        <v>5</v>
      </c>
      <c r="D12718" t="s">
        <v>123</v>
      </c>
      <c r="E12718" t="s">
        <v>121</v>
      </c>
      <c r="F12718" t="s">
        <v>181</v>
      </c>
      <c r="G12718" t="s">
        <v>93</v>
      </c>
      <c r="H12718" t="s">
        <v>102</v>
      </c>
      <c r="I12718" t="s">
        <v>71</v>
      </c>
      <c r="J12718" t="s">
        <v>103</v>
      </c>
      <c r="K12718" s="23">
        <v>12</v>
      </c>
      <c r="L12718" s="24">
        <v>6.9</v>
      </c>
      <c r="M12718" s="24">
        <v>82.8</v>
      </c>
      <c r="N12718" s="24">
        <v>54.65</v>
      </c>
      <c r="O12718" s="24">
        <v>28.15</v>
      </c>
      <c r="P12718" s="25">
        <v>34</v>
      </c>
    </row>
    <row r="12719" spans="1:16" x14ac:dyDescent="0.3">
      <c r="A12719" s="22">
        <v>43230</v>
      </c>
      <c r="B12719">
        <v>2018</v>
      </c>
      <c r="C12719">
        <v>5</v>
      </c>
      <c r="D12719" t="s">
        <v>123</v>
      </c>
      <c r="E12719" t="s">
        <v>121</v>
      </c>
      <c r="F12719" t="s">
        <v>181</v>
      </c>
      <c r="G12719" t="s">
        <v>93</v>
      </c>
      <c r="H12719" t="s">
        <v>104</v>
      </c>
      <c r="I12719" t="s">
        <v>76</v>
      </c>
      <c r="J12719" t="s">
        <v>105</v>
      </c>
      <c r="K12719" s="23">
        <v>0</v>
      </c>
      <c r="L12719" s="24">
        <v>7.4</v>
      </c>
      <c r="M12719" s="24">
        <v>0</v>
      </c>
      <c r="N12719" s="24">
        <v>0</v>
      </c>
      <c r="O12719" s="24">
        <v>0</v>
      </c>
      <c r="P12719" s="25">
        <v>34</v>
      </c>
    </row>
    <row r="12720" spans="1:16" x14ac:dyDescent="0.3">
      <c r="A12720" s="22">
        <v>43230</v>
      </c>
      <c r="B12720">
        <v>2018</v>
      </c>
      <c r="C12720">
        <v>5</v>
      </c>
      <c r="D12720" t="s">
        <v>123</v>
      </c>
      <c r="E12720" t="s">
        <v>121</v>
      </c>
      <c r="F12720" t="s">
        <v>181</v>
      </c>
      <c r="G12720" t="s">
        <v>93</v>
      </c>
      <c r="H12720" t="s">
        <v>106</v>
      </c>
      <c r="I12720" t="s">
        <v>69</v>
      </c>
      <c r="J12720" t="s">
        <v>107</v>
      </c>
      <c r="K12720" s="23">
        <v>1</v>
      </c>
      <c r="L12720" s="24">
        <v>16.5</v>
      </c>
      <c r="M12720" s="24">
        <v>16.5</v>
      </c>
      <c r="N12720" s="24">
        <v>12.87</v>
      </c>
      <c r="O12720" s="24">
        <v>3.63</v>
      </c>
      <c r="P12720" s="25">
        <v>22</v>
      </c>
    </row>
    <row r="12721" spans="1:16" x14ac:dyDescent="0.3">
      <c r="A12721" s="22">
        <v>43230</v>
      </c>
      <c r="B12721">
        <v>2018</v>
      </c>
      <c r="C12721">
        <v>5</v>
      </c>
      <c r="D12721" t="s">
        <v>123</v>
      </c>
      <c r="E12721" t="s">
        <v>121</v>
      </c>
      <c r="F12721" t="s">
        <v>181</v>
      </c>
      <c r="G12721" t="s">
        <v>93</v>
      </c>
      <c r="H12721" t="s">
        <v>108</v>
      </c>
      <c r="I12721" t="s">
        <v>72</v>
      </c>
      <c r="J12721" t="s">
        <v>109</v>
      </c>
      <c r="K12721" s="23">
        <v>6</v>
      </c>
      <c r="L12721" s="24">
        <v>8.1999999999999993</v>
      </c>
      <c r="M12721" s="24">
        <v>49.2</v>
      </c>
      <c r="N12721" s="24">
        <v>33.46</v>
      </c>
      <c r="O12721" s="24">
        <v>15.74</v>
      </c>
      <c r="P12721" s="25">
        <v>32</v>
      </c>
    </row>
    <row r="12722" spans="1:16" x14ac:dyDescent="0.3">
      <c r="A12722" s="22">
        <v>43231</v>
      </c>
      <c r="B12722">
        <v>2018</v>
      </c>
      <c r="C12722">
        <v>5</v>
      </c>
      <c r="D12722" t="s">
        <v>123</v>
      </c>
      <c r="E12722" t="s">
        <v>121</v>
      </c>
      <c r="F12722" t="s">
        <v>181</v>
      </c>
      <c r="G12722" t="s">
        <v>110</v>
      </c>
      <c r="H12722" t="s">
        <v>94</v>
      </c>
      <c r="I12722" t="s">
        <v>73</v>
      </c>
      <c r="J12722" t="s">
        <v>95</v>
      </c>
      <c r="K12722" s="23">
        <v>9.33</v>
      </c>
      <c r="L12722" s="24">
        <v>3.1</v>
      </c>
      <c r="M12722" s="24">
        <v>28.92</v>
      </c>
      <c r="N12722" s="24">
        <v>20.239999999999998</v>
      </c>
      <c r="O12722" s="24">
        <v>8.68</v>
      </c>
      <c r="P12722" s="25">
        <v>30</v>
      </c>
    </row>
    <row r="12723" spans="1:16" x14ac:dyDescent="0.3">
      <c r="A12723" s="22">
        <v>43231</v>
      </c>
      <c r="B12723">
        <v>2018</v>
      </c>
      <c r="C12723">
        <v>5</v>
      </c>
      <c r="D12723" t="s">
        <v>123</v>
      </c>
      <c r="E12723" t="s">
        <v>121</v>
      </c>
      <c r="F12723" t="s">
        <v>181</v>
      </c>
      <c r="G12723" t="s">
        <v>110</v>
      </c>
      <c r="H12723" t="s">
        <v>96</v>
      </c>
      <c r="I12723" t="s">
        <v>74</v>
      </c>
      <c r="J12723" t="s">
        <v>97</v>
      </c>
      <c r="K12723" s="23">
        <v>1.34</v>
      </c>
      <c r="L12723" s="24">
        <v>3.6</v>
      </c>
      <c r="M12723" s="24">
        <v>4.82</v>
      </c>
      <c r="N12723" s="24">
        <v>3.37</v>
      </c>
      <c r="O12723" s="24">
        <v>1.45</v>
      </c>
      <c r="P12723" s="25">
        <v>30</v>
      </c>
    </row>
    <row r="12724" spans="1:16" x14ac:dyDescent="0.3">
      <c r="A12724" s="22">
        <v>43231</v>
      </c>
      <c r="B12724">
        <v>2018</v>
      </c>
      <c r="C12724">
        <v>5</v>
      </c>
      <c r="D12724" t="s">
        <v>123</v>
      </c>
      <c r="E12724" t="s">
        <v>121</v>
      </c>
      <c r="F12724" t="s">
        <v>181</v>
      </c>
      <c r="G12724" t="s">
        <v>110</v>
      </c>
      <c r="H12724" t="s">
        <v>98</v>
      </c>
      <c r="I12724" t="s">
        <v>75</v>
      </c>
      <c r="J12724" t="s">
        <v>99</v>
      </c>
      <c r="K12724" s="23">
        <v>3</v>
      </c>
      <c r="L12724" s="24">
        <v>2.8</v>
      </c>
      <c r="M12724" s="24">
        <v>8.4</v>
      </c>
      <c r="N12724" s="24">
        <v>6.05</v>
      </c>
      <c r="O12724" s="24">
        <v>2.35</v>
      </c>
      <c r="P12724" s="25">
        <v>28</v>
      </c>
    </row>
    <row r="12725" spans="1:16" x14ac:dyDescent="0.3">
      <c r="A12725" s="22">
        <v>43231</v>
      </c>
      <c r="B12725">
        <v>2018</v>
      </c>
      <c r="C12725">
        <v>5</v>
      </c>
      <c r="D12725" t="s">
        <v>123</v>
      </c>
      <c r="E12725" t="s">
        <v>121</v>
      </c>
      <c r="F12725" t="s">
        <v>181</v>
      </c>
      <c r="G12725" t="s">
        <v>110</v>
      </c>
      <c r="H12725" t="s">
        <v>100</v>
      </c>
      <c r="I12725" t="s">
        <v>70</v>
      </c>
      <c r="J12725" t="s">
        <v>101</v>
      </c>
      <c r="K12725" s="23">
        <v>19</v>
      </c>
      <c r="L12725" s="24">
        <v>2.4</v>
      </c>
      <c r="M12725" s="24">
        <v>45.6</v>
      </c>
      <c r="N12725" s="24">
        <v>33.74</v>
      </c>
      <c r="O12725" s="24">
        <v>11.86</v>
      </c>
      <c r="P12725" s="25">
        <v>26</v>
      </c>
    </row>
    <row r="12726" spans="1:16" x14ac:dyDescent="0.3">
      <c r="A12726" s="22">
        <v>43231</v>
      </c>
      <c r="B12726">
        <v>2018</v>
      </c>
      <c r="C12726">
        <v>5</v>
      </c>
      <c r="D12726" t="s">
        <v>123</v>
      </c>
      <c r="E12726" t="s">
        <v>121</v>
      </c>
      <c r="F12726" t="s">
        <v>181</v>
      </c>
      <c r="G12726" t="s">
        <v>110</v>
      </c>
      <c r="H12726" t="s">
        <v>102</v>
      </c>
      <c r="I12726" t="s">
        <v>71</v>
      </c>
      <c r="J12726" t="s">
        <v>103</v>
      </c>
      <c r="K12726" s="23">
        <v>6</v>
      </c>
      <c r="L12726" s="24">
        <v>6.9</v>
      </c>
      <c r="M12726" s="24">
        <v>41.4</v>
      </c>
      <c r="N12726" s="24">
        <v>27.32</v>
      </c>
      <c r="O12726" s="24">
        <v>14.08</v>
      </c>
      <c r="P12726" s="25">
        <v>34</v>
      </c>
    </row>
    <row r="12727" spans="1:16" x14ac:dyDescent="0.3">
      <c r="A12727" s="22">
        <v>43231</v>
      </c>
      <c r="B12727">
        <v>2018</v>
      </c>
      <c r="C12727">
        <v>5</v>
      </c>
      <c r="D12727" t="s">
        <v>123</v>
      </c>
      <c r="E12727" t="s">
        <v>121</v>
      </c>
      <c r="F12727" t="s">
        <v>181</v>
      </c>
      <c r="G12727" t="s">
        <v>110</v>
      </c>
      <c r="H12727" t="s">
        <v>104</v>
      </c>
      <c r="I12727" t="s">
        <v>76</v>
      </c>
      <c r="J12727" t="s">
        <v>105</v>
      </c>
      <c r="K12727" s="23">
        <v>0</v>
      </c>
      <c r="L12727" s="24">
        <v>7.4</v>
      </c>
      <c r="M12727" s="24">
        <v>0</v>
      </c>
      <c r="N12727" s="24">
        <v>0</v>
      </c>
      <c r="O12727" s="24">
        <v>0</v>
      </c>
      <c r="P12727" s="25">
        <v>34</v>
      </c>
    </row>
    <row r="12728" spans="1:16" x14ac:dyDescent="0.3">
      <c r="A12728" s="22">
        <v>43231</v>
      </c>
      <c r="B12728">
        <v>2018</v>
      </c>
      <c r="C12728">
        <v>5</v>
      </c>
      <c r="D12728" t="s">
        <v>123</v>
      </c>
      <c r="E12728" t="s">
        <v>121</v>
      </c>
      <c r="F12728" t="s">
        <v>181</v>
      </c>
      <c r="G12728" t="s">
        <v>110</v>
      </c>
      <c r="H12728" t="s">
        <v>106</v>
      </c>
      <c r="I12728" t="s">
        <v>69</v>
      </c>
      <c r="J12728" t="s">
        <v>107</v>
      </c>
      <c r="K12728" s="23">
        <v>2</v>
      </c>
      <c r="L12728" s="24">
        <v>16.5</v>
      </c>
      <c r="M12728" s="24">
        <v>33</v>
      </c>
      <c r="N12728" s="24">
        <v>25.74</v>
      </c>
      <c r="O12728" s="24">
        <v>7.26</v>
      </c>
      <c r="P12728" s="25">
        <v>22</v>
      </c>
    </row>
    <row r="12729" spans="1:16" x14ac:dyDescent="0.3">
      <c r="A12729" s="22">
        <v>43231</v>
      </c>
      <c r="B12729">
        <v>2018</v>
      </c>
      <c r="C12729">
        <v>5</v>
      </c>
      <c r="D12729" t="s">
        <v>123</v>
      </c>
      <c r="E12729" t="s">
        <v>121</v>
      </c>
      <c r="F12729" t="s">
        <v>181</v>
      </c>
      <c r="G12729" t="s">
        <v>110</v>
      </c>
      <c r="H12729" t="s">
        <v>108</v>
      </c>
      <c r="I12729" t="s">
        <v>72</v>
      </c>
      <c r="J12729" t="s">
        <v>109</v>
      </c>
      <c r="K12729" s="23">
        <v>10</v>
      </c>
      <c r="L12729" s="24">
        <v>8.1999999999999993</v>
      </c>
      <c r="M12729" s="24">
        <v>82</v>
      </c>
      <c r="N12729" s="24">
        <v>55.76</v>
      </c>
      <c r="O12729" s="24">
        <v>26.24</v>
      </c>
      <c r="P12729" s="25">
        <v>32</v>
      </c>
    </row>
    <row r="12730" spans="1:16" x14ac:dyDescent="0.3">
      <c r="A12730" s="22">
        <v>43232</v>
      </c>
      <c r="B12730">
        <v>2018</v>
      </c>
      <c r="C12730">
        <v>5</v>
      </c>
      <c r="D12730" t="s">
        <v>123</v>
      </c>
      <c r="E12730" t="s">
        <v>121</v>
      </c>
      <c r="F12730" t="s">
        <v>181</v>
      </c>
      <c r="G12730" t="s">
        <v>111</v>
      </c>
      <c r="H12730" t="s">
        <v>94</v>
      </c>
      <c r="I12730" t="s">
        <v>73</v>
      </c>
      <c r="J12730" t="s">
        <v>95</v>
      </c>
      <c r="K12730" s="23">
        <v>1.33</v>
      </c>
      <c r="L12730" s="24">
        <v>3.1</v>
      </c>
      <c r="M12730" s="24">
        <v>4.12</v>
      </c>
      <c r="N12730" s="24">
        <v>2.88</v>
      </c>
      <c r="O12730" s="24">
        <v>1.24</v>
      </c>
      <c r="P12730" s="25">
        <v>30</v>
      </c>
    </row>
    <row r="12731" spans="1:16" x14ac:dyDescent="0.3">
      <c r="A12731" s="22">
        <v>43232</v>
      </c>
      <c r="B12731">
        <v>2018</v>
      </c>
      <c r="C12731">
        <v>5</v>
      </c>
      <c r="D12731" t="s">
        <v>123</v>
      </c>
      <c r="E12731" t="s">
        <v>121</v>
      </c>
      <c r="F12731" t="s">
        <v>181</v>
      </c>
      <c r="G12731" t="s">
        <v>111</v>
      </c>
      <c r="H12731" t="s">
        <v>96</v>
      </c>
      <c r="I12731" t="s">
        <v>74</v>
      </c>
      <c r="J12731" t="s">
        <v>97</v>
      </c>
      <c r="K12731" s="23">
        <v>3.66</v>
      </c>
      <c r="L12731" s="24">
        <v>3.6</v>
      </c>
      <c r="M12731" s="24">
        <v>13.18</v>
      </c>
      <c r="N12731" s="24">
        <v>9.23</v>
      </c>
      <c r="O12731" s="24">
        <v>3.95</v>
      </c>
      <c r="P12731" s="25">
        <v>30</v>
      </c>
    </row>
    <row r="12732" spans="1:16" x14ac:dyDescent="0.3">
      <c r="A12732" s="22">
        <v>43232</v>
      </c>
      <c r="B12732">
        <v>2018</v>
      </c>
      <c r="C12732">
        <v>5</v>
      </c>
      <c r="D12732" t="s">
        <v>123</v>
      </c>
      <c r="E12732" t="s">
        <v>121</v>
      </c>
      <c r="F12732" t="s">
        <v>181</v>
      </c>
      <c r="G12732" t="s">
        <v>111</v>
      </c>
      <c r="H12732" t="s">
        <v>98</v>
      </c>
      <c r="I12732" t="s">
        <v>75</v>
      </c>
      <c r="J12732" t="s">
        <v>99</v>
      </c>
      <c r="K12732" s="23">
        <v>5.15</v>
      </c>
      <c r="L12732" s="24">
        <v>2.8</v>
      </c>
      <c r="M12732" s="24">
        <v>14.42</v>
      </c>
      <c r="N12732" s="24">
        <v>10.38</v>
      </c>
      <c r="O12732" s="24">
        <v>4.04</v>
      </c>
      <c r="P12732" s="25">
        <v>28</v>
      </c>
    </row>
    <row r="12733" spans="1:16" x14ac:dyDescent="0.3">
      <c r="A12733" s="22">
        <v>43232</v>
      </c>
      <c r="B12733">
        <v>2018</v>
      </c>
      <c r="C12733">
        <v>5</v>
      </c>
      <c r="D12733" t="s">
        <v>123</v>
      </c>
      <c r="E12733" t="s">
        <v>121</v>
      </c>
      <c r="F12733" t="s">
        <v>181</v>
      </c>
      <c r="G12733" t="s">
        <v>111</v>
      </c>
      <c r="H12733" t="s">
        <v>100</v>
      </c>
      <c r="I12733" t="s">
        <v>70</v>
      </c>
      <c r="J12733" t="s">
        <v>101</v>
      </c>
      <c r="K12733" s="23">
        <v>27</v>
      </c>
      <c r="L12733" s="24">
        <v>2.4</v>
      </c>
      <c r="M12733" s="24">
        <v>64.8</v>
      </c>
      <c r="N12733" s="24">
        <v>47.95</v>
      </c>
      <c r="O12733" s="24">
        <v>16.850000000000001</v>
      </c>
      <c r="P12733" s="25">
        <v>26</v>
      </c>
    </row>
    <row r="12734" spans="1:16" x14ac:dyDescent="0.3">
      <c r="A12734" s="22">
        <v>43232</v>
      </c>
      <c r="B12734">
        <v>2018</v>
      </c>
      <c r="C12734">
        <v>5</v>
      </c>
      <c r="D12734" t="s">
        <v>123</v>
      </c>
      <c r="E12734" t="s">
        <v>121</v>
      </c>
      <c r="F12734" t="s">
        <v>181</v>
      </c>
      <c r="G12734" t="s">
        <v>111</v>
      </c>
      <c r="H12734" t="s">
        <v>102</v>
      </c>
      <c r="I12734" t="s">
        <v>71</v>
      </c>
      <c r="J12734" t="s">
        <v>103</v>
      </c>
      <c r="K12734" s="23">
        <v>10</v>
      </c>
      <c r="L12734" s="24">
        <v>6.9</v>
      </c>
      <c r="M12734" s="24">
        <v>69</v>
      </c>
      <c r="N12734" s="24">
        <v>45.54</v>
      </c>
      <c r="O12734" s="24">
        <v>23.46</v>
      </c>
      <c r="P12734" s="25">
        <v>34</v>
      </c>
    </row>
    <row r="12735" spans="1:16" x14ac:dyDescent="0.3">
      <c r="A12735" s="22">
        <v>43232</v>
      </c>
      <c r="B12735">
        <v>2018</v>
      </c>
      <c r="C12735">
        <v>5</v>
      </c>
      <c r="D12735" t="s">
        <v>123</v>
      </c>
      <c r="E12735" t="s">
        <v>121</v>
      </c>
      <c r="F12735" t="s">
        <v>181</v>
      </c>
      <c r="G12735" t="s">
        <v>111</v>
      </c>
      <c r="H12735" t="s">
        <v>104</v>
      </c>
      <c r="I12735" t="s">
        <v>76</v>
      </c>
      <c r="J12735" t="s">
        <v>105</v>
      </c>
      <c r="K12735" s="23">
        <v>0</v>
      </c>
      <c r="L12735" s="24">
        <v>7.4</v>
      </c>
      <c r="M12735" s="24">
        <v>0</v>
      </c>
      <c r="N12735" s="24">
        <v>0</v>
      </c>
      <c r="O12735" s="24">
        <v>0</v>
      </c>
      <c r="P12735" s="25">
        <v>34</v>
      </c>
    </row>
    <row r="12736" spans="1:16" x14ac:dyDescent="0.3">
      <c r="A12736" s="22">
        <v>43232</v>
      </c>
      <c r="B12736">
        <v>2018</v>
      </c>
      <c r="C12736">
        <v>5</v>
      </c>
      <c r="D12736" t="s">
        <v>123</v>
      </c>
      <c r="E12736" t="s">
        <v>121</v>
      </c>
      <c r="F12736" t="s">
        <v>181</v>
      </c>
      <c r="G12736" t="s">
        <v>111</v>
      </c>
      <c r="H12736" t="s">
        <v>106</v>
      </c>
      <c r="I12736" t="s">
        <v>69</v>
      </c>
      <c r="J12736" t="s">
        <v>107</v>
      </c>
      <c r="K12736" s="23">
        <v>11</v>
      </c>
      <c r="L12736" s="24">
        <v>16.5</v>
      </c>
      <c r="M12736" s="24">
        <v>181.5</v>
      </c>
      <c r="N12736" s="24">
        <v>141.57</v>
      </c>
      <c r="O12736" s="24">
        <v>39.93</v>
      </c>
      <c r="P12736" s="25">
        <v>22</v>
      </c>
    </row>
    <row r="12737" spans="1:16" x14ac:dyDescent="0.3">
      <c r="A12737" s="22">
        <v>43232</v>
      </c>
      <c r="B12737">
        <v>2018</v>
      </c>
      <c r="C12737">
        <v>5</v>
      </c>
      <c r="D12737" t="s">
        <v>123</v>
      </c>
      <c r="E12737" t="s">
        <v>121</v>
      </c>
      <c r="F12737" t="s">
        <v>181</v>
      </c>
      <c r="G12737" t="s">
        <v>111</v>
      </c>
      <c r="H12737" t="s">
        <v>108</v>
      </c>
      <c r="I12737" t="s">
        <v>72</v>
      </c>
      <c r="J12737" t="s">
        <v>109</v>
      </c>
      <c r="K12737" s="23">
        <v>8</v>
      </c>
      <c r="L12737" s="24">
        <v>8.1999999999999993</v>
      </c>
      <c r="M12737" s="24">
        <v>65.599999999999994</v>
      </c>
      <c r="N12737" s="24">
        <v>44.61</v>
      </c>
      <c r="O12737" s="24">
        <v>20.99</v>
      </c>
      <c r="P12737" s="25">
        <v>32</v>
      </c>
    </row>
    <row r="12738" spans="1:16" x14ac:dyDescent="0.3">
      <c r="A12738" s="22">
        <v>43233</v>
      </c>
      <c r="B12738">
        <v>2018</v>
      </c>
      <c r="C12738">
        <v>5</v>
      </c>
      <c r="D12738" t="s">
        <v>123</v>
      </c>
      <c r="E12738" t="s">
        <v>121</v>
      </c>
      <c r="F12738" t="s">
        <v>181</v>
      </c>
      <c r="G12738" t="s">
        <v>112</v>
      </c>
      <c r="H12738" t="s">
        <v>94</v>
      </c>
      <c r="I12738" t="s">
        <v>73</v>
      </c>
      <c r="J12738" t="s">
        <v>95</v>
      </c>
      <c r="K12738" s="23">
        <v>5.16</v>
      </c>
      <c r="L12738" s="24">
        <v>3.1</v>
      </c>
      <c r="M12738" s="24">
        <v>16</v>
      </c>
      <c r="N12738" s="24">
        <v>11.2</v>
      </c>
      <c r="O12738" s="24">
        <v>4.8</v>
      </c>
      <c r="P12738" s="25">
        <v>30</v>
      </c>
    </row>
    <row r="12739" spans="1:16" x14ac:dyDescent="0.3">
      <c r="A12739" s="22">
        <v>43233</v>
      </c>
      <c r="B12739">
        <v>2018</v>
      </c>
      <c r="C12739">
        <v>5</v>
      </c>
      <c r="D12739" t="s">
        <v>123</v>
      </c>
      <c r="E12739" t="s">
        <v>121</v>
      </c>
      <c r="F12739" t="s">
        <v>181</v>
      </c>
      <c r="G12739" t="s">
        <v>112</v>
      </c>
      <c r="H12739" t="s">
        <v>96</v>
      </c>
      <c r="I12739" t="s">
        <v>74</v>
      </c>
      <c r="J12739" t="s">
        <v>97</v>
      </c>
      <c r="K12739" s="23">
        <v>5.76</v>
      </c>
      <c r="L12739" s="24">
        <v>3.6</v>
      </c>
      <c r="M12739" s="24">
        <v>20.74</v>
      </c>
      <c r="N12739" s="24">
        <v>14.52</v>
      </c>
      <c r="O12739" s="24">
        <v>6.22</v>
      </c>
      <c r="P12739" s="25">
        <v>30</v>
      </c>
    </row>
    <row r="12740" spans="1:16" x14ac:dyDescent="0.3">
      <c r="A12740" s="22">
        <v>43233</v>
      </c>
      <c r="B12740">
        <v>2018</v>
      </c>
      <c r="C12740">
        <v>5</v>
      </c>
      <c r="D12740" t="s">
        <v>123</v>
      </c>
      <c r="E12740" t="s">
        <v>121</v>
      </c>
      <c r="F12740" t="s">
        <v>181</v>
      </c>
      <c r="G12740" t="s">
        <v>112</v>
      </c>
      <c r="H12740" t="s">
        <v>98</v>
      </c>
      <c r="I12740" t="s">
        <v>75</v>
      </c>
      <c r="J12740" t="s">
        <v>99</v>
      </c>
      <c r="K12740" s="23">
        <v>3</v>
      </c>
      <c r="L12740" s="24">
        <v>2.8</v>
      </c>
      <c r="M12740" s="24">
        <v>8.4</v>
      </c>
      <c r="N12740" s="24">
        <v>6.05</v>
      </c>
      <c r="O12740" s="24">
        <v>2.35</v>
      </c>
      <c r="P12740" s="25">
        <v>28</v>
      </c>
    </row>
    <row r="12741" spans="1:16" x14ac:dyDescent="0.3">
      <c r="A12741" s="22">
        <v>43233</v>
      </c>
      <c r="B12741">
        <v>2018</v>
      </c>
      <c r="C12741">
        <v>5</v>
      </c>
      <c r="D12741" t="s">
        <v>123</v>
      </c>
      <c r="E12741" t="s">
        <v>121</v>
      </c>
      <c r="F12741" t="s">
        <v>181</v>
      </c>
      <c r="G12741" t="s">
        <v>112</v>
      </c>
      <c r="H12741" t="s">
        <v>100</v>
      </c>
      <c r="I12741" t="s">
        <v>70</v>
      </c>
      <c r="J12741" t="s">
        <v>101</v>
      </c>
      <c r="K12741" s="23">
        <v>14.4</v>
      </c>
      <c r="L12741" s="24">
        <v>2.4</v>
      </c>
      <c r="M12741" s="24">
        <v>34.56</v>
      </c>
      <c r="N12741" s="24">
        <v>25.57</v>
      </c>
      <c r="O12741" s="24">
        <v>8.99</v>
      </c>
      <c r="P12741" s="25">
        <v>26</v>
      </c>
    </row>
    <row r="12742" spans="1:16" x14ac:dyDescent="0.3">
      <c r="A12742" s="22">
        <v>43233</v>
      </c>
      <c r="B12742">
        <v>2018</v>
      </c>
      <c r="C12742">
        <v>5</v>
      </c>
      <c r="D12742" t="s">
        <v>123</v>
      </c>
      <c r="E12742" t="s">
        <v>121</v>
      </c>
      <c r="F12742" t="s">
        <v>181</v>
      </c>
      <c r="G12742" t="s">
        <v>112</v>
      </c>
      <c r="H12742" t="s">
        <v>102</v>
      </c>
      <c r="I12742" t="s">
        <v>71</v>
      </c>
      <c r="J12742" t="s">
        <v>103</v>
      </c>
      <c r="K12742" s="23">
        <v>3</v>
      </c>
      <c r="L12742" s="24">
        <v>6.9</v>
      </c>
      <c r="M12742" s="24">
        <v>20.7</v>
      </c>
      <c r="N12742" s="24">
        <v>13.66</v>
      </c>
      <c r="O12742" s="24">
        <v>7.04</v>
      </c>
      <c r="P12742" s="25">
        <v>34</v>
      </c>
    </row>
    <row r="12743" spans="1:16" x14ac:dyDescent="0.3">
      <c r="A12743" s="22">
        <v>43233</v>
      </c>
      <c r="B12743">
        <v>2018</v>
      </c>
      <c r="C12743">
        <v>5</v>
      </c>
      <c r="D12743" t="s">
        <v>123</v>
      </c>
      <c r="E12743" t="s">
        <v>121</v>
      </c>
      <c r="F12743" t="s">
        <v>181</v>
      </c>
      <c r="G12743" t="s">
        <v>112</v>
      </c>
      <c r="H12743" t="s">
        <v>104</v>
      </c>
      <c r="I12743" t="s">
        <v>76</v>
      </c>
      <c r="J12743" t="s">
        <v>105</v>
      </c>
      <c r="K12743" s="23">
        <v>0</v>
      </c>
      <c r="L12743" s="24">
        <v>7.4</v>
      </c>
      <c r="M12743" s="24">
        <v>0</v>
      </c>
      <c r="N12743" s="24">
        <v>0</v>
      </c>
      <c r="O12743" s="24">
        <v>0</v>
      </c>
      <c r="P12743" s="25">
        <v>34</v>
      </c>
    </row>
    <row r="12744" spans="1:16" x14ac:dyDescent="0.3">
      <c r="A12744" s="22">
        <v>43233</v>
      </c>
      <c r="B12744">
        <v>2018</v>
      </c>
      <c r="C12744">
        <v>5</v>
      </c>
      <c r="D12744" t="s">
        <v>123</v>
      </c>
      <c r="E12744" t="s">
        <v>121</v>
      </c>
      <c r="F12744" t="s">
        <v>181</v>
      </c>
      <c r="G12744" t="s">
        <v>112</v>
      </c>
      <c r="H12744" t="s">
        <v>106</v>
      </c>
      <c r="I12744" t="s">
        <v>69</v>
      </c>
      <c r="J12744" t="s">
        <v>107</v>
      </c>
      <c r="K12744" s="23">
        <v>7</v>
      </c>
      <c r="L12744" s="24">
        <v>16.5</v>
      </c>
      <c r="M12744" s="24">
        <v>115.5</v>
      </c>
      <c r="N12744" s="24">
        <v>90.09</v>
      </c>
      <c r="O12744" s="24">
        <v>25.41</v>
      </c>
      <c r="P12744" s="25">
        <v>22</v>
      </c>
    </row>
    <row r="12745" spans="1:16" x14ac:dyDescent="0.3">
      <c r="A12745" s="22">
        <v>43233</v>
      </c>
      <c r="B12745">
        <v>2018</v>
      </c>
      <c r="C12745">
        <v>5</v>
      </c>
      <c r="D12745" t="s">
        <v>123</v>
      </c>
      <c r="E12745" t="s">
        <v>121</v>
      </c>
      <c r="F12745" t="s">
        <v>181</v>
      </c>
      <c r="G12745" t="s">
        <v>112</v>
      </c>
      <c r="H12745" t="s">
        <v>108</v>
      </c>
      <c r="I12745" t="s">
        <v>72</v>
      </c>
      <c r="J12745" t="s">
        <v>109</v>
      </c>
      <c r="K12745" s="23">
        <v>10</v>
      </c>
      <c r="L12745" s="24">
        <v>8.1999999999999993</v>
      </c>
      <c r="M12745" s="24">
        <v>82</v>
      </c>
      <c r="N12745" s="24">
        <v>55.76</v>
      </c>
      <c r="O12745" s="24">
        <v>26.24</v>
      </c>
      <c r="P12745" s="25">
        <v>32</v>
      </c>
    </row>
    <row r="12746" spans="1:16" x14ac:dyDescent="0.3">
      <c r="A12746" s="22">
        <v>43234</v>
      </c>
      <c r="B12746">
        <v>2018</v>
      </c>
      <c r="C12746">
        <v>5</v>
      </c>
      <c r="D12746" t="s">
        <v>123</v>
      </c>
      <c r="E12746" t="s">
        <v>121</v>
      </c>
      <c r="F12746" t="s">
        <v>181</v>
      </c>
      <c r="G12746" t="s">
        <v>113</v>
      </c>
      <c r="H12746" t="s">
        <v>94</v>
      </c>
      <c r="I12746" t="s">
        <v>73</v>
      </c>
      <c r="J12746" t="s">
        <v>95</v>
      </c>
      <c r="K12746" s="23">
        <v>6</v>
      </c>
      <c r="L12746" s="24">
        <v>3.1</v>
      </c>
      <c r="M12746" s="24">
        <v>18.600000000000001</v>
      </c>
      <c r="N12746" s="24">
        <v>13.02</v>
      </c>
      <c r="O12746" s="24">
        <v>5.58</v>
      </c>
      <c r="P12746" s="25">
        <v>30</v>
      </c>
    </row>
    <row r="12747" spans="1:16" x14ac:dyDescent="0.3">
      <c r="A12747" s="22">
        <v>43234</v>
      </c>
      <c r="B12747">
        <v>2018</v>
      </c>
      <c r="C12747">
        <v>5</v>
      </c>
      <c r="D12747" t="s">
        <v>123</v>
      </c>
      <c r="E12747" t="s">
        <v>121</v>
      </c>
      <c r="F12747" t="s">
        <v>181</v>
      </c>
      <c r="G12747" t="s">
        <v>113</v>
      </c>
      <c r="H12747" t="s">
        <v>96</v>
      </c>
      <c r="I12747" t="s">
        <v>74</v>
      </c>
      <c r="J12747" t="s">
        <v>97</v>
      </c>
      <c r="K12747" s="23">
        <v>6.54</v>
      </c>
      <c r="L12747" s="24">
        <v>3.6</v>
      </c>
      <c r="M12747" s="24">
        <v>23.54</v>
      </c>
      <c r="N12747" s="24">
        <v>16.48</v>
      </c>
      <c r="O12747" s="24">
        <v>7.06</v>
      </c>
      <c r="P12747" s="25">
        <v>30</v>
      </c>
    </row>
    <row r="12748" spans="1:16" x14ac:dyDescent="0.3">
      <c r="A12748" s="22">
        <v>43234</v>
      </c>
      <c r="B12748">
        <v>2018</v>
      </c>
      <c r="C12748">
        <v>5</v>
      </c>
      <c r="D12748" t="s">
        <v>123</v>
      </c>
      <c r="E12748" t="s">
        <v>121</v>
      </c>
      <c r="F12748" t="s">
        <v>181</v>
      </c>
      <c r="G12748" t="s">
        <v>113</v>
      </c>
      <c r="H12748" t="s">
        <v>98</v>
      </c>
      <c r="I12748" t="s">
        <v>75</v>
      </c>
      <c r="J12748" t="s">
        <v>99</v>
      </c>
      <c r="K12748" s="23">
        <v>1</v>
      </c>
      <c r="L12748" s="24">
        <v>2.8</v>
      </c>
      <c r="M12748" s="24">
        <v>2.8</v>
      </c>
      <c r="N12748" s="24">
        <v>2.02</v>
      </c>
      <c r="O12748" s="24">
        <v>0.78</v>
      </c>
      <c r="P12748" s="25">
        <v>28</v>
      </c>
    </row>
    <row r="12749" spans="1:16" x14ac:dyDescent="0.3">
      <c r="A12749" s="22">
        <v>43234</v>
      </c>
      <c r="B12749">
        <v>2018</v>
      </c>
      <c r="C12749">
        <v>5</v>
      </c>
      <c r="D12749" t="s">
        <v>123</v>
      </c>
      <c r="E12749" t="s">
        <v>121</v>
      </c>
      <c r="F12749" t="s">
        <v>181</v>
      </c>
      <c r="G12749" t="s">
        <v>113</v>
      </c>
      <c r="H12749" t="s">
        <v>100</v>
      </c>
      <c r="I12749" t="s">
        <v>70</v>
      </c>
      <c r="J12749" t="s">
        <v>101</v>
      </c>
      <c r="K12749" s="23">
        <v>20</v>
      </c>
      <c r="L12749" s="24">
        <v>2.4</v>
      </c>
      <c r="M12749" s="24">
        <v>48</v>
      </c>
      <c r="N12749" s="24">
        <v>35.520000000000003</v>
      </c>
      <c r="O12749" s="24">
        <v>12.48</v>
      </c>
      <c r="P12749" s="25">
        <v>26</v>
      </c>
    </row>
    <row r="12750" spans="1:16" x14ac:dyDescent="0.3">
      <c r="A12750" s="22">
        <v>43234</v>
      </c>
      <c r="B12750">
        <v>2018</v>
      </c>
      <c r="C12750">
        <v>5</v>
      </c>
      <c r="D12750" t="s">
        <v>123</v>
      </c>
      <c r="E12750" t="s">
        <v>121</v>
      </c>
      <c r="F12750" t="s">
        <v>181</v>
      </c>
      <c r="G12750" t="s">
        <v>113</v>
      </c>
      <c r="H12750" t="s">
        <v>102</v>
      </c>
      <c r="I12750" t="s">
        <v>71</v>
      </c>
      <c r="J12750" t="s">
        <v>103</v>
      </c>
      <c r="K12750" s="23">
        <v>4</v>
      </c>
      <c r="L12750" s="24">
        <v>6.9</v>
      </c>
      <c r="M12750" s="24">
        <v>27.6</v>
      </c>
      <c r="N12750" s="24">
        <v>18.22</v>
      </c>
      <c r="O12750" s="24">
        <v>9.3800000000000008</v>
      </c>
      <c r="P12750" s="25">
        <v>34</v>
      </c>
    </row>
    <row r="12751" spans="1:16" x14ac:dyDescent="0.3">
      <c r="A12751" s="22">
        <v>43234</v>
      </c>
      <c r="B12751">
        <v>2018</v>
      </c>
      <c r="C12751">
        <v>5</v>
      </c>
      <c r="D12751" t="s">
        <v>123</v>
      </c>
      <c r="E12751" t="s">
        <v>121</v>
      </c>
      <c r="F12751" t="s">
        <v>181</v>
      </c>
      <c r="G12751" t="s">
        <v>113</v>
      </c>
      <c r="H12751" t="s">
        <v>104</v>
      </c>
      <c r="I12751" t="s">
        <v>76</v>
      </c>
      <c r="J12751" t="s">
        <v>105</v>
      </c>
      <c r="K12751" s="23">
        <v>1</v>
      </c>
      <c r="L12751" s="24">
        <v>7.4</v>
      </c>
      <c r="M12751" s="24">
        <v>7.4</v>
      </c>
      <c r="N12751" s="24">
        <v>4.88</v>
      </c>
      <c r="O12751" s="24">
        <v>2.52</v>
      </c>
      <c r="P12751" s="25">
        <v>34</v>
      </c>
    </row>
    <row r="12752" spans="1:16" x14ac:dyDescent="0.3">
      <c r="A12752" s="22">
        <v>43234</v>
      </c>
      <c r="B12752">
        <v>2018</v>
      </c>
      <c r="C12752">
        <v>5</v>
      </c>
      <c r="D12752" t="s">
        <v>123</v>
      </c>
      <c r="E12752" t="s">
        <v>121</v>
      </c>
      <c r="F12752" t="s">
        <v>181</v>
      </c>
      <c r="G12752" t="s">
        <v>113</v>
      </c>
      <c r="H12752" t="s">
        <v>106</v>
      </c>
      <c r="I12752" t="s">
        <v>69</v>
      </c>
      <c r="J12752" t="s">
        <v>107</v>
      </c>
      <c r="K12752" s="23">
        <v>37</v>
      </c>
      <c r="L12752" s="24">
        <v>16.5</v>
      </c>
      <c r="M12752" s="24">
        <v>610.5</v>
      </c>
      <c r="N12752" s="24">
        <v>476.19</v>
      </c>
      <c r="O12752" s="24">
        <v>134.31</v>
      </c>
      <c r="P12752" s="25">
        <v>22</v>
      </c>
    </row>
    <row r="12753" spans="1:16" x14ac:dyDescent="0.3">
      <c r="A12753" s="22">
        <v>43234</v>
      </c>
      <c r="B12753">
        <v>2018</v>
      </c>
      <c r="C12753">
        <v>5</v>
      </c>
      <c r="D12753" t="s">
        <v>123</v>
      </c>
      <c r="E12753" t="s">
        <v>121</v>
      </c>
      <c r="F12753" t="s">
        <v>181</v>
      </c>
      <c r="G12753" t="s">
        <v>113</v>
      </c>
      <c r="H12753" t="s">
        <v>108</v>
      </c>
      <c r="I12753" t="s">
        <v>72</v>
      </c>
      <c r="J12753" t="s">
        <v>109</v>
      </c>
      <c r="K12753" s="23">
        <v>3</v>
      </c>
      <c r="L12753" s="24">
        <v>8.1999999999999993</v>
      </c>
      <c r="M12753" s="24">
        <v>24.6</v>
      </c>
      <c r="N12753" s="24">
        <v>16.73</v>
      </c>
      <c r="O12753" s="24">
        <v>7.87</v>
      </c>
      <c r="P12753" s="25">
        <v>32</v>
      </c>
    </row>
    <row r="12754" spans="1:16" x14ac:dyDescent="0.3">
      <c r="A12754" s="22">
        <v>43235</v>
      </c>
      <c r="B12754">
        <v>2018</v>
      </c>
      <c r="C12754">
        <v>5</v>
      </c>
      <c r="D12754" t="s">
        <v>123</v>
      </c>
      <c r="E12754" t="s">
        <v>121</v>
      </c>
      <c r="F12754" t="s">
        <v>181</v>
      </c>
      <c r="G12754" t="s">
        <v>114</v>
      </c>
      <c r="H12754" t="s">
        <v>94</v>
      </c>
      <c r="I12754" t="s">
        <v>73</v>
      </c>
      <c r="J12754" t="s">
        <v>95</v>
      </c>
      <c r="K12754" s="23">
        <v>4</v>
      </c>
      <c r="L12754" s="24">
        <v>3.1</v>
      </c>
      <c r="M12754" s="24">
        <v>12.4</v>
      </c>
      <c r="N12754" s="24">
        <v>8.68</v>
      </c>
      <c r="O12754" s="24">
        <v>3.72</v>
      </c>
      <c r="P12754" s="25">
        <v>30</v>
      </c>
    </row>
    <row r="12755" spans="1:16" x14ac:dyDescent="0.3">
      <c r="A12755" s="22">
        <v>43235</v>
      </c>
      <c r="B12755">
        <v>2018</v>
      </c>
      <c r="C12755">
        <v>5</v>
      </c>
      <c r="D12755" t="s">
        <v>123</v>
      </c>
      <c r="E12755" t="s">
        <v>121</v>
      </c>
      <c r="F12755" t="s">
        <v>181</v>
      </c>
      <c r="G12755" t="s">
        <v>114</v>
      </c>
      <c r="H12755" t="s">
        <v>96</v>
      </c>
      <c r="I12755" t="s">
        <v>74</v>
      </c>
      <c r="J12755" t="s">
        <v>97</v>
      </c>
      <c r="K12755" s="23">
        <v>0.67</v>
      </c>
      <c r="L12755" s="24">
        <v>3.6</v>
      </c>
      <c r="M12755" s="24">
        <v>2.41</v>
      </c>
      <c r="N12755" s="24">
        <v>1.69</v>
      </c>
      <c r="O12755" s="24">
        <v>0.72</v>
      </c>
      <c r="P12755" s="25">
        <v>30</v>
      </c>
    </row>
    <row r="12756" spans="1:16" x14ac:dyDescent="0.3">
      <c r="A12756" s="22">
        <v>43235</v>
      </c>
      <c r="B12756">
        <v>2018</v>
      </c>
      <c r="C12756">
        <v>5</v>
      </c>
      <c r="D12756" t="s">
        <v>123</v>
      </c>
      <c r="E12756" t="s">
        <v>121</v>
      </c>
      <c r="F12756" t="s">
        <v>181</v>
      </c>
      <c r="G12756" t="s">
        <v>114</v>
      </c>
      <c r="H12756" t="s">
        <v>98</v>
      </c>
      <c r="I12756" t="s">
        <v>75</v>
      </c>
      <c r="J12756" t="s">
        <v>99</v>
      </c>
      <c r="K12756" s="23">
        <v>2</v>
      </c>
      <c r="L12756" s="24">
        <v>2.8</v>
      </c>
      <c r="M12756" s="24">
        <v>5.6</v>
      </c>
      <c r="N12756" s="24">
        <v>4.03</v>
      </c>
      <c r="O12756" s="24">
        <v>1.57</v>
      </c>
      <c r="P12756" s="25">
        <v>28</v>
      </c>
    </row>
    <row r="12757" spans="1:16" x14ac:dyDescent="0.3">
      <c r="A12757" s="22">
        <v>43235</v>
      </c>
      <c r="B12757">
        <v>2018</v>
      </c>
      <c r="C12757">
        <v>5</v>
      </c>
      <c r="D12757" t="s">
        <v>123</v>
      </c>
      <c r="E12757" t="s">
        <v>121</v>
      </c>
      <c r="F12757" t="s">
        <v>181</v>
      </c>
      <c r="G12757" t="s">
        <v>114</v>
      </c>
      <c r="H12757" t="s">
        <v>100</v>
      </c>
      <c r="I12757" t="s">
        <v>70</v>
      </c>
      <c r="J12757" t="s">
        <v>101</v>
      </c>
      <c r="K12757" s="23">
        <v>14</v>
      </c>
      <c r="L12757" s="24">
        <v>2.4</v>
      </c>
      <c r="M12757" s="24">
        <v>33.6</v>
      </c>
      <c r="N12757" s="24">
        <v>24.86</v>
      </c>
      <c r="O12757" s="24">
        <v>8.74</v>
      </c>
      <c r="P12757" s="25">
        <v>26</v>
      </c>
    </row>
    <row r="12758" spans="1:16" x14ac:dyDescent="0.3">
      <c r="A12758" s="22">
        <v>43235</v>
      </c>
      <c r="B12758">
        <v>2018</v>
      </c>
      <c r="C12758">
        <v>5</v>
      </c>
      <c r="D12758" t="s">
        <v>123</v>
      </c>
      <c r="E12758" t="s">
        <v>121</v>
      </c>
      <c r="F12758" t="s">
        <v>181</v>
      </c>
      <c r="G12758" t="s">
        <v>114</v>
      </c>
      <c r="H12758" t="s">
        <v>102</v>
      </c>
      <c r="I12758" t="s">
        <v>71</v>
      </c>
      <c r="J12758" t="s">
        <v>103</v>
      </c>
      <c r="K12758" s="23">
        <v>11</v>
      </c>
      <c r="L12758" s="24">
        <v>6.9</v>
      </c>
      <c r="M12758" s="24">
        <v>75.900000000000006</v>
      </c>
      <c r="N12758" s="24">
        <v>50.09</v>
      </c>
      <c r="O12758" s="24">
        <v>25.81</v>
      </c>
      <c r="P12758" s="25">
        <v>34</v>
      </c>
    </row>
    <row r="12759" spans="1:16" x14ac:dyDescent="0.3">
      <c r="A12759" s="22">
        <v>43235</v>
      </c>
      <c r="B12759">
        <v>2018</v>
      </c>
      <c r="C12759">
        <v>5</v>
      </c>
      <c r="D12759" t="s">
        <v>123</v>
      </c>
      <c r="E12759" t="s">
        <v>121</v>
      </c>
      <c r="F12759" t="s">
        <v>181</v>
      </c>
      <c r="G12759" t="s">
        <v>114</v>
      </c>
      <c r="H12759" t="s">
        <v>104</v>
      </c>
      <c r="I12759" t="s">
        <v>76</v>
      </c>
      <c r="J12759" t="s">
        <v>105</v>
      </c>
      <c r="K12759" s="23">
        <v>0</v>
      </c>
      <c r="L12759" s="24">
        <v>7.4</v>
      </c>
      <c r="M12759" s="24">
        <v>0</v>
      </c>
      <c r="N12759" s="24">
        <v>0</v>
      </c>
      <c r="O12759" s="24">
        <v>0</v>
      </c>
      <c r="P12759" s="25">
        <v>34</v>
      </c>
    </row>
    <row r="12760" spans="1:16" x14ac:dyDescent="0.3">
      <c r="A12760" s="22">
        <v>43235</v>
      </c>
      <c r="B12760">
        <v>2018</v>
      </c>
      <c r="C12760">
        <v>5</v>
      </c>
      <c r="D12760" t="s">
        <v>123</v>
      </c>
      <c r="E12760" t="s">
        <v>121</v>
      </c>
      <c r="F12760" t="s">
        <v>181</v>
      </c>
      <c r="G12760" t="s">
        <v>114</v>
      </c>
      <c r="H12760" t="s">
        <v>106</v>
      </c>
      <c r="I12760" t="s">
        <v>69</v>
      </c>
      <c r="J12760" t="s">
        <v>107</v>
      </c>
      <c r="K12760" s="23">
        <v>5</v>
      </c>
      <c r="L12760" s="24">
        <v>16.5</v>
      </c>
      <c r="M12760" s="24">
        <v>82.5</v>
      </c>
      <c r="N12760" s="24">
        <v>64.349999999999994</v>
      </c>
      <c r="O12760" s="24">
        <v>18.149999999999999</v>
      </c>
      <c r="P12760" s="25">
        <v>22</v>
      </c>
    </row>
    <row r="12761" spans="1:16" x14ac:dyDescent="0.3">
      <c r="A12761" s="22">
        <v>43235</v>
      </c>
      <c r="B12761">
        <v>2018</v>
      </c>
      <c r="C12761">
        <v>5</v>
      </c>
      <c r="D12761" t="s">
        <v>123</v>
      </c>
      <c r="E12761" t="s">
        <v>121</v>
      </c>
      <c r="F12761" t="s">
        <v>181</v>
      </c>
      <c r="G12761" t="s">
        <v>114</v>
      </c>
      <c r="H12761" t="s">
        <v>108</v>
      </c>
      <c r="I12761" t="s">
        <v>72</v>
      </c>
      <c r="J12761" t="s">
        <v>109</v>
      </c>
      <c r="K12761" s="23">
        <v>7</v>
      </c>
      <c r="L12761" s="24">
        <v>8.1999999999999993</v>
      </c>
      <c r="M12761" s="24">
        <v>57.4</v>
      </c>
      <c r="N12761" s="24">
        <v>39.03</v>
      </c>
      <c r="O12761" s="24">
        <v>18.37</v>
      </c>
      <c r="P12761" s="25">
        <v>32</v>
      </c>
    </row>
    <row r="12762" spans="1:16" x14ac:dyDescent="0.3">
      <c r="A12762" s="22">
        <v>43236</v>
      </c>
      <c r="B12762">
        <v>2018</v>
      </c>
      <c r="C12762">
        <v>5</v>
      </c>
      <c r="D12762" t="s">
        <v>123</v>
      </c>
      <c r="E12762" t="s">
        <v>121</v>
      </c>
      <c r="F12762" t="s">
        <v>181</v>
      </c>
      <c r="G12762" t="s">
        <v>115</v>
      </c>
      <c r="H12762" t="s">
        <v>94</v>
      </c>
      <c r="I12762" t="s">
        <v>73</v>
      </c>
      <c r="J12762" t="s">
        <v>95</v>
      </c>
      <c r="K12762" s="23">
        <v>4.01</v>
      </c>
      <c r="L12762" s="24">
        <v>3.1</v>
      </c>
      <c r="M12762" s="24">
        <v>12.43</v>
      </c>
      <c r="N12762" s="24">
        <v>8.6999999999999993</v>
      </c>
      <c r="O12762" s="24">
        <v>3.73</v>
      </c>
      <c r="P12762" s="25">
        <v>30</v>
      </c>
    </row>
    <row r="12763" spans="1:16" x14ac:dyDescent="0.3">
      <c r="A12763" s="22">
        <v>43236</v>
      </c>
      <c r="B12763">
        <v>2018</v>
      </c>
      <c r="C12763">
        <v>5</v>
      </c>
      <c r="D12763" t="s">
        <v>123</v>
      </c>
      <c r="E12763" t="s">
        <v>121</v>
      </c>
      <c r="F12763" t="s">
        <v>181</v>
      </c>
      <c r="G12763" t="s">
        <v>115</v>
      </c>
      <c r="H12763" t="s">
        <v>96</v>
      </c>
      <c r="I12763" t="s">
        <v>74</v>
      </c>
      <c r="J12763" t="s">
        <v>97</v>
      </c>
      <c r="K12763" s="23">
        <v>2.33</v>
      </c>
      <c r="L12763" s="24">
        <v>3.6</v>
      </c>
      <c r="M12763" s="24">
        <v>8.39</v>
      </c>
      <c r="N12763" s="24">
        <v>5.87</v>
      </c>
      <c r="O12763" s="24">
        <v>2.52</v>
      </c>
      <c r="P12763" s="25">
        <v>30</v>
      </c>
    </row>
    <row r="12764" spans="1:16" x14ac:dyDescent="0.3">
      <c r="A12764" s="22">
        <v>43236</v>
      </c>
      <c r="B12764">
        <v>2018</v>
      </c>
      <c r="C12764">
        <v>5</v>
      </c>
      <c r="D12764" t="s">
        <v>123</v>
      </c>
      <c r="E12764" t="s">
        <v>121</v>
      </c>
      <c r="F12764" t="s">
        <v>181</v>
      </c>
      <c r="G12764" t="s">
        <v>115</v>
      </c>
      <c r="H12764" t="s">
        <v>98</v>
      </c>
      <c r="I12764" t="s">
        <v>75</v>
      </c>
      <c r="J12764" t="s">
        <v>99</v>
      </c>
      <c r="K12764" s="23">
        <v>2.5</v>
      </c>
      <c r="L12764" s="24">
        <v>2.8</v>
      </c>
      <c r="M12764" s="24">
        <v>7</v>
      </c>
      <c r="N12764" s="24">
        <v>5.04</v>
      </c>
      <c r="O12764" s="24">
        <v>1.96</v>
      </c>
      <c r="P12764" s="25">
        <v>28</v>
      </c>
    </row>
    <row r="12765" spans="1:16" x14ac:dyDescent="0.3">
      <c r="A12765" s="22">
        <v>43236</v>
      </c>
      <c r="B12765">
        <v>2018</v>
      </c>
      <c r="C12765">
        <v>5</v>
      </c>
      <c r="D12765" t="s">
        <v>123</v>
      </c>
      <c r="E12765" t="s">
        <v>121</v>
      </c>
      <c r="F12765" t="s">
        <v>181</v>
      </c>
      <c r="G12765" t="s">
        <v>115</v>
      </c>
      <c r="H12765" t="s">
        <v>100</v>
      </c>
      <c r="I12765" t="s">
        <v>70</v>
      </c>
      <c r="J12765" t="s">
        <v>101</v>
      </c>
      <c r="K12765" s="23">
        <v>13.4</v>
      </c>
      <c r="L12765" s="24">
        <v>2.4</v>
      </c>
      <c r="M12765" s="24">
        <v>32.159999999999997</v>
      </c>
      <c r="N12765" s="24">
        <v>23.8</v>
      </c>
      <c r="O12765" s="24">
        <v>8.36</v>
      </c>
      <c r="P12765" s="25">
        <v>26</v>
      </c>
    </row>
    <row r="12766" spans="1:16" x14ac:dyDescent="0.3">
      <c r="A12766" s="22">
        <v>43236</v>
      </c>
      <c r="B12766">
        <v>2018</v>
      </c>
      <c r="C12766">
        <v>5</v>
      </c>
      <c r="D12766" t="s">
        <v>123</v>
      </c>
      <c r="E12766" t="s">
        <v>121</v>
      </c>
      <c r="F12766" t="s">
        <v>181</v>
      </c>
      <c r="G12766" t="s">
        <v>115</v>
      </c>
      <c r="H12766" t="s">
        <v>102</v>
      </c>
      <c r="I12766" t="s">
        <v>71</v>
      </c>
      <c r="J12766" t="s">
        <v>103</v>
      </c>
      <c r="K12766" s="23">
        <v>9</v>
      </c>
      <c r="L12766" s="24">
        <v>6.9</v>
      </c>
      <c r="M12766" s="24">
        <v>62.1</v>
      </c>
      <c r="N12766" s="24">
        <v>40.99</v>
      </c>
      <c r="O12766" s="24">
        <v>21.11</v>
      </c>
      <c r="P12766" s="25">
        <v>34</v>
      </c>
    </row>
    <row r="12767" spans="1:16" x14ac:dyDescent="0.3">
      <c r="A12767" s="22">
        <v>43236</v>
      </c>
      <c r="B12767">
        <v>2018</v>
      </c>
      <c r="C12767">
        <v>5</v>
      </c>
      <c r="D12767" t="s">
        <v>123</v>
      </c>
      <c r="E12767" t="s">
        <v>121</v>
      </c>
      <c r="F12767" t="s">
        <v>181</v>
      </c>
      <c r="G12767" t="s">
        <v>115</v>
      </c>
      <c r="H12767" t="s">
        <v>104</v>
      </c>
      <c r="I12767" t="s">
        <v>76</v>
      </c>
      <c r="J12767" t="s">
        <v>105</v>
      </c>
      <c r="K12767" s="23">
        <v>0</v>
      </c>
      <c r="L12767" s="24">
        <v>7.4</v>
      </c>
      <c r="M12767" s="24">
        <v>0</v>
      </c>
      <c r="N12767" s="24">
        <v>0</v>
      </c>
      <c r="O12767" s="24">
        <v>0</v>
      </c>
      <c r="P12767" s="25">
        <v>34</v>
      </c>
    </row>
    <row r="12768" spans="1:16" x14ac:dyDescent="0.3">
      <c r="A12768" s="22">
        <v>43236</v>
      </c>
      <c r="B12768">
        <v>2018</v>
      </c>
      <c r="C12768">
        <v>5</v>
      </c>
      <c r="D12768" t="s">
        <v>123</v>
      </c>
      <c r="E12768" t="s">
        <v>121</v>
      </c>
      <c r="F12768" t="s">
        <v>181</v>
      </c>
      <c r="G12768" t="s">
        <v>115</v>
      </c>
      <c r="H12768" t="s">
        <v>106</v>
      </c>
      <c r="I12768" t="s">
        <v>69</v>
      </c>
      <c r="J12768" t="s">
        <v>107</v>
      </c>
      <c r="K12768" s="23">
        <v>2</v>
      </c>
      <c r="L12768" s="24">
        <v>16.5</v>
      </c>
      <c r="M12768" s="24">
        <v>33</v>
      </c>
      <c r="N12768" s="24">
        <v>25.74</v>
      </c>
      <c r="O12768" s="24">
        <v>7.26</v>
      </c>
      <c r="P12768" s="25">
        <v>22</v>
      </c>
    </row>
    <row r="12769" spans="1:16" x14ac:dyDescent="0.3">
      <c r="A12769" s="22">
        <v>43236</v>
      </c>
      <c r="B12769">
        <v>2018</v>
      </c>
      <c r="C12769">
        <v>5</v>
      </c>
      <c r="D12769" t="s">
        <v>123</v>
      </c>
      <c r="E12769" t="s">
        <v>121</v>
      </c>
      <c r="F12769" t="s">
        <v>181</v>
      </c>
      <c r="G12769" t="s">
        <v>115</v>
      </c>
      <c r="H12769" t="s">
        <v>108</v>
      </c>
      <c r="I12769" t="s">
        <v>72</v>
      </c>
      <c r="J12769" t="s">
        <v>109</v>
      </c>
      <c r="K12769" s="23">
        <v>8</v>
      </c>
      <c r="L12769" s="24">
        <v>8.1999999999999993</v>
      </c>
      <c r="M12769" s="24">
        <v>65.599999999999994</v>
      </c>
      <c r="N12769" s="24">
        <v>44.61</v>
      </c>
      <c r="O12769" s="24">
        <v>20.99</v>
      </c>
      <c r="P12769" s="25">
        <v>32</v>
      </c>
    </row>
    <row r="12770" spans="1:16" x14ac:dyDescent="0.3">
      <c r="A12770" s="22">
        <v>43237</v>
      </c>
      <c r="B12770">
        <v>2018</v>
      </c>
      <c r="C12770">
        <v>5</v>
      </c>
      <c r="D12770" t="s">
        <v>123</v>
      </c>
      <c r="E12770" t="s">
        <v>121</v>
      </c>
      <c r="F12770" t="s">
        <v>181</v>
      </c>
      <c r="G12770" t="s">
        <v>93</v>
      </c>
      <c r="H12770" t="s">
        <v>94</v>
      </c>
      <c r="I12770" t="s">
        <v>73</v>
      </c>
      <c r="J12770" t="s">
        <v>95</v>
      </c>
      <c r="K12770" s="23">
        <v>2</v>
      </c>
      <c r="L12770" s="24">
        <v>3.1</v>
      </c>
      <c r="M12770" s="24">
        <v>6.2</v>
      </c>
      <c r="N12770" s="24">
        <v>4.34</v>
      </c>
      <c r="O12770" s="24">
        <v>1.86</v>
      </c>
      <c r="P12770" s="25">
        <v>30</v>
      </c>
    </row>
    <row r="12771" spans="1:16" x14ac:dyDescent="0.3">
      <c r="A12771" s="22">
        <v>43237</v>
      </c>
      <c r="B12771">
        <v>2018</v>
      </c>
      <c r="C12771">
        <v>5</v>
      </c>
      <c r="D12771" t="s">
        <v>123</v>
      </c>
      <c r="E12771" t="s">
        <v>121</v>
      </c>
      <c r="F12771" t="s">
        <v>181</v>
      </c>
      <c r="G12771" t="s">
        <v>93</v>
      </c>
      <c r="H12771" t="s">
        <v>96</v>
      </c>
      <c r="I12771" t="s">
        <v>74</v>
      </c>
      <c r="J12771" t="s">
        <v>97</v>
      </c>
      <c r="K12771" s="23">
        <v>2.78</v>
      </c>
      <c r="L12771" s="24">
        <v>3.6</v>
      </c>
      <c r="M12771" s="24">
        <v>10.01</v>
      </c>
      <c r="N12771" s="24">
        <v>7.01</v>
      </c>
      <c r="O12771" s="24">
        <v>3</v>
      </c>
      <c r="P12771" s="25">
        <v>30</v>
      </c>
    </row>
    <row r="12772" spans="1:16" x14ac:dyDescent="0.3">
      <c r="A12772" s="22">
        <v>43237</v>
      </c>
      <c r="B12772">
        <v>2018</v>
      </c>
      <c r="C12772">
        <v>5</v>
      </c>
      <c r="D12772" t="s">
        <v>123</v>
      </c>
      <c r="E12772" t="s">
        <v>121</v>
      </c>
      <c r="F12772" t="s">
        <v>181</v>
      </c>
      <c r="G12772" t="s">
        <v>93</v>
      </c>
      <c r="H12772" t="s">
        <v>98</v>
      </c>
      <c r="I12772" t="s">
        <v>75</v>
      </c>
      <c r="J12772" t="s">
        <v>99</v>
      </c>
      <c r="K12772" s="23">
        <v>3.5</v>
      </c>
      <c r="L12772" s="24">
        <v>2.8</v>
      </c>
      <c r="M12772" s="24">
        <v>9.8000000000000007</v>
      </c>
      <c r="N12772" s="24">
        <v>7.06</v>
      </c>
      <c r="O12772" s="24">
        <v>2.74</v>
      </c>
      <c r="P12772" s="25">
        <v>28</v>
      </c>
    </row>
    <row r="12773" spans="1:16" x14ac:dyDescent="0.3">
      <c r="A12773" s="22">
        <v>43237</v>
      </c>
      <c r="B12773">
        <v>2018</v>
      </c>
      <c r="C12773">
        <v>5</v>
      </c>
      <c r="D12773" t="s">
        <v>123</v>
      </c>
      <c r="E12773" t="s">
        <v>121</v>
      </c>
      <c r="F12773" t="s">
        <v>181</v>
      </c>
      <c r="G12773" t="s">
        <v>93</v>
      </c>
      <c r="H12773" t="s">
        <v>100</v>
      </c>
      <c r="I12773" t="s">
        <v>70</v>
      </c>
      <c r="J12773" t="s">
        <v>101</v>
      </c>
      <c r="K12773" s="23">
        <v>16</v>
      </c>
      <c r="L12773" s="24">
        <v>2.4</v>
      </c>
      <c r="M12773" s="24">
        <v>38.4</v>
      </c>
      <c r="N12773" s="24">
        <v>28.42</v>
      </c>
      <c r="O12773" s="24">
        <v>9.98</v>
      </c>
      <c r="P12773" s="25">
        <v>26</v>
      </c>
    </row>
    <row r="12774" spans="1:16" x14ac:dyDescent="0.3">
      <c r="A12774" s="22">
        <v>43237</v>
      </c>
      <c r="B12774">
        <v>2018</v>
      </c>
      <c r="C12774">
        <v>5</v>
      </c>
      <c r="D12774" t="s">
        <v>123</v>
      </c>
      <c r="E12774" t="s">
        <v>121</v>
      </c>
      <c r="F12774" t="s">
        <v>181</v>
      </c>
      <c r="G12774" t="s">
        <v>93</v>
      </c>
      <c r="H12774" t="s">
        <v>102</v>
      </c>
      <c r="I12774" t="s">
        <v>71</v>
      </c>
      <c r="J12774" t="s">
        <v>103</v>
      </c>
      <c r="K12774" s="23">
        <v>11</v>
      </c>
      <c r="L12774" s="24">
        <v>6.9</v>
      </c>
      <c r="M12774" s="24">
        <v>75.900000000000006</v>
      </c>
      <c r="N12774" s="24">
        <v>50.09</v>
      </c>
      <c r="O12774" s="24">
        <v>25.81</v>
      </c>
      <c r="P12774" s="25">
        <v>34</v>
      </c>
    </row>
    <row r="12775" spans="1:16" x14ac:dyDescent="0.3">
      <c r="A12775" s="22">
        <v>43237</v>
      </c>
      <c r="B12775">
        <v>2018</v>
      </c>
      <c r="C12775">
        <v>5</v>
      </c>
      <c r="D12775" t="s">
        <v>123</v>
      </c>
      <c r="E12775" t="s">
        <v>121</v>
      </c>
      <c r="F12775" t="s">
        <v>181</v>
      </c>
      <c r="G12775" t="s">
        <v>93</v>
      </c>
      <c r="H12775" t="s">
        <v>104</v>
      </c>
      <c r="I12775" t="s">
        <v>76</v>
      </c>
      <c r="J12775" t="s">
        <v>105</v>
      </c>
      <c r="K12775" s="23">
        <v>0</v>
      </c>
      <c r="L12775" s="24">
        <v>7.4</v>
      </c>
      <c r="M12775" s="24">
        <v>0</v>
      </c>
      <c r="N12775" s="24">
        <v>0</v>
      </c>
      <c r="O12775" s="24">
        <v>0</v>
      </c>
      <c r="P12775" s="25">
        <v>34</v>
      </c>
    </row>
    <row r="12776" spans="1:16" x14ac:dyDescent="0.3">
      <c r="A12776" s="22">
        <v>43237</v>
      </c>
      <c r="B12776">
        <v>2018</v>
      </c>
      <c r="C12776">
        <v>5</v>
      </c>
      <c r="D12776" t="s">
        <v>123</v>
      </c>
      <c r="E12776" t="s">
        <v>121</v>
      </c>
      <c r="F12776" t="s">
        <v>181</v>
      </c>
      <c r="G12776" t="s">
        <v>93</v>
      </c>
      <c r="H12776" t="s">
        <v>106</v>
      </c>
      <c r="I12776" t="s">
        <v>69</v>
      </c>
      <c r="J12776" t="s">
        <v>107</v>
      </c>
      <c r="K12776" s="23">
        <v>1</v>
      </c>
      <c r="L12776" s="24">
        <v>16.5</v>
      </c>
      <c r="M12776" s="24">
        <v>16.5</v>
      </c>
      <c r="N12776" s="24">
        <v>12.87</v>
      </c>
      <c r="O12776" s="24">
        <v>3.63</v>
      </c>
      <c r="P12776" s="25">
        <v>22</v>
      </c>
    </row>
    <row r="12777" spans="1:16" x14ac:dyDescent="0.3">
      <c r="A12777" s="22">
        <v>43237</v>
      </c>
      <c r="B12777">
        <v>2018</v>
      </c>
      <c r="C12777">
        <v>5</v>
      </c>
      <c r="D12777" t="s">
        <v>123</v>
      </c>
      <c r="E12777" t="s">
        <v>121</v>
      </c>
      <c r="F12777" t="s">
        <v>181</v>
      </c>
      <c r="G12777" t="s">
        <v>93</v>
      </c>
      <c r="H12777" t="s">
        <v>108</v>
      </c>
      <c r="I12777" t="s">
        <v>72</v>
      </c>
      <c r="J12777" t="s">
        <v>109</v>
      </c>
      <c r="K12777" s="23">
        <v>4</v>
      </c>
      <c r="L12777" s="24">
        <v>8.1999999999999993</v>
      </c>
      <c r="M12777" s="24">
        <v>32.799999999999997</v>
      </c>
      <c r="N12777" s="24">
        <v>22.3</v>
      </c>
      <c r="O12777" s="24">
        <v>10.5</v>
      </c>
      <c r="P12777" s="25">
        <v>32</v>
      </c>
    </row>
    <row r="12778" spans="1:16" x14ac:dyDescent="0.3">
      <c r="A12778" s="22">
        <v>43238</v>
      </c>
      <c r="B12778">
        <v>2018</v>
      </c>
      <c r="C12778">
        <v>5</v>
      </c>
      <c r="D12778" t="s">
        <v>123</v>
      </c>
      <c r="E12778" t="s">
        <v>121</v>
      </c>
      <c r="F12778" t="s">
        <v>181</v>
      </c>
      <c r="G12778" t="s">
        <v>110</v>
      </c>
      <c r="H12778" t="s">
        <v>94</v>
      </c>
      <c r="I12778" t="s">
        <v>73</v>
      </c>
      <c r="J12778" t="s">
        <v>95</v>
      </c>
      <c r="K12778" s="23">
        <v>2.34</v>
      </c>
      <c r="L12778" s="24">
        <v>3.1</v>
      </c>
      <c r="M12778" s="24">
        <v>7.25</v>
      </c>
      <c r="N12778" s="24">
        <v>5.07</v>
      </c>
      <c r="O12778" s="24">
        <v>2.1800000000000002</v>
      </c>
      <c r="P12778" s="25">
        <v>30</v>
      </c>
    </row>
    <row r="12779" spans="1:16" x14ac:dyDescent="0.3">
      <c r="A12779" s="22">
        <v>43238</v>
      </c>
      <c r="B12779">
        <v>2018</v>
      </c>
      <c r="C12779">
        <v>5</v>
      </c>
      <c r="D12779" t="s">
        <v>123</v>
      </c>
      <c r="E12779" t="s">
        <v>121</v>
      </c>
      <c r="F12779" t="s">
        <v>181</v>
      </c>
      <c r="G12779" t="s">
        <v>110</v>
      </c>
      <c r="H12779" t="s">
        <v>96</v>
      </c>
      <c r="I12779" t="s">
        <v>74</v>
      </c>
      <c r="J12779" t="s">
        <v>97</v>
      </c>
      <c r="K12779" s="23">
        <v>1.4</v>
      </c>
      <c r="L12779" s="24">
        <v>3.6</v>
      </c>
      <c r="M12779" s="24">
        <v>5.04</v>
      </c>
      <c r="N12779" s="24">
        <v>3.53</v>
      </c>
      <c r="O12779" s="24">
        <v>1.51</v>
      </c>
      <c r="P12779" s="25">
        <v>30</v>
      </c>
    </row>
    <row r="12780" spans="1:16" x14ac:dyDescent="0.3">
      <c r="A12780" s="22">
        <v>43238</v>
      </c>
      <c r="B12780">
        <v>2018</v>
      </c>
      <c r="C12780">
        <v>5</v>
      </c>
      <c r="D12780" t="s">
        <v>123</v>
      </c>
      <c r="E12780" t="s">
        <v>121</v>
      </c>
      <c r="F12780" t="s">
        <v>181</v>
      </c>
      <c r="G12780" t="s">
        <v>110</v>
      </c>
      <c r="H12780" t="s">
        <v>98</v>
      </c>
      <c r="I12780" t="s">
        <v>75</v>
      </c>
      <c r="J12780" t="s">
        <v>99</v>
      </c>
      <c r="K12780" s="23">
        <v>6</v>
      </c>
      <c r="L12780" s="24">
        <v>2.8</v>
      </c>
      <c r="M12780" s="24">
        <v>16.8</v>
      </c>
      <c r="N12780" s="24">
        <v>12.1</v>
      </c>
      <c r="O12780" s="24">
        <v>4.7</v>
      </c>
      <c r="P12780" s="25">
        <v>28</v>
      </c>
    </row>
    <row r="12781" spans="1:16" x14ac:dyDescent="0.3">
      <c r="A12781" s="22">
        <v>43238</v>
      </c>
      <c r="B12781">
        <v>2018</v>
      </c>
      <c r="C12781">
        <v>5</v>
      </c>
      <c r="D12781" t="s">
        <v>123</v>
      </c>
      <c r="E12781" t="s">
        <v>121</v>
      </c>
      <c r="F12781" t="s">
        <v>181</v>
      </c>
      <c r="G12781" t="s">
        <v>110</v>
      </c>
      <c r="H12781" t="s">
        <v>100</v>
      </c>
      <c r="I12781" t="s">
        <v>70</v>
      </c>
      <c r="J12781" t="s">
        <v>101</v>
      </c>
      <c r="K12781" s="23">
        <v>30</v>
      </c>
      <c r="L12781" s="24">
        <v>2.4</v>
      </c>
      <c r="M12781" s="24">
        <v>72</v>
      </c>
      <c r="N12781" s="24">
        <v>53.28</v>
      </c>
      <c r="O12781" s="24">
        <v>18.72</v>
      </c>
      <c r="P12781" s="25">
        <v>26</v>
      </c>
    </row>
    <row r="12782" spans="1:16" x14ac:dyDescent="0.3">
      <c r="A12782" s="22">
        <v>43238</v>
      </c>
      <c r="B12782">
        <v>2018</v>
      </c>
      <c r="C12782">
        <v>5</v>
      </c>
      <c r="D12782" t="s">
        <v>123</v>
      </c>
      <c r="E12782" t="s">
        <v>121</v>
      </c>
      <c r="F12782" t="s">
        <v>181</v>
      </c>
      <c r="G12782" t="s">
        <v>110</v>
      </c>
      <c r="H12782" t="s">
        <v>102</v>
      </c>
      <c r="I12782" t="s">
        <v>71</v>
      </c>
      <c r="J12782" t="s">
        <v>103</v>
      </c>
      <c r="K12782" s="23">
        <v>11</v>
      </c>
      <c r="L12782" s="24">
        <v>6.9</v>
      </c>
      <c r="M12782" s="24">
        <v>75.900000000000006</v>
      </c>
      <c r="N12782" s="24">
        <v>50.09</v>
      </c>
      <c r="O12782" s="24">
        <v>25.81</v>
      </c>
      <c r="P12782" s="25">
        <v>34</v>
      </c>
    </row>
    <row r="12783" spans="1:16" x14ac:dyDescent="0.3">
      <c r="A12783" s="22">
        <v>43238</v>
      </c>
      <c r="B12783">
        <v>2018</v>
      </c>
      <c r="C12783">
        <v>5</v>
      </c>
      <c r="D12783" t="s">
        <v>123</v>
      </c>
      <c r="E12783" t="s">
        <v>121</v>
      </c>
      <c r="F12783" t="s">
        <v>181</v>
      </c>
      <c r="G12783" t="s">
        <v>110</v>
      </c>
      <c r="H12783" t="s">
        <v>104</v>
      </c>
      <c r="I12783" t="s">
        <v>76</v>
      </c>
      <c r="J12783" t="s">
        <v>105</v>
      </c>
      <c r="K12783" s="23">
        <v>0</v>
      </c>
      <c r="L12783" s="24">
        <v>7.4</v>
      </c>
      <c r="M12783" s="24">
        <v>0</v>
      </c>
      <c r="N12783" s="24">
        <v>0</v>
      </c>
      <c r="O12783" s="24">
        <v>0</v>
      </c>
      <c r="P12783" s="25">
        <v>34</v>
      </c>
    </row>
    <row r="12784" spans="1:16" x14ac:dyDescent="0.3">
      <c r="A12784" s="22">
        <v>43238</v>
      </c>
      <c r="B12784">
        <v>2018</v>
      </c>
      <c r="C12784">
        <v>5</v>
      </c>
      <c r="D12784" t="s">
        <v>123</v>
      </c>
      <c r="E12784" t="s">
        <v>121</v>
      </c>
      <c r="F12784" t="s">
        <v>181</v>
      </c>
      <c r="G12784" t="s">
        <v>110</v>
      </c>
      <c r="H12784" t="s">
        <v>106</v>
      </c>
      <c r="I12784" t="s">
        <v>69</v>
      </c>
      <c r="J12784" t="s">
        <v>107</v>
      </c>
      <c r="K12784" s="23">
        <v>2</v>
      </c>
      <c r="L12784" s="24">
        <v>16.5</v>
      </c>
      <c r="M12784" s="24">
        <v>33</v>
      </c>
      <c r="N12784" s="24">
        <v>25.74</v>
      </c>
      <c r="O12784" s="24">
        <v>7.26</v>
      </c>
      <c r="P12784" s="25">
        <v>22</v>
      </c>
    </row>
    <row r="12785" spans="1:16" x14ac:dyDescent="0.3">
      <c r="A12785" s="22">
        <v>43238</v>
      </c>
      <c r="B12785">
        <v>2018</v>
      </c>
      <c r="C12785">
        <v>5</v>
      </c>
      <c r="D12785" t="s">
        <v>123</v>
      </c>
      <c r="E12785" t="s">
        <v>121</v>
      </c>
      <c r="F12785" t="s">
        <v>181</v>
      </c>
      <c r="G12785" t="s">
        <v>110</v>
      </c>
      <c r="H12785" t="s">
        <v>108</v>
      </c>
      <c r="I12785" t="s">
        <v>72</v>
      </c>
      <c r="J12785" t="s">
        <v>109</v>
      </c>
      <c r="K12785" s="23">
        <v>2.4</v>
      </c>
      <c r="L12785" s="24">
        <v>8.1999999999999993</v>
      </c>
      <c r="M12785" s="24">
        <v>19.68</v>
      </c>
      <c r="N12785" s="24">
        <v>13.38</v>
      </c>
      <c r="O12785" s="24">
        <v>6.3</v>
      </c>
      <c r="P12785" s="25">
        <v>32</v>
      </c>
    </row>
    <row r="12786" spans="1:16" x14ac:dyDescent="0.3">
      <c r="A12786" s="22">
        <v>43239</v>
      </c>
      <c r="B12786">
        <v>2018</v>
      </c>
      <c r="C12786">
        <v>5</v>
      </c>
      <c r="D12786" t="s">
        <v>123</v>
      </c>
      <c r="E12786" t="s">
        <v>121</v>
      </c>
      <c r="F12786" t="s">
        <v>181</v>
      </c>
      <c r="G12786" t="s">
        <v>111</v>
      </c>
      <c r="H12786" t="s">
        <v>94</v>
      </c>
      <c r="I12786" t="s">
        <v>73</v>
      </c>
      <c r="J12786" t="s">
        <v>95</v>
      </c>
      <c r="K12786" s="23">
        <v>2.34</v>
      </c>
      <c r="L12786" s="24">
        <v>3.1</v>
      </c>
      <c r="M12786" s="24">
        <v>7.25</v>
      </c>
      <c r="N12786" s="24">
        <v>5.07</v>
      </c>
      <c r="O12786" s="24">
        <v>2.1800000000000002</v>
      </c>
      <c r="P12786" s="25">
        <v>30</v>
      </c>
    </row>
    <row r="12787" spans="1:16" x14ac:dyDescent="0.3">
      <c r="A12787" s="22">
        <v>43239</v>
      </c>
      <c r="B12787">
        <v>2018</v>
      </c>
      <c r="C12787">
        <v>5</v>
      </c>
      <c r="D12787" t="s">
        <v>123</v>
      </c>
      <c r="E12787" t="s">
        <v>121</v>
      </c>
      <c r="F12787" t="s">
        <v>181</v>
      </c>
      <c r="G12787" t="s">
        <v>111</v>
      </c>
      <c r="H12787" t="s">
        <v>96</v>
      </c>
      <c r="I12787" t="s">
        <v>74</v>
      </c>
      <c r="J12787" t="s">
        <v>97</v>
      </c>
      <c r="K12787" s="23">
        <v>2.56</v>
      </c>
      <c r="L12787" s="24">
        <v>3.6</v>
      </c>
      <c r="M12787" s="24">
        <v>9.2200000000000006</v>
      </c>
      <c r="N12787" s="24">
        <v>6.45</v>
      </c>
      <c r="O12787" s="24">
        <v>2.77</v>
      </c>
      <c r="P12787" s="25">
        <v>30</v>
      </c>
    </row>
    <row r="12788" spans="1:16" x14ac:dyDescent="0.3">
      <c r="A12788" s="22">
        <v>43239</v>
      </c>
      <c r="B12788">
        <v>2018</v>
      </c>
      <c r="C12788">
        <v>5</v>
      </c>
      <c r="D12788" t="s">
        <v>123</v>
      </c>
      <c r="E12788" t="s">
        <v>121</v>
      </c>
      <c r="F12788" t="s">
        <v>181</v>
      </c>
      <c r="G12788" t="s">
        <v>111</v>
      </c>
      <c r="H12788" t="s">
        <v>98</v>
      </c>
      <c r="I12788" t="s">
        <v>75</v>
      </c>
      <c r="J12788" t="s">
        <v>99</v>
      </c>
      <c r="K12788" s="23">
        <v>1</v>
      </c>
      <c r="L12788" s="24">
        <v>2.8</v>
      </c>
      <c r="M12788" s="24">
        <v>2.8</v>
      </c>
      <c r="N12788" s="24">
        <v>2.02</v>
      </c>
      <c r="O12788" s="24">
        <v>0.78</v>
      </c>
      <c r="P12788" s="25">
        <v>28</v>
      </c>
    </row>
    <row r="12789" spans="1:16" x14ac:dyDescent="0.3">
      <c r="A12789" s="22">
        <v>43239</v>
      </c>
      <c r="B12789">
        <v>2018</v>
      </c>
      <c r="C12789">
        <v>5</v>
      </c>
      <c r="D12789" t="s">
        <v>123</v>
      </c>
      <c r="E12789" t="s">
        <v>121</v>
      </c>
      <c r="F12789" t="s">
        <v>181</v>
      </c>
      <c r="G12789" t="s">
        <v>111</v>
      </c>
      <c r="H12789" t="s">
        <v>100</v>
      </c>
      <c r="I12789" t="s">
        <v>70</v>
      </c>
      <c r="J12789" t="s">
        <v>101</v>
      </c>
      <c r="K12789" s="23">
        <v>18.399999999999999</v>
      </c>
      <c r="L12789" s="24">
        <v>2.4</v>
      </c>
      <c r="M12789" s="24">
        <v>44.16</v>
      </c>
      <c r="N12789" s="24">
        <v>32.68</v>
      </c>
      <c r="O12789" s="24">
        <v>11.48</v>
      </c>
      <c r="P12789" s="25">
        <v>26</v>
      </c>
    </row>
    <row r="12790" spans="1:16" x14ac:dyDescent="0.3">
      <c r="A12790" s="22">
        <v>43239</v>
      </c>
      <c r="B12790">
        <v>2018</v>
      </c>
      <c r="C12790">
        <v>5</v>
      </c>
      <c r="D12790" t="s">
        <v>123</v>
      </c>
      <c r="E12790" t="s">
        <v>121</v>
      </c>
      <c r="F12790" t="s">
        <v>181</v>
      </c>
      <c r="G12790" t="s">
        <v>111</v>
      </c>
      <c r="H12790" t="s">
        <v>102</v>
      </c>
      <c r="I12790" t="s">
        <v>71</v>
      </c>
      <c r="J12790" t="s">
        <v>103</v>
      </c>
      <c r="K12790" s="23">
        <v>7</v>
      </c>
      <c r="L12790" s="24">
        <v>6.9</v>
      </c>
      <c r="M12790" s="24">
        <v>48.3</v>
      </c>
      <c r="N12790" s="24">
        <v>31.88</v>
      </c>
      <c r="O12790" s="24">
        <v>16.420000000000002</v>
      </c>
      <c r="P12790" s="25">
        <v>34</v>
      </c>
    </row>
    <row r="12791" spans="1:16" x14ac:dyDescent="0.3">
      <c r="A12791" s="22">
        <v>43239</v>
      </c>
      <c r="B12791">
        <v>2018</v>
      </c>
      <c r="C12791">
        <v>5</v>
      </c>
      <c r="D12791" t="s">
        <v>123</v>
      </c>
      <c r="E12791" t="s">
        <v>121</v>
      </c>
      <c r="F12791" t="s">
        <v>181</v>
      </c>
      <c r="G12791" t="s">
        <v>111</v>
      </c>
      <c r="H12791" t="s">
        <v>104</v>
      </c>
      <c r="I12791" t="s">
        <v>76</v>
      </c>
      <c r="J12791" t="s">
        <v>105</v>
      </c>
      <c r="K12791" s="23">
        <v>5</v>
      </c>
      <c r="L12791" s="24">
        <v>7.4</v>
      </c>
      <c r="M12791" s="24">
        <v>37</v>
      </c>
      <c r="N12791" s="24">
        <v>24.42</v>
      </c>
      <c r="O12791" s="24">
        <v>12.58</v>
      </c>
      <c r="P12791" s="25">
        <v>34</v>
      </c>
    </row>
    <row r="12792" spans="1:16" x14ac:dyDescent="0.3">
      <c r="A12792" s="22">
        <v>43239</v>
      </c>
      <c r="B12792">
        <v>2018</v>
      </c>
      <c r="C12792">
        <v>5</v>
      </c>
      <c r="D12792" t="s">
        <v>123</v>
      </c>
      <c r="E12792" t="s">
        <v>121</v>
      </c>
      <c r="F12792" t="s">
        <v>181</v>
      </c>
      <c r="G12792" t="s">
        <v>111</v>
      </c>
      <c r="H12792" t="s">
        <v>106</v>
      </c>
      <c r="I12792" t="s">
        <v>69</v>
      </c>
      <c r="J12792" t="s">
        <v>107</v>
      </c>
      <c r="K12792" s="23">
        <v>0</v>
      </c>
      <c r="L12792" s="24">
        <v>16.5</v>
      </c>
      <c r="M12792" s="24">
        <v>0</v>
      </c>
      <c r="N12792" s="24">
        <v>0</v>
      </c>
      <c r="O12792" s="24">
        <v>0</v>
      </c>
      <c r="P12792" s="25">
        <v>22</v>
      </c>
    </row>
    <row r="12793" spans="1:16" x14ac:dyDescent="0.3">
      <c r="A12793" s="22">
        <v>43239</v>
      </c>
      <c r="B12793">
        <v>2018</v>
      </c>
      <c r="C12793">
        <v>5</v>
      </c>
      <c r="D12793" t="s">
        <v>123</v>
      </c>
      <c r="E12793" t="s">
        <v>121</v>
      </c>
      <c r="F12793" t="s">
        <v>181</v>
      </c>
      <c r="G12793" t="s">
        <v>111</v>
      </c>
      <c r="H12793" t="s">
        <v>108</v>
      </c>
      <c r="I12793" t="s">
        <v>72</v>
      </c>
      <c r="J12793" t="s">
        <v>109</v>
      </c>
      <c r="K12793" s="23">
        <v>5</v>
      </c>
      <c r="L12793" s="24">
        <v>8.1999999999999993</v>
      </c>
      <c r="M12793" s="24">
        <v>41</v>
      </c>
      <c r="N12793" s="24">
        <v>27.88</v>
      </c>
      <c r="O12793" s="24">
        <v>13.12</v>
      </c>
      <c r="P12793" s="25">
        <v>32</v>
      </c>
    </row>
    <row r="12794" spans="1:16" x14ac:dyDescent="0.3">
      <c r="A12794" s="22">
        <v>43240</v>
      </c>
      <c r="B12794">
        <v>2018</v>
      </c>
      <c r="C12794">
        <v>5</v>
      </c>
      <c r="D12794" t="s">
        <v>123</v>
      </c>
      <c r="E12794" t="s">
        <v>121</v>
      </c>
      <c r="F12794" t="s">
        <v>181</v>
      </c>
      <c r="G12794" t="s">
        <v>112</v>
      </c>
      <c r="H12794" t="s">
        <v>94</v>
      </c>
      <c r="I12794" t="s">
        <v>73</v>
      </c>
      <c r="J12794" t="s">
        <v>95</v>
      </c>
      <c r="K12794" s="23">
        <v>7</v>
      </c>
      <c r="L12794" s="24">
        <v>3.1</v>
      </c>
      <c r="M12794" s="24">
        <v>21.7</v>
      </c>
      <c r="N12794" s="24">
        <v>15.19</v>
      </c>
      <c r="O12794" s="24">
        <v>6.51</v>
      </c>
      <c r="P12794" s="25">
        <v>30</v>
      </c>
    </row>
    <row r="12795" spans="1:16" x14ac:dyDescent="0.3">
      <c r="A12795" s="22">
        <v>43240</v>
      </c>
      <c r="B12795">
        <v>2018</v>
      </c>
      <c r="C12795">
        <v>5</v>
      </c>
      <c r="D12795" t="s">
        <v>123</v>
      </c>
      <c r="E12795" t="s">
        <v>121</v>
      </c>
      <c r="F12795" t="s">
        <v>181</v>
      </c>
      <c r="G12795" t="s">
        <v>112</v>
      </c>
      <c r="H12795" t="s">
        <v>96</v>
      </c>
      <c r="I12795" t="s">
        <v>74</v>
      </c>
      <c r="J12795" t="s">
        <v>97</v>
      </c>
      <c r="K12795" s="23">
        <v>8.01</v>
      </c>
      <c r="L12795" s="24">
        <v>3.6</v>
      </c>
      <c r="M12795" s="24">
        <v>28.84</v>
      </c>
      <c r="N12795" s="24">
        <v>20.190000000000001</v>
      </c>
      <c r="O12795" s="24">
        <v>8.65</v>
      </c>
      <c r="P12795" s="25">
        <v>30</v>
      </c>
    </row>
    <row r="12796" spans="1:16" x14ac:dyDescent="0.3">
      <c r="A12796" s="22">
        <v>43240</v>
      </c>
      <c r="B12796">
        <v>2018</v>
      </c>
      <c r="C12796">
        <v>5</v>
      </c>
      <c r="D12796" t="s">
        <v>123</v>
      </c>
      <c r="E12796" t="s">
        <v>121</v>
      </c>
      <c r="F12796" t="s">
        <v>181</v>
      </c>
      <c r="G12796" t="s">
        <v>112</v>
      </c>
      <c r="H12796" t="s">
        <v>98</v>
      </c>
      <c r="I12796" t="s">
        <v>75</v>
      </c>
      <c r="J12796" t="s">
        <v>99</v>
      </c>
      <c r="K12796" s="23">
        <v>1</v>
      </c>
      <c r="L12796" s="24">
        <v>2.8</v>
      </c>
      <c r="M12796" s="24">
        <v>2.8</v>
      </c>
      <c r="N12796" s="24">
        <v>2.02</v>
      </c>
      <c r="O12796" s="24">
        <v>0.78</v>
      </c>
      <c r="P12796" s="25">
        <v>28</v>
      </c>
    </row>
    <row r="12797" spans="1:16" x14ac:dyDescent="0.3">
      <c r="A12797" s="22">
        <v>43240</v>
      </c>
      <c r="B12797">
        <v>2018</v>
      </c>
      <c r="C12797">
        <v>5</v>
      </c>
      <c r="D12797" t="s">
        <v>123</v>
      </c>
      <c r="E12797" t="s">
        <v>121</v>
      </c>
      <c r="F12797" t="s">
        <v>181</v>
      </c>
      <c r="G12797" t="s">
        <v>112</v>
      </c>
      <c r="H12797" t="s">
        <v>100</v>
      </c>
      <c r="I12797" t="s">
        <v>70</v>
      </c>
      <c r="J12797" t="s">
        <v>101</v>
      </c>
      <c r="K12797" s="23">
        <v>45</v>
      </c>
      <c r="L12797" s="24">
        <v>2.4</v>
      </c>
      <c r="M12797" s="24">
        <v>108</v>
      </c>
      <c r="N12797" s="24">
        <v>79.92</v>
      </c>
      <c r="O12797" s="24">
        <v>28.08</v>
      </c>
      <c r="P12797" s="25">
        <v>26</v>
      </c>
    </row>
    <row r="12798" spans="1:16" x14ac:dyDescent="0.3">
      <c r="A12798" s="22">
        <v>43240</v>
      </c>
      <c r="B12798">
        <v>2018</v>
      </c>
      <c r="C12798">
        <v>5</v>
      </c>
      <c r="D12798" t="s">
        <v>123</v>
      </c>
      <c r="E12798" t="s">
        <v>121</v>
      </c>
      <c r="F12798" t="s">
        <v>181</v>
      </c>
      <c r="G12798" t="s">
        <v>112</v>
      </c>
      <c r="H12798" t="s">
        <v>102</v>
      </c>
      <c r="I12798" t="s">
        <v>71</v>
      </c>
      <c r="J12798" t="s">
        <v>103</v>
      </c>
      <c r="K12798" s="23">
        <v>6</v>
      </c>
      <c r="L12798" s="24">
        <v>6.9</v>
      </c>
      <c r="M12798" s="24">
        <v>41.4</v>
      </c>
      <c r="N12798" s="24">
        <v>27.32</v>
      </c>
      <c r="O12798" s="24">
        <v>14.08</v>
      </c>
      <c r="P12798" s="25">
        <v>34</v>
      </c>
    </row>
    <row r="12799" spans="1:16" x14ac:dyDescent="0.3">
      <c r="A12799" s="22">
        <v>43240</v>
      </c>
      <c r="B12799">
        <v>2018</v>
      </c>
      <c r="C12799">
        <v>5</v>
      </c>
      <c r="D12799" t="s">
        <v>123</v>
      </c>
      <c r="E12799" t="s">
        <v>121</v>
      </c>
      <c r="F12799" t="s">
        <v>181</v>
      </c>
      <c r="G12799" t="s">
        <v>112</v>
      </c>
      <c r="H12799" t="s">
        <v>104</v>
      </c>
      <c r="I12799" t="s">
        <v>76</v>
      </c>
      <c r="J12799" t="s">
        <v>105</v>
      </c>
      <c r="K12799" s="23">
        <v>1</v>
      </c>
      <c r="L12799" s="24">
        <v>7.4</v>
      </c>
      <c r="M12799" s="24">
        <v>7.4</v>
      </c>
      <c r="N12799" s="24">
        <v>4.88</v>
      </c>
      <c r="O12799" s="24">
        <v>2.52</v>
      </c>
      <c r="P12799" s="25">
        <v>34</v>
      </c>
    </row>
    <row r="12800" spans="1:16" x14ac:dyDescent="0.3">
      <c r="A12800" s="22">
        <v>43240</v>
      </c>
      <c r="B12800">
        <v>2018</v>
      </c>
      <c r="C12800">
        <v>5</v>
      </c>
      <c r="D12800" t="s">
        <v>123</v>
      </c>
      <c r="E12800" t="s">
        <v>121</v>
      </c>
      <c r="F12800" t="s">
        <v>181</v>
      </c>
      <c r="G12800" t="s">
        <v>112</v>
      </c>
      <c r="H12800" t="s">
        <v>106</v>
      </c>
      <c r="I12800" t="s">
        <v>69</v>
      </c>
      <c r="J12800" t="s">
        <v>107</v>
      </c>
      <c r="K12800" s="23">
        <v>0</v>
      </c>
      <c r="L12800" s="24">
        <v>16.5</v>
      </c>
      <c r="M12800" s="24">
        <v>0</v>
      </c>
      <c r="N12800" s="24">
        <v>0</v>
      </c>
      <c r="O12800" s="24">
        <v>0</v>
      </c>
      <c r="P12800" s="25">
        <v>22</v>
      </c>
    </row>
    <row r="12801" spans="1:16" x14ac:dyDescent="0.3">
      <c r="A12801" s="22">
        <v>43240</v>
      </c>
      <c r="B12801">
        <v>2018</v>
      </c>
      <c r="C12801">
        <v>5</v>
      </c>
      <c r="D12801" t="s">
        <v>123</v>
      </c>
      <c r="E12801" t="s">
        <v>121</v>
      </c>
      <c r="F12801" t="s">
        <v>181</v>
      </c>
      <c r="G12801" t="s">
        <v>112</v>
      </c>
      <c r="H12801" t="s">
        <v>108</v>
      </c>
      <c r="I12801" t="s">
        <v>72</v>
      </c>
      <c r="J12801" t="s">
        <v>109</v>
      </c>
      <c r="K12801" s="23">
        <v>10</v>
      </c>
      <c r="L12801" s="24">
        <v>8.1999999999999993</v>
      </c>
      <c r="M12801" s="24">
        <v>82</v>
      </c>
      <c r="N12801" s="24">
        <v>55.76</v>
      </c>
      <c r="O12801" s="24">
        <v>26.24</v>
      </c>
      <c r="P12801" s="25">
        <v>32</v>
      </c>
    </row>
    <row r="12802" spans="1:16" x14ac:dyDescent="0.3">
      <c r="A12802" s="22">
        <v>43241</v>
      </c>
      <c r="B12802">
        <v>2018</v>
      </c>
      <c r="C12802">
        <v>5</v>
      </c>
      <c r="D12802" t="s">
        <v>123</v>
      </c>
      <c r="E12802" t="s">
        <v>121</v>
      </c>
      <c r="F12802" t="s">
        <v>181</v>
      </c>
      <c r="G12802" t="s">
        <v>113</v>
      </c>
      <c r="H12802" t="s">
        <v>94</v>
      </c>
      <c r="I12802" t="s">
        <v>73</v>
      </c>
      <c r="J12802" t="s">
        <v>95</v>
      </c>
      <c r="K12802" s="23">
        <v>12</v>
      </c>
      <c r="L12802" s="24">
        <v>3.1</v>
      </c>
      <c r="M12802" s="24">
        <v>37.200000000000003</v>
      </c>
      <c r="N12802" s="24">
        <v>26.04</v>
      </c>
      <c r="O12802" s="24">
        <v>11.16</v>
      </c>
      <c r="P12802" s="25">
        <v>30</v>
      </c>
    </row>
    <row r="12803" spans="1:16" x14ac:dyDescent="0.3">
      <c r="A12803" s="22">
        <v>43241</v>
      </c>
      <c r="B12803">
        <v>2018</v>
      </c>
      <c r="C12803">
        <v>5</v>
      </c>
      <c r="D12803" t="s">
        <v>123</v>
      </c>
      <c r="E12803" t="s">
        <v>121</v>
      </c>
      <c r="F12803" t="s">
        <v>181</v>
      </c>
      <c r="G12803" t="s">
        <v>113</v>
      </c>
      <c r="H12803" t="s">
        <v>96</v>
      </c>
      <c r="I12803" t="s">
        <v>74</v>
      </c>
      <c r="J12803" t="s">
        <v>97</v>
      </c>
      <c r="K12803" s="23">
        <v>2.76</v>
      </c>
      <c r="L12803" s="24">
        <v>3.6</v>
      </c>
      <c r="M12803" s="24">
        <v>9.94</v>
      </c>
      <c r="N12803" s="24">
        <v>6.96</v>
      </c>
      <c r="O12803" s="24">
        <v>2.98</v>
      </c>
      <c r="P12803" s="25">
        <v>30</v>
      </c>
    </row>
    <row r="12804" spans="1:16" x14ac:dyDescent="0.3">
      <c r="A12804" s="22">
        <v>43241</v>
      </c>
      <c r="B12804">
        <v>2018</v>
      </c>
      <c r="C12804">
        <v>5</v>
      </c>
      <c r="D12804" t="s">
        <v>123</v>
      </c>
      <c r="E12804" t="s">
        <v>121</v>
      </c>
      <c r="F12804" t="s">
        <v>181</v>
      </c>
      <c r="G12804" t="s">
        <v>113</v>
      </c>
      <c r="H12804" t="s">
        <v>98</v>
      </c>
      <c r="I12804" t="s">
        <v>75</v>
      </c>
      <c r="J12804" t="s">
        <v>99</v>
      </c>
      <c r="K12804" s="23">
        <v>2.15</v>
      </c>
      <c r="L12804" s="24">
        <v>2.8</v>
      </c>
      <c r="M12804" s="24">
        <v>6.02</v>
      </c>
      <c r="N12804" s="24">
        <v>4.33</v>
      </c>
      <c r="O12804" s="24">
        <v>1.69</v>
      </c>
      <c r="P12804" s="25">
        <v>28</v>
      </c>
    </row>
    <row r="12805" spans="1:16" x14ac:dyDescent="0.3">
      <c r="A12805" s="22">
        <v>43241</v>
      </c>
      <c r="B12805">
        <v>2018</v>
      </c>
      <c r="C12805">
        <v>5</v>
      </c>
      <c r="D12805" t="s">
        <v>123</v>
      </c>
      <c r="E12805" t="s">
        <v>121</v>
      </c>
      <c r="F12805" t="s">
        <v>181</v>
      </c>
      <c r="G12805" t="s">
        <v>113</v>
      </c>
      <c r="H12805" t="s">
        <v>100</v>
      </c>
      <c r="I12805" t="s">
        <v>70</v>
      </c>
      <c r="J12805" t="s">
        <v>101</v>
      </c>
      <c r="K12805" s="23">
        <v>14.6</v>
      </c>
      <c r="L12805" s="24">
        <v>2.4</v>
      </c>
      <c r="M12805" s="24">
        <v>35.04</v>
      </c>
      <c r="N12805" s="24">
        <v>25.93</v>
      </c>
      <c r="O12805" s="24">
        <v>9.11</v>
      </c>
      <c r="P12805" s="25">
        <v>26</v>
      </c>
    </row>
    <row r="12806" spans="1:16" x14ac:dyDescent="0.3">
      <c r="A12806" s="22">
        <v>43241</v>
      </c>
      <c r="B12806">
        <v>2018</v>
      </c>
      <c r="C12806">
        <v>5</v>
      </c>
      <c r="D12806" t="s">
        <v>123</v>
      </c>
      <c r="E12806" t="s">
        <v>121</v>
      </c>
      <c r="F12806" t="s">
        <v>181</v>
      </c>
      <c r="G12806" t="s">
        <v>113</v>
      </c>
      <c r="H12806" t="s">
        <v>102</v>
      </c>
      <c r="I12806" t="s">
        <v>71</v>
      </c>
      <c r="J12806" t="s">
        <v>103</v>
      </c>
      <c r="K12806" s="23">
        <v>18</v>
      </c>
      <c r="L12806" s="24">
        <v>6.9</v>
      </c>
      <c r="M12806" s="24">
        <v>124.2</v>
      </c>
      <c r="N12806" s="24">
        <v>81.97</v>
      </c>
      <c r="O12806" s="24">
        <v>42.23</v>
      </c>
      <c r="P12806" s="25">
        <v>34</v>
      </c>
    </row>
    <row r="12807" spans="1:16" x14ac:dyDescent="0.3">
      <c r="A12807" s="22">
        <v>43241</v>
      </c>
      <c r="B12807">
        <v>2018</v>
      </c>
      <c r="C12807">
        <v>5</v>
      </c>
      <c r="D12807" t="s">
        <v>123</v>
      </c>
      <c r="E12807" t="s">
        <v>121</v>
      </c>
      <c r="F12807" t="s">
        <v>181</v>
      </c>
      <c r="G12807" t="s">
        <v>113</v>
      </c>
      <c r="H12807" t="s">
        <v>104</v>
      </c>
      <c r="I12807" t="s">
        <v>76</v>
      </c>
      <c r="J12807" t="s">
        <v>105</v>
      </c>
      <c r="K12807" s="23">
        <v>0</v>
      </c>
      <c r="L12807" s="24">
        <v>7.4</v>
      </c>
      <c r="M12807" s="24">
        <v>0</v>
      </c>
      <c r="N12807" s="24">
        <v>0</v>
      </c>
      <c r="O12807" s="24">
        <v>0</v>
      </c>
      <c r="P12807" s="25">
        <v>34</v>
      </c>
    </row>
    <row r="12808" spans="1:16" x14ac:dyDescent="0.3">
      <c r="A12808" s="22">
        <v>43241</v>
      </c>
      <c r="B12808">
        <v>2018</v>
      </c>
      <c r="C12808">
        <v>5</v>
      </c>
      <c r="D12808" t="s">
        <v>123</v>
      </c>
      <c r="E12808" t="s">
        <v>121</v>
      </c>
      <c r="F12808" t="s">
        <v>181</v>
      </c>
      <c r="G12808" t="s">
        <v>113</v>
      </c>
      <c r="H12808" t="s">
        <v>106</v>
      </c>
      <c r="I12808" t="s">
        <v>69</v>
      </c>
      <c r="J12808" t="s">
        <v>107</v>
      </c>
      <c r="K12808" s="23">
        <v>11</v>
      </c>
      <c r="L12808" s="24">
        <v>16.5</v>
      </c>
      <c r="M12808" s="24">
        <v>181.5</v>
      </c>
      <c r="N12808" s="24">
        <v>141.57</v>
      </c>
      <c r="O12808" s="24">
        <v>39.93</v>
      </c>
      <c r="P12808" s="25">
        <v>22</v>
      </c>
    </row>
    <row r="12809" spans="1:16" x14ac:dyDescent="0.3">
      <c r="A12809" s="22">
        <v>43241</v>
      </c>
      <c r="B12809">
        <v>2018</v>
      </c>
      <c r="C12809">
        <v>5</v>
      </c>
      <c r="D12809" t="s">
        <v>123</v>
      </c>
      <c r="E12809" t="s">
        <v>121</v>
      </c>
      <c r="F12809" t="s">
        <v>181</v>
      </c>
      <c r="G12809" t="s">
        <v>113</v>
      </c>
      <c r="H12809" t="s">
        <v>108</v>
      </c>
      <c r="I12809" t="s">
        <v>72</v>
      </c>
      <c r="J12809" t="s">
        <v>109</v>
      </c>
      <c r="K12809" s="23">
        <v>5</v>
      </c>
      <c r="L12809" s="24">
        <v>8.1999999999999993</v>
      </c>
      <c r="M12809" s="24">
        <v>41</v>
      </c>
      <c r="N12809" s="24">
        <v>27.88</v>
      </c>
      <c r="O12809" s="24">
        <v>13.12</v>
      </c>
      <c r="P12809" s="25">
        <v>32</v>
      </c>
    </row>
    <row r="12810" spans="1:16" x14ac:dyDescent="0.3">
      <c r="A12810" s="22">
        <v>43242</v>
      </c>
      <c r="B12810">
        <v>2018</v>
      </c>
      <c r="C12810">
        <v>5</v>
      </c>
      <c r="D12810" t="s">
        <v>123</v>
      </c>
      <c r="E12810" t="s">
        <v>121</v>
      </c>
      <c r="F12810" t="s">
        <v>181</v>
      </c>
      <c r="G12810" t="s">
        <v>114</v>
      </c>
      <c r="H12810" t="s">
        <v>94</v>
      </c>
      <c r="I12810" t="s">
        <v>73</v>
      </c>
      <c r="J12810" t="s">
        <v>95</v>
      </c>
      <c r="K12810" s="23">
        <v>3.67</v>
      </c>
      <c r="L12810" s="24">
        <v>3.1</v>
      </c>
      <c r="M12810" s="24">
        <v>11.38</v>
      </c>
      <c r="N12810" s="24">
        <v>7.97</v>
      </c>
      <c r="O12810" s="24">
        <v>3.41</v>
      </c>
      <c r="P12810" s="25">
        <v>30</v>
      </c>
    </row>
    <row r="12811" spans="1:16" x14ac:dyDescent="0.3">
      <c r="A12811" s="22">
        <v>43242</v>
      </c>
      <c r="B12811">
        <v>2018</v>
      </c>
      <c r="C12811">
        <v>5</v>
      </c>
      <c r="D12811" t="s">
        <v>123</v>
      </c>
      <c r="E12811" t="s">
        <v>121</v>
      </c>
      <c r="F12811" t="s">
        <v>181</v>
      </c>
      <c r="G12811" t="s">
        <v>114</v>
      </c>
      <c r="H12811" t="s">
        <v>96</v>
      </c>
      <c r="I12811" t="s">
        <v>74</v>
      </c>
      <c r="J12811" t="s">
        <v>97</v>
      </c>
      <c r="K12811" s="23">
        <v>2.33</v>
      </c>
      <c r="L12811" s="24">
        <v>3.6</v>
      </c>
      <c r="M12811" s="24">
        <v>8.39</v>
      </c>
      <c r="N12811" s="24">
        <v>5.87</v>
      </c>
      <c r="O12811" s="24">
        <v>2.52</v>
      </c>
      <c r="P12811" s="25">
        <v>30</v>
      </c>
    </row>
    <row r="12812" spans="1:16" x14ac:dyDescent="0.3">
      <c r="A12812" s="22">
        <v>43242</v>
      </c>
      <c r="B12812">
        <v>2018</v>
      </c>
      <c r="C12812">
        <v>5</v>
      </c>
      <c r="D12812" t="s">
        <v>123</v>
      </c>
      <c r="E12812" t="s">
        <v>121</v>
      </c>
      <c r="F12812" t="s">
        <v>181</v>
      </c>
      <c r="G12812" t="s">
        <v>114</v>
      </c>
      <c r="H12812" t="s">
        <v>98</v>
      </c>
      <c r="I12812" t="s">
        <v>75</v>
      </c>
      <c r="J12812" t="s">
        <v>99</v>
      </c>
      <c r="K12812" s="23">
        <v>3</v>
      </c>
      <c r="L12812" s="24">
        <v>2.8</v>
      </c>
      <c r="M12812" s="24">
        <v>8.4</v>
      </c>
      <c r="N12812" s="24">
        <v>6.05</v>
      </c>
      <c r="O12812" s="24">
        <v>2.35</v>
      </c>
      <c r="P12812" s="25">
        <v>28</v>
      </c>
    </row>
    <row r="12813" spans="1:16" x14ac:dyDescent="0.3">
      <c r="A12813" s="22">
        <v>43242</v>
      </c>
      <c r="B12813">
        <v>2018</v>
      </c>
      <c r="C12813">
        <v>5</v>
      </c>
      <c r="D12813" t="s">
        <v>123</v>
      </c>
      <c r="E12813" t="s">
        <v>121</v>
      </c>
      <c r="F12813" t="s">
        <v>181</v>
      </c>
      <c r="G12813" t="s">
        <v>114</v>
      </c>
      <c r="H12813" t="s">
        <v>100</v>
      </c>
      <c r="I12813" t="s">
        <v>70</v>
      </c>
      <c r="J12813" t="s">
        <v>101</v>
      </c>
      <c r="K12813" s="23">
        <v>8.06</v>
      </c>
      <c r="L12813" s="24">
        <v>2.4</v>
      </c>
      <c r="M12813" s="24">
        <v>19.34</v>
      </c>
      <c r="N12813" s="24">
        <v>14.31</v>
      </c>
      <c r="O12813" s="24">
        <v>5.03</v>
      </c>
      <c r="P12813" s="25">
        <v>26</v>
      </c>
    </row>
    <row r="12814" spans="1:16" x14ac:dyDescent="0.3">
      <c r="A12814" s="22">
        <v>43242</v>
      </c>
      <c r="B12814">
        <v>2018</v>
      </c>
      <c r="C12814">
        <v>5</v>
      </c>
      <c r="D12814" t="s">
        <v>123</v>
      </c>
      <c r="E12814" t="s">
        <v>121</v>
      </c>
      <c r="F12814" t="s">
        <v>181</v>
      </c>
      <c r="G12814" t="s">
        <v>114</v>
      </c>
      <c r="H12814" t="s">
        <v>102</v>
      </c>
      <c r="I12814" t="s">
        <v>71</v>
      </c>
      <c r="J12814" t="s">
        <v>103</v>
      </c>
      <c r="K12814" s="23">
        <v>7</v>
      </c>
      <c r="L12814" s="24">
        <v>6.9</v>
      </c>
      <c r="M12814" s="24">
        <v>48.3</v>
      </c>
      <c r="N12814" s="24">
        <v>31.88</v>
      </c>
      <c r="O12814" s="24">
        <v>16.420000000000002</v>
      </c>
      <c r="P12814" s="25">
        <v>34</v>
      </c>
    </row>
    <row r="12815" spans="1:16" x14ac:dyDescent="0.3">
      <c r="A12815" s="22">
        <v>43242</v>
      </c>
      <c r="B12815">
        <v>2018</v>
      </c>
      <c r="C12815">
        <v>5</v>
      </c>
      <c r="D12815" t="s">
        <v>123</v>
      </c>
      <c r="E12815" t="s">
        <v>121</v>
      </c>
      <c r="F12815" t="s">
        <v>181</v>
      </c>
      <c r="G12815" t="s">
        <v>114</v>
      </c>
      <c r="H12815" t="s">
        <v>104</v>
      </c>
      <c r="I12815" t="s">
        <v>76</v>
      </c>
      <c r="J12815" t="s">
        <v>105</v>
      </c>
      <c r="K12815" s="23">
        <v>0</v>
      </c>
      <c r="L12815" s="24">
        <v>7.4</v>
      </c>
      <c r="M12815" s="24">
        <v>0</v>
      </c>
      <c r="N12815" s="24">
        <v>0</v>
      </c>
      <c r="O12815" s="24">
        <v>0</v>
      </c>
      <c r="P12815" s="25">
        <v>34</v>
      </c>
    </row>
    <row r="12816" spans="1:16" x14ac:dyDescent="0.3">
      <c r="A12816" s="22">
        <v>43242</v>
      </c>
      <c r="B12816">
        <v>2018</v>
      </c>
      <c r="C12816">
        <v>5</v>
      </c>
      <c r="D12816" t="s">
        <v>123</v>
      </c>
      <c r="E12816" t="s">
        <v>121</v>
      </c>
      <c r="F12816" t="s">
        <v>181</v>
      </c>
      <c r="G12816" t="s">
        <v>114</v>
      </c>
      <c r="H12816" t="s">
        <v>106</v>
      </c>
      <c r="I12816" t="s">
        <v>69</v>
      </c>
      <c r="J12816" t="s">
        <v>107</v>
      </c>
      <c r="K12816" s="23">
        <v>6</v>
      </c>
      <c r="L12816" s="24">
        <v>16.5</v>
      </c>
      <c r="M12816" s="24">
        <v>99</v>
      </c>
      <c r="N12816" s="24">
        <v>77.22</v>
      </c>
      <c r="O12816" s="24">
        <v>21.78</v>
      </c>
      <c r="P12816" s="25">
        <v>22</v>
      </c>
    </row>
    <row r="12817" spans="1:16" x14ac:dyDescent="0.3">
      <c r="A12817" s="22">
        <v>43242</v>
      </c>
      <c r="B12817">
        <v>2018</v>
      </c>
      <c r="C12817">
        <v>5</v>
      </c>
      <c r="D12817" t="s">
        <v>123</v>
      </c>
      <c r="E12817" t="s">
        <v>121</v>
      </c>
      <c r="F12817" t="s">
        <v>181</v>
      </c>
      <c r="G12817" t="s">
        <v>114</v>
      </c>
      <c r="H12817" t="s">
        <v>108</v>
      </c>
      <c r="I12817" t="s">
        <v>72</v>
      </c>
      <c r="J12817" t="s">
        <v>109</v>
      </c>
      <c r="K12817" s="23">
        <v>6</v>
      </c>
      <c r="L12817" s="24">
        <v>8.1999999999999993</v>
      </c>
      <c r="M12817" s="24">
        <v>49.2</v>
      </c>
      <c r="N12817" s="24">
        <v>33.46</v>
      </c>
      <c r="O12817" s="24">
        <v>15.74</v>
      </c>
      <c r="P12817" s="25">
        <v>32</v>
      </c>
    </row>
    <row r="12818" spans="1:16" x14ac:dyDescent="0.3">
      <c r="A12818" s="22">
        <v>43243</v>
      </c>
      <c r="B12818">
        <v>2018</v>
      </c>
      <c r="C12818">
        <v>5</v>
      </c>
      <c r="D12818" t="s">
        <v>123</v>
      </c>
      <c r="E12818" t="s">
        <v>121</v>
      </c>
      <c r="F12818" t="s">
        <v>181</v>
      </c>
      <c r="G12818" t="s">
        <v>115</v>
      </c>
      <c r="H12818" t="s">
        <v>94</v>
      </c>
      <c r="I12818" t="s">
        <v>73</v>
      </c>
      <c r="J12818" t="s">
        <v>95</v>
      </c>
      <c r="K12818" s="23">
        <v>1.5</v>
      </c>
      <c r="L12818" s="24">
        <v>3.1</v>
      </c>
      <c r="M12818" s="24">
        <v>4.6500000000000004</v>
      </c>
      <c r="N12818" s="24">
        <v>3.26</v>
      </c>
      <c r="O12818" s="24">
        <v>1.39</v>
      </c>
      <c r="P12818" s="25">
        <v>30</v>
      </c>
    </row>
    <row r="12819" spans="1:16" x14ac:dyDescent="0.3">
      <c r="A12819" s="22">
        <v>43243</v>
      </c>
      <c r="B12819">
        <v>2018</v>
      </c>
      <c r="C12819">
        <v>5</v>
      </c>
      <c r="D12819" t="s">
        <v>123</v>
      </c>
      <c r="E12819" t="s">
        <v>121</v>
      </c>
      <c r="F12819" t="s">
        <v>181</v>
      </c>
      <c r="G12819" t="s">
        <v>115</v>
      </c>
      <c r="H12819" t="s">
        <v>96</v>
      </c>
      <c r="I12819" t="s">
        <v>74</v>
      </c>
      <c r="J12819" t="s">
        <v>97</v>
      </c>
      <c r="K12819" s="23">
        <v>3.66</v>
      </c>
      <c r="L12819" s="24">
        <v>3.6</v>
      </c>
      <c r="M12819" s="24">
        <v>13.18</v>
      </c>
      <c r="N12819" s="24">
        <v>9.23</v>
      </c>
      <c r="O12819" s="24">
        <v>3.95</v>
      </c>
      <c r="P12819" s="25">
        <v>30</v>
      </c>
    </row>
    <row r="12820" spans="1:16" x14ac:dyDescent="0.3">
      <c r="A12820" s="22">
        <v>43243</v>
      </c>
      <c r="B12820">
        <v>2018</v>
      </c>
      <c r="C12820">
        <v>5</v>
      </c>
      <c r="D12820" t="s">
        <v>123</v>
      </c>
      <c r="E12820" t="s">
        <v>121</v>
      </c>
      <c r="F12820" t="s">
        <v>181</v>
      </c>
      <c r="G12820" t="s">
        <v>115</v>
      </c>
      <c r="H12820" t="s">
        <v>98</v>
      </c>
      <c r="I12820" t="s">
        <v>75</v>
      </c>
      <c r="J12820" t="s">
        <v>99</v>
      </c>
      <c r="K12820" s="23">
        <v>0</v>
      </c>
      <c r="L12820" s="24">
        <v>2.8</v>
      </c>
      <c r="M12820" s="24">
        <v>0</v>
      </c>
      <c r="N12820" s="24">
        <v>0</v>
      </c>
      <c r="O12820" s="24">
        <v>0</v>
      </c>
      <c r="P12820" s="25">
        <v>28</v>
      </c>
    </row>
    <row r="12821" spans="1:16" x14ac:dyDescent="0.3">
      <c r="A12821" s="22">
        <v>43243</v>
      </c>
      <c r="B12821">
        <v>2018</v>
      </c>
      <c r="C12821">
        <v>5</v>
      </c>
      <c r="D12821" t="s">
        <v>123</v>
      </c>
      <c r="E12821" t="s">
        <v>121</v>
      </c>
      <c r="F12821" t="s">
        <v>181</v>
      </c>
      <c r="G12821" t="s">
        <v>115</v>
      </c>
      <c r="H12821" t="s">
        <v>100</v>
      </c>
      <c r="I12821" t="s">
        <v>70</v>
      </c>
      <c r="J12821" t="s">
        <v>101</v>
      </c>
      <c r="K12821" s="23">
        <v>11</v>
      </c>
      <c r="L12821" s="24">
        <v>2.4</v>
      </c>
      <c r="M12821" s="24">
        <v>26.4</v>
      </c>
      <c r="N12821" s="24">
        <v>19.54</v>
      </c>
      <c r="O12821" s="24">
        <v>6.86</v>
      </c>
      <c r="P12821" s="25">
        <v>26</v>
      </c>
    </row>
    <row r="12822" spans="1:16" x14ac:dyDescent="0.3">
      <c r="A12822" s="22">
        <v>43243</v>
      </c>
      <c r="B12822">
        <v>2018</v>
      </c>
      <c r="C12822">
        <v>5</v>
      </c>
      <c r="D12822" t="s">
        <v>123</v>
      </c>
      <c r="E12822" t="s">
        <v>121</v>
      </c>
      <c r="F12822" t="s">
        <v>181</v>
      </c>
      <c r="G12822" t="s">
        <v>115</v>
      </c>
      <c r="H12822" t="s">
        <v>102</v>
      </c>
      <c r="I12822" t="s">
        <v>71</v>
      </c>
      <c r="J12822" t="s">
        <v>103</v>
      </c>
      <c r="K12822" s="23">
        <v>7</v>
      </c>
      <c r="L12822" s="24">
        <v>6.9</v>
      </c>
      <c r="M12822" s="24">
        <v>48.3</v>
      </c>
      <c r="N12822" s="24">
        <v>31.88</v>
      </c>
      <c r="O12822" s="24">
        <v>16.420000000000002</v>
      </c>
      <c r="P12822" s="25">
        <v>34</v>
      </c>
    </row>
    <row r="12823" spans="1:16" x14ac:dyDescent="0.3">
      <c r="A12823" s="22">
        <v>43243</v>
      </c>
      <c r="B12823">
        <v>2018</v>
      </c>
      <c r="C12823">
        <v>5</v>
      </c>
      <c r="D12823" t="s">
        <v>123</v>
      </c>
      <c r="E12823" t="s">
        <v>121</v>
      </c>
      <c r="F12823" t="s">
        <v>181</v>
      </c>
      <c r="G12823" t="s">
        <v>115</v>
      </c>
      <c r="H12823" t="s">
        <v>104</v>
      </c>
      <c r="I12823" t="s">
        <v>76</v>
      </c>
      <c r="J12823" t="s">
        <v>105</v>
      </c>
      <c r="K12823" s="23">
        <v>0</v>
      </c>
      <c r="L12823" s="24">
        <v>7.4</v>
      </c>
      <c r="M12823" s="24">
        <v>0</v>
      </c>
      <c r="N12823" s="24">
        <v>0</v>
      </c>
      <c r="O12823" s="24">
        <v>0</v>
      </c>
      <c r="P12823" s="25">
        <v>34</v>
      </c>
    </row>
    <row r="12824" spans="1:16" x14ac:dyDescent="0.3">
      <c r="A12824" s="22">
        <v>43243</v>
      </c>
      <c r="B12824">
        <v>2018</v>
      </c>
      <c r="C12824">
        <v>5</v>
      </c>
      <c r="D12824" t="s">
        <v>123</v>
      </c>
      <c r="E12824" t="s">
        <v>121</v>
      </c>
      <c r="F12824" t="s">
        <v>181</v>
      </c>
      <c r="G12824" t="s">
        <v>115</v>
      </c>
      <c r="H12824" t="s">
        <v>106</v>
      </c>
      <c r="I12824" t="s">
        <v>69</v>
      </c>
      <c r="J12824" t="s">
        <v>107</v>
      </c>
      <c r="K12824" s="23">
        <v>0</v>
      </c>
      <c r="L12824" s="24">
        <v>16.5</v>
      </c>
      <c r="M12824" s="24">
        <v>0</v>
      </c>
      <c r="N12824" s="24">
        <v>0</v>
      </c>
      <c r="O12824" s="24">
        <v>0</v>
      </c>
      <c r="P12824" s="25">
        <v>22</v>
      </c>
    </row>
    <row r="12825" spans="1:16" x14ac:dyDescent="0.3">
      <c r="A12825" s="22">
        <v>43243</v>
      </c>
      <c r="B12825">
        <v>2018</v>
      </c>
      <c r="C12825">
        <v>5</v>
      </c>
      <c r="D12825" t="s">
        <v>123</v>
      </c>
      <c r="E12825" t="s">
        <v>121</v>
      </c>
      <c r="F12825" t="s">
        <v>181</v>
      </c>
      <c r="G12825" t="s">
        <v>115</v>
      </c>
      <c r="H12825" t="s">
        <v>108</v>
      </c>
      <c r="I12825" t="s">
        <v>72</v>
      </c>
      <c r="J12825" t="s">
        <v>109</v>
      </c>
      <c r="K12825" s="23">
        <v>7</v>
      </c>
      <c r="L12825" s="24">
        <v>8.1999999999999993</v>
      </c>
      <c r="M12825" s="24">
        <v>57.4</v>
      </c>
      <c r="N12825" s="24">
        <v>39.03</v>
      </c>
      <c r="O12825" s="24">
        <v>18.37</v>
      </c>
      <c r="P12825" s="25">
        <v>32</v>
      </c>
    </row>
    <row r="12826" spans="1:16" x14ac:dyDescent="0.3">
      <c r="A12826" s="22">
        <v>43244</v>
      </c>
      <c r="B12826">
        <v>2018</v>
      </c>
      <c r="C12826">
        <v>5</v>
      </c>
      <c r="D12826" t="s">
        <v>123</v>
      </c>
      <c r="E12826" t="s">
        <v>121</v>
      </c>
      <c r="F12826" t="s">
        <v>181</v>
      </c>
      <c r="G12826" t="s">
        <v>93</v>
      </c>
      <c r="H12826" t="s">
        <v>94</v>
      </c>
      <c r="I12826" t="s">
        <v>73</v>
      </c>
      <c r="J12826" t="s">
        <v>95</v>
      </c>
      <c r="K12826" s="23">
        <v>2</v>
      </c>
      <c r="L12826" s="24">
        <v>3.1</v>
      </c>
      <c r="M12826" s="24">
        <v>6.2</v>
      </c>
      <c r="N12826" s="24">
        <v>4.34</v>
      </c>
      <c r="O12826" s="24">
        <v>1.86</v>
      </c>
      <c r="P12826" s="25">
        <v>30</v>
      </c>
    </row>
    <row r="12827" spans="1:16" x14ac:dyDescent="0.3">
      <c r="A12827" s="22">
        <v>43244</v>
      </c>
      <c r="B12827">
        <v>2018</v>
      </c>
      <c r="C12827">
        <v>5</v>
      </c>
      <c r="D12827" t="s">
        <v>123</v>
      </c>
      <c r="E12827" t="s">
        <v>121</v>
      </c>
      <c r="F12827" t="s">
        <v>181</v>
      </c>
      <c r="G12827" t="s">
        <v>93</v>
      </c>
      <c r="H12827" t="s">
        <v>96</v>
      </c>
      <c r="I12827" t="s">
        <v>74</v>
      </c>
      <c r="J12827" t="s">
        <v>97</v>
      </c>
      <c r="K12827" s="23">
        <v>1.99</v>
      </c>
      <c r="L12827" s="24">
        <v>3.6</v>
      </c>
      <c r="M12827" s="24">
        <v>7.16</v>
      </c>
      <c r="N12827" s="24">
        <v>5.01</v>
      </c>
      <c r="O12827" s="24">
        <v>2.15</v>
      </c>
      <c r="P12827" s="25">
        <v>30</v>
      </c>
    </row>
    <row r="12828" spans="1:16" x14ac:dyDescent="0.3">
      <c r="A12828" s="22">
        <v>43244</v>
      </c>
      <c r="B12828">
        <v>2018</v>
      </c>
      <c r="C12828">
        <v>5</v>
      </c>
      <c r="D12828" t="s">
        <v>123</v>
      </c>
      <c r="E12828" t="s">
        <v>121</v>
      </c>
      <c r="F12828" t="s">
        <v>181</v>
      </c>
      <c r="G12828" t="s">
        <v>93</v>
      </c>
      <c r="H12828" t="s">
        <v>98</v>
      </c>
      <c r="I12828" t="s">
        <v>75</v>
      </c>
      <c r="J12828" t="s">
        <v>99</v>
      </c>
      <c r="K12828" s="23">
        <v>5</v>
      </c>
      <c r="L12828" s="24">
        <v>2.8</v>
      </c>
      <c r="M12828" s="24">
        <v>14</v>
      </c>
      <c r="N12828" s="24">
        <v>10.08</v>
      </c>
      <c r="O12828" s="24">
        <v>3.92</v>
      </c>
      <c r="P12828" s="25">
        <v>28</v>
      </c>
    </row>
    <row r="12829" spans="1:16" x14ac:dyDescent="0.3">
      <c r="A12829" s="22">
        <v>43244</v>
      </c>
      <c r="B12829">
        <v>2018</v>
      </c>
      <c r="C12829">
        <v>5</v>
      </c>
      <c r="D12829" t="s">
        <v>123</v>
      </c>
      <c r="E12829" t="s">
        <v>121</v>
      </c>
      <c r="F12829" t="s">
        <v>181</v>
      </c>
      <c r="G12829" t="s">
        <v>93</v>
      </c>
      <c r="H12829" t="s">
        <v>100</v>
      </c>
      <c r="I12829" t="s">
        <v>70</v>
      </c>
      <c r="J12829" t="s">
        <v>101</v>
      </c>
      <c r="K12829" s="23">
        <v>20.2</v>
      </c>
      <c r="L12829" s="24">
        <v>2.4</v>
      </c>
      <c r="M12829" s="24">
        <v>48.48</v>
      </c>
      <c r="N12829" s="24">
        <v>35.880000000000003</v>
      </c>
      <c r="O12829" s="24">
        <v>12.6</v>
      </c>
      <c r="P12829" s="25">
        <v>26</v>
      </c>
    </row>
    <row r="12830" spans="1:16" x14ac:dyDescent="0.3">
      <c r="A12830" s="22">
        <v>43244</v>
      </c>
      <c r="B12830">
        <v>2018</v>
      </c>
      <c r="C12830">
        <v>5</v>
      </c>
      <c r="D12830" t="s">
        <v>123</v>
      </c>
      <c r="E12830" t="s">
        <v>121</v>
      </c>
      <c r="F12830" t="s">
        <v>181</v>
      </c>
      <c r="G12830" t="s">
        <v>93</v>
      </c>
      <c r="H12830" t="s">
        <v>102</v>
      </c>
      <c r="I12830" t="s">
        <v>71</v>
      </c>
      <c r="J12830" t="s">
        <v>103</v>
      </c>
      <c r="K12830" s="23">
        <v>6</v>
      </c>
      <c r="L12830" s="24">
        <v>6.9</v>
      </c>
      <c r="M12830" s="24">
        <v>41.4</v>
      </c>
      <c r="N12830" s="24">
        <v>27.32</v>
      </c>
      <c r="O12830" s="24">
        <v>14.08</v>
      </c>
      <c r="P12830" s="25">
        <v>34</v>
      </c>
    </row>
    <row r="12831" spans="1:16" x14ac:dyDescent="0.3">
      <c r="A12831" s="22">
        <v>43244</v>
      </c>
      <c r="B12831">
        <v>2018</v>
      </c>
      <c r="C12831">
        <v>5</v>
      </c>
      <c r="D12831" t="s">
        <v>123</v>
      </c>
      <c r="E12831" t="s">
        <v>121</v>
      </c>
      <c r="F12831" t="s">
        <v>181</v>
      </c>
      <c r="G12831" t="s">
        <v>93</v>
      </c>
      <c r="H12831" t="s">
        <v>104</v>
      </c>
      <c r="I12831" t="s">
        <v>76</v>
      </c>
      <c r="J12831" t="s">
        <v>105</v>
      </c>
      <c r="K12831" s="23">
        <v>1</v>
      </c>
      <c r="L12831" s="24">
        <v>7.4</v>
      </c>
      <c r="M12831" s="24">
        <v>7.4</v>
      </c>
      <c r="N12831" s="24">
        <v>4.88</v>
      </c>
      <c r="O12831" s="24">
        <v>2.52</v>
      </c>
      <c r="P12831" s="25">
        <v>34</v>
      </c>
    </row>
    <row r="12832" spans="1:16" x14ac:dyDescent="0.3">
      <c r="A12832" s="22">
        <v>43244</v>
      </c>
      <c r="B12832">
        <v>2018</v>
      </c>
      <c r="C12832">
        <v>5</v>
      </c>
      <c r="D12832" t="s">
        <v>123</v>
      </c>
      <c r="E12832" t="s">
        <v>121</v>
      </c>
      <c r="F12832" t="s">
        <v>181</v>
      </c>
      <c r="G12832" t="s">
        <v>93</v>
      </c>
      <c r="H12832" t="s">
        <v>106</v>
      </c>
      <c r="I12832" t="s">
        <v>69</v>
      </c>
      <c r="J12832" t="s">
        <v>107</v>
      </c>
      <c r="K12832" s="23">
        <v>10</v>
      </c>
      <c r="L12832" s="24">
        <v>16.5</v>
      </c>
      <c r="M12832" s="24">
        <v>165</v>
      </c>
      <c r="N12832" s="24">
        <v>128.69999999999999</v>
      </c>
      <c r="O12832" s="24">
        <v>36.299999999999997</v>
      </c>
      <c r="P12832" s="25">
        <v>22</v>
      </c>
    </row>
    <row r="12833" spans="1:16" x14ac:dyDescent="0.3">
      <c r="A12833" s="22">
        <v>43244</v>
      </c>
      <c r="B12833">
        <v>2018</v>
      </c>
      <c r="C12833">
        <v>5</v>
      </c>
      <c r="D12833" t="s">
        <v>123</v>
      </c>
      <c r="E12833" t="s">
        <v>121</v>
      </c>
      <c r="F12833" t="s">
        <v>181</v>
      </c>
      <c r="G12833" t="s">
        <v>93</v>
      </c>
      <c r="H12833" t="s">
        <v>108</v>
      </c>
      <c r="I12833" t="s">
        <v>72</v>
      </c>
      <c r="J12833" t="s">
        <v>109</v>
      </c>
      <c r="K12833" s="23">
        <v>1</v>
      </c>
      <c r="L12833" s="24">
        <v>8.1999999999999993</v>
      </c>
      <c r="M12833" s="24">
        <v>8.1999999999999993</v>
      </c>
      <c r="N12833" s="24">
        <v>5.58</v>
      </c>
      <c r="O12833" s="24">
        <v>2.62</v>
      </c>
      <c r="P12833" s="25">
        <v>32</v>
      </c>
    </row>
    <row r="12834" spans="1:16" x14ac:dyDescent="0.3">
      <c r="A12834" s="22">
        <v>43245</v>
      </c>
      <c r="B12834">
        <v>2018</v>
      </c>
      <c r="C12834">
        <v>5</v>
      </c>
      <c r="D12834" t="s">
        <v>123</v>
      </c>
      <c r="E12834" t="s">
        <v>121</v>
      </c>
      <c r="F12834" t="s">
        <v>181</v>
      </c>
      <c r="G12834" t="s">
        <v>110</v>
      </c>
      <c r="H12834" t="s">
        <v>94</v>
      </c>
      <c r="I12834" t="s">
        <v>73</v>
      </c>
      <c r="J12834" t="s">
        <v>95</v>
      </c>
      <c r="K12834" s="23">
        <v>2.33</v>
      </c>
      <c r="L12834" s="24">
        <v>3.1</v>
      </c>
      <c r="M12834" s="24">
        <v>7.22</v>
      </c>
      <c r="N12834" s="24">
        <v>5.05</v>
      </c>
      <c r="O12834" s="24">
        <v>2.17</v>
      </c>
      <c r="P12834" s="25">
        <v>30</v>
      </c>
    </row>
    <row r="12835" spans="1:16" x14ac:dyDescent="0.3">
      <c r="A12835" s="22">
        <v>43245</v>
      </c>
      <c r="B12835">
        <v>2018</v>
      </c>
      <c r="C12835">
        <v>5</v>
      </c>
      <c r="D12835" t="s">
        <v>123</v>
      </c>
      <c r="E12835" t="s">
        <v>121</v>
      </c>
      <c r="F12835" t="s">
        <v>181</v>
      </c>
      <c r="G12835" t="s">
        <v>110</v>
      </c>
      <c r="H12835" t="s">
        <v>96</v>
      </c>
      <c r="I12835" t="s">
        <v>74</v>
      </c>
      <c r="J12835" t="s">
        <v>97</v>
      </c>
      <c r="K12835" s="23">
        <v>2.33</v>
      </c>
      <c r="L12835" s="24">
        <v>3.6</v>
      </c>
      <c r="M12835" s="24">
        <v>8.39</v>
      </c>
      <c r="N12835" s="24">
        <v>5.87</v>
      </c>
      <c r="O12835" s="24">
        <v>2.52</v>
      </c>
      <c r="P12835" s="25">
        <v>30</v>
      </c>
    </row>
    <row r="12836" spans="1:16" x14ac:dyDescent="0.3">
      <c r="A12836" s="22">
        <v>43245</v>
      </c>
      <c r="B12836">
        <v>2018</v>
      </c>
      <c r="C12836">
        <v>5</v>
      </c>
      <c r="D12836" t="s">
        <v>123</v>
      </c>
      <c r="E12836" t="s">
        <v>121</v>
      </c>
      <c r="F12836" t="s">
        <v>181</v>
      </c>
      <c r="G12836" t="s">
        <v>110</v>
      </c>
      <c r="H12836" t="s">
        <v>98</v>
      </c>
      <c r="I12836" t="s">
        <v>75</v>
      </c>
      <c r="J12836" t="s">
        <v>99</v>
      </c>
      <c r="K12836" s="23">
        <v>2</v>
      </c>
      <c r="L12836" s="24">
        <v>2.8</v>
      </c>
      <c r="M12836" s="24">
        <v>5.6</v>
      </c>
      <c r="N12836" s="24">
        <v>4.03</v>
      </c>
      <c r="O12836" s="24">
        <v>1.57</v>
      </c>
      <c r="P12836" s="25">
        <v>28</v>
      </c>
    </row>
    <row r="12837" spans="1:16" x14ac:dyDescent="0.3">
      <c r="A12837" s="22">
        <v>43245</v>
      </c>
      <c r="B12837">
        <v>2018</v>
      </c>
      <c r="C12837">
        <v>5</v>
      </c>
      <c r="D12837" t="s">
        <v>123</v>
      </c>
      <c r="E12837" t="s">
        <v>121</v>
      </c>
      <c r="F12837" t="s">
        <v>181</v>
      </c>
      <c r="G12837" t="s">
        <v>110</v>
      </c>
      <c r="H12837" t="s">
        <v>100</v>
      </c>
      <c r="I12837" t="s">
        <v>70</v>
      </c>
      <c r="J12837" t="s">
        <v>101</v>
      </c>
      <c r="K12837" s="23">
        <v>16.399999999999999</v>
      </c>
      <c r="L12837" s="24">
        <v>2.4</v>
      </c>
      <c r="M12837" s="24">
        <v>39.36</v>
      </c>
      <c r="N12837" s="24">
        <v>29.13</v>
      </c>
      <c r="O12837" s="24">
        <v>10.23</v>
      </c>
      <c r="P12837" s="25">
        <v>26</v>
      </c>
    </row>
    <row r="12838" spans="1:16" x14ac:dyDescent="0.3">
      <c r="A12838" s="22">
        <v>43245</v>
      </c>
      <c r="B12838">
        <v>2018</v>
      </c>
      <c r="C12838">
        <v>5</v>
      </c>
      <c r="D12838" t="s">
        <v>123</v>
      </c>
      <c r="E12838" t="s">
        <v>121</v>
      </c>
      <c r="F12838" t="s">
        <v>181</v>
      </c>
      <c r="G12838" t="s">
        <v>110</v>
      </c>
      <c r="H12838" t="s">
        <v>102</v>
      </c>
      <c r="I12838" t="s">
        <v>71</v>
      </c>
      <c r="J12838" t="s">
        <v>103</v>
      </c>
      <c r="K12838" s="23">
        <v>9</v>
      </c>
      <c r="L12838" s="24">
        <v>6.9</v>
      </c>
      <c r="M12838" s="24">
        <v>62.1</v>
      </c>
      <c r="N12838" s="24">
        <v>40.99</v>
      </c>
      <c r="O12838" s="24">
        <v>21.11</v>
      </c>
      <c r="P12838" s="25">
        <v>34</v>
      </c>
    </row>
    <row r="12839" spans="1:16" x14ac:dyDescent="0.3">
      <c r="A12839" s="22">
        <v>43245</v>
      </c>
      <c r="B12839">
        <v>2018</v>
      </c>
      <c r="C12839">
        <v>5</v>
      </c>
      <c r="D12839" t="s">
        <v>123</v>
      </c>
      <c r="E12839" t="s">
        <v>121</v>
      </c>
      <c r="F12839" t="s">
        <v>181</v>
      </c>
      <c r="G12839" t="s">
        <v>110</v>
      </c>
      <c r="H12839" t="s">
        <v>104</v>
      </c>
      <c r="I12839" t="s">
        <v>76</v>
      </c>
      <c r="J12839" t="s">
        <v>105</v>
      </c>
      <c r="K12839" s="23">
        <v>0</v>
      </c>
      <c r="L12839" s="24">
        <v>7.4</v>
      </c>
      <c r="M12839" s="24">
        <v>0</v>
      </c>
      <c r="N12839" s="24">
        <v>0</v>
      </c>
      <c r="O12839" s="24">
        <v>0</v>
      </c>
      <c r="P12839" s="25">
        <v>34</v>
      </c>
    </row>
    <row r="12840" spans="1:16" x14ac:dyDescent="0.3">
      <c r="A12840" s="22">
        <v>43245</v>
      </c>
      <c r="B12840">
        <v>2018</v>
      </c>
      <c r="C12840">
        <v>5</v>
      </c>
      <c r="D12840" t="s">
        <v>123</v>
      </c>
      <c r="E12840" t="s">
        <v>121</v>
      </c>
      <c r="F12840" t="s">
        <v>181</v>
      </c>
      <c r="G12840" t="s">
        <v>110</v>
      </c>
      <c r="H12840" t="s">
        <v>106</v>
      </c>
      <c r="I12840" t="s">
        <v>69</v>
      </c>
      <c r="J12840" t="s">
        <v>107</v>
      </c>
      <c r="K12840" s="23">
        <v>1</v>
      </c>
      <c r="L12840" s="24">
        <v>16.5</v>
      </c>
      <c r="M12840" s="24">
        <v>16.5</v>
      </c>
      <c r="N12840" s="24">
        <v>12.87</v>
      </c>
      <c r="O12840" s="24">
        <v>3.63</v>
      </c>
      <c r="P12840" s="25">
        <v>22</v>
      </c>
    </row>
    <row r="12841" spans="1:16" x14ac:dyDescent="0.3">
      <c r="A12841" s="22">
        <v>43245</v>
      </c>
      <c r="B12841">
        <v>2018</v>
      </c>
      <c r="C12841">
        <v>5</v>
      </c>
      <c r="D12841" t="s">
        <v>123</v>
      </c>
      <c r="E12841" t="s">
        <v>121</v>
      </c>
      <c r="F12841" t="s">
        <v>181</v>
      </c>
      <c r="G12841" t="s">
        <v>110</v>
      </c>
      <c r="H12841" t="s">
        <v>108</v>
      </c>
      <c r="I12841" t="s">
        <v>72</v>
      </c>
      <c r="J12841" t="s">
        <v>109</v>
      </c>
      <c r="K12841" s="23">
        <v>2</v>
      </c>
      <c r="L12841" s="24">
        <v>8.1999999999999993</v>
      </c>
      <c r="M12841" s="24">
        <v>16.399999999999999</v>
      </c>
      <c r="N12841" s="24">
        <v>11.15</v>
      </c>
      <c r="O12841" s="24">
        <v>5.25</v>
      </c>
      <c r="P12841" s="25">
        <v>32</v>
      </c>
    </row>
    <row r="12842" spans="1:16" x14ac:dyDescent="0.3">
      <c r="A12842" s="22">
        <v>43246</v>
      </c>
      <c r="B12842">
        <v>2018</v>
      </c>
      <c r="C12842">
        <v>5</v>
      </c>
      <c r="D12842" t="s">
        <v>123</v>
      </c>
      <c r="E12842" t="s">
        <v>121</v>
      </c>
      <c r="F12842" t="s">
        <v>181</v>
      </c>
      <c r="G12842" t="s">
        <v>111</v>
      </c>
      <c r="H12842" t="s">
        <v>94</v>
      </c>
      <c r="I12842" t="s">
        <v>73</v>
      </c>
      <c r="J12842" t="s">
        <v>95</v>
      </c>
      <c r="K12842" s="23">
        <v>3.33</v>
      </c>
      <c r="L12842" s="24">
        <v>3.1</v>
      </c>
      <c r="M12842" s="24">
        <v>10.32</v>
      </c>
      <c r="N12842" s="24">
        <v>7.22</v>
      </c>
      <c r="O12842" s="24">
        <v>3.1</v>
      </c>
      <c r="P12842" s="25">
        <v>30</v>
      </c>
    </row>
    <row r="12843" spans="1:16" x14ac:dyDescent="0.3">
      <c r="A12843" s="22">
        <v>43246</v>
      </c>
      <c r="B12843">
        <v>2018</v>
      </c>
      <c r="C12843">
        <v>5</v>
      </c>
      <c r="D12843" t="s">
        <v>123</v>
      </c>
      <c r="E12843" t="s">
        <v>121</v>
      </c>
      <c r="F12843" t="s">
        <v>181</v>
      </c>
      <c r="G12843" t="s">
        <v>111</v>
      </c>
      <c r="H12843" t="s">
        <v>96</v>
      </c>
      <c r="I12843" t="s">
        <v>74</v>
      </c>
      <c r="J12843" t="s">
        <v>97</v>
      </c>
      <c r="K12843" s="23">
        <v>2.76</v>
      </c>
      <c r="L12843" s="24">
        <v>3.6</v>
      </c>
      <c r="M12843" s="24">
        <v>9.94</v>
      </c>
      <c r="N12843" s="24">
        <v>6.96</v>
      </c>
      <c r="O12843" s="24">
        <v>2.98</v>
      </c>
      <c r="P12843" s="25">
        <v>30</v>
      </c>
    </row>
    <row r="12844" spans="1:16" x14ac:dyDescent="0.3">
      <c r="A12844" s="22">
        <v>43246</v>
      </c>
      <c r="B12844">
        <v>2018</v>
      </c>
      <c r="C12844">
        <v>5</v>
      </c>
      <c r="D12844" t="s">
        <v>123</v>
      </c>
      <c r="E12844" t="s">
        <v>121</v>
      </c>
      <c r="F12844" t="s">
        <v>181</v>
      </c>
      <c r="G12844" t="s">
        <v>111</v>
      </c>
      <c r="H12844" t="s">
        <v>98</v>
      </c>
      <c r="I12844" t="s">
        <v>75</v>
      </c>
      <c r="J12844" t="s">
        <v>99</v>
      </c>
      <c r="K12844" s="23">
        <v>7</v>
      </c>
      <c r="L12844" s="24">
        <v>2.8</v>
      </c>
      <c r="M12844" s="24">
        <v>19.600000000000001</v>
      </c>
      <c r="N12844" s="24">
        <v>14.11</v>
      </c>
      <c r="O12844" s="24">
        <v>5.49</v>
      </c>
      <c r="P12844" s="25">
        <v>28</v>
      </c>
    </row>
    <row r="12845" spans="1:16" x14ac:dyDescent="0.3">
      <c r="A12845" s="22">
        <v>43246</v>
      </c>
      <c r="B12845">
        <v>2018</v>
      </c>
      <c r="C12845">
        <v>5</v>
      </c>
      <c r="D12845" t="s">
        <v>123</v>
      </c>
      <c r="E12845" t="s">
        <v>121</v>
      </c>
      <c r="F12845" t="s">
        <v>181</v>
      </c>
      <c r="G12845" t="s">
        <v>111</v>
      </c>
      <c r="H12845" t="s">
        <v>100</v>
      </c>
      <c r="I12845" t="s">
        <v>70</v>
      </c>
      <c r="J12845" t="s">
        <v>101</v>
      </c>
      <c r="K12845" s="23">
        <v>16.260000000000002</v>
      </c>
      <c r="L12845" s="24">
        <v>2.4</v>
      </c>
      <c r="M12845" s="24">
        <v>39.020000000000003</v>
      </c>
      <c r="N12845" s="24">
        <v>28.87</v>
      </c>
      <c r="O12845" s="24">
        <v>10.15</v>
      </c>
      <c r="P12845" s="25">
        <v>26</v>
      </c>
    </row>
    <row r="12846" spans="1:16" x14ac:dyDescent="0.3">
      <c r="A12846" s="22">
        <v>43246</v>
      </c>
      <c r="B12846">
        <v>2018</v>
      </c>
      <c r="C12846">
        <v>5</v>
      </c>
      <c r="D12846" t="s">
        <v>123</v>
      </c>
      <c r="E12846" t="s">
        <v>121</v>
      </c>
      <c r="F12846" t="s">
        <v>181</v>
      </c>
      <c r="G12846" t="s">
        <v>111</v>
      </c>
      <c r="H12846" t="s">
        <v>102</v>
      </c>
      <c r="I12846" t="s">
        <v>71</v>
      </c>
      <c r="J12846" t="s">
        <v>103</v>
      </c>
      <c r="K12846" s="23">
        <v>7</v>
      </c>
      <c r="L12846" s="24">
        <v>6.9</v>
      </c>
      <c r="M12846" s="24">
        <v>48.3</v>
      </c>
      <c r="N12846" s="24">
        <v>31.88</v>
      </c>
      <c r="O12846" s="24">
        <v>16.420000000000002</v>
      </c>
      <c r="P12846" s="25">
        <v>34</v>
      </c>
    </row>
    <row r="12847" spans="1:16" x14ac:dyDescent="0.3">
      <c r="A12847" s="22">
        <v>43246</v>
      </c>
      <c r="B12847">
        <v>2018</v>
      </c>
      <c r="C12847">
        <v>5</v>
      </c>
      <c r="D12847" t="s">
        <v>123</v>
      </c>
      <c r="E12847" t="s">
        <v>121</v>
      </c>
      <c r="F12847" t="s">
        <v>181</v>
      </c>
      <c r="G12847" t="s">
        <v>111</v>
      </c>
      <c r="H12847" t="s">
        <v>104</v>
      </c>
      <c r="I12847" t="s">
        <v>76</v>
      </c>
      <c r="J12847" t="s">
        <v>105</v>
      </c>
      <c r="K12847" s="23">
        <v>0</v>
      </c>
      <c r="L12847" s="24">
        <v>7.4</v>
      </c>
      <c r="M12847" s="24">
        <v>0</v>
      </c>
      <c r="N12847" s="24">
        <v>0</v>
      </c>
      <c r="O12847" s="24">
        <v>0</v>
      </c>
      <c r="P12847" s="25">
        <v>34</v>
      </c>
    </row>
    <row r="12848" spans="1:16" x14ac:dyDescent="0.3">
      <c r="A12848" s="22">
        <v>43246</v>
      </c>
      <c r="B12848">
        <v>2018</v>
      </c>
      <c r="C12848">
        <v>5</v>
      </c>
      <c r="D12848" t="s">
        <v>123</v>
      </c>
      <c r="E12848" t="s">
        <v>121</v>
      </c>
      <c r="F12848" t="s">
        <v>181</v>
      </c>
      <c r="G12848" t="s">
        <v>111</v>
      </c>
      <c r="H12848" t="s">
        <v>106</v>
      </c>
      <c r="I12848" t="s">
        <v>69</v>
      </c>
      <c r="J12848" t="s">
        <v>107</v>
      </c>
      <c r="K12848" s="23">
        <v>3</v>
      </c>
      <c r="L12848" s="24">
        <v>16.5</v>
      </c>
      <c r="M12848" s="24">
        <v>49.5</v>
      </c>
      <c r="N12848" s="24">
        <v>38.61</v>
      </c>
      <c r="O12848" s="24">
        <v>10.89</v>
      </c>
      <c r="P12848" s="25">
        <v>22</v>
      </c>
    </row>
    <row r="12849" spans="1:16" x14ac:dyDescent="0.3">
      <c r="A12849" s="22">
        <v>43246</v>
      </c>
      <c r="B12849">
        <v>2018</v>
      </c>
      <c r="C12849">
        <v>5</v>
      </c>
      <c r="D12849" t="s">
        <v>123</v>
      </c>
      <c r="E12849" t="s">
        <v>121</v>
      </c>
      <c r="F12849" t="s">
        <v>181</v>
      </c>
      <c r="G12849" t="s">
        <v>111</v>
      </c>
      <c r="H12849" t="s">
        <v>108</v>
      </c>
      <c r="I12849" t="s">
        <v>72</v>
      </c>
      <c r="J12849" t="s">
        <v>109</v>
      </c>
      <c r="K12849" s="23">
        <v>5</v>
      </c>
      <c r="L12849" s="24">
        <v>8.1999999999999993</v>
      </c>
      <c r="M12849" s="24">
        <v>41</v>
      </c>
      <c r="N12849" s="24">
        <v>27.88</v>
      </c>
      <c r="O12849" s="24">
        <v>13.12</v>
      </c>
      <c r="P12849" s="25">
        <v>32</v>
      </c>
    </row>
    <row r="12850" spans="1:16" x14ac:dyDescent="0.3">
      <c r="A12850" s="22">
        <v>43247</v>
      </c>
      <c r="B12850">
        <v>2018</v>
      </c>
      <c r="C12850">
        <v>5</v>
      </c>
      <c r="D12850" t="s">
        <v>123</v>
      </c>
      <c r="E12850" t="s">
        <v>121</v>
      </c>
      <c r="F12850" t="s">
        <v>181</v>
      </c>
      <c r="G12850" t="s">
        <v>112</v>
      </c>
      <c r="H12850" t="s">
        <v>94</v>
      </c>
      <c r="I12850" t="s">
        <v>73</v>
      </c>
      <c r="J12850" t="s">
        <v>95</v>
      </c>
      <c r="K12850" s="23">
        <v>6.33</v>
      </c>
      <c r="L12850" s="24">
        <v>3.1</v>
      </c>
      <c r="M12850" s="24">
        <v>19.62</v>
      </c>
      <c r="N12850" s="24">
        <v>13.73</v>
      </c>
      <c r="O12850" s="24">
        <v>5.89</v>
      </c>
      <c r="P12850" s="25">
        <v>30</v>
      </c>
    </row>
    <row r="12851" spans="1:16" x14ac:dyDescent="0.3">
      <c r="A12851" s="22">
        <v>43247</v>
      </c>
      <c r="B12851">
        <v>2018</v>
      </c>
      <c r="C12851">
        <v>5</v>
      </c>
      <c r="D12851" t="s">
        <v>123</v>
      </c>
      <c r="E12851" t="s">
        <v>121</v>
      </c>
      <c r="F12851" t="s">
        <v>181</v>
      </c>
      <c r="G12851" t="s">
        <v>112</v>
      </c>
      <c r="H12851" t="s">
        <v>96</v>
      </c>
      <c r="I12851" t="s">
        <v>74</v>
      </c>
      <c r="J12851" t="s">
        <v>97</v>
      </c>
      <c r="K12851" s="23">
        <v>4.5199999999999996</v>
      </c>
      <c r="L12851" s="24">
        <v>3.6</v>
      </c>
      <c r="M12851" s="24">
        <v>16.27</v>
      </c>
      <c r="N12851" s="24">
        <v>11.39</v>
      </c>
      <c r="O12851" s="24">
        <v>4.88</v>
      </c>
      <c r="P12851" s="25">
        <v>30</v>
      </c>
    </row>
    <row r="12852" spans="1:16" x14ac:dyDescent="0.3">
      <c r="A12852" s="22">
        <v>43247</v>
      </c>
      <c r="B12852">
        <v>2018</v>
      </c>
      <c r="C12852">
        <v>5</v>
      </c>
      <c r="D12852" t="s">
        <v>123</v>
      </c>
      <c r="E12852" t="s">
        <v>121</v>
      </c>
      <c r="F12852" t="s">
        <v>181</v>
      </c>
      <c r="G12852" t="s">
        <v>112</v>
      </c>
      <c r="H12852" t="s">
        <v>98</v>
      </c>
      <c r="I12852" t="s">
        <v>75</v>
      </c>
      <c r="J12852" t="s">
        <v>99</v>
      </c>
      <c r="K12852" s="23">
        <v>5</v>
      </c>
      <c r="L12852" s="24">
        <v>2.8</v>
      </c>
      <c r="M12852" s="24">
        <v>14</v>
      </c>
      <c r="N12852" s="24">
        <v>10.08</v>
      </c>
      <c r="O12852" s="24">
        <v>3.92</v>
      </c>
      <c r="P12852" s="25">
        <v>28</v>
      </c>
    </row>
    <row r="12853" spans="1:16" x14ac:dyDescent="0.3">
      <c r="A12853" s="22">
        <v>43247</v>
      </c>
      <c r="B12853">
        <v>2018</v>
      </c>
      <c r="C12853">
        <v>5</v>
      </c>
      <c r="D12853" t="s">
        <v>123</v>
      </c>
      <c r="E12853" t="s">
        <v>121</v>
      </c>
      <c r="F12853" t="s">
        <v>181</v>
      </c>
      <c r="G12853" t="s">
        <v>112</v>
      </c>
      <c r="H12853" t="s">
        <v>100</v>
      </c>
      <c r="I12853" t="s">
        <v>70</v>
      </c>
      <c r="J12853" t="s">
        <v>101</v>
      </c>
      <c r="K12853" s="23">
        <v>49.26</v>
      </c>
      <c r="L12853" s="24">
        <v>2.4</v>
      </c>
      <c r="M12853" s="24">
        <v>118.22</v>
      </c>
      <c r="N12853" s="24">
        <v>87.48</v>
      </c>
      <c r="O12853" s="24">
        <v>30.74</v>
      </c>
      <c r="P12853" s="25">
        <v>26</v>
      </c>
    </row>
    <row r="12854" spans="1:16" x14ac:dyDescent="0.3">
      <c r="A12854" s="22">
        <v>43247</v>
      </c>
      <c r="B12854">
        <v>2018</v>
      </c>
      <c r="C12854">
        <v>5</v>
      </c>
      <c r="D12854" t="s">
        <v>123</v>
      </c>
      <c r="E12854" t="s">
        <v>121</v>
      </c>
      <c r="F12854" t="s">
        <v>181</v>
      </c>
      <c r="G12854" t="s">
        <v>112</v>
      </c>
      <c r="H12854" t="s">
        <v>102</v>
      </c>
      <c r="I12854" t="s">
        <v>71</v>
      </c>
      <c r="J12854" t="s">
        <v>103</v>
      </c>
      <c r="K12854" s="23">
        <v>6</v>
      </c>
      <c r="L12854" s="24">
        <v>6.9</v>
      </c>
      <c r="M12854" s="24">
        <v>41.4</v>
      </c>
      <c r="N12854" s="24">
        <v>27.32</v>
      </c>
      <c r="O12854" s="24">
        <v>14.08</v>
      </c>
      <c r="P12854" s="25">
        <v>34</v>
      </c>
    </row>
    <row r="12855" spans="1:16" x14ac:dyDescent="0.3">
      <c r="A12855" s="22">
        <v>43247</v>
      </c>
      <c r="B12855">
        <v>2018</v>
      </c>
      <c r="C12855">
        <v>5</v>
      </c>
      <c r="D12855" t="s">
        <v>123</v>
      </c>
      <c r="E12855" t="s">
        <v>121</v>
      </c>
      <c r="F12855" t="s">
        <v>181</v>
      </c>
      <c r="G12855" t="s">
        <v>112</v>
      </c>
      <c r="H12855" t="s">
        <v>104</v>
      </c>
      <c r="I12855" t="s">
        <v>76</v>
      </c>
      <c r="J12855" t="s">
        <v>105</v>
      </c>
      <c r="K12855" s="23">
        <v>1</v>
      </c>
      <c r="L12855" s="24">
        <v>7.4</v>
      </c>
      <c r="M12855" s="24">
        <v>7.4</v>
      </c>
      <c r="N12855" s="24">
        <v>4.88</v>
      </c>
      <c r="O12855" s="24">
        <v>2.52</v>
      </c>
      <c r="P12855" s="25">
        <v>34</v>
      </c>
    </row>
    <row r="12856" spans="1:16" x14ac:dyDescent="0.3">
      <c r="A12856" s="22">
        <v>43247</v>
      </c>
      <c r="B12856">
        <v>2018</v>
      </c>
      <c r="C12856">
        <v>5</v>
      </c>
      <c r="D12856" t="s">
        <v>123</v>
      </c>
      <c r="E12856" t="s">
        <v>121</v>
      </c>
      <c r="F12856" t="s">
        <v>181</v>
      </c>
      <c r="G12856" t="s">
        <v>112</v>
      </c>
      <c r="H12856" t="s">
        <v>106</v>
      </c>
      <c r="I12856" t="s">
        <v>69</v>
      </c>
      <c r="J12856" t="s">
        <v>107</v>
      </c>
      <c r="K12856" s="23">
        <v>0</v>
      </c>
      <c r="L12856" s="24">
        <v>16.5</v>
      </c>
      <c r="M12856" s="24">
        <v>0</v>
      </c>
      <c r="N12856" s="24">
        <v>0</v>
      </c>
      <c r="O12856" s="24">
        <v>0</v>
      </c>
      <c r="P12856" s="25">
        <v>22</v>
      </c>
    </row>
    <row r="12857" spans="1:16" x14ac:dyDescent="0.3">
      <c r="A12857" s="22">
        <v>43247</v>
      </c>
      <c r="B12857">
        <v>2018</v>
      </c>
      <c r="C12857">
        <v>5</v>
      </c>
      <c r="D12857" t="s">
        <v>123</v>
      </c>
      <c r="E12857" t="s">
        <v>121</v>
      </c>
      <c r="F12857" t="s">
        <v>181</v>
      </c>
      <c r="G12857" t="s">
        <v>112</v>
      </c>
      <c r="H12857" t="s">
        <v>108</v>
      </c>
      <c r="I12857" t="s">
        <v>72</v>
      </c>
      <c r="J12857" t="s">
        <v>109</v>
      </c>
      <c r="K12857" s="23">
        <v>11</v>
      </c>
      <c r="L12857" s="24">
        <v>8.1999999999999993</v>
      </c>
      <c r="M12857" s="24">
        <v>90.2</v>
      </c>
      <c r="N12857" s="24">
        <v>61.34</v>
      </c>
      <c r="O12857" s="24">
        <v>28.86</v>
      </c>
      <c r="P12857" s="25">
        <v>32</v>
      </c>
    </row>
    <row r="12858" spans="1:16" x14ac:dyDescent="0.3">
      <c r="A12858" s="22">
        <v>43248</v>
      </c>
      <c r="B12858">
        <v>2018</v>
      </c>
      <c r="C12858">
        <v>5</v>
      </c>
      <c r="D12858" t="s">
        <v>123</v>
      </c>
      <c r="E12858" t="s">
        <v>121</v>
      </c>
      <c r="F12858" t="s">
        <v>181</v>
      </c>
      <c r="G12858" t="s">
        <v>113</v>
      </c>
      <c r="H12858" t="s">
        <v>94</v>
      </c>
      <c r="I12858" t="s">
        <v>73</v>
      </c>
      <c r="J12858" t="s">
        <v>95</v>
      </c>
      <c r="K12858" s="23">
        <v>7</v>
      </c>
      <c r="L12858" s="24">
        <v>3.1</v>
      </c>
      <c r="M12858" s="24">
        <v>21.7</v>
      </c>
      <c r="N12858" s="24">
        <v>15.19</v>
      </c>
      <c r="O12858" s="24">
        <v>6.51</v>
      </c>
      <c r="P12858" s="25">
        <v>30</v>
      </c>
    </row>
    <row r="12859" spans="1:16" x14ac:dyDescent="0.3">
      <c r="A12859" s="22">
        <v>43248</v>
      </c>
      <c r="B12859">
        <v>2018</v>
      </c>
      <c r="C12859">
        <v>5</v>
      </c>
      <c r="D12859" t="s">
        <v>123</v>
      </c>
      <c r="E12859" t="s">
        <v>121</v>
      </c>
      <c r="F12859" t="s">
        <v>181</v>
      </c>
      <c r="G12859" t="s">
        <v>113</v>
      </c>
      <c r="H12859" t="s">
        <v>96</v>
      </c>
      <c r="I12859" t="s">
        <v>74</v>
      </c>
      <c r="J12859" t="s">
        <v>97</v>
      </c>
      <c r="K12859" s="23">
        <v>3.01</v>
      </c>
      <c r="L12859" s="24">
        <v>3.6</v>
      </c>
      <c r="M12859" s="24">
        <v>10.84</v>
      </c>
      <c r="N12859" s="24">
        <v>7.59</v>
      </c>
      <c r="O12859" s="24">
        <v>3.25</v>
      </c>
      <c r="P12859" s="25">
        <v>30</v>
      </c>
    </row>
    <row r="12860" spans="1:16" x14ac:dyDescent="0.3">
      <c r="A12860" s="22">
        <v>43248</v>
      </c>
      <c r="B12860">
        <v>2018</v>
      </c>
      <c r="C12860">
        <v>5</v>
      </c>
      <c r="D12860" t="s">
        <v>123</v>
      </c>
      <c r="E12860" t="s">
        <v>121</v>
      </c>
      <c r="F12860" t="s">
        <v>181</v>
      </c>
      <c r="G12860" t="s">
        <v>113</v>
      </c>
      <c r="H12860" t="s">
        <v>98</v>
      </c>
      <c r="I12860" t="s">
        <v>75</v>
      </c>
      <c r="J12860" t="s">
        <v>99</v>
      </c>
      <c r="K12860" s="23">
        <v>1.2</v>
      </c>
      <c r="L12860" s="24">
        <v>2.8</v>
      </c>
      <c r="M12860" s="24">
        <v>3.36</v>
      </c>
      <c r="N12860" s="24">
        <v>2.42</v>
      </c>
      <c r="O12860" s="24">
        <v>0.94</v>
      </c>
      <c r="P12860" s="25">
        <v>28</v>
      </c>
    </row>
    <row r="12861" spans="1:16" x14ac:dyDescent="0.3">
      <c r="A12861" s="22">
        <v>43248</v>
      </c>
      <c r="B12861">
        <v>2018</v>
      </c>
      <c r="C12861">
        <v>5</v>
      </c>
      <c r="D12861" t="s">
        <v>123</v>
      </c>
      <c r="E12861" t="s">
        <v>121</v>
      </c>
      <c r="F12861" t="s">
        <v>181</v>
      </c>
      <c r="G12861" t="s">
        <v>113</v>
      </c>
      <c r="H12861" t="s">
        <v>100</v>
      </c>
      <c r="I12861" t="s">
        <v>70</v>
      </c>
      <c r="J12861" t="s">
        <v>101</v>
      </c>
      <c r="K12861" s="23">
        <v>19.600000000000001</v>
      </c>
      <c r="L12861" s="24">
        <v>2.4</v>
      </c>
      <c r="M12861" s="24">
        <v>47.04</v>
      </c>
      <c r="N12861" s="24">
        <v>34.81</v>
      </c>
      <c r="O12861" s="24">
        <v>12.23</v>
      </c>
      <c r="P12861" s="25">
        <v>26</v>
      </c>
    </row>
    <row r="12862" spans="1:16" x14ac:dyDescent="0.3">
      <c r="A12862" s="22">
        <v>43248</v>
      </c>
      <c r="B12862">
        <v>2018</v>
      </c>
      <c r="C12862">
        <v>5</v>
      </c>
      <c r="D12862" t="s">
        <v>123</v>
      </c>
      <c r="E12862" t="s">
        <v>121</v>
      </c>
      <c r="F12862" t="s">
        <v>181</v>
      </c>
      <c r="G12862" t="s">
        <v>113</v>
      </c>
      <c r="H12862" t="s">
        <v>102</v>
      </c>
      <c r="I12862" t="s">
        <v>71</v>
      </c>
      <c r="J12862" t="s">
        <v>103</v>
      </c>
      <c r="K12862" s="23">
        <v>7</v>
      </c>
      <c r="L12862" s="24">
        <v>6.9</v>
      </c>
      <c r="M12862" s="24">
        <v>48.3</v>
      </c>
      <c r="N12862" s="24">
        <v>31.88</v>
      </c>
      <c r="O12862" s="24">
        <v>16.420000000000002</v>
      </c>
      <c r="P12862" s="25">
        <v>34</v>
      </c>
    </row>
    <row r="12863" spans="1:16" x14ac:dyDescent="0.3">
      <c r="A12863" s="22">
        <v>43248</v>
      </c>
      <c r="B12863">
        <v>2018</v>
      </c>
      <c r="C12863">
        <v>5</v>
      </c>
      <c r="D12863" t="s">
        <v>123</v>
      </c>
      <c r="E12863" t="s">
        <v>121</v>
      </c>
      <c r="F12863" t="s">
        <v>181</v>
      </c>
      <c r="G12863" t="s">
        <v>113</v>
      </c>
      <c r="H12863" t="s">
        <v>104</v>
      </c>
      <c r="I12863" t="s">
        <v>76</v>
      </c>
      <c r="J12863" t="s">
        <v>105</v>
      </c>
      <c r="K12863" s="23">
        <v>0</v>
      </c>
      <c r="L12863" s="24">
        <v>7.4</v>
      </c>
      <c r="M12863" s="24">
        <v>0</v>
      </c>
      <c r="N12863" s="24">
        <v>0</v>
      </c>
      <c r="O12863" s="24">
        <v>0</v>
      </c>
      <c r="P12863" s="25">
        <v>34</v>
      </c>
    </row>
    <row r="12864" spans="1:16" x14ac:dyDescent="0.3">
      <c r="A12864" s="22">
        <v>43248</v>
      </c>
      <c r="B12864">
        <v>2018</v>
      </c>
      <c r="C12864">
        <v>5</v>
      </c>
      <c r="D12864" t="s">
        <v>123</v>
      </c>
      <c r="E12864" t="s">
        <v>121</v>
      </c>
      <c r="F12864" t="s">
        <v>181</v>
      </c>
      <c r="G12864" t="s">
        <v>113</v>
      </c>
      <c r="H12864" t="s">
        <v>106</v>
      </c>
      <c r="I12864" t="s">
        <v>69</v>
      </c>
      <c r="J12864" t="s">
        <v>107</v>
      </c>
      <c r="K12864" s="23">
        <v>7</v>
      </c>
      <c r="L12864" s="24">
        <v>16.5</v>
      </c>
      <c r="M12864" s="24">
        <v>115.5</v>
      </c>
      <c r="N12864" s="24">
        <v>90.09</v>
      </c>
      <c r="O12864" s="24">
        <v>25.41</v>
      </c>
      <c r="P12864" s="25">
        <v>22</v>
      </c>
    </row>
    <row r="12865" spans="1:16" x14ac:dyDescent="0.3">
      <c r="A12865" s="22">
        <v>43248</v>
      </c>
      <c r="B12865">
        <v>2018</v>
      </c>
      <c r="C12865">
        <v>5</v>
      </c>
      <c r="D12865" t="s">
        <v>123</v>
      </c>
      <c r="E12865" t="s">
        <v>121</v>
      </c>
      <c r="F12865" t="s">
        <v>181</v>
      </c>
      <c r="G12865" t="s">
        <v>113</v>
      </c>
      <c r="H12865" t="s">
        <v>108</v>
      </c>
      <c r="I12865" t="s">
        <v>72</v>
      </c>
      <c r="J12865" t="s">
        <v>109</v>
      </c>
      <c r="K12865" s="23">
        <v>6</v>
      </c>
      <c r="L12865" s="24">
        <v>8.1999999999999993</v>
      </c>
      <c r="M12865" s="24">
        <v>49.2</v>
      </c>
      <c r="N12865" s="24">
        <v>33.46</v>
      </c>
      <c r="O12865" s="24">
        <v>15.74</v>
      </c>
      <c r="P12865" s="25">
        <v>32</v>
      </c>
    </row>
    <row r="12866" spans="1:16" x14ac:dyDescent="0.3">
      <c r="A12866" s="22">
        <v>43249</v>
      </c>
      <c r="B12866">
        <v>2018</v>
      </c>
      <c r="C12866">
        <v>5</v>
      </c>
      <c r="D12866" t="s">
        <v>123</v>
      </c>
      <c r="E12866" t="s">
        <v>121</v>
      </c>
      <c r="F12866" t="s">
        <v>181</v>
      </c>
      <c r="G12866" t="s">
        <v>114</v>
      </c>
      <c r="H12866" t="s">
        <v>94</v>
      </c>
      <c r="I12866" t="s">
        <v>73</v>
      </c>
      <c r="J12866" t="s">
        <v>95</v>
      </c>
      <c r="K12866" s="23">
        <v>9</v>
      </c>
      <c r="L12866" s="24">
        <v>3.1</v>
      </c>
      <c r="M12866" s="24">
        <v>27.9</v>
      </c>
      <c r="N12866" s="24">
        <v>19.53</v>
      </c>
      <c r="O12866" s="24">
        <v>8.3699999999999992</v>
      </c>
      <c r="P12866" s="25">
        <v>30</v>
      </c>
    </row>
    <row r="12867" spans="1:16" x14ac:dyDescent="0.3">
      <c r="A12867" s="22">
        <v>43249</v>
      </c>
      <c r="B12867">
        <v>2018</v>
      </c>
      <c r="C12867">
        <v>5</v>
      </c>
      <c r="D12867" t="s">
        <v>123</v>
      </c>
      <c r="E12867" t="s">
        <v>121</v>
      </c>
      <c r="F12867" t="s">
        <v>181</v>
      </c>
      <c r="G12867" t="s">
        <v>114</v>
      </c>
      <c r="H12867" t="s">
        <v>96</v>
      </c>
      <c r="I12867" t="s">
        <v>74</v>
      </c>
      <c r="J12867" t="s">
        <v>97</v>
      </c>
      <c r="K12867" s="23">
        <v>4.03</v>
      </c>
      <c r="L12867" s="24">
        <v>3.6</v>
      </c>
      <c r="M12867" s="24">
        <v>14.51</v>
      </c>
      <c r="N12867" s="24">
        <v>10.16</v>
      </c>
      <c r="O12867" s="24">
        <v>4.3499999999999996</v>
      </c>
      <c r="P12867" s="25">
        <v>30</v>
      </c>
    </row>
    <row r="12868" spans="1:16" x14ac:dyDescent="0.3">
      <c r="A12868" s="22">
        <v>43249</v>
      </c>
      <c r="B12868">
        <v>2018</v>
      </c>
      <c r="C12868">
        <v>5</v>
      </c>
      <c r="D12868" t="s">
        <v>123</v>
      </c>
      <c r="E12868" t="s">
        <v>121</v>
      </c>
      <c r="F12868" t="s">
        <v>181</v>
      </c>
      <c r="G12868" t="s">
        <v>114</v>
      </c>
      <c r="H12868" t="s">
        <v>98</v>
      </c>
      <c r="I12868" t="s">
        <v>75</v>
      </c>
      <c r="J12868" t="s">
        <v>99</v>
      </c>
      <c r="K12868" s="23">
        <v>3.3</v>
      </c>
      <c r="L12868" s="24">
        <v>2.8</v>
      </c>
      <c r="M12868" s="24">
        <v>9.24</v>
      </c>
      <c r="N12868" s="24">
        <v>6.65</v>
      </c>
      <c r="O12868" s="24">
        <v>2.59</v>
      </c>
      <c r="P12868" s="25">
        <v>28</v>
      </c>
    </row>
    <row r="12869" spans="1:16" x14ac:dyDescent="0.3">
      <c r="A12869" s="22">
        <v>43249</v>
      </c>
      <c r="B12869">
        <v>2018</v>
      </c>
      <c r="C12869">
        <v>5</v>
      </c>
      <c r="D12869" t="s">
        <v>123</v>
      </c>
      <c r="E12869" t="s">
        <v>121</v>
      </c>
      <c r="F12869" t="s">
        <v>181</v>
      </c>
      <c r="G12869" t="s">
        <v>114</v>
      </c>
      <c r="H12869" t="s">
        <v>100</v>
      </c>
      <c r="I12869" t="s">
        <v>70</v>
      </c>
      <c r="J12869" t="s">
        <v>101</v>
      </c>
      <c r="K12869" s="23">
        <v>21.25</v>
      </c>
      <c r="L12869" s="24">
        <v>2.4</v>
      </c>
      <c r="M12869" s="24">
        <v>51</v>
      </c>
      <c r="N12869" s="24">
        <v>37.74</v>
      </c>
      <c r="O12869" s="24">
        <v>13.26</v>
      </c>
      <c r="P12869" s="25">
        <v>26</v>
      </c>
    </row>
    <row r="12870" spans="1:16" x14ac:dyDescent="0.3">
      <c r="A12870" s="22">
        <v>43249</v>
      </c>
      <c r="B12870">
        <v>2018</v>
      </c>
      <c r="C12870">
        <v>5</v>
      </c>
      <c r="D12870" t="s">
        <v>123</v>
      </c>
      <c r="E12870" t="s">
        <v>121</v>
      </c>
      <c r="F12870" t="s">
        <v>181</v>
      </c>
      <c r="G12870" t="s">
        <v>114</v>
      </c>
      <c r="H12870" t="s">
        <v>102</v>
      </c>
      <c r="I12870" t="s">
        <v>71</v>
      </c>
      <c r="J12870" t="s">
        <v>103</v>
      </c>
      <c r="K12870" s="23">
        <v>7</v>
      </c>
      <c r="L12870" s="24">
        <v>6.9</v>
      </c>
      <c r="M12870" s="24">
        <v>48.3</v>
      </c>
      <c r="N12870" s="24">
        <v>31.88</v>
      </c>
      <c r="O12870" s="24">
        <v>16.420000000000002</v>
      </c>
      <c r="P12870" s="25">
        <v>34</v>
      </c>
    </row>
    <row r="12871" spans="1:16" x14ac:dyDescent="0.3">
      <c r="A12871" s="22">
        <v>43249</v>
      </c>
      <c r="B12871">
        <v>2018</v>
      </c>
      <c r="C12871">
        <v>5</v>
      </c>
      <c r="D12871" t="s">
        <v>123</v>
      </c>
      <c r="E12871" t="s">
        <v>121</v>
      </c>
      <c r="F12871" t="s">
        <v>181</v>
      </c>
      <c r="G12871" t="s">
        <v>114</v>
      </c>
      <c r="H12871" t="s">
        <v>104</v>
      </c>
      <c r="I12871" t="s">
        <v>76</v>
      </c>
      <c r="J12871" t="s">
        <v>105</v>
      </c>
      <c r="K12871" s="23">
        <v>0</v>
      </c>
      <c r="L12871" s="24">
        <v>7.4</v>
      </c>
      <c r="M12871" s="24">
        <v>0</v>
      </c>
      <c r="N12871" s="24">
        <v>0</v>
      </c>
      <c r="O12871" s="24">
        <v>0</v>
      </c>
      <c r="P12871" s="25">
        <v>34</v>
      </c>
    </row>
    <row r="12872" spans="1:16" x14ac:dyDescent="0.3">
      <c r="A12872" s="22">
        <v>43249</v>
      </c>
      <c r="B12872">
        <v>2018</v>
      </c>
      <c r="C12872">
        <v>5</v>
      </c>
      <c r="D12872" t="s">
        <v>123</v>
      </c>
      <c r="E12872" t="s">
        <v>121</v>
      </c>
      <c r="F12872" t="s">
        <v>181</v>
      </c>
      <c r="G12872" t="s">
        <v>114</v>
      </c>
      <c r="H12872" t="s">
        <v>106</v>
      </c>
      <c r="I12872" t="s">
        <v>69</v>
      </c>
      <c r="J12872" t="s">
        <v>107</v>
      </c>
      <c r="K12872" s="23">
        <v>4</v>
      </c>
      <c r="L12872" s="24">
        <v>16.5</v>
      </c>
      <c r="M12872" s="24">
        <v>66</v>
      </c>
      <c r="N12872" s="24">
        <v>51.48</v>
      </c>
      <c r="O12872" s="24">
        <v>14.52</v>
      </c>
      <c r="P12872" s="25">
        <v>22</v>
      </c>
    </row>
    <row r="12873" spans="1:16" x14ac:dyDescent="0.3">
      <c r="A12873" s="22">
        <v>43249</v>
      </c>
      <c r="B12873">
        <v>2018</v>
      </c>
      <c r="C12873">
        <v>5</v>
      </c>
      <c r="D12873" t="s">
        <v>123</v>
      </c>
      <c r="E12873" t="s">
        <v>121</v>
      </c>
      <c r="F12873" t="s">
        <v>181</v>
      </c>
      <c r="G12873" t="s">
        <v>114</v>
      </c>
      <c r="H12873" t="s">
        <v>108</v>
      </c>
      <c r="I12873" t="s">
        <v>72</v>
      </c>
      <c r="J12873" t="s">
        <v>109</v>
      </c>
      <c r="K12873" s="23">
        <v>6</v>
      </c>
      <c r="L12873" s="24">
        <v>8.1999999999999993</v>
      </c>
      <c r="M12873" s="24">
        <v>49.2</v>
      </c>
      <c r="N12873" s="24">
        <v>33.46</v>
      </c>
      <c r="O12873" s="24">
        <v>15.74</v>
      </c>
      <c r="P12873" s="25">
        <v>32</v>
      </c>
    </row>
    <row r="12874" spans="1:16" x14ac:dyDescent="0.3">
      <c r="A12874" s="22">
        <v>43250</v>
      </c>
      <c r="B12874">
        <v>2018</v>
      </c>
      <c r="C12874">
        <v>5</v>
      </c>
      <c r="D12874" t="s">
        <v>123</v>
      </c>
      <c r="E12874" t="s">
        <v>121</v>
      </c>
      <c r="F12874" t="s">
        <v>181</v>
      </c>
      <c r="G12874" t="s">
        <v>115</v>
      </c>
      <c r="H12874" t="s">
        <v>94</v>
      </c>
      <c r="I12874" t="s">
        <v>73</v>
      </c>
      <c r="J12874" t="s">
        <v>95</v>
      </c>
      <c r="K12874" s="23">
        <v>4.34</v>
      </c>
      <c r="L12874" s="24">
        <v>3.1</v>
      </c>
      <c r="M12874" s="24">
        <v>13.45</v>
      </c>
      <c r="N12874" s="24">
        <v>9.41</v>
      </c>
      <c r="O12874" s="24">
        <v>4.04</v>
      </c>
      <c r="P12874" s="25">
        <v>30</v>
      </c>
    </row>
    <row r="12875" spans="1:16" x14ac:dyDescent="0.3">
      <c r="A12875" s="22">
        <v>43250</v>
      </c>
      <c r="B12875">
        <v>2018</v>
      </c>
      <c r="C12875">
        <v>5</v>
      </c>
      <c r="D12875" t="s">
        <v>123</v>
      </c>
      <c r="E12875" t="s">
        <v>121</v>
      </c>
      <c r="F12875" t="s">
        <v>181</v>
      </c>
      <c r="G12875" t="s">
        <v>115</v>
      </c>
      <c r="H12875" t="s">
        <v>96</v>
      </c>
      <c r="I12875" t="s">
        <v>74</v>
      </c>
      <c r="J12875" t="s">
        <v>97</v>
      </c>
      <c r="K12875" s="23">
        <v>1.67</v>
      </c>
      <c r="L12875" s="24">
        <v>3.6</v>
      </c>
      <c r="M12875" s="24">
        <v>6.01</v>
      </c>
      <c r="N12875" s="24">
        <v>4.21</v>
      </c>
      <c r="O12875" s="24">
        <v>1.8</v>
      </c>
      <c r="P12875" s="25">
        <v>30</v>
      </c>
    </row>
    <row r="12876" spans="1:16" x14ac:dyDescent="0.3">
      <c r="A12876" s="22">
        <v>43250</v>
      </c>
      <c r="B12876">
        <v>2018</v>
      </c>
      <c r="C12876">
        <v>5</v>
      </c>
      <c r="D12876" t="s">
        <v>123</v>
      </c>
      <c r="E12876" t="s">
        <v>121</v>
      </c>
      <c r="F12876" t="s">
        <v>181</v>
      </c>
      <c r="G12876" t="s">
        <v>115</v>
      </c>
      <c r="H12876" t="s">
        <v>98</v>
      </c>
      <c r="I12876" t="s">
        <v>75</v>
      </c>
      <c r="J12876" t="s">
        <v>99</v>
      </c>
      <c r="K12876" s="23">
        <v>2</v>
      </c>
      <c r="L12876" s="24">
        <v>2.8</v>
      </c>
      <c r="M12876" s="24">
        <v>5.6</v>
      </c>
      <c r="N12876" s="24">
        <v>4.03</v>
      </c>
      <c r="O12876" s="24">
        <v>1.57</v>
      </c>
      <c r="P12876" s="25">
        <v>28</v>
      </c>
    </row>
    <row r="12877" spans="1:16" x14ac:dyDescent="0.3">
      <c r="A12877" s="22">
        <v>43250</v>
      </c>
      <c r="B12877">
        <v>2018</v>
      </c>
      <c r="C12877">
        <v>5</v>
      </c>
      <c r="D12877" t="s">
        <v>123</v>
      </c>
      <c r="E12877" t="s">
        <v>121</v>
      </c>
      <c r="F12877" t="s">
        <v>181</v>
      </c>
      <c r="G12877" t="s">
        <v>115</v>
      </c>
      <c r="H12877" t="s">
        <v>100</v>
      </c>
      <c r="I12877" t="s">
        <v>70</v>
      </c>
      <c r="J12877" t="s">
        <v>101</v>
      </c>
      <c r="K12877" s="23">
        <v>16.399999999999999</v>
      </c>
      <c r="L12877" s="24">
        <v>2.4</v>
      </c>
      <c r="M12877" s="24">
        <v>39.36</v>
      </c>
      <c r="N12877" s="24">
        <v>29.13</v>
      </c>
      <c r="O12877" s="24">
        <v>10.23</v>
      </c>
      <c r="P12877" s="25">
        <v>26</v>
      </c>
    </row>
    <row r="12878" spans="1:16" x14ac:dyDescent="0.3">
      <c r="A12878" s="22">
        <v>43250</v>
      </c>
      <c r="B12878">
        <v>2018</v>
      </c>
      <c r="C12878">
        <v>5</v>
      </c>
      <c r="D12878" t="s">
        <v>123</v>
      </c>
      <c r="E12878" t="s">
        <v>121</v>
      </c>
      <c r="F12878" t="s">
        <v>181</v>
      </c>
      <c r="G12878" t="s">
        <v>115</v>
      </c>
      <c r="H12878" t="s">
        <v>102</v>
      </c>
      <c r="I12878" t="s">
        <v>71</v>
      </c>
      <c r="J12878" t="s">
        <v>103</v>
      </c>
      <c r="K12878" s="23">
        <v>9</v>
      </c>
      <c r="L12878" s="24">
        <v>6.9</v>
      </c>
      <c r="M12878" s="24">
        <v>62.1</v>
      </c>
      <c r="N12878" s="24">
        <v>40.99</v>
      </c>
      <c r="O12878" s="24">
        <v>21.11</v>
      </c>
      <c r="P12878" s="25">
        <v>34</v>
      </c>
    </row>
    <row r="12879" spans="1:16" x14ac:dyDescent="0.3">
      <c r="A12879" s="22">
        <v>43250</v>
      </c>
      <c r="B12879">
        <v>2018</v>
      </c>
      <c r="C12879">
        <v>5</v>
      </c>
      <c r="D12879" t="s">
        <v>123</v>
      </c>
      <c r="E12879" t="s">
        <v>121</v>
      </c>
      <c r="F12879" t="s">
        <v>181</v>
      </c>
      <c r="G12879" t="s">
        <v>115</v>
      </c>
      <c r="H12879" t="s">
        <v>104</v>
      </c>
      <c r="I12879" t="s">
        <v>76</v>
      </c>
      <c r="J12879" t="s">
        <v>105</v>
      </c>
      <c r="K12879" s="23">
        <v>0</v>
      </c>
      <c r="L12879" s="24">
        <v>7.4</v>
      </c>
      <c r="M12879" s="24">
        <v>0</v>
      </c>
      <c r="N12879" s="24">
        <v>0</v>
      </c>
      <c r="O12879" s="24">
        <v>0</v>
      </c>
      <c r="P12879" s="25">
        <v>34</v>
      </c>
    </row>
    <row r="12880" spans="1:16" x14ac:dyDescent="0.3">
      <c r="A12880" s="22">
        <v>43250</v>
      </c>
      <c r="B12880">
        <v>2018</v>
      </c>
      <c r="C12880">
        <v>5</v>
      </c>
      <c r="D12880" t="s">
        <v>123</v>
      </c>
      <c r="E12880" t="s">
        <v>121</v>
      </c>
      <c r="F12880" t="s">
        <v>181</v>
      </c>
      <c r="G12880" t="s">
        <v>115</v>
      </c>
      <c r="H12880" t="s">
        <v>106</v>
      </c>
      <c r="I12880" t="s">
        <v>69</v>
      </c>
      <c r="J12880" t="s">
        <v>107</v>
      </c>
      <c r="K12880" s="23">
        <v>14</v>
      </c>
      <c r="L12880" s="24">
        <v>16.5</v>
      </c>
      <c r="M12880" s="24">
        <v>231</v>
      </c>
      <c r="N12880" s="24">
        <v>180.18</v>
      </c>
      <c r="O12880" s="24">
        <v>50.82</v>
      </c>
      <c r="P12880" s="25">
        <v>22</v>
      </c>
    </row>
    <row r="12881" spans="1:16" x14ac:dyDescent="0.3">
      <c r="A12881" s="22">
        <v>43250</v>
      </c>
      <c r="B12881">
        <v>2018</v>
      </c>
      <c r="C12881">
        <v>5</v>
      </c>
      <c r="D12881" t="s">
        <v>123</v>
      </c>
      <c r="E12881" t="s">
        <v>121</v>
      </c>
      <c r="F12881" t="s">
        <v>181</v>
      </c>
      <c r="G12881" t="s">
        <v>115</v>
      </c>
      <c r="H12881" t="s">
        <v>108</v>
      </c>
      <c r="I12881" t="s">
        <v>72</v>
      </c>
      <c r="J12881" t="s">
        <v>109</v>
      </c>
      <c r="K12881" s="23">
        <v>10</v>
      </c>
      <c r="L12881" s="24">
        <v>8.1999999999999993</v>
      </c>
      <c r="M12881" s="24">
        <v>82</v>
      </c>
      <c r="N12881" s="24">
        <v>55.76</v>
      </c>
      <c r="O12881" s="24">
        <v>26.24</v>
      </c>
      <c r="P12881" s="25">
        <v>32</v>
      </c>
    </row>
    <row r="12882" spans="1:16" x14ac:dyDescent="0.3">
      <c r="A12882" s="22">
        <v>43251</v>
      </c>
      <c r="B12882">
        <v>2018</v>
      </c>
      <c r="C12882">
        <v>5</v>
      </c>
      <c r="D12882" t="s">
        <v>123</v>
      </c>
      <c r="E12882" t="s">
        <v>121</v>
      </c>
      <c r="F12882" t="s">
        <v>181</v>
      </c>
      <c r="G12882" t="s">
        <v>93</v>
      </c>
      <c r="H12882" t="s">
        <v>94</v>
      </c>
      <c r="I12882" t="s">
        <v>73</v>
      </c>
      <c r="J12882" t="s">
        <v>95</v>
      </c>
      <c r="K12882" s="23">
        <v>3.5</v>
      </c>
      <c r="L12882" s="24">
        <v>3.1</v>
      </c>
      <c r="M12882" s="24">
        <v>10.85</v>
      </c>
      <c r="N12882" s="24">
        <v>7.59</v>
      </c>
      <c r="O12882" s="24">
        <v>3.26</v>
      </c>
      <c r="P12882" s="25">
        <v>30</v>
      </c>
    </row>
    <row r="12883" spans="1:16" x14ac:dyDescent="0.3">
      <c r="A12883" s="22">
        <v>43251</v>
      </c>
      <c r="B12883">
        <v>2018</v>
      </c>
      <c r="C12883">
        <v>5</v>
      </c>
      <c r="D12883" t="s">
        <v>123</v>
      </c>
      <c r="E12883" t="s">
        <v>121</v>
      </c>
      <c r="F12883" t="s">
        <v>181</v>
      </c>
      <c r="G12883" t="s">
        <v>93</v>
      </c>
      <c r="H12883" t="s">
        <v>96</v>
      </c>
      <c r="I12883" t="s">
        <v>74</v>
      </c>
      <c r="J12883" t="s">
        <v>97</v>
      </c>
      <c r="K12883" s="23">
        <v>3.66</v>
      </c>
      <c r="L12883" s="24">
        <v>3.6</v>
      </c>
      <c r="M12883" s="24">
        <v>13.18</v>
      </c>
      <c r="N12883" s="24">
        <v>9.23</v>
      </c>
      <c r="O12883" s="24">
        <v>3.95</v>
      </c>
      <c r="P12883" s="25">
        <v>30</v>
      </c>
    </row>
    <row r="12884" spans="1:16" x14ac:dyDescent="0.3">
      <c r="A12884" s="22">
        <v>43251</v>
      </c>
      <c r="B12884">
        <v>2018</v>
      </c>
      <c r="C12884">
        <v>5</v>
      </c>
      <c r="D12884" t="s">
        <v>123</v>
      </c>
      <c r="E12884" t="s">
        <v>121</v>
      </c>
      <c r="F12884" t="s">
        <v>181</v>
      </c>
      <c r="G12884" t="s">
        <v>93</v>
      </c>
      <c r="H12884" t="s">
        <v>98</v>
      </c>
      <c r="I12884" t="s">
        <v>75</v>
      </c>
      <c r="J12884" t="s">
        <v>99</v>
      </c>
      <c r="K12884" s="23">
        <v>1.35</v>
      </c>
      <c r="L12884" s="24">
        <v>2.8</v>
      </c>
      <c r="M12884" s="24">
        <v>3.78</v>
      </c>
      <c r="N12884" s="24">
        <v>2.72</v>
      </c>
      <c r="O12884" s="24">
        <v>1.06</v>
      </c>
      <c r="P12884" s="25">
        <v>28</v>
      </c>
    </row>
    <row r="12885" spans="1:16" x14ac:dyDescent="0.3">
      <c r="A12885" s="22">
        <v>43251</v>
      </c>
      <c r="B12885">
        <v>2018</v>
      </c>
      <c r="C12885">
        <v>5</v>
      </c>
      <c r="D12885" t="s">
        <v>123</v>
      </c>
      <c r="E12885" t="s">
        <v>121</v>
      </c>
      <c r="F12885" t="s">
        <v>181</v>
      </c>
      <c r="G12885" t="s">
        <v>93</v>
      </c>
      <c r="H12885" t="s">
        <v>100</v>
      </c>
      <c r="I12885" t="s">
        <v>70</v>
      </c>
      <c r="J12885" t="s">
        <v>101</v>
      </c>
      <c r="K12885" s="23">
        <v>11.4</v>
      </c>
      <c r="L12885" s="24">
        <v>2.4</v>
      </c>
      <c r="M12885" s="24">
        <v>27.36</v>
      </c>
      <c r="N12885" s="24">
        <v>20.25</v>
      </c>
      <c r="O12885" s="24">
        <v>7.11</v>
      </c>
      <c r="P12885" s="25">
        <v>26</v>
      </c>
    </row>
    <row r="12886" spans="1:16" x14ac:dyDescent="0.3">
      <c r="A12886" s="22">
        <v>43251</v>
      </c>
      <c r="B12886">
        <v>2018</v>
      </c>
      <c r="C12886">
        <v>5</v>
      </c>
      <c r="D12886" t="s">
        <v>123</v>
      </c>
      <c r="E12886" t="s">
        <v>121</v>
      </c>
      <c r="F12886" t="s">
        <v>181</v>
      </c>
      <c r="G12886" t="s">
        <v>93</v>
      </c>
      <c r="H12886" t="s">
        <v>102</v>
      </c>
      <c r="I12886" t="s">
        <v>71</v>
      </c>
      <c r="J12886" t="s">
        <v>103</v>
      </c>
      <c r="K12886" s="23">
        <v>10</v>
      </c>
      <c r="L12886" s="24">
        <v>6.9</v>
      </c>
      <c r="M12886" s="24">
        <v>69</v>
      </c>
      <c r="N12886" s="24">
        <v>45.54</v>
      </c>
      <c r="O12886" s="24">
        <v>23.46</v>
      </c>
      <c r="P12886" s="25">
        <v>34</v>
      </c>
    </row>
    <row r="12887" spans="1:16" x14ac:dyDescent="0.3">
      <c r="A12887" s="22">
        <v>43251</v>
      </c>
      <c r="B12887">
        <v>2018</v>
      </c>
      <c r="C12887">
        <v>5</v>
      </c>
      <c r="D12887" t="s">
        <v>123</v>
      </c>
      <c r="E12887" t="s">
        <v>121</v>
      </c>
      <c r="F12887" t="s">
        <v>181</v>
      </c>
      <c r="G12887" t="s">
        <v>93</v>
      </c>
      <c r="H12887" t="s">
        <v>104</v>
      </c>
      <c r="I12887" t="s">
        <v>76</v>
      </c>
      <c r="J12887" t="s">
        <v>105</v>
      </c>
      <c r="K12887" s="23">
        <v>0</v>
      </c>
      <c r="L12887" s="24">
        <v>7.4</v>
      </c>
      <c r="M12887" s="24">
        <v>0</v>
      </c>
      <c r="N12887" s="24">
        <v>0</v>
      </c>
      <c r="O12887" s="24">
        <v>0</v>
      </c>
      <c r="P12887" s="25">
        <v>34</v>
      </c>
    </row>
    <row r="12888" spans="1:16" x14ac:dyDescent="0.3">
      <c r="A12888" s="22">
        <v>43251</v>
      </c>
      <c r="B12888">
        <v>2018</v>
      </c>
      <c r="C12888">
        <v>5</v>
      </c>
      <c r="D12888" t="s">
        <v>123</v>
      </c>
      <c r="E12888" t="s">
        <v>121</v>
      </c>
      <c r="F12888" t="s">
        <v>181</v>
      </c>
      <c r="G12888" t="s">
        <v>93</v>
      </c>
      <c r="H12888" t="s">
        <v>106</v>
      </c>
      <c r="I12888" t="s">
        <v>69</v>
      </c>
      <c r="J12888" t="s">
        <v>107</v>
      </c>
      <c r="K12888" s="23">
        <v>8</v>
      </c>
      <c r="L12888" s="24">
        <v>16.5</v>
      </c>
      <c r="M12888" s="24">
        <v>132</v>
      </c>
      <c r="N12888" s="24">
        <v>102.96</v>
      </c>
      <c r="O12888" s="24">
        <v>29.04</v>
      </c>
      <c r="P12888" s="25">
        <v>22</v>
      </c>
    </row>
    <row r="12889" spans="1:16" x14ac:dyDescent="0.3">
      <c r="A12889" s="22">
        <v>43251</v>
      </c>
      <c r="B12889">
        <v>2018</v>
      </c>
      <c r="C12889">
        <v>5</v>
      </c>
      <c r="D12889" t="s">
        <v>123</v>
      </c>
      <c r="E12889" t="s">
        <v>121</v>
      </c>
      <c r="F12889" t="s">
        <v>181</v>
      </c>
      <c r="G12889" t="s">
        <v>93</v>
      </c>
      <c r="H12889" t="s">
        <v>108</v>
      </c>
      <c r="I12889" t="s">
        <v>72</v>
      </c>
      <c r="J12889" t="s">
        <v>109</v>
      </c>
      <c r="K12889" s="23">
        <v>5.64</v>
      </c>
      <c r="L12889" s="24">
        <v>8.1999999999999993</v>
      </c>
      <c r="M12889" s="24">
        <v>46.25</v>
      </c>
      <c r="N12889" s="24">
        <v>31.45</v>
      </c>
      <c r="O12889" s="24">
        <v>14.8</v>
      </c>
      <c r="P12889" s="25">
        <v>32</v>
      </c>
    </row>
    <row r="12890" spans="1:16" x14ac:dyDescent="0.3">
      <c r="A12890" s="22">
        <v>43252</v>
      </c>
      <c r="B12890">
        <v>2018</v>
      </c>
      <c r="C12890">
        <v>6</v>
      </c>
      <c r="D12890" t="s">
        <v>125</v>
      </c>
      <c r="E12890" t="s">
        <v>121</v>
      </c>
      <c r="F12890" t="s">
        <v>182</v>
      </c>
      <c r="G12890" t="s">
        <v>110</v>
      </c>
      <c r="H12890" t="s">
        <v>94</v>
      </c>
      <c r="I12890" t="s">
        <v>73</v>
      </c>
      <c r="J12890" t="s">
        <v>95</v>
      </c>
      <c r="K12890" s="23">
        <v>12.33</v>
      </c>
      <c r="L12890" s="24">
        <v>3.1</v>
      </c>
      <c r="M12890" s="24">
        <v>38.22</v>
      </c>
      <c r="N12890" s="24">
        <v>26.75</v>
      </c>
      <c r="O12890" s="24">
        <v>11.47</v>
      </c>
      <c r="P12890" s="25">
        <v>30</v>
      </c>
    </row>
    <row r="12891" spans="1:16" x14ac:dyDescent="0.3">
      <c r="A12891" s="22">
        <v>43252</v>
      </c>
      <c r="B12891">
        <v>2018</v>
      </c>
      <c r="C12891">
        <v>6</v>
      </c>
      <c r="D12891" t="s">
        <v>125</v>
      </c>
      <c r="E12891" t="s">
        <v>121</v>
      </c>
      <c r="F12891" t="s">
        <v>182</v>
      </c>
      <c r="G12891" t="s">
        <v>110</v>
      </c>
      <c r="H12891" t="s">
        <v>96</v>
      </c>
      <c r="I12891" t="s">
        <v>74</v>
      </c>
      <c r="J12891" t="s">
        <v>97</v>
      </c>
      <c r="K12891" s="23">
        <v>2.1800000000000002</v>
      </c>
      <c r="L12891" s="24">
        <v>3.6</v>
      </c>
      <c r="M12891" s="24">
        <v>7.85</v>
      </c>
      <c r="N12891" s="24">
        <v>5.49</v>
      </c>
      <c r="O12891" s="24">
        <v>2.36</v>
      </c>
      <c r="P12891" s="25">
        <v>30</v>
      </c>
    </row>
    <row r="12892" spans="1:16" x14ac:dyDescent="0.3">
      <c r="A12892" s="22">
        <v>43252</v>
      </c>
      <c r="B12892">
        <v>2018</v>
      </c>
      <c r="C12892">
        <v>6</v>
      </c>
      <c r="D12892" t="s">
        <v>125</v>
      </c>
      <c r="E12892" t="s">
        <v>121</v>
      </c>
      <c r="F12892" t="s">
        <v>182</v>
      </c>
      <c r="G12892" t="s">
        <v>110</v>
      </c>
      <c r="H12892" t="s">
        <v>98</v>
      </c>
      <c r="I12892" t="s">
        <v>75</v>
      </c>
      <c r="J12892" t="s">
        <v>99</v>
      </c>
      <c r="K12892" s="23">
        <v>4</v>
      </c>
      <c r="L12892" s="24">
        <v>2.8</v>
      </c>
      <c r="M12892" s="24">
        <v>11.2</v>
      </c>
      <c r="N12892" s="24">
        <v>8.06</v>
      </c>
      <c r="O12892" s="24">
        <v>3.14</v>
      </c>
      <c r="P12892" s="25">
        <v>28</v>
      </c>
    </row>
    <row r="12893" spans="1:16" x14ac:dyDescent="0.3">
      <c r="A12893" s="22">
        <v>43252</v>
      </c>
      <c r="B12893">
        <v>2018</v>
      </c>
      <c r="C12893">
        <v>6</v>
      </c>
      <c r="D12893" t="s">
        <v>125</v>
      </c>
      <c r="E12893" t="s">
        <v>121</v>
      </c>
      <c r="F12893" t="s">
        <v>182</v>
      </c>
      <c r="G12893" t="s">
        <v>110</v>
      </c>
      <c r="H12893" t="s">
        <v>100</v>
      </c>
      <c r="I12893" t="s">
        <v>70</v>
      </c>
      <c r="J12893" t="s">
        <v>101</v>
      </c>
      <c r="K12893" s="23">
        <v>29</v>
      </c>
      <c r="L12893" s="24">
        <v>2.4</v>
      </c>
      <c r="M12893" s="24">
        <v>69.599999999999994</v>
      </c>
      <c r="N12893" s="24">
        <v>51.5</v>
      </c>
      <c r="O12893" s="24">
        <v>18.100000000000001</v>
      </c>
      <c r="P12893" s="25">
        <v>26</v>
      </c>
    </row>
    <row r="12894" spans="1:16" x14ac:dyDescent="0.3">
      <c r="A12894" s="22">
        <v>43252</v>
      </c>
      <c r="B12894">
        <v>2018</v>
      </c>
      <c r="C12894">
        <v>6</v>
      </c>
      <c r="D12894" t="s">
        <v>125</v>
      </c>
      <c r="E12894" t="s">
        <v>121</v>
      </c>
      <c r="F12894" t="s">
        <v>182</v>
      </c>
      <c r="G12894" t="s">
        <v>110</v>
      </c>
      <c r="H12894" t="s">
        <v>102</v>
      </c>
      <c r="I12894" t="s">
        <v>71</v>
      </c>
      <c r="J12894" t="s">
        <v>103</v>
      </c>
      <c r="K12894" s="23">
        <v>9</v>
      </c>
      <c r="L12894" s="24">
        <v>6.9</v>
      </c>
      <c r="M12894" s="24">
        <v>62.1</v>
      </c>
      <c r="N12894" s="24">
        <v>40.99</v>
      </c>
      <c r="O12894" s="24">
        <v>21.11</v>
      </c>
      <c r="P12894" s="25">
        <v>34</v>
      </c>
    </row>
    <row r="12895" spans="1:16" x14ac:dyDescent="0.3">
      <c r="A12895" s="22">
        <v>43252</v>
      </c>
      <c r="B12895">
        <v>2018</v>
      </c>
      <c r="C12895">
        <v>6</v>
      </c>
      <c r="D12895" t="s">
        <v>125</v>
      </c>
      <c r="E12895" t="s">
        <v>121</v>
      </c>
      <c r="F12895" t="s">
        <v>182</v>
      </c>
      <c r="G12895" t="s">
        <v>110</v>
      </c>
      <c r="H12895" t="s">
        <v>104</v>
      </c>
      <c r="I12895" t="s">
        <v>76</v>
      </c>
      <c r="J12895" t="s">
        <v>105</v>
      </c>
      <c r="K12895" s="23">
        <v>0</v>
      </c>
      <c r="L12895" s="24">
        <v>7.4</v>
      </c>
      <c r="M12895" s="24">
        <v>0</v>
      </c>
      <c r="N12895" s="24">
        <v>0</v>
      </c>
      <c r="O12895" s="24">
        <v>0</v>
      </c>
      <c r="P12895" s="25">
        <v>34</v>
      </c>
    </row>
    <row r="12896" spans="1:16" x14ac:dyDescent="0.3">
      <c r="A12896" s="22">
        <v>43252</v>
      </c>
      <c r="B12896">
        <v>2018</v>
      </c>
      <c r="C12896">
        <v>6</v>
      </c>
      <c r="D12896" t="s">
        <v>125</v>
      </c>
      <c r="E12896" t="s">
        <v>121</v>
      </c>
      <c r="F12896" t="s">
        <v>182</v>
      </c>
      <c r="G12896" t="s">
        <v>110</v>
      </c>
      <c r="H12896" t="s">
        <v>106</v>
      </c>
      <c r="I12896" t="s">
        <v>69</v>
      </c>
      <c r="J12896" t="s">
        <v>107</v>
      </c>
      <c r="K12896" s="23">
        <v>5</v>
      </c>
      <c r="L12896" s="24">
        <v>16.5</v>
      </c>
      <c r="M12896" s="24">
        <v>82.5</v>
      </c>
      <c r="N12896" s="24">
        <v>64.349999999999994</v>
      </c>
      <c r="O12896" s="24">
        <v>18.149999999999999</v>
      </c>
      <c r="P12896" s="25">
        <v>22</v>
      </c>
    </row>
    <row r="12897" spans="1:16" x14ac:dyDescent="0.3">
      <c r="A12897" s="22">
        <v>43252</v>
      </c>
      <c r="B12897">
        <v>2018</v>
      </c>
      <c r="C12897">
        <v>6</v>
      </c>
      <c r="D12897" t="s">
        <v>125</v>
      </c>
      <c r="E12897" t="s">
        <v>121</v>
      </c>
      <c r="F12897" t="s">
        <v>182</v>
      </c>
      <c r="G12897" t="s">
        <v>110</v>
      </c>
      <c r="H12897" t="s">
        <v>108</v>
      </c>
      <c r="I12897" t="s">
        <v>72</v>
      </c>
      <c r="J12897" t="s">
        <v>109</v>
      </c>
      <c r="K12897" s="23">
        <v>3</v>
      </c>
      <c r="L12897" s="24">
        <v>8.1999999999999993</v>
      </c>
      <c r="M12897" s="24">
        <v>24.6</v>
      </c>
      <c r="N12897" s="24">
        <v>16.73</v>
      </c>
      <c r="O12897" s="24">
        <v>7.87</v>
      </c>
      <c r="P12897" s="25">
        <v>32</v>
      </c>
    </row>
    <row r="12898" spans="1:16" x14ac:dyDescent="0.3">
      <c r="A12898" s="22">
        <v>43253</v>
      </c>
      <c r="B12898">
        <v>2018</v>
      </c>
      <c r="C12898">
        <v>6</v>
      </c>
      <c r="D12898" t="s">
        <v>125</v>
      </c>
      <c r="E12898" t="s">
        <v>121</v>
      </c>
      <c r="F12898" t="s">
        <v>182</v>
      </c>
      <c r="G12898" t="s">
        <v>111</v>
      </c>
      <c r="H12898" t="s">
        <v>94</v>
      </c>
      <c r="I12898" t="s">
        <v>73</v>
      </c>
      <c r="J12898" t="s">
        <v>95</v>
      </c>
      <c r="K12898" s="23">
        <v>8</v>
      </c>
      <c r="L12898" s="24">
        <v>3.1</v>
      </c>
      <c r="M12898" s="24">
        <v>24.8</v>
      </c>
      <c r="N12898" s="24">
        <v>17.36</v>
      </c>
      <c r="O12898" s="24">
        <v>7.44</v>
      </c>
      <c r="P12898" s="25">
        <v>30</v>
      </c>
    </row>
    <row r="12899" spans="1:16" x14ac:dyDescent="0.3">
      <c r="A12899" s="22">
        <v>43253</v>
      </c>
      <c r="B12899">
        <v>2018</v>
      </c>
      <c r="C12899">
        <v>6</v>
      </c>
      <c r="D12899" t="s">
        <v>125</v>
      </c>
      <c r="E12899" t="s">
        <v>121</v>
      </c>
      <c r="F12899" t="s">
        <v>182</v>
      </c>
      <c r="G12899" t="s">
        <v>111</v>
      </c>
      <c r="H12899" t="s">
        <v>96</v>
      </c>
      <c r="I12899" t="s">
        <v>74</v>
      </c>
      <c r="J12899" t="s">
        <v>97</v>
      </c>
      <c r="K12899" s="23">
        <v>3.09</v>
      </c>
      <c r="L12899" s="24">
        <v>3.6</v>
      </c>
      <c r="M12899" s="24">
        <v>11.12</v>
      </c>
      <c r="N12899" s="24">
        <v>7.78</v>
      </c>
      <c r="O12899" s="24">
        <v>3.34</v>
      </c>
      <c r="P12899" s="25">
        <v>30</v>
      </c>
    </row>
    <row r="12900" spans="1:16" x14ac:dyDescent="0.3">
      <c r="A12900" s="22">
        <v>43253</v>
      </c>
      <c r="B12900">
        <v>2018</v>
      </c>
      <c r="C12900">
        <v>6</v>
      </c>
      <c r="D12900" t="s">
        <v>125</v>
      </c>
      <c r="E12900" t="s">
        <v>121</v>
      </c>
      <c r="F12900" t="s">
        <v>182</v>
      </c>
      <c r="G12900" t="s">
        <v>111</v>
      </c>
      <c r="H12900" t="s">
        <v>98</v>
      </c>
      <c r="I12900" t="s">
        <v>75</v>
      </c>
      <c r="J12900" t="s">
        <v>99</v>
      </c>
      <c r="K12900" s="23">
        <v>4</v>
      </c>
      <c r="L12900" s="24">
        <v>2.8</v>
      </c>
      <c r="M12900" s="24">
        <v>11.2</v>
      </c>
      <c r="N12900" s="24">
        <v>8.06</v>
      </c>
      <c r="O12900" s="24">
        <v>3.14</v>
      </c>
      <c r="P12900" s="25">
        <v>28</v>
      </c>
    </row>
    <row r="12901" spans="1:16" x14ac:dyDescent="0.3">
      <c r="A12901" s="22">
        <v>43253</v>
      </c>
      <c r="B12901">
        <v>2018</v>
      </c>
      <c r="C12901">
        <v>6</v>
      </c>
      <c r="D12901" t="s">
        <v>125</v>
      </c>
      <c r="E12901" t="s">
        <v>121</v>
      </c>
      <c r="F12901" t="s">
        <v>182</v>
      </c>
      <c r="G12901" t="s">
        <v>111</v>
      </c>
      <c r="H12901" t="s">
        <v>100</v>
      </c>
      <c r="I12901" t="s">
        <v>70</v>
      </c>
      <c r="J12901" t="s">
        <v>101</v>
      </c>
      <c r="K12901" s="23">
        <v>23</v>
      </c>
      <c r="L12901" s="24">
        <v>2.4</v>
      </c>
      <c r="M12901" s="24">
        <v>55.2</v>
      </c>
      <c r="N12901" s="24">
        <v>40.85</v>
      </c>
      <c r="O12901" s="24">
        <v>14.35</v>
      </c>
      <c r="P12901" s="25">
        <v>26</v>
      </c>
    </row>
    <row r="12902" spans="1:16" x14ac:dyDescent="0.3">
      <c r="A12902" s="22">
        <v>43253</v>
      </c>
      <c r="B12902">
        <v>2018</v>
      </c>
      <c r="C12902">
        <v>6</v>
      </c>
      <c r="D12902" t="s">
        <v>125</v>
      </c>
      <c r="E12902" t="s">
        <v>121</v>
      </c>
      <c r="F12902" t="s">
        <v>182</v>
      </c>
      <c r="G12902" t="s">
        <v>111</v>
      </c>
      <c r="H12902" t="s">
        <v>102</v>
      </c>
      <c r="I12902" t="s">
        <v>71</v>
      </c>
      <c r="J12902" t="s">
        <v>103</v>
      </c>
      <c r="K12902" s="23">
        <v>9</v>
      </c>
      <c r="L12902" s="24">
        <v>6.9</v>
      </c>
      <c r="M12902" s="24">
        <v>62.1</v>
      </c>
      <c r="N12902" s="24">
        <v>40.99</v>
      </c>
      <c r="O12902" s="24">
        <v>21.11</v>
      </c>
      <c r="P12902" s="25">
        <v>34</v>
      </c>
    </row>
    <row r="12903" spans="1:16" x14ac:dyDescent="0.3">
      <c r="A12903" s="22">
        <v>43253</v>
      </c>
      <c r="B12903">
        <v>2018</v>
      </c>
      <c r="C12903">
        <v>6</v>
      </c>
      <c r="D12903" t="s">
        <v>125</v>
      </c>
      <c r="E12903" t="s">
        <v>121</v>
      </c>
      <c r="F12903" t="s">
        <v>182</v>
      </c>
      <c r="G12903" t="s">
        <v>111</v>
      </c>
      <c r="H12903" t="s">
        <v>104</v>
      </c>
      <c r="I12903" t="s">
        <v>76</v>
      </c>
      <c r="J12903" t="s">
        <v>105</v>
      </c>
      <c r="K12903" s="23">
        <v>3</v>
      </c>
      <c r="L12903" s="24">
        <v>7.4</v>
      </c>
      <c r="M12903" s="24">
        <v>22.2</v>
      </c>
      <c r="N12903" s="24">
        <v>14.65</v>
      </c>
      <c r="O12903" s="24">
        <v>7.55</v>
      </c>
      <c r="P12903" s="25">
        <v>34</v>
      </c>
    </row>
    <row r="12904" spans="1:16" x14ac:dyDescent="0.3">
      <c r="A12904" s="22">
        <v>43253</v>
      </c>
      <c r="B12904">
        <v>2018</v>
      </c>
      <c r="C12904">
        <v>6</v>
      </c>
      <c r="D12904" t="s">
        <v>125</v>
      </c>
      <c r="E12904" t="s">
        <v>121</v>
      </c>
      <c r="F12904" t="s">
        <v>182</v>
      </c>
      <c r="G12904" t="s">
        <v>111</v>
      </c>
      <c r="H12904" t="s">
        <v>106</v>
      </c>
      <c r="I12904" t="s">
        <v>69</v>
      </c>
      <c r="J12904" t="s">
        <v>107</v>
      </c>
      <c r="K12904" s="23">
        <v>7</v>
      </c>
      <c r="L12904" s="24">
        <v>16.5</v>
      </c>
      <c r="M12904" s="24">
        <v>115.5</v>
      </c>
      <c r="N12904" s="24">
        <v>90.09</v>
      </c>
      <c r="O12904" s="24">
        <v>25.41</v>
      </c>
      <c r="P12904" s="25">
        <v>22</v>
      </c>
    </row>
    <row r="12905" spans="1:16" x14ac:dyDescent="0.3">
      <c r="A12905" s="22">
        <v>43253</v>
      </c>
      <c r="B12905">
        <v>2018</v>
      </c>
      <c r="C12905">
        <v>6</v>
      </c>
      <c r="D12905" t="s">
        <v>125</v>
      </c>
      <c r="E12905" t="s">
        <v>121</v>
      </c>
      <c r="F12905" t="s">
        <v>182</v>
      </c>
      <c r="G12905" t="s">
        <v>111</v>
      </c>
      <c r="H12905" t="s">
        <v>108</v>
      </c>
      <c r="I12905" t="s">
        <v>72</v>
      </c>
      <c r="J12905" t="s">
        <v>109</v>
      </c>
      <c r="K12905" s="23">
        <v>9</v>
      </c>
      <c r="L12905" s="24">
        <v>8.1999999999999993</v>
      </c>
      <c r="M12905" s="24">
        <v>73.8</v>
      </c>
      <c r="N12905" s="24">
        <v>50.18</v>
      </c>
      <c r="O12905" s="24">
        <v>23.62</v>
      </c>
      <c r="P12905" s="25">
        <v>32</v>
      </c>
    </row>
    <row r="12906" spans="1:16" x14ac:dyDescent="0.3">
      <c r="A12906" s="22">
        <v>43254</v>
      </c>
      <c r="B12906">
        <v>2018</v>
      </c>
      <c r="C12906">
        <v>6</v>
      </c>
      <c r="D12906" t="s">
        <v>125</v>
      </c>
      <c r="E12906" t="s">
        <v>121</v>
      </c>
      <c r="F12906" t="s">
        <v>182</v>
      </c>
      <c r="G12906" t="s">
        <v>112</v>
      </c>
      <c r="H12906" t="s">
        <v>94</v>
      </c>
      <c r="I12906" t="s">
        <v>73</v>
      </c>
      <c r="J12906" t="s">
        <v>95</v>
      </c>
      <c r="K12906" s="23">
        <v>5</v>
      </c>
      <c r="L12906" s="24">
        <v>3.1</v>
      </c>
      <c r="M12906" s="24">
        <v>15.5</v>
      </c>
      <c r="N12906" s="24">
        <v>10.85</v>
      </c>
      <c r="O12906" s="24">
        <v>4.6500000000000004</v>
      </c>
      <c r="P12906" s="25">
        <v>30</v>
      </c>
    </row>
    <row r="12907" spans="1:16" x14ac:dyDescent="0.3">
      <c r="A12907" s="22">
        <v>43254</v>
      </c>
      <c r="B12907">
        <v>2018</v>
      </c>
      <c r="C12907">
        <v>6</v>
      </c>
      <c r="D12907" t="s">
        <v>125</v>
      </c>
      <c r="E12907" t="s">
        <v>121</v>
      </c>
      <c r="F12907" t="s">
        <v>182</v>
      </c>
      <c r="G12907" t="s">
        <v>112</v>
      </c>
      <c r="H12907" t="s">
        <v>96</v>
      </c>
      <c r="I12907" t="s">
        <v>74</v>
      </c>
      <c r="J12907" t="s">
        <v>97</v>
      </c>
      <c r="K12907" s="23">
        <v>2.75</v>
      </c>
      <c r="L12907" s="24">
        <v>3.6</v>
      </c>
      <c r="M12907" s="24">
        <v>9.9</v>
      </c>
      <c r="N12907" s="24">
        <v>6.93</v>
      </c>
      <c r="O12907" s="24">
        <v>2.97</v>
      </c>
      <c r="P12907" s="25">
        <v>30</v>
      </c>
    </row>
    <row r="12908" spans="1:16" x14ac:dyDescent="0.3">
      <c r="A12908" s="22">
        <v>43254</v>
      </c>
      <c r="B12908">
        <v>2018</v>
      </c>
      <c r="C12908">
        <v>6</v>
      </c>
      <c r="D12908" t="s">
        <v>125</v>
      </c>
      <c r="E12908" t="s">
        <v>121</v>
      </c>
      <c r="F12908" t="s">
        <v>182</v>
      </c>
      <c r="G12908" t="s">
        <v>112</v>
      </c>
      <c r="H12908" t="s">
        <v>98</v>
      </c>
      <c r="I12908" t="s">
        <v>75</v>
      </c>
      <c r="J12908" t="s">
        <v>99</v>
      </c>
      <c r="K12908" s="23">
        <v>1</v>
      </c>
      <c r="L12908" s="24">
        <v>2.8</v>
      </c>
      <c r="M12908" s="24">
        <v>2.8</v>
      </c>
      <c r="N12908" s="24">
        <v>2.02</v>
      </c>
      <c r="O12908" s="24">
        <v>0.78</v>
      </c>
      <c r="P12908" s="25">
        <v>28</v>
      </c>
    </row>
    <row r="12909" spans="1:16" x14ac:dyDescent="0.3">
      <c r="A12909" s="22">
        <v>43254</v>
      </c>
      <c r="B12909">
        <v>2018</v>
      </c>
      <c r="C12909">
        <v>6</v>
      </c>
      <c r="D12909" t="s">
        <v>125</v>
      </c>
      <c r="E12909" t="s">
        <v>121</v>
      </c>
      <c r="F12909" t="s">
        <v>182</v>
      </c>
      <c r="G12909" t="s">
        <v>112</v>
      </c>
      <c r="H12909" t="s">
        <v>100</v>
      </c>
      <c r="I12909" t="s">
        <v>70</v>
      </c>
      <c r="J12909" t="s">
        <v>101</v>
      </c>
      <c r="K12909" s="23">
        <v>22.4</v>
      </c>
      <c r="L12909" s="24">
        <v>2.4</v>
      </c>
      <c r="M12909" s="24">
        <v>53.76</v>
      </c>
      <c r="N12909" s="24">
        <v>39.78</v>
      </c>
      <c r="O12909" s="24">
        <v>13.98</v>
      </c>
      <c r="P12909" s="25">
        <v>26</v>
      </c>
    </row>
    <row r="12910" spans="1:16" x14ac:dyDescent="0.3">
      <c r="A12910" s="22">
        <v>43254</v>
      </c>
      <c r="B12910">
        <v>2018</v>
      </c>
      <c r="C12910">
        <v>6</v>
      </c>
      <c r="D12910" t="s">
        <v>125</v>
      </c>
      <c r="E12910" t="s">
        <v>121</v>
      </c>
      <c r="F12910" t="s">
        <v>182</v>
      </c>
      <c r="G12910" t="s">
        <v>112</v>
      </c>
      <c r="H12910" t="s">
        <v>102</v>
      </c>
      <c r="I12910" t="s">
        <v>71</v>
      </c>
      <c r="J12910" t="s">
        <v>103</v>
      </c>
      <c r="K12910" s="23">
        <v>8</v>
      </c>
      <c r="L12910" s="24">
        <v>6.9</v>
      </c>
      <c r="M12910" s="24">
        <v>55.2</v>
      </c>
      <c r="N12910" s="24">
        <v>36.43</v>
      </c>
      <c r="O12910" s="24">
        <v>18.77</v>
      </c>
      <c r="P12910" s="25">
        <v>34</v>
      </c>
    </row>
    <row r="12911" spans="1:16" x14ac:dyDescent="0.3">
      <c r="A12911" s="22">
        <v>43254</v>
      </c>
      <c r="B12911">
        <v>2018</v>
      </c>
      <c r="C12911">
        <v>6</v>
      </c>
      <c r="D12911" t="s">
        <v>125</v>
      </c>
      <c r="E12911" t="s">
        <v>121</v>
      </c>
      <c r="F12911" t="s">
        <v>182</v>
      </c>
      <c r="G12911" t="s">
        <v>112</v>
      </c>
      <c r="H12911" t="s">
        <v>104</v>
      </c>
      <c r="I12911" t="s">
        <v>76</v>
      </c>
      <c r="J12911" t="s">
        <v>105</v>
      </c>
      <c r="K12911" s="23">
        <v>1</v>
      </c>
      <c r="L12911" s="24">
        <v>7.4</v>
      </c>
      <c r="M12911" s="24">
        <v>7.4</v>
      </c>
      <c r="N12911" s="24">
        <v>4.88</v>
      </c>
      <c r="O12911" s="24">
        <v>2.52</v>
      </c>
      <c r="P12911" s="25">
        <v>34</v>
      </c>
    </row>
    <row r="12912" spans="1:16" x14ac:dyDescent="0.3">
      <c r="A12912" s="22">
        <v>43254</v>
      </c>
      <c r="B12912">
        <v>2018</v>
      </c>
      <c r="C12912">
        <v>6</v>
      </c>
      <c r="D12912" t="s">
        <v>125</v>
      </c>
      <c r="E12912" t="s">
        <v>121</v>
      </c>
      <c r="F12912" t="s">
        <v>182</v>
      </c>
      <c r="G12912" t="s">
        <v>112</v>
      </c>
      <c r="H12912" t="s">
        <v>106</v>
      </c>
      <c r="I12912" t="s">
        <v>69</v>
      </c>
      <c r="J12912" t="s">
        <v>107</v>
      </c>
      <c r="K12912" s="23">
        <v>0</v>
      </c>
      <c r="L12912" s="24">
        <v>16.5</v>
      </c>
      <c r="M12912" s="24">
        <v>0</v>
      </c>
      <c r="N12912" s="24">
        <v>0</v>
      </c>
      <c r="O12912" s="24">
        <v>0</v>
      </c>
      <c r="P12912" s="25">
        <v>22</v>
      </c>
    </row>
    <row r="12913" spans="1:16" x14ac:dyDescent="0.3">
      <c r="A12913" s="22">
        <v>43254</v>
      </c>
      <c r="B12913">
        <v>2018</v>
      </c>
      <c r="C12913">
        <v>6</v>
      </c>
      <c r="D12913" t="s">
        <v>125</v>
      </c>
      <c r="E12913" t="s">
        <v>121</v>
      </c>
      <c r="F12913" t="s">
        <v>182</v>
      </c>
      <c r="G12913" t="s">
        <v>112</v>
      </c>
      <c r="H12913" t="s">
        <v>108</v>
      </c>
      <c r="I12913" t="s">
        <v>72</v>
      </c>
      <c r="J12913" t="s">
        <v>109</v>
      </c>
      <c r="K12913" s="23">
        <v>2</v>
      </c>
      <c r="L12913" s="24">
        <v>8.1999999999999993</v>
      </c>
      <c r="M12913" s="24">
        <v>16.399999999999999</v>
      </c>
      <c r="N12913" s="24">
        <v>11.15</v>
      </c>
      <c r="O12913" s="24">
        <v>5.25</v>
      </c>
      <c r="P12913" s="25">
        <v>32</v>
      </c>
    </row>
    <row r="12914" spans="1:16" x14ac:dyDescent="0.3">
      <c r="A12914" s="22">
        <v>43255</v>
      </c>
      <c r="B12914">
        <v>2018</v>
      </c>
      <c r="C12914">
        <v>6</v>
      </c>
      <c r="D12914" t="s">
        <v>125</v>
      </c>
      <c r="E12914" t="s">
        <v>121</v>
      </c>
      <c r="F12914" t="s">
        <v>182</v>
      </c>
      <c r="G12914" t="s">
        <v>113</v>
      </c>
      <c r="H12914" t="s">
        <v>94</v>
      </c>
      <c r="I12914" t="s">
        <v>73</v>
      </c>
      <c r="J12914" t="s">
        <v>95</v>
      </c>
      <c r="K12914" s="23">
        <v>3.33</v>
      </c>
      <c r="L12914" s="24">
        <v>3.1</v>
      </c>
      <c r="M12914" s="24">
        <v>10.32</v>
      </c>
      <c r="N12914" s="24">
        <v>7.22</v>
      </c>
      <c r="O12914" s="24">
        <v>3.1</v>
      </c>
      <c r="P12914" s="25">
        <v>30</v>
      </c>
    </row>
    <row r="12915" spans="1:16" x14ac:dyDescent="0.3">
      <c r="A12915" s="22">
        <v>43255</v>
      </c>
      <c r="B12915">
        <v>2018</v>
      </c>
      <c r="C12915">
        <v>6</v>
      </c>
      <c r="D12915" t="s">
        <v>125</v>
      </c>
      <c r="E12915" t="s">
        <v>121</v>
      </c>
      <c r="F12915" t="s">
        <v>182</v>
      </c>
      <c r="G12915" t="s">
        <v>113</v>
      </c>
      <c r="H12915" t="s">
        <v>96</v>
      </c>
      <c r="I12915" t="s">
        <v>74</v>
      </c>
      <c r="J12915" t="s">
        <v>97</v>
      </c>
      <c r="K12915" s="23">
        <v>3</v>
      </c>
      <c r="L12915" s="24">
        <v>3.6</v>
      </c>
      <c r="M12915" s="24">
        <v>10.8</v>
      </c>
      <c r="N12915" s="24">
        <v>7.56</v>
      </c>
      <c r="O12915" s="24">
        <v>3.24</v>
      </c>
      <c r="P12915" s="25">
        <v>30</v>
      </c>
    </row>
    <row r="12916" spans="1:16" x14ac:dyDescent="0.3">
      <c r="A12916" s="22">
        <v>43255</v>
      </c>
      <c r="B12916">
        <v>2018</v>
      </c>
      <c r="C12916">
        <v>6</v>
      </c>
      <c r="D12916" t="s">
        <v>125</v>
      </c>
      <c r="E12916" t="s">
        <v>121</v>
      </c>
      <c r="F12916" t="s">
        <v>182</v>
      </c>
      <c r="G12916" t="s">
        <v>113</v>
      </c>
      <c r="H12916" t="s">
        <v>98</v>
      </c>
      <c r="I12916" t="s">
        <v>75</v>
      </c>
      <c r="J12916" t="s">
        <v>99</v>
      </c>
      <c r="K12916" s="23">
        <v>6</v>
      </c>
      <c r="L12916" s="24">
        <v>2.8</v>
      </c>
      <c r="M12916" s="24">
        <v>16.8</v>
      </c>
      <c r="N12916" s="24">
        <v>12.1</v>
      </c>
      <c r="O12916" s="24">
        <v>4.7</v>
      </c>
      <c r="P12916" s="25">
        <v>28</v>
      </c>
    </row>
    <row r="12917" spans="1:16" x14ac:dyDescent="0.3">
      <c r="A12917" s="22">
        <v>43255</v>
      </c>
      <c r="B12917">
        <v>2018</v>
      </c>
      <c r="C12917">
        <v>6</v>
      </c>
      <c r="D12917" t="s">
        <v>125</v>
      </c>
      <c r="E12917" t="s">
        <v>121</v>
      </c>
      <c r="F12917" t="s">
        <v>182</v>
      </c>
      <c r="G12917" t="s">
        <v>113</v>
      </c>
      <c r="H12917" t="s">
        <v>100</v>
      </c>
      <c r="I12917" t="s">
        <v>70</v>
      </c>
      <c r="J12917" t="s">
        <v>101</v>
      </c>
      <c r="K12917" s="23">
        <v>19</v>
      </c>
      <c r="L12917" s="24">
        <v>2.4</v>
      </c>
      <c r="M12917" s="24">
        <v>45.6</v>
      </c>
      <c r="N12917" s="24">
        <v>33.74</v>
      </c>
      <c r="O12917" s="24">
        <v>11.86</v>
      </c>
      <c r="P12917" s="25">
        <v>26</v>
      </c>
    </row>
    <row r="12918" spans="1:16" x14ac:dyDescent="0.3">
      <c r="A12918" s="22">
        <v>43255</v>
      </c>
      <c r="B12918">
        <v>2018</v>
      </c>
      <c r="C12918">
        <v>6</v>
      </c>
      <c r="D12918" t="s">
        <v>125</v>
      </c>
      <c r="E12918" t="s">
        <v>121</v>
      </c>
      <c r="F12918" t="s">
        <v>182</v>
      </c>
      <c r="G12918" t="s">
        <v>113</v>
      </c>
      <c r="H12918" t="s">
        <v>102</v>
      </c>
      <c r="I12918" t="s">
        <v>71</v>
      </c>
      <c r="J12918" t="s">
        <v>103</v>
      </c>
      <c r="K12918" s="23">
        <v>3</v>
      </c>
      <c r="L12918" s="24">
        <v>6.9</v>
      </c>
      <c r="M12918" s="24">
        <v>20.7</v>
      </c>
      <c r="N12918" s="24">
        <v>13.66</v>
      </c>
      <c r="O12918" s="24">
        <v>7.04</v>
      </c>
      <c r="P12918" s="25">
        <v>34</v>
      </c>
    </row>
    <row r="12919" spans="1:16" x14ac:dyDescent="0.3">
      <c r="A12919" s="22">
        <v>43255</v>
      </c>
      <c r="B12919">
        <v>2018</v>
      </c>
      <c r="C12919">
        <v>6</v>
      </c>
      <c r="D12919" t="s">
        <v>125</v>
      </c>
      <c r="E12919" t="s">
        <v>121</v>
      </c>
      <c r="F12919" t="s">
        <v>182</v>
      </c>
      <c r="G12919" t="s">
        <v>113</v>
      </c>
      <c r="H12919" t="s">
        <v>104</v>
      </c>
      <c r="I12919" t="s">
        <v>76</v>
      </c>
      <c r="J12919" t="s">
        <v>105</v>
      </c>
      <c r="K12919" s="23">
        <v>0</v>
      </c>
      <c r="L12919" s="24">
        <v>7.4</v>
      </c>
      <c r="M12919" s="24">
        <v>0</v>
      </c>
      <c r="N12919" s="24">
        <v>0</v>
      </c>
      <c r="O12919" s="24">
        <v>0</v>
      </c>
      <c r="P12919" s="25">
        <v>34</v>
      </c>
    </row>
    <row r="12920" spans="1:16" x14ac:dyDescent="0.3">
      <c r="A12920" s="22">
        <v>43255</v>
      </c>
      <c r="B12920">
        <v>2018</v>
      </c>
      <c r="C12920">
        <v>6</v>
      </c>
      <c r="D12920" t="s">
        <v>125</v>
      </c>
      <c r="E12920" t="s">
        <v>121</v>
      </c>
      <c r="F12920" t="s">
        <v>182</v>
      </c>
      <c r="G12920" t="s">
        <v>113</v>
      </c>
      <c r="H12920" t="s">
        <v>106</v>
      </c>
      <c r="I12920" t="s">
        <v>69</v>
      </c>
      <c r="J12920" t="s">
        <v>107</v>
      </c>
      <c r="K12920" s="23">
        <v>6</v>
      </c>
      <c r="L12920" s="24">
        <v>16.5</v>
      </c>
      <c r="M12920" s="24">
        <v>99</v>
      </c>
      <c r="N12920" s="24">
        <v>77.22</v>
      </c>
      <c r="O12920" s="24">
        <v>21.78</v>
      </c>
      <c r="P12920" s="25">
        <v>22</v>
      </c>
    </row>
    <row r="12921" spans="1:16" x14ac:dyDescent="0.3">
      <c r="A12921" s="22">
        <v>43255</v>
      </c>
      <c r="B12921">
        <v>2018</v>
      </c>
      <c r="C12921">
        <v>6</v>
      </c>
      <c r="D12921" t="s">
        <v>125</v>
      </c>
      <c r="E12921" t="s">
        <v>121</v>
      </c>
      <c r="F12921" t="s">
        <v>182</v>
      </c>
      <c r="G12921" t="s">
        <v>113</v>
      </c>
      <c r="H12921" t="s">
        <v>108</v>
      </c>
      <c r="I12921" t="s">
        <v>72</v>
      </c>
      <c r="J12921" t="s">
        <v>109</v>
      </c>
      <c r="K12921" s="23">
        <v>6</v>
      </c>
      <c r="L12921" s="24">
        <v>8.1999999999999993</v>
      </c>
      <c r="M12921" s="24">
        <v>49.2</v>
      </c>
      <c r="N12921" s="24">
        <v>33.46</v>
      </c>
      <c r="O12921" s="24">
        <v>15.74</v>
      </c>
      <c r="P12921" s="25">
        <v>32</v>
      </c>
    </row>
    <row r="12922" spans="1:16" x14ac:dyDescent="0.3">
      <c r="A12922" s="22">
        <v>43256</v>
      </c>
      <c r="B12922">
        <v>2018</v>
      </c>
      <c r="C12922">
        <v>6</v>
      </c>
      <c r="D12922" t="s">
        <v>125</v>
      </c>
      <c r="E12922" t="s">
        <v>121</v>
      </c>
      <c r="F12922" t="s">
        <v>182</v>
      </c>
      <c r="G12922" t="s">
        <v>114</v>
      </c>
      <c r="H12922" t="s">
        <v>94</v>
      </c>
      <c r="I12922" t="s">
        <v>73</v>
      </c>
      <c r="J12922" t="s">
        <v>95</v>
      </c>
      <c r="K12922" s="23">
        <v>4.33</v>
      </c>
      <c r="L12922" s="24">
        <v>3.1</v>
      </c>
      <c r="M12922" s="24">
        <v>13.42</v>
      </c>
      <c r="N12922" s="24">
        <v>9.39</v>
      </c>
      <c r="O12922" s="24">
        <v>4.03</v>
      </c>
      <c r="P12922" s="25">
        <v>30</v>
      </c>
    </row>
    <row r="12923" spans="1:16" x14ac:dyDescent="0.3">
      <c r="A12923" s="22">
        <v>43256</v>
      </c>
      <c r="B12923">
        <v>2018</v>
      </c>
      <c r="C12923">
        <v>6</v>
      </c>
      <c r="D12923" t="s">
        <v>125</v>
      </c>
      <c r="E12923" t="s">
        <v>121</v>
      </c>
      <c r="F12923" t="s">
        <v>182</v>
      </c>
      <c r="G12923" t="s">
        <v>114</v>
      </c>
      <c r="H12923" t="s">
        <v>96</v>
      </c>
      <c r="I12923" t="s">
        <v>74</v>
      </c>
      <c r="J12923" t="s">
        <v>97</v>
      </c>
      <c r="K12923" s="23">
        <v>3.67</v>
      </c>
      <c r="L12923" s="24">
        <v>3.6</v>
      </c>
      <c r="M12923" s="24">
        <v>13.21</v>
      </c>
      <c r="N12923" s="24">
        <v>9.25</v>
      </c>
      <c r="O12923" s="24">
        <v>3.96</v>
      </c>
      <c r="P12923" s="25">
        <v>30</v>
      </c>
    </row>
    <row r="12924" spans="1:16" x14ac:dyDescent="0.3">
      <c r="A12924" s="22">
        <v>43256</v>
      </c>
      <c r="B12924">
        <v>2018</v>
      </c>
      <c r="C12924">
        <v>6</v>
      </c>
      <c r="D12924" t="s">
        <v>125</v>
      </c>
      <c r="E12924" t="s">
        <v>121</v>
      </c>
      <c r="F12924" t="s">
        <v>182</v>
      </c>
      <c r="G12924" t="s">
        <v>114</v>
      </c>
      <c r="H12924" t="s">
        <v>98</v>
      </c>
      <c r="I12924" t="s">
        <v>75</v>
      </c>
      <c r="J12924" t="s">
        <v>99</v>
      </c>
      <c r="K12924" s="23">
        <v>1.05</v>
      </c>
      <c r="L12924" s="24">
        <v>2.8</v>
      </c>
      <c r="M12924" s="24">
        <v>2.94</v>
      </c>
      <c r="N12924" s="24">
        <v>2.12</v>
      </c>
      <c r="O12924" s="24">
        <v>0.82</v>
      </c>
      <c r="P12924" s="25">
        <v>28</v>
      </c>
    </row>
    <row r="12925" spans="1:16" x14ac:dyDescent="0.3">
      <c r="A12925" s="22">
        <v>43256</v>
      </c>
      <c r="B12925">
        <v>2018</v>
      </c>
      <c r="C12925">
        <v>6</v>
      </c>
      <c r="D12925" t="s">
        <v>125</v>
      </c>
      <c r="E12925" t="s">
        <v>121</v>
      </c>
      <c r="F12925" t="s">
        <v>182</v>
      </c>
      <c r="G12925" t="s">
        <v>114</v>
      </c>
      <c r="H12925" t="s">
        <v>100</v>
      </c>
      <c r="I12925" t="s">
        <v>70</v>
      </c>
      <c r="J12925" t="s">
        <v>101</v>
      </c>
      <c r="K12925" s="23">
        <v>20</v>
      </c>
      <c r="L12925" s="24">
        <v>2.4</v>
      </c>
      <c r="M12925" s="24">
        <v>48</v>
      </c>
      <c r="N12925" s="24">
        <v>35.520000000000003</v>
      </c>
      <c r="O12925" s="24">
        <v>12.48</v>
      </c>
      <c r="P12925" s="25">
        <v>26</v>
      </c>
    </row>
    <row r="12926" spans="1:16" x14ac:dyDescent="0.3">
      <c r="A12926" s="22">
        <v>43256</v>
      </c>
      <c r="B12926">
        <v>2018</v>
      </c>
      <c r="C12926">
        <v>6</v>
      </c>
      <c r="D12926" t="s">
        <v>125</v>
      </c>
      <c r="E12926" t="s">
        <v>121</v>
      </c>
      <c r="F12926" t="s">
        <v>182</v>
      </c>
      <c r="G12926" t="s">
        <v>114</v>
      </c>
      <c r="H12926" t="s">
        <v>102</v>
      </c>
      <c r="I12926" t="s">
        <v>71</v>
      </c>
      <c r="J12926" t="s">
        <v>103</v>
      </c>
      <c r="K12926" s="23">
        <v>7</v>
      </c>
      <c r="L12926" s="24">
        <v>6.9</v>
      </c>
      <c r="M12926" s="24">
        <v>48.3</v>
      </c>
      <c r="N12926" s="24">
        <v>31.88</v>
      </c>
      <c r="O12926" s="24">
        <v>16.420000000000002</v>
      </c>
      <c r="P12926" s="25">
        <v>34</v>
      </c>
    </row>
    <row r="12927" spans="1:16" x14ac:dyDescent="0.3">
      <c r="A12927" s="22">
        <v>43256</v>
      </c>
      <c r="B12927">
        <v>2018</v>
      </c>
      <c r="C12927">
        <v>6</v>
      </c>
      <c r="D12927" t="s">
        <v>125</v>
      </c>
      <c r="E12927" t="s">
        <v>121</v>
      </c>
      <c r="F12927" t="s">
        <v>182</v>
      </c>
      <c r="G12927" t="s">
        <v>114</v>
      </c>
      <c r="H12927" t="s">
        <v>104</v>
      </c>
      <c r="I12927" t="s">
        <v>76</v>
      </c>
      <c r="J12927" t="s">
        <v>105</v>
      </c>
      <c r="K12927" s="23">
        <v>2</v>
      </c>
      <c r="L12927" s="24">
        <v>7.4</v>
      </c>
      <c r="M12927" s="24">
        <v>14.8</v>
      </c>
      <c r="N12927" s="24">
        <v>9.77</v>
      </c>
      <c r="O12927" s="24">
        <v>5.03</v>
      </c>
      <c r="P12927" s="25">
        <v>34</v>
      </c>
    </row>
    <row r="12928" spans="1:16" x14ac:dyDescent="0.3">
      <c r="A12928" s="22">
        <v>43256</v>
      </c>
      <c r="B12928">
        <v>2018</v>
      </c>
      <c r="C12928">
        <v>6</v>
      </c>
      <c r="D12928" t="s">
        <v>125</v>
      </c>
      <c r="E12928" t="s">
        <v>121</v>
      </c>
      <c r="F12928" t="s">
        <v>182</v>
      </c>
      <c r="G12928" t="s">
        <v>114</v>
      </c>
      <c r="H12928" t="s">
        <v>106</v>
      </c>
      <c r="I12928" t="s">
        <v>69</v>
      </c>
      <c r="J12928" t="s">
        <v>107</v>
      </c>
      <c r="K12928" s="23">
        <v>0</v>
      </c>
      <c r="L12928" s="24">
        <v>16.5</v>
      </c>
      <c r="M12928" s="24">
        <v>0</v>
      </c>
      <c r="N12928" s="24">
        <v>0</v>
      </c>
      <c r="O12928" s="24">
        <v>0</v>
      </c>
      <c r="P12928" s="25">
        <v>22</v>
      </c>
    </row>
    <row r="12929" spans="1:16" x14ac:dyDescent="0.3">
      <c r="A12929" s="22">
        <v>43256</v>
      </c>
      <c r="B12929">
        <v>2018</v>
      </c>
      <c r="C12929">
        <v>6</v>
      </c>
      <c r="D12929" t="s">
        <v>125</v>
      </c>
      <c r="E12929" t="s">
        <v>121</v>
      </c>
      <c r="F12929" t="s">
        <v>182</v>
      </c>
      <c r="G12929" t="s">
        <v>114</v>
      </c>
      <c r="H12929" t="s">
        <v>108</v>
      </c>
      <c r="I12929" t="s">
        <v>72</v>
      </c>
      <c r="J12929" t="s">
        <v>109</v>
      </c>
      <c r="K12929" s="23">
        <v>7</v>
      </c>
      <c r="L12929" s="24">
        <v>8.1999999999999993</v>
      </c>
      <c r="M12929" s="24">
        <v>57.4</v>
      </c>
      <c r="N12929" s="24">
        <v>39.03</v>
      </c>
      <c r="O12929" s="24">
        <v>18.37</v>
      </c>
      <c r="P12929" s="25">
        <v>32</v>
      </c>
    </row>
    <row r="12930" spans="1:16" x14ac:dyDescent="0.3">
      <c r="A12930" s="22">
        <v>43257</v>
      </c>
      <c r="B12930">
        <v>2018</v>
      </c>
      <c r="C12930">
        <v>6</v>
      </c>
      <c r="D12930" t="s">
        <v>125</v>
      </c>
      <c r="E12930" t="s">
        <v>121</v>
      </c>
      <c r="F12930" t="s">
        <v>182</v>
      </c>
      <c r="G12930" t="s">
        <v>115</v>
      </c>
      <c r="H12930" t="s">
        <v>94</v>
      </c>
      <c r="I12930" t="s">
        <v>73</v>
      </c>
      <c r="J12930" t="s">
        <v>95</v>
      </c>
      <c r="K12930" s="23">
        <v>6</v>
      </c>
      <c r="L12930" s="24">
        <v>3.1</v>
      </c>
      <c r="M12930" s="24">
        <v>18.600000000000001</v>
      </c>
      <c r="N12930" s="24">
        <v>13.02</v>
      </c>
      <c r="O12930" s="24">
        <v>5.58</v>
      </c>
      <c r="P12930" s="25">
        <v>30</v>
      </c>
    </row>
    <row r="12931" spans="1:16" x14ac:dyDescent="0.3">
      <c r="A12931" s="22">
        <v>43257</v>
      </c>
      <c r="B12931">
        <v>2018</v>
      </c>
      <c r="C12931">
        <v>6</v>
      </c>
      <c r="D12931" t="s">
        <v>125</v>
      </c>
      <c r="E12931" t="s">
        <v>121</v>
      </c>
      <c r="F12931" t="s">
        <v>182</v>
      </c>
      <c r="G12931" t="s">
        <v>115</v>
      </c>
      <c r="H12931" t="s">
        <v>96</v>
      </c>
      <c r="I12931" t="s">
        <v>74</v>
      </c>
      <c r="J12931" t="s">
        <v>97</v>
      </c>
      <c r="K12931" s="23">
        <v>2.34</v>
      </c>
      <c r="L12931" s="24">
        <v>3.6</v>
      </c>
      <c r="M12931" s="24">
        <v>8.42</v>
      </c>
      <c r="N12931" s="24">
        <v>5.89</v>
      </c>
      <c r="O12931" s="24">
        <v>2.5299999999999998</v>
      </c>
      <c r="P12931" s="25">
        <v>30</v>
      </c>
    </row>
    <row r="12932" spans="1:16" x14ac:dyDescent="0.3">
      <c r="A12932" s="22">
        <v>43257</v>
      </c>
      <c r="B12932">
        <v>2018</v>
      </c>
      <c r="C12932">
        <v>6</v>
      </c>
      <c r="D12932" t="s">
        <v>125</v>
      </c>
      <c r="E12932" t="s">
        <v>121</v>
      </c>
      <c r="F12932" t="s">
        <v>182</v>
      </c>
      <c r="G12932" t="s">
        <v>115</v>
      </c>
      <c r="H12932" t="s">
        <v>98</v>
      </c>
      <c r="I12932" t="s">
        <v>75</v>
      </c>
      <c r="J12932" t="s">
        <v>99</v>
      </c>
      <c r="K12932" s="23">
        <v>0.15</v>
      </c>
      <c r="L12932" s="24">
        <v>2.8</v>
      </c>
      <c r="M12932" s="24">
        <v>0.42</v>
      </c>
      <c r="N12932" s="24">
        <v>0.3</v>
      </c>
      <c r="O12932" s="24">
        <v>0.12</v>
      </c>
      <c r="P12932" s="25">
        <v>28</v>
      </c>
    </row>
    <row r="12933" spans="1:16" x14ac:dyDescent="0.3">
      <c r="A12933" s="22">
        <v>43257</v>
      </c>
      <c r="B12933">
        <v>2018</v>
      </c>
      <c r="C12933">
        <v>6</v>
      </c>
      <c r="D12933" t="s">
        <v>125</v>
      </c>
      <c r="E12933" t="s">
        <v>121</v>
      </c>
      <c r="F12933" t="s">
        <v>182</v>
      </c>
      <c r="G12933" t="s">
        <v>115</v>
      </c>
      <c r="H12933" t="s">
        <v>100</v>
      </c>
      <c r="I12933" t="s">
        <v>70</v>
      </c>
      <c r="J12933" t="s">
        <v>101</v>
      </c>
      <c r="K12933" s="23">
        <v>17.25</v>
      </c>
      <c r="L12933" s="24">
        <v>2.4</v>
      </c>
      <c r="M12933" s="24">
        <v>41.4</v>
      </c>
      <c r="N12933" s="24">
        <v>30.64</v>
      </c>
      <c r="O12933" s="24">
        <v>10.76</v>
      </c>
      <c r="P12933" s="25">
        <v>26</v>
      </c>
    </row>
    <row r="12934" spans="1:16" x14ac:dyDescent="0.3">
      <c r="A12934" s="22">
        <v>43257</v>
      </c>
      <c r="B12934">
        <v>2018</v>
      </c>
      <c r="C12934">
        <v>6</v>
      </c>
      <c r="D12934" t="s">
        <v>125</v>
      </c>
      <c r="E12934" t="s">
        <v>121</v>
      </c>
      <c r="F12934" t="s">
        <v>182</v>
      </c>
      <c r="G12934" t="s">
        <v>115</v>
      </c>
      <c r="H12934" t="s">
        <v>102</v>
      </c>
      <c r="I12934" t="s">
        <v>71</v>
      </c>
      <c r="J12934" t="s">
        <v>103</v>
      </c>
      <c r="K12934" s="23">
        <v>16</v>
      </c>
      <c r="L12934" s="24">
        <v>6.9</v>
      </c>
      <c r="M12934" s="24">
        <v>110.4</v>
      </c>
      <c r="N12934" s="24">
        <v>72.86</v>
      </c>
      <c r="O12934" s="24">
        <v>37.54</v>
      </c>
      <c r="P12934" s="25">
        <v>34</v>
      </c>
    </row>
    <row r="12935" spans="1:16" x14ac:dyDescent="0.3">
      <c r="A12935" s="22">
        <v>43257</v>
      </c>
      <c r="B12935">
        <v>2018</v>
      </c>
      <c r="C12935">
        <v>6</v>
      </c>
      <c r="D12935" t="s">
        <v>125</v>
      </c>
      <c r="E12935" t="s">
        <v>121</v>
      </c>
      <c r="F12935" t="s">
        <v>182</v>
      </c>
      <c r="G12935" t="s">
        <v>115</v>
      </c>
      <c r="H12935" t="s">
        <v>104</v>
      </c>
      <c r="I12935" t="s">
        <v>76</v>
      </c>
      <c r="J12935" t="s">
        <v>105</v>
      </c>
      <c r="K12935" s="23">
        <v>3</v>
      </c>
      <c r="L12935" s="24">
        <v>7.4</v>
      </c>
      <c r="M12935" s="24">
        <v>22.2</v>
      </c>
      <c r="N12935" s="24">
        <v>14.65</v>
      </c>
      <c r="O12935" s="24">
        <v>7.55</v>
      </c>
      <c r="P12935" s="25">
        <v>34</v>
      </c>
    </row>
    <row r="12936" spans="1:16" x14ac:dyDescent="0.3">
      <c r="A12936" s="22">
        <v>43257</v>
      </c>
      <c r="B12936">
        <v>2018</v>
      </c>
      <c r="C12936">
        <v>6</v>
      </c>
      <c r="D12936" t="s">
        <v>125</v>
      </c>
      <c r="E12936" t="s">
        <v>121</v>
      </c>
      <c r="F12936" t="s">
        <v>182</v>
      </c>
      <c r="G12936" t="s">
        <v>115</v>
      </c>
      <c r="H12936" t="s">
        <v>106</v>
      </c>
      <c r="I12936" t="s">
        <v>69</v>
      </c>
      <c r="J12936" t="s">
        <v>107</v>
      </c>
      <c r="K12936" s="23">
        <v>0</v>
      </c>
      <c r="L12936" s="24">
        <v>16.5</v>
      </c>
      <c r="M12936" s="24">
        <v>0</v>
      </c>
      <c r="N12936" s="24">
        <v>0</v>
      </c>
      <c r="O12936" s="24">
        <v>0</v>
      </c>
      <c r="P12936" s="25">
        <v>22</v>
      </c>
    </row>
    <row r="12937" spans="1:16" x14ac:dyDescent="0.3">
      <c r="A12937" s="22">
        <v>43257</v>
      </c>
      <c r="B12937">
        <v>2018</v>
      </c>
      <c r="C12937">
        <v>6</v>
      </c>
      <c r="D12937" t="s">
        <v>125</v>
      </c>
      <c r="E12937" t="s">
        <v>121</v>
      </c>
      <c r="F12937" t="s">
        <v>182</v>
      </c>
      <c r="G12937" t="s">
        <v>115</v>
      </c>
      <c r="H12937" t="s">
        <v>108</v>
      </c>
      <c r="I12937" t="s">
        <v>72</v>
      </c>
      <c r="J12937" t="s">
        <v>109</v>
      </c>
      <c r="K12937" s="23">
        <v>2</v>
      </c>
      <c r="L12937" s="24">
        <v>8.1999999999999993</v>
      </c>
      <c r="M12937" s="24">
        <v>16.399999999999999</v>
      </c>
      <c r="N12937" s="24">
        <v>11.15</v>
      </c>
      <c r="O12937" s="24">
        <v>5.25</v>
      </c>
      <c r="P12937" s="25">
        <v>32</v>
      </c>
    </row>
    <row r="12938" spans="1:16" x14ac:dyDescent="0.3">
      <c r="A12938" s="22">
        <v>43258</v>
      </c>
      <c r="B12938">
        <v>2018</v>
      </c>
      <c r="C12938">
        <v>6</v>
      </c>
      <c r="D12938" t="s">
        <v>125</v>
      </c>
      <c r="E12938" t="s">
        <v>121</v>
      </c>
      <c r="F12938" t="s">
        <v>182</v>
      </c>
      <c r="G12938" t="s">
        <v>93</v>
      </c>
      <c r="H12938" t="s">
        <v>94</v>
      </c>
      <c r="I12938" t="s">
        <v>73</v>
      </c>
      <c r="J12938" t="s">
        <v>95</v>
      </c>
      <c r="K12938" s="23">
        <v>2</v>
      </c>
      <c r="L12938" s="24">
        <v>3.1</v>
      </c>
      <c r="M12938" s="24">
        <v>6.2</v>
      </c>
      <c r="N12938" s="24">
        <v>4.34</v>
      </c>
      <c r="O12938" s="24">
        <v>1.86</v>
      </c>
      <c r="P12938" s="25">
        <v>30</v>
      </c>
    </row>
    <row r="12939" spans="1:16" x14ac:dyDescent="0.3">
      <c r="A12939" s="22">
        <v>43258</v>
      </c>
      <c r="B12939">
        <v>2018</v>
      </c>
      <c r="C12939">
        <v>6</v>
      </c>
      <c r="D12939" t="s">
        <v>125</v>
      </c>
      <c r="E12939" t="s">
        <v>121</v>
      </c>
      <c r="F12939" t="s">
        <v>182</v>
      </c>
      <c r="G12939" t="s">
        <v>93</v>
      </c>
      <c r="H12939" t="s">
        <v>96</v>
      </c>
      <c r="I12939" t="s">
        <v>74</v>
      </c>
      <c r="J12939" t="s">
        <v>97</v>
      </c>
      <c r="K12939" s="23">
        <v>4.53</v>
      </c>
      <c r="L12939" s="24">
        <v>3.6</v>
      </c>
      <c r="M12939" s="24">
        <v>16.309999999999999</v>
      </c>
      <c r="N12939" s="24">
        <v>11.42</v>
      </c>
      <c r="O12939" s="24">
        <v>4.8899999999999997</v>
      </c>
      <c r="P12939" s="25">
        <v>30</v>
      </c>
    </row>
    <row r="12940" spans="1:16" x14ac:dyDescent="0.3">
      <c r="A12940" s="22">
        <v>43258</v>
      </c>
      <c r="B12940">
        <v>2018</v>
      </c>
      <c r="C12940">
        <v>6</v>
      </c>
      <c r="D12940" t="s">
        <v>125</v>
      </c>
      <c r="E12940" t="s">
        <v>121</v>
      </c>
      <c r="F12940" t="s">
        <v>182</v>
      </c>
      <c r="G12940" t="s">
        <v>93</v>
      </c>
      <c r="H12940" t="s">
        <v>98</v>
      </c>
      <c r="I12940" t="s">
        <v>75</v>
      </c>
      <c r="J12940" t="s">
        <v>99</v>
      </c>
      <c r="K12940" s="23">
        <v>0.25</v>
      </c>
      <c r="L12940" s="24">
        <v>2.8</v>
      </c>
      <c r="M12940" s="24">
        <v>0.7</v>
      </c>
      <c r="N12940" s="24">
        <v>0.5</v>
      </c>
      <c r="O12940" s="24">
        <v>0.2</v>
      </c>
      <c r="P12940" s="25">
        <v>28</v>
      </c>
    </row>
    <row r="12941" spans="1:16" x14ac:dyDescent="0.3">
      <c r="A12941" s="22">
        <v>43258</v>
      </c>
      <c r="B12941">
        <v>2018</v>
      </c>
      <c r="C12941">
        <v>6</v>
      </c>
      <c r="D12941" t="s">
        <v>125</v>
      </c>
      <c r="E12941" t="s">
        <v>121</v>
      </c>
      <c r="F12941" t="s">
        <v>182</v>
      </c>
      <c r="G12941" t="s">
        <v>93</v>
      </c>
      <c r="H12941" t="s">
        <v>100</v>
      </c>
      <c r="I12941" t="s">
        <v>70</v>
      </c>
      <c r="J12941" t="s">
        <v>101</v>
      </c>
      <c r="K12941" s="23">
        <v>19</v>
      </c>
      <c r="L12941" s="24">
        <v>2.4</v>
      </c>
      <c r="M12941" s="24">
        <v>45.6</v>
      </c>
      <c r="N12941" s="24">
        <v>33.74</v>
      </c>
      <c r="O12941" s="24">
        <v>11.86</v>
      </c>
      <c r="P12941" s="25">
        <v>26</v>
      </c>
    </row>
    <row r="12942" spans="1:16" x14ac:dyDescent="0.3">
      <c r="A12942" s="22">
        <v>43258</v>
      </c>
      <c r="B12942">
        <v>2018</v>
      </c>
      <c r="C12942">
        <v>6</v>
      </c>
      <c r="D12942" t="s">
        <v>125</v>
      </c>
      <c r="E12942" t="s">
        <v>121</v>
      </c>
      <c r="F12942" t="s">
        <v>182</v>
      </c>
      <c r="G12942" t="s">
        <v>93</v>
      </c>
      <c r="H12942" t="s">
        <v>102</v>
      </c>
      <c r="I12942" t="s">
        <v>71</v>
      </c>
      <c r="J12942" t="s">
        <v>103</v>
      </c>
      <c r="K12942" s="23">
        <v>11</v>
      </c>
      <c r="L12942" s="24">
        <v>6.9</v>
      </c>
      <c r="M12942" s="24">
        <v>75.900000000000006</v>
      </c>
      <c r="N12942" s="24">
        <v>50.09</v>
      </c>
      <c r="O12942" s="24">
        <v>25.81</v>
      </c>
      <c r="P12942" s="25">
        <v>34</v>
      </c>
    </row>
    <row r="12943" spans="1:16" x14ac:dyDescent="0.3">
      <c r="A12943" s="22">
        <v>43258</v>
      </c>
      <c r="B12943">
        <v>2018</v>
      </c>
      <c r="C12943">
        <v>6</v>
      </c>
      <c r="D12943" t="s">
        <v>125</v>
      </c>
      <c r="E12943" t="s">
        <v>121</v>
      </c>
      <c r="F12943" t="s">
        <v>182</v>
      </c>
      <c r="G12943" t="s">
        <v>93</v>
      </c>
      <c r="H12943" t="s">
        <v>104</v>
      </c>
      <c r="I12943" t="s">
        <v>76</v>
      </c>
      <c r="J12943" t="s">
        <v>105</v>
      </c>
      <c r="K12943" s="23">
        <v>1</v>
      </c>
      <c r="L12943" s="24">
        <v>7.4</v>
      </c>
      <c r="M12943" s="24">
        <v>7.4</v>
      </c>
      <c r="N12943" s="24">
        <v>4.88</v>
      </c>
      <c r="O12943" s="24">
        <v>2.52</v>
      </c>
      <c r="P12943" s="25">
        <v>34</v>
      </c>
    </row>
    <row r="12944" spans="1:16" x14ac:dyDescent="0.3">
      <c r="A12944" s="22">
        <v>43258</v>
      </c>
      <c r="B12944">
        <v>2018</v>
      </c>
      <c r="C12944">
        <v>6</v>
      </c>
      <c r="D12944" t="s">
        <v>125</v>
      </c>
      <c r="E12944" t="s">
        <v>121</v>
      </c>
      <c r="F12944" t="s">
        <v>182</v>
      </c>
      <c r="G12944" t="s">
        <v>93</v>
      </c>
      <c r="H12944" t="s">
        <v>106</v>
      </c>
      <c r="I12944" t="s">
        <v>69</v>
      </c>
      <c r="J12944" t="s">
        <v>107</v>
      </c>
      <c r="K12944" s="23">
        <v>10</v>
      </c>
      <c r="L12944" s="24">
        <v>16.5</v>
      </c>
      <c r="M12944" s="24">
        <v>165</v>
      </c>
      <c r="N12944" s="24">
        <v>128.69999999999999</v>
      </c>
      <c r="O12944" s="24">
        <v>36.299999999999997</v>
      </c>
      <c r="P12944" s="25">
        <v>22</v>
      </c>
    </row>
    <row r="12945" spans="1:16" x14ac:dyDescent="0.3">
      <c r="A12945" s="22">
        <v>43258</v>
      </c>
      <c r="B12945">
        <v>2018</v>
      </c>
      <c r="C12945">
        <v>6</v>
      </c>
      <c r="D12945" t="s">
        <v>125</v>
      </c>
      <c r="E12945" t="s">
        <v>121</v>
      </c>
      <c r="F12945" t="s">
        <v>182</v>
      </c>
      <c r="G12945" t="s">
        <v>93</v>
      </c>
      <c r="H12945" t="s">
        <v>108</v>
      </c>
      <c r="I12945" t="s">
        <v>72</v>
      </c>
      <c r="J12945" t="s">
        <v>109</v>
      </c>
      <c r="K12945" s="23">
        <v>2</v>
      </c>
      <c r="L12945" s="24">
        <v>8.1999999999999993</v>
      </c>
      <c r="M12945" s="24">
        <v>16.399999999999999</v>
      </c>
      <c r="N12945" s="24">
        <v>11.15</v>
      </c>
      <c r="O12945" s="24">
        <v>5.25</v>
      </c>
      <c r="P12945" s="25">
        <v>32</v>
      </c>
    </row>
    <row r="12946" spans="1:16" x14ac:dyDescent="0.3">
      <c r="A12946" s="22">
        <v>43259</v>
      </c>
      <c r="B12946">
        <v>2018</v>
      </c>
      <c r="C12946">
        <v>6</v>
      </c>
      <c r="D12946" t="s">
        <v>125</v>
      </c>
      <c r="E12946" t="s">
        <v>121</v>
      </c>
      <c r="F12946" t="s">
        <v>182</v>
      </c>
      <c r="G12946" t="s">
        <v>110</v>
      </c>
      <c r="H12946" t="s">
        <v>94</v>
      </c>
      <c r="I12946" t="s">
        <v>73</v>
      </c>
      <c r="J12946" t="s">
        <v>95</v>
      </c>
      <c r="K12946" s="23">
        <v>4</v>
      </c>
      <c r="L12946" s="24">
        <v>3.1</v>
      </c>
      <c r="M12946" s="24">
        <v>12.4</v>
      </c>
      <c r="N12946" s="24">
        <v>8.68</v>
      </c>
      <c r="O12946" s="24">
        <v>3.72</v>
      </c>
      <c r="P12946" s="25">
        <v>30</v>
      </c>
    </row>
    <row r="12947" spans="1:16" x14ac:dyDescent="0.3">
      <c r="A12947" s="22">
        <v>43259</v>
      </c>
      <c r="B12947">
        <v>2018</v>
      </c>
      <c r="C12947">
        <v>6</v>
      </c>
      <c r="D12947" t="s">
        <v>125</v>
      </c>
      <c r="E12947" t="s">
        <v>121</v>
      </c>
      <c r="F12947" t="s">
        <v>182</v>
      </c>
      <c r="G12947" t="s">
        <v>110</v>
      </c>
      <c r="H12947" t="s">
        <v>96</v>
      </c>
      <c r="I12947" t="s">
        <v>74</v>
      </c>
      <c r="J12947" t="s">
        <v>97</v>
      </c>
      <c r="K12947" s="23">
        <v>1.33</v>
      </c>
      <c r="L12947" s="24">
        <v>3.6</v>
      </c>
      <c r="M12947" s="24">
        <v>4.79</v>
      </c>
      <c r="N12947" s="24">
        <v>3.35</v>
      </c>
      <c r="O12947" s="24">
        <v>1.44</v>
      </c>
      <c r="P12947" s="25">
        <v>30</v>
      </c>
    </row>
    <row r="12948" spans="1:16" x14ac:dyDescent="0.3">
      <c r="A12948" s="22">
        <v>43259</v>
      </c>
      <c r="B12948">
        <v>2018</v>
      </c>
      <c r="C12948">
        <v>6</v>
      </c>
      <c r="D12948" t="s">
        <v>125</v>
      </c>
      <c r="E12948" t="s">
        <v>121</v>
      </c>
      <c r="F12948" t="s">
        <v>182</v>
      </c>
      <c r="G12948" t="s">
        <v>110</v>
      </c>
      <c r="H12948" t="s">
        <v>98</v>
      </c>
      <c r="I12948" t="s">
        <v>75</v>
      </c>
      <c r="J12948" t="s">
        <v>99</v>
      </c>
      <c r="K12948" s="23">
        <v>2</v>
      </c>
      <c r="L12948" s="24">
        <v>2.8</v>
      </c>
      <c r="M12948" s="24">
        <v>5.6</v>
      </c>
      <c r="N12948" s="24">
        <v>4.03</v>
      </c>
      <c r="O12948" s="24">
        <v>1.57</v>
      </c>
      <c r="P12948" s="25">
        <v>28</v>
      </c>
    </row>
    <row r="12949" spans="1:16" x14ac:dyDescent="0.3">
      <c r="A12949" s="22">
        <v>43259</v>
      </c>
      <c r="B12949">
        <v>2018</v>
      </c>
      <c r="C12949">
        <v>6</v>
      </c>
      <c r="D12949" t="s">
        <v>125</v>
      </c>
      <c r="E12949" t="s">
        <v>121</v>
      </c>
      <c r="F12949" t="s">
        <v>182</v>
      </c>
      <c r="G12949" t="s">
        <v>110</v>
      </c>
      <c r="H12949" t="s">
        <v>100</v>
      </c>
      <c r="I12949" t="s">
        <v>70</v>
      </c>
      <c r="J12949" t="s">
        <v>101</v>
      </c>
      <c r="K12949" s="23">
        <v>9</v>
      </c>
      <c r="L12949" s="24">
        <v>2.4</v>
      </c>
      <c r="M12949" s="24">
        <v>21.6</v>
      </c>
      <c r="N12949" s="24">
        <v>15.98</v>
      </c>
      <c r="O12949" s="24">
        <v>5.62</v>
      </c>
      <c r="P12949" s="25">
        <v>26</v>
      </c>
    </row>
    <row r="12950" spans="1:16" x14ac:dyDescent="0.3">
      <c r="A12950" s="22">
        <v>43259</v>
      </c>
      <c r="B12950">
        <v>2018</v>
      </c>
      <c r="C12950">
        <v>6</v>
      </c>
      <c r="D12950" t="s">
        <v>125</v>
      </c>
      <c r="E12950" t="s">
        <v>121</v>
      </c>
      <c r="F12950" t="s">
        <v>182</v>
      </c>
      <c r="G12950" t="s">
        <v>110</v>
      </c>
      <c r="H12950" t="s">
        <v>102</v>
      </c>
      <c r="I12950" t="s">
        <v>71</v>
      </c>
      <c r="J12950" t="s">
        <v>103</v>
      </c>
      <c r="K12950" s="23">
        <v>6</v>
      </c>
      <c r="L12950" s="24">
        <v>6.9</v>
      </c>
      <c r="M12950" s="24">
        <v>41.4</v>
      </c>
      <c r="N12950" s="24">
        <v>27.32</v>
      </c>
      <c r="O12950" s="24">
        <v>14.08</v>
      </c>
      <c r="P12950" s="25">
        <v>34</v>
      </c>
    </row>
    <row r="12951" spans="1:16" x14ac:dyDescent="0.3">
      <c r="A12951" s="22">
        <v>43259</v>
      </c>
      <c r="B12951">
        <v>2018</v>
      </c>
      <c r="C12951">
        <v>6</v>
      </c>
      <c r="D12951" t="s">
        <v>125</v>
      </c>
      <c r="E12951" t="s">
        <v>121</v>
      </c>
      <c r="F12951" t="s">
        <v>182</v>
      </c>
      <c r="G12951" t="s">
        <v>110</v>
      </c>
      <c r="H12951" t="s">
        <v>104</v>
      </c>
      <c r="I12951" t="s">
        <v>76</v>
      </c>
      <c r="J12951" t="s">
        <v>105</v>
      </c>
      <c r="K12951" s="23">
        <v>0</v>
      </c>
      <c r="L12951" s="24">
        <v>7.4</v>
      </c>
      <c r="M12951" s="24">
        <v>0</v>
      </c>
      <c r="N12951" s="24">
        <v>0</v>
      </c>
      <c r="O12951" s="24">
        <v>0</v>
      </c>
      <c r="P12951" s="25">
        <v>34</v>
      </c>
    </row>
    <row r="12952" spans="1:16" x14ac:dyDescent="0.3">
      <c r="A12952" s="22">
        <v>43259</v>
      </c>
      <c r="B12952">
        <v>2018</v>
      </c>
      <c r="C12952">
        <v>6</v>
      </c>
      <c r="D12952" t="s">
        <v>125</v>
      </c>
      <c r="E12952" t="s">
        <v>121</v>
      </c>
      <c r="F12952" t="s">
        <v>182</v>
      </c>
      <c r="G12952" t="s">
        <v>110</v>
      </c>
      <c r="H12952" t="s">
        <v>106</v>
      </c>
      <c r="I12952" t="s">
        <v>69</v>
      </c>
      <c r="J12952" t="s">
        <v>107</v>
      </c>
      <c r="K12952" s="23">
        <v>2</v>
      </c>
      <c r="L12952" s="24">
        <v>16.5</v>
      </c>
      <c r="M12952" s="24">
        <v>33</v>
      </c>
      <c r="N12952" s="24">
        <v>25.74</v>
      </c>
      <c r="O12952" s="24">
        <v>7.26</v>
      </c>
      <c r="P12952" s="25">
        <v>22</v>
      </c>
    </row>
    <row r="12953" spans="1:16" x14ac:dyDescent="0.3">
      <c r="A12953" s="22">
        <v>43259</v>
      </c>
      <c r="B12953">
        <v>2018</v>
      </c>
      <c r="C12953">
        <v>6</v>
      </c>
      <c r="D12953" t="s">
        <v>125</v>
      </c>
      <c r="E12953" t="s">
        <v>121</v>
      </c>
      <c r="F12953" t="s">
        <v>182</v>
      </c>
      <c r="G12953" t="s">
        <v>110</v>
      </c>
      <c r="H12953" t="s">
        <v>108</v>
      </c>
      <c r="I12953" t="s">
        <v>72</v>
      </c>
      <c r="J12953" t="s">
        <v>109</v>
      </c>
      <c r="K12953" s="23">
        <v>4.4000000000000004</v>
      </c>
      <c r="L12953" s="24">
        <v>8.1999999999999993</v>
      </c>
      <c r="M12953" s="24">
        <v>36.08</v>
      </c>
      <c r="N12953" s="24">
        <v>24.53</v>
      </c>
      <c r="O12953" s="24">
        <v>11.55</v>
      </c>
      <c r="P12953" s="25">
        <v>32</v>
      </c>
    </row>
    <row r="12954" spans="1:16" x14ac:dyDescent="0.3">
      <c r="A12954" s="22">
        <v>43260</v>
      </c>
      <c r="B12954">
        <v>2018</v>
      </c>
      <c r="C12954">
        <v>6</v>
      </c>
      <c r="D12954" t="s">
        <v>125</v>
      </c>
      <c r="E12954" t="s">
        <v>121</v>
      </c>
      <c r="F12954" t="s">
        <v>182</v>
      </c>
      <c r="G12954" t="s">
        <v>111</v>
      </c>
      <c r="H12954" t="s">
        <v>94</v>
      </c>
      <c r="I12954" t="s">
        <v>73</v>
      </c>
      <c r="J12954" t="s">
        <v>95</v>
      </c>
      <c r="K12954" s="23">
        <v>8</v>
      </c>
      <c r="L12954" s="24">
        <v>3.1</v>
      </c>
      <c r="M12954" s="24">
        <v>24.8</v>
      </c>
      <c r="N12954" s="24">
        <v>17.36</v>
      </c>
      <c r="O12954" s="24">
        <v>7.44</v>
      </c>
      <c r="P12954" s="25">
        <v>30</v>
      </c>
    </row>
    <row r="12955" spans="1:16" x14ac:dyDescent="0.3">
      <c r="A12955" s="22">
        <v>43260</v>
      </c>
      <c r="B12955">
        <v>2018</v>
      </c>
      <c r="C12955">
        <v>6</v>
      </c>
      <c r="D12955" t="s">
        <v>125</v>
      </c>
      <c r="E12955" t="s">
        <v>121</v>
      </c>
      <c r="F12955" t="s">
        <v>182</v>
      </c>
      <c r="G12955" t="s">
        <v>111</v>
      </c>
      <c r="H12955" t="s">
        <v>96</v>
      </c>
      <c r="I12955" t="s">
        <v>74</v>
      </c>
      <c r="J12955" t="s">
        <v>97</v>
      </c>
      <c r="K12955" s="23">
        <v>6.46</v>
      </c>
      <c r="L12955" s="24">
        <v>3.6</v>
      </c>
      <c r="M12955" s="24">
        <v>23.26</v>
      </c>
      <c r="N12955" s="24">
        <v>16.28</v>
      </c>
      <c r="O12955" s="24">
        <v>6.98</v>
      </c>
      <c r="P12955" s="25">
        <v>30</v>
      </c>
    </row>
    <row r="12956" spans="1:16" x14ac:dyDescent="0.3">
      <c r="A12956" s="22">
        <v>43260</v>
      </c>
      <c r="B12956">
        <v>2018</v>
      </c>
      <c r="C12956">
        <v>6</v>
      </c>
      <c r="D12956" t="s">
        <v>125</v>
      </c>
      <c r="E12956" t="s">
        <v>121</v>
      </c>
      <c r="F12956" t="s">
        <v>182</v>
      </c>
      <c r="G12956" t="s">
        <v>111</v>
      </c>
      <c r="H12956" t="s">
        <v>98</v>
      </c>
      <c r="I12956" t="s">
        <v>75</v>
      </c>
      <c r="J12956" t="s">
        <v>99</v>
      </c>
      <c r="K12956" s="23">
        <v>3</v>
      </c>
      <c r="L12956" s="24">
        <v>2.8</v>
      </c>
      <c r="M12956" s="24">
        <v>8.4</v>
      </c>
      <c r="N12956" s="24">
        <v>6.05</v>
      </c>
      <c r="O12956" s="24">
        <v>2.35</v>
      </c>
      <c r="P12956" s="25">
        <v>28</v>
      </c>
    </row>
    <row r="12957" spans="1:16" x14ac:dyDescent="0.3">
      <c r="A12957" s="22">
        <v>43260</v>
      </c>
      <c r="B12957">
        <v>2018</v>
      </c>
      <c r="C12957">
        <v>6</v>
      </c>
      <c r="D12957" t="s">
        <v>125</v>
      </c>
      <c r="E12957" t="s">
        <v>121</v>
      </c>
      <c r="F12957" t="s">
        <v>182</v>
      </c>
      <c r="G12957" t="s">
        <v>111</v>
      </c>
      <c r="H12957" t="s">
        <v>100</v>
      </c>
      <c r="I12957" t="s">
        <v>70</v>
      </c>
      <c r="J12957" t="s">
        <v>101</v>
      </c>
      <c r="K12957" s="23">
        <v>21</v>
      </c>
      <c r="L12957" s="24">
        <v>2.4</v>
      </c>
      <c r="M12957" s="24">
        <v>50.4</v>
      </c>
      <c r="N12957" s="24">
        <v>37.299999999999997</v>
      </c>
      <c r="O12957" s="24">
        <v>13.1</v>
      </c>
      <c r="P12957" s="25">
        <v>26</v>
      </c>
    </row>
    <row r="12958" spans="1:16" x14ac:dyDescent="0.3">
      <c r="A12958" s="22">
        <v>43260</v>
      </c>
      <c r="B12958">
        <v>2018</v>
      </c>
      <c r="C12958">
        <v>6</v>
      </c>
      <c r="D12958" t="s">
        <v>125</v>
      </c>
      <c r="E12958" t="s">
        <v>121</v>
      </c>
      <c r="F12958" t="s">
        <v>182</v>
      </c>
      <c r="G12958" t="s">
        <v>111</v>
      </c>
      <c r="H12958" t="s">
        <v>102</v>
      </c>
      <c r="I12958" t="s">
        <v>71</v>
      </c>
      <c r="J12958" t="s">
        <v>103</v>
      </c>
      <c r="K12958" s="23">
        <v>11</v>
      </c>
      <c r="L12958" s="24">
        <v>6.9</v>
      </c>
      <c r="M12958" s="24">
        <v>75.900000000000006</v>
      </c>
      <c r="N12958" s="24">
        <v>50.09</v>
      </c>
      <c r="O12958" s="24">
        <v>25.81</v>
      </c>
      <c r="P12958" s="25">
        <v>34</v>
      </c>
    </row>
    <row r="12959" spans="1:16" x14ac:dyDescent="0.3">
      <c r="A12959" s="22">
        <v>43260</v>
      </c>
      <c r="B12959">
        <v>2018</v>
      </c>
      <c r="C12959">
        <v>6</v>
      </c>
      <c r="D12959" t="s">
        <v>125</v>
      </c>
      <c r="E12959" t="s">
        <v>121</v>
      </c>
      <c r="F12959" t="s">
        <v>182</v>
      </c>
      <c r="G12959" t="s">
        <v>111</v>
      </c>
      <c r="H12959" t="s">
        <v>104</v>
      </c>
      <c r="I12959" t="s">
        <v>76</v>
      </c>
      <c r="J12959" t="s">
        <v>105</v>
      </c>
      <c r="K12959" s="23">
        <v>0</v>
      </c>
      <c r="L12959" s="24">
        <v>7.4</v>
      </c>
      <c r="M12959" s="24">
        <v>0</v>
      </c>
      <c r="N12959" s="24">
        <v>0</v>
      </c>
      <c r="O12959" s="24">
        <v>0</v>
      </c>
      <c r="P12959" s="25">
        <v>34</v>
      </c>
    </row>
    <row r="12960" spans="1:16" x14ac:dyDescent="0.3">
      <c r="A12960" s="22">
        <v>43260</v>
      </c>
      <c r="B12960">
        <v>2018</v>
      </c>
      <c r="C12960">
        <v>6</v>
      </c>
      <c r="D12960" t="s">
        <v>125</v>
      </c>
      <c r="E12960" t="s">
        <v>121</v>
      </c>
      <c r="F12960" t="s">
        <v>182</v>
      </c>
      <c r="G12960" t="s">
        <v>111</v>
      </c>
      <c r="H12960" t="s">
        <v>106</v>
      </c>
      <c r="I12960" t="s">
        <v>69</v>
      </c>
      <c r="J12960" t="s">
        <v>107</v>
      </c>
      <c r="K12960" s="23">
        <v>5</v>
      </c>
      <c r="L12960" s="24">
        <v>16.5</v>
      </c>
      <c r="M12960" s="24">
        <v>82.5</v>
      </c>
      <c r="N12960" s="24">
        <v>64.349999999999994</v>
      </c>
      <c r="O12960" s="24">
        <v>18.149999999999999</v>
      </c>
      <c r="P12960" s="25">
        <v>22</v>
      </c>
    </row>
    <row r="12961" spans="1:16" x14ac:dyDescent="0.3">
      <c r="A12961" s="22">
        <v>43260</v>
      </c>
      <c r="B12961">
        <v>2018</v>
      </c>
      <c r="C12961">
        <v>6</v>
      </c>
      <c r="D12961" t="s">
        <v>125</v>
      </c>
      <c r="E12961" t="s">
        <v>121</v>
      </c>
      <c r="F12961" t="s">
        <v>182</v>
      </c>
      <c r="G12961" t="s">
        <v>111</v>
      </c>
      <c r="H12961" t="s">
        <v>108</v>
      </c>
      <c r="I12961" t="s">
        <v>72</v>
      </c>
      <c r="J12961" t="s">
        <v>109</v>
      </c>
      <c r="K12961" s="23">
        <v>0</v>
      </c>
      <c r="L12961" s="24">
        <v>8.1999999999999993</v>
      </c>
      <c r="M12961" s="24">
        <v>0</v>
      </c>
      <c r="N12961" s="24">
        <v>0</v>
      </c>
      <c r="O12961" s="24">
        <v>0</v>
      </c>
      <c r="P12961" s="25">
        <v>32</v>
      </c>
    </row>
    <row r="12962" spans="1:16" x14ac:dyDescent="0.3">
      <c r="A12962" s="22">
        <v>43261</v>
      </c>
      <c r="B12962">
        <v>2018</v>
      </c>
      <c r="C12962">
        <v>6</v>
      </c>
      <c r="D12962" t="s">
        <v>125</v>
      </c>
      <c r="E12962" t="s">
        <v>121</v>
      </c>
      <c r="F12962" t="s">
        <v>182</v>
      </c>
      <c r="G12962" t="s">
        <v>112</v>
      </c>
      <c r="H12962" t="s">
        <v>94</v>
      </c>
      <c r="I12962" t="s">
        <v>73</v>
      </c>
      <c r="J12962" t="s">
        <v>95</v>
      </c>
      <c r="K12962" s="23">
        <v>2.66</v>
      </c>
      <c r="L12962" s="24">
        <v>3.1</v>
      </c>
      <c r="M12962" s="24">
        <v>8.25</v>
      </c>
      <c r="N12962" s="24">
        <v>5.78</v>
      </c>
      <c r="O12962" s="24">
        <v>2.4700000000000002</v>
      </c>
      <c r="P12962" s="25">
        <v>30</v>
      </c>
    </row>
    <row r="12963" spans="1:16" x14ac:dyDescent="0.3">
      <c r="A12963" s="22">
        <v>43261</v>
      </c>
      <c r="B12963">
        <v>2018</v>
      </c>
      <c r="C12963">
        <v>6</v>
      </c>
      <c r="D12963" t="s">
        <v>125</v>
      </c>
      <c r="E12963" t="s">
        <v>121</v>
      </c>
      <c r="F12963" t="s">
        <v>182</v>
      </c>
      <c r="G12963" t="s">
        <v>112</v>
      </c>
      <c r="H12963" t="s">
        <v>96</v>
      </c>
      <c r="I12963" t="s">
        <v>74</v>
      </c>
      <c r="J12963" t="s">
        <v>97</v>
      </c>
      <c r="K12963" s="23">
        <v>4.6900000000000004</v>
      </c>
      <c r="L12963" s="24">
        <v>3.6</v>
      </c>
      <c r="M12963" s="24">
        <v>16.88</v>
      </c>
      <c r="N12963" s="24">
        <v>11.82</v>
      </c>
      <c r="O12963" s="24">
        <v>5.0599999999999996</v>
      </c>
      <c r="P12963" s="25">
        <v>30</v>
      </c>
    </row>
    <row r="12964" spans="1:16" x14ac:dyDescent="0.3">
      <c r="A12964" s="22">
        <v>43261</v>
      </c>
      <c r="B12964">
        <v>2018</v>
      </c>
      <c r="C12964">
        <v>6</v>
      </c>
      <c r="D12964" t="s">
        <v>125</v>
      </c>
      <c r="E12964" t="s">
        <v>121</v>
      </c>
      <c r="F12964" t="s">
        <v>182</v>
      </c>
      <c r="G12964" t="s">
        <v>112</v>
      </c>
      <c r="H12964" t="s">
        <v>98</v>
      </c>
      <c r="I12964" t="s">
        <v>75</v>
      </c>
      <c r="J12964" t="s">
        <v>99</v>
      </c>
      <c r="K12964" s="23">
        <v>5</v>
      </c>
      <c r="L12964" s="24">
        <v>2.8</v>
      </c>
      <c r="M12964" s="24">
        <v>14</v>
      </c>
      <c r="N12964" s="24">
        <v>10.08</v>
      </c>
      <c r="O12964" s="24">
        <v>3.92</v>
      </c>
      <c r="P12964" s="25">
        <v>28</v>
      </c>
    </row>
    <row r="12965" spans="1:16" x14ac:dyDescent="0.3">
      <c r="A12965" s="22">
        <v>43261</v>
      </c>
      <c r="B12965">
        <v>2018</v>
      </c>
      <c r="C12965">
        <v>6</v>
      </c>
      <c r="D12965" t="s">
        <v>125</v>
      </c>
      <c r="E12965" t="s">
        <v>121</v>
      </c>
      <c r="F12965" t="s">
        <v>182</v>
      </c>
      <c r="G12965" t="s">
        <v>112</v>
      </c>
      <c r="H12965" t="s">
        <v>100</v>
      </c>
      <c r="I12965" t="s">
        <v>70</v>
      </c>
      <c r="J12965" t="s">
        <v>101</v>
      </c>
      <c r="K12965" s="23">
        <v>33.200000000000003</v>
      </c>
      <c r="L12965" s="24">
        <v>2.4</v>
      </c>
      <c r="M12965" s="24">
        <v>79.680000000000007</v>
      </c>
      <c r="N12965" s="24">
        <v>58.96</v>
      </c>
      <c r="O12965" s="24">
        <v>20.72</v>
      </c>
      <c r="P12965" s="25">
        <v>26</v>
      </c>
    </row>
    <row r="12966" spans="1:16" x14ac:dyDescent="0.3">
      <c r="A12966" s="22">
        <v>43261</v>
      </c>
      <c r="B12966">
        <v>2018</v>
      </c>
      <c r="C12966">
        <v>6</v>
      </c>
      <c r="D12966" t="s">
        <v>125</v>
      </c>
      <c r="E12966" t="s">
        <v>121</v>
      </c>
      <c r="F12966" t="s">
        <v>182</v>
      </c>
      <c r="G12966" t="s">
        <v>112</v>
      </c>
      <c r="H12966" t="s">
        <v>102</v>
      </c>
      <c r="I12966" t="s">
        <v>71</v>
      </c>
      <c r="J12966" t="s">
        <v>103</v>
      </c>
      <c r="K12966" s="23">
        <v>7</v>
      </c>
      <c r="L12966" s="24">
        <v>6.9</v>
      </c>
      <c r="M12966" s="24">
        <v>48.3</v>
      </c>
      <c r="N12966" s="24">
        <v>31.88</v>
      </c>
      <c r="O12966" s="24">
        <v>16.420000000000002</v>
      </c>
      <c r="P12966" s="25">
        <v>34</v>
      </c>
    </row>
    <row r="12967" spans="1:16" x14ac:dyDescent="0.3">
      <c r="A12967" s="22">
        <v>43261</v>
      </c>
      <c r="B12967">
        <v>2018</v>
      </c>
      <c r="C12967">
        <v>6</v>
      </c>
      <c r="D12967" t="s">
        <v>125</v>
      </c>
      <c r="E12967" t="s">
        <v>121</v>
      </c>
      <c r="F12967" t="s">
        <v>182</v>
      </c>
      <c r="G12967" t="s">
        <v>112</v>
      </c>
      <c r="H12967" t="s">
        <v>104</v>
      </c>
      <c r="I12967" t="s">
        <v>76</v>
      </c>
      <c r="J12967" t="s">
        <v>105</v>
      </c>
      <c r="K12967" s="23">
        <v>0</v>
      </c>
      <c r="L12967" s="24">
        <v>7.4</v>
      </c>
      <c r="M12967" s="24">
        <v>0</v>
      </c>
      <c r="N12967" s="24">
        <v>0</v>
      </c>
      <c r="O12967" s="24">
        <v>0</v>
      </c>
      <c r="P12967" s="25">
        <v>34</v>
      </c>
    </row>
    <row r="12968" spans="1:16" x14ac:dyDescent="0.3">
      <c r="A12968" s="22">
        <v>43261</v>
      </c>
      <c r="B12968">
        <v>2018</v>
      </c>
      <c r="C12968">
        <v>6</v>
      </c>
      <c r="D12968" t="s">
        <v>125</v>
      </c>
      <c r="E12968" t="s">
        <v>121</v>
      </c>
      <c r="F12968" t="s">
        <v>182</v>
      </c>
      <c r="G12968" t="s">
        <v>112</v>
      </c>
      <c r="H12968" t="s">
        <v>106</v>
      </c>
      <c r="I12968" t="s">
        <v>69</v>
      </c>
      <c r="J12968" t="s">
        <v>107</v>
      </c>
      <c r="K12968" s="23">
        <v>0</v>
      </c>
      <c r="L12968" s="24">
        <v>16.5</v>
      </c>
      <c r="M12968" s="24">
        <v>0</v>
      </c>
      <c r="N12968" s="24">
        <v>0</v>
      </c>
      <c r="O12968" s="24">
        <v>0</v>
      </c>
      <c r="P12968" s="25">
        <v>22</v>
      </c>
    </row>
    <row r="12969" spans="1:16" x14ac:dyDescent="0.3">
      <c r="A12969" s="22">
        <v>43261</v>
      </c>
      <c r="B12969">
        <v>2018</v>
      </c>
      <c r="C12969">
        <v>6</v>
      </c>
      <c r="D12969" t="s">
        <v>125</v>
      </c>
      <c r="E12969" t="s">
        <v>121</v>
      </c>
      <c r="F12969" t="s">
        <v>182</v>
      </c>
      <c r="G12969" t="s">
        <v>112</v>
      </c>
      <c r="H12969" t="s">
        <v>108</v>
      </c>
      <c r="I12969" t="s">
        <v>72</v>
      </c>
      <c r="J12969" t="s">
        <v>109</v>
      </c>
      <c r="K12969" s="23">
        <v>3</v>
      </c>
      <c r="L12969" s="24">
        <v>8.1999999999999993</v>
      </c>
      <c r="M12969" s="24">
        <v>24.6</v>
      </c>
      <c r="N12969" s="24">
        <v>16.73</v>
      </c>
      <c r="O12969" s="24">
        <v>7.87</v>
      </c>
      <c r="P12969" s="25">
        <v>32</v>
      </c>
    </row>
    <row r="12970" spans="1:16" x14ac:dyDescent="0.3">
      <c r="A12970" s="22">
        <v>43262</v>
      </c>
      <c r="B12970">
        <v>2018</v>
      </c>
      <c r="C12970">
        <v>6</v>
      </c>
      <c r="D12970" t="s">
        <v>125</v>
      </c>
      <c r="E12970" t="s">
        <v>121</v>
      </c>
      <c r="F12970" t="s">
        <v>182</v>
      </c>
      <c r="G12970" t="s">
        <v>113</v>
      </c>
      <c r="H12970" t="s">
        <v>94</v>
      </c>
      <c r="I12970" t="s">
        <v>73</v>
      </c>
      <c r="J12970" t="s">
        <v>95</v>
      </c>
      <c r="K12970" s="23">
        <v>8</v>
      </c>
      <c r="L12970" s="24">
        <v>3.1</v>
      </c>
      <c r="M12970" s="24">
        <v>24.8</v>
      </c>
      <c r="N12970" s="24">
        <v>17.36</v>
      </c>
      <c r="O12970" s="24">
        <v>7.44</v>
      </c>
      <c r="P12970" s="25">
        <v>30</v>
      </c>
    </row>
    <row r="12971" spans="1:16" x14ac:dyDescent="0.3">
      <c r="A12971" s="22">
        <v>43262</v>
      </c>
      <c r="B12971">
        <v>2018</v>
      </c>
      <c r="C12971">
        <v>6</v>
      </c>
      <c r="D12971" t="s">
        <v>125</v>
      </c>
      <c r="E12971" t="s">
        <v>121</v>
      </c>
      <c r="F12971" t="s">
        <v>182</v>
      </c>
      <c r="G12971" t="s">
        <v>113</v>
      </c>
      <c r="H12971" t="s">
        <v>96</v>
      </c>
      <c r="I12971" t="s">
        <v>74</v>
      </c>
      <c r="J12971" t="s">
        <v>97</v>
      </c>
      <c r="K12971" s="23">
        <v>8.33</v>
      </c>
      <c r="L12971" s="24">
        <v>3.6</v>
      </c>
      <c r="M12971" s="24">
        <v>29.99</v>
      </c>
      <c r="N12971" s="24">
        <v>20.99</v>
      </c>
      <c r="O12971" s="24">
        <v>9</v>
      </c>
      <c r="P12971" s="25">
        <v>30</v>
      </c>
    </row>
    <row r="12972" spans="1:16" x14ac:dyDescent="0.3">
      <c r="A12972" s="22">
        <v>43262</v>
      </c>
      <c r="B12972">
        <v>2018</v>
      </c>
      <c r="C12972">
        <v>6</v>
      </c>
      <c r="D12972" t="s">
        <v>125</v>
      </c>
      <c r="E12972" t="s">
        <v>121</v>
      </c>
      <c r="F12972" t="s">
        <v>182</v>
      </c>
      <c r="G12972" t="s">
        <v>113</v>
      </c>
      <c r="H12972" t="s">
        <v>98</v>
      </c>
      <c r="I12972" t="s">
        <v>75</v>
      </c>
      <c r="J12972" t="s">
        <v>99</v>
      </c>
      <c r="K12972" s="23">
        <v>3.1</v>
      </c>
      <c r="L12972" s="24">
        <v>2.8</v>
      </c>
      <c r="M12972" s="24">
        <v>8.68</v>
      </c>
      <c r="N12972" s="24">
        <v>6.25</v>
      </c>
      <c r="O12972" s="24">
        <v>2.4300000000000002</v>
      </c>
      <c r="P12972" s="25">
        <v>28</v>
      </c>
    </row>
    <row r="12973" spans="1:16" x14ac:dyDescent="0.3">
      <c r="A12973" s="22">
        <v>43262</v>
      </c>
      <c r="B12973">
        <v>2018</v>
      </c>
      <c r="C12973">
        <v>6</v>
      </c>
      <c r="D12973" t="s">
        <v>125</v>
      </c>
      <c r="E12973" t="s">
        <v>121</v>
      </c>
      <c r="F12973" t="s">
        <v>182</v>
      </c>
      <c r="G12973" t="s">
        <v>113</v>
      </c>
      <c r="H12973" t="s">
        <v>100</v>
      </c>
      <c r="I12973" t="s">
        <v>70</v>
      </c>
      <c r="J12973" t="s">
        <v>101</v>
      </c>
      <c r="K12973" s="23">
        <v>17</v>
      </c>
      <c r="L12973" s="24">
        <v>2.4</v>
      </c>
      <c r="M12973" s="24">
        <v>40.799999999999997</v>
      </c>
      <c r="N12973" s="24">
        <v>30.19</v>
      </c>
      <c r="O12973" s="24">
        <v>10.61</v>
      </c>
      <c r="P12973" s="25">
        <v>26</v>
      </c>
    </row>
    <row r="12974" spans="1:16" x14ac:dyDescent="0.3">
      <c r="A12974" s="22">
        <v>43262</v>
      </c>
      <c r="B12974">
        <v>2018</v>
      </c>
      <c r="C12974">
        <v>6</v>
      </c>
      <c r="D12974" t="s">
        <v>125</v>
      </c>
      <c r="E12974" t="s">
        <v>121</v>
      </c>
      <c r="F12974" t="s">
        <v>182</v>
      </c>
      <c r="G12974" t="s">
        <v>113</v>
      </c>
      <c r="H12974" t="s">
        <v>102</v>
      </c>
      <c r="I12974" t="s">
        <v>71</v>
      </c>
      <c r="J12974" t="s">
        <v>103</v>
      </c>
      <c r="K12974" s="23">
        <v>17</v>
      </c>
      <c r="L12974" s="24">
        <v>6.9</v>
      </c>
      <c r="M12974" s="24">
        <v>117.3</v>
      </c>
      <c r="N12974" s="24">
        <v>77.42</v>
      </c>
      <c r="O12974" s="24">
        <v>39.880000000000003</v>
      </c>
      <c r="P12974" s="25">
        <v>34</v>
      </c>
    </row>
    <row r="12975" spans="1:16" x14ac:dyDescent="0.3">
      <c r="A12975" s="22">
        <v>43262</v>
      </c>
      <c r="B12975">
        <v>2018</v>
      </c>
      <c r="C12975">
        <v>6</v>
      </c>
      <c r="D12975" t="s">
        <v>125</v>
      </c>
      <c r="E12975" t="s">
        <v>121</v>
      </c>
      <c r="F12975" t="s">
        <v>182</v>
      </c>
      <c r="G12975" t="s">
        <v>113</v>
      </c>
      <c r="H12975" t="s">
        <v>104</v>
      </c>
      <c r="I12975" t="s">
        <v>76</v>
      </c>
      <c r="J12975" t="s">
        <v>105</v>
      </c>
      <c r="K12975" s="23">
        <v>0</v>
      </c>
      <c r="L12975" s="24">
        <v>7.4</v>
      </c>
      <c r="M12975" s="24">
        <v>0</v>
      </c>
      <c r="N12975" s="24">
        <v>0</v>
      </c>
      <c r="O12975" s="24">
        <v>0</v>
      </c>
      <c r="P12975" s="25">
        <v>34</v>
      </c>
    </row>
    <row r="12976" spans="1:16" x14ac:dyDescent="0.3">
      <c r="A12976" s="22">
        <v>43262</v>
      </c>
      <c r="B12976">
        <v>2018</v>
      </c>
      <c r="C12976">
        <v>6</v>
      </c>
      <c r="D12976" t="s">
        <v>125</v>
      </c>
      <c r="E12976" t="s">
        <v>121</v>
      </c>
      <c r="F12976" t="s">
        <v>182</v>
      </c>
      <c r="G12976" t="s">
        <v>113</v>
      </c>
      <c r="H12976" t="s">
        <v>106</v>
      </c>
      <c r="I12976" t="s">
        <v>69</v>
      </c>
      <c r="J12976" t="s">
        <v>107</v>
      </c>
      <c r="K12976" s="23">
        <v>0</v>
      </c>
      <c r="L12976" s="24">
        <v>16.5</v>
      </c>
      <c r="M12976" s="24">
        <v>0</v>
      </c>
      <c r="N12976" s="24">
        <v>0</v>
      </c>
      <c r="O12976" s="24">
        <v>0</v>
      </c>
      <c r="P12976" s="25">
        <v>22</v>
      </c>
    </row>
    <row r="12977" spans="1:16" x14ac:dyDescent="0.3">
      <c r="A12977" s="22">
        <v>43262</v>
      </c>
      <c r="B12977">
        <v>2018</v>
      </c>
      <c r="C12977">
        <v>6</v>
      </c>
      <c r="D12977" t="s">
        <v>125</v>
      </c>
      <c r="E12977" t="s">
        <v>121</v>
      </c>
      <c r="F12977" t="s">
        <v>182</v>
      </c>
      <c r="G12977" t="s">
        <v>113</v>
      </c>
      <c r="H12977" t="s">
        <v>108</v>
      </c>
      <c r="I12977" t="s">
        <v>72</v>
      </c>
      <c r="J12977" t="s">
        <v>109</v>
      </c>
      <c r="K12977" s="23">
        <v>6</v>
      </c>
      <c r="L12977" s="24">
        <v>8.1999999999999993</v>
      </c>
      <c r="M12977" s="24">
        <v>49.2</v>
      </c>
      <c r="N12977" s="24">
        <v>33.46</v>
      </c>
      <c r="O12977" s="24">
        <v>15.74</v>
      </c>
      <c r="P12977" s="25">
        <v>32</v>
      </c>
    </row>
    <row r="12978" spans="1:16" x14ac:dyDescent="0.3">
      <c r="A12978" s="22">
        <v>43263</v>
      </c>
      <c r="B12978">
        <v>2018</v>
      </c>
      <c r="C12978">
        <v>6</v>
      </c>
      <c r="D12978" t="s">
        <v>125</v>
      </c>
      <c r="E12978" t="s">
        <v>121</v>
      </c>
      <c r="F12978" t="s">
        <v>182</v>
      </c>
      <c r="G12978" t="s">
        <v>114</v>
      </c>
      <c r="H12978" t="s">
        <v>94</v>
      </c>
      <c r="I12978" t="s">
        <v>73</v>
      </c>
      <c r="J12978" t="s">
        <v>95</v>
      </c>
      <c r="K12978" s="23">
        <v>2.34</v>
      </c>
      <c r="L12978" s="24">
        <v>3.1</v>
      </c>
      <c r="M12978" s="24">
        <v>7.25</v>
      </c>
      <c r="N12978" s="24">
        <v>5.07</v>
      </c>
      <c r="O12978" s="24">
        <v>2.1800000000000002</v>
      </c>
      <c r="P12978" s="25">
        <v>30</v>
      </c>
    </row>
    <row r="12979" spans="1:16" x14ac:dyDescent="0.3">
      <c r="A12979" s="22">
        <v>43263</v>
      </c>
      <c r="B12979">
        <v>2018</v>
      </c>
      <c r="C12979">
        <v>6</v>
      </c>
      <c r="D12979" t="s">
        <v>125</v>
      </c>
      <c r="E12979" t="s">
        <v>121</v>
      </c>
      <c r="F12979" t="s">
        <v>182</v>
      </c>
      <c r="G12979" t="s">
        <v>114</v>
      </c>
      <c r="H12979" t="s">
        <v>96</v>
      </c>
      <c r="I12979" t="s">
        <v>74</v>
      </c>
      <c r="J12979" t="s">
        <v>97</v>
      </c>
      <c r="K12979" s="23">
        <v>4.5</v>
      </c>
      <c r="L12979" s="24">
        <v>3.6</v>
      </c>
      <c r="M12979" s="24">
        <v>16.2</v>
      </c>
      <c r="N12979" s="24">
        <v>11.34</v>
      </c>
      <c r="O12979" s="24">
        <v>4.8600000000000003</v>
      </c>
      <c r="P12979" s="25">
        <v>30</v>
      </c>
    </row>
    <row r="12980" spans="1:16" x14ac:dyDescent="0.3">
      <c r="A12980" s="22">
        <v>43263</v>
      </c>
      <c r="B12980">
        <v>2018</v>
      </c>
      <c r="C12980">
        <v>6</v>
      </c>
      <c r="D12980" t="s">
        <v>125</v>
      </c>
      <c r="E12980" t="s">
        <v>121</v>
      </c>
      <c r="F12980" t="s">
        <v>182</v>
      </c>
      <c r="G12980" t="s">
        <v>114</v>
      </c>
      <c r="H12980" t="s">
        <v>98</v>
      </c>
      <c r="I12980" t="s">
        <v>75</v>
      </c>
      <c r="J12980" t="s">
        <v>99</v>
      </c>
      <c r="K12980" s="23">
        <v>4</v>
      </c>
      <c r="L12980" s="24">
        <v>2.8</v>
      </c>
      <c r="M12980" s="24">
        <v>11.2</v>
      </c>
      <c r="N12980" s="24">
        <v>8.06</v>
      </c>
      <c r="O12980" s="24">
        <v>3.14</v>
      </c>
      <c r="P12980" s="25">
        <v>28</v>
      </c>
    </row>
    <row r="12981" spans="1:16" x14ac:dyDescent="0.3">
      <c r="A12981" s="22">
        <v>43263</v>
      </c>
      <c r="B12981">
        <v>2018</v>
      </c>
      <c r="C12981">
        <v>6</v>
      </c>
      <c r="D12981" t="s">
        <v>125</v>
      </c>
      <c r="E12981" t="s">
        <v>121</v>
      </c>
      <c r="F12981" t="s">
        <v>182</v>
      </c>
      <c r="G12981" t="s">
        <v>114</v>
      </c>
      <c r="H12981" t="s">
        <v>100</v>
      </c>
      <c r="I12981" t="s">
        <v>70</v>
      </c>
      <c r="J12981" t="s">
        <v>101</v>
      </c>
      <c r="K12981" s="23">
        <v>18.190000000000001</v>
      </c>
      <c r="L12981" s="24">
        <v>2.4</v>
      </c>
      <c r="M12981" s="24">
        <v>43.66</v>
      </c>
      <c r="N12981" s="24">
        <v>32.31</v>
      </c>
      <c r="O12981" s="24">
        <v>11.35</v>
      </c>
      <c r="P12981" s="25">
        <v>26</v>
      </c>
    </row>
    <row r="12982" spans="1:16" x14ac:dyDescent="0.3">
      <c r="A12982" s="22">
        <v>43263</v>
      </c>
      <c r="B12982">
        <v>2018</v>
      </c>
      <c r="C12982">
        <v>6</v>
      </c>
      <c r="D12982" t="s">
        <v>125</v>
      </c>
      <c r="E12982" t="s">
        <v>121</v>
      </c>
      <c r="F12982" t="s">
        <v>182</v>
      </c>
      <c r="G12982" t="s">
        <v>114</v>
      </c>
      <c r="H12982" t="s">
        <v>102</v>
      </c>
      <c r="I12982" t="s">
        <v>71</v>
      </c>
      <c r="J12982" t="s">
        <v>103</v>
      </c>
      <c r="K12982" s="23">
        <v>3</v>
      </c>
      <c r="L12982" s="24">
        <v>6.9</v>
      </c>
      <c r="M12982" s="24">
        <v>20.7</v>
      </c>
      <c r="N12982" s="24">
        <v>13.66</v>
      </c>
      <c r="O12982" s="24">
        <v>7.04</v>
      </c>
      <c r="P12982" s="25">
        <v>34</v>
      </c>
    </row>
    <row r="12983" spans="1:16" x14ac:dyDescent="0.3">
      <c r="A12983" s="22">
        <v>43263</v>
      </c>
      <c r="B12983">
        <v>2018</v>
      </c>
      <c r="C12983">
        <v>6</v>
      </c>
      <c r="D12983" t="s">
        <v>125</v>
      </c>
      <c r="E12983" t="s">
        <v>121</v>
      </c>
      <c r="F12983" t="s">
        <v>182</v>
      </c>
      <c r="G12983" t="s">
        <v>114</v>
      </c>
      <c r="H12983" t="s">
        <v>104</v>
      </c>
      <c r="I12983" t="s">
        <v>76</v>
      </c>
      <c r="J12983" t="s">
        <v>105</v>
      </c>
      <c r="K12983" s="23">
        <v>0</v>
      </c>
      <c r="L12983" s="24">
        <v>7.4</v>
      </c>
      <c r="M12983" s="24">
        <v>0</v>
      </c>
      <c r="N12983" s="24">
        <v>0</v>
      </c>
      <c r="O12983" s="24">
        <v>0</v>
      </c>
      <c r="P12983" s="25">
        <v>34</v>
      </c>
    </row>
    <row r="12984" spans="1:16" x14ac:dyDescent="0.3">
      <c r="A12984" s="22">
        <v>43263</v>
      </c>
      <c r="B12984">
        <v>2018</v>
      </c>
      <c r="C12984">
        <v>6</v>
      </c>
      <c r="D12984" t="s">
        <v>125</v>
      </c>
      <c r="E12984" t="s">
        <v>121</v>
      </c>
      <c r="F12984" t="s">
        <v>182</v>
      </c>
      <c r="G12984" t="s">
        <v>114</v>
      </c>
      <c r="H12984" t="s">
        <v>106</v>
      </c>
      <c r="I12984" t="s">
        <v>69</v>
      </c>
      <c r="J12984" t="s">
        <v>107</v>
      </c>
      <c r="K12984" s="23">
        <v>1</v>
      </c>
      <c r="L12984" s="24">
        <v>16.5</v>
      </c>
      <c r="M12984" s="24">
        <v>16.5</v>
      </c>
      <c r="N12984" s="24">
        <v>12.87</v>
      </c>
      <c r="O12984" s="24">
        <v>3.63</v>
      </c>
      <c r="P12984" s="25">
        <v>22</v>
      </c>
    </row>
    <row r="12985" spans="1:16" x14ac:dyDescent="0.3">
      <c r="A12985" s="22">
        <v>43263</v>
      </c>
      <c r="B12985">
        <v>2018</v>
      </c>
      <c r="C12985">
        <v>6</v>
      </c>
      <c r="D12985" t="s">
        <v>125</v>
      </c>
      <c r="E12985" t="s">
        <v>121</v>
      </c>
      <c r="F12985" t="s">
        <v>182</v>
      </c>
      <c r="G12985" t="s">
        <v>114</v>
      </c>
      <c r="H12985" t="s">
        <v>108</v>
      </c>
      <c r="I12985" t="s">
        <v>72</v>
      </c>
      <c r="J12985" t="s">
        <v>109</v>
      </c>
      <c r="K12985" s="23">
        <v>7.4</v>
      </c>
      <c r="L12985" s="24">
        <v>8.1999999999999993</v>
      </c>
      <c r="M12985" s="24">
        <v>60.68</v>
      </c>
      <c r="N12985" s="24">
        <v>41.26</v>
      </c>
      <c r="O12985" s="24">
        <v>19.420000000000002</v>
      </c>
      <c r="P12985" s="25">
        <v>32</v>
      </c>
    </row>
    <row r="12986" spans="1:16" x14ac:dyDescent="0.3">
      <c r="A12986" s="22">
        <v>43264</v>
      </c>
      <c r="B12986">
        <v>2018</v>
      </c>
      <c r="C12986">
        <v>6</v>
      </c>
      <c r="D12986" t="s">
        <v>125</v>
      </c>
      <c r="E12986" t="s">
        <v>121</v>
      </c>
      <c r="F12986" t="s">
        <v>182</v>
      </c>
      <c r="G12986" t="s">
        <v>115</v>
      </c>
      <c r="H12986" t="s">
        <v>94</v>
      </c>
      <c r="I12986" t="s">
        <v>73</v>
      </c>
      <c r="J12986" t="s">
        <v>95</v>
      </c>
      <c r="K12986" s="23">
        <v>12</v>
      </c>
      <c r="L12986" s="24">
        <v>3.1</v>
      </c>
      <c r="M12986" s="24">
        <v>37.200000000000003</v>
      </c>
      <c r="N12986" s="24">
        <v>26.04</v>
      </c>
      <c r="O12986" s="24">
        <v>11.16</v>
      </c>
      <c r="P12986" s="25">
        <v>30</v>
      </c>
    </row>
    <row r="12987" spans="1:16" x14ac:dyDescent="0.3">
      <c r="A12987" s="22">
        <v>43264</v>
      </c>
      <c r="B12987">
        <v>2018</v>
      </c>
      <c r="C12987">
        <v>6</v>
      </c>
      <c r="D12987" t="s">
        <v>125</v>
      </c>
      <c r="E12987" t="s">
        <v>121</v>
      </c>
      <c r="F12987" t="s">
        <v>182</v>
      </c>
      <c r="G12987" t="s">
        <v>115</v>
      </c>
      <c r="H12987" t="s">
        <v>96</v>
      </c>
      <c r="I12987" t="s">
        <v>74</v>
      </c>
      <c r="J12987" t="s">
        <v>97</v>
      </c>
      <c r="K12987" s="23">
        <v>4.33</v>
      </c>
      <c r="L12987" s="24">
        <v>3.6</v>
      </c>
      <c r="M12987" s="24">
        <v>15.59</v>
      </c>
      <c r="N12987" s="24">
        <v>10.91</v>
      </c>
      <c r="O12987" s="24">
        <v>4.68</v>
      </c>
      <c r="P12987" s="25">
        <v>30</v>
      </c>
    </row>
    <row r="12988" spans="1:16" x14ac:dyDescent="0.3">
      <c r="A12988" s="22">
        <v>43264</v>
      </c>
      <c r="B12988">
        <v>2018</v>
      </c>
      <c r="C12988">
        <v>6</v>
      </c>
      <c r="D12988" t="s">
        <v>125</v>
      </c>
      <c r="E12988" t="s">
        <v>121</v>
      </c>
      <c r="F12988" t="s">
        <v>182</v>
      </c>
      <c r="G12988" t="s">
        <v>115</v>
      </c>
      <c r="H12988" t="s">
        <v>98</v>
      </c>
      <c r="I12988" t="s">
        <v>75</v>
      </c>
      <c r="J12988" t="s">
        <v>99</v>
      </c>
      <c r="K12988" s="23">
        <v>1.2</v>
      </c>
      <c r="L12988" s="24">
        <v>2.8</v>
      </c>
      <c r="M12988" s="24">
        <v>3.36</v>
      </c>
      <c r="N12988" s="24">
        <v>2.42</v>
      </c>
      <c r="O12988" s="24">
        <v>0.94</v>
      </c>
      <c r="P12988" s="25">
        <v>28</v>
      </c>
    </row>
    <row r="12989" spans="1:16" x14ac:dyDescent="0.3">
      <c r="A12989" s="22">
        <v>43264</v>
      </c>
      <c r="B12989">
        <v>2018</v>
      </c>
      <c r="C12989">
        <v>6</v>
      </c>
      <c r="D12989" t="s">
        <v>125</v>
      </c>
      <c r="E12989" t="s">
        <v>121</v>
      </c>
      <c r="F12989" t="s">
        <v>182</v>
      </c>
      <c r="G12989" t="s">
        <v>115</v>
      </c>
      <c r="H12989" t="s">
        <v>100</v>
      </c>
      <c r="I12989" t="s">
        <v>70</v>
      </c>
      <c r="J12989" t="s">
        <v>101</v>
      </c>
      <c r="K12989" s="23">
        <v>22.25</v>
      </c>
      <c r="L12989" s="24">
        <v>2.4</v>
      </c>
      <c r="M12989" s="24">
        <v>53.4</v>
      </c>
      <c r="N12989" s="24">
        <v>39.520000000000003</v>
      </c>
      <c r="O12989" s="24">
        <v>13.88</v>
      </c>
      <c r="P12989" s="25">
        <v>26</v>
      </c>
    </row>
    <row r="12990" spans="1:16" x14ac:dyDescent="0.3">
      <c r="A12990" s="22">
        <v>43264</v>
      </c>
      <c r="B12990">
        <v>2018</v>
      </c>
      <c r="C12990">
        <v>6</v>
      </c>
      <c r="D12990" t="s">
        <v>125</v>
      </c>
      <c r="E12990" t="s">
        <v>121</v>
      </c>
      <c r="F12990" t="s">
        <v>182</v>
      </c>
      <c r="G12990" t="s">
        <v>115</v>
      </c>
      <c r="H12990" t="s">
        <v>102</v>
      </c>
      <c r="I12990" t="s">
        <v>71</v>
      </c>
      <c r="J12990" t="s">
        <v>103</v>
      </c>
      <c r="K12990" s="23">
        <v>1</v>
      </c>
      <c r="L12990" s="24">
        <v>6.9</v>
      </c>
      <c r="M12990" s="24">
        <v>6.9</v>
      </c>
      <c r="N12990" s="24">
        <v>4.55</v>
      </c>
      <c r="O12990" s="24">
        <v>2.35</v>
      </c>
      <c r="P12990" s="25">
        <v>34</v>
      </c>
    </row>
    <row r="12991" spans="1:16" x14ac:dyDescent="0.3">
      <c r="A12991" s="22">
        <v>43264</v>
      </c>
      <c r="B12991">
        <v>2018</v>
      </c>
      <c r="C12991">
        <v>6</v>
      </c>
      <c r="D12991" t="s">
        <v>125</v>
      </c>
      <c r="E12991" t="s">
        <v>121</v>
      </c>
      <c r="F12991" t="s">
        <v>182</v>
      </c>
      <c r="G12991" t="s">
        <v>115</v>
      </c>
      <c r="H12991" t="s">
        <v>104</v>
      </c>
      <c r="I12991" t="s">
        <v>76</v>
      </c>
      <c r="J12991" t="s">
        <v>105</v>
      </c>
      <c r="K12991" s="23">
        <v>0</v>
      </c>
      <c r="L12991" s="24">
        <v>7.4</v>
      </c>
      <c r="M12991" s="24">
        <v>0</v>
      </c>
      <c r="N12991" s="24">
        <v>0</v>
      </c>
      <c r="O12991" s="24">
        <v>0</v>
      </c>
      <c r="P12991" s="25">
        <v>34</v>
      </c>
    </row>
    <row r="12992" spans="1:16" x14ac:dyDescent="0.3">
      <c r="A12992" s="22">
        <v>43264</v>
      </c>
      <c r="B12992">
        <v>2018</v>
      </c>
      <c r="C12992">
        <v>6</v>
      </c>
      <c r="D12992" t="s">
        <v>125</v>
      </c>
      <c r="E12992" t="s">
        <v>121</v>
      </c>
      <c r="F12992" t="s">
        <v>182</v>
      </c>
      <c r="G12992" t="s">
        <v>115</v>
      </c>
      <c r="H12992" t="s">
        <v>106</v>
      </c>
      <c r="I12992" t="s">
        <v>69</v>
      </c>
      <c r="J12992" t="s">
        <v>107</v>
      </c>
      <c r="K12992" s="23">
        <v>0</v>
      </c>
      <c r="L12992" s="24">
        <v>16.5</v>
      </c>
      <c r="M12992" s="24">
        <v>0</v>
      </c>
      <c r="N12992" s="24">
        <v>0</v>
      </c>
      <c r="O12992" s="24">
        <v>0</v>
      </c>
      <c r="P12992" s="25">
        <v>22</v>
      </c>
    </row>
    <row r="12993" spans="1:16" x14ac:dyDescent="0.3">
      <c r="A12993" s="22">
        <v>43264</v>
      </c>
      <c r="B12993">
        <v>2018</v>
      </c>
      <c r="C12993">
        <v>6</v>
      </c>
      <c r="D12993" t="s">
        <v>125</v>
      </c>
      <c r="E12993" t="s">
        <v>121</v>
      </c>
      <c r="F12993" t="s">
        <v>182</v>
      </c>
      <c r="G12993" t="s">
        <v>115</v>
      </c>
      <c r="H12993" t="s">
        <v>108</v>
      </c>
      <c r="I12993" t="s">
        <v>72</v>
      </c>
      <c r="J12993" t="s">
        <v>109</v>
      </c>
      <c r="K12993" s="23">
        <v>2</v>
      </c>
      <c r="L12993" s="24">
        <v>8.1999999999999993</v>
      </c>
      <c r="M12993" s="24">
        <v>16.399999999999999</v>
      </c>
      <c r="N12993" s="24">
        <v>11.15</v>
      </c>
      <c r="O12993" s="24">
        <v>5.25</v>
      </c>
      <c r="P12993" s="25">
        <v>32</v>
      </c>
    </row>
    <row r="12994" spans="1:16" x14ac:dyDescent="0.3">
      <c r="A12994" s="22">
        <v>43265</v>
      </c>
      <c r="B12994">
        <v>2018</v>
      </c>
      <c r="C12994">
        <v>6</v>
      </c>
      <c r="D12994" t="s">
        <v>125</v>
      </c>
      <c r="E12994" t="s">
        <v>121</v>
      </c>
      <c r="F12994" t="s">
        <v>182</v>
      </c>
      <c r="G12994" t="s">
        <v>93</v>
      </c>
      <c r="H12994" t="s">
        <v>94</v>
      </c>
      <c r="I12994" t="s">
        <v>73</v>
      </c>
      <c r="J12994" t="s">
        <v>95</v>
      </c>
      <c r="K12994" s="23">
        <v>0</v>
      </c>
      <c r="L12994" s="24">
        <v>3.1</v>
      </c>
      <c r="M12994" s="24">
        <v>0</v>
      </c>
      <c r="N12994" s="24">
        <v>0</v>
      </c>
      <c r="O12994" s="24">
        <v>0</v>
      </c>
      <c r="P12994" s="25">
        <v>30</v>
      </c>
    </row>
    <row r="12995" spans="1:16" x14ac:dyDescent="0.3">
      <c r="A12995" s="22">
        <v>43265</v>
      </c>
      <c r="B12995">
        <v>2018</v>
      </c>
      <c r="C12995">
        <v>6</v>
      </c>
      <c r="D12995" t="s">
        <v>125</v>
      </c>
      <c r="E12995" t="s">
        <v>121</v>
      </c>
      <c r="F12995" t="s">
        <v>182</v>
      </c>
      <c r="G12995" t="s">
        <v>93</v>
      </c>
      <c r="H12995" t="s">
        <v>96</v>
      </c>
      <c r="I12995" t="s">
        <v>74</v>
      </c>
      <c r="J12995" t="s">
        <v>97</v>
      </c>
      <c r="K12995" s="23">
        <v>1</v>
      </c>
      <c r="L12995" s="24">
        <v>3.6</v>
      </c>
      <c r="M12995" s="24">
        <v>3.6</v>
      </c>
      <c r="N12995" s="24">
        <v>2.52</v>
      </c>
      <c r="O12995" s="24">
        <v>1.08</v>
      </c>
      <c r="P12995" s="25">
        <v>30</v>
      </c>
    </row>
    <row r="12996" spans="1:16" x14ac:dyDescent="0.3">
      <c r="A12996" s="22">
        <v>43265</v>
      </c>
      <c r="B12996">
        <v>2018</v>
      </c>
      <c r="C12996">
        <v>6</v>
      </c>
      <c r="D12996" t="s">
        <v>125</v>
      </c>
      <c r="E12996" t="s">
        <v>121</v>
      </c>
      <c r="F12996" t="s">
        <v>182</v>
      </c>
      <c r="G12996" t="s">
        <v>93</v>
      </c>
      <c r="H12996" t="s">
        <v>98</v>
      </c>
      <c r="I12996" t="s">
        <v>75</v>
      </c>
      <c r="J12996" t="s">
        <v>99</v>
      </c>
      <c r="K12996" s="23">
        <v>1</v>
      </c>
      <c r="L12996" s="24">
        <v>2.8</v>
      </c>
      <c r="M12996" s="24">
        <v>2.8</v>
      </c>
      <c r="N12996" s="24">
        <v>2.02</v>
      </c>
      <c r="O12996" s="24">
        <v>0.78</v>
      </c>
      <c r="P12996" s="25">
        <v>28</v>
      </c>
    </row>
    <row r="12997" spans="1:16" x14ac:dyDescent="0.3">
      <c r="A12997" s="22">
        <v>43265</v>
      </c>
      <c r="B12997">
        <v>2018</v>
      </c>
      <c r="C12997">
        <v>6</v>
      </c>
      <c r="D12997" t="s">
        <v>125</v>
      </c>
      <c r="E12997" t="s">
        <v>121</v>
      </c>
      <c r="F12997" t="s">
        <v>182</v>
      </c>
      <c r="G12997" t="s">
        <v>93</v>
      </c>
      <c r="H12997" t="s">
        <v>100</v>
      </c>
      <c r="I12997" t="s">
        <v>70</v>
      </c>
      <c r="J12997" t="s">
        <v>101</v>
      </c>
      <c r="K12997" s="23">
        <v>22</v>
      </c>
      <c r="L12997" s="24">
        <v>2.4</v>
      </c>
      <c r="M12997" s="24">
        <v>52.8</v>
      </c>
      <c r="N12997" s="24">
        <v>39.07</v>
      </c>
      <c r="O12997" s="24">
        <v>13.73</v>
      </c>
      <c r="P12997" s="25">
        <v>26</v>
      </c>
    </row>
    <row r="12998" spans="1:16" x14ac:dyDescent="0.3">
      <c r="A12998" s="22">
        <v>43265</v>
      </c>
      <c r="B12998">
        <v>2018</v>
      </c>
      <c r="C12998">
        <v>6</v>
      </c>
      <c r="D12998" t="s">
        <v>125</v>
      </c>
      <c r="E12998" t="s">
        <v>121</v>
      </c>
      <c r="F12998" t="s">
        <v>182</v>
      </c>
      <c r="G12998" t="s">
        <v>93</v>
      </c>
      <c r="H12998" t="s">
        <v>102</v>
      </c>
      <c r="I12998" t="s">
        <v>71</v>
      </c>
      <c r="J12998" t="s">
        <v>103</v>
      </c>
      <c r="K12998" s="23">
        <v>11</v>
      </c>
      <c r="L12998" s="24">
        <v>6.9</v>
      </c>
      <c r="M12998" s="24">
        <v>75.900000000000006</v>
      </c>
      <c r="N12998" s="24">
        <v>50.09</v>
      </c>
      <c r="O12998" s="24">
        <v>25.81</v>
      </c>
      <c r="P12998" s="25">
        <v>34</v>
      </c>
    </row>
    <row r="12999" spans="1:16" x14ac:dyDescent="0.3">
      <c r="A12999" s="22">
        <v>43265</v>
      </c>
      <c r="B12999">
        <v>2018</v>
      </c>
      <c r="C12999">
        <v>6</v>
      </c>
      <c r="D12999" t="s">
        <v>125</v>
      </c>
      <c r="E12999" t="s">
        <v>121</v>
      </c>
      <c r="F12999" t="s">
        <v>182</v>
      </c>
      <c r="G12999" t="s">
        <v>93</v>
      </c>
      <c r="H12999" t="s">
        <v>104</v>
      </c>
      <c r="I12999" t="s">
        <v>76</v>
      </c>
      <c r="J12999" t="s">
        <v>105</v>
      </c>
      <c r="K12999" s="23">
        <v>0</v>
      </c>
      <c r="L12999" s="24">
        <v>7.4</v>
      </c>
      <c r="M12999" s="24">
        <v>0</v>
      </c>
      <c r="N12999" s="24">
        <v>0</v>
      </c>
      <c r="O12999" s="24">
        <v>0</v>
      </c>
      <c r="P12999" s="25">
        <v>34</v>
      </c>
    </row>
    <row r="13000" spans="1:16" x14ac:dyDescent="0.3">
      <c r="A13000" s="22">
        <v>43265</v>
      </c>
      <c r="B13000">
        <v>2018</v>
      </c>
      <c r="C13000">
        <v>6</v>
      </c>
      <c r="D13000" t="s">
        <v>125</v>
      </c>
      <c r="E13000" t="s">
        <v>121</v>
      </c>
      <c r="F13000" t="s">
        <v>182</v>
      </c>
      <c r="G13000" t="s">
        <v>93</v>
      </c>
      <c r="H13000" t="s">
        <v>106</v>
      </c>
      <c r="I13000" t="s">
        <v>69</v>
      </c>
      <c r="J13000" t="s">
        <v>107</v>
      </c>
      <c r="K13000" s="23">
        <v>0</v>
      </c>
      <c r="L13000" s="24">
        <v>16.5</v>
      </c>
      <c r="M13000" s="24">
        <v>0</v>
      </c>
      <c r="N13000" s="24">
        <v>0</v>
      </c>
      <c r="O13000" s="24">
        <v>0</v>
      </c>
      <c r="P13000" s="25">
        <v>22</v>
      </c>
    </row>
    <row r="13001" spans="1:16" x14ac:dyDescent="0.3">
      <c r="A13001" s="22">
        <v>43265</v>
      </c>
      <c r="B13001">
        <v>2018</v>
      </c>
      <c r="C13001">
        <v>6</v>
      </c>
      <c r="D13001" t="s">
        <v>125</v>
      </c>
      <c r="E13001" t="s">
        <v>121</v>
      </c>
      <c r="F13001" t="s">
        <v>182</v>
      </c>
      <c r="G13001" t="s">
        <v>93</v>
      </c>
      <c r="H13001" t="s">
        <v>108</v>
      </c>
      <c r="I13001" t="s">
        <v>72</v>
      </c>
      <c r="J13001" t="s">
        <v>109</v>
      </c>
      <c r="K13001" s="23">
        <v>2</v>
      </c>
      <c r="L13001" s="24">
        <v>8.1999999999999993</v>
      </c>
      <c r="M13001" s="24">
        <v>16.399999999999999</v>
      </c>
      <c r="N13001" s="24">
        <v>11.15</v>
      </c>
      <c r="O13001" s="24">
        <v>5.25</v>
      </c>
      <c r="P13001" s="25">
        <v>32</v>
      </c>
    </row>
    <row r="13002" spans="1:16" x14ac:dyDescent="0.3">
      <c r="A13002" s="22">
        <v>43266</v>
      </c>
      <c r="B13002">
        <v>2018</v>
      </c>
      <c r="C13002">
        <v>6</v>
      </c>
      <c r="D13002" t="s">
        <v>125</v>
      </c>
      <c r="E13002" t="s">
        <v>121</v>
      </c>
      <c r="F13002" t="s">
        <v>182</v>
      </c>
      <c r="G13002" t="s">
        <v>110</v>
      </c>
      <c r="H13002" t="s">
        <v>94</v>
      </c>
      <c r="I13002" t="s">
        <v>73</v>
      </c>
      <c r="J13002" t="s">
        <v>95</v>
      </c>
      <c r="K13002" s="23">
        <v>1</v>
      </c>
      <c r="L13002" s="24">
        <v>3.1</v>
      </c>
      <c r="M13002" s="24">
        <v>3.1</v>
      </c>
      <c r="N13002" s="24">
        <v>2.17</v>
      </c>
      <c r="O13002" s="24">
        <v>0.93</v>
      </c>
      <c r="P13002" s="25">
        <v>30</v>
      </c>
    </row>
    <row r="13003" spans="1:16" x14ac:dyDescent="0.3">
      <c r="A13003" s="22">
        <v>43266</v>
      </c>
      <c r="B13003">
        <v>2018</v>
      </c>
      <c r="C13003">
        <v>6</v>
      </c>
      <c r="D13003" t="s">
        <v>125</v>
      </c>
      <c r="E13003" t="s">
        <v>121</v>
      </c>
      <c r="F13003" t="s">
        <v>182</v>
      </c>
      <c r="G13003" t="s">
        <v>110</v>
      </c>
      <c r="H13003" t="s">
        <v>96</v>
      </c>
      <c r="I13003" t="s">
        <v>74</v>
      </c>
      <c r="J13003" t="s">
        <v>97</v>
      </c>
      <c r="K13003" s="23">
        <v>7.0000000000000007E-2</v>
      </c>
      <c r="L13003" s="24">
        <v>3.6</v>
      </c>
      <c r="M13003" s="24">
        <v>0.25</v>
      </c>
      <c r="N13003" s="24">
        <v>0.18</v>
      </c>
      <c r="O13003" s="24">
        <v>7.0000000000000007E-2</v>
      </c>
      <c r="P13003" s="25">
        <v>30</v>
      </c>
    </row>
    <row r="13004" spans="1:16" x14ac:dyDescent="0.3">
      <c r="A13004" s="22">
        <v>43266</v>
      </c>
      <c r="B13004">
        <v>2018</v>
      </c>
      <c r="C13004">
        <v>6</v>
      </c>
      <c r="D13004" t="s">
        <v>125</v>
      </c>
      <c r="E13004" t="s">
        <v>121</v>
      </c>
      <c r="F13004" t="s">
        <v>182</v>
      </c>
      <c r="G13004" t="s">
        <v>110</v>
      </c>
      <c r="H13004" t="s">
        <v>98</v>
      </c>
      <c r="I13004" t="s">
        <v>75</v>
      </c>
      <c r="J13004" t="s">
        <v>99</v>
      </c>
      <c r="K13004" s="23">
        <v>0.3</v>
      </c>
      <c r="L13004" s="24">
        <v>2.8</v>
      </c>
      <c r="M13004" s="24">
        <v>0.84</v>
      </c>
      <c r="N13004" s="24">
        <v>0.6</v>
      </c>
      <c r="O13004" s="24">
        <v>0.24</v>
      </c>
      <c r="P13004" s="25">
        <v>28</v>
      </c>
    </row>
    <row r="13005" spans="1:16" x14ac:dyDescent="0.3">
      <c r="A13005" s="22">
        <v>43266</v>
      </c>
      <c r="B13005">
        <v>2018</v>
      </c>
      <c r="C13005">
        <v>6</v>
      </c>
      <c r="D13005" t="s">
        <v>125</v>
      </c>
      <c r="E13005" t="s">
        <v>121</v>
      </c>
      <c r="F13005" t="s">
        <v>182</v>
      </c>
      <c r="G13005" t="s">
        <v>110</v>
      </c>
      <c r="H13005" t="s">
        <v>100</v>
      </c>
      <c r="I13005" t="s">
        <v>70</v>
      </c>
      <c r="J13005" t="s">
        <v>101</v>
      </c>
      <c r="K13005" s="23">
        <v>11.13</v>
      </c>
      <c r="L13005" s="24">
        <v>2.4</v>
      </c>
      <c r="M13005" s="24">
        <v>26.71</v>
      </c>
      <c r="N13005" s="24">
        <v>19.77</v>
      </c>
      <c r="O13005" s="24">
        <v>6.94</v>
      </c>
      <c r="P13005" s="25">
        <v>26</v>
      </c>
    </row>
    <row r="13006" spans="1:16" x14ac:dyDescent="0.3">
      <c r="A13006" s="22">
        <v>43266</v>
      </c>
      <c r="B13006">
        <v>2018</v>
      </c>
      <c r="C13006">
        <v>6</v>
      </c>
      <c r="D13006" t="s">
        <v>125</v>
      </c>
      <c r="E13006" t="s">
        <v>121</v>
      </c>
      <c r="F13006" t="s">
        <v>182</v>
      </c>
      <c r="G13006" t="s">
        <v>110</v>
      </c>
      <c r="H13006" t="s">
        <v>102</v>
      </c>
      <c r="I13006" t="s">
        <v>71</v>
      </c>
      <c r="J13006" t="s">
        <v>103</v>
      </c>
      <c r="K13006" s="23">
        <v>10</v>
      </c>
      <c r="L13006" s="24">
        <v>6.9</v>
      </c>
      <c r="M13006" s="24">
        <v>69</v>
      </c>
      <c r="N13006" s="24">
        <v>45.54</v>
      </c>
      <c r="O13006" s="24">
        <v>23.46</v>
      </c>
      <c r="P13006" s="25">
        <v>34</v>
      </c>
    </row>
    <row r="13007" spans="1:16" x14ac:dyDescent="0.3">
      <c r="A13007" s="22">
        <v>43266</v>
      </c>
      <c r="B13007">
        <v>2018</v>
      </c>
      <c r="C13007">
        <v>6</v>
      </c>
      <c r="D13007" t="s">
        <v>125</v>
      </c>
      <c r="E13007" t="s">
        <v>121</v>
      </c>
      <c r="F13007" t="s">
        <v>182</v>
      </c>
      <c r="G13007" t="s">
        <v>110</v>
      </c>
      <c r="H13007" t="s">
        <v>104</v>
      </c>
      <c r="I13007" t="s">
        <v>76</v>
      </c>
      <c r="J13007" t="s">
        <v>105</v>
      </c>
      <c r="K13007" s="23">
        <v>0</v>
      </c>
      <c r="L13007" s="24">
        <v>7.4</v>
      </c>
      <c r="M13007" s="24">
        <v>0</v>
      </c>
      <c r="N13007" s="24">
        <v>0</v>
      </c>
      <c r="O13007" s="24">
        <v>0</v>
      </c>
      <c r="P13007" s="25">
        <v>34</v>
      </c>
    </row>
    <row r="13008" spans="1:16" x14ac:dyDescent="0.3">
      <c r="A13008" s="22">
        <v>43266</v>
      </c>
      <c r="B13008">
        <v>2018</v>
      </c>
      <c r="C13008">
        <v>6</v>
      </c>
      <c r="D13008" t="s">
        <v>125</v>
      </c>
      <c r="E13008" t="s">
        <v>121</v>
      </c>
      <c r="F13008" t="s">
        <v>182</v>
      </c>
      <c r="G13008" t="s">
        <v>110</v>
      </c>
      <c r="H13008" t="s">
        <v>106</v>
      </c>
      <c r="I13008" t="s">
        <v>69</v>
      </c>
      <c r="J13008" t="s">
        <v>107</v>
      </c>
      <c r="K13008" s="23">
        <v>8</v>
      </c>
      <c r="L13008" s="24">
        <v>16.5</v>
      </c>
      <c r="M13008" s="24">
        <v>132</v>
      </c>
      <c r="N13008" s="24">
        <v>102.96</v>
      </c>
      <c r="O13008" s="24">
        <v>29.04</v>
      </c>
      <c r="P13008" s="25">
        <v>22</v>
      </c>
    </row>
    <row r="13009" spans="1:16" x14ac:dyDescent="0.3">
      <c r="A13009" s="22">
        <v>43266</v>
      </c>
      <c r="B13009">
        <v>2018</v>
      </c>
      <c r="C13009">
        <v>6</v>
      </c>
      <c r="D13009" t="s">
        <v>125</v>
      </c>
      <c r="E13009" t="s">
        <v>121</v>
      </c>
      <c r="F13009" t="s">
        <v>182</v>
      </c>
      <c r="G13009" t="s">
        <v>110</v>
      </c>
      <c r="H13009" t="s">
        <v>108</v>
      </c>
      <c r="I13009" t="s">
        <v>72</v>
      </c>
      <c r="J13009" t="s">
        <v>109</v>
      </c>
      <c r="K13009" s="23">
        <v>2</v>
      </c>
      <c r="L13009" s="24">
        <v>8.1999999999999993</v>
      </c>
      <c r="M13009" s="24">
        <v>16.399999999999999</v>
      </c>
      <c r="N13009" s="24">
        <v>11.15</v>
      </c>
      <c r="O13009" s="24">
        <v>5.25</v>
      </c>
      <c r="P13009" s="25">
        <v>32</v>
      </c>
    </row>
    <row r="13010" spans="1:16" x14ac:dyDescent="0.3">
      <c r="A13010" s="22">
        <v>43267</v>
      </c>
      <c r="B13010">
        <v>2018</v>
      </c>
      <c r="C13010">
        <v>6</v>
      </c>
      <c r="D13010" t="s">
        <v>125</v>
      </c>
      <c r="E13010" t="s">
        <v>121</v>
      </c>
      <c r="F13010" t="s">
        <v>182</v>
      </c>
      <c r="G13010" t="s">
        <v>111</v>
      </c>
      <c r="H13010" t="s">
        <v>94</v>
      </c>
      <c r="I13010" t="s">
        <v>73</v>
      </c>
      <c r="J13010" t="s">
        <v>95</v>
      </c>
      <c r="K13010" s="23">
        <v>3.34</v>
      </c>
      <c r="L13010" s="24">
        <v>3.1</v>
      </c>
      <c r="M13010" s="24">
        <v>10.35</v>
      </c>
      <c r="N13010" s="24">
        <v>7.24</v>
      </c>
      <c r="O13010" s="24">
        <v>3.11</v>
      </c>
      <c r="P13010" s="25">
        <v>30</v>
      </c>
    </row>
    <row r="13011" spans="1:16" x14ac:dyDescent="0.3">
      <c r="A13011" s="22">
        <v>43267</v>
      </c>
      <c r="B13011">
        <v>2018</v>
      </c>
      <c r="C13011">
        <v>6</v>
      </c>
      <c r="D13011" t="s">
        <v>125</v>
      </c>
      <c r="E13011" t="s">
        <v>121</v>
      </c>
      <c r="F13011" t="s">
        <v>182</v>
      </c>
      <c r="G13011" t="s">
        <v>111</v>
      </c>
      <c r="H13011" t="s">
        <v>96</v>
      </c>
      <c r="I13011" t="s">
        <v>74</v>
      </c>
      <c r="J13011" t="s">
        <v>97</v>
      </c>
      <c r="K13011" s="23">
        <v>6.38</v>
      </c>
      <c r="L13011" s="24">
        <v>3.6</v>
      </c>
      <c r="M13011" s="24">
        <v>22.97</v>
      </c>
      <c r="N13011" s="24">
        <v>16.079999999999998</v>
      </c>
      <c r="O13011" s="24">
        <v>6.89</v>
      </c>
      <c r="P13011" s="25">
        <v>30</v>
      </c>
    </row>
    <row r="13012" spans="1:16" x14ac:dyDescent="0.3">
      <c r="A13012" s="22">
        <v>43267</v>
      </c>
      <c r="B13012">
        <v>2018</v>
      </c>
      <c r="C13012">
        <v>6</v>
      </c>
      <c r="D13012" t="s">
        <v>125</v>
      </c>
      <c r="E13012" t="s">
        <v>121</v>
      </c>
      <c r="F13012" t="s">
        <v>182</v>
      </c>
      <c r="G13012" t="s">
        <v>111</v>
      </c>
      <c r="H13012" t="s">
        <v>98</v>
      </c>
      <c r="I13012" t="s">
        <v>75</v>
      </c>
      <c r="J13012" t="s">
        <v>99</v>
      </c>
      <c r="K13012" s="23">
        <v>5</v>
      </c>
      <c r="L13012" s="24">
        <v>2.8</v>
      </c>
      <c r="M13012" s="24">
        <v>14</v>
      </c>
      <c r="N13012" s="24">
        <v>10.08</v>
      </c>
      <c r="O13012" s="24">
        <v>3.92</v>
      </c>
      <c r="P13012" s="25">
        <v>28</v>
      </c>
    </row>
    <row r="13013" spans="1:16" x14ac:dyDescent="0.3">
      <c r="A13013" s="22">
        <v>43267</v>
      </c>
      <c r="B13013">
        <v>2018</v>
      </c>
      <c r="C13013">
        <v>6</v>
      </c>
      <c r="D13013" t="s">
        <v>125</v>
      </c>
      <c r="E13013" t="s">
        <v>121</v>
      </c>
      <c r="F13013" t="s">
        <v>182</v>
      </c>
      <c r="G13013" t="s">
        <v>111</v>
      </c>
      <c r="H13013" t="s">
        <v>100</v>
      </c>
      <c r="I13013" t="s">
        <v>70</v>
      </c>
      <c r="J13013" t="s">
        <v>101</v>
      </c>
      <c r="K13013" s="23">
        <v>10</v>
      </c>
      <c r="L13013" s="24">
        <v>2.4</v>
      </c>
      <c r="M13013" s="24">
        <v>24</v>
      </c>
      <c r="N13013" s="24">
        <v>17.760000000000002</v>
      </c>
      <c r="O13013" s="24">
        <v>6.24</v>
      </c>
      <c r="P13013" s="25">
        <v>26</v>
      </c>
    </row>
    <row r="13014" spans="1:16" x14ac:dyDescent="0.3">
      <c r="A13014" s="22">
        <v>43267</v>
      </c>
      <c r="B13014">
        <v>2018</v>
      </c>
      <c r="C13014">
        <v>6</v>
      </c>
      <c r="D13014" t="s">
        <v>125</v>
      </c>
      <c r="E13014" t="s">
        <v>121</v>
      </c>
      <c r="F13014" t="s">
        <v>182</v>
      </c>
      <c r="G13014" t="s">
        <v>111</v>
      </c>
      <c r="H13014" t="s">
        <v>102</v>
      </c>
      <c r="I13014" t="s">
        <v>71</v>
      </c>
      <c r="J13014" t="s">
        <v>103</v>
      </c>
      <c r="K13014" s="23">
        <v>5</v>
      </c>
      <c r="L13014" s="24">
        <v>6.9</v>
      </c>
      <c r="M13014" s="24">
        <v>34.5</v>
      </c>
      <c r="N13014" s="24">
        <v>22.77</v>
      </c>
      <c r="O13014" s="24">
        <v>11.73</v>
      </c>
      <c r="P13014" s="25">
        <v>34</v>
      </c>
    </row>
    <row r="13015" spans="1:16" x14ac:dyDescent="0.3">
      <c r="A13015" s="22">
        <v>43267</v>
      </c>
      <c r="B13015">
        <v>2018</v>
      </c>
      <c r="C13015">
        <v>6</v>
      </c>
      <c r="D13015" t="s">
        <v>125</v>
      </c>
      <c r="E13015" t="s">
        <v>121</v>
      </c>
      <c r="F13015" t="s">
        <v>182</v>
      </c>
      <c r="G13015" t="s">
        <v>111</v>
      </c>
      <c r="H13015" t="s">
        <v>104</v>
      </c>
      <c r="I13015" t="s">
        <v>76</v>
      </c>
      <c r="J13015" t="s">
        <v>105</v>
      </c>
      <c r="K13015" s="23">
        <v>0</v>
      </c>
      <c r="L13015" s="24">
        <v>7.4</v>
      </c>
      <c r="M13015" s="24">
        <v>0</v>
      </c>
      <c r="N13015" s="24">
        <v>0</v>
      </c>
      <c r="O13015" s="24">
        <v>0</v>
      </c>
      <c r="P13015" s="25">
        <v>34</v>
      </c>
    </row>
    <row r="13016" spans="1:16" x14ac:dyDescent="0.3">
      <c r="A13016" s="22">
        <v>43267</v>
      </c>
      <c r="B13016">
        <v>2018</v>
      </c>
      <c r="C13016">
        <v>6</v>
      </c>
      <c r="D13016" t="s">
        <v>125</v>
      </c>
      <c r="E13016" t="s">
        <v>121</v>
      </c>
      <c r="F13016" t="s">
        <v>182</v>
      </c>
      <c r="G13016" t="s">
        <v>111</v>
      </c>
      <c r="H13016" t="s">
        <v>106</v>
      </c>
      <c r="I13016" t="s">
        <v>69</v>
      </c>
      <c r="J13016" t="s">
        <v>107</v>
      </c>
      <c r="K13016" s="23">
        <v>2</v>
      </c>
      <c r="L13016" s="24">
        <v>16.5</v>
      </c>
      <c r="M13016" s="24">
        <v>33</v>
      </c>
      <c r="N13016" s="24">
        <v>25.74</v>
      </c>
      <c r="O13016" s="24">
        <v>7.26</v>
      </c>
      <c r="P13016" s="25">
        <v>22</v>
      </c>
    </row>
    <row r="13017" spans="1:16" x14ac:dyDescent="0.3">
      <c r="A13017" s="22">
        <v>43267</v>
      </c>
      <c r="B13017">
        <v>2018</v>
      </c>
      <c r="C13017">
        <v>6</v>
      </c>
      <c r="D13017" t="s">
        <v>125</v>
      </c>
      <c r="E13017" t="s">
        <v>121</v>
      </c>
      <c r="F13017" t="s">
        <v>182</v>
      </c>
      <c r="G13017" t="s">
        <v>111</v>
      </c>
      <c r="H13017" t="s">
        <v>108</v>
      </c>
      <c r="I13017" t="s">
        <v>72</v>
      </c>
      <c r="J13017" t="s">
        <v>109</v>
      </c>
      <c r="K13017" s="23">
        <v>7</v>
      </c>
      <c r="L13017" s="24">
        <v>8.1999999999999993</v>
      </c>
      <c r="M13017" s="24">
        <v>57.4</v>
      </c>
      <c r="N13017" s="24">
        <v>39.03</v>
      </c>
      <c r="O13017" s="24">
        <v>18.37</v>
      </c>
      <c r="P13017" s="25">
        <v>32</v>
      </c>
    </row>
    <row r="13018" spans="1:16" x14ac:dyDescent="0.3">
      <c r="A13018" s="22">
        <v>43268</v>
      </c>
      <c r="B13018">
        <v>2018</v>
      </c>
      <c r="C13018">
        <v>6</v>
      </c>
      <c r="D13018" t="s">
        <v>125</v>
      </c>
      <c r="E13018" t="s">
        <v>121</v>
      </c>
      <c r="F13018" t="s">
        <v>182</v>
      </c>
      <c r="G13018" t="s">
        <v>112</v>
      </c>
      <c r="H13018" t="s">
        <v>94</v>
      </c>
      <c r="I13018" t="s">
        <v>73</v>
      </c>
      <c r="J13018" t="s">
        <v>95</v>
      </c>
      <c r="K13018" s="23">
        <v>4.84</v>
      </c>
      <c r="L13018" s="24">
        <v>3.1</v>
      </c>
      <c r="M13018" s="24">
        <v>15</v>
      </c>
      <c r="N13018" s="24">
        <v>10.5</v>
      </c>
      <c r="O13018" s="24">
        <v>4.5</v>
      </c>
      <c r="P13018" s="25">
        <v>30</v>
      </c>
    </row>
    <row r="13019" spans="1:16" x14ac:dyDescent="0.3">
      <c r="A13019" s="22">
        <v>43268</v>
      </c>
      <c r="B13019">
        <v>2018</v>
      </c>
      <c r="C13019">
        <v>6</v>
      </c>
      <c r="D13019" t="s">
        <v>125</v>
      </c>
      <c r="E13019" t="s">
        <v>121</v>
      </c>
      <c r="F13019" t="s">
        <v>182</v>
      </c>
      <c r="G13019" t="s">
        <v>112</v>
      </c>
      <c r="H13019" t="s">
        <v>96</v>
      </c>
      <c r="I13019" t="s">
        <v>74</v>
      </c>
      <c r="J13019" t="s">
        <v>97</v>
      </c>
      <c r="K13019" s="23">
        <v>6.59</v>
      </c>
      <c r="L13019" s="24">
        <v>3.6</v>
      </c>
      <c r="M13019" s="24">
        <v>23.72</v>
      </c>
      <c r="N13019" s="24">
        <v>16.600000000000001</v>
      </c>
      <c r="O13019" s="24">
        <v>7.12</v>
      </c>
      <c r="P13019" s="25">
        <v>30</v>
      </c>
    </row>
    <row r="13020" spans="1:16" x14ac:dyDescent="0.3">
      <c r="A13020" s="22">
        <v>43268</v>
      </c>
      <c r="B13020">
        <v>2018</v>
      </c>
      <c r="C13020">
        <v>6</v>
      </c>
      <c r="D13020" t="s">
        <v>125</v>
      </c>
      <c r="E13020" t="s">
        <v>121</v>
      </c>
      <c r="F13020" t="s">
        <v>182</v>
      </c>
      <c r="G13020" t="s">
        <v>112</v>
      </c>
      <c r="H13020" t="s">
        <v>98</v>
      </c>
      <c r="I13020" t="s">
        <v>75</v>
      </c>
      <c r="J13020" t="s">
        <v>99</v>
      </c>
      <c r="K13020" s="23">
        <v>6</v>
      </c>
      <c r="L13020" s="24">
        <v>2.8</v>
      </c>
      <c r="M13020" s="24">
        <v>16.8</v>
      </c>
      <c r="N13020" s="24">
        <v>12.1</v>
      </c>
      <c r="O13020" s="24">
        <v>4.7</v>
      </c>
      <c r="P13020" s="25">
        <v>28</v>
      </c>
    </row>
    <row r="13021" spans="1:16" x14ac:dyDescent="0.3">
      <c r="A13021" s="22">
        <v>43268</v>
      </c>
      <c r="B13021">
        <v>2018</v>
      </c>
      <c r="C13021">
        <v>6</v>
      </c>
      <c r="D13021" t="s">
        <v>125</v>
      </c>
      <c r="E13021" t="s">
        <v>121</v>
      </c>
      <c r="F13021" t="s">
        <v>182</v>
      </c>
      <c r="G13021" t="s">
        <v>112</v>
      </c>
      <c r="H13021" t="s">
        <v>100</v>
      </c>
      <c r="I13021" t="s">
        <v>70</v>
      </c>
      <c r="J13021" t="s">
        <v>101</v>
      </c>
      <c r="K13021" s="23">
        <v>24</v>
      </c>
      <c r="L13021" s="24">
        <v>2.4</v>
      </c>
      <c r="M13021" s="24">
        <v>57.6</v>
      </c>
      <c r="N13021" s="24">
        <v>42.62</v>
      </c>
      <c r="O13021" s="24">
        <v>14.98</v>
      </c>
      <c r="P13021" s="25">
        <v>26</v>
      </c>
    </row>
    <row r="13022" spans="1:16" x14ac:dyDescent="0.3">
      <c r="A13022" s="22">
        <v>43268</v>
      </c>
      <c r="B13022">
        <v>2018</v>
      </c>
      <c r="C13022">
        <v>6</v>
      </c>
      <c r="D13022" t="s">
        <v>125</v>
      </c>
      <c r="E13022" t="s">
        <v>121</v>
      </c>
      <c r="F13022" t="s">
        <v>182</v>
      </c>
      <c r="G13022" t="s">
        <v>112</v>
      </c>
      <c r="H13022" t="s">
        <v>102</v>
      </c>
      <c r="I13022" t="s">
        <v>71</v>
      </c>
      <c r="J13022" t="s">
        <v>103</v>
      </c>
      <c r="K13022" s="23">
        <v>10</v>
      </c>
      <c r="L13022" s="24">
        <v>6.9</v>
      </c>
      <c r="M13022" s="24">
        <v>69</v>
      </c>
      <c r="N13022" s="24">
        <v>45.54</v>
      </c>
      <c r="O13022" s="24">
        <v>23.46</v>
      </c>
      <c r="P13022" s="25">
        <v>34</v>
      </c>
    </row>
    <row r="13023" spans="1:16" x14ac:dyDescent="0.3">
      <c r="A13023" s="22">
        <v>43268</v>
      </c>
      <c r="B13023">
        <v>2018</v>
      </c>
      <c r="C13023">
        <v>6</v>
      </c>
      <c r="D13023" t="s">
        <v>125</v>
      </c>
      <c r="E13023" t="s">
        <v>121</v>
      </c>
      <c r="F13023" t="s">
        <v>182</v>
      </c>
      <c r="G13023" t="s">
        <v>112</v>
      </c>
      <c r="H13023" t="s">
        <v>104</v>
      </c>
      <c r="I13023" t="s">
        <v>76</v>
      </c>
      <c r="J13023" t="s">
        <v>105</v>
      </c>
      <c r="K13023" s="23">
        <v>0</v>
      </c>
      <c r="L13023" s="24">
        <v>7.4</v>
      </c>
      <c r="M13023" s="24">
        <v>0</v>
      </c>
      <c r="N13023" s="24">
        <v>0</v>
      </c>
      <c r="O13023" s="24">
        <v>0</v>
      </c>
      <c r="P13023" s="25">
        <v>34</v>
      </c>
    </row>
    <row r="13024" spans="1:16" x14ac:dyDescent="0.3">
      <c r="A13024" s="22">
        <v>43268</v>
      </c>
      <c r="B13024">
        <v>2018</v>
      </c>
      <c r="C13024">
        <v>6</v>
      </c>
      <c r="D13024" t="s">
        <v>125</v>
      </c>
      <c r="E13024" t="s">
        <v>121</v>
      </c>
      <c r="F13024" t="s">
        <v>182</v>
      </c>
      <c r="G13024" t="s">
        <v>112</v>
      </c>
      <c r="H13024" t="s">
        <v>106</v>
      </c>
      <c r="I13024" t="s">
        <v>69</v>
      </c>
      <c r="J13024" t="s">
        <v>107</v>
      </c>
      <c r="K13024" s="23">
        <v>5</v>
      </c>
      <c r="L13024" s="24">
        <v>16.5</v>
      </c>
      <c r="M13024" s="24">
        <v>82.5</v>
      </c>
      <c r="N13024" s="24">
        <v>64.349999999999994</v>
      </c>
      <c r="O13024" s="24">
        <v>18.149999999999999</v>
      </c>
      <c r="P13024" s="25">
        <v>22</v>
      </c>
    </row>
    <row r="13025" spans="1:16" x14ac:dyDescent="0.3">
      <c r="A13025" s="22">
        <v>43268</v>
      </c>
      <c r="B13025">
        <v>2018</v>
      </c>
      <c r="C13025">
        <v>6</v>
      </c>
      <c r="D13025" t="s">
        <v>125</v>
      </c>
      <c r="E13025" t="s">
        <v>121</v>
      </c>
      <c r="F13025" t="s">
        <v>182</v>
      </c>
      <c r="G13025" t="s">
        <v>112</v>
      </c>
      <c r="H13025" t="s">
        <v>108</v>
      </c>
      <c r="I13025" t="s">
        <v>72</v>
      </c>
      <c r="J13025" t="s">
        <v>109</v>
      </c>
      <c r="K13025" s="23">
        <v>4</v>
      </c>
      <c r="L13025" s="24">
        <v>8.1999999999999993</v>
      </c>
      <c r="M13025" s="24">
        <v>32.799999999999997</v>
      </c>
      <c r="N13025" s="24">
        <v>22.3</v>
      </c>
      <c r="O13025" s="24">
        <v>10.5</v>
      </c>
      <c r="P13025" s="25">
        <v>32</v>
      </c>
    </row>
    <row r="13026" spans="1:16" x14ac:dyDescent="0.3">
      <c r="A13026" s="22">
        <v>43269</v>
      </c>
      <c r="B13026">
        <v>2018</v>
      </c>
      <c r="C13026">
        <v>6</v>
      </c>
      <c r="D13026" t="s">
        <v>125</v>
      </c>
      <c r="E13026" t="s">
        <v>121</v>
      </c>
      <c r="F13026" t="s">
        <v>182</v>
      </c>
      <c r="G13026" t="s">
        <v>113</v>
      </c>
      <c r="H13026" t="s">
        <v>94</v>
      </c>
      <c r="I13026" t="s">
        <v>73</v>
      </c>
      <c r="J13026" t="s">
        <v>95</v>
      </c>
      <c r="K13026" s="23">
        <v>4.5</v>
      </c>
      <c r="L13026" s="24">
        <v>3.1</v>
      </c>
      <c r="M13026" s="24">
        <v>13.95</v>
      </c>
      <c r="N13026" s="24">
        <v>9.76</v>
      </c>
      <c r="O13026" s="24">
        <v>4.1900000000000004</v>
      </c>
      <c r="P13026" s="25">
        <v>30</v>
      </c>
    </row>
    <row r="13027" spans="1:16" x14ac:dyDescent="0.3">
      <c r="A13027" s="22">
        <v>43269</v>
      </c>
      <c r="B13027">
        <v>2018</v>
      </c>
      <c r="C13027">
        <v>6</v>
      </c>
      <c r="D13027" t="s">
        <v>125</v>
      </c>
      <c r="E13027" t="s">
        <v>121</v>
      </c>
      <c r="F13027" t="s">
        <v>182</v>
      </c>
      <c r="G13027" t="s">
        <v>113</v>
      </c>
      <c r="H13027" t="s">
        <v>96</v>
      </c>
      <c r="I13027" t="s">
        <v>74</v>
      </c>
      <c r="J13027" t="s">
        <v>97</v>
      </c>
      <c r="K13027" s="23">
        <v>1.33</v>
      </c>
      <c r="L13027" s="24">
        <v>3.6</v>
      </c>
      <c r="M13027" s="24">
        <v>4.79</v>
      </c>
      <c r="N13027" s="24">
        <v>3.35</v>
      </c>
      <c r="O13027" s="24">
        <v>1.44</v>
      </c>
      <c r="P13027" s="25">
        <v>30</v>
      </c>
    </row>
    <row r="13028" spans="1:16" x14ac:dyDescent="0.3">
      <c r="A13028" s="22">
        <v>43269</v>
      </c>
      <c r="B13028">
        <v>2018</v>
      </c>
      <c r="C13028">
        <v>6</v>
      </c>
      <c r="D13028" t="s">
        <v>125</v>
      </c>
      <c r="E13028" t="s">
        <v>121</v>
      </c>
      <c r="F13028" t="s">
        <v>182</v>
      </c>
      <c r="G13028" t="s">
        <v>113</v>
      </c>
      <c r="H13028" t="s">
        <v>98</v>
      </c>
      <c r="I13028" t="s">
        <v>75</v>
      </c>
      <c r="J13028" t="s">
        <v>99</v>
      </c>
      <c r="K13028" s="23">
        <v>2.1</v>
      </c>
      <c r="L13028" s="24">
        <v>2.8</v>
      </c>
      <c r="M13028" s="24">
        <v>5.88</v>
      </c>
      <c r="N13028" s="24">
        <v>4.2300000000000004</v>
      </c>
      <c r="O13028" s="24">
        <v>1.65</v>
      </c>
      <c r="P13028" s="25">
        <v>28</v>
      </c>
    </row>
    <row r="13029" spans="1:16" x14ac:dyDescent="0.3">
      <c r="A13029" s="22">
        <v>43269</v>
      </c>
      <c r="B13029">
        <v>2018</v>
      </c>
      <c r="C13029">
        <v>6</v>
      </c>
      <c r="D13029" t="s">
        <v>125</v>
      </c>
      <c r="E13029" t="s">
        <v>121</v>
      </c>
      <c r="F13029" t="s">
        <v>182</v>
      </c>
      <c r="G13029" t="s">
        <v>113</v>
      </c>
      <c r="H13029" t="s">
        <v>100</v>
      </c>
      <c r="I13029" t="s">
        <v>70</v>
      </c>
      <c r="J13029" t="s">
        <v>101</v>
      </c>
      <c r="K13029" s="23">
        <v>14</v>
      </c>
      <c r="L13029" s="24">
        <v>2.4</v>
      </c>
      <c r="M13029" s="24">
        <v>33.6</v>
      </c>
      <c r="N13029" s="24">
        <v>24.86</v>
      </c>
      <c r="O13029" s="24">
        <v>8.74</v>
      </c>
      <c r="P13029" s="25">
        <v>26</v>
      </c>
    </row>
    <row r="13030" spans="1:16" x14ac:dyDescent="0.3">
      <c r="A13030" s="22">
        <v>43269</v>
      </c>
      <c r="B13030">
        <v>2018</v>
      </c>
      <c r="C13030">
        <v>6</v>
      </c>
      <c r="D13030" t="s">
        <v>125</v>
      </c>
      <c r="E13030" t="s">
        <v>121</v>
      </c>
      <c r="F13030" t="s">
        <v>182</v>
      </c>
      <c r="G13030" t="s">
        <v>113</v>
      </c>
      <c r="H13030" t="s">
        <v>102</v>
      </c>
      <c r="I13030" t="s">
        <v>71</v>
      </c>
      <c r="J13030" t="s">
        <v>103</v>
      </c>
      <c r="K13030" s="23">
        <v>4</v>
      </c>
      <c r="L13030" s="24">
        <v>6.9</v>
      </c>
      <c r="M13030" s="24">
        <v>27.6</v>
      </c>
      <c r="N13030" s="24">
        <v>18.22</v>
      </c>
      <c r="O13030" s="24">
        <v>9.3800000000000008</v>
      </c>
      <c r="P13030" s="25">
        <v>34</v>
      </c>
    </row>
    <row r="13031" spans="1:16" x14ac:dyDescent="0.3">
      <c r="A13031" s="22">
        <v>43269</v>
      </c>
      <c r="B13031">
        <v>2018</v>
      </c>
      <c r="C13031">
        <v>6</v>
      </c>
      <c r="D13031" t="s">
        <v>125</v>
      </c>
      <c r="E13031" t="s">
        <v>121</v>
      </c>
      <c r="F13031" t="s">
        <v>182</v>
      </c>
      <c r="G13031" t="s">
        <v>113</v>
      </c>
      <c r="H13031" t="s">
        <v>104</v>
      </c>
      <c r="I13031" t="s">
        <v>76</v>
      </c>
      <c r="J13031" t="s">
        <v>105</v>
      </c>
      <c r="K13031" s="23">
        <v>0</v>
      </c>
      <c r="L13031" s="24">
        <v>7.4</v>
      </c>
      <c r="M13031" s="24">
        <v>0</v>
      </c>
      <c r="N13031" s="24">
        <v>0</v>
      </c>
      <c r="O13031" s="24">
        <v>0</v>
      </c>
      <c r="P13031" s="25">
        <v>34</v>
      </c>
    </row>
    <row r="13032" spans="1:16" x14ac:dyDescent="0.3">
      <c r="A13032" s="22">
        <v>43269</v>
      </c>
      <c r="B13032">
        <v>2018</v>
      </c>
      <c r="C13032">
        <v>6</v>
      </c>
      <c r="D13032" t="s">
        <v>125</v>
      </c>
      <c r="E13032" t="s">
        <v>121</v>
      </c>
      <c r="F13032" t="s">
        <v>182</v>
      </c>
      <c r="G13032" t="s">
        <v>113</v>
      </c>
      <c r="H13032" t="s">
        <v>106</v>
      </c>
      <c r="I13032" t="s">
        <v>69</v>
      </c>
      <c r="J13032" t="s">
        <v>107</v>
      </c>
      <c r="K13032" s="23">
        <v>1</v>
      </c>
      <c r="L13032" s="24">
        <v>16.5</v>
      </c>
      <c r="M13032" s="24">
        <v>16.5</v>
      </c>
      <c r="N13032" s="24">
        <v>12.87</v>
      </c>
      <c r="O13032" s="24">
        <v>3.63</v>
      </c>
      <c r="P13032" s="25">
        <v>22</v>
      </c>
    </row>
    <row r="13033" spans="1:16" x14ac:dyDescent="0.3">
      <c r="A13033" s="22">
        <v>43269</v>
      </c>
      <c r="B13033">
        <v>2018</v>
      </c>
      <c r="C13033">
        <v>6</v>
      </c>
      <c r="D13033" t="s">
        <v>125</v>
      </c>
      <c r="E13033" t="s">
        <v>121</v>
      </c>
      <c r="F13033" t="s">
        <v>182</v>
      </c>
      <c r="G13033" t="s">
        <v>113</v>
      </c>
      <c r="H13033" t="s">
        <v>108</v>
      </c>
      <c r="I13033" t="s">
        <v>72</v>
      </c>
      <c r="J13033" t="s">
        <v>109</v>
      </c>
      <c r="K13033" s="23">
        <v>6</v>
      </c>
      <c r="L13033" s="24">
        <v>8.1999999999999993</v>
      </c>
      <c r="M13033" s="24">
        <v>49.2</v>
      </c>
      <c r="N13033" s="24">
        <v>33.46</v>
      </c>
      <c r="O13033" s="24">
        <v>15.74</v>
      </c>
      <c r="P13033" s="25">
        <v>32</v>
      </c>
    </row>
    <row r="13034" spans="1:16" x14ac:dyDescent="0.3">
      <c r="A13034" s="22">
        <v>43270</v>
      </c>
      <c r="B13034">
        <v>2018</v>
      </c>
      <c r="C13034">
        <v>6</v>
      </c>
      <c r="D13034" t="s">
        <v>125</v>
      </c>
      <c r="E13034" t="s">
        <v>121</v>
      </c>
      <c r="F13034" t="s">
        <v>182</v>
      </c>
      <c r="G13034" t="s">
        <v>114</v>
      </c>
      <c r="H13034" t="s">
        <v>94</v>
      </c>
      <c r="I13034" t="s">
        <v>73</v>
      </c>
      <c r="J13034" t="s">
        <v>95</v>
      </c>
      <c r="K13034" s="23">
        <v>4</v>
      </c>
      <c r="L13034" s="24">
        <v>3.1</v>
      </c>
      <c r="M13034" s="24">
        <v>12.4</v>
      </c>
      <c r="N13034" s="24">
        <v>8.68</v>
      </c>
      <c r="O13034" s="24">
        <v>3.72</v>
      </c>
      <c r="P13034" s="25">
        <v>30</v>
      </c>
    </row>
    <row r="13035" spans="1:16" x14ac:dyDescent="0.3">
      <c r="A13035" s="22">
        <v>43270</v>
      </c>
      <c r="B13035">
        <v>2018</v>
      </c>
      <c r="C13035">
        <v>6</v>
      </c>
      <c r="D13035" t="s">
        <v>125</v>
      </c>
      <c r="E13035" t="s">
        <v>121</v>
      </c>
      <c r="F13035" t="s">
        <v>182</v>
      </c>
      <c r="G13035" t="s">
        <v>114</v>
      </c>
      <c r="H13035" t="s">
        <v>96</v>
      </c>
      <c r="I13035" t="s">
        <v>74</v>
      </c>
      <c r="J13035" t="s">
        <v>97</v>
      </c>
      <c r="K13035" s="23">
        <v>3.34</v>
      </c>
      <c r="L13035" s="24">
        <v>3.6</v>
      </c>
      <c r="M13035" s="24">
        <v>12.02</v>
      </c>
      <c r="N13035" s="24">
        <v>8.41</v>
      </c>
      <c r="O13035" s="24">
        <v>3.61</v>
      </c>
      <c r="P13035" s="25">
        <v>30</v>
      </c>
    </row>
    <row r="13036" spans="1:16" x14ac:dyDescent="0.3">
      <c r="A13036" s="22">
        <v>43270</v>
      </c>
      <c r="B13036">
        <v>2018</v>
      </c>
      <c r="C13036">
        <v>6</v>
      </c>
      <c r="D13036" t="s">
        <v>125</v>
      </c>
      <c r="E13036" t="s">
        <v>121</v>
      </c>
      <c r="F13036" t="s">
        <v>182</v>
      </c>
      <c r="G13036" t="s">
        <v>114</v>
      </c>
      <c r="H13036" t="s">
        <v>98</v>
      </c>
      <c r="I13036" t="s">
        <v>75</v>
      </c>
      <c r="J13036" t="s">
        <v>99</v>
      </c>
      <c r="K13036" s="23">
        <v>4</v>
      </c>
      <c r="L13036" s="24">
        <v>2.8</v>
      </c>
      <c r="M13036" s="24">
        <v>11.2</v>
      </c>
      <c r="N13036" s="24">
        <v>8.06</v>
      </c>
      <c r="O13036" s="24">
        <v>3.14</v>
      </c>
      <c r="P13036" s="25">
        <v>28</v>
      </c>
    </row>
    <row r="13037" spans="1:16" x14ac:dyDescent="0.3">
      <c r="A13037" s="22">
        <v>43270</v>
      </c>
      <c r="B13037">
        <v>2018</v>
      </c>
      <c r="C13037">
        <v>6</v>
      </c>
      <c r="D13037" t="s">
        <v>125</v>
      </c>
      <c r="E13037" t="s">
        <v>121</v>
      </c>
      <c r="F13037" t="s">
        <v>182</v>
      </c>
      <c r="G13037" t="s">
        <v>114</v>
      </c>
      <c r="H13037" t="s">
        <v>100</v>
      </c>
      <c r="I13037" t="s">
        <v>70</v>
      </c>
      <c r="J13037" t="s">
        <v>101</v>
      </c>
      <c r="K13037" s="23">
        <v>23</v>
      </c>
      <c r="L13037" s="24">
        <v>2.4</v>
      </c>
      <c r="M13037" s="24">
        <v>55.2</v>
      </c>
      <c r="N13037" s="24">
        <v>40.85</v>
      </c>
      <c r="O13037" s="24">
        <v>14.35</v>
      </c>
      <c r="P13037" s="25">
        <v>26</v>
      </c>
    </row>
    <row r="13038" spans="1:16" x14ac:dyDescent="0.3">
      <c r="A13038" s="22">
        <v>43270</v>
      </c>
      <c r="B13038">
        <v>2018</v>
      </c>
      <c r="C13038">
        <v>6</v>
      </c>
      <c r="D13038" t="s">
        <v>125</v>
      </c>
      <c r="E13038" t="s">
        <v>121</v>
      </c>
      <c r="F13038" t="s">
        <v>182</v>
      </c>
      <c r="G13038" t="s">
        <v>114</v>
      </c>
      <c r="H13038" t="s">
        <v>102</v>
      </c>
      <c r="I13038" t="s">
        <v>71</v>
      </c>
      <c r="J13038" t="s">
        <v>103</v>
      </c>
      <c r="K13038" s="23">
        <v>8</v>
      </c>
      <c r="L13038" s="24">
        <v>6.9</v>
      </c>
      <c r="M13038" s="24">
        <v>55.2</v>
      </c>
      <c r="N13038" s="24">
        <v>36.43</v>
      </c>
      <c r="O13038" s="24">
        <v>18.77</v>
      </c>
      <c r="P13038" s="25">
        <v>34</v>
      </c>
    </row>
    <row r="13039" spans="1:16" x14ac:dyDescent="0.3">
      <c r="A13039" s="22">
        <v>43270</v>
      </c>
      <c r="B13039">
        <v>2018</v>
      </c>
      <c r="C13039">
        <v>6</v>
      </c>
      <c r="D13039" t="s">
        <v>125</v>
      </c>
      <c r="E13039" t="s">
        <v>121</v>
      </c>
      <c r="F13039" t="s">
        <v>182</v>
      </c>
      <c r="G13039" t="s">
        <v>114</v>
      </c>
      <c r="H13039" t="s">
        <v>104</v>
      </c>
      <c r="I13039" t="s">
        <v>76</v>
      </c>
      <c r="J13039" t="s">
        <v>105</v>
      </c>
      <c r="K13039" s="23">
        <v>0</v>
      </c>
      <c r="L13039" s="24">
        <v>7.4</v>
      </c>
      <c r="M13039" s="24">
        <v>0</v>
      </c>
      <c r="N13039" s="24">
        <v>0</v>
      </c>
      <c r="O13039" s="24">
        <v>0</v>
      </c>
      <c r="P13039" s="25">
        <v>34</v>
      </c>
    </row>
    <row r="13040" spans="1:16" x14ac:dyDescent="0.3">
      <c r="A13040" s="22">
        <v>43270</v>
      </c>
      <c r="B13040">
        <v>2018</v>
      </c>
      <c r="C13040">
        <v>6</v>
      </c>
      <c r="D13040" t="s">
        <v>125</v>
      </c>
      <c r="E13040" t="s">
        <v>121</v>
      </c>
      <c r="F13040" t="s">
        <v>182</v>
      </c>
      <c r="G13040" t="s">
        <v>114</v>
      </c>
      <c r="H13040" t="s">
        <v>106</v>
      </c>
      <c r="I13040" t="s">
        <v>69</v>
      </c>
      <c r="J13040" t="s">
        <v>107</v>
      </c>
      <c r="K13040" s="23">
        <v>5</v>
      </c>
      <c r="L13040" s="24">
        <v>16.5</v>
      </c>
      <c r="M13040" s="24">
        <v>82.5</v>
      </c>
      <c r="N13040" s="24">
        <v>64.349999999999994</v>
      </c>
      <c r="O13040" s="24">
        <v>18.149999999999999</v>
      </c>
      <c r="P13040" s="25">
        <v>22</v>
      </c>
    </row>
    <row r="13041" spans="1:16" x14ac:dyDescent="0.3">
      <c r="A13041" s="22">
        <v>43270</v>
      </c>
      <c r="B13041">
        <v>2018</v>
      </c>
      <c r="C13041">
        <v>6</v>
      </c>
      <c r="D13041" t="s">
        <v>125</v>
      </c>
      <c r="E13041" t="s">
        <v>121</v>
      </c>
      <c r="F13041" t="s">
        <v>182</v>
      </c>
      <c r="G13041" t="s">
        <v>114</v>
      </c>
      <c r="H13041" t="s">
        <v>108</v>
      </c>
      <c r="I13041" t="s">
        <v>72</v>
      </c>
      <c r="J13041" t="s">
        <v>109</v>
      </c>
      <c r="K13041" s="23">
        <v>3</v>
      </c>
      <c r="L13041" s="24">
        <v>8.1999999999999993</v>
      </c>
      <c r="M13041" s="24">
        <v>24.6</v>
      </c>
      <c r="N13041" s="24">
        <v>16.73</v>
      </c>
      <c r="O13041" s="24">
        <v>7.87</v>
      </c>
      <c r="P13041" s="25">
        <v>32</v>
      </c>
    </row>
    <row r="13042" spans="1:16" x14ac:dyDescent="0.3">
      <c r="A13042" s="22">
        <v>43271</v>
      </c>
      <c r="B13042">
        <v>2018</v>
      </c>
      <c r="C13042">
        <v>6</v>
      </c>
      <c r="D13042" t="s">
        <v>125</v>
      </c>
      <c r="E13042" t="s">
        <v>121</v>
      </c>
      <c r="F13042" t="s">
        <v>182</v>
      </c>
      <c r="G13042" t="s">
        <v>115</v>
      </c>
      <c r="H13042" t="s">
        <v>94</v>
      </c>
      <c r="I13042" t="s">
        <v>73</v>
      </c>
      <c r="J13042" t="s">
        <v>95</v>
      </c>
      <c r="K13042" s="23">
        <v>3.66</v>
      </c>
      <c r="L13042" s="24">
        <v>3.1</v>
      </c>
      <c r="M13042" s="24">
        <v>11.35</v>
      </c>
      <c r="N13042" s="24">
        <v>7.94</v>
      </c>
      <c r="O13042" s="24">
        <v>3.41</v>
      </c>
      <c r="P13042" s="25">
        <v>30</v>
      </c>
    </row>
    <row r="13043" spans="1:16" x14ac:dyDescent="0.3">
      <c r="A13043" s="22">
        <v>43271</v>
      </c>
      <c r="B13043">
        <v>2018</v>
      </c>
      <c r="C13043">
        <v>6</v>
      </c>
      <c r="D13043" t="s">
        <v>125</v>
      </c>
      <c r="E13043" t="s">
        <v>121</v>
      </c>
      <c r="F13043" t="s">
        <v>182</v>
      </c>
      <c r="G13043" t="s">
        <v>115</v>
      </c>
      <c r="H13043" t="s">
        <v>96</v>
      </c>
      <c r="I13043" t="s">
        <v>74</v>
      </c>
      <c r="J13043" t="s">
        <v>97</v>
      </c>
      <c r="K13043" s="23">
        <v>4.53</v>
      </c>
      <c r="L13043" s="24">
        <v>3.6</v>
      </c>
      <c r="M13043" s="24">
        <v>16.309999999999999</v>
      </c>
      <c r="N13043" s="24">
        <v>11.42</v>
      </c>
      <c r="O13043" s="24">
        <v>4.8899999999999997</v>
      </c>
      <c r="P13043" s="25">
        <v>30</v>
      </c>
    </row>
    <row r="13044" spans="1:16" x14ac:dyDescent="0.3">
      <c r="A13044" s="22">
        <v>43271</v>
      </c>
      <c r="B13044">
        <v>2018</v>
      </c>
      <c r="C13044">
        <v>6</v>
      </c>
      <c r="D13044" t="s">
        <v>125</v>
      </c>
      <c r="E13044" t="s">
        <v>121</v>
      </c>
      <c r="F13044" t="s">
        <v>182</v>
      </c>
      <c r="G13044" t="s">
        <v>115</v>
      </c>
      <c r="H13044" t="s">
        <v>98</v>
      </c>
      <c r="I13044" t="s">
        <v>75</v>
      </c>
      <c r="J13044" t="s">
        <v>99</v>
      </c>
      <c r="K13044" s="23">
        <v>2.5</v>
      </c>
      <c r="L13044" s="24">
        <v>2.8</v>
      </c>
      <c r="M13044" s="24">
        <v>7</v>
      </c>
      <c r="N13044" s="24">
        <v>5.04</v>
      </c>
      <c r="O13044" s="24">
        <v>1.96</v>
      </c>
      <c r="P13044" s="25">
        <v>28</v>
      </c>
    </row>
    <row r="13045" spans="1:16" x14ac:dyDescent="0.3">
      <c r="A13045" s="22">
        <v>43271</v>
      </c>
      <c r="B13045">
        <v>2018</v>
      </c>
      <c r="C13045">
        <v>6</v>
      </c>
      <c r="D13045" t="s">
        <v>125</v>
      </c>
      <c r="E13045" t="s">
        <v>121</v>
      </c>
      <c r="F13045" t="s">
        <v>182</v>
      </c>
      <c r="G13045" t="s">
        <v>115</v>
      </c>
      <c r="H13045" t="s">
        <v>100</v>
      </c>
      <c r="I13045" t="s">
        <v>70</v>
      </c>
      <c r="J13045" t="s">
        <v>101</v>
      </c>
      <c r="K13045" s="23">
        <v>15.06</v>
      </c>
      <c r="L13045" s="24">
        <v>2.4</v>
      </c>
      <c r="M13045" s="24">
        <v>36.14</v>
      </c>
      <c r="N13045" s="24">
        <v>26.74</v>
      </c>
      <c r="O13045" s="24">
        <v>9.4</v>
      </c>
      <c r="P13045" s="25">
        <v>26</v>
      </c>
    </row>
    <row r="13046" spans="1:16" x14ac:dyDescent="0.3">
      <c r="A13046" s="22">
        <v>43271</v>
      </c>
      <c r="B13046">
        <v>2018</v>
      </c>
      <c r="C13046">
        <v>6</v>
      </c>
      <c r="D13046" t="s">
        <v>125</v>
      </c>
      <c r="E13046" t="s">
        <v>121</v>
      </c>
      <c r="F13046" t="s">
        <v>182</v>
      </c>
      <c r="G13046" t="s">
        <v>115</v>
      </c>
      <c r="H13046" t="s">
        <v>102</v>
      </c>
      <c r="I13046" t="s">
        <v>71</v>
      </c>
      <c r="J13046" t="s">
        <v>103</v>
      </c>
      <c r="K13046" s="23">
        <v>8</v>
      </c>
      <c r="L13046" s="24">
        <v>6.9</v>
      </c>
      <c r="M13046" s="24">
        <v>55.2</v>
      </c>
      <c r="N13046" s="24">
        <v>36.43</v>
      </c>
      <c r="O13046" s="24">
        <v>18.77</v>
      </c>
      <c r="P13046" s="25">
        <v>34</v>
      </c>
    </row>
    <row r="13047" spans="1:16" x14ac:dyDescent="0.3">
      <c r="A13047" s="22">
        <v>43271</v>
      </c>
      <c r="B13047">
        <v>2018</v>
      </c>
      <c r="C13047">
        <v>6</v>
      </c>
      <c r="D13047" t="s">
        <v>125</v>
      </c>
      <c r="E13047" t="s">
        <v>121</v>
      </c>
      <c r="F13047" t="s">
        <v>182</v>
      </c>
      <c r="G13047" t="s">
        <v>115</v>
      </c>
      <c r="H13047" t="s">
        <v>104</v>
      </c>
      <c r="I13047" t="s">
        <v>76</v>
      </c>
      <c r="J13047" t="s">
        <v>105</v>
      </c>
      <c r="K13047" s="23">
        <v>3</v>
      </c>
      <c r="L13047" s="24">
        <v>7.4</v>
      </c>
      <c r="M13047" s="24">
        <v>22.2</v>
      </c>
      <c r="N13047" s="24">
        <v>14.65</v>
      </c>
      <c r="O13047" s="24">
        <v>7.55</v>
      </c>
      <c r="P13047" s="25">
        <v>34</v>
      </c>
    </row>
    <row r="13048" spans="1:16" x14ac:dyDescent="0.3">
      <c r="A13048" s="22">
        <v>43271</v>
      </c>
      <c r="B13048">
        <v>2018</v>
      </c>
      <c r="C13048">
        <v>6</v>
      </c>
      <c r="D13048" t="s">
        <v>125</v>
      </c>
      <c r="E13048" t="s">
        <v>121</v>
      </c>
      <c r="F13048" t="s">
        <v>182</v>
      </c>
      <c r="G13048" t="s">
        <v>115</v>
      </c>
      <c r="H13048" t="s">
        <v>106</v>
      </c>
      <c r="I13048" t="s">
        <v>69</v>
      </c>
      <c r="J13048" t="s">
        <v>107</v>
      </c>
      <c r="K13048" s="23">
        <v>11</v>
      </c>
      <c r="L13048" s="24">
        <v>16.5</v>
      </c>
      <c r="M13048" s="24">
        <v>181.5</v>
      </c>
      <c r="N13048" s="24">
        <v>141.57</v>
      </c>
      <c r="O13048" s="24">
        <v>39.93</v>
      </c>
      <c r="P13048" s="25">
        <v>22</v>
      </c>
    </row>
    <row r="13049" spans="1:16" x14ac:dyDescent="0.3">
      <c r="A13049" s="22">
        <v>43271</v>
      </c>
      <c r="B13049">
        <v>2018</v>
      </c>
      <c r="C13049">
        <v>6</v>
      </c>
      <c r="D13049" t="s">
        <v>125</v>
      </c>
      <c r="E13049" t="s">
        <v>121</v>
      </c>
      <c r="F13049" t="s">
        <v>182</v>
      </c>
      <c r="G13049" t="s">
        <v>115</v>
      </c>
      <c r="H13049" t="s">
        <v>108</v>
      </c>
      <c r="I13049" t="s">
        <v>72</v>
      </c>
      <c r="J13049" t="s">
        <v>109</v>
      </c>
      <c r="K13049" s="23">
        <v>2.6</v>
      </c>
      <c r="L13049" s="24">
        <v>8.1999999999999993</v>
      </c>
      <c r="M13049" s="24">
        <v>21.32</v>
      </c>
      <c r="N13049" s="24">
        <v>14.5</v>
      </c>
      <c r="O13049" s="24">
        <v>6.82</v>
      </c>
      <c r="P13049" s="25">
        <v>32</v>
      </c>
    </row>
    <row r="13050" spans="1:16" x14ac:dyDescent="0.3">
      <c r="A13050" s="22">
        <v>43272</v>
      </c>
      <c r="B13050">
        <v>2018</v>
      </c>
      <c r="C13050">
        <v>6</v>
      </c>
      <c r="D13050" t="s">
        <v>125</v>
      </c>
      <c r="E13050" t="s">
        <v>121</v>
      </c>
      <c r="F13050" t="s">
        <v>182</v>
      </c>
      <c r="G13050" t="s">
        <v>93</v>
      </c>
      <c r="H13050" t="s">
        <v>94</v>
      </c>
      <c r="I13050" t="s">
        <v>73</v>
      </c>
      <c r="J13050" t="s">
        <v>95</v>
      </c>
      <c r="K13050" s="23">
        <v>3.35</v>
      </c>
      <c r="L13050" s="24">
        <v>3.1</v>
      </c>
      <c r="M13050" s="24">
        <v>10.38</v>
      </c>
      <c r="N13050" s="24">
        <v>7.27</v>
      </c>
      <c r="O13050" s="24">
        <v>3.11</v>
      </c>
      <c r="P13050" s="25">
        <v>30</v>
      </c>
    </row>
    <row r="13051" spans="1:16" x14ac:dyDescent="0.3">
      <c r="A13051" s="22">
        <v>43272</v>
      </c>
      <c r="B13051">
        <v>2018</v>
      </c>
      <c r="C13051">
        <v>6</v>
      </c>
      <c r="D13051" t="s">
        <v>125</v>
      </c>
      <c r="E13051" t="s">
        <v>121</v>
      </c>
      <c r="F13051" t="s">
        <v>182</v>
      </c>
      <c r="G13051" t="s">
        <v>93</v>
      </c>
      <c r="H13051" t="s">
        <v>96</v>
      </c>
      <c r="I13051" t="s">
        <v>74</v>
      </c>
      <c r="J13051" t="s">
        <v>97</v>
      </c>
      <c r="K13051" s="23">
        <v>2.91</v>
      </c>
      <c r="L13051" s="24">
        <v>3.6</v>
      </c>
      <c r="M13051" s="24">
        <v>10.48</v>
      </c>
      <c r="N13051" s="24">
        <v>7.34</v>
      </c>
      <c r="O13051" s="24">
        <v>3.14</v>
      </c>
      <c r="P13051" s="25">
        <v>30</v>
      </c>
    </row>
    <row r="13052" spans="1:16" x14ac:dyDescent="0.3">
      <c r="A13052" s="22">
        <v>43272</v>
      </c>
      <c r="B13052">
        <v>2018</v>
      </c>
      <c r="C13052">
        <v>6</v>
      </c>
      <c r="D13052" t="s">
        <v>125</v>
      </c>
      <c r="E13052" t="s">
        <v>121</v>
      </c>
      <c r="F13052" t="s">
        <v>182</v>
      </c>
      <c r="G13052" t="s">
        <v>93</v>
      </c>
      <c r="H13052" t="s">
        <v>98</v>
      </c>
      <c r="I13052" t="s">
        <v>75</v>
      </c>
      <c r="J13052" t="s">
        <v>99</v>
      </c>
      <c r="K13052" s="23">
        <v>4</v>
      </c>
      <c r="L13052" s="24">
        <v>2.8</v>
      </c>
      <c r="M13052" s="24">
        <v>11.2</v>
      </c>
      <c r="N13052" s="24">
        <v>8.06</v>
      </c>
      <c r="O13052" s="24">
        <v>3.14</v>
      </c>
      <c r="P13052" s="25">
        <v>28</v>
      </c>
    </row>
    <row r="13053" spans="1:16" x14ac:dyDescent="0.3">
      <c r="A13053" s="22">
        <v>43272</v>
      </c>
      <c r="B13053">
        <v>2018</v>
      </c>
      <c r="C13053">
        <v>6</v>
      </c>
      <c r="D13053" t="s">
        <v>125</v>
      </c>
      <c r="E13053" t="s">
        <v>121</v>
      </c>
      <c r="F13053" t="s">
        <v>182</v>
      </c>
      <c r="G13053" t="s">
        <v>93</v>
      </c>
      <c r="H13053" t="s">
        <v>100</v>
      </c>
      <c r="I13053" t="s">
        <v>70</v>
      </c>
      <c r="J13053" t="s">
        <v>101</v>
      </c>
      <c r="K13053" s="23">
        <v>36</v>
      </c>
      <c r="L13053" s="24">
        <v>2.4</v>
      </c>
      <c r="M13053" s="24">
        <v>86.4</v>
      </c>
      <c r="N13053" s="24">
        <v>63.94</v>
      </c>
      <c r="O13053" s="24">
        <v>22.46</v>
      </c>
      <c r="P13053" s="25">
        <v>26</v>
      </c>
    </row>
    <row r="13054" spans="1:16" x14ac:dyDescent="0.3">
      <c r="A13054" s="22">
        <v>43272</v>
      </c>
      <c r="B13054">
        <v>2018</v>
      </c>
      <c r="C13054">
        <v>6</v>
      </c>
      <c r="D13054" t="s">
        <v>125</v>
      </c>
      <c r="E13054" t="s">
        <v>121</v>
      </c>
      <c r="F13054" t="s">
        <v>182</v>
      </c>
      <c r="G13054" t="s">
        <v>93</v>
      </c>
      <c r="H13054" t="s">
        <v>102</v>
      </c>
      <c r="I13054" t="s">
        <v>71</v>
      </c>
      <c r="J13054" t="s">
        <v>103</v>
      </c>
      <c r="K13054" s="23">
        <v>5</v>
      </c>
      <c r="L13054" s="24">
        <v>6.9</v>
      </c>
      <c r="M13054" s="24">
        <v>34.5</v>
      </c>
      <c r="N13054" s="24">
        <v>22.77</v>
      </c>
      <c r="O13054" s="24">
        <v>11.73</v>
      </c>
      <c r="P13054" s="25">
        <v>34</v>
      </c>
    </row>
    <row r="13055" spans="1:16" x14ac:dyDescent="0.3">
      <c r="A13055" s="22">
        <v>43272</v>
      </c>
      <c r="B13055">
        <v>2018</v>
      </c>
      <c r="C13055">
        <v>6</v>
      </c>
      <c r="D13055" t="s">
        <v>125</v>
      </c>
      <c r="E13055" t="s">
        <v>121</v>
      </c>
      <c r="F13055" t="s">
        <v>182</v>
      </c>
      <c r="G13055" t="s">
        <v>93</v>
      </c>
      <c r="H13055" t="s">
        <v>104</v>
      </c>
      <c r="I13055" t="s">
        <v>76</v>
      </c>
      <c r="J13055" t="s">
        <v>105</v>
      </c>
      <c r="K13055" s="23">
        <v>0</v>
      </c>
      <c r="L13055" s="24">
        <v>7.4</v>
      </c>
      <c r="M13055" s="24">
        <v>0</v>
      </c>
      <c r="N13055" s="24">
        <v>0</v>
      </c>
      <c r="O13055" s="24">
        <v>0</v>
      </c>
      <c r="P13055" s="25">
        <v>34</v>
      </c>
    </row>
    <row r="13056" spans="1:16" x14ac:dyDescent="0.3">
      <c r="A13056" s="22">
        <v>43272</v>
      </c>
      <c r="B13056">
        <v>2018</v>
      </c>
      <c r="C13056">
        <v>6</v>
      </c>
      <c r="D13056" t="s">
        <v>125</v>
      </c>
      <c r="E13056" t="s">
        <v>121</v>
      </c>
      <c r="F13056" t="s">
        <v>182</v>
      </c>
      <c r="G13056" t="s">
        <v>93</v>
      </c>
      <c r="H13056" t="s">
        <v>106</v>
      </c>
      <c r="I13056" t="s">
        <v>69</v>
      </c>
      <c r="J13056" t="s">
        <v>107</v>
      </c>
      <c r="K13056" s="23">
        <v>5</v>
      </c>
      <c r="L13056" s="24">
        <v>16.5</v>
      </c>
      <c r="M13056" s="24">
        <v>82.5</v>
      </c>
      <c r="N13056" s="24">
        <v>64.349999999999994</v>
      </c>
      <c r="O13056" s="24">
        <v>18.149999999999999</v>
      </c>
      <c r="P13056" s="25">
        <v>22</v>
      </c>
    </row>
    <row r="13057" spans="1:16" x14ac:dyDescent="0.3">
      <c r="A13057" s="22">
        <v>43272</v>
      </c>
      <c r="B13057">
        <v>2018</v>
      </c>
      <c r="C13057">
        <v>6</v>
      </c>
      <c r="D13057" t="s">
        <v>125</v>
      </c>
      <c r="E13057" t="s">
        <v>121</v>
      </c>
      <c r="F13057" t="s">
        <v>182</v>
      </c>
      <c r="G13057" t="s">
        <v>93</v>
      </c>
      <c r="H13057" t="s">
        <v>108</v>
      </c>
      <c r="I13057" t="s">
        <v>72</v>
      </c>
      <c r="J13057" t="s">
        <v>109</v>
      </c>
      <c r="K13057" s="23">
        <v>10.5</v>
      </c>
      <c r="L13057" s="24">
        <v>8.1999999999999993</v>
      </c>
      <c r="M13057" s="24">
        <v>86.1</v>
      </c>
      <c r="N13057" s="24">
        <v>58.55</v>
      </c>
      <c r="O13057" s="24">
        <v>27.55</v>
      </c>
      <c r="P13057" s="25">
        <v>32</v>
      </c>
    </row>
    <row r="13058" spans="1:16" x14ac:dyDescent="0.3">
      <c r="A13058" s="22">
        <v>43273</v>
      </c>
      <c r="B13058">
        <v>2018</v>
      </c>
      <c r="C13058">
        <v>6</v>
      </c>
      <c r="D13058" t="s">
        <v>125</v>
      </c>
      <c r="E13058" t="s">
        <v>121</v>
      </c>
      <c r="F13058" t="s">
        <v>182</v>
      </c>
      <c r="G13058" t="s">
        <v>110</v>
      </c>
      <c r="H13058" t="s">
        <v>94</v>
      </c>
      <c r="I13058" t="s">
        <v>73</v>
      </c>
      <c r="J13058" t="s">
        <v>95</v>
      </c>
      <c r="K13058" s="23">
        <v>5</v>
      </c>
      <c r="L13058" s="24">
        <v>3.1</v>
      </c>
      <c r="M13058" s="24">
        <v>15.5</v>
      </c>
      <c r="N13058" s="24">
        <v>10.85</v>
      </c>
      <c r="O13058" s="24">
        <v>4.6500000000000004</v>
      </c>
      <c r="P13058" s="25">
        <v>30</v>
      </c>
    </row>
    <row r="13059" spans="1:16" x14ac:dyDescent="0.3">
      <c r="A13059" s="22">
        <v>43273</v>
      </c>
      <c r="B13059">
        <v>2018</v>
      </c>
      <c r="C13059">
        <v>6</v>
      </c>
      <c r="D13059" t="s">
        <v>125</v>
      </c>
      <c r="E13059" t="s">
        <v>121</v>
      </c>
      <c r="F13059" t="s">
        <v>182</v>
      </c>
      <c r="G13059" t="s">
        <v>110</v>
      </c>
      <c r="H13059" t="s">
        <v>96</v>
      </c>
      <c r="I13059" t="s">
        <v>74</v>
      </c>
      <c r="J13059" t="s">
        <v>97</v>
      </c>
      <c r="K13059" s="23">
        <v>5.0999999999999996</v>
      </c>
      <c r="L13059" s="24">
        <v>3.6</v>
      </c>
      <c r="M13059" s="24">
        <v>18.36</v>
      </c>
      <c r="N13059" s="24">
        <v>12.85</v>
      </c>
      <c r="O13059" s="24">
        <v>5.51</v>
      </c>
      <c r="P13059" s="25">
        <v>30</v>
      </c>
    </row>
    <row r="13060" spans="1:16" x14ac:dyDescent="0.3">
      <c r="A13060" s="22">
        <v>43273</v>
      </c>
      <c r="B13060">
        <v>2018</v>
      </c>
      <c r="C13060">
        <v>6</v>
      </c>
      <c r="D13060" t="s">
        <v>125</v>
      </c>
      <c r="E13060" t="s">
        <v>121</v>
      </c>
      <c r="F13060" t="s">
        <v>182</v>
      </c>
      <c r="G13060" t="s">
        <v>110</v>
      </c>
      <c r="H13060" t="s">
        <v>98</v>
      </c>
      <c r="I13060" t="s">
        <v>75</v>
      </c>
      <c r="J13060" t="s">
        <v>99</v>
      </c>
      <c r="K13060" s="23">
        <v>4.1500000000000004</v>
      </c>
      <c r="L13060" s="24">
        <v>2.8</v>
      </c>
      <c r="M13060" s="24">
        <v>11.62</v>
      </c>
      <c r="N13060" s="24">
        <v>8.3699999999999992</v>
      </c>
      <c r="O13060" s="24">
        <v>3.25</v>
      </c>
      <c r="P13060" s="25">
        <v>28</v>
      </c>
    </row>
    <row r="13061" spans="1:16" x14ac:dyDescent="0.3">
      <c r="A13061" s="22">
        <v>43273</v>
      </c>
      <c r="B13061">
        <v>2018</v>
      </c>
      <c r="C13061">
        <v>6</v>
      </c>
      <c r="D13061" t="s">
        <v>125</v>
      </c>
      <c r="E13061" t="s">
        <v>121</v>
      </c>
      <c r="F13061" t="s">
        <v>182</v>
      </c>
      <c r="G13061" t="s">
        <v>110</v>
      </c>
      <c r="H13061" t="s">
        <v>100</v>
      </c>
      <c r="I13061" t="s">
        <v>70</v>
      </c>
      <c r="J13061" t="s">
        <v>101</v>
      </c>
      <c r="K13061" s="23">
        <v>12</v>
      </c>
      <c r="L13061" s="24">
        <v>2.4</v>
      </c>
      <c r="M13061" s="24">
        <v>28.8</v>
      </c>
      <c r="N13061" s="24">
        <v>21.31</v>
      </c>
      <c r="O13061" s="24">
        <v>7.49</v>
      </c>
      <c r="P13061" s="25">
        <v>26</v>
      </c>
    </row>
    <row r="13062" spans="1:16" x14ac:dyDescent="0.3">
      <c r="A13062" s="22">
        <v>43273</v>
      </c>
      <c r="B13062">
        <v>2018</v>
      </c>
      <c r="C13062">
        <v>6</v>
      </c>
      <c r="D13062" t="s">
        <v>125</v>
      </c>
      <c r="E13062" t="s">
        <v>121</v>
      </c>
      <c r="F13062" t="s">
        <v>182</v>
      </c>
      <c r="G13062" t="s">
        <v>110</v>
      </c>
      <c r="H13062" t="s">
        <v>102</v>
      </c>
      <c r="I13062" t="s">
        <v>71</v>
      </c>
      <c r="J13062" t="s">
        <v>103</v>
      </c>
      <c r="K13062" s="23">
        <v>3</v>
      </c>
      <c r="L13062" s="24">
        <v>6.9</v>
      </c>
      <c r="M13062" s="24">
        <v>20.7</v>
      </c>
      <c r="N13062" s="24">
        <v>13.66</v>
      </c>
      <c r="O13062" s="24">
        <v>7.04</v>
      </c>
      <c r="P13062" s="25">
        <v>34</v>
      </c>
    </row>
    <row r="13063" spans="1:16" x14ac:dyDescent="0.3">
      <c r="A13063" s="22">
        <v>43273</v>
      </c>
      <c r="B13063">
        <v>2018</v>
      </c>
      <c r="C13063">
        <v>6</v>
      </c>
      <c r="D13063" t="s">
        <v>125</v>
      </c>
      <c r="E13063" t="s">
        <v>121</v>
      </c>
      <c r="F13063" t="s">
        <v>182</v>
      </c>
      <c r="G13063" t="s">
        <v>110</v>
      </c>
      <c r="H13063" t="s">
        <v>104</v>
      </c>
      <c r="I13063" t="s">
        <v>76</v>
      </c>
      <c r="J13063" t="s">
        <v>105</v>
      </c>
      <c r="K13063" s="23">
        <v>0</v>
      </c>
      <c r="L13063" s="24">
        <v>7.4</v>
      </c>
      <c r="M13063" s="24">
        <v>0</v>
      </c>
      <c r="N13063" s="24">
        <v>0</v>
      </c>
      <c r="O13063" s="24">
        <v>0</v>
      </c>
      <c r="P13063" s="25">
        <v>34</v>
      </c>
    </row>
    <row r="13064" spans="1:16" x14ac:dyDescent="0.3">
      <c r="A13064" s="22">
        <v>43273</v>
      </c>
      <c r="B13064">
        <v>2018</v>
      </c>
      <c r="C13064">
        <v>6</v>
      </c>
      <c r="D13064" t="s">
        <v>125</v>
      </c>
      <c r="E13064" t="s">
        <v>121</v>
      </c>
      <c r="F13064" t="s">
        <v>182</v>
      </c>
      <c r="G13064" t="s">
        <v>110</v>
      </c>
      <c r="H13064" t="s">
        <v>106</v>
      </c>
      <c r="I13064" t="s">
        <v>69</v>
      </c>
      <c r="J13064" t="s">
        <v>107</v>
      </c>
      <c r="K13064" s="23">
        <v>6</v>
      </c>
      <c r="L13064" s="24">
        <v>16.5</v>
      </c>
      <c r="M13064" s="24">
        <v>99</v>
      </c>
      <c r="N13064" s="24">
        <v>77.22</v>
      </c>
      <c r="O13064" s="24">
        <v>21.78</v>
      </c>
      <c r="P13064" s="25">
        <v>22</v>
      </c>
    </row>
    <row r="13065" spans="1:16" x14ac:dyDescent="0.3">
      <c r="A13065" s="22">
        <v>43273</v>
      </c>
      <c r="B13065">
        <v>2018</v>
      </c>
      <c r="C13065">
        <v>6</v>
      </c>
      <c r="D13065" t="s">
        <v>125</v>
      </c>
      <c r="E13065" t="s">
        <v>121</v>
      </c>
      <c r="F13065" t="s">
        <v>182</v>
      </c>
      <c r="G13065" t="s">
        <v>110</v>
      </c>
      <c r="H13065" t="s">
        <v>108</v>
      </c>
      <c r="I13065" t="s">
        <v>72</v>
      </c>
      <c r="J13065" t="s">
        <v>109</v>
      </c>
      <c r="K13065" s="23">
        <v>5.5</v>
      </c>
      <c r="L13065" s="24">
        <v>8.1999999999999993</v>
      </c>
      <c r="M13065" s="24">
        <v>45.1</v>
      </c>
      <c r="N13065" s="24">
        <v>30.67</v>
      </c>
      <c r="O13065" s="24">
        <v>14.43</v>
      </c>
      <c r="P13065" s="25">
        <v>32</v>
      </c>
    </row>
    <row r="13066" spans="1:16" x14ac:dyDescent="0.3">
      <c r="A13066" s="22">
        <v>43274</v>
      </c>
      <c r="B13066">
        <v>2018</v>
      </c>
      <c r="C13066">
        <v>6</v>
      </c>
      <c r="D13066" t="s">
        <v>125</v>
      </c>
      <c r="E13066" t="s">
        <v>121</v>
      </c>
      <c r="F13066" t="s">
        <v>182</v>
      </c>
      <c r="G13066" t="s">
        <v>111</v>
      </c>
      <c r="H13066" t="s">
        <v>94</v>
      </c>
      <c r="I13066" t="s">
        <v>73</v>
      </c>
      <c r="J13066" t="s">
        <v>95</v>
      </c>
      <c r="K13066" s="23">
        <v>5.33</v>
      </c>
      <c r="L13066" s="24">
        <v>3.1</v>
      </c>
      <c r="M13066" s="24">
        <v>16.52</v>
      </c>
      <c r="N13066" s="24">
        <v>11.56</v>
      </c>
      <c r="O13066" s="24">
        <v>4.96</v>
      </c>
      <c r="P13066" s="25">
        <v>30</v>
      </c>
    </row>
    <row r="13067" spans="1:16" x14ac:dyDescent="0.3">
      <c r="A13067" s="22">
        <v>43274</v>
      </c>
      <c r="B13067">
        <v>2018</v>
      </c>
      <c r="C13067">
        <v>6</v>
      </c>
      <c r="D13067" t="s">
        <v>125</v>
      </c>
      <c r="E13067" t="s">
        <v>121</v>
      </c>
      <c r="F13067" t="s">
        <v>182</v>
      </c>
      <c r="G13067" t="s">
        <v>111</v>
      </c>
      <c r="H13067" t="s">
        <v>96</v>
      </c>
      <c r="I13067" t="s">
        <v>74</v>
      </c>
      <c r="J13067" t="s">
        <v>97</v>
      </c>
      <c r="K13067" s="23">
        <v>7.34</v>
      </c>
      <c r="L13067" s="24">
        <v>3.6</v>
      </c>
      <c r="M13067" s="24">
        <v>26.42</v>
      </c>
      <c r="N13067" s="24">
        <v>18.489999999999998</v>
      </c>
      <c r="O13067" s="24">
        <v>7.93</v>
      </c>
      <c r="P13067" s="25">
        <v>30</v>
      </c>
    </row>
    <row r="13068" spans="1:16" x14ac:dyDescent="0.3">
      <c r="A13068" s="22">
        <v>43274</v>
      </c>
      <c r="B13068">
        <v>2018</v>
      </c>
      <c r="C13068">
        <v>6</v>
      </c>
      <c r="D13068" t="s">
        <v>125</v>
      </c>
      <c r="E13068" t="s">
        <v>121</v>
      </c>
      <c r="F13068" t="s">
        <v>182</v>
      </c>
      <c r="G13068" t="s">
        <v>111</v>
      </c>
      <c r="H13068" t="s">
        <v>98</v>
      </c>
      <c r="I13068" t="s">
        <v>75</v>
      </c>
      <c r="J13068" t="s">
        <v>99</v>
      </c>
      <c r="K13068" s="23">
        <v>2</v>
      </c>
      <c r="L13068" s="24">
        <v>2.8</v>
      </c>
      <c r="M13068" s="24">
        <v>5.6</v>
      </c>
      <c r="N13068" s="24">
        <v>4.03</v>
      </c>
      <c r="O13068" s="24">
        <v>1.57</v>
      </c>
      <c r="P13068" s="25">
        <v>28</v>
      </c>
    </row>
    <row r="13069" spans="1:16" x14ac:dyDescent="0.3">
      <c r="A13069" s="22">
        <v>43274</v>
      </c>
      <c r="B13069">
        <v>2018</v>
      </c>
      <c r="C13069">
        <v>6</v>
      </c>
      <c r="D13069" t="s">
        <v>125</v>
      </c>
      <c r="E13069" t="s">
        <v>121</v>
      </c>
      <c r="F13069" t="s">
        <v>182</v>
      </c>
      <c r="G13069" t="s">
        <v>111</v>
      </c>
      <c r="H13069" t="s">
        <v>100</v>
      </c>
      <c r="I13069" t="s">
        <v>70</v>
      </c>
      <c r="J13069" t="s">
        <v>101</v>
      </c>
      <c r="K13069" s="23">
        <v>14</v>
      </c>
      <c r="L13069" s="24">
        <v>2.4</v>
      </c>
      <c r="M13069" s="24">
        <v>33.6</v>
      </c>
      <c r="N13069" s="24">
        <v>24.86</v>
      </c>
      <c r="O13069" s="24">
        <v>8.74</v>
      </c>
      <c r="P13069" s="25">
        <v>26</v>
      </c>
    </row>
    <row r="13070" spans="1:16" x14ac:dyDescent="0.3">
      <c r="A13070" s="22">
        <v>43274</v>
      </c>
      <c r="B13070">
        <v>2018</v>
      </c>
      <c r="C13070">
        <v>6</v>
      </c>
      <c r="D13070" t="s">
        <v>125</v>
      </c>
      <c r="E13070" t="s">
        <v>121</v>
      </c>
      <c r="F13070" t="s">
        <v>182</v>
      </c>
      <c r="G13070" t="s">
        <v>111</v>
      </c>
      <c r="H13070" t="s">
        <v>102</v>
      </c>
      <c r="I13070" t="s">
        <v>71</v>
      </c>
      <c r="J13070" t="s">
        <v>103</v>
      </c>
      <c r="K13070" s="23">
        <v>7</v>
      </c>
      <c r="L13070" s="24">
        <v>6.9</v>
      </c>
      <c r="M13070" s="24">
        <v>48.3</v>
      </c>
      <c r="N13070" s="24">
        <v>31.88</v>
      </c>
      <c r="O13070" s="24">
        <v>16.420000000000002</v>
      </c>
      <c r="P13070" s="25">
        <v>34</v>
      </c>
    </row>
    <row r="13071" spans="1:16" x14ac:dyDescent="0.3">
      <c r="A13071" s="22">
        <v>43274</v>
      </c>
      <c r="B13071">
        <v>2018</v>
      </c>
      <c r="C13071">
        <v>6</v>
      </c>
      <c r="D13071" t="s">
        <v>125</v>
      </c>
      <c r="E13071" t="s">
        <v>121</v>
      </c>
      <c r="F13071" t="s">
        <v>182</v>
      </c>
      <c r="G13071" t="s">
        <v>111</v>
      </c>
      <c r="H13071" t="s">
        <v>104</v>
      </c>
      <c r="I13071" t="s">
        <v>76</v>
      </c>
      <c r="J13071" t="s">
        <v>105</v>
      </c>
      <c r="K13071" s="23">
        <v>0</v>
      </c>
      <c r="L13071" s="24">
        <v>7.4</v>
      </c>
      <c r="M13071" s="24">
        <v>0</v>
      </c>
      <c r="N13071" s="24">
        <v>0</v>
      </c>
      <c r="O13071" s="24">
        <v>0</v>
      </c>
      <c r="P13071" s="25">
        <v>34</v>
      </c>
    </row>
    <row r="13072" spans="1:16" x14ac:dyDescent="0.3">
      <c r="A13072" s="22">
        <v>43274</v>
      </c>
      <c r="B13072">
        <v>2018</v>
      </c>
      <c r="C13072">
        <v>6</v>
      </c>
      <c r="D13072" t="s">
        <v>125</v>
      </c>
      <c r="E13072" t="s">
        <v>121</v>
      </c>
      <c r="F13072" t="s">
        <v>182</v>
      </c>
      <c r="G13072" t="s">
        <v>111</v>
      </c>
      <c r="H13072" t="s">
        <v>106</v>
      </c>
      <c r="I13072" t="s">
        <v>69</v>
      </c>
      <c r="J13072" t="s">
        <v>107</v>
      </c>
      <c r="K13072" s="23">
        <v>1</v>
      </c>
      <c r="L13072" s="24">
        <v>16.5</v>
      </c>
      <c r="M13072" s="24">
        <v>16.5</v>
      </c>
      <c r="N13072" s="24">
        <v>12.87</v>
      </c>
      <c r="O13072" s="24">
        <v>3.63</v>
      </c>
      <c r="P13072" s="25">
        <v>22</v>
      </c>
    </row>
    <row r="13073" spans="1:16" x14ac:dyDescent="0.3">
      <c r="A13073" s="22">
        <v>43274</v>
      </c>
      <c r="B13073">
        <v>2018</v>
      </c>
      <c r="C13073">
        <v>6</v>
      </c>
      <c r="D13073" t="s">
        <v>125</v>
      </c>
      <c r="E13073" t="s">
        <v>121</v>
      </c>
      <c r="F13073" t="s">
        <v>182</v>
      </c>
      <c r="G13073" t="s">
        <v>111</v>
      </c>
      <c r="H13073" t="s">
        <v>108</v>
      </c>
      <c r="I13073" t="s">
        <v>72</v>
      </c>
      <c r="J13073" t="s">
        <v>109</v>
      </c>
      <c r="K13073" s="23">
        <v>2</v>
      </c>
      <c r="L13073" s="24">
        <v>8.1999999999999993</v>
      </c>
      <c r="M13073" s="24">
        <v>16.399999999999999</v>
      </c>
      <c r="N13073" s="24">
        <v>11.15</v>
      </c>
      <c r="O13073" s="24">
        <v>5.25</v>
      </c>
      <c r="P13073" s="25">
        <v>32</v>
      </c>
    </row>
    <row r="13074" spans="1:16" x14ac:dyDescent="0.3">
      <c r="A13074" s="22">
        <v>43275</v>
      </c>
      <c r="B13074">
        <v>2018</v>
      </c>
      <c r="C13074">
        <v>6</v>
      </c>
      <c r="D13074" t="s">
        <v>125</v>
      </c>
      <c r="E13074" t="s">
        <v>121</v>
      </c>
      <c r="F13074" t="s">
        <v>182</v>
      </c>
      <c r="G13074" t="s">
        <v>112</v>
      </c>
      <c r="H13074" t="s">
        <v>94</v>
      </c>
      <c r="I13074" t="s">
        <v>73</v>
      </c>
      <c r="J13074" t="s">
        <v>95</v>
      </c>
      <c r="K13074" s="23">
        <v>1.67</v>
      </c>
      <c r="L13074" s="24">
        <v>3.1</v>
      </c>
      <c r="M13074" s="24">
        <v>5.18</v>
      </c>
      <c r="N13074" s="24">
        <v>3.63</v>
      </c>
      <c r="O13074" s="24">
        <v>1.55</v>
      </c>
      <c r="P13074" s="25">
        <v>30</v>
      </c>
    </row>
    <row r="13075" spans="1:16" x14ac:dyDescent="0.3">
      <c r="A13075" s="22">
        <v>43275</v>
      </c>
      <c r="B13075">
        <v>2018</v>
      </c>
      <c r="C13075">
        <v>6</v>
      </c>
      <c r="D13075" t="s">
        <v>125</v>
      </c>
      <c r="E13075" t="s">
        <v>121</v>
      </c>
      <c r="F13075" t="s">
        <v>182</v>
      </c>
      <c r="G13075" t="s">
        <v>112</v>
      </c>
      <c r="H13075" t="s">
        <v>96</v>
      </c>
      <c r="I13075" t="s">
        <v>74</v>
      </c>
      <c r="J13075" t="s">
        <v>97</v>
      </c>
      <c r="K13075" s="23">
        <v>4.75</v>
      </c>
      <c r="L13075" s="24">
        <v>3.6</v>
      </c>
      <c r="M13075" s="24">
        <v>17.100000000000001</v>
      </c>
      <c r="N13075" s="24">
        <v>11.97</v>
      </c>
      <c r="O13075" s="24">
        <v>5.13</v>
      </c>
      <c r="P13075" s="25">
        <v>30</v>
      </c>
    </row>
    <row r="13076" spans="1:16" x14ac:dyDescent="0.3">
      <c r="A13076" s="22">
        <v>43275</v>
      </c>
      <c r="B13076">
        <v>2018</v>
      </c>
      <c r="C13076">
        <v>6</v>
      </c>
      <c r="D13076" t="s">
        <v>125</v>
      </c>
      <c r="E13076" t="s">
        <v>121</v>
      </c>
      <c r="F13076" t="s">
        <v>182</v>
      </c>
      <c r="G13076" t="s">
        <v>112</v>
      </c>
      <c r="H13076" t="s">
        <v>98</v>
      </c>
      <c r="I13076" t="s">
        <v>75</v>
      </c>
      <c r="J13076" t="s">
        <v>99</v>
      </c>
      <c r="K13076" s="23">
        <v>2</v>
      </c>
      <c r="L13076" s="24">
        <v>2.8</v>
      </c>
      <c r="M13076" s="24">
        <v>5.6</v>
      </c>
      <c r="N13076" s="24">
        <v>4.03</v>
      </c>
      <c r="O13076" s="24">
        <v>1.57</v>
      </c>
      <c r="P13076" s="25">
        <v>28</v>
      </c>
    </row>
    <row r="13077" spans="1:16" x14ac:dyDescent="0.3">
      <c r="A13077" s="22">
        <v>43275</v>
      </c>
      <c r="B13077">
        <v>2018</v>
      </c>
      <c r="C13077">
        <v>6</v>
      </c>
      <c r="D13077" t="s">
        <v>125</v>
      </c>
      <c r="E13077" t="s">
        <v>121</v>
      </c>
      <c r="F13077" t="s">
        <v>182</v>
      </c>
      <c r="G13077" t="s">
        <v>112</v>
      </c>
      <c r="H13077" t="s">
        <v>100</v>
      </c>
      <c r="I13077" t="s">
        <v>70</v>
      </c>
      <c r="J13077" t="s">
        <v>101</v>
      </c>
      <c r="K13077" s="23">
        <v>29</v>
      </c>
      <c r="L13077" s="24">
        <v>2.4</v>
      </c>
      <c r="M13077" s="24">
        <v>69.599999999999994</v>
      </c>
      <c r="N13077" s="24">
        <v>51.5</v>
      </c>
      <c r="O13077" s="24">
        <v>18.100000000000001</v>
      </c>
      <c r="P13077" s="25">
        <v>26</v>
      </c>
    </row>
    <row r="13078" spans="1:16" x14ac:dyDescent="0.3">
      <c r="A13078" s="22">
        <v>43275</v>
      </c>
      <c r="B13078">
        <v>2018</v>
      </c>
      <c r="C13078">
        <v>6</v>
      </c>
      <c r="D13078" t="s">
        <v>125</v>
      </c>
      <c r="E13078" t="s">
        <v>121</v>
      </c>
      <c r="F13078" t="s">
        <v>182</v>
      </c>
      <c r="G13078" t="s">
        <v>112</v>
      </c>
      <c r="H13078" t="s">
        <v>102</v>
      </c>
      <c r="I13078" t="s">
        <v>71</v>
      </c>
      <c r="J13078" t="s">
        <v>103</v>
      </c>
      <c r="K13078" s="23">
        <v>10</v>
      </c>
      <c r="L13078" s="24">
        <v>6.9</v>
      </c>
      <c r="M13078" s="24">
        <v>69</v>
      </c>
      <c r="N13078" s="24">
        <v>45.54</v>
      </c>
      <c r="O13078" s="24">
        <v>23.46</v>
      </c>
      <c r="P13078" s="25">
        <v>34</v>
      </c>
    </row>
    <row r="13079" spans="1:16" x14ac:dyDescent="0.3">
      <c r="A13079" s="22">
        <v>43275</v>
      </c>
      <c r="B13079">
        <v>2018</v>
      </c>
      <c r="C13079">
        <v>6</v>
      </c>
      <c r="D13079" t="s">
        <v>125</v>
      </c>
      <c r="E13079" t="s">
        <v>121</v>
      </c>
      <c r="F13079" t="s">
        <v>182</v>
      </c>
      <c r="G13079" t="s">
        <v>112</v>
      </c>
      <c r="H13079" t="s">
        <v>104</v>
      </c>
      <c r="I13079" t="s">
        <v>76</v>
      </c>
      <c r="J13079" t="s">
        <v>105</v>
      </c>
      <c r="K13079" s="23">
        <v>0</v>
      </c>
      <c r="L13079" s="24">
        <v>7.4</v>
      </c>
      <c r="M13079" s="24">
        <v>0</v>
      </c>
      <c r="N13079" s="24">
        <v>0</v>
      </c>
      <c r="O13079" s="24">
        <v>0</v>
      </c>
      <c r="P13079" s="25">
        <v>34</v>
      </c>
    </row>
    <row r="13080" spans="1:16" x14ac:dyDescent="0.3">
      <c r="A13080" s="22">
        <v>43275</v>
      </c>
      <c r="B13080">
        <v>2018</v>
      </c>
      <c r="C13080">
        <v>6</v>
      </c>
      <c r="D13080" t="s">
        <v>125</v>
      </c>
      <c r="E13080" t="s">
        <v>121</v>
      </c>
      <c r="F13080" t="s">
        <v>182</v>
      </c>
      <c r="G13080" t="s">
        <v>112</v>
      </c>
      <c r="H13080" t="s">
        <v>106</v>
      </c>
      <c r="I13080" t="s">
        <v>69</v>
      </c>
      <c r="J13080" t="s">
        <v>107</v>
      </c>
      <c r="K13080" s="23">
        <v>0</v>
      </c>
      <c r="L13080" s="24">
        <v>16.5</v>
      </c>
      <c r="M13080" s="24">
        <v>0</v>
      </c>
      <c r="N13080" s="24">
        <v>0</v>
      </c>
      <c r="O13080" s="24">
        <v>0</v>
      </c>
      <c r="P13080" s="25">
        <v>22</v>
      </c>
    </row>
    <row r="13081" spans="1:16" x14ac:dyDescent="0.3">
      <c r="A13081" s="22">
        <v>43275</v>
      </c>
      <c r="B13081">
        <v>2018</v>
      </c>
      <c r="C13081">
        <v>6</v>
      </c>
      <c r="D13081" t="s">
        <v>125</v>
      </c>
      <c r="E13081" t="s">
        <v>121</v>
      </c>
      <c r="F13081" t="s">
        <v>182</v>
      </c>
      <c r="G13081" t="s">
        <v>112</v>
      </c>
      <c r="H13081" t="s">
        <v>108</v>
      </c>
      <c r="I13081" t="s">
        <v>72</v>
      </c>
      <c r="J13081" t="s">
        <v>109</v>
      </c>
      <c r="K13081" s="23">
        <v>3</v>
      </c>
      <c r="L13081" s="24">
        <v>8.1999999999999993</v>
      </c>
      <c r="M13081" s="24">
        <v>24.6</v>
      </c>
      <c r="N13081" s="24">
        <v>16.73</v>
      </c>
      <c r="O13081" s="24">
        <v>7.87</v>
      </c>
      <c r="P13081" s="25">
        <v>32</v>
      </c>
    </row>
    <row r="13082" spans="1:16" x14ac:dyDescent="0.3">
      <c r="A13082" s="22">
        <v>43276</v>
      </c>
      <c r="B13082">
        <v>2018</v>
      </c>
      <c r="C13082">
        <v>6</v>
      </c>
      <c r="D13082" t="s">
        <v>125</v>
      </c>
      <c r="E13082" t="s">
        <v>121</v>
      </c>
      <c r="F13082" t="s">
        <v>182</v>
      </c>
      <c r="G13082" t="s">
        <v>113</v>
      </c>
      <c r="H13082" t="s">
        <v>94</v>
      </c>
      <c r="I13082" t="s">
        <v>73</v>
      </c>
      <c r="J13082" t="s">
        <v>95</v>
      </c>
      <c r="K13082" s="23">
        <v>3.33</v>
      </c>
      <c r="L13082" s="24">
        <v>3.1</v>
      </c>
      <c r="M13082" s="24">
        <v>10.32</v>
      </c>
      <c r="N13082" s="24">
        <v>7.22</v>
      </c>
      <c r="O13082" s="24">
        <v>3.1</v>
      </c>
      <c r="P13082" s="25">
        <v>30</v>
      </c>
    </row>
    <row r="13083" spans="1:16" x14ac:dyDescent="0.3">
      <c r="A13083" s="22">
        <v>43276</v>
      </c>
      <c r="B13083">
        <v>2018</v>
      </c>
      <c r="C13083">
        <v>6</v>
      </c>
      <c r="D13083" t="s">
        <v>125</v>
      </c>
      <c r="E13083" t="s">
        <v>121</v>
      </c>
      <c r="F13083" t="s">
        <v>182</v>
      </c>
      <c r="G13083" t="s">
        <v>113</v>
      </c>
      <c r="H13083" t="s">
        <v>96</v>
      </c>
      <c r="I13083" t="s">
        <v>74</v>
      </c>
      <c r="J13083" t="s">
        <v>97</v>
      </c>
      <c r="K13083" s="23">
        <v>3.1</v>
      </c>
      <c r="L13083" s="24">
        <v>3.6</v>
      </c>
      <c r="M13083" s="24">
        <v>11.16</v>
      </c>
      <c r="N13083" s="24">
        <v>7.81</v>
      </c>
      <c r="O13083" s="24">
        <v>3.35</v>
      </c>
      <c r="P13083" s="25">
        <v>30</v>
      </c>
    </row>
    <row r="13084" spans="1:16" x14ac:dyDescent="0.3">
      <c r="A13084" s="22">
        <v>43276</v>
      </c>
      <c r="B13084">
        <v>2018</v>
      </c>
      <c r="C13084">
        <v>6</v>
      </c>
      <c r="D13084" t="s">
        <v>125</v>
      </c>
      <c r="E13084" t="s">
        <v>121</v>
      </c>
      <c r="F13084" t="s">
        <v>182</v>
      </c>
      <c r="G13084" t="s">
        <v>113</v>
      </c>
      <c r="H13084" t="s">
        <v>98</v>
      </c>
      <c r="I13084" t="s">
        <v>75</v>
      </c>
      <c r="J13084" t="s">
        <v>99</v>
      </c>
      <c r="K13084" s="23">
        <v>0</v>
      </c>
      <c r="L13084" s="24">
        <v>2.8</v>
      </c>
      <c r="M13084" s="24">
        <v>0</v>
      </c>
      <c r="N13084" s="24">
        <v>0</v>
      </c>
      <c r="O13084" s="24">
        <v>0</v>
      </c>
      <c r="P13084" s="25">
        <v>28</v>
      </c>
    </row>
    <row r="13085" spans="1:16" x14ac:dyDescent="0.3">
      <c r="A13085" s="22">
        <v>43276</v>
      </c>
      <c r="B13085">
        <v>2018</v>
      </c>
      <c r="C13085">
        <v>6</v>
      </c>
      <c r="D13085" t="s">
        <v>125</v>
      </c>
      <c r="E13085" t="s">
        <v>121</v>
      </c>
      <c r="F13085" t="s">
        <v>182</v>
      </c>
      <c r="G13085" t="s">
        <v>113</v>
      </c>
      <c r="H13085" t="s">
        <v>100</v>
      </c>
      <c r="I13085" t="s">
        <v>70</v>
      </c>
      <c r="J13085" t="s">
        <v>101</v>
      </c>
      <c r="K13085" s="23">
        <v>31.06</v>
      </c>
      <c r="L13085" s="24">
        <v>2.4</v>
      </c>
      <c r="M13085" s="24">
        <v>74.540000000000006</v>
      </c>
      <c r="N13085" s="24">
        <v>55.16</v>
      </c>
      <c r="O13085" s="24">
        <v>19.38</v>
      </c>
      <c r="P13085" s="25">
        <v>26</v>
      </c>
    </row>
    <row r="13086" spans="1:16" x14ac:dyDescent="0.3">
      <c r="A13086" s="22">
        <v>43276</v>
      </c>
      <c r="B13086">
        <v>2018</v>
      </c>
      <c r="C13086">
        <v>6</v>
      </c>
      <c r="D13086" t="s">
        <v>125</v>
      </c>
      <c r="E13086" t="s">
        <v>121</v>
      </c>
      <c r="F13086" t="s">
        <v>182</v>
      </c>
      <c r="G13086" t="s">
        <v>113</v>
      </c>
      <c r="H13086" t="s">
        <v>102</v>
      </c>
      <c r="I13086" t="s">
        <v>71</v>
      </c>
      <c r="J13086" t="s">
        <v>103</v>
      </c>
      <c r="K13086" s="23">
        <v>12</v>
      </c>
      <c r="L13086" s="24">
        <v>6.9</v>
      </c>
      <c r="M13086" s="24">
        <v>82.8</v>
      </c>
      <c r="N13086" s="24">
        <v>54.65</v>
      </c>
      <c r="O13086" s="24">
        <v>28.15</v>
      </c>
      <c r="P13086" s="25">
        <v>34</v>
      </c>
    </row>
    <row r="13087" spans="1:16" x14ac:dyDescent="0.3">
      <c r="A13087" s="22">
        <v>43276</v>
      </c>
      <c r="B13087">
        <v>2018</v>
      </c>
      <c r="C13087">
        <v>6</v>
      </c>
      <c r="D13087" t="s">
        <v>125</v>
      </c>
      <c r="E13087" t="s">
        <v>121</v>
      </c>
      <c r="F13087" t="s">
        <v>182</v>
      </c>
      <c r="G13087" t="s">
        <v>113</v>
      </c>
      <c r="H13087" t="s">
        <v>104</v>
      </c>
      <c r="I13087" t="s">
        <v>76</v>
      </c>
      <c r="J13087" t="s">
        <v>105</v>
      </c>
      <c r="K13087" s="23">
        <v>3</v>
      </c>
      <c r="L13087" s="24">
        <v>7.4</v>
      </c>
      <c r="M13087" s="24">
        <v>22.2</v>
      </c>
      <c r="N13087" s="24">
        <v>14.65</v>
      </c>
      <c r="O13087" s="24">
        <v>7.55</v>
      </c>
      <c r="P13087" s="25">
        <v>34</v>
      </c>
    </row>
    <row r="13088" spans="1:16" x14ac:dyDescent="0.3">
      <c r="A13088" s="22">
        <v>43276</v>
      </c>
      <c r="B13088">
        <v>2018</v>
      </c>
      <c r="C13088">
        <v>6</v>
      </c>
      <c r="D13088" t="s">
        <v>125</v>
      </c>
      <c r="E13088" t="s">
        <v>121</v>
      </c>
      <c r="F13088" t="s">
        <v>182</v>
      </c>
      <c r="G13088" t="s">
        <v>113</v>
      </c>
      <c r="H13088" t="s">
        <v>106</v>
      </c>
      <c r="I13088" t="s">
        <v>69</v>
      </c>
      <c r="J13088" t="s">
        <v>107</v>
      </c>
      <c r="K13088" s="23">
        <v>5</v>
      </c>
      <c r="L13088" s="24">
        <v>16.5</v>
      </c>
      <c r="M13088" s="24">
        <v>82.5</v>
      </c>
      <c r="N13088" s="24">
        <v>64.349999999999994</v>
      </c>
      <c r="O13088" s="24">
        <v>18.149999999999999</v>
      </c>
      <c r="P13088" s="25">
        <v>22</v>
      </c>
    </row>
    <row r="13089" spans="1:16" x14ac:dyDescent="0.3">
      <c r="A13089" s="22">
        <v>43276</v>
      </c>
      <c r="B13089">
        <v>2018</v>
      </c>
      <c r="C13089">
        <v>6</v>
      </c>
      <c r="D13089" t="s">
        <v>125</v>
      </c>
      <c r="E13089" t="s">
        <v>121</v>
      </c>
      <c r="F13089" t="s">
        <v>182</v>
      </c>
      <c r="G13089" t="s">
        <v>113</v>
      </c>
      <c r="H13089" t="s">
        <v>108</v>
      </c>
      <c r="I13089" t="s">
        <v>72</v>
      </c>
      <c r="J13089" t="s">
        <v>109</v>
      </c>
      <c r="K13089" s="23">
        <v>2</v>
      </c>
      <c r="L13089" s="24">
        <v>8.1999999999999993</v>
      </c>
      <c r="M13089" s="24">
        <v>16.399999999999999</v>
      </c>
      <c r="N13089" s="24">
        <v>11.15</v>
      </c>
      <c r="O13089" s="24">
        <v>5.25</v>
      </c>
      <c r="P13089" s="25">
        <v>32</v>
      </c>
    </row>
    <row r="13090" spans="1:16" x14ac:dyDescent="0.3">
      <c r="A13090" s="22">
        <v>43277</v>
      </c>
      <c r="B13090">
        <v>2018</v>
      </c>
      <c r="C13090">
        <v>6</v>
      </c>
      <c r="D13090" t="s">
        <v>125</v>
      </c>
      <c r="E13090" t="s">
        <v>121</v>
      </c>
      <c r="F13090" t="s">
        <v>182</v>
      </c>
      <c r="G13090" t="s">
        <v>114</v>
      </c>
      <c r="H13090" t="s">
        <v>94</v>
      </c>
      <c r="I13090" t="s">
        <v>73</v>
      </c>
      <c r="J13090" t="s">
        <v>95</v>
      </c>
      <c r="K13090" s="23">
        <v>10.33</v>
      </c>
      <c r="L13090" s="24">
        <v>3.1</v>
      </c>
      <c r="M13090" s="24">
        <v>32.020000000000003</v>
      </c>
      <c r="N13090" s="24">
        <v>22.41</v>
      </c>
      <c r="O13090" s="24">
        <v>9.61</v>
      </c>
      <c r="P13090" s="25">
        <v>30</v>
      </c>
    </row>
    <row r="13091" spans="1:16" x14ac:dyDescent="0.3">
      <c r="A13091" s="22">
        <v>43277</v>
      </c>
      <c r="B13091">
        <v>2018</v>
      </c>
      <c r="C13091">
        <v>6</v>
      </c>
      <c r="D13091" t="s">
        <v>125</v>
      </c>
      <c r="E13091" t="s">
        <v>121</v>
      </c>
      <c r="F13091" t="s">
        <v>182</v>
      </c>
      <c r="G13091" t="s">
        <v>114</v>
      </c>
      <c r="H13091" t="s">
        <v>96</v>
      </c>
      <c r="I13091" t="s">
        <v>74</v>
      </c>
      <c r="J13091" t="s">
        <v>97</v>
      </c>
      <c r="K13091" s="23">
        <v>5.67</v>
      </c>
      <c r="L13091" s="24">
        <v>3.6</v>
      </c>
      <c r="M13091" s="24">
        <v>20.41</v>
      </c>
      <c r="N13091" s="24">
        <v>14.29</v>
      </c>
      <c r="O13091" s="24">
        <v>6.12</v>
      </c>
      <c r="P13091" s="25">
        <v>30</v>
      </c>
    </row>
    <row r="13092" spans="1:16" x14ac:dyDescent="0.3">
      <c r="A13092" s="22">
        <v>43277</v>
      </c>
      <c r="B13092">
        <v>2018</v>
      </c>
      <c r="C13092">
        <v>6</v>
      </c>
      <c r="D13092" t="s">
        <v>125</v>
      </c>
      <c r="E13092" t="s">
        <v>121</v>
      </c>
      <c r="F13092" t="s">
        <v>182</v>
      </c>
      <c r="G13092" t="s">
        <v>114</v>
      </c>
      <c r="H13092" t="s">
        <v>98</v>
      </c>
      <c r="I13092" t="s">
        <v>75</v>
      </c>
      <c r="J13092" t="s">
        <v>99</v>
      </c>
      <c r="K13092" s="23">
        <v>3</v>
      </c>
      <c r="L13092" s="24">
        <v>2.8</v>
      </c>
      <c r="M13092" s="24">
        <v>8.4</v>
      </c>
      <c r="N13092" s="24">
        <v>6.05</v>
      </c>
      <c r="O13092" s="24">
        <v>2.35</v>
      </c>
      <c r="P13092" s="25">
        <v>28</v>
      </c>
    </row>
    <row r="13093" spans="1:16" x14ac:dyDescent="0.3">
      <c r="A13093" s="22">
        <v>43277</v>
      </c>
      <c r="B13093">
        <v>2018</v>
      </c>
      <c r="C13093">
        <v>6</v>
      </c>
      <c r="D13093" t="s">
        <v>125</v>
      </c>
      <c r="E13093" t="s">
        <v>121</v>
      </c>
      <c r="F13093" t="s">
        <v>182</v>
      </c>
      <c r="G13093" t="s">
        <v>114</v>
      </c>
      <c r="H13093" t="s">
        <v>100</v>
      </c>
      <c r="I13093" t="s">
        <v>70</v>
      </c>
      <c r="J13093" t="s">
        <v>101</v>
      </c>
      <c r="K13093" s="23">
        <v>15</v>
      </c>
      <c r="L13093" s="24">
        <v>2.4</v>
      </c>
      <c r="M13093" s="24">
        <v>36</v>
      </c>
      <c r="N13093" s="24">
        <v>26.64</v>
      </c>
      <c r="O13093" s="24">
        <v>9.36</v>
      </c>
      <c r="P13093" s="25">
        <v>26</v>
      </c>
    </row>
    <row r="13094" spans="1:16" x14ac:dyDescent="0.3">
      <c r="A13094" s="22">
        <v>43277</v>
      </c>
      <c r="B13094">
        <v>2018</v>
      </c>
      <c r="C13094">
        <v>6</v>
      </c>
      <c r="D13094" t="s">
        <v>125</v>
      </c>
      <c r="E13094" t="s">
        <v>121</v>
      </c>
      <c r="F13094" t="s">
        <v>182</v>
      </c>
      <c r="G13094" t="s">
        <v>114</v>
      </c>
      <c r="H13094" t="s">
        <v>102</v>
      </c>
      <c r="I13094" t="s">
        <v>71</v>
      </c>
      <c r="J13094" t="s">
        <v>103</v>
      </c>
      <c r="K13094" s="23">
        <v>6</v>
      </c>
      <c r="L13094" s="24">
        <v>6.9</v>
      </c>
      <c r="M13094" s="24">
        <v>41.4</v>
      </c>
      <c r="N13094" s="24">
        <v>27.32</v>
      </c>
      <c r="O13094" s="24">
        <v>14.08</v>
      </c>
      <c r="P13094" s="25">
        <v>34</v>
      </c>
    </row>
    <row r="13095" spans="1:16" x14ac:dyDescent="0.3">
      <c r="A13095" s="22">
        <v>43277</v>
      </c>
      <c r="B13095">
        <v>2018</v>
      </c>
      <c r="C13095">
        <v>6</v>
      </c>
      <c r="D13095" t="s">
        <v>125</v>
      </c>
      <c r="E13095" t="s">
        <v>121</v>
      </c>
      <c r="F13095" t="s">
        <v>182</v>
      </c>
      <c r="G13095" t="s">
        <v>114</v>
      </c>
      <c r="H13095" t="s">
        <v>104</v>
      </c>
      <c r="I13095" t="s">
        <v>76</v>
      </c>
      <c r="J13095" t="s">
        <v>105</v>
      </c>
      <c r="K13095" s="23">
        <v>0</v>
      </c>
      <c r="L13095" s="24">
        <v>7.4</v>
      </c>
      <c r="M13095" s="24">
        <v>0</v>
      </c>
      <c r="N13095" s="24">
        <v>0</v>
      </c>
      <c r="O13095" s="24">
        <v>0</v>
      </c>
      <c r="P13095" s="25">
        <v>34</v>
      </c>
    </row>
    <row r="13096" spans="1:16" x14ac:dyDescent="0.3">
      <c r="A13096" s="22">
        <v>43277</v>
      </c>
      <c r="B13096">
        <v>2018</v>
      </c>
      <c r="C13096">
        <v>6</v>
      </c>
      <c r="D13096" t="s">
        <v>125</v>
      </c>
      <c r="E13096" t="s">
        <v>121</v>
      </c>
      <c r="F13096" t="s">
        <v>182</v>
      </c>
      <c r="G13096" t="s">
        <v>114</v>
      </c>
      <c r="H13096" t="s">
        <v>106</v>
      </c>
      <c r="I13096" t="s">
        <v>69</v>
      </c>
      <c r="J13096" t="s">
        <v>107</v>
      </c>
      <c r="K13096" s="23">
        <v>9</v>
      </c>
      <c r="L13096" s="24">
        <v>16.5</v>
      </c>
      <c r="M13096" s="24">
        <v>148.5</v>
      </c>
      <c r="N13096" s="24">
        <v>115.83</v>
      </c>
      <c r="O13096" s="24">
        <v>32.67</v>
      </c>
      <c r="P13096" s="25">
        <v>22</v>
      </c>
    </row>
    <row r="13097" spans="1:16" x14ac:dyDescent="0.3">
      <c r="A13097" s="22">
        <v>43277</v>
      </c>
      <c r="B13097">
        <v>2018</v>
      </c>
      <c r="C13097">
        <v>6</v>
      </c>
      <c r="D13097" t="s">
        <v>125</v>
      </c>
      <c r="E13097" t="s">
        <v>121</v>
      </c>
      <c r="F13097" t="s">
        <v>182</v>
      </c>
      <c r="G13097" t="s">
        <v>114</v>
      </c>
      <c r="H13097" t="s">
        <v>108</v>
      </c>
      <c r="I13097" t="s">
        <v>72</v>
      </c>
      <c r="J13097" t="s">
        <v>109</v>
      </c>
      <c r="K13097" s="23">
        <v>4.4000000000000004</v>
      </c>
      <c r="L13097" s="24">
        <v>8.1999999999999993</v>
      </c>
      <c r="M13097" s="24">
        <v>36.08</v>
      </c>
      <c r="N13097" s="24">
        <v>24.53</v>
      </c>
      <c r="O13097" s="24">
        <v>11.55</v>
      </c>
      <c r="P13097" s="25">
        <v>32</v>
      </c>
    </row>
    <row r="13098" spans="1:16" x14ac:dyDescent="0.3">
      <c r="A13098" s="22">
        <v>43278</v>
      </c>
      <c r="B13098">
        <v>2018</v>
      </c>
      <c r="C13098">
        <v>6</v>
      </c>
      <c r="D13098" t="s">
        <v>125</v>
      </c>
      <c r="E13098" t="s">
        <v>121</v>
      </c>
      <c r="F13098" t="s">
        <v>182</v>
      </c>
      <c r="G13098" t="s">
        <v>115</v>
      </c>
      <c r="H13098" t="s">
        <v>94</v>
      </c>
      <c r="I13098" t="s">
        <v>73</v>
      </c>
      <c r="J13098" t="s">
        <v>95</v>
      </c>
      <c r="K13098" s="23">
        <v>2</v>
      </c>
      <c r="L13098" s="24">
        <v>3.1</v>
      </c>
      <c r="M13098" s="24">
        <v>6.2</v>
      </c>
      <c r="N13098" s="24">
        <v>4.34</v>
      </c>
      <c r="O13098" s="24">
        <v>1.86</v>
      </c>
      <c r="P13098" s="25">
        <v>30</v>
      </c>
    </row>
    <row r="13099" spans="1:16" x14ac:dyDescent="0.3">
      <c r="A13099" s="22">
        <v>43278</v>
      </c>
      <c r="B13099">
        <v>2018</v>
      </c>
      <c r="C13099">
        <v>6</v>
      </c>
      <c r="D13099" t="s">
        <v>125</v>
      </c>
      <c r="E13099" t="s">
        <v>121</v>
      </c>
      <c r="F13099" t="s">
        <v>182</v>
      </c>
      <c r="G13099" t="s">
        <v>115</v>
      </c>
      <c r="H13099" t="s">
        <v>96</v>
      </c>
      <c r="I13099" t="s">
        <v>74</v>
      </c>
      <c r="J13099" t="s">
        <v>97</v>
      </c>
      <c r="K13099" s="23">
        <v>2.4</v>
      </c>
      <c r="L13099" s="24">
        <v>3.6</v>
      </c>
      <c r="M13099" s="24">
        <v>8.64</v>
      </c>
      <c r="N13099" s="24">
        <v>6.05</v>
      </c>
      <c r="O13099" s="24">
        <v>2.59</v>
      </c>
      <c r="P13099" s="25">
        <v>30</v>
      </c>
    </row>
    <row r="13100" spans="1:16" x14ac:dyDescent="0.3">
      <c r="A13100" s="22">
        <v>43278</v>
      </c>
      <c r="B13100">
        <v>2018</v>
      </c>
      <c r="C13100">
        <v>6</v>
      </c>
      <c r="D13100" t="s">
        <v>125</v>
      </c>
      <c r="E13100" t="s">
        <v>121</v>
      </c>
      <c r="F13100" t="s">
        <v>182</v>
      </c>
      <c r="G13100" t="s">
        <v>115</v>
      </c>
      <c r="H13100" t="s">
        <v>98</v>
      </c>
      <c r="I13100" t="s">
        <v>75</v>
      </c>
      <c r="J13100" t="s">
        <v>99</v>
      </c>
      <c r="K13100" s="23">
        <v>3</v>
      </c>
      <c r="L13100" s="24">
        <v>2.8</v>
      </c>
      <c r="M13100" s="24">
        <v>8.4</v>
      </c>
      <c r="N13100" s="24">
        <v>6.05</v>
      </c>
      <c r="O13100" s="24">
        <v>2.35</v>
      </c>
      <c r="P13100" s="25">
        <v>28</v>
      </c>
    </row>
    <row r="13101" spans="1:16" x14ac:dyDescent="0.3">
      <c r="A13101" s="22">
        <v>43278</v>
      </c>
      <c r="B13101">
        <v>2018</v>
      </c>
      <c r="C13101">
        <v>6</v>
      </c>
      <c r="D13101" t="s">
        <v>125</v>
      </c>
      <c r="E13101" t="s">
        <v>121</v>
      </c>
      <c r="F13101" t="s">
        <v>182</v>
      </c>
      <c r="G13101" t="s">
        <v>115</v>
      </c>
      <c r="H13101" t="s">
        <v>100</v>
      </c>
      <c r="I13101" t="s">
        <v>70</v>
      </c>
      <c r="J13101" t="s">
        <v>101</v>
      </c>
      <c r="K13101" s="23">
        <v>11</v>
      </c>
      <c r="L13101" s="24">
        <v>2.4</v>
      </c>
      <c r="M13101" s="24">
        <v>26.4</v>
      </c>
      <c r="N13101" s="24">
        <v>19.54</v>
      </c>
      <c r="O13101" s="24">
        <v>6.86</v>
      </c>
      <c r="P13101" s="25">
        <v>26</v>
      </c>
    </row>
    <row r="13102" spans="1:16" x14ac:dyDescent="0.3">
      <c r="A13102" s="22">
        <v>43278</v>
      </c>
      <c r="B13102">
        <v>2018</v>
      </c>
      <c r="C13102">
        <v>6</v>
      </c>
      <c r="D13102" t="s">
        <v>125</v>
      </c>
      <c r="E13102" t="s">
        <v>121</v>
      </c>
      <c r="F13102" t="s">
        <v>182</v>
      </c>
      <c r="G13102" t="s">
        <v>115</v>
      </c>
      <c r="H13102" t="s">
        <v>102</v>
      </c>
      <c r="I13102" t="s">
        <v>71</v>
      </c>
      <c r="J13102" t="s">
        <v>103</v>
      </c>
      <c r="K13102" s="23">
        <v>10</v>
      </c>
      <c r="L13102" s="24">
        <v>6.9</v>
      </c>
      <c r="M13102" s="24">
        <v>69</v>
      </c>
      <c r="N13102" s="24">
        <v>45.54</v>
      </c>
      <c r="O13102" s="24">
        <v>23.46</v>
      </c>
      <c r="P13102" s="25">
        <v>34</v>
      </c>
    </row>
    <row r="13103" spans="1:16" x14ac:dyDescent="0.3">
      <c r="A13103" s="22">
        <v>43278</v>
      </c>
      <c r="B13103">
        <v>2018</v>
      </c>
      <c r="C13103">
        <v>6</v>
      </c>
      <c r="D13103" t="s">
        <v>125</v>
      </c>
      <c r="E13103" t="s">
        <v>121</v>
      </c>
      <c r="F13103" t="s">
        <v>182</v>
      </c>
      <c r="G13103" t="s">
        <v>115</v>
      </c>
      <c r="H13103" t="s">
        <v>104</v>
      </c>
      <c r="I13103" t="s">
        <v>76</v>
      </c>
      <c r="J13103" t="s">
        <v>105</v>
      </c>
      <c r="K13103" s="23">
        <v>0</v>
      </c>
      <c r="L13103" s="24">
        <v>7.4</v>
      </c>
      <c r="M13103" s="24">
        <v>0</v>
      </c>
      <c r="N13103" s="24">
        <v>0</v>
      </c>
      <c r="O13103" s="24">
        <v>0</v>
      </c>
      <c r="P13103" s="25">
        <v>34</v>
      </c>
    </row>
    <row r="13104" spans="1:16" x14ac:dyDescent="0.3">
      <c r="A13104" s="22">
        <v>43278</v>
      </c>
      <c r="B13104">
        <v>2018</v>
      </c>
      <c r="C13104">
        <v>6</v>
      </c>
      <c r="D13104" t="s">
        <v>125</v>
      </c>
      <c r="E13104" t="s">
        <v>121</v>
      </c>
      <c r="F13104" t="s">
        <v>182</v>
      </c>
      <c r="G13104" t="s">
        <v>115</v>
      </c>
      <c r="H13104" t="s">
        <v>106</v>
      </c>
      <c r="I13104" t="s">
        <v>69</v>
      </c>
      <c r="J13104" t="s">
        <v>107</v>
      </c>
      <c r="K13104" s="23">
        <v>2</v>
      </c>
      <c r="L13104" s="24">
        <v>16.5</v>
      </c>
      <c r="M13104" s="24">
        <v>33</v>
      </c>
      <c r="N13104" s="24">
        <v>25.74</v>
      </c>
      <c r="O13104" s="24">
        <v>7.26</v>
      </c>
      <c r="P13104" s="25">
        <v>22</v>
      </c>
    </row>
    <row r="13105" spans="1:16" x14ac:dyDescent="0.3">
      <c r="A13105" s="22">
        <v>43278</v>
      </c>
      <c r="B13105">
        <v>2018</v>
      </c>
      <c r="C13105">
        <v>6</v>
      </c>
      <c r="D13105" t="s">
        <v>125</v>
      </c>
      <c r="E13105" t="s">
        <v>121</v>
      </c>
      <c r="F13105" t="s">
        <v>182</v>
      </c>
      <c r="G13105" t="s">
        <v>115</v>
      </c>
      <c r="H13105" t="s">
        <v>108</v>
      </c>
      <c r="I13105" t="s">
        <v>72</v>
      </c>
      <c r="J13105" t="s">
        <v>109</v>
      </c>
      <c r="K13105" s="23">
        <v>3</v>
      </c>
      <c r="L13105" s="24">
        <v>8.1999999999999993</v>
      </c>
      <c r="M13105" s="24">
        <v>24.6</v>
      </c>
      <c r="N13105" s="24">
        <v>16.73</v>
      </c>
      <c r="O13105" s="24">
        <v>7.87</v>
      </c>
      <c r="P13105" s="25">
        <v>32</v>
      </c>
    </row>
    <row r="13106" spans="1:16" x14ac:dyDescent="0.3">
      <c r="A13106" s="22">
        <v>43279</v>
      </c>
      <c r="B13106">
        <v>2018</v>
      </c>
      <c r="C13106">
        <v>6</v>
      </c>
      <c r="D13106" t="s">
        <v>125</v>
      </c>
      <c r="E13106" t="s">
        <v>121</v>
      </c>
      <c r="F13106" t="s">
        <v>182</v>
      </c>
      <c r="G13106" t="s">
        <v>93</v>
      </c>
      <c r="H13106" t="s">
        <v>94</v>
      </c>
      <c r="I13106" t="s">
        <v>73</v>
      </c>
      <c r="J13106" t="s">
        <v>95</v>
      </c>
      <c r="K13106" s="23">
        <v>3</v>
      </c>
      <c r="L13106" s="24">
        <v>3.1</v>
      </c>
      <c r="M13106" s="24">
        <v>9.3000000000000007</v>
      </c>
      <c r="N13106" s="24">
        <v>6.51</v>
      </c>
      <c r="O13106" s="24">
        <v>2.79</v>
      </c>
      <c r="P13106" s="25">
        <v>30</v>
      </c>
    </row>
    <row r="13107" spans="1:16" x14ac:dyDescent="0.3">
      <c r="A13107" s="22">
        <v>43279</v>
      </c>
      <c r="B13107">
        <v>2018</v>
      </c>
      <c r="C13107">
        <v>6</v>
      </c>
      <c r="D13107" t="s">
        <v>125</v>
      </c>
      <c r="E13107" t="s">
        <v>121</v>
      </c>
      <c r="F13107" t="s">
        <v>182</v>
      </c>
      <c r="G13107" t="s">
        <v>93</v>
      </c>
      <c r="H13107" t="s">
        <v>96</v>
      </c>
      <c r="I13107" t="s">
        <v>74</v>
      </c>
      <c r="J13107" t="s">
        <v>97</v>
      </c>
      <c r="K13107" s="23">
        <v>2.19</v>
      </c>
      <c r="L13107" s="24">
        <v>3.6</v>
      </c>
      <c r="M13107" s="24">
        <v>7.88</v>
      </c>
      <c r="N13107" s="24">
        <v>5.52</v>
      </c>
      <c r="O13107" s="24">
        <v>2.36</v>
      </c>
      <c r="P13107" s="25">
        <v>30</v>
      </c>
    </row>
    <row r="13108" spans="1:16" x14ac:dyDescent="0.3">
      <c r="A13108" s="22">
        <v>43279</v>
      </c>
      <c r="B13108">
        <v>2018</v>
      </c>
      <c r="C13108">
        <v>6</v>
      </c>
      <c r="D13108" t="s">
        <v>125</v>
      </c>
      <c r="E13108" t="s">
        <v>121</v>
      </c>
      <c r="F13108" t="s">
        <v>182</v>
      </c>
      <c r="G13108" t="s">
        <v>93</v>
      </c>
      <c r="H13108" t="s">
        <v>98</v>
      </c>
      <c r="I13108" t="s">
        <v>75</v>
      </c>
      <c r="J13108" t="s">
        <v>99</v>
      </c>
      <c r="K13108" s="23">
        <v>4</v>
      </c>
      <c r="L13108" s="24">
        <v>2.8</v>
      </c>
      <c r="M13108" s="24">
        <v>11.2</v>
      </c>
      <c r="N13108" s="24">
        <v>8.06</v>
      </c>
      <c r="O13108" s="24">
        <v>3.14</v>
      </c>
      <c r="P13108" s="25">
        <v>28</v>
      </c>
    </row>
    <row r="13109" spans="1:16" x14ac:dyDescent="0.3">
      <c r="A13109" s="22">
        <v>43279</v>
      </c>
      <c r="B13109">
        <v>2018</v>
      </c>
      <c r="C13109">
        <v>6</v>
      </c>
      <c r="D13109" t="s">
        <v>125</v>
      </c>
      <c r="E13109" t="s">
        <v>121</v>
      </c>
      <c r="F13109" t="s">
        <v>182</v>
      </c>
      <c r="G13109" t="s">
        <v>93</v>
      </c>
      <c r="H13109" t="s">
        <v>100</v>
      </c>
      <c r="I13109" t="s">
        <v>70</v>
      </c>
      <c r="J13109" t="s">
        <v>101</v>
      </c>
      <c r="K13109" s="23">
        <v>10</v>
      </c>
      <c r="L13109" s="24">
        <v>2.4</v>
      </c>
      <c r="M13109" s="24">
        <v>24</v>
      </c>
      <c r="N13109" s="24">
        <v>17.760000000000002</v>
      </c>
      <c r="O13109" s="24">
        <v>6.24</v>
      </c>
      <c r="P13109" s="25">
        <v>26</v>
      </c>
    </row>
    <row r="13110" spans="1:16" x14ac:dyDescent="0.3">
      <c r="A13110" s="22">
        <v>43279</v>
      </c>
      <c r="B13110">
        <v>2018</v>
      </c>
      <c r="C13110">
        <v>6</v>
      </c>
      <c r="D13110" t="s">
        <v>125</v>
      </c>
      <c r="E13110" t="s">
        <v>121</v>
      </c>
      <c r="F13110" t="s">
        <v>182</v>
      </c>
      <c r="G13110" t="s">
        <v>93</v>
      </c>
      <c r="H13110" t="s">
        <v>102</v>
      </c>
      <c r="I13110" t="s">
        <v>71</v>
      </c>
      <c r="J13110" t="s">
        <v>103</v>
      </c>
      <c r="K13110" s="23">
        <v>13</v>
      </c>
      <c r="L13110" s="24">
        <v>6.9</v>
      </c>
      <c r="M13110" s="24">
        <v>89.7</v>
      </c>
      <c r="N13110" s="24">
        <v>59.2</v>
      </c>
      <c r="O13110" s="24">
        <v>30.5</v>
      </c>
      <c r="P13110" s="25">
        <v>34</v>
      </c>
    </row>
    <row r="13111" spans="1:16" x14ac:dyDescent="0.3">
      <c r="A13111" s="22">
        <v>43279</v>
      </c>
      <c r="B13111">
        <v>2018</v>
      </c>
      <c r="C13111">
        <v>6</v>
      </c>
      <c r="D13111" t="s">
        <v>125</v>
      </c>
      <c r="E13111" t="s">
        <v>121</v>
      </c>
      <c r="F13111" t="s">
        <v>182</v>
      </c>
      <c r="G13111" t="s">
        <v>93</v>
      </c>
      <c r="H13111" t="s">
        <v>104</v>
      </c>
      <c r="I13111" t="s">
        <v>76</v>
      </c>
      <c r="J13111" t="s">
        <v>105</v>
      </c>
      <c r="K13111" s="23">
        <v>0</v>
      </c>
      <c r="L13111" s="24">
        <v>7.4</v>
      </c>
      <c r="M13111" s="24">
        <v>0</v>
      </c>
      <c r="N13111" s="24">
        <v>0</v>
      </c>
      <c r="O13111" s="24">
        <v>0</v>
      </c>
      <c r="P13111" s="25">
        <v>34</v>
      </c>
    </row>
    <row r="13112" spans="1:16" x14ac:dyDescent="0.3">
      <c r="A13112" s="22">
        <v>43279</v>
      </c>
      <c r="B13112">
        <v>2018</v>
      </c>
      <c r="C13112">
        <v>6</v>
      </c>
      <c r="D13112" t="s">
        <v>125</v>
      </c>
      <c r="E13112" t="s">
        <v>121</v>
      </c>
      <c r="F13112" t="s">
        <v>182</v>
      </c>
      <c r="G13112" t="s">
        <v>93</v>
      </c>
      <c r="H13112" t="s">
        <v>106</v>
      </c>
      <c r="I13112" t="s">
        <v>69</v>
      </c>
      <c r="J13112" t="s">
        <v>107</v>
      </c>
      <c r="K13112" s="23">
        <v>5</v>
      </c>
      <c r="L13112" s="24">
        <v>16.5</v>
      </c>
      <c r="M13112" s="24">
        <v>82.5</v>
      </c>
      <c r="N13112" s="24">
        <v>64.349999999999994</v>
      </c>
      <c r="O13112" s="24">
        <v>18.149999999999999</v>
      </c>
      <c r="P13112" s="25">
        <v>22</v>
      </c>
    </row>
    <row r="13113" spans="1:16" x14ac:dyDescent="0.3">
      <c r="A13113" s="22">
        <v>43279</v>
      </c>
      <c r="B13113">
        <v>2018</v>
      </c>
      <c r="C13113">
        <v>6</v>
      </c>
      <c r="D13113" t="s">
        <v>125</v>
      </c>
      <c r="E13113" t="s">
        <v>121</v>
      </c>
      <c r="F13113" t="s">
        <v>182</v>
      </c>
      <c r="G13113" t="s">
        <v>93</v>
      </c>
      <c r="H13113" t="s">
        <v>108</v>
      </c>
      <c r="I13113" t="s">
        <v>72</v>
      </c>
      <c r="J13113" t="s">
        <v>109</v>
      </c>
      <c r="K13113" s="23">
        <v>2</v>
      </c>
      <c r="L13113" s="24">
        <v>8.1999999999999993</v>
      </c>
      <c r="M13113" s="24">
        <v>16.399999999999999</v>
      </c>
      <c r="N13113" s="24">
        <v>11.15</v>
      </c>
      <c r="O13113" s="24">
        <v>5.25</v>
      </c>
      <c r="P13113" s="25">
        <v>32</v>
      </c>
    </row>
    <row r="13114" spans="1:16" x14ac:dyDescent="0.3">
      <c r="A13114" s="22">
        <v>43280</v>
      </c>
      <c r="B13114">
        <v>2018</v>
      </c>
      <c r="C13114">
        <v>6</v>
      </c>
      <c r="D13114" t="s">
        <v>125</v>
      </c>
      <c r="E13114" t="s">
        <v>121</v>
      </c>
      <c r="F13114" t="s">
        <v>182</v>
      </c>
      <c r="G13114" t="s">
        <v>110</v>
      </c>
      <c r="H13114" t="s">
        <v>94</v>
      </c>
      <c r="I13114" t="s">
        <v>73</v>
      </c>
      <c r="J13114" t="s">
        <v>95</v>
      </c>
      <c r="K13114" s="23">
        <v>1</v>
      </c>
      <c r="L13114" s="24">
        <v>3.1</v>
      </c>
      <c r="M13114" s="24">
        <v>3.1</v>
      </c>
      <c r="N13114" s="24">
        <v>2.17</v>
      </c>
      <c r="O13114" s="24">
        <v>0.93</v>
      </c>
      <c r="P13114" s="25">
        <v>30</v>
      </c>
    </row>
    <row r="13115" spans="1:16" x14ac:dyDescent="0.3">
      <c r="A13115" s="22">
        <v>43280</v>
      </c>
      <c r="B13115">
        <v>2018</v>
      </c>
      <c r="C13115">
        <v>6</v>
      </c>
      <c r="D13115" t="s">
        <v>125</v>
      </c>
      <c r="E13115" t="s">
        <v>121</v>
      </c>
      <c r="F13115" t="s">
        <v>182</v>
      </c>
      <c r="G13115" t="s">
        <v>110</v>
      </c>
      <c r="H13115" t="s">
        <v>96</v>
      </c>
      <c r="I13115" t="s">
        <v>74</v>
      </c>
      <c r="J13115" t="s">
        <v>97</v>
      </c>
      <c r="K13115" s="23">
        <v>3</v>
      </c>
      <c r="L13115" s="24">
        <v>3.6</v>
      </c>
      <c r="M13115" s="24">
        <v>10.8</v>
      </c>
      <c r="N13115" s="24">
        <v>7.56</v>
      </c>
      <c r="O13115" s="24">
        <v>3.24</v>
      </c>
      <c r="P13115" s="25">
        <v>30</v>
      </c>
    </row>
    <row r="13116" spans="1:16" x14ac:dyDescent="0.3">
      <c r="A13116" s="22">
        <v>43280</v>
      </c>
      <c r="B13116">
        <v>2018</v>
      </c>
      <c r="C13116">
        <v>6</v>
      </c>
      <c r="D13116" t="s">
        <v>125</v>
      </c>
      <c r="E13116" t="s">
        <v>121</v>
      </c>
      <c r="F13116" t="s">
        <v>182</v>
      </c>
      <c r="G13116" t="s">
        <v>110</v>
      </c>
      <c r="H13116" t="s">
        <v>98</v>
      </c>
      <c r="I13116" t="s">
        <v>75</v>
      </c>
      <c r="J13116" t="s">
        <v>99</v>
      </c>
      <c r="K13116" s="23">
        <v>2</v>
      </c>
      <c r="L13116" s="24">
        <v>2.8</v>
      </c>
      <c r="M13116" s="24">
        <v>5.6</v>
      </c>
      <c r="N13116" s="24">
        <v>4.03</v>
      </c>
      <c r="O13116" s="24">
        <v>1.57</v>
      </c>
      <c r="P13116" s="25">
        <v>28</v>
      </c>
    </row>
    <row r="13117" spans="1:16" x14ac:dyDescent="0.3">
      <c r="A13117" s="22">
        <v>43280</v>
      </c>
      <c r="B13117">
        <v>2018</v>
      </c>
      <c r="C13117">
        <v>6</v>
      </c>
      <c r="D13117" t="s">
        <v>125</v>
      </c>
      <c r="E13117" t="s">
        <v>121</v>
      </c>
      <c r="F13117" t="s">
        <v>182</v>
      </c>
      <c r="G13117" t="s">
        <v>110</v>
      </c>
      <c r="H13117" t="s">
        <v>100</v>
      </c>
      <c r="I13117" t="s">
        <v>70</v>
      </c>
      <c r="J13117" t="s">
        <v>101</v>
      </c>
      <c r="K13117" s="23">
        <v>10</v>
      </c>
      <c r="L13117" s="24">
        <v>2.4</v>
      </c>
      <c r="M13117" s="24">
        <v>24</v>
      </c>
      <c r="N13117" s="24">
        <v>17.760000000000002</v>
      </c>
      <c r="O13117" s="24">
        <v>6.24</v>
      </c>
      <c r="P13117" s="25">
        <v>26</v>
      </c>
    </row>
    <row r="13118" spans="1:16" x14ac:dyDescent="0.3">
      <c r="A13118" s="22">
        <v>43280</v>
      </c>
      <c r="B13118">
        <v>2018</v>
      </c>
      <c r="C13118">
        <v>6</v>
      </c>
      <c r="D13118" t="s">
        <v>125</v>
      </c>
      <c r="E13118" t="s">
        <v>121</v>
      </c>
      <c r="F13118" t="s">
        <v>182</v>
      </c>
      <c r="G13118" t="s">
        <v>110</v>
      </c>
      <c r="H13118" t="s">
        <v>102</v>
      </c>
      <c r="I13118" t="s">
        <v>71</v>
      </c>
      <c r="J13118" t="s">
        <v>103</v>
      </c>
      <c r="K13118" s="23">
        <v>8</v>
      </c>
      <c r="L13118" s="24">
        <v>6.9</v>
      </c>
      <c r="M13118" s="24">
        <v>55.2</v>
      </c>
      <c r="N13118" s="24">
        <v>36.43</v>
      </c>
      <c r="O13118" s="24">
        <v>18.77</v>
      </c>
      <c r="P13118" s="25">
        <v>34</v>
      </c>
    </row>
    <row r="13119" spans="1:16" x14ac:dyDescent="0.3">
      <c r="A13119" s="22">
        <v>43280</v>
      </c>
      <c r="B13119">
        <v>2018</v>
      </c>
      <c r="C13119">
        <v>6</v>
      </c>
      <c r="D13119" t="s">
        <v>125</v>
      </c>
      <c r="E13119" t="s">
        <v>121</v>
      </c>
      <c r="F13119" t="s">
        <v>182</v>
      </c>
      <c r="G13119" t="s">
        <v>110</v>
      </c>
      <c r="H13119" t="s">
        <v>104</v>
      </c>
      <c r="I13119" t="s">
        <v>76</v>
      </c>
      <c r="J13119" t="s">
        <v>105</v>
      </c>
      <c r="K13119" s="23">
        <v>0</v>
      </c>
      <c r="L13119" s="24">
        <v>7.4</v>
      </c>
      <c r="M13119" s="24">
        <v>0</v>
      </c>
      <c r="N13119" s="24">
        <v>0</v>
      </c>
      <c r="O13119" s="24">
        <v>0</v>
      </c>
      <c r="P13119" s="25">
        <v>34</v>
      </c>
    </row>
    <row r="13120" spans="1:16" x14ac:dyDescent="0.3">
      <c r="A13120" s="22">
        <v>43280</v>
      </c>
      <c r="B13120">
        <v>2018</v>
      </c>
      <c r="C13120">
        <v>6</v>
      </c>
      <c r="D13120" t="s">
        <v>125</v>
      </c>
      <c r="E13120" t="s">
        <v>121</v>
      </c>
      <c r="F13120" t="s">
        <v>182</v>
      </c>
      <c r="G13120" t="s">
        <v>110</v>
      </c>
      <c r="H13120" t="s">
        <v>106</v>
      </c>
      <c r="I13120" t="s">
        <v>69</v>
      </c>
      <c r="J13120" t="s">
        <v>107</v>
      </c>
      <c r="K13120" s="23">
        <v>0</v>
      </c>
      <c r="L13120" s="24">
        <v>16.5</v>
      </c>
      <c r="M13120" s="24">
        <v>0</v>
      </c>
      <c r="N13120" s="24">
        <v>0</v>
      </c>
      <c r="O13120" s="24">
        <v>0</v>
      </c>
      <c r="P13120" s="25">
        <v>22</v>
      </c>
    </row>
    <row r="13121" spans="1:16" x14ac:dyDescent="0.3">
      <c r="A13121" s="22">
        <v>43280</v>
      </c>
      <c r="B13121">
        <v>2018</v>
      </c>
      <c r="C13121">
        <v>6</v>
      </c>
      <c r="D13121" t="s">
        <v>125</v>
      </c>
      <c r="E13121" t="s">
        <v>121</v>
      </c>
      <c r="F13121" t="s">
        <v>182</v>
      </c>
      <c r="G13121" t="s">
        <v>110</v>
      </c>
      <c r="H13121" t="s">
        <v>108</v>
      </c>
      <c r="I13121" t="s">
        <v>72</v>
      </c>
      <c r="J13121" t="s">
        <v>109</v>
      </c>
      <c r="K13121" s="23">
        <v>4</v>
      </c>
      <c r="L13121" s="24">
        <v>8.1999999999999993</v>
      </c>
      <c r="M13121" s="24">
        <v>32.799999999999997</v>
      </c>
      <c r="N13121" s="24">
        <v>22.3</v>
      </c>
      <c r="O13121" s="24">
        <v>10.5</v>
      </c>
      <c r="P13121" s="25">
        <v>32</v>
      </c>
    </row>
    <row r="13122" spans="1:16" x14ac:dyDescent="0.3">
      <c r="A13122" s="22">
        <v>43281</v>
      </c>
      <c r="B13122">
        <v>2018</v>
      </c>
      <c r="C13122">
        <v>6</v>
      </c>
      <c r="D13122" t="s">
        <v>125</v>
      </c>
      <c r="E13122" t="s">
        <v>121</v>
      </c>
      <c r="F13122" t="s">
        <v>182</v>
      </c>
      <c r="G13122" t="s">
        <v>111</v>
      </c>
      <c r="H13122" t="s">
        <v>94</v>
      </c>
      <c r="I13122" t="s">
        <v>73</v>
      </c>
      <c r="J13122" t="s">
        <v>95</v>
      </c>
      <c r="K13122" s="23">
        <v>6.84</v>
      </c>
      <c r="L13122" s="24">
        <v>3.1</v>
      </c>
      <c r="M13122" s="24">
        <v>21.2</v>
      </c>
      <c r="N13122" s="24">
        <v>14.84</v>
      </c>
      <c r="O13122" s="24">
        <v>6.36</v>
      </c>
      <c r="P13122" s="25">
        <v>30</v>
      </c>
    </row>
    <row r="13123" spans="1:16" x14ac:dyDescent="0.3">
      <c r="A13123" s="22">
        <v>43281</v>
      </c>
      <c r="B13123">
        <v>2018</v>
      </c>
      <c r="C13123">
        <v>6</v>
      </c>
      <c r="D13123" t="s">
        <v>125</v>
      </c>
      <c r="E13123" t="s">
        <v>121</v>
      </c>
      <c r="F13123" t="s">
        <v>182</v>
      </c>
      <c r="G13123" t="s">
        <v>111</v>
      </c>
      <c r="H13123" t="s">
        <v>96</v>
      </c>
      <c r="I13123" t="s">
        <v>74</v>
      </c>
      <c r="J13123" t="s">
        <v>97</v>
      </c>
      <c r="K13123" s="23">
        <v>3.34</v>
      </c>
      <c r="L13123" s="24">
        <v>3.6</v>
      </c>
      <c r="M13123" s="24">
        <v>12.02</v>
      </c>
      <c r="N13123" s="24">
        <v>8.41</v>
      </c>
      <c r="O13123" s="24">
        <v>3.61</v>
      </c>
      <c r="P13123" s="25">
        <v>30</v>
      </c>
    </row>
    <row r="13124" spans="1:16" x14ac:dyDescent="0.3">
      <c r="A13124" s="22">
        <v>43281</v>
      </c>
      <c r="B13124">
        <v>2018</v>
      </c>
      <c r="C13124">
        <v>6</v>
      </c>
      <c r="D13124" t="s">
        <v>125</v>
      </c>
      <c r="E13124" t="s">
        <v>121</v>
      </c>
      <c r="F13124" t="s">
        <v>182</v>
      </c>
      <c r="G13124" t="s">
        <v>111</v>
      </c>
      <c r="H13124" t="s">
        <v>98</v>
      </c>
      <c r="I13124" t="s">
        <v>75</v>
      </c>
      <c r="J13124" t="s">
        <v>99</v>
      </c>
      <c r="K13124" s="23">
        <v>7</v>
      </c>
      <c r="L13124" s="24">
        <v>2.8</v>
      </c>
      <c r="M13124" s="24">
        <v>19.600000000000001</v>
      </c>
      <c r="N13124" s="24">
        <v>14.11</v>
      </c>
      <c r="O13124" s="24">
        <v>5.49</v>
      </c>
      <c r="P13124" s="25">
        <v>28</v>
      </c>
    </row>
    <row r="13125" spans="1:16" x14ac:dyDescent="0.3">
      <c r="A13125" s="22">
        <v>43281</v>
      </c>
      <c r="B13125">
        <v>2018</v>
      </c>
      <c r="C13125">
        <v>6</v>
      </c>
      <c r="D13125" t="s">
        <v>125</v>
      </c>
      <c r="E13125" t="s">
        <v>121</v>
      </c>
      <c r="F13125" t="s">
        <v>182</v>
      </c>
      <c r="G13125" t="s">
        <v>111</v>
      </c>
      <c r="H13125" t="s">
        <v>100</v>
      </c>
      <c r="I13125" t="s">
        <v>70</v>
      </c>
      <c r="J13125" t="s">
        <v>101</v>
      </c>
      <c r="K13125" s="23">
        <v>26.8</v>
      </c>
      <c r="L13125" s="24">
        <v>2.4</v>
      </c>
      <c r="M13125" s="24">
        <v>64.319999999999993</v>
      </c>
      <c r="N13125" s="24">
        <v>47.6</v>
      </c>
      <c r="O13125" s="24">
        <v>16.72</v>
      </c>
      <c r="P13125" s="25">
        <v>26</v>
      </c>
    </row>
    <row r="13126" spans="1:16" x14ac:dyDescent="0.3">
      <c r="A13126" s="22">
        <v>43281</v>
      </c>
      <c r="B13126">
        <v>2018</v>
      </c>
      <c r="C13126">
        <v>6</v>
      </c>
      <c r="D13126" t="s">
        <v>125</v>
      </c>
      <c r="E13126" t="s">
        <v>121</v>
      </c>
      <c r="F13126" t="s">
        <v>182</v>
      </c>
      <c r="G13126" t="s">
        <v>111</v>
      </c>
      <c r="H13126" t="s">
        <v>102</v>
      </c>
      <c r="I13126" t="s">
        <v>71</v>
      </c>
      <c r="J13126" t="s">
        <v>103</v>
      </c>
      <c r="K13126" s="23">
        <v>10</v>
      </c>
      <c r="L13126" s="24">
        <v>6.9</v>
      </c>
      <c r="M13126" s="24">
        <v>69</v>
      </c>
      <c r="N13126" s="24">
        <v>45.54</v>
      </c>
      <c r="O13126" s="24">
        <v>23.46</v>
      </c>
      <c r="P13126" s="25">
        <v>34</v>
      </c>
    </row>
    <row r="13127" spans="1:16" x14ac:dyDescent="0.3">
      <c r="A13127" s="22">
        <v>43281</v>
      </c>
      <c r="B13127">
        <v>2018</v>
      </c>
      <c r="C13127">
        <v>6</v>
      </c>
      <c r="D13127" t="s">
        <v>125</v>
      </c>
      <c r="E13127" t="s">
        <v>121</v>
      </c>
      <c r="F13127" t="s">
        <v>182</v>
      </c>
      <c r="G13127" t="s">
        <v>111</v>
      </c>
      <c r="H13127" t="s">
        <v>104</v>
      </c>
      <c r="I13127" t="s">
        <v>76</v>
      </c>
      <c r="J13127" t="s">
        <v>105</v>
      </c>
      <c r="K13127" s="23">
        <v>2</v>
      </c>
      <c r="L13127" s="24">
        <v>7.4</v>
      </c>
      <c r="M13127" s="24">
        <v>14.8</v>
      </c>
      <c r="N13127" s="24">
        <v>9.77</v>
      </c>
      <c r="O13127" s="24">
        <v>5.03</v>
      </c>
      <c r="P13127" s="25">
        <v>34</v>
      </c>
    </row>
    <row r="13128" spans="1:16" x14ac:dyDescent="0.3">
      <c r="A13128" s="22">
        <v>43281</v>
      </c>
      <c r="B13128">
        <v>2018</v>
      </c>
      <c r="C13128">
        <v>6</v>
      </c>
      <c r="D13128" t="s">
        <v>125</v>
      </c>
      <c r="E13128" t="s">
        <v>121</v>
      </c>
      <c r="F13128" t="s">
        <v>182</v>
      </c>
      <c r="G13128" t="s">
        <v>111</v>
      </c>
      <c r="H13128" t="s">
        <v>106</v>
      </c>
      <c r="I13128" t="s">
        <v>69</v>
      </c>
      <c r="J13128" t="s">
        <v>107</v>
      </c>
      <c r="K13128" s="23">
        <v>0</v>
      </c>
      <c r="L13128" s="24">
        <v>16.5</v>
      </c>
      <c r="M13128" s="24">
        <v>0</v>
      </c>
      <c r="N13128" s="24">
        <v>0</v>
      </c>
      <c r="O13128" s="24">
        <v>0</v>
      </c>
      <c r="P13128" s="25">
        <v>22</v>
      </c>
    </row>
    <row r="13129" spans="1:16" x14ac:dyDescent="0.3">
      <c r="A13129" s="22">
        <v>43281</v>
      </c>
      <c r="B13129">
        <v>2018</v>
      </c>
      <c r="C13129">
        <v>6</v>
      </c>
      <c r="D13129" t="s">
        <v>125</v>
      </c>
      <c r="E13129" t="s">
        <v>121</v>
      </c>
      <c r="F13129" t="s">
        <v>182</v>
      </c>
      <c r="G13129" t="s">
        <v>111</v>
      </c>
      <c r="H13129" t="s">
        <v>108</v>
      </c>
      <c r="I13129" t="s">
        <v>72</v>
      </c>
      <c r="J13129" t="s">
        <v>109</v>
      </c>
      <c r="K13129" s="23">
        <v>4</v>
      </c>
      <c r="L13129" s="24">
        <v>8.1999999999999993</v>
      </c>
      <c r="M13129" s="24">
        <v>32.799999999999997</v>
      </c>
      <c r="N13129" s="24">
        <v>22.3</v>
      </c>
      <c r="O13129" s="24">
        <v>10.5</v>
      </c>
      <c r="P13129" s="25">
        <v>32</v>
      </c>
    </row>
    <row r="13130" spans="1:16" x14ac:dyDescent="0.3">
      <c r="A13130" s="22">
        <v>43282</v>
      </c>
      <c r="B13130">
        <v>2018</v>
      </c>
      <c r="C13130">
        <v>7</v>
      </c>
      <c r="D13130" t="s">
        <v>127</v>
      </c>
      <c r="E13130" t="s">
        <v>128</v>
      </c>
      <c r="F13130" t="s">
        <v>183</v>
      </c>
      <c r="G13130" t="s">
        <v>112</v>
      </c>
      <c r="H13130" t="s">
        <v>94</v>
      </c>
      <c r="I13130" t="s">
        <v>73</v>
      </c>
      <c r="J13130" t="s">
        <v>95</v>
      </c>
      <c r="K13130" s="23">
        <v>2</v>
      </c>
      <c r="L13130" s="24">
        <v>3.1</v>
      </c>
      <c r="M13130" s="24">
        <v>6.2</v>
      </c>
      <c r="N13130" s="24">
        <v>4.34</v>
      </c>
      <c r="O13130" s="24">
        <v>1.86</v>
      </c>
      <c r="P13130" s="25">
        <v>30</v>
      </c>
    </row>
    <row r="13131" spans="1:16" x14ac:dyDescent="0.3">
      <c r="A13131" s="22">
        <v>43282</v>
      </c>
      <c r="B13131">
        <v>2018</v>
      </c>
      <c r="C13131">
        <v>7</v>
      </c>
      <c r="D13131" t="s">
        <v>127</v>
      </c>
      <c r="E13131" t="s">
        <v>128</v>
      </c>
      <c r="F13131" t="s">
        <v>183</v>
      </c>
      <c r="G13131" t="s">
        <v>112</v>
      </c>
      <c r="H13131" t="s">
        <v>96</v>
      </c>
      <c r="I13131" t="s">
        <v>74</v>
      </c>
      <c r="J13131" t="s">
        <v>97</v>
      </c>
      <c r="K13131" s="23">
        <v>3.69</v>
      </c>
      <c r="L13131" s="24">
        <v>3.6</v>
      </c>
      <c r="M13131" s="24">
        <v>13.28</v>
      </c>
      <c r="N13131" s="24">
        <v>9.3000000000000007</v>
      </c>
      <c r="O13131" s="24">
        <v>3.98</v>
      </c>
      <c r="P13131" s="25">
        <v>30</v>
      </c>
    </row>
    <row r="13132" spans="1:16" x14ac:dyDescent="0.3">
      <c r="A13132" s="22">
        <v>43282</v>
      </c>
      <c r="B13132">
        <v>2018</v>
      </c>
      <c r="C13132">
        <v>7</v>
      </c>
      <c r="D13132" t="s">
        <v>127</v>
      </c>
      <c r="E13132" t="s">
        <v>128</v>
      </c>
      <c r="F13132" t="s">
        <v>183</v>
      </c>
      <c r="G13132" t="s">
        <v>112</v>
      </c>
      <c r="H13132" t="s">
        <v>98</v>
      </c>
      <c r="I13132" t="s">
        <v>75</v>
      </c>
      <c r="J13132" t="s">
        <v>99</v>
      </c>
      <c r="K13132" s="23">
        <v>1</v>
      </c>
      <c r="L13132" s="24">
        <v>2.8</v>
      </c>
      <c r="M13132" s="24">
        <v>2.8</v>
      </c>
      <c r="N13132" s="24">
        <v>2.02</v>
      </c>
      <c r="O13132" s="24">
        <v>0.78</v>
      </c>
      <c r="P13132" s="25">
        <v>28</v>
      </c>
    </row>
    <row r="13133" spans="1:16" x14ac:dyDescent="0.3">
      <c r="A13133" s="22">
        <v>43282</v>
      </c>
      <c r="B13133">
        <v>2018</v>
      </c>
      <c r="C13133">
        <v>7</v>
      </c>
      <c r="D13133" t="s">
        <v>127</v>
      </c>
      <c r="E13133" t="s">
        <v>128</v>
      </c>
      <c r="F13133" t="s">
        <v>183</v>
      </c>
      <c r="G13133" t="s">
        <v>112</v>
      </c>
      <c r="H13133" t="s">
        <v>100</v>
      </c>
      <c r="I13133" t="s">
        <v>70</v>
      </c>
      <c r="J13133" t="s">
        <v>101</v>
      </c>
      <c r="K13133" s="23">
        <v>22</v>
      </c>
      <c r="L13133" s="24">
        <v>2.4</v>
      </c>
      <c r="M13133" s="24">
        <v>52.8</v>
      </c>
      <c r="N13133" s="24">
        <v>39.07</v>
      </c>
      <c r="O13133" s="24">
        <v>13.73</v>
      </c>
      <c r="P13133" s="25">
        <v>26</v>
      </c>
    </row>
    <row r="13134" spans="1:16" x14ac:dyDescent="0.3">
      <c r="A13134" s="22">
        <v>43282</v>
      </c>
      <c r="B13134">
        <v>2018</v>
      </c>
      <c r="C13134">
        <v>7</v>
      </c>
      <c r="D13134" t="s">
        <v>127</v>
      </c>
      <c r="E13134" t="s">
        <v>128</v>
      </c>
      <c r="F13134" t="s">
        <v>183</v>
      </c>
      <c r="G13134" t="s">
        <v>112</v>
      </c>
      <c r="H13134" t="s">
        <v>102</v>
      </c>
      <c r="I13134" t="s">
        <v>71</v>
      </c>
      <c r="J13134" t="s">
        <v>103</v>
      </c>
      <c r="K13134" s="23">
        <v>7</v>
      </c>
      <c r="L13134" s="24">
        <v>6.9</v>
      </c>
      <c r="M13134" s="24">
        <v>48.3</v>
      </c>
      <c r="N13134" s="24">
        <v>31.88</v>
      </c>
      <c r="O13134" s="24">
        <v>16.420000000000002</v>
      </c>
      <c r="P13134" s="25">
        <v>34</v>
      </c>
    </row>
    <row r="13135" spans="1:16" x14ac:dyDescent="0.3">
      <c r="A13135" s="22">
        <v>43282</v>
      </c>
      <c r="B13135">
        <v>2018</v>
      </c>
      <c r="C13135">
        <v>7</v>
      </c>
      <c r="D13135" t="s">
        <v>127</v>
      </c>
      <c r="E13135" t="s">
        <v>128</v>
      </c>
      <c r="F13135" t="s">
        <v>183</v>
      </c>
      <c r="G13135" t="s">
        <v>112</v>
      </c>
      <c r="H13135" t="s">
        <v>104</v>
      </c>
      <c r="I13135" t="s">
        <v>76</v>
      </c>
      <c r="J13135" t="s">
        <v>105</v>
      </c>
      <c r="K13135" s="23">
        <v>0</v>
      </c>
      <c r="L13135" s="24">
        <v>7.4</v>
      </c>
      <c r="M13135" s="24">
        <v>0</v>
      </c>
      <c r="N13135" s="24">
        <v>0</v>
      </c>
      <c r="O13135" s="24">
        <v>0</v>
      </c>
      <c r="P13135" s="25">
        <v>34</v>
      </c>
    </row>
    <row r="13136" spans="1:16" x14ac:dyDescent="0.3">
      <c r="A13136" s="22">
        <v>43282</v>
      </c>
      <c r="B13136">
        <v>2018</v>
      </c>
      <c r="C13136">
        <v>7</v>
      </c>
      <c r="D13136" t="s">
        <v>127</v>
      </c>
      <c r="E13136" t="s">
        <v>128</v>
      </c>
      <c r="F13136" t="s">
        <v>183</v>
      </c>
      <c r="G13136" t="s">
        <v>112</v>
      </c>
      <c r="H13136" t="s">
        <v>106</v>
      </c>
      <c r="I13136" t="s">
        <v>69</v>
      </c>
      <c r="J13136" t="s">
        <v>107</v>
      </c>
      <c r="K13136" s="23">
        <v>10</v>
      </c>
      <c r="L13136" s="24">
        <v>16.5</v>
      </c>
      <c r="M13136" s="24">
        <v>165</v>
      </c>
      <c r="N13136" s="24">
        <v>128.69999999999999</v>
      </c>
      <c r="O13136" s="24">
        <v>36.299999999999997</v>
      </c>
      <c r="P13136" s="25">
        <v>22</v>
      </c>
    </row>
    <row r="13137" spans="1:16" x14ac:dyDescent="0.3">
      <c r="A13137" s="22">
        <v>43282</v>
      </c>
      <c r="B13137">
        <v>2018</v>
      </c>
      <c r="C13137">
        <v>7</v>
      </c>
      <c r="D13137" t="s">
        <v>127</v>
      </c>
      <c r="E13137" t="s">
        <v>128</v>
      </c>
      <c r="F13137" t="s">
        <v>183</v>
      </c>
      <c r="G13137" t="s">
        <v>112</v>
      </c>
      <c r="H13137" t="s">
        <v>108</v>
      </c>
      <c r="I13137" t="s">
        <v>72</v>
      </c>
      <c r="J13137" t="s">
        <v>109</v>
      </c>
      <c r="K13137" s="23">
        <v>4</v>
      </c>
      <c r="L13137" s="24">
        <v>8.1999999999999993</v>
      </c>
      <c r="M13137" s="24">
        <v>32.799999999999997</v>
      </c>
      <c r="N13137" s="24">
        <v>22.3</v>
      </c>
      <c r="O13137" s="24">
        <v>10.5</v>
      </c>
      <c r="P13137" s="25">
        <v>32</v>
      </c>
    </row>
    <row r="13138" spans="1:16" x14ac:dyDescent="0.3">
      <c r="A13138" s="22">
        <v>43283</v>
      </c>
      <c r="B13138">
        <v>2018</v>
      </c>
      <c r="C13138">
        <v>7</v>
      </c>
      <c r="D13138" t="s">
        <v>127</v>
      </c>
      <c r="E13138" t="s">
        <v>128</v>
      </c>
      <c r="F13138" t="s">
        <v>183</v>
      </c>
      <c r="G13138" t="s">
        <v>113</v>
      </c>
      <c r="H13138" t="s">
        <v>94</v>
      </c>
      <c r="I13138" t="s">
        <v>73</v>
      </c>
      <c r="J13138" t="s">
        <v>95</v>
      </c>
      <c r="K13138" s="23">
        <v>3.33</v>
      </c>
      <c r="L13138" s="24">
        <v>3.1</v>
      </c>
      <c r="M13138" s="24">
        <v>10.32</v>
      </c>
      <c r="N13138" s="24">
        <v>7.22</v>
      </c>
      <c r="O13138" s="24">
        <v>3.1</v>
      </c>
      <c r="P13138" s="25">
        <v>30</v>
      </c>
    </row>
    <row r="13139" spans="1:16" x14ac:dyDescent="0.3">
      <c r="A13139" s="22">
        <v>43283</v>
      </c>
      <c r="B13139">
        <v>2018</v>
      </c>
      <c r="C13139">
        <v>7</v>
      </c>
      <c r="D13139" t="s">
        <v>127</v>
      </c>
      <c r="E13139" t="s">
        <v>128</v>
      </c>
      <c r="F13139" t="s">
        <v>183</v>
      </c>
      <c r="G13139" t="s">
        <v>113</v>
      </c>
      <c r="H13139" t="s">
        <v>96</v>
      </c>
      <c r="I13139" t="s">
        <v>74</v>
      </c>
      <c r="J13139" t="s">
        <v>97</v>
      </c>
      <c r="K13139" s="23">
        <v>6.33</v>
      </c>
      <c r="L13139" s="24">
        <v>3.6</v>
      </c>
      <c r="M13139" s="24">
        <v>22.79</v>
      </c>
      <c r="N13139" s="24">
        <v>15.95</v>
      </c>
      <c r="O13139" s="24">
        <v>6.84</v>
      </c>
      <c r="P13139" s="25">
        <v>30</v>
      </c>
    </row>
    <row r="13140" spans="1:16" x14ac:dyDescent="0.3">
      <c r="A13140" s="22">
        <v>43283</v>
      </c>
      <c r="B13140">
        <v>2018</v>
      </c>
      <c r="C13140">
        <v>7</v>
      </c>
      <c r="D13140" t="s">
        <v>127</v>
      </c>
      <c r="E13140" t="s">
        <v>128</v>
      </c>
      <c r="F13140" t="s">
        <v>183</v>
      </c>
      <c r="G13140" t="s">
        <v>113</v>
      </c>
      <c r="H13140" t="s">
        <v>98</v>
      </c>
      <c r="I13140" t="s">
        <v>75</v>
      </c>
      <c r="J13140" t="s">
        <v>99</v>
      </c>
      <c r="K13140" s="23">
        <v>3</v>
      </c>
      <c r="L13140" s="24">
        <v>2.8</v>
      </c>
      <c r="M13140" s="24">
        <v>8.4</v>
      </c>
      <c r="N13140" s="24">
        <v>6.05</v>
      </c>
      <c r="O13140" s="24">
        <v>2.35</v>
      </c>
      <c r="P13140" s="25">
        <v>28</v>
      </c>
    </row>
    <row r="13141" spans="1:16" x14ac:dyDescent="0.3">
      <c r="A13141" s="22">
        <v>43283</v>
      </c>
      <c r="B13141">
        <v>2018</v>
      </c>
      <c r="C13141">
        <v>7</v>
      </c>
      <c r="D13141" t="s">
        <v>127</v>
      </c>
      <c r="E13141" t="s">
        <v>128</v>
      </c>
      <c r="F13141" t="s">
        <v>183</v>
      </c>
      <c r="G13141" t="s">
        <v>113</v>
      </c>
      <c r="H13141" t="s">
        <v>100</v>
      </c>
      <c r="I13141" t="s">
        <v>70</v>
      </c>
      <c r="J13141" t="s">
        <v>101</v>
      </c>
      <c r="K13141" s="23">
        <v>24.6</v>
      </c>
      <c r="L13141" s="24">
        <v>2.4</v>
      </c>
      <c r="M13141" s="24">
        <v>59.04</v>
      </c>
      <c r="N13141" s="24">
        <v>43.69</v>
      </c>
      <c r="O13141" s="24">
        <v>15.35</v>
      </c>
      <c r="P13141" s="25">
        <v>26</v>
      </c>
    </row>
    <row r="13142" spans="1:16" x14ac:dyDescent="0.3">
      <c r="A13142" s="22">
        <v>43283</v>
      </c>
      <c r="B13142">
        <v>2018</v>
      </c>
      <c r="C13142">
        <v>7</v>
      </c>
      <c r="D13142" t="s">
        <v>127</v>
      </c>
      <c r="E13142" t="s">
        <v>128</v>
      </c>
      <c r="F13142" t="s">
        <v>183</v>
      </c>
      <c r="G13142" t="s">
        <v>113</v>
      </c>
      <c r="H13142" t="s">
        <v>102</v>
      </c>
      <c r="I13142" t="s">
        <v>71</v>
      </c>
      <c r="J13142" t="s">
        <v>103</v>
      </c>
      <c r="K13142" s="23">
        <v>18</v>
      </c>
      <c r="L13142" s="24">
        <v>6.9</v>
      </c>
      <c r="M13142" s="24">
        <v>124.2</v>
      </c>
      <c r="N13142" s="24">
        <v>81.97</v>
      </c>
      <c r="O13142" s="24">
        <v>42.23</v>
      </c>
      <c r="P13142" s="25">
        <v>34</v>
      </c>
    </row>
    <row r="13143" spans="1:16" x14ac:dyDescent="0.3">
      <c r="A13143" s="22">
        <v>43283</v>
      </c>
      <c r="B13143">
        <v>2018</v>
      </c>
      <c r="C13143">
        <v>7</v>
      </c>
      <c r="D13143" t="s">
        <v>127</v>
      </c>
      <c r="E13143" t="s">
        <v>128</v>
      </c>
      <c r="F13143" t="s">
        <v>183</v>
      </c>
      <c r="G13143" t="s">
        <v>113</v>
      </c>
      <c r="H13143" t="s">
        <v>104</v>
      </c>
      <c r="I13143" t="s">
        <v>76</v>
      </c>
      <c r="J13143" t="s">
        <v>105</v>
      </c>
      <c r="K13143" s="23">
        <v>0</v>
      </c>
      <c r="L13143" s="24">
        <v>7.4</v>
      </c>
      <c r="M13143" s="24">
        <v>0</v>
      </c>
      <c r="N13143" s="24">
        <v>0</v>
      </c>
      <c r="O13143" s="24">
        <v>0</v>
      </c>
      <c r="P13143" s="25">
        <v>34</v>
      </c>
    </row>
    <row r="13144" spans="1:16" x14ac:dyDescent="0.3">
      <c r="A13144" s="22">
        <v>43283</v>
      </c>
      <c r="B13144">
        <v>2018</v>
      </c>
      <c r="C13144">
        <v>7</v>
      </c>
      <c r="D13144" t="s">
        <v>127</v>
      </c>
      <c r="E13144" t="s">
        <v>128</v>
      </c>
      <c r="F13144" t="s">
        <v>183</v>
      </c>
      <c r="G13144" t="s">
        <v>113</v>
      </c>
      <c r="H13144" t="s">
        <v>106</v>
      </c>
      <c r="I13144" t="s">
        <v>69</v>
      </c>
      <c r="J13144" t="s">
        <v>107</v>
      </c>
      <c r="K13144" s="23">
        <v>3</v>
      </c>
      <c r="L13144" s="24">
        <v>16.5</v>
      </c>
      <c r="M13144" s="24">
        <v>49.5</v>
      </c>
      <c r="N13144" s="24">
        <v>38.61</v>
      </c>
      <c r="O13144" s="24">
        <v>10.89</v>
      </c>
      <c r="P13144" s="25">
        <v>22</v>
      </c>
    </row>
    <row r="13145" spans="1:16" x14ac:dyDescent="0.3">
      <c r="A13145" s="22">
        <v>43283</v>
      </c>
      <c r="B13145">
        <v>2018</v>
      </c>
      <c r="C13145">
        <v>7</v>
      </c>
      <c r="D13145" t="s">
        <v>127</v>
      </c>
      <c r="E13145" t="s">
        <v>128</v>
      </c>
      <c r="F13145" t="s">
        <v>183</v>
      </c>
      <c r="G13145" t="s">
        <v>113</v>
      </c>
      <c r="H13145" t="s">
        <v>108</v>
      </c>
      <c r="I13145" t="s">
        <v>72</v>
      </c>
      <c r="J13145" t="s">
        <v>109</v>
      </c>
      <c r="K13145" s="23">
        <v>7</v>
      </c>
      <c r="L13145" s="24">
        <v>8.1999999999999993</v>
      </c>
      <c r="M13145" s="24">
        <v>57.4</v>
      </c>
      <c r="N13145" s="24">
        <v>39.03</v>
      </c>
      <c r="O13145" s="24">
        <v>18.37</v>
      </c>
      <c r="P13145" s="25">
        <v>32</v>
      </c>
    </row>
    <row r="13146" spans="1:16" x14ac:dyDescent="0.3">
      <c r="A13146" s="22">
        <v>43284</v>
      </c>
      <c r="B13146">
        <v>2018</v>
      </c>
      <c r="C13146">
        <v>7</v>
      </c>
      <c r="D13146" t="s">
        <v>127</v>
      </c>
      <c r="E13146" t="s">
        <v>128</v>
      </c>
      <c r="F13146" t="s">
        <v>183</v>
      </c>
      <c r="G13146" t="s">
        <v>114</v>
      </c>
      <c r="H13146" t="s">
        <v>94</v>
      </c>
      <c r="I13146" t="s">
        <v>73</v>
      </c>
      <c r="J13146" t="s">
        <v>95</v>
      </c>
      <c r="K13146" s="23">
        <v>6.34</v>
      </c>
      <c r="L13146" s="24">
        <v>3.1</v>
      </c>
      <c r="M13146" s="24">
        <v>19.649999999999999</v>
      </c>
      <c r="N13146" s="24">
        <v>13.76</v>
      </c>
      <c r="O13146" s="24">
        <v>5.89</v>
      </c>
      <c r="P13146" s="25">
        <v>30</v>
      </c>
    </row>
    <row r="13147" spans="1:16" x14ac:dyDescent="0.3">
      <c r="A13147" s="22">
        <v>43284</v>
      </c>
      <c r="B13147">
        <v>2018</v>
      </c>
      <c r="C13147">
        <v>7</v>
      </c>
      <c r="D13147" t="s">
        <v>127</v>
      </c>
      <c r="E13147" t="s">
        <v>128</v>
      </c>
      <c r="F13147" t="s">
        <v>183</v>
      </c>
      <c r="G13147" t="s">
        <v>114</v>
      </c>
      <c r="H13147" t="s">
        <v>96</v>
      </c>
      <c r="I13147" t="s">
        <v>74</v>
      </c>
      <c r="J13147" t="s">
        <v>97</v>
      </c>
      <c r="K13147" s="23">
        <v>2.33</v>
      </c>
      <c r="L13147" s="24">
        <v>3.6</v>
      </c>
      <c r="M13147" s="24">
        <v>8.39</v>
      </c>
      <c r="N13147" s="24">
        <v>5.87</v>
      </c>
      <c r="O13147" s="24">
        <v>2.52</v>
      </c>
      <c r="P13147" s="25">
        <v>30</v>
      </c>
    </row>
    <row r="13148" spans="1:16" x14ac:dyDescent="0.3">
      <c r="A13148" s="22">
        <v>43284</v>
      </c>
      <c r="B13148">
        <v>2018</v>
      </c>
      <c r="C13148">
        <v>7</v>
      </c>
      <c r="D13148" t="s">
        <v>127</v>
      </c>
      <c r="E13148" t="s">
        <v>128</v>
      </c>
      <c r="F13148" t="s">
        <v>183</v>
      </c>
      <c r="G13148" t="s">
        <v>114</v>
      </c>
      <c r="H13148" t="s">
        <v>98</v>
      </c>
      <c r="I13148" t="s">
        <v>75</v>
      </c>
      <c r="J13148" t="s">
        <v>99</v>
      </c>
      <c r="K13148" s="23">
        <v>1</v>
      </c>
      <c r="L13148" s="24">
        <v>2.8</v>
      </c>
      <c r="M13148" s="24">
        <v>2.8</v>
      </c>
      <c r="N13148" s="24">
        <v>2.02</v>
      </c>
      <c r="O13148" s="24">
        <v>0.78</v>
      </c>
      <c r="P13148" s="25">
        <v>28</v>
      </c>
    </row>
    <row r="13149" spans="1:16" x14ac:dyDescent="0.3">
      <c r="A13149" s="22">
        <v>43284</v>
      </c>
      <c r="B13149">
        <v>2018</v>
      </c>
      <c r="C13149">
        <v>7</v>
      </c>
      <c r="D13149" t="s">
        <v>127</v>
      </c>
      <c r="E13149" t="s">
        <v>128</v>
      </c>
      <c r="F13149" t="s">
        <v>183</v>
      </c>
      <c r="G13149" t="s">
        <v>114</v>
      </c>
      <c r="H13149" t="s">
        <v>100</v>
      </c>
      <c r="I13149" t="s">
        <v>70</v>
      </c>
      <c r="J13149" t="s">
        <v>101</v>
      </c>
      <c r="K13149" s="23">
        <v>13.6</v>
      </c>
      <c r="L13149" s="24">
        <v>2.4</v>
      </c>
      <c r="M13149" s="24">
        <v>32.64</v>
      </c>
      <c r="N13149" s="24">
        <v>24.15</v>
      </c>
      <c r="O13149" s="24">
        <v>8.49</v>
      </c>
      <c r="P13149" s="25">
        <v>26</v>
      </c>
    </row>
    <row r="13150" spans="1:16" x14ac:dyDescent="0.3">
      <c r="A13150" s="22">
        <v>43284</v>
      </c>
      <c r="B13150">
        <v>2018</v>
      </c>
      <c r="C13150">
        <v>7</v>
      </c>
      <c r="D13150" t="s">
        <v>127</v>
      </c>
      <c r="E13150" t="s">
        <v>128</v>
      </c>
      <c r="F13150" t="s">
        <v>183</v>
      </c>
      <c r="G13150" t="s">
        <v>114</v>
      </c>
      <c r="H13150" t="s">
        <v>102</v>
      </c>
      <c r="I13150" t="s">
        <v>71</v>
      </c>
      <c r="J13150" t="s">
        <v>103</v>
      </c>
      <c r="K13150" s="23">
        <v>9</v>
      </c>
      <c r="L13150" s="24">
        <v>6.9</v>
      </c>
      <c r="M13150" s="24">
        <v>62.1</v>
      </c>
      <c r="N13150" s="24">
        <v>40.99</v>
      </c>
      <c r="O13150" s="24">
        <v>21.11</v>
      </c>
      <c r="P13150" s="25">
        <v>34</v>
      </c>
    </row>
    <row r="13151" spans="1:16" x14ac:dyDescent="0.3">
      <c r="A13151" s="22">
        <v>43284</v>
      </c>
      <c r="B13151">
        <v>2018</v>
      </c>
      <c r="C13151">
        <v>7</v>
      </c>
      <c r="D13151" t="s">
        <v>127</v>
      </c>
      <c r="E13151" t="s">
        <v>128</v>
      </c>
      <c r="F13151" t="s">
        <v>183</v>
      </c>
      <c r="G13151" t="s">
        <v>114</v>
      </c>
      <c r="H13151" t="s">
        <v>104</v>
      </c>
      <c r="I13151" t="s">
        <v>76</v>
      </c>
      <c r="J13151" t="s">
        <v>105</v>
      </c>
      <c r="K13151" s="23">
        <v>0</v>
      </c>
      <c r="L13151" s="24">
        <v>7.4</v>
      </c>
      <c r="M13151" s="24">
        <v>0</v>
      </c>
      <c r="N13151" s="24">
        <v>0</v>
      </c>
      <c r="O13151" s="24">
        <v>0</v>
      </c>
      <c r="P13151" s="25">
        <v>34</v>
      </c>
    </row>
    <row r="13152" spans="1:16" x14ac:dyDescent="0.3">
      <c r="A13152" s="22">
        <v>43284</v>
      </c>
      <c r="B13152">
        <v>2018</v>
      </c>
      <c r="C13152">
        <v>7</v>
      </c>
      <c r="D13152" t="s">
        <v>127</v>
      </c>
      <c r="E13152" t="s">
        <v>128</v>
      </c>
      <c r="F13152" t="s">
        <v>183</v>
      </c>
      <c r="G13152" t="s">
        <v>114</v>
      </c>
      <c r="H13152" t="s">
        <v>106</v>
      </c>
      <c r="I13152" t="s">
        <v>69</v>
      </c>
      <c r="J13152" t="s">
        <v>107</v>
      </c>
      <c r="K13152" s="23">
        <v>8</v>
      </c>
      <c r="L13152" s="24">
        <v>16.5</v>
      </c>
      <c r="M13152" s="24">
        <v>132</v>
      </c>
      <c r="N13152" s="24">
        <v>102.96</v>
      </c>
      <c r="O13152" s="24">
        <v>29.04</v>
      </c>
      <c r="P13152" s="25">
        <v>22</v>
      </c>
    </row>
    <row r="13153" spans="1:16" x14ac:dyDescent="0.3">
      <c r="A13153" s="22">
        <v>43284</v>
      </c>
      <c r="B13153">
        <v>2018</v>
      </c>
      <c r="C13153">
        <v>7</v>
      </c>
      <c r="D13153" t="s">
        <v>127</v>
      </c>
      <c r="E13153" t="s">
        <v>128</v>
      </c>
      <c r="F13153" t="s">
        <v>183</v>
      </c>
      <c r="G13153" t="s">
        <v>114</v>
      </c>
      <c r="H13153" t="s">
        <v>108</v>
      </c>
      <c r="I13153" t="s">
        <v>72</v>
      </c>
      <c r="J13153" t="s">
        <v>109</v>
      </c>
      <c r="K13153" s="23">
        <v>3</v>
      </c>
      <c r="L13153" s="24">
        <v>8.1999999999999993</v>
      </c>
      <c r="M13153" s="24">
        <v>24.6</v>
      </c>
      <c r="N13153" s="24">
        <v>16.73</v>
      </c>
      <c r="O13153" s="24">
        <v>7.87</v>
      </c>
      <c r="P13153" s="25">
        <v>32</v>
      </c>
    </row>
    <row r="13154" spans="1:16" x14ac:dyDescent="0.3">
      <c r="A13154" s="22">
        <v>43285</v>
      </c>
      <c r="B13154">
        <v>2018</v>
      </c>
      <c r="C13154">
        <v>7</v>
      </c>
      <c r="D13154" t="s">
        <v>127</v>
      </c>
      <c r="E13154" t="s">
        <v>128</v>
      </c>
      <c r="F13154" t="s">
        <v>183</v>
      </c>
      <c r="G13154" t="s">
        <v>115</v>
      </c>
      <c r="H13154" t="s">
        <v>94</v>
      </c>
      <c r="I13154" t="s">
        <v>73</v>
      </c>
      <c r="J13154" t="s">
        <v>95</v>
      </c>
      <c r="K13154" s="23">
        <v>1</v>
      </c>
      <c r="L13154" s="24">
        <v>3.1</v>
      </c>
      <c r="M13154" s="24">
        <v>3.1</v>
      </c>
      <c r="N13154" s="24">
        <v>2.17</v>
      </c>
      <c r="O13154" s="24">
        <v>0.93</v>
      </c>
      <c r="P13154" s="25">
        <v>30</v>
      </c>
    </row>
    <row r="13155" spans="1:16" x14ac:dyDescent="0.3">
      <c r="A13155" s="22">
        <v>43285</v>
      </c>
      <c r="B13155">
        <v>2018</v>
      </c>
      <c r="C13155">
        <v>7</v>
      </c>
      <c r="D13155" t="s">
        <v>127</v>
      </c>
      <c r="E13155" t="s">
        <v>128</v>
      </c>
      <c r="F13155" t="s">
        <v>183</v>
      </c>
      <c r="G13155" t="s">
        <v>115</v>
      </c>
      <c r="H13155" t="s">
        <v>96</v>
      </c>
      <c r="I13155" t="s">
        <v>74</v>
      </c>
      <c r="J13155" t="s">
        <v>97</v>
      </c>
      <c r="K13155" s="23">
        <v>2.83</v>
      </c>
      <c r="L13155" s="24">
        <v>3.6</v>
      </c>
      <c r="M13155" s="24">
        <v>10.19</v>
      </c>
      <c r="N13155" s="24">
        <v>7.13</v>
      </c>
      <c r="O13155" s="24">
        <v>3.06</v>
      </c>
      <c r="P13155" s="25">
        <v>30</v>
      </c>
    </row>
    <row r="13156" spans="1:16" x14ac:dyDescent="0.3">
      <c r="A13156" s="22">
        <v>43285</v>
      </c>
      <c r="B13156">
        <v>2018</v>
      </c>
      <c r="C13156">
        <v>7</v>
      </c>
      <c r="D13156" t="s">
        <v>127</v>
      </c>
      <c r="E13156" t="s">
        <v>128</v>
      </c>
      <c r="F13156" t="s">
        <v>183</v>
      </c>
      <c r="G13156" t="s">
        <v>115</v>
      </c>
      <c r="H13156" t="s">
        <v>98</v>
      </c>
      <c r="I13156" t="s">
        <v>75</v>
      </c>
      <c r="J13156" t="s">
        <v>99</v>
      </c>
      <c r="K13156" s="23">
        <v>3.5</v>
      </c>
      <c r="L13156" s="24">
        <v>2.8</v>
      </c>
      <c r="M13156" s="24">
        <v>9.8000000000000007</v>
      </c>
      <c r="N13156" s="24">
        <v>7.06</v>
      </c>
      <c r="O13156" s="24">
        <v>2.74</v>
      </c>
      <c r="P13156" s="25">
        <v>28</v>
      </c>
    </row>
    <row r="13157" spans="1:16" x14ac:dyDescent="0.3">
      <c r="A13157" s="22">
        <v>43285</v>
      </c>
      <c r="B13157">
        <v>2018</v>
      </c>
      <c r="C13157">
        <v>7</v>
      </c>
      <c r="D13157" t="s">
        <v>127</v>
      </c>
      <c r="E13157" t="s">
        <v>128</v>
      </c>
      <c r="F13157" t="s">
        <v>183</v>
      </c>
      <c r="G13157" t="s">
        <v>115</v>
      </c>
      <c r="H13157" t="s">
        <v>100</v>
      </c>
      <c r="I13157" t="s">
        <v>70</v>
      </c>
      <c r="J13157" t="s">
        <v>101</v>
      </c>
      <c r="K13157" s="23">
        <v>16.25</v>
      </c>
      <c r="L13157" s="24">
        <v>2.4</v>
      </c>
      <c r="M13157" s="24">
        <v>39</v>
      </c>
      <c r="N13157" s="24">
        <v>28.86</v>
      </c>
      <c r="O13157" s="24">
        <v>10.14</v>
      </c>
      <c r="P13157" s="25">
        <v>26</v>
      </c>
    </row>
    <row r="13158" spans="1:16" x14ac:dyDescent="0.3">
      <c r="A13158" s="22">
        <v>43285</v>
      </c>
      <c r="B13158">
        <v>2018</v>
      </c>
      <c r="C13158">
        <v>7</v>
      </c>
      <c r="D13158" t="s">
        <v>127</v>
      </c>
      <c r="E13158" t="s">
        <v>128</v>
      </c>
      <c r="F13158" t="s">
        <v>183</v>
      </c>
      <c r="G13158" t="s">
        <v>115</v>
      </c>
      <c r="H13158" t="s">
        <v>102</v>
      </c>
      <c r="I13158" t="s">
        <v>71</v>
      </c>
      <c r="J13158" t="s">
        <v>103</v>
      </c>
      <c r="K13158" s="23">
        <v>6</v>
      </c>
      <c r="L13158" s="24">
        <v>6.9</v>
      </c>
      <c r="M13158" s="24">
        <v>41.4</v>
      </c>
      <c r="N13158" s="24">
        <v>27.32</v>
      </c>
      <c r="O13158" s="24">
        <v>14.08</v>
      </c>
      <c r="P13158" s="25">
        <v>34</v>
      </c>
    </row>
    <row r="13159" spans="1:16" x14ac:dyDescent="0.3">
      <c r="A13159" s="22">
        <v>43285</v>
      </c>
      <c r="B13159">
        <v>2018</v>
      </c>
      <c r="C13159">
        <v>7</v>
      </c>
      <c r="D13159" t="s">
        <v>127</v>
      </c>
      <c r="E13159" t="s">
        <v>128</v>
      </c>
      <c r="F13159" t="s">
        <v>183</v>
      </c>
      <c r="G13159" t="s">
        <v>115</v>
      </c>
      <c r="H13159" t="s">
        <v>104</v>
      </c>
      <c r="I13159" t="s">
        <v>76</v>
      </c>
      <c r="J13159" t="s">
        <v>105</v>
      </c>
      <c r="K13159" s="23">
        <v>0</v>
      </c>
      <c r="L13159" s="24">
        <v>7.4</v>
      </c>
      <c r="M13159" s="24">
        <v>0</v>
      </c>
      <c r="N13159" s="24">
        <v>0</v>
      </c>
      <c r="O13159" s="24">
        <v>0</v>
      </c>
      <c r="P13159" s="25">
        <v>34</v>
      </c>
    </row>
    <row r="13160" spans="1:16" x14ac:dyDescent="0.3">
      <c r="A13160" s="22">
        <v>43285</v>
      </c>
      <c r="B13160">
        <v>2018</v>
      </c>
      <c r="C13160">
        <v>7</v>
      </c>
      <c r="D13160" t="s">
        <v>127</v>
      </c>
      <c r="E13160" t="s">
        <v>128</v>
      </c>
      <c r="F13160" t="s">
        <v>183</v>
      </c>
      <c r="G13160" t="s">
        <v>115</v>
      </c>
      <c r="H13160" t="s">
        <v>106</v>
      </c>
      <c r="I13160" t="s">
        <v>69</v>
      </c>
      <c r="J13160" t="s">
        <v>107</v>
      </c>
      <c r="K13160" s="23">
        <v>22</v>
      </c>
      <c r="L13160" s="24">
        <v>16.5</v>
      </c>
      <c r="M13160" s="24">
        <v>363</v>
      </c>
      <c r="N13160" s="24">
        <v>283.14</v>
      </c>
      <c r="O13160" s="24">
        <v>79.86</v>
      </c>
      <c r="P13160" s="25">
        <v>22</v>
      </c>
    </row>
    <row r="13161" spans="1:16" x14ac:dyDescent="0.3">
      <c r="A13161" s="22">
        <v>43285</v>
      </c>
      <c r="B13161">
        <v>2018</v>
      </c>
      <c r="C13161">
        <v>7</v>
      </c>
      <c r="D13161" t="s">
        <v>127</v>
      </c>
      <c r="E13161" t="s">
        <v>128</v>
      </c>
      <c r="F13161" t="s">
        <v>183</v>
      </c>
      <c r="G13161" t="s">
        <v>115</v>
      </c>
      <c r="H13161" t="s">
        <v>108</v>
      </c>
      <c r="I13161" t="s">
        <v>72</v>
      </c>
      <c r="J13161" t="s">
        <v>109</v>
      </c>
      <c r="K13161" s="23">
        <v>7</v>
      </c>
      <c r="L13161" s="24">
        <v>8.1999999999999993</v>
      </c>
      <c r="M13161" s="24">
        <v>57.4</v>
      </c>
      <c r="N13161" s="24">
        <v>39.03</v>
      </c>
      <c r="O13161" s="24">
        <v>18.37</v>
      </c>
      <c r="P13161" s="25">
        <v>32</v>
      </c>
    </row>
    <row r="13162" spans="1:16" x14ac:dyDescent="0.3">
      <c r="A13162" s="22">
        <v>43286</v>
      </c>
      <c r="B13162">
        <v>2018</v>
      </c>
      <c r="C13162">
        <v>7</v>
      </c>
      <c r="D13162" t="s">
        <v>127</v>
      </c>
      <c r="E13162" t="s">
        <v>128</v>
      </c>
      <c r="F13162" t="s">
        <v>183</v>
      </c>
      <c r="G13162" t="s">
        <v>93</v>
      </c>
      <c r="H13162" t="s">
        <v>94</v>
      </c>
      <c r="I13162" t="s">
        <v>73</v>
      </c>
      <c r="J13162" t="s">
        <v>95</v>
      </c>
      <c r="K13162" s="23">
        <v>4.33</v>
      </c>
      <c r="L13162" s="24">
        <v>3.1</v>
      </c>
      <c r="M13162" s="24">
        <v>13.42</v>
      </c>
      <c r="N13162" s="24">
        <v>9.39</v>
      </c>
      <c r="O13162" s="24">
        <v>4.03</v>
      </c>
      <c r="P13162" s="25">
        <v>30</v>
      </c>
    </row>
    <row r="13163" spans="1:16" x14ac:dyDescent="0.3">
      <c r="A13163" s="22">
        <v>43286</v>
      </c>
      <c r="B13163">
        <v>2018</v>
      </c>
      <c r="C13163">
        <v>7</v>
      </c>
      <c r="D13163" t="s">
        <v>127</v>
      </c>
      <c r="E13163" t="s">
        <v>128</v>
      </c>
      <c r="F13163" t="s">
        <v>183</v>
      </c>
      <c r="G13163" t="s">
        <v>93</v>
      </c>
      <c r="H13163" t="s">
        <v>96</v>
      </c>
      <c r="I13163" t="s">
        <v>74</v>
      </c>
      <c r="J13163" t="s">
        <v>97</v>
      </c>
      <c r="K13163" s="23">
        <v>2.76</v>
      </c>
      <c r="L13163" s="24">
        <v>3.6</v>
      </c>
      <c r="M13163" s="24">
        <v>9.94</v>
      </c>
      <c r="N13163" s="24">
        <v>6.96</v>
      </c>
      <c r="O13163" s="24">
        <v>2.98</v>
      </c>
      <c r="P13163" s="25">
        <v>30</v>
      </c>
    </row>
    <row r="13164" spans="1:16" x14ac:dyDescent="0.3">
      <c r="A13164" s="22">
        <v>43286</v>
      </c>
      <c r="B13164">
        <v>2018</v>
      </c>
      <c r="C13164">
        <v>7</v>
      </c>
      <c r="D13164" t="s">
        <v>127</v>
      </c>
      <c r="E13164" t="s">
        <v>128</v>
      </c>
      <c r="F13164" t="s">
        <v>183</v>
      </c>
      <c r="G13164" t="s">
        <v>93</v>
      </c>
      <c r="H13164" t="s">
        <v>98</v>
      </c>
      <c r="I13164" t="s">
        <v>75</v>
      </c>
      <c r="J13164" t="s">
        <v>99</v>
      </c>
      <c r="K13164" s="23">
        <v>4</v>
      </c>
      <c r="L13164" s="24">
        <v>2.8</v>
      </c>
      <c r="M13164" s="24">
        <v>11.2</v>
      </c>
      <c r="N13164" s="24">
        <v>8.06</v>
      </c>
      <c r="O13164" s="24">
        <v>3.14</v>
      </c>
      <c r="P13164" s="25">
        <v>28</v>
      </c>
    </row>
    <row r="13165" spans="1:16" x14ac:dyDescent="0.3">
      <c r="A13165" s="22">
        <v>43286</v>
      </c>
      <c r="B13165">
        <v>2018</v>
      </c>
      <c r="C13165">
        <v>7</v>
      </c>
      <c r="D13165" t="s">
        <v>127</v>
      </c>
      <c r="E13165" t="s">
        <v>128</v>
      </c>
      <c r="F13165" t="s">
        <v>183</v>
      </c>
      <c r="G13165" t="s">
        <v>93</v>
      </c>
      <c r="H13165" t="s">
        <v>100</v>
      </c>
      <c r="I13165" t="s">
        <v>70</v>
      </c>
      <c r="J13165" t="s">
        <v>101</v>
      </c>
      <c r="K13165" s="23">
        <v>15</v>
      </c>
      <c r="L13165" s="24">
        <v>2.4</v>
      </c>
      <c r="M13165" s="24">
        <v>36</v>
      </c>
      <c r="N13165" s="24">
        <v>26.64</v>
      </c>
      <c r="O13165" s="24">
        <v>9.36</v>
      </c>
      <c r="P13165" s="25">
        <v>26</v>
      </c>
    </row>
    <row r="13166" spans="1:16" x14ac:dyDescent="0.3">
      <c r="A13166" s="22">
        <v>43286</v>
      </c>
      <c r="B13166">
        <v>2018</v>
      </c>
      <c r="C13166">
        <v>7</v>
      </c>
      <c r="D13166" t="s">
        <v>127</v>
      </c>
      <c r="E13166" t="s">
        <v>128</v>
      </c>
      <c r="F13166" t="s">
        <v>183</v>
      </c>
      <c r="G13166" t="s">
        <v>93</v>
      </c>
      <c r="H13166" t="s">
        <v>102</v>
      </c>
      <c r="I13166" t="s">
        <v>71</v>
      </c>
      <c r="J13166" t="s">
        <v>103</v>
      </c>
      <c r="K13166" s="23">
        <v>6</v>
      </c>
      <c r="L13166" s="24">
        <v>6.9</v>
      </c>
      <c r="M13166" s="24">
        <v>41.4</v>
      </c>
      <c r="N13166" s="24">
        <v>27.32</v>
      </c>
      <c r="O13166" s="24">
        <v>14.08</v>
      </c>
      <c r="P13166" s="25">
        <v>34</v>
      </c>
    </row>
    <row r="13167" spans="1:16" x14ac:dyDescent="0.3">
      <c r="A13167" s="22">
        <v>43286</v>
      </c>
      <c r="B13167">
        <v>2018</v>
      </c>
      <c r="C13167">
        <v>7</v>
      </c>
      <c r="D13167" t="s">
        <v>127</v>
      </c>
      <c r="E13167" t="s">
        <v>128</v>
      </c>
      <c r="F13167" t="s">
        <v>183</v>
      </c>
      <c r="G13167" t="s">
        <v>93</v>
      </c>
      <c r="H13167" t="s">
        <v>104</v>
      </c>
      <c r="I13167" t="s">
        <v>76</v>
      </c>
      <c r="J13167" t="s">
        <v>105</v>
      </c>
      <c r="K13167" s="23">
        <v>3</v>
      </c>
      <c r="L13167" s="24">
        <v>7.4</v>
      </c>
      <c r="M13167" s="24">
        <v>22.2</v>
      </c>
      <c r="N13167" s="24">
        <v>14.65</v>
      </c>
      <c r="O13167" s="24">
        <v>7.55</v>
      </c>
      <c r="P13167" s="25">
        <v>34</v>
      </c>
    </row>
    <row r="13168" spans="1:16" x14ac:dyDescent="0.3">
      <c r="A13168" s="22">
        <v>43286</v>
      </c>
      <c r="B13168">
        <v>2018</v>
      </c>
      <c r="C13168">
        <v>7</v>
      </c>
      <c r="D13168" t="s">
        <v>127</v>
      </c>
      <c r="E13168" t="s">
        <v>128</v>
      </c>
      <c r="F13168" t="s">
        <v>183</v>
      </c>
      <c r="G13168" t="s">
        <v>93</v>
      </c>
      <c r="H13168" t="s">
        <v>106</v>
      </c>
      <c r="I13168" t="s">
        <v>69</v>
      </c>
      <c r="J13168" t="s">
        <v>107</v>
      </c>
      <c r="K13168" s="23">
        <v>3</v>
      </c>
      <c r="L13168" s="24">
        <v>16.5</v>
      </c>
      <c r="M13168" s="24">
        <v>49.5</v>
      </c>
      <c r="N13168" s="24">
        <v>38.61</v>
      </c>
      <c r="O13168" s="24">
        <v>10.89</v>
      </c>
      <c r="P13168" s="25">
        <v>22</v>
      </c>
    </row>
    <row r="13169" spans="1:16" x14ac:dyDescent="0.3">
      <c r="A13169" s="22">
        <v>43286</v>
      </c>
      <c r="B13169">
        <v>2018</v>
      </c>
      <c r="C13169">
        <v>7</v>
      </c>
      <c r="D13169" t="s">
        <v>127</v>
      </c>
      <c r="E13169" t="s">
        <v>128</v>
      </c>
      <c r="F13169" t="s">
        <v>183</v>
      </c>
      <c r="G13169" t="s">
        <v>93</v>
      </c>
      <c r="H13169" t="s">
        <v>108</v>
      </c>
      <c r="I13169" t="s">
        <v>72</v>
      </c>
      <c r="J13169" t="s">
        <v>109</v>
      </c>
      <c r="K13169" s="23">
        <v>1</v>
      </c>
      <c r="L13169" s="24">
        <v>8.1999999999999993</v>
      </c>
      <c r="M13169" s="24">
        <v>8.1999999999999993</v>
      </c>
      <c r="N13169" s="24">
        <v>5.58</v>
      </c>
      <c r="O13169" s="24">
        <v>2.62</v>
      </c>
      <c r="P13169" s="25">
        <v>32</v>
      </c>
    </row>
    <row r="13170" spans="1:16" x14ac:dyDescent="0.3">
      <c r="A13170" s="22">
        <v>43287</v>
      </c>
      <c r="B13170">
        <v>2018</v>
      </c>
      <c r="C13170">
        <v>7</v>
      </c>
      <c r="D13170" t="s">
        <v>127</v>
      </c>
      <c r="E13170" t="s">
        <v>128</v>
      </c>
      <c r="F13170" t="s">
        <v>183</v>
      </c>
      <c r="G13170" t="s">
        <v>110</v>
      </c>
      <c r="H13170" t="s">
        <v>94</v>
      </c>
      <c r="I13170" t="s">
        <v>73</v>
      </c>
      <c r="J13170" t="s">
        <v>95</v>
      </c>
      <c r="K13170" s="23">
        <v>2.33</v>
      </c>
      <c r="L13170" s="24">
        <v>3.1</v>
      </c>
      <c r="M13170" s="24">
        <v>7.22</v>
      </c>
      <c r="N13170" s="24">
        <v>5.05</v>
      </c>
      <c r="O13170" s="24">
        <v>2.17</v>
      </c>
      <c r="P13170" s="25">
        <v>30</v>
      </c>
    </row>
    <row r="13171" spans="1:16" x14ac:dyDescent="0.3">
      <c r="A13171" s="22">
        <v>43287</v>
      </c>
      <c r="B13171">
        <v>2018</v>
      </c>
      <c r="C13171">
        <v>7</v>
      </c>
      <c r="D13171" t="s">
        <v>127</v>
      </c>
      <c r="E13171" t="s">
        <v>128</v>
      </c>
      <c r="F13171" t="s">
        <v>183</v>
      </c>
      <c r="G13171" t="s">
        <v>110</v>
      </c>
      <c r="H13171" t="s">
        <v>96</v>
      </c>
      <c r="I13171" t="s">
        <v>74</v>
      </c>
      <c r="J13171" t="s">
        <v>97</v>
      </c>
      <c r="K13171" s="23">
        <v>5.33</v>
      </c>
      <c r="L13171" s="24">
        <v>3.6</v>
      </c>
      <c r="M13171" s="24">
        <v>19.190000000000001</v>
      </c>
      <c r="N13171" s="24">
        <v>13.43</v>
      </c>
      <c r="O13171" s="24">
        <v>5.76</v>
      </c>
      <c r="P13171" s="25">
        <v>30</v>
      </c>
    </row>
    <row r="13172" spans="1:16" x14ac:dyDescent="0.3">
      <c r="A13172" s="22">
        <v>43287</v>
      </c>
      <c r="B13172">
        <v>2018</v>
      </c>
      <c r="C13172">
        <v>7</v>
      </c>
      <c r="D13172" t="s">
        <v>127</v>
      </c>
      <c r="E13172" t="s">
        <v>128</v>
      </c>
      <c r="F13172" t="s">
        <v>183</v>
      </c>
      <c r="G13172" t="s">
        <v>110</v>
      </c>
      <c r="H13172" t="s">
        <v>98</v>
      </c>
      <c r="I13172" t="s">
        <v>75</v>
      </c>
      <c r="J13172" t="s">
        <v>99</v>
      </c>
      <c r="K13172" s="23">
        <v>1.25</v>
      </c>
      <c r="L13172" s="24">
        <v>2.8</v>
      </c>
      <c r="M13172" s="24">
        <v>3.5</v>
      </c>
      <c r="N13172" s="24">
        <v>2.52</v>
      </c>
      <c r="O13172" s="24">
        <v>0.98</v>
      </c>
      <c r="P13172" s="25">
        <v>28</v>
      </c>
    </row>
    <row r="13173" spans="1:16" x14ac:dyDescent="0.3">
      <c r="A13173" s="22">
        <v>43287</v>
      </c>
      <c r="B13173">
        <v>2018</v>
      </c>
      <c r="C13173">
        <v>7</v>
      </c>
      <c r="D13173" t="s">
        <v>127</v>
      </c>
      <c r="E13173" t="s">
        <v>128</v>
      </c>
      <c r="F13173" t="s">
        <v>183</v>
      </c>
      <c r="G13173" t="s">
        <v>110</v>
      </c>
      <c r="H13173" t="s">
        <v>100</v>
      </c>
      <c r="I13173" t="s">
        <v>70</v>
      </c>
      <c r="J13173" t="s">
        <v>101</v>
      </c>
      <c r="K13173" s="23">
        <v>20</v>
      </c>
      <c r="L13173" s="24">
        <v>2.4</v>
      </c>
      <c r="M13173" s="24">
        <v>48</v>
      </c>
      <c r="N13173" s="24">
        <v>35.520000000000003</v>
      </c>
      <c r="O13173" s="24">
        <v>12.48</v>
      </c>
      <c r="P13173" s="25">
        <v>26</v>
      </c>
    </row>
    <row r="13174" spans="1:16" x14ac:dyDescent="0.3">
      <c r="A13174" s="22">
        <v>43287</v>
      </c>
      <c r="B13174">
        <v>2018</v>
      </c>
      <c r="C13174">
        <v>7</v>
      </c>
      <c r="D13174" t="s">
        <v>127</v>
      </c>
      <c r="E13174" t="s">
        <v>128</v>
      </c>
      <c r="F13174" t="s">
        <v>183</v>
      </c>
      <c r="G13174" t="s">
        <v>110</v>
      </c>
      <c r="H13174" t="s">
        <v>102</v>
      </c>
      <c r="I13174" t="s">
        <v>71</v>
      </c>
      <c r="J13174" t="s">
        <v>103</v>
      </c>
      <c r="K13174" s="23">
        <v>15</v>
      </c>
      <c r="L13174" s="24">
        <v>6.9</v>
      </c>
      <c r="M13174" s="24">
        <v>103.5</v>
      </c>
      <c r="N13174" s="24">
        <v>68.31</v>
      </c>
      <c r="O13174" s="24">
        <v>35.19</v>
      </c>
      <c r="P13174" s="25">
        <v>34</v>
      </c>
    </row>
    <row r="13175" spans="1:16" x14ac:dyDescent="0.3">
      <c r="A13175" s="22">
        <v>43287</v>
      </c>
      <c r="B13175">
        <v>2018</v>
      </c>
      <c r="C13175">
        <v>7</v>
      </c>
      <c r="D13175" t="s">
        <v>127</v>
      </c>
      <c r="E13175" t="s">
        <v>128</v>
      </c>
      <c r="F13175" t="s">
        <v>183</v>
      </c>
      <c r="G13175" t="s">
        <v>110</v>
      </c>
      <c r="H13175" t="s">
        <v>104</v>
      </c>
      <c r="I13175" t="s">
        <v>76</v>
      </c>
      <c r="J13175" t="s">
        <v>105</v>
      </c>
      <c r="K13175" s="23">
        <v>0</v>
      </c>
      <c r="L13175" s="24">
        <v>7.4</v>
      </c>
      <c r="M13175" s="24">
        <v>0</v>
      </c>
      <c r="N13175" s="24">
        <v>0</v>
      </c>
      <c r="O13175" s="24">
        <v>0</v>
      </c>
      <c r="P13175" s="25">
        <v>34</v>
      </c>
    </row>
    <row r="13176" spans="1:16" x14ac:dyDescent="0.3">
      <c r="A13176" s="22">
        <v>43287</v>
      </c>
      <c r="B13176">
        <v>2018</v>
      </c>
      <c r="C13176">
        <v>7</v>
      </c>
      <c r="D13176" t="s">
        <v>127</v>
      </c>
      <c r="E13176" t="s">
        <v>128</v>
      </c>
      <c r="F13176" t="s">
        <v>183</v>
      </c>
      <c r="G13176" t="s">
        <v>110</v>
      </c>
      <c r="H13176" t="s">
        <v>106</v>
      </c>
      <c r="I13176" t="s">
        <v>69</v>
      </c>
      <c r="J13176" t="s">
        <v>107</v>
      </c>
      <c r="K13176" s="23">
        <v>0</v>
      </c>
      <c r="L13176" s="24">
        <v>16.5</v>
      </c>
      <c r="M13176" s="24">
        <v>0</v>
      </c>
      <c r="N13176" s="24">
        <v>0</v>
      </c>
      <c r="O13176" s="24">
        <v>0</v>
      </c>
      <c r="P13176" s="25">
        <v>22</v>
      </c>
    </row>
    <row r="13177" spans="1:16" x14ac:dyDescent="0.3">
      <c r="A13177" s="22">
        <v>43287</v>
      </c>
      <c r="B13177">
        <v>2018</v>
      </c>
      <c r="C13177">
        <v>7</v>
      </c>
      <c r="D13177" t="s">
        <v>127</v>
      </c>
      <c r="E13177" t="s">
        <v>128</v>
      </c>
      <c r="F13177" t="s">
        <v>183</v>
      </c>
      <c r="G13177" t="s">
        <v>110</v>
      </c>
      <c r="H13177" t="s">
        <v>108</v>
      </c>
      <c r="I13177" t="s">
        <v>72</v>
      </c>
      <c r="J13177" t="s">
        <v>109</v>
      </c>
      <c r="K13177" s="23">
        <v>6</v>
      </c>
      <c r="L13177" s="24">
        <v>8.1999999999999993</v>
      </c>
      <c r="M13177" s="24">
        <v>49.2</v>
      </c>
      <c r="N13177" s="24">
        <v>33.46</v>
      </c>
      <c r="O13177" s="24">
        <v>15.74</v>
      </c>
      <c r="P13177" s="25">
        <v>32</v>
      </c>
    </row>
    <row r="13178" spans="1:16" x14ac:dyDescent="0.3">
      <c r="A13178" s="22">
        <v>43288</v>
      </c>
      <c r="B13178">
        <v>2018</v>
      </c>
      <c r="C13178">
        <v>7</v>
      </c>
      <c r="D13178" t="s">
        <v>127</v>
      </c>
      <c r="E13178" t="s">
        <v>128</v>
      </c>
      <c r="F13178" t="s">
        <v>183</v>
      </c>
      <c r="G13178" t="s">
        <v>111</v>
      </c>
      <c r="H13178" t="s">
        <v>94</v>
      </c>
      <c r="I13178" t="s">
        <v>73</v>
      </c>
      <c r="J13178" t="s">
        <v>95</v>
      </c>
      <c r="K13178" s="23">
        <v>6.33</v>
      </c>
      <c r="L13178" s="24">
        <v>3.1</v>
      </c>
      <c r="M13178" s="24">
        <v>19.62</v>
      </c>
      <c r="N13178" s="24">
        <v>13.73</v>
      </c>
      <c r="O13178" s="24">
        <v>5.89</v>
      </c>
      <c r="P13178" s="25">
        <v>30</v>
      </c>
    </row>
    <row r="13179" spans="1:16" x14ac:dyDescent="0.3">
      <c r="A13179" s="22">
        <v>43288</v>
      </c>
      <c r="B13179">
        <v>2018</v>
      </c>
      <c r="C13179">
        <v>7</v>
      </c>
      <c r="D13179" t="s">
        <v>127</v>
      </c>
      <c r="E13179" t="s">
        <v>128</v>
      </c>
      <c r="F13179" t="s">
        <v>183</v>
      </c>
      <c r="G13179" t="s">
        <v>111</v>
      </c>
      <c r="H13179" t="s">
        <v>96</v>
      </c>
      <c r="I13179" t="s">
        <v>74</v>
      </c>
      <c r="J13179" t="s">
        <v>97</v>
      </c>
      <c r="K13179" s="23">
        <v>8.52</v>
      </c>
      <c r="L13179" s="24">
        <v>3.6</v>
      </c>
      <c r="M13179" s="24">
        <v>30.67</v>
      </c>
      <c r="N13179" s="24">
        <v>21.47</v>
      </c>
      <c r="O13179" s="24">
        <v>9.1999999999999993</v>
      </c>
      <c r="P13179" s="25">
        <v>30</v>
      </c>
    </row>
    <row r="13180" spans="1:16" x14ac:dyDescent="0.3">
      <c r="A13180" s="22">
        <v>43288</v>
      </c>
      <c r="B13180">
        <v>2018</v>
      </c>
      <c r="C13180">
        <v>7</v>
      </c>
      <c r="D13180" t="s">
        <v>127</v>
      </c>
      <c r="E13180" t="s">
        <v>128</v>
      </c>
      <c r="F13180" t="s">
        <v>183</v>
      </c>
      <c r="G13180" t="s">
        <v>111</v>
      </c>
      <c r="H13180" t="s">
        <v>98</v>
      </c>
      <c r="I13180" t="s">
        <v>75</v>
      </c>
      <c r="J13180" t="s">
        <v>99</v>
      </c>
      <c r="K13180" s="23">
        <v>7</v>
      </c>
      <c r="L13180" s="24">
        <v>2.8</v>
      </c>
      <c r="M13180" s="24">
        <v>19.600000000000001</v>
      </c>
      <c r="N13180" s="24">
        <v>14.11</v>
      </c>
      <c r="O13180" s="24">
        <v>5.49</v>
      </c>
      <c r="P13180" s="25">
        <v>28</v>
      </c>
    </row>
    <row r="13181" spans="1:16" x14ac:dyDescent="0.3">
      <c r="A13181" s="22">
        <v>43288</v>
      </c>
      <c r="B13181">
        <v>2018</v>
      </c>
      <c r="C13181">
        <v>7</v>
      </c>
      <c r="D13181" t="s">
        <v>127</v>
      </c>
      <c r="E13181" t="s">
        <v>128</v>
      </c>
      <c r="F13181" t="s">
        <v>183</v>
      </c>
      <c r="G13181" t="s">
        <v>111</v>
      </c>
      <c r="H13181" t="s">
        <v>100</v>
      </c>
      <c r="I13181" t="s">
        <v>70</v>
      </c>
      <c r="J13181" t="s">
        <v>101</v>
      </c>
      <c r="K13181" s="23">
        <v>19</v>
      </c>
      <c r="L13181" s="24">
        <v>2.4</v>
      </c>
      <c r="M13181" s="24">
        <v>45.6</v>
      </c>
      <c r="N13181" s="24">
        <v>33.74</v>
      </c>
      <c r="O13181" s="24">
        <v>11.86</v>
      </c>
      <c r="P13181" s="25">
        <v>26</v>
      </c>
    </row>
    <row r="13182" spans="1:16" x14ac:dyDescent="0.3">
      <c r="A13182" s="22">
        <v>43288</v>
      </c>
      <c r="B13182">
        <v>2018</v>
      </c>
      <c r="C13182">
        <v>7</v>
      </c>
      <c r="D13182" t="s">
        <v>127</v>
      </c>
      <c r="E13182" t="s">
        <v>128</v>
      </c>
      <c r="F13182" t="s">
        <v>183</v>
      </c>
      <c r="G13182" t="s">
        <v>111</v>
      </c>
      <c r="H13182" t="s">
        <v>102</v>
      </c>
      <c r="I13182" t="s">
        <v>71</v>
      </c>
      <c r="J13182" t="s">
        <v>103</v>
      </c>
      <c r="K13182" s="23">
        <v>14</v>
      </c>
      <c r="L13182" s="24">
        <v>6.9</v>
      </c>
      <c r="M13182" s="24">
        <v>96.6</v>
      </c>
      <c r="N13182" s="24">
        <v>63.76</v>
      </c>
      <c r="O13182" s="24">
        <v>32.840000000000003</v>
      </c>
      <c r="P13182" s="25">
        <v>34</v>
      </c>
    </row>
    <row r="13183" spans="1:16" x14ac:dyDescent="0.3">
      <c r="A13183" s="22">
        <v>43288</v>
      </c>
      <c r="B13183">
        <v>2018</v>
      </c>
      <c r="C13183">
        <v>7</v>
      </c>
      <c r="D13183" t="s">
        <v>127</v>
      </c>
      <c r="E13183" t="s">
        <v>128</v>
      </c>
      <c r="F13183" t="s">
        <v>183</v>
      </c>
      <c r="G13183" t="s">
        <v>111</v>
      </c>
      <c r="H13183" t="s">
        <v>104</v>
      </c>
      <c r="I13183" t="s">
        <v>76</v>
      </c>
      <c r="J13183" t="s">
        <v>105</v>
      </c>
      <c r="K13183" s="23">
        <v>0</v>
      </c>
      <c r="L13183" s="24">
        <v>7.4</v>
      </c>
      <c r="M13183" s="24">
        <v>0</v>
      </c>
      <c r="N13183" s="24">
        <v>0</v>
      </c>
      <c r="O13183" s="24">
        <v>0</v>
      </c>
      <c r="P13183" s="25">
        <v>34</v>
      </c>
    </row>
    <row r="13184" spans="1:16" x14ac:dyDescent="0.3">
      <c r="A13184" s="22">
        <v>43288</v>
      </c>
      <c r="B13184">
        <v>2018</v>
      </c>
      <c r="C13184">
        <v>7</v>
      </c>
      <c r="D13184" t="s">
        <v>127</v>
      </c>
      <c r="E13184" t="s">
        <v>128</v>
      </c>
      <c r="F13184" t="s">
        <v>183</v>
      </c>
      <c r="G13184" t="s">
        <v>111</v>
      </c>
      <c r="H13184" t="s">
        <v>106</v>
      </c>
      <c r="I13184" t="s">
        <v>69</v>
      </c>
      <c r="J13184" t="s">
        <v>107</v>
      </c>
      <c r="K13184" s="23">
        <v>0</v>
      </c>
      <c r="L13184" s="24">
        <v>16.5</v>
      </c>
      <c r="M13184" s="24">
        <v>0</v>
      </c>
      <c r="N13184" s="24">
        <v>0</v>
      </c>
      <c r="O13184" s="24">
        <v>0</v>
      </c>
      <c r="P13184" s="25">
        <v>22</v>
      </c>
    </row>
    <row r="13185" spans="1:16" x14ac:dyDescent="0.3">
      <c r="A13185" s="22">
        <v>43288</v>
      </c>
      <c r="B13185">
        <v>2018</v>
      </c>
      <c r="C13185">
        <v>7</v>
      </c>
      <c r="D13185" t="s">
        <v>127</v>
      </c>
      <c r="E13185" t="s">
        <v>128</v>
      </c>
      <c r="F13185" t="s">
        <v>183</v>
      </c>
      <c r="G13185" t="s">
        <v>111</v>
      </c>
      <c r="H13185" t="s">
        <v>108</v>
      </c>
      <c r="I13185" t="s">
        <v>72</v>
      </c>
      <c r="J13185" t="s">
        <v>109</v>
      </c>
      <c r="K13185" s="23">
        <v>5.5</v>
      </c>
      <c r="L13185" s="24">
        <v>8.1999999999999993</v>
      </c>
      <c r="M13185" s="24">
        <v>45.1</v>
      </c>
      <c r="N13185" s="24">
        <v>30.67</v>
      </c>
      <c r="O13185" s="24">
        <v>14.43</v>
      </c>
      <c r="P13185" s="25">
        <v>32</v>
      </c>
    </row>
    <row r="13186" spans="1:16" x14ac:dyDescent="0.3">
      <c r="A13186" s="22">
        <v>43289</v>
      </c>
      <c r="B13186">
        <v>2018</v>
      </c>
      <c r="C13186">
        <v>7</v>
      </c>
      <c r="D13186" t="s">
        <v>127</v>
      </c>
      <c r="E13186" t="s">
        <v>128</v>
      </c>
      <c r="F13186" t="s">
        <v>183</v>
      </c>
      <c r="G13186" t="s">
        <v>112</v>
      </c>
      <c r="H13186" t="s">
        <v>94</v>
      </c>
      <c r="I13186" t="s">
        <v>73</v>
      </c>
      <c r="J13186" t="s">
        <v>95</v>
      </c>
      <c r="K13186" s="23">
        <v>7.33</v>
      </c>
      <c r="L13186" s="24">
        <v>3.1</v>
      </c>
      <c r="M13186" s="24">
        <v>22.72</v>
      </c>
      <c r="N13186" s="24">
        <v>15.9</v>
      </c>
      <c r="O13186" s="24">
        <v>6.82</v>
      </c>
      <c r="P13186" s="25">
        <v>30</v>
      </c>
    </row>
    <row r="13187" spans="1:16" x14ac:dyDescent="0.3">
      <c r="A13187" s="22">
        <v>43289</v>
      </c>
      <c r="B13187">
        <v>2018</v>
      </c>
      <c r="C13187">
        <v>7</v>
      </c>
      <c r="D13187" t="s">
        <v>127</v>
      </c>
      <c r="E13187" t="s">
        <v>128</v>
      </c>
      <c r="F13187" t="s">
        <v>183</v>
      </c>
      <c r="G13187" t="s">
        <v>112</v>
      </c>
      <c r="H13187" t="s">
        <v>96</v>
      </c>
      <c r="I13187" t="s">
        <v>74</v>
      </c>
      <c r="J13187" t="s">
        <v>97</v>
      </c>
      <c r="K13187" s="23">
        <v>5.21</v>
      </c>
      <c r="L13187" s="24">
        <v>3.6</v>
      </c>
      <c r="M13187" s="24">
        <v>18.760000000000002</v>
      </c>
      <c r="N13187" s="24">
        <v>13.13</v>
      </c>
      <c r="O13187" s="24">
        <v>5.63</v>
      </c>
      <c r="P13187" s="25">
        <v>30</v>
      </c>
    </row>
    <row r="13188" spans="1:16" x14ac:dyDescent="0.3">
      <c r="A13188" s="22">
        <v>43289</v>
      </c>
      <c r="B13188">
        <v>2018</v>
      </c>
      <c r="C13188">
        <v>7</v>
      </c>
      <c r="D13188" t="s">
        <v>127</v>
      </c>
      <c r="E13188" t="s">
        <v>128</v>
      </c>
      <c r="F13188" t="s">
        <v>183</v>
      </c>
      <c r="G13188" t="s">
        <v>112</v>
      </c>
      <c r="H13188" t="s">
        <v>98</v>
      </c>
      <c r="I13188" t="s">
        <v>75</v>
      </c>
      <c r="J13188" t="s">
        <v>99</v>
      </c>
      <c r="K13188" s="23">
        <v>2</v>
      </c>
      <c r="L13188" s="24">
        <v>2.8</v>
      </c>
      <c r="M13188" s="24">
        <v>5.6</v>
      </c>
      <c r="N13188" s="24">
        <v>4.03</v>
      </c>
      <c r="O13188" s="24">
        <v>1.57</v>
      </c>
      <c r="P13188" s="25">
        <v>28</v>
      </c>
    </row>
    <row r="13189" spans="1:16" x14ac:dyDescent="0.3">
      <c r="A13189" s="22">
        <v>43289</v>
      </c>
      <c r="B13189">
        <v>2018</v>
      </c>
      <c r="C13189">
        <v>7</v>
      </c>
      <c r="D13189" t="s">
        <v>127</v>
      </c>
      <c r="E13189" t="s">
        <v>128</v>
      </c>
      <c r="F13189" t="s">
        <v>183</v>
      </c>
      <c r="G13189" t="s">
        <v>112</v>
      </c>
      <c r="H13189" t="s">
        <v>100</v>
      </c>
      <c r="I13189" t="s">
        <v>70</v>
      </c>
      <c r="J13189" t="s">
        <v>101</v>
      </c>
      <c r="K13189" s="23">
        <v>28</v>
      </c>
      <c r="L13189" s="24">
        <v>2.4</v>
      </c>
      <c r="M13189" s="24">
        <v>67.2</v>
      </c>
      <c r="N13189" s="24">
        <v>49.73</v>
      </c>
      <c r="O13189" s="24">
        <v>17.47</v>
      </c>
      <c r="P13189" s="25">
        <v>26</v>
      </c>
    </row>
    <row r="13190" spans="1:16" x14ac:dyDescent="0.3">
      <c r="A13190" s="22">
        <v>43289</v>
      </c>
      <c r="B13190">
        <v>2018</v>
      </c>
      <c r="C13190">
        <v>7</v>
      </c>
      <c r="D13190" t="s">
        <v>127</v>
      </c>
      <c r="E13190" t="s">
        <v>128</v>
      </c>
      <c r="F13190" t="s">
        <v>183</v>
      </c>
      <c r="G13190" t="s">
        <v>112</v>
      </c>
      <c r="H13190" t="s">
        <v>102</v>
      </c>
      <c r="I13190" t="s">
        <v>71</v>
      </c>
      <c r="J13190" t="s">
        <v>103</v>
      </c>
      <c r="K13190" s="23">
        <v>10</v>
      </c>
      <c r="L13190" s="24">
        <v>6.9</v>
      </c>
      <c r="M13190" s="24">
        <v>69</v>
      </c>
      <c r="N13190" s="24">
        <v>45.54</v>
      </c>
      <c r="O13190" s="24">
        <v>23.46</v>
      </c>
      <c r="P13190" s="25">
        <v>34</v>
      </c>
    </row>
    <row r="13191" spans="1:16" x14ac:dyDescent="0.3">
      <c r="A13191" s="22">
        <v>43289</v>
      </c>
      <c r="B13191">
        <v>2018</v>
      </c>
      <c r="C13191">
        <v>7</v>
      </c>
      <c r="D13191" t="s">
        <v>127</v>
      </c>
      <c r="E13191" t="s">
        <v>128</v>
      </c>
      <c r="F13191" t="s">
        <v>183</v>
      </c>
      <c r="G13191" t="s">
        <v>112</v>
      </c>
      <c r="H13191" t="s">
        <v>104</v>
      </c>
      <c r="I13191" t="s">
        <v>76</v>
      </c>
      <c r="J13191" t="s">
        <v>105</v>
      </c>
      <c r="K13191" s="23">
        <v>0</v>
      </c>
      <c r="L13191" s="24">
        <v>7.4</v>
      </c>
      <c r="M13191" s="24">
        <v>0</v>
      </c>
      <c r="N13191" s="24">
        <v>0</v>
      </c>
      <c r="O13191" s="24">
        <v>0</v>
      </c>
      <c r="P13191" s="25">
        <v>34</v>
      </c>
    </row>
    <row r="13192" spans="1:16" x14ac:dyDescent="0.3">
      <c r="A13192" s="22">
        <v>43289</v>
      </c>
      <c r="B13192">
        <v>2018</v>
      </c>
      <c r="C13192">
        <v>7</v>
      </c>
      <c r="D13192" t="s">
        <v>127</v>
      </c>
      <c r="E13192" t="s">
        <v>128</v>
      </c>
      <c r="F13192" t="s">
        <v>183</v>
      </c>
      <c r="G13192" t="s">
        <v>112</v>
      </c>
      <c r="H13192" t="s">
        <v>106</v>
      </c>
      <c r="I13192" t="s">
        <v>69</v>
      </c>
      <c r="J13192" t="s">
        <v>107</v>
      </c>
      <c r="K13192" s="23">
        <v>5</v>
      </c>
      <c r="L13192" s="24">
        <v>16.5</v>
      </c>
      <c r="M13192" s="24">
        <v>82.5</v>
      </c>
      <c r="N13192" s="24">
        <v>64.349999999999994</v>
      </c>
      <c r="O13192" s="24">
        <v>18.149999999999999</v>
      </c>
      <c r="P13192" s="25">
        <v>22</v>
      </c>
    </row>
    <row r="13193" spans="1:16" x14ac:dyDescent="0.3">
      <c r="A13193" s="22">
        <v>43289</v>
      </c>
      <c r="B13193">
        <v>2018</v>
      </c>
      <c r="C13193">
        <v>7</v>
      </c>
      <c r="D13193" t="s">
        <v>127</v>
      </c>
      <c r="E13193" t="s">
        <v>128</v>
      </c>
      <c r="F13193" t="s">
        <v>183</v>
      </c>
      <c r="G13193" t="s">
        <v>112</v>
      </c>
      <c r="H13193" t="s">
        <v>108</v>
      </c>
      <c r="I13193" t="s">
        <v>72</v>
      </c>
      <c r="J13193" t="s">
        <v>109</v>
      </c>
      <c r="K13193" s="23">
        <v>4</v>
      </c>
      <c r="L13193" s="24">
        <v>8.1999999999999993</v>
      </c>
      <c r="M13193" s="24">
        <v>32.799999999999997</v>
      </c>
      <c r="N13193" s="24">
        <v>22.3</v>
      </c>
      <c r="O13193" s="24">
        <v>10.5</v>
      </c>
      <c r="P13193" s="25">
        <v>32</v>
      </c>
    </row>
    <row r="13194" spans="1:16" x14ac:dyDescent="0.3">
      <c r="A13194" s="22">
        <v>43290</v>
      </c>
      <c r="B13194">
        <v>2018</v>
      </c>
      <c r="C13194">
        <v>7</v>
      </c>
      <c r="D13194" t="s">
        <v>127</v>
      </c>
      <c r="E13194" t="s">
        <v>128</v>
      </c>
      <c r="F13194" t="s">
        <v>183</v>
      </c>
      <c r="G13194" t="s">
        <v>113</v>
      </c>
      <c r="H13194" t="s">
        <v>94</v>
      </c>
      <c r="I13194" t="s">
        <v>73</v>
      </c>
      <c r="J13194" t="s">
        <v>95</v>
      </c>
      <c r="K13194" s="23">
        <v>3.33</v>
      </c>
      <c r="L13194" s="24">
        <v>3.1</v>
      </c>
      <c r="M13194" s="24">
        <v>10.32</v>
      </c>
      <c r="N13194" s="24">
        <v>7.22</v>
      </c>
      <c r="O13194" s="24">
        <v>3.1</v>
      </c>
      <c r="P13194" s="25">
        <v>30</v>
      </c>
    </row>
    <row r="13195" spans="1:16" x14ac:dyDescent="0.3">
      <c r="A13195" s="22">
        <v>43290</v>
      </c>
      <c r="B13195">
        <v>2018</v>
      </c>
      <c r="C13195">
        <v>7</v>
      </c>
      <c r="D13195" t="s">
        <v>127</v>
      </c>
      <c r="E13195" t="s">
        <v>128</v>
      </c>
      <c r="F13195" t="s">
        <v>183</v>
      </c>
      <c r="G13195" t="s">
        <v>113</v>
      </c>
      <c r="H13195" t="s">
        <v>96</v>
      </c>
      <c r="I13195" t="s">
        <v>74</v>
      </c>
      <c r="J13195" t="s">
        <v>97</v>
      </c>
      <c r="K13195" s="23">
        <v>2</v>
      </c>
      <c r="L13195" s="24">
        <v>3.6</v>
      </c>
      <c r="M13195" s="24">
        <v>7.2</v>
      </c>
      <c r="N13195" s="24">
        <v>5.04</v>
      </c>
      <c r="O13195" s="24">
        <v>2.16</v>
      </c>
      <c r="P13195" s="25">
        <v>30</v>
      </c>
    </row>
    <row r="13196" spans="1:16" x14ac:dyDescent="0.3">
      <c r="A13196" s="22">
        <v>43290</v>
      </c>
      <c r="B13196">
        <v>2018</v>
      </c>
      <c r="C13196">
        <v>7</v>
      </c>
      <c r="D13196" t="s">
        <v>127</v>
      </c>
      <c r="E13196" t="s">
        <v>128</v>
      </c>
      <c r="F13196" t="s">
        <v>183</v>
      </c>
      <c r="G13196" t="s">
        <v>113</v>
      </c>
      <c r="H13196" t="s">
        <v>98</v>
      </c>
      <c r="I13196" t="s">
        <v>75</v>
      </c>
      <c r="J13196" t="s">
        <v>99</v>
      </c>
      <c r="K13196" s="23">
        <v>4</v>
      </c>
      <c r="L13196" s="24">
        <v>2.8</v>
      </c>
      <c r="M13196" s="24">
        <v>11.2</v>
      </c>
      <c r="N13196" s="24">
        <v>8.06</v>
      </c>
      <c r="O13196" s="24">
        <v>3.14</v>
      </c>
      <c r="P13196" s="25">
        <v>28</v>
      </c>
    </row>
    <row r="13197" spans="1:16" x14ac:dyDescent="0.3">
      <c r="A13197" s="22">
        <v>43290</v>
      </c>
      <c r="B13197">
        <v>2018</v>
      </c>
      <c r="C13197">
        <v>7</v>
      </c>
      <c r="D13197" t="s">
        <v>127</v>
      </c>
      <c r="E13197" t="s">
        <v>128</v>
      </c>
      <c r="F13197" t="s">
        <v>183</v>
      </c>
      <c r="G13197" t="s">
        <v>113</v>
      </c>
      <c r="H13197" t="s">
        <v>100</v>
      </c>
      <c r="I13197" t="s">
        <v>70</v>
      </c>
      <c r="J13197" t="s">
        <v>101</v>
      </c>
      <c r="K13197" s="23">
        <v>31</v>
      </c>
      <c r="L13197" s="24">
        <v>2.4</v>
      </c>
      <c r="M13197" s="24">
        <v>74.400000000000006</v>
      </c>
      <c r="N13197" s="24">
        <v>55.06</v>
      </c>
      <c r="O13197" s="24">
        <v>19.34</v>
      </c>
      <c r="P13197" s="25">
        <v>26</v>
      </c>
    </row>
    <row r="13198" spans="1:16" x14ac:dyDescent="0.3">
      <c r="A13198" s="22">
        <v>43290</v>
      </c>
      <c r="B13198">
        <v>2018</v>
      </c>
      <c r="C13198">
        <v>7</v>
      </c>
      <c r="D13198" t="s">
        <v>127</v>
      </c>
      <c r="E13198" t="s">
        <v>128</v>
      </c>
      <c r="F13198" t="s">
        <v>183</v>
      </c>
      <c r="G13198" t="s">
        <v>113</v>
      </c>
      <c r="H13198" t="s">
        <v>102</v>
      </c>
      <c r="I13198" t="s">
        <v>71</v>
      </c>
      <c r="J13198" t="s">
        <v>103</v>
      </c>
      <c r="K13198" s="23">
        <v>12</v>
      </c>
      <c r="L13198" s="24">
        <v>6.9</v>
      </c>
      <c r="M13198" s="24">
        <v>82.8</v>
      </c>
      <c r="N13198" s="24">
        <v>54.65</v>
      </c>
      <c r="O13198" s="24">
        <v>28.15</v>
      </c>
      <c r="P13198" s="25">
        <v>34</v>
      </c>
    </row>
    <row r="13199" spans="1:16" x14ac:dyDescent="0.3">
      <c r="A13199" s="22">
        <v>43290</v>
      </c>
      <c r="B13199">
        <v>2018</v>
      </c>
      <c r="C13199">
        <v>7</v>
      </c>
      <c r="D13199" t="s">
        <v>127</v>
      </c>
      <c r="E13199" t="s">
        <v>128</v>
      </c>
      <c r="F13199" t="s">
        <v>183</v>
      </c>
      <c r="G13199" t="s">
        <v>113</v>
      </c>
      <c r="H13199" t="s">
        <v>104</v>
      </c>
      <c r="I13199" t="s">
        <v>76</v>
      </c>
      <c r="J13199" t="s">
        <v>105</v>
      </c>
      <c r="K13199" s="23">
        <v>3</v>
      </c>
      <c r="L13199" s="24">
        <v>7.4</v>
      </c>
      <c r="M13199" s="24">
        <v>22.2</v>
      </c>
      <c r="N13199" s="24">
        <v>14.65</v>
      </c>
      <c r="O13199" s="24">
        <v>7.55</v>
      </c>
      <c r="P13199" s="25">
        <v>34</v>
      </c>
    </row>
    <row r="13200" spans="1:16" x14ac:dyDescent="0.3">
      <c r="A13200" s="22">
        <v>43290</v>
      </c>
      <c r="B13200">
        <v>2018</v>
      </c>
      <c r="C13200">
        <v>7</v>
      </c>
      <c r="D13200" t="s">
        <v>127</v>
      </c>
      <c r="E13200" t="s">
        <v>128</v>
      </c>
      <c r="F13200" t="s">
        <v>183</v>
      </c>
      <c r="G13200" t="s">
        <v>113</v>
      </c>
      <c r="H13200" t="s">
        <v>106</v>
      </c>
      <c r="I13200" t="s">
        <v>69</v>
      </c>
      <c r="J13200" t="s">
        <v>107</v>
      </c>
      <c r="K13200" s="23">
        <v>0</v>
      </c>
      <c r="L13200" s="24">
        <v>16.5</v>
      </c>
      <c r="M13200" s="24">
        <v>0</v>
      </c>
      <c r="N13200" s="24">
        <v>0</v>
      </c>
      <c r="O13200" s="24">
        <v>0</v>
      </c>
      <c r="P13200" s="25">
        <v>22</v>
      </c>
    </row>
    <row r="13201" spans="1:16" x14ac:dyDescent="0.3">
      <c r="A13201" s="22">
        <v>43290</v>
      </c>
      <c r="B13201">
        <v>2018</v>
      </c>
      <c r="C13201">
        <v>7</v>
      </c>
      <c r="D13201" t="s">
        <v>127</v>
      </c>
      <c r="E13201" t="s">
        <v>128</v>
      </c>
      <c r="F13201" t="s">
        <v>183</v>
      </c>
      <c r="G13201" t="s">
        <v>113</v>
      </c>
      <c r="H13201" t="s">
        <v>108</v>
      </c>
      <c r="I13201" t="s">
        <v>72</v>
      </c>
      <c r="J13201" t="s">
        <v>109</v>
      </c>
      <c r="K13201" s="23">
        <v>3</v>
      </c>
      <c r="L13201" s="24">
        <v>8.1999999999999993</v>
      </c>
      <c r="M13201" s="24">
        <v>24.6</v>
      </c>
      <c r="N13201" s="24">
        <v>16.73</v>
      </c>
      <c r="O13201" s="24">
        <v>7.87</v>
      </c>
      <c r="P13201" s="25">
        <v>32</v>
      </c>
    </row>
    <row r="13202" spans="1:16" x14ac:dyDescent="0.3">
      <c r="A13202" s="22">
        <v>43291</v>
      </c>
      <c r="B13202">
        <v>2018</v>
      </c>
      <c r="C13202">
        <v>7</v>
      </c>
      <c r="D13202" t="s">
        <v>127</v>
      </c>
      <c r="E13202" t="s">
        <v>128</v>
      </c>
      <c r="F13202" t="s">
        <v>183</v>
      </c>
      <c r="G13202" t="s">
        <v>114</v>
      </c>
      <c r="H13202" t="s">
        <v>94</v>
      </c>
      <c r="I13202" t="s">
        <v>73</v>
      </c>
      <c r="J13202" t="s">
        <v>95</v>
      </c>
      <c r="K13202" s="23">
        <v>6</v>
      </c>
      <c r="L13202" s="24">
        <v>3.1</v>
      </c>
      <c r="M13202" s="24">
        <v>18.600000000000001</v>
      </c>
      <c r="N13202" s="24">
        <v>13.02</v>
      </c>
      <c r="O13202" s="24">
        <v>5.58</v>
      </c>
      <c r="P13202" s="25">
        <v>30</v>
      </c>
    </row>
    <row r="13203" spans="1:16" x14ac:dyDescent="0.3">
      <c r="A13203" s="22">
        <v>43291</v>
      </c>
      <c r="B13203">
        <v>2018</v>
      </c>
      <c r="C13203">
        <v>7</v>
      </c>
      <c r="D13203" t="s">
        <v>127</v>
      </c>
      <c r="E13203" t="s">
        <v>128</v>
      </c>
      <c r="F13203" t="s">
        <v>183</v>
      </c>
      <c r="G13203" t="s">
        <v>114</v>
      </c>
      <c r="H13203" t="s">
        <v>96</v>
      </c>
      <c r="I13203" t="s">
        <v>74</v>
      </c>
      <c r="J13203" t="s">
        <v>97</v>
      </c>
      <c r="K13203" s="23">
        <v>6.36</v>
      </c>
      <c r="L13203" s="24">
        <v>3.6</v>
      </c>
      <c r="M13203" s="24">
        <v>22.9</v>
      </c>
      <c r="N13203" s="24">
        <v>16.03</v>
      </c>
      <c r="O13203" s="24">
        <v>6.87</v>
      </c>
      <c r="P13203" s="25">
        <v>30</v>
      </c>
    </row>
    <row r="13204" spans="1:16" x14ac:dyDescent="0.3">
      <c r="A13204" s="22">
        <v>43291</v>
      </c>
      <c r="B13204">
        <v>2018</v>
      </c>
      <c r="C13204">
        <v>7</v>
      </c>
      <c r="D13204" t="s">
        <v>127</v>
      </c>
      <c r="E13204" t="s">
        <v>128</v>
      </c>
      <c r="F13204" t="s">
        <v>183</v>
      </c>
      <c r="G13204" t="s">
        <v>114</v>
      </c>
      <c r="H13204" t="s">
        <v>98</v>
      </c>
      <c r="I13204" t="s">
        <v>75</v>
      </c>
      <c r="J13204" t="s">
        <v>99</v>
      </c>
      <c r="K13204" s="23">
        <v>4</v>
      </c>
      <c r="L13204" s="24">
        <v>2.8</v>
      </c>
      <c r="M13204" s="24">
        <v>11.2</v>
      </c>
      <c r="N13204" s="24">
        <v>8.06</v>
      </c>
      <c r="O13204" s="24">
        <v>3.14</v>
      </c>
      <c r="P13204" s="25">
        <v>28</v>
      </c>
    </row>
    <row r="13205" spans="1:16" x14ac:dyDescent="0.3">
      <c r="A13205" s="22">
        <v>43291</v>
      </c>
      <c r="B13205">
        <v>2018</v>
      </c>
      <c r="C13205">
        <v>7</v>
      </c>
      <c r="D13205" t="s">
        <v>127</v>
      </c>
      <c r="E13205" t="s">
        <v>128</v>
      </c>
      <c r="F13205" t="s">
        <v>183</v>
      </c>
      <c r="G13205" t="s">
        <v>114</v>
      </c>
      <c r="H13205" t="s">
        <v>100</v>
      </c>
      <c r="I13205" t="s">
        <v>70</v>
      </c>
      <c r="J13205" t="s">
        <v>101</v>
      </c>
      <c r="K13205" s="23">
        <v>34</v>
      </c>
      <c r="L13205" s="24">
        <v>2.4</v>
      </c>
      <c r="M13205" s="24">
        <v>81.599999999999994</v>
      </c>
      <c r="N13205" s="24">
        <v>60.38</v>
      </c>
      <c r="O13205" s="24">
        <v>21.22</v>
      </c>
      <c r="P13205" s="25">
        <v>26</v>
      </c>
    </row>
    <row r="13206" spans="1:16" x14ac:dyDescent="0.3">
      <c r="A13206" s="22">
        <v>43291</v>
      </c>
      <c r="B13206">
        <v>2018</v>
      </c>
      <c r="C13206">
        <v>7</v>
      </c>
      <c r="D13206" t="s">
        <v>127</v>
      </c>
      <c r="E13206" t="s">
        <v>128</v>
      </c>
      <c r="F13206" t="s">
        <v>183</v>
      </c>
      <c r="G13206" t="s">
        <v>114</v>
      </c>
      <c r="H13206" t="s">
        <v>102</v>
      </c>
      <c r="I13206" t="s">
        <v>71</v>
      </c>
      <c r="J13206" t="s">
        <v>103</v>
      </c>
      <c r="K13206" s="23">
        <v>9</v>
      </c>
      <c r="L13206" s="24">
        <v>6.9</v>
      </c>
      <c r="M13206" s="24">
        <v>62.1</v>
      </c>
      <c r="N13206" s="24">
        <v>40.99</v>
      </c>
      <c r="O13206" s="24">
        <v>21.11</v>
      </c>
      <c r="P13206" s="25">
        <v>34</v>
      </c>
    </row>
    <row r="13207" spans="1:16" x14ac:dyDescent="0.3">
      <c r="A13207" s="22">
        <v>43291</v>
      </c>
      <c r="B13207">
        <v>2018</v>
      </c>
      <c r="C13207">
        <v>7</v>
      </c>
      <c r="D13207" t="s">
        <v>127</v>
      </c>
      <c r="E13207" t="s">
        <v>128</v>
      </c>
      <c r="F13207" t="s">
        <v>183</v>
      </c>
      <c r="G13207" t="s">
        <v>114</v>
      </c>
      <c r="H13207" t="s">
        <v>104</v>
      </c>
      <c r="I13207" t="s">
        <v>76</v>
      </c>
      <c r="J13207" t="s">
        <v>105</v>
      </c>
      <c r="K13207" s="23">
        <v>2</v>
      </c>
      <c r="L13207" s="24">
        <v>7.4</v>
      </c>
      <c r="M13207" s="24">
        <v>14.8</v>
      </c>
      <c r="N13207" s="24">
        <v>9.77</v>
      </c>
      <c r="O13207" s="24">
        <v>5.03</v>
      </c>
      <c r="P13207" s="25">
        <v>34</v>
      </c>
    </row>
    <row r="13208" spans="1:16" x14ac:dyDescent="0.3">
      <c r="A13208" s="22">
        <v>43291</v>
      </c>
      <c r="B13208">
        <v>2018</v>
      </c>
      <c r="C13208">
        <v>7</v>
      </c>
      <c r="D13208" t="s">
        <v>127</v>
      </c>
      <c r="E13208" t="s">
        <v>128</v>
      </c>
      <c r="F13208" t="s">
        <v>183</v>
      </c>
      <c r="G13208" t="s">
        <v>114</v>
      </c>
      <c r="H13208" t="s">
        <v>106</v>
      </c>
      <c r="I13208" t="s">
        <v>69</v>
      </c>
      <c r="J13208" t="s">
        <v>107</v>
      </c>
      <c r="K13208" s="23">
        <v>2</v>
      </c>
      <c r="L13208" s="24">
        <v>16.5</v>
      </c>
      <c r="M13208" s="24">
        <v>33</v>
      </c>
      <c r="N13208" s="24">
        <v>25.74</v>
      </c>
      <c r="O13208" s="24">
        <v>7.26</v>
      </c>
      <c r="P13208" s="25">
        <v>22</v>
      </c>
    </row>
    <row r="13209" spans="1:16" x14ac:dyDescent="0.3">
      <c r="A13209" s="22">
        <v>43291</v>
      </c>
      <c r="B13209">
        <v>2018</v>
      </c>
      <c r="C13209">
        <v>7</v>
      </c>
      <c r="D13209" t="s">
        <v>127</v>
      </c>
      <c r="E13209" t="s">
        <v>128</v>
      </c>
      <c r="F13209" t="s">
        <v>183</v>
      </c>
      <c r="G13209" t="s">
        <v>114</v>
      </c>
      <c r="H13209" t="s">
        <v>108</v>
      </c>
      <c r="I13209" t="s">
        <v>72</v>
      </c>
      <c r="J13209" t="s">
        <v>109</v>
      </c>
      <c r="K13209" s="23">
        <v>4</v>
      </c>
      <c r="L13209" s="24">
        <v>8.1999999999999993</v>
      </c>
      <c r="M13209" s="24">
        <v>32.799999999999997</v>
      </c>
      <c r="N13209" s="24">
        <v>22.3</v>
      </c>
      <c r="O13209" s="24">
        <v>10.5</v>
      </c>
      <c r="P13209" s="25">
        <v>32</v>
      </c>
    </row>
    <row r="13210" spans="1:16" x14ac:dyDescent="0.3">
      <c r="A13210" s="22">
        <v>43292</v>
      </c>
      <c r="B13210">
        <v>2018</v>
      </c>
      <c r="C13210">
        <v>7</v>
      </c>
      <c r="D13210" t="s">
        <v>127</v>
      </c>
      <c r="E13210" t="s">
        <v>128</v>
      </c>
      <c r="F13210" t="s">
        <v>183</v>
      </c>
      <c r="G13210" t="s">
        <v>115</v>
      </c>
      <c r="H13210" t="s">
        <v>94</v>
      </c>
      <c r="I13210" t="s">
        <v>73</v>
      </c>
      <c r="J13210" t="s">
        <v>95</v>
      </c>
      <c r="K13210" s="23">
        <v>10</v>
      </c>
      <c r="L13210" s="24">
        <v>3.1</v>
      </c>
      <c r="M13210" s="24">
        <v>31</v>
      </c>
      <c r="N13210" s="24">
        <v>21.7</v>
      </c>
      <c r="O13210" s="24">
        <v>9.3000000000000007</v>
      </c>
      <c r="P13210" s="25">
        <v>30</v>
      </c>
    </row>
    <row r="13211" spans="1:16" x14ac:dyDescent="0.3">
      <c r="A13211" s="22">
        <v>43292</v>
      </c>
      <c r="B13211">
        <v>2018</v>
      </c>
      <c r="C13211">
        <v>7</v>
      </c>
      <c r="D13211" t="s">
        <v>127</v>
      </c>
      <c r="E13211" t="s">
        <v>128</v>
      </c>
      <c r="F13211" t="s">
        <v>183</v>
      </c>
      <c r="G13211" t="s">
        <v>115</v>
      </c>
      <c r="H13211" t="s">
        <v>96</v>
      </c>
      <c r="I13211" t="s">
        <v>74</v>
      </c>
      <c r="J13211" t="s">
        <v>97</v>
      </c>
      <c r="K13211" s="23">
        <v>3.36</v>
      </c>
      <c r="L13211" s="24">
        <v>3.6</v>
      </c>
      <c r="M13211" s="24">
        <v>12.1</v>
      </c>
      <c r="N13211" s="24">
        <v>8.4700000000000006</v>
      </c>
      <c r="O13211" s="24">
        <v>3.63</v>
      </c>
      <c r="P13211" s="25">
        <v>30</v>
      </c>
    </row>
    <row r="13212" spans="1:16" x14ac:dyDescent="0.3">
      <c r="A13212" s="22">
        <v>43292</v>
      </c>
      <c r="B13212">
        <v>2018</v>
      </c>
      <c r="C13212">
        <v>7</v>
      </c>
      <c r="D13212" t="s">
        <v>127</v>
      </c>
      <c r="E13212" t="s">
        <v>128</v>
      </c>
      <c r="F13212" t="s">
        <v>183</v>
      </c>
      <c r="G13212" t="s">
        <v>115</v>
      </c>
      <c r="H13212" t="s">
        <v>98</v>
      </c>
      <c r="I13212" t="s">
        <v>75</v>
      </c>
      <c r="J13212" t="s">
        <v>99</v>
      </c>
      <c r="K13212" s="23">
        <v>3</v>
      </c>
      <c r="L13212" s="24">
        <v>2.8</v>
      </c>
      <c r="M13212" s="24">
        <v>8.4</v>
      </c>
      <c r="N13212" s="24">
        <v>6.05</v>
      </c>
      <c r="O13212" s="24">
        <v>2.35</v>
      </c>
      <c r="P13212" s="25">
        <v>28</v>
      </c>
    </row>
    <row r="13213" spans="1:16" x14ac:dyDescent="0.3">
      <c r="A13213" s="22">
        <v>43292</v>
      </c>
      <c r="B13213">
        <v>2018</v>
      </c>
      <c r="C13213">
        <v>7</v>
      </c>
      <c r="D13213" t="s">
        <v>127</v>
      </c>
      <c r="E13213" t="s">
        <v>128</v>
      </c>
      <c r="F13213" t="s">
        <v>183</v>
      </c>
      <c r="G13213" t="s">
        <v>115</v>
      </c>
      <c r="H13213" t="s">
        <v>100</v>
      </c>
      <c r="I13213" t="s">
        <v>70</v>
      </c>
      <c r="J13213" t="s">
        <v>101</v>
      </c>
      <c r="K13213" s="23">
        <v>29.4</v>
      </c>
      <c r="L13213" s="24">
        <v>2.4</v>
      </c>
      <c r="M13213" s="24">
        <v>70.56</v>
      </c>
      <c r="N13213" s="24">
        <v>52.21</v>
      </c>
      <c r="O13213" s="24">
        <v>18.350000000000001</v>
      </c>
      <c r="P13213" s="25">
        <v>26</v>
      </c>
    </row>
    <row r="13214" spans="1:16" x14ac:dyDescent="0.3">
      <c r="A13214" s="22">
        <v>43292</v>
      </c>
      <c r="B13214">
        <v>2018</v>
      </c>
      <c r="C13214">
        <v>7</v>
      </c>
      <c r="D13214" t="s">
        <v>127</v>
      </c>
      <c r="E13214" t="s">
        <v>128</v>
      </c>
      <c r="F13214" t="s">
        <v>183</v>
      </c>
      <c r="G13214" t="s">
        <v>115</v>
      </c>
      <c r="H13214" t="s">
        <v>102</v>
      </c>
      <c r="I13214" t="s">
        <v>71</v>
      </c>
      <c r="J13214" t="s">
        <v>103</v>
      </c>
      <c r="K13214" s="23">
        <v>13</v>
      </c>
      <c r="L13214" s="24">
        <v>6.9</v>
      </c>
      <c r="M13214" s="24">
        <v>89.7</v>
      </c>
      <c r="N13214" s="24">
        <v>59.2</v>
      </c>
      <c r="O13214" s="24">
        <v>30.5</v>
      </c>
      <c r="P13214" s="25">
        <v>34</v>
      </c>
    </row>
    <row r="13215" spans="1:16" x14ac:dyDescent="0.3">
      <c r="A13215" s="22">
        <v>43292</v>
      </c>
      <c r="B13215">
        <v>2018</v>
      </c>
      <c r="C13215">
        <v>7</v>
      </c>
      <c r="D13215" t="s">
        <v>127</v>
      </c>
      <c r="E13215" t="s">
        <v>128</v>
      </c>
      <c r="F13215" t="s">
        <v>183</v>
      </c>
      <c r="G13215" t="s">
        <v>115</v>
      </c>
      <c r="H13215" t="s">
        <v>104</v>
      </c>
      <c r="I13215" t="s">
        <v>76</v>
      </c>
      <c r="J13215" t="s">
        <v>105</v>
      </c>
      <c r="K13215" s="23">
        <v>0</v>
      </c>
      <c r="L13215" s="24">
        <v>7.4</v>
      </c>
      <c r="M13215" s="24">
        <v>0</v>
      </c>
      <c r="N13215" s="24">
        <v>0</v>
      </c>
      <c r="O13215" s="24">
        <v>0</v>
      </c>
      <c r="P13215" s="25">
        <v>34</v>
      </c>
    </row>
    <row r="13216" spans="1:16" x14ac:dyDescent="0.3">
      <c r="A13216" s="22">
        <v>43292</v>
      </c>
      <c r="B13216">
        <v>2018</v>
      </c>
      <c r="C13216">
        <v>7</v>
      </c>
      <c r="D13216" t="s">
        <v>127</v>
      </c>
      <c r="E13216" t="s">
        <v>128</v>
      </c>
      <c r="F13216" t="s">
        <v>183</v>
      </c>
      <c r="G13216" t="s">
        <v>115</v>
      </c>
      <c r="H13216" t="s">
        <v>106</v>
      </c>
      <c r="I13216" t="s">
        <v>69</v>
      </c>
      <c r="J13216" t="s">
        <v>107</v>
      </c>
      <c r="K13216" s="23">
        <v>6</v>
      </c>
      <c r="L13216" s="24">
        <v>16.5</v>
      </c>
      <c r="M13216" s="24">
        <v>99</v>
      </c>
      <c r="N13216" s="24">
        <v>77.22</v>
      </c>
      <c r="O13216" s="24">
        <v>21.78</v>
      </c>
      <c r="P13216" s="25">
        <v>22</v>
      </c>
    </row>
    <row r="13217" spans="1:16" x14ac:dyDescent="0.3">
      <c r="A13217" s="22">
        <v>43292</v>
      </c>
      <c r="B13217">
        <v>2018</v>
      </c>
      <c r="C13217">
        <v>7</v>
      </c>
      <c r="D13217" t="s">
        <v>127</v>
      </c>
      <c r="E13217" t="s">
        <v>128</v>
      </c>
      <c r="F13217" t="s">
        <v>183</v>
      </c>
      <c r="G13217" t="s">
        <v>115</v>
      </c>
      <c r="H13217" t="s">
        <v>108</v>
      </c>
      <c r="I13217" t="s">
        <v>72</v>
      </c>
      <c r="J13217" t="s">
        <v>109</v>
      </c>
      <c r="K13217" s="23">
        <v>2</v>
      </c>
      <c r="L13217" s="24">
        <v>8.1999999999999993</v>
      </c>
      <c r="M13217" s="24">
        <v>16.399999999999999</v>
      </c>
      <c r="N13217" s="24">
        <v>11.15</v>
      </c>
      <c r="O13217" s="24">
        <v>5.25</v>
      </c>
      <c r="P13217" s="25">
        <v>32</v>
      </c>
    </row>
    <row r="13218" spans="1:16" x14ac:dyDescent="0.3">
      <c r="A13218" s="22">
        <v>43293</v>
      </c>
      <c r="B13218">
        <v>2018</v>
      </c>
      <c r="C13218">
        <v>7</v>
      </c>
      <c r="D13218" t="s">
        <v>127</v>
      </c>
      <c r="E13218" t="s">
        <v>128</v>
      </c>
      <c r="F13218" t="s">
        <v>183</v>
      </c>
      <c r="G13218" t="s">
        <v>93</v>
      </c>
      <c r="H13218" t="s">
        <v>94</v>
      </c>
      <c r="I13218" t="s">
        <v>73</v>
      </c>
      <c r="J13218" t="s">
        <v>95</v>
      </c>
      <c r="K13218" s="23">
        <v>3</v>
      </c>
      <c r="L13218" s="24">
        <v>3.1</v>
      </c>
      <c r="M13218" s="24">
        <v>9.3000000000000007</v>
      </c>
      <c r="N13218" s="24">
        <v>6.51</v>
      </c>
      <c r="O13218" s="24">
        <v>2.79</v>
      </c>
      <c r="P13218" s="25">
        <v>30</v>
      </c>
    </row>
    <row r="13219" spans="1:16" x14ac:dyDescent="0.3">
      <c r="A13219" s="22">
        <v>43293</v>
      </c>
      <c r="B13219">
        <v>2018</v>
      </c>
      <c r="C13219">
        <v>7</v>
      </c>
      <c r="D13219" t="s">
        <v>127</v>
      </c>
      <c r="E13219" t="s">
        <v>128</v>
      </c>
      <c r="F13219" t="s">
        <v>183</v>
      </c>
      <c r="G13219" t="s">
        <v>93</v>
      </c>
      <c r="H13219" t="s">
        <v>96</v>
      </c>
      <c r="I13219" t="s">
        <v>74</v>
      </c>
      <c r="J13219" t="s">
        <v>97</v>
      </c>
      <c r="K13219" s="23">
        <v>4.34</v>
      </c>
      <c r="L13219" s="24">
        <v>3.6</v>
      </c>
      <c r="M13219" s="24">
        <v>15.62</v>
      </c>
      <c r="N13219" s="24">
        <v>10.93</v>
      </c>
      <c r="O13219" s="24">
        <v>4.6900000000000004</v>
      </c>
      <c r="P13219" s="25">
        <v>30</v>
      </c>
    </row>
    <row r="13220" spans="1:16" x14ac:dyDescent="0.3">
      <c r="A13220" s="22">
        <v>43293</v>
      </c>
      <c r="B13220">
        <v>2018</v>
      </c>
      <c r="C13220">
        <v>7</v>
      </c>
      <c r="D13220" t="s">
        <v>127</v>
      </c>
      <c r="E13220" t="s">
        <v>128</v>
      </c>
      <c r="F13220" t="s">
        <v>183</v>
      </c>
      <c r="G13220" t="s">
        <v>93</v>
      </c>
      <c r="H13220" t="s">
        <v>98</v>
      </c>
      <c r="I13220" t="s">
        <v>75</v>
      </c>
      <c r="J13220" t="s">
        <v>99</v>
      </c>
      <c r="K13220" s="23">
        <v>7</v>
      </c>
      <c r="L13220" s="24">
        <v>2.8</v>
      </c>
      <c r="M13220" s="24">
        <v>19.600000000000001</v>
      </c>
      <c r="N13220" s="24">
        <v>14.11</v>
      </c>
      <c r="O13220" s="24">
        <v>5.49</v>
      </c>
      <c r="P13220" s="25">
        <v>28</v>
      </c>
    </row>
    <row r="13221" spans="1:16" x14ac:dyDescent="0.3">
      <c r="A13221" s="22">
        <v>43293</v>
      </c>
      <c r="B13221">
        <v>2018</v>
      </c>
      <c r="C13221">
        <v>7</v>
      </c>
      <c r="D13221" t="s">
        <v>127</v>
      </c>
      <c r="E13221" t="s">
        <v>128</v>
      </c>
      <c r="F13221" t="s">
        <v>183</v>
      </c>
      <c r="G13221" t="s">
        <v>93</v>
      </c>
      <c r="H13221" t="s">
        <v>100</v>
      </c>
      <c r="I13221" t="s">
        <v>70</v>
      </c>
      <c r="J13221" t="s">
        <v>101</v>
      </c>
      <c r="K13221" s="23">
        <v>24</v>
      </c>
      <c r="L13221" s="24">
        <v>2.4</v>
      </c>
      <c r="M13221" s="24">
        <v>57.6</v>
      </c>
      <c r="N13221" s="24">
        <v>42.62</v>
      </c>
      <c r="O13221" s="24">
        <v>14.98</v>
      </c>
      <c r="P13221" s="25">
        <v>26</v>
      </c>
    </row>
    <row r="13222" spans="1:16" x14ac:dyDescent="0.3">
      <c r="A13222" s="22">
        <v>43293</v>
      </c>
      <c r="B13222">
        <v>2018</v>
      </c>
      <c r="C13222">
        <v>7</v>
      </c>
      <c r="D13222" t="s">
        <v>127</v>
      </c>
      <c r="E13222" t="s">
        <v>128</v>
      </c>
      <c r="F13222" t="s">
        <v>183</v>
      </c>
      <c r="G13222" t="s">
        <v>93</v>
      </c>
      <c r="H13222" t="s">
        <v>102</v>
      </c>
      <c r="I13222" t="s">
        <v>71</v>
      </c>
      <c r="J13222" t="s">
        <v>103</v>
      </c>
      <c r="K13222" s="23">
        <v>11</v>
      </c>
      <c r="L13222" s="24">
        <v>6.9</v>
      </c>
      <c r="M13222" s="24">
        <v>75.900000000000006</v>
      </c>
      <c r="N13222" s="24">
        <v>50.09</v>
      </c>
      <c r="O13222" s="24">
        <v>25.81</v>
      </c>
      <c r="P13222" s="25">
        <v>34</v>
      </c>
    </row>
    <row r="13223" spans="1:16" x14ac:dyDescent="0.3">
      <c r="A13223" s="22">
        <v>43293</v>
      </c>
      <c r="B13223">
        <v>2018</v>
      </c>
      <c r="C13223">
        <v>7</v>
      </c>
      <c r="D13223" t="s">
        <v>127</v>
      </c>
      <c r="E13223" t="s">
        <v>128</v>
      </c>
      <c r="F13223" t="s">
        <v>183</v>
      </c>
      <c r="G13223" t="s">
        <v>93</v>
      </c>
      <c r="H13223" t="s">
        <v>104</v>
      </c>
      <c r="I13223" t="s">
        <v>76</v>
      </c>
      <c r="J13223" t="s">
        <v>105</v>
      </c>
      <c r="K13223" s="23">
        <v>4</v>
      </c>
      <c r="L13223" s="24">
        <v>7.4</v>
      </c>
      <c r="M13223" s="24">
        <v>29.6</v>
      </c>
      <c r="N13223" s="24">
        <v>19.54</v>
      </c>
      <c r="O13223" s="24">
        <v>10.06</v>
      </c>
      <c r="P13223" s="25">
        <v>34</v>
      </c>
    </row>
    <row r="13224" spans="1:16" x14ac:dyDescent="0.3">
      <c r="A13224" s="22">
        <v>43293</v>
      </c>
      <c r="B13224">
        <v>2018</v>
      </c>
      <c r="C13224">
        <v>7</v>
      </c>
      <c r="D13224" t="s">
        <v>127</v>
      </c>
      <c r="E13224" t="s">
        <v>128</v>
      </c>
      <c r="F13224" t="s">
        <v>183</v>
      </c>
      <c r="G13224" t="s">
        <v>93</v>
      </c>
      <c r="H13224" t="s">
        <v>106</v>
      </c>
      <c r="I13224" t="s">
        <v>69</v>
      </c>
      <c r="J13224" t="s">
        <v>107</v>
      </c>
      <c r="K13224" s="23">
        <v>0</v>
      </c>
      <c r="L13224" s="24">
        <v>16.5</v>
      </c>
      <c r="M13224" s="24">
        <v>0</v>
      </c>
      <c r="N13224" s="24">
        <v>0</v>
      </c>
      <c r="O13224" s="24">
        <v>0</v>
      </c>
      <c r="P13224" s="25">
        <v>22</v>
      </c>
    </row>
    <row r="13225" spans="1:16" x14ac:dyDescent="0.3">
      <c r="A13225" s="22">
        <v>43293</v>
      </c>
      <c r="B13225">
        <v>2018</v>
      </c>
      <c r="C13225">
        <v>7</v>
      </c>
      <c r="D13225" t="s">
        <v>127</v>
      </c>
      <c r="E13225" t="s">
        <v>128</v>
      </c>
      <c r="F13225" t="s">
        <v>183</v>
      </c>
      <c r="G13225" t="s">
        <v>93</v>
      </c>
      <c r="H13225" t="s">
        <v>108</v>
      </c>
      <c r="I13225" t="s">
        <v>72</v>
      </c>
      <c r="J13225" t="s">
        <v>109</v>
      </c>
      <c r="K13225" s="23">
        <v>3</v>
      </c>
      <c r="L13225" s="24">
        <v>8.1999999999999993</v>
      </c>
      <c r="M13225" s="24">
        <v>24.6</v>
      </c>
      <c r="N13225" s="24">
        <v>16.73</v>
      </c>
      <c r="O13225" s="24">
        <v>7.87</v>
      </c>
      <c r="P13225" s="25">
        <v>32</v>
      </c>
    </row>
    <row r="13226" spans="1:16" x14ac:dyDescent="0.3">
      <c r="A13226" s="22">
        <v>43294</v>
      </c>
      <c r="B13226">
        <v>2018</v>
      </c>
      <c r="C13226">
        <v>7</v>
      </c>
      <c r="D13226" t="s">
        <v>127</v>
      </c>
      <c r="E13226" t="s">
        <v>128</v>
      </c>
      <c r="F13226" t="s">
        <v>183</v>
      </c>
      <c r="G13226" t="s">
        <v>110</v>
      </c>
      <c r="H13226" t="s">
        <v>94</v>
      </c>
      <c r="I13226" t="s">
        <v>73</v>
      </c>
      <c r="J13226" t="s">
        <v>95</v>
      </c>
      <c r="K13226" s="23">
        <v>1.34</v>
      </c>
      <c r="L13226" s="24">
        <v>3.1</v>
      </c>
      <c r="M13226" s="24">
        <v>4.1500000000000004</v>
      </c>
      <c r="N13226" s="24">
        <v>2.9</v>
      </c>
      <c r="O13226" s="24">
        <v>1.25</v>
      </c>
      <c r="P13226" s="25">
        <v>30</v>
      </c>
    </row>
    <row r="13227" spans="1:16" x14ac:dyDescent="0.3">
      <c r="A13227" s="22">
        <v>43294</v>
      </c>
      <c r="B13227">
        <v>2018</v>
      </c>
      <c r="C13227">
        <v>7</v>
      </c>
      <c r="D13227" t="s">
        <v>127</v>
      </c>
      <c r="E13227" t="s">
        <v>128</v>
      </c>
      <c r="F13227" t="s">
        <v>183</v>
      </c>
      <c r="G13227" t="s">
        <v>110</v>
      </c>
      <c r="H13227" t="s">
        <v>96</v>
      </c>
      <c r="I13227" t="s">
        <v>74</v>
      </c>
      <c r="J13227" t="s">
        <v>97</v>
      </c>
      <c r="K13227" s="23">
        <v>2.67</v>
      </c>
      <c r="L13227" s="24">
        <v>3.6</v>
      </c>
      <c r="M13227" s="24">
        <v>9.61</v>
      </c>
      <c r="N13227" s="24">
        <v>6.73</v>
      </c>
      <c r="O13227" s="24">
        <v>2.88</v>
      </c>
      <c r="P13227" s="25">
        <v>30</v>
      </c>
    </row>
    <row r="13228" spans="1:16" x14ac:dyDescent="0.3">
      <c r="A13228" s="22">
        <v>43294</v>
      </c>
      <c r="B13228">
        <v>2018</v>
      </c>
      <c r="C13228">
        <v>7</v>
      </c>
      <c r="D13228" t="s">
        <v>127</v>
      </c>
      <c r="E13228" t="s">
        <v>128</v>
      </c>
      <c r="F13228" t="s">
        <v>183</v>
      </c>
      <c r="G13228" t="s">
        <v>110</v>
      </c>
      <c r="H13228" t="s">
        <v>98</v>
      </c>
      <c r="I13228" t="s">
        <v>75</v>
      </c>
      <c r="J13228" t="s">
        <v>99</v>
      </c>
      <c r="K13228" s="23">
        <v>1.1499999999999999</v>
      </c>
      <c r="L13228" s="24">
        <v>2.8</v>
      </c>
      <c r="M13228" s="24">
        <v>3.22</v>
      </c>
      <c r="N13228" s="24">
        <v>2.3199999999999998</v>
      </c>
      <c r="O13228" s="24">
        <v>0.9</v>
      </c>
      <c r="P13228" s="25">
        <v>28</v>
      </c>
    </row>
    <row r="13229" spans="1:16" x14ac:dyDescent="0.3">
      <c r="A13229" s="22">
        <v>43294</v>
      </c>
      <c r="B13229">
        <v>2018</v>
      </c>
      <c r="C13229">
        <v>7</v>
      </c>
      <c r="D13229" t="s">
        <v>127</v>
      </c>
      <c r="E13229" t="s">
        <v>128</v>
      </c>
      <c r="F13229" t="s">
        <v>183</v>
      </c>
      <c r="G13229" t="s">
        <v>110</v>
      </c>
      <c r="H13229" t="s">
        <v>100</v>
      </c>
      <c r="I13229" t="s">
        <v>70</v>
      </c>
      <c r="J13229" t="s">
        <v>101</v>
      </c>
      <c r="K13229" s="23">
        <v>22</v>
      </c>
      <c r="L13229" s="24">
        <v>2.4</v>
      </c>
      <c r="M13229" s="24">
        <v>52.8</v>
      </c>
      <c r="N13229" s="24">
        <v>39.07</v>
      </c>
      <c r="O13229" s="24">
        <v>13.73</v>
      </c>
      <c r="P13229" s="25">
        <v>26</v>
      </c>
    </row>
    <row r="13230" spans="1:16" x14ac:dyDescent="0.3">
      <c r="A13230" s="22">
        <v>43294</v>
      </c>
      <c r="B13230">
        <v>2018</v>
      </c>
      <c r="C13230">
        <v>7</v>
      </c>
      <c r="D13230" t="s">
        <v>127</v>
      </c>
      <c r="E13230" t="s">
        <v>128</v>
      </c>
      <c r="F13230" t="s">
        <v>183</v>
      </c>
      <c r="G13230" t="s">
        <v>110</v>
      </c>
      <c r="H13230" t="s">
        <v>102</v>
      </c>
      <c r="I13230" t="s">
        <v>71</v>
      </c>
      <c r="J13230" t="s">
        <v>103</v>
      </c>
      <c r="K13230" s="23">
        <v>5</v>
      </c>
      <c r="L13230" s="24">
        <v>6.9</v>
      </c>
      <c r="M13230" s="24">
        <v>34.5</v>
      </c>
      <c r="N13230" s="24">
        <v>22.77</v>
      </c>
      <c r="O13230" s="24">
        <v>11.73</v>
      </c>
      <c r="P13230" s="25">
        <v>34</v>
      </c>
    </row>
    <row r="13231" spans="1:16" x14ac:dyDescent="0.3">
      <c r="A13231" s="22">
        <v>43294</v>
      </c>
      <c r="B13231">
        <v>2018</v>
      </c>
      <c r="C13231">
        <v>7</v>
      </c>
      <c r="D13231" t="s">
        <v>127</v>
      </c>
      <c r="E13231" t="s">
        <v>128</v>
      </c>
      <c r="F13231" t="s">
        <v>183</v>
      </c>
      <c r="G13231" t="s">
        <v>110</v>
      </c>
      <c r="H13231" t="s">
        <v>104</v>
      </c>
      <c r="I13231" t="s">
        <v>76</v>
      </c>
      <c r="J13231" t="s">
        <v>105</v>
      </c>
      <c r="K13231" s="23">
        <v>0</v>
      </c>
      <c r="L13231" s="24">
        <v>7.4</v>
      </c>
      <c r="M13231" s="24">
        <v>0</v>
      </c>
      <c r="N13231" s="24">
        <v>0</v>
      </c>
      <c r="O13231" s="24">
        <v>0</v>
      </c>
      <c r="P13231" s="25">
        <v>34</v>
      </c>
    </row>
    <row r="13232" spans="1:16" x14ac:dyDescent="0.3">
      <c r="A13232" s="22">
        <v>43294</v>
      </c>
      <c r="B13232">
        <v>2018</v>
      </c>
      <c r="C13232">
        <v>7</v>
      </c>
      <c r="D13232" t="s">
        <v>127</v>
      </c>
      <c r="E13232" t="s">
        <v>128</v>
      </c>
      <c r="F13232" t="s">
        <v>183</v>
      </c>
      <c r="G13232" t="s">
        <v>110</v>
      </c>
      <c r="H13232" t="s">
        <v>106</v>
      </c>
      <c r="I13232" t="s">
        <v>69</v>
      </c>
      <c r="J13232" t="s">
        <v>107</v>
      </c>
      <c r="K13232" s="23">
        <v>2</v>
      </c>
      <c r="L13232" s="24">
        <v>16.5</v>
      </c>
      <c r="M13232" s="24">
        <v>33</v>
      </c>
      <c r="N13232" s="24">
        <v>25.74</v>
      </c>
      <c r="O13232" s="24">
        <v>7.26</v>
      </c>
      <c r="P13232" s="25">
        <v>22</v>
      </c>
    </row>
    <row r="13233" spans="1:16" x14ac:dyDescent="0.3">
      <c r="A13233" s="22">
        <v>43294</v>
      </c>
      <c r="B13233">
        <v>2018</v>
      </c>
      <c r="C13233">
        <v>7</v>
      </c>
      <c r="D13233" t="s">
        <v>127</v>
      </c>
      <c r="E13233" t="s">
        <v>128</v>
      </c>
      <c r="F13233" t="s">
        <v>183</v>
      </c>
      <c r="G13233" t="s">
        <v>110</v>
      </c>
      <c r="H13233" t="s">
        <v>108</v>
      </c>
      <c r="I13233" t="s">
        <v>72</v>
      </c>
      <c r="J13233" t="s">
        <v>109</v>
      </c>
      <c r="K13233" s="23">
        <v>3</v>
      </c>
      <c r="L13233" s="24">
        <v>8.1999999999999993</v>
      </c>
      <c r="M13233" s="24">
        <v>24.6</v>
      </c>
      <c r="N13233" s="24">
        <v>16.73</v>
      </c>
      <c r="O13233" s="24">
        <v>7.87</v>
      </c>
      <c r="P13233" s="25">
        <v>32</v>
      </c>
    </row>
    <row r="13234" spans="1:16" x14ac:dyDescent="0.3">
      <c r="A13234" s="22">
        <v>43295</v>
      </c>
      <c r="B13234">
        <v>2018</v>
      </c>
      <c r="C13234">
        <v>7</v>
      </c>
      <c r="D13234" t="s">
        <v>127</v>
      </c>
      <c r="E13234" t="s">
        <v>128</v>
      </c>
      <c r="F13234" t="s">
        <v>183</v>
      </c>
      <c r="G13234" t="s">
        <v>111</v>
      </c>
      <c r="H13234" t="s">
        <v>94</v>
      </c>
      <c r="I13234" t="s">
        <v>73</v>
      </c>
      <c r="J13234" t="s">
        <v>95</v>
      </c>
      <c r="K13234" s="23">
        <v>0</v>
      </c>
      <c r="L13234" s="24">
        <v>3.1</v>
      </c>
      <c r="M13234" s="24">
        <v>0</v>
      </c>
      <c r="N13234" s="24">
        <v>0</v>
      </c>
      <c r="O13234" s="24">
        <v>0</v>
      </c>
      <c r="P13234" s="25">
        <v>30</v>
      </c>
    </row>
    <row r="13235" spans="1:16" x14ac:dyDescent="0.3">
      <c r="A13235" s="22">
        <v>43295</v>
      </c>
      <c r="B13235">
        <v>2018</v>
      </c>
      <c r="C13235">
        <v>7</v>
      </c>
      <c r="D13235" t="s">
        <v>127</v>
      </c>
      <c r="E13235" t="s">
        <v>128</v>
      </c>
      <c r="F13235" t="s">
        <v>183</v>
      </c>
      <c r="G13235" t="s">
        <v>111</v>
      </c>
      <c r="H13235" t="s">
        <v>96</v>
      </c>
      <c r="I13235" t="s">
        <v>74</v>
      </c>
      <c r="J13235" t="s">
        <v>97</v>
      </c>
      <c r="K13235" s="23">
        <v>3.2</v>
      </c>
      <c r="L13235" s="24">
        <v>3.6</v>
      </c>
      <c r="M13235" s="24">
        <v>11.52</v>
      </c>
      <c r="N13235" s="24">
        <v>8.06</v>
      </c>
      <c r="O13235" s="24">
        <v>3.46</v>
      </c>
      <c r="P13235" s="25">
        <v>30</v>
      </c>
    </row>
    <row r="13236" spans="1:16" x14ac:dyDescent="0.3">
      <c r="A13236" s="22">
        <v>43295</v>
      </c>
      <c r="B13236">
        <v>2018</v>
      </c>
      <c r="C13236">
        <v>7</v>
      </c>
      <c r="D13236" t="s">
        <v>127</v>
      </c>
      <c r="E13236" t="s">
        <v>128</v>
      </c>
      <c r="F13236" t="s">
        <v>183</v>
      </c>
      <c r="G13236" t="s">
        <v>111</v>
      </c>
      <c r="H13236" t="s">
        <v>98</v>
      </c>
      <c r="I13236" t="s">
        <v>75</v>
      </c>
      <c r="J13236" t="s">
        <v>99</v>
      </c>
      <c r="K13236" s="23">
        <v>0</v>
      </c>
      <c r="L13236" s="24">
        <v>2.8</v>
      </c>
      <c r="M13236" s="24">
        <v>0</v>
      </c>
      <c r="N13236" s="24">
        <v>0</v>
      </c>
      <c r="O13236" s="24">
        <v>0</v>
      </c>
      <c r="P13236" s="25">
        <v>28</v>
      </c>
    </row>
    <row r="13237" spans="1:16" x14ac:dyDescent="0.3">
      <c r="A13237" s="22">
        <v>43295</v>
      </c>
      <c r="B13237">
        <v>2018</v>
      </c>
      <c r="C13237">
        <v>7</v>
      </c>
      <c r="D13237" t="s">
        <v>127</v>
      </c>
      <c r="E13237" t="s">
        <v>128</v>
      </c>
      <c r="F13237" t="s">
        <v>183</v>
      </c>
      <c r="G13237" t="s">
        <v>111</v>
      </c>
      <c r="H13237" t="s">
        <v>100</v>
      </c>
      <c r="I13237" t="s">
        <v>70</v>
      </c>
      <c r="J13237" t="s">
        <v>101</v>
      </c>
      <c r="K13237" s="23">
        <v>26</v>
      </c>
      <c r="L13237" s="24">
        <v>2.4</v>
      </c>
      <c r="M13237" s="24">
        <v>62.4</v>
      </c>
      <c r="N13237" s="24">
        <v>46.18</v>
      </c>
      <c r="O13237" s="24">
        <v>16.22</v>
      </c>
      <c r="P13237" s="25">
        <v>26</v>
      </c>
    </row>
    <row r="13238" spans="1:16" x14ac:dyDescent="0.3">
      <c r="A13238" s="22">
        <v>43295</v>
      </c>
      <c r="B13238">
        <v>2018</v>
      </c>
      <c r="C13238">
        <v>7</v>
      </c>
      <c r="D13238" t="s">
        <v>127</v>
      </c>
      <c r="E13238" t="s">
        <v>128</v>
      </c>
      <c r="F13238" t="s">
        <v>183</v>
      </c>
      <c r="G13238" t="s">
        <v>111</v>
      </c>
      <c r="H13238" t="s">
        <v>102</v>
      </c>
      <c r="I13238" t="s">
        <v>71</v>
      </c>
      <c r="J13238" t="s">
        <v>103</v>
      </c>
      <c r="K13238" s="23">
        <v>8</v>
      </c>
      <c r="L13238" s="24">
        <v>6.9</v>
      </c>
      <c r="M13238" s="24">
        <v>55.2</v>
      </c>
      <c r="N13238" s="24">
        <v>36.43</v>
      </c>
      <c r="O13238" s="24">
        <v>18.77</v>
      </c>
      <c r="P13238" s="25">
        <v>34</v>
      </c>
    </row>
    <row r="13239" spans="1:16" x14ac:dyDescent="0.3">
      <c r="A13239" s="22">
        <v>43295</v>
      </c>
      <c r="B13239">
        <v>2018</v>
      </c>
      <c r="C13239">
        <v>7</v>
      </c>
      <c r="D13239" t="s">
        <v>127</v>
      </c>
      <c r="E13239" t="s">
        <v>128</v>
      </c>
      <c r="F13239" t="s">
        <v>183</v>
      </c>
      <c r="G13239" t="s">
        <v>111</v>
      </c>
      <c r="H13239" t="s">
        <v>104</v>
      </c>
      <c r="I13239" t="s">
        <v>76</v>
      </c>
      <c r="J13239" t="s">
        <v>105</v>
      </c>
      <c r="K13239" s="23">
        <v>0</v>
      </c>
      <c r="L13239" s="24">
        <v>7.4</v>
      </c>
      <c r="M13239" s="24">
        <v>0</v>
      </c>
      <c r="N13239" s="24">
        <v>0</v>
      </c>
      <c r="O13239" s="24">
        <v>0</v>
      </c>
      <c r="P13239" s="25">
        <v>34</v>
      </c>
    </row>
    <row r="13240" spans="1:16" x14ac:dyDescent="0.3">
      <c r="A13240" s="22">
        <v>43295</v>
      </c>
      <c r="B13240">
        <v>2018</v>
      </c>
      <c r="C13240">
        <v>7</v>
      </c>
      <c r="D13240" t="s">
        <v>127</v>
      </c>
      <c r="E13240" t="s">
        <v>128</v>
      </c>
      <c r="F13240" t="s">
        <v>183</v>
      </c>
      <c r="G13240" t="s">
        <v>111</v>
      </c>
      <c r="H13240" t="s">
        <v>106</v>
      </c>
      <c r="I13240" t="s">
        <v>69</v>
      </c>
      <c r="J13240" t="s">
        <v>107</v>
      </c>
      <c r="K13240" s="23">
        <v>0</v>
      </c>
      <c r="L13240" s="24">
        <v>16.5</v>
      </c>
      <c r="M13240" s="24">
        <v>0</v>
      </c>
      <c r="N13240" s="24">
        <v>0</v>
      </c>
      <c r="O13240" s="24">
        <v>0</v>
      </c>
      <c r="P13240" s="25">
        <v>22</v>
      </c>
    </row>
    <row r="13241" spans="1:16" x14ac:dyDescent="0.3">
      <c r="A13241" s="22">
        <v>43295</v>
      </c>
      <c r="B13241">
        <v>2018</v>
      </c>
      <c r="C13241">
        <v>7</v>
      </c>
      <c r="D13241" t="s">
        <v>127</v>
      </c>
      <c r="E13241" t="s">
        <v>128</v>
      </c>
      <c r="F13241" t="s">
        <v>183</v>
      </c>
      <c r="G13241" t="s">
        <v>111</v>
      </c>
      <c r="H13241" t="s">
        <v>108</v>
      </c>
      <c r="I13241" t="s">
        <v>72</v>
      </c>
      <c r="J13241" t="s">
        <v>109</v>
      </c>
      <c r="K13241" s="23">
        <v>1.4</v>
      </c>
      <c r="L13241" s="24">
        <v>8.1999999999999993</v>
      </c>
      <c r="M13241" s="24">
        <v>11.48</v>
      </c>
      <c r="N13241" s="24">
        <v>7.81</v>
      </c>
      <c r="O13241" s="24">
        <v>3.67</v>
      </c>
      <c r="P13241" s="25">
        <v>32</v>
      </c>
    </row>
    <row r="13242" spans="1:16" x14ac:dyDescent="0.3">
      <c r="A13242" s="22">
        <v>43296</v>
      </c>
      <c r="B13242">
        <v>2018</v>
      </c>
      <c r="C13242">
        <v>7</v>
      </c>
      <c r="D13242" t="s">
        <v>127</v>
      </c>
      <c r="E13242" t="s">
        <v>128</v>
      </c>
      <c r="F13242" t="s">
        <v>183</v>
      </c>
      <c r="G13242" t="s">
        <v>112</v>
      </c>
      <c r="H13242" t="s">
        <v>94</v>
      </c>
      <c r="I13242" t="s">
        <v>73</v>
      </c>
      <c r="J13242" t="s">
        <v>95</v>
      </c>
      <c r="K13242" s="23">
        <v>10</v>
      </c>
      <c r="L13242" s="24">
        <v>3.1</v>
      </c>
      <c r="M13242" s="24">
        <v>31</v>
      </c>
      <c r="N13242" s="24">
        <v>21.7</v>
      </c>
      <c r="O13242" s="24">
        <v>9.3000000000000007</v>
      </c>
      <c r="P13242" s="25">
        <v>30</v>
      </c>
    </row>
    <row r="13243" spans="1:16" x14ac:dyDescent="0.3">
      <c r="A13243" s="22">
        <v>43296</v>
      </c>
      <c r="B13243">
        <v>2018</v>
      </c>
      <c r="C13243">
        <v>7</v>
      </c>
      <c r="D13243" t="s">
        <v>127</v>
      </c>
      <c r="E13243" t="s">
        <v>128</v>
      </c>
      <c r="F13243" t="s">
        <v>183</v>
      </c>
      <c r="G13243" t="s">
        <v>112</v>
      </c>
      <c r="H13243" t="s">
        <v>96</v>
      </c>
      <c r="I13243" t="s">
        <v>74</v>
      </c>
      <c r="J13243" t="s">
        <v>97</v>
      </c>
      <c r="K13243" s="23">
        <v>9.42</v>
      </c>
      <c r="L13243" s="24">
        <v>3.6</v>
      </c>
      <c r="M13243" s="24">
        <v>33.909999999999997</v>
      </c>
      <c r="N13243" s="24">
        <v>23.74</v>
      </c>
      <c r="O13243" s="24">
        <v>10.17</v>
      </c>
      <c r="P13243" s="25">
        <v>30</v>
      </c>
    </row>
    <row r="13244" spans="1:16" x14ac:dyDescent="0.3">
      <c r="A13244" s="22">
        <v>43296</v>
      </c>
      <c r="B13244">
        <v>2018</v>
      </c>
      <c r="C13244">
        <v>7</v>
      </c>
      <c r="D13244" t="s">
        <v>127</v>
      </c>
      <c r="E13244" t="s">
        <v>128</v>
      </c>
      <c r="F13244" t="s">
        <v>183</v>
      </c>
      <c r="G13244" t="s">
        <v>112</v>
      </c>
      <c r="H13244" t="s">
        <v>98</v>
      </c>
      <c r="I13244" t="s">
        <v>75</v>
      </c>
      <c r="J13244" t="s">
        <v>99</v>
      </c>
      <c r="K13244" s="23">
        <v>3.5</v>
      </c>
      <c r="L13244" s="24">
        <v>2.8</v>
      </c>
      <c r="M13244" s="24">
        <v>9.8000000000000007</v>
      </c>
      <c r="N13244" s="24">
        <v>7.06</v>
      </c>
      <c r="O13244" s="24">
        <v>2.74</v>
      </c>
      <c r="P13244" s="25">
        <v>28</v>
      </c>
    </row>
    <row r="13245" spans="1:16" x14ac:dyDescent="0.3">
      <c r="A13245" s="22">
        <v>43296</v>
      </c>
      <c r="B13245">
        <v>2018</v>
      </c>
      <c r="C13245">
        <v>7</v>
      </c>
      <c r="D13245" t="s">
        <v>127</v>
      </c>
      <c r="E13245" t="s">
        <v>128</v>
      </c>
      <c r="F13245" t="s">
        <v>183</v>
      </c>
      <c r="G13245" t="s">
        <v>112</v>
      </c>
      <c r="H13245" t="s">
        <v>100</v>
      </c>
      <c r="I13245" t="s">
        <v>70</v>
      </c>
      <c r="J13245" t="s">
        <v>101</v>
      </c>
      <c r="K13245" s="23">
        <v>23</v>
      </c>
      <c r="L13245" s="24">
        <v>2.4</v>
      </c>
      <c r="M13245" s="24">
        <v>55.2</v>
      </c>
      <c r="N13245" s="24">
        <v>40.85</v>
      </c>
      <c r="O13245" s="24">
        <v>14.35</v>
      </c>
      <c r="P13245" s="25">
        <v>26</v>
      </c>
    </row>
    <row r="13246" spans="1:16" x14ac:dyDescent="0.3">
      <c r="A13246" s="22">
        <v>43296</v>
      </c>
      <c r="B13246">
        <v>2018</v>
      </c>
      <c r="C13246">
        <v>7</v>
      </c>
      <c r="D13246" t="s">
        <v>127</v>
      </c>
      <c r="E13246" t="s">
        <v>128</v>
      </c>
      <c r="F13246" t="s">
        <v>183</v>
      </c>
      <c r="G13246" t="s">
        <v>112</v>
      </c>
      <c r="H13246" t="s">
        <v>102</v>
      </c>
      <c r="I13246" t="s">
        <v>71</v>
      </c>
      <c r="J13246" t="s">
        <v>103</v>
      </c>
      <c r="K13246" s="23">
        <v>4</v>
      </c>
      <c r="L13246" s="24">
        <v>6.9</v>
      </c>
      <c r="M13246" s="24">
        <v>27.6</v>
      </c>
      <c r="N13246" s="24">
        <v>18.22</v>
      </c>
      <c r="O13246" s="24">
        <v>9.3800000000000008</v>
      </c>
      <c r="P13246" s="25">
        <v>34</v>
      </c>
    </row>
    <row r="13247" spans="1:16" x14ac:dyDescent="0.3">
      <c r="A13247" s="22">
        <v>43296</v>
      </c>
      <c r="B13247">
        <v>2018</v>
      </c>
      <c r="C13247">
        <v>7</v>
      </c>
      <c r="D13247" t="s">
        <v>127</v>
      </c>
      <c r="E13247" t="s">
        <v>128</v>
      </c>
      <c r="F13247" t="s">
        <v>183</v>
      </c>
      <c r="G13247" t="s">
        <v>112</v>
      </c>
      <c r="H13247" t="s">
        <v>104</v>
      </c>
      <c r="I13247" t="s">
        <v>76</v>
      </c>
      <c r="J13247" t="s">
        <v>105</v>
      </c>
      <c r="K13247" s="23">
        <v>0</v>
      </c>
      <c r="L13247" s="24">
        <v>7.4</v>
      </c>
      <c r="M13247" s="24">
        <v>0</v>
      </c>
      <c r="N13247" s="24">
        <v>0</v>
      </c>
      <c r="O13247" s="24">
        <v>0</v>
      </c>
      <c r="P13247" s="25">
        <v>34</v>
      </c>
    </row>
    <row r="13248" spans="1:16" x14ac:dyDescent="0.3">
      <c r="A13248" s="22">
        <v>43296</v>
      </c>
      <c r="B13248">
        <v>2018</v>
      </c>
      <c r="C13248">
        <v>7</v>
      </c>
      <c r="D13248" t="s">
        <v>127</v>
      </c>
      <c r="E13248" t="s">
        <v>128</v>
      </c>
      <c r="F13248" t="s">
        <v>183</v>
      </c>
      <c r="G13248" t="s">
        <v>112</v>
      </c>
      <c r="H13248" t="s">
        <v>106</v>
      </c>
      <c r="I13248" t="s">
        <v>69</v>
      </c>
      <c r="J13248" t="s">
        <v>107</v>
      </c>
      <c r="K13248" s="23">
        <v>1</v>
      </c>
      <c r="L13248" s="24">
        <v>16.5</v>
      </c>
      <c r="M13248" s="24">
        <v>16.5</v>
      </c>
      <c r="N13248" s="24">
        <v>12.87</v>
      </c>
      <c r="O13248" s="24">
        <v>3.63</v>
      </c>
      <c r="P13248" s="25">
        <v>22</v>
      </c>
    </row>
    <row r="13249" spans="1:16" x14ac:dyDescent="0.3">
      <c r="A13249" s="22">
        <v>43296</v>
      </c>
      <c r="B13249">
        <v>2018</v>
      </c>
      <c r="C13249">
        <v>7</v>
      </c>
      <c r="D13249" t="s">
        <v>127</v>
      </c>
      <c r="E13249" t="s">
        <v>128</v>
      </c>
      <c r="F13249" t="s">
        <v>183</v>
      </c>
      <c r="G13249" t="s">
        <v>112</v>
      </c>
      <c r="H13249" t="s">
        <v>108</v>
      </c>
      <c r="I13249" t="s">
        <v>72</v>
      </c>
      <c r="J13249" t="s">
        <v>109</v>
      </c>
      <c r="K13249" s="23">
        <v>7</v>
      </c>
      <c r="L13249" s="24">
        <v>8.1999999999999993</v>
      </c>
      <c r="M13249" s="24">
        <v>57.4</v>
      </c>
      <c r="N13249" s="24">
        <v>39.03</v>
      </c>
      <c r="O13249" s="24">
        <v>18.37</v>
      </c>
      <c r="P13249" s="25">
        <v>32</v>
      </c>
    </row>
    <row r="13250" spans="1:16" x14ac:dyDescent="0.3">
      <c r="A13250" s="22">
        <v>43297</v>
      </c>
      <c r="B13250">
        <v>2018</v>
      </c>
      <c r="C13250">
        <v>7</v>
      </c>
      <c r="D13250" t="s">
        <v>127</v>
      </c>
      <c r="E13250" t="s">
        <v>128</v>
      </c>
      <c r="F13250" t="s">
        <v>183</v>
      </c>
      <c r="G13250" t="s">
        <v>113</v>
      </c>
      <c r="H13250" t="s">
        <v>94</v>
      </c>
      <c r="I13250" t="s">
        <v>73</v>
      </c>
      <c r="J13250" t="s">
        <v>95</v>
      </c>
      <c r="K13250" s="23">
        <v>9.33</v>
      </c>
      <c r="L13250" s="24">
        <v>3.1</v>
      </c>
      <c r="M13250" s="24">
        <v>28.92</v>
      </c>
      <c r="N13250" s="24">
        <v>20.239999999999998</v>
      </c>
      <c r="O13250" s="24">
        <v>8.68</v>
      </c>
      <c r="P13250" s="25">
        <v>30</v>
      </c>
    </row>
    <row r="13251" spans="1:16" x14ac:dyDescent="0.3">
      <c r="A13251" s="22">
        <v>43297</v>
      </c>
      <c r="B13251">
        <v>2018</v>
      </c>
      <c r="C13251">
        <v>7</v>
      </c>
      <c r="D13251" t="s">
        <v>127</v>
      </c>
      <c r="E13251" t="s">
        <v>128</v>
      </c>
      <c r="F13251" t="s">
        <v>183</v>
      </c>
      <c r="G13251" t="s">
        <v>113</v>
      </c>
      <c r="H13251" t="s">
        <v>96</v>
      </c>
      <c r="I13251" t="s">
        <v>74</v>
      </c>
      <c r="J13251" t="s">
        <v>97</v>
      </c>
      <c r="K13251" s="23">
        <v>5.0199999999999996</v>
      </c>
      <c r="L13251" s="24">
        <v>3.6</v>
      </c>
      <c r="M13251" s="24">
        <v>18.07</v>
      </c>
      <c r="N13251" s="24">
        <v>12.65</v>
      </c>
      <c r="O13251" s="24">
        <v>5.42</v>
      </c>
      <c r="P13251" s="25">
        <v>30</v>
      </c>
    </row>
    <row r="13252" spans="1:16" x14ac:dyDescent="0.3">
      <c r="A13252" s="22">
        <v>43297</v>
      </c>
      <c r="B13252">
        <v>2018</v>
      </c>
      <c r="C13252">
        <v>7</v>
      </c>
      <c r="D13252" t="s">
        <v>127</v>
      </c>
      <c r="E13252" t="s">
        <v>128</v>
      </c>
      <c r="F13252" t="s">
        <v>183</v>
      </c>
      <c r="G13252" t="s">
        <v>113</v>
      </c>
      <c r="H13252" t="s">
        <v>98</v>
      </c>
      <c r="I13252" t="s">
        <v>75</v>
      </c>
      <c r="J13252" t="s">
        <v>99</v>
      </c>
      <c r="K13252" s="23">
        <v>1</v>
      </c>
      <c r="L13252" s="24">
        <v>2.8</v>
      </c>
      <c r="M13252" s="24">
        <v>2.8</v>
      </c>
      <c r="N13252" s="24">
        <v>2.02</v>
      </c>
      <c r="O13252" s="24">
        <v>0.78</v>
      </c>
      <c r="P13252" s="25">
        <v>28</v>
      </c>
    </row>
    <row r="13253" spans="1:16" x14ac:dyDescent="0.3">
      <c r="A13253" s="22">
        <v>43297</v>
      </c>
      <c r="B13253">
        <v>2018</v>
      </c>
      <c r="C13253">
        <v>7</v>
      </c>
      <c r="D13253" t="s">
        <v>127</v>
      </c>
      <c r="E13253" t="s">
        <v>128</v>
      </c>
      <c r="F13253" t="s">
        <v>183</v>
      </c>
      <c r="G13253" t="s">
        <v>113</v>
      </c>
      <c r="H13253" t="s">
        <v>100</v>
      </c>
      <c r="I13253" t="s">
        <v>70</v>
      </c>
      <c r="J13253" t="s">
        <v>101</v>
      </c>
      <c r="K13253" s="23">
        <v>22</v>
      </c>
      <c r="L13253" s="24">
        <v>2.4</v>
      </c>
      <c r="M13253" s="24">
        <v>52.8</v>
      </c>
      <c r="N13253" s="24">
        <v>39.07</v>
      </c>
      <c r="O13253" s="24">
        <v>13.73</v>
      </c>
      <c r="P13253" s="25">
        <v>26</v>
      </c>
    </row>
    <row r="13254" spans="1:16" x14ac:dyDescent="0.3">
      <c r="A13254" s="22">
        <v>43297</v>
      </c>
      <c r="B13254">
        <v>2018</v>
      </c>
      <c r="C13254">
        <v>7</v>
      </c>
      <c r="D13254" t="s">
        <v>127</v>
      </c>
      <c r="E13254" t="s">
        <v>128</v>
      </c>
      <c r="F13254" t="s">
        <v>183</v>
      </c>
      <c r="G13254" t="s">
        <v>113</v>
      </c>
      <c r="H13254" t="s">
        <v>102</v>
      </c>
      <c r="I13254" t="s">
        <v>71</v>
      </c>
      <c r="J13254" t="s">
        <v>103</v>
      </c>
      <c r="K13254" s="23">
        <v>8</v>
      </c>
      <c r="L13254" s="24">
        <v>6.9</v>
      </c>
      <c r="M13254" s="24">
        <v>55.2</v>
      </c>
      <c r="N13254" s="24">
        <v>36.43</v>
      </c>
      <c r="O13254" s="24">
        <v>18.77</v>
      </c>
      <c r="P13254" s="25">
        <v>34</v>
      </c>
    </row>
    <row r="13255" spans="1:16" x14ac:dyDescent="0.3">
      <c r="A13255" s="22">
        <v>43297</v>
      </c>
      <c r="B13255">
        <v>2018</v>
      </c>
      <c r="C13255">
        <v>7</v>
      </c>
      <c r="D13255" t="s">
        <v>127</v>
      </c>
      <c r="E13255" t="s">
        <v>128</v>
      </c>
      <c r="F13255" t="s">
        <v>183</v>
      </c>
      <c r="G13255" t="s">
        <v>113</v>
      </c>
      <c r="H13255" t="s">
        <v>104</v>
      </c>
      <c r="I13255" t="s">
        <v>76</v>
      </c>
      <c r="J13255" t="s">
        <v>105</v>
      </c>
      <c r="K13255" s="23">
        <v>0</v>
      </c>
      <c r="L13255" s="24">
        <v>7.4</v>
      </c>
      <c r="M13255" s="24">
        <v>0</v>
      </c>
      <c r="N13255" s="24">
        <v>0</v>
      </c>
      <c r="O13255" s="24">
        <v>0</v>
      </c>
      <c r="P13255" s="25">
        <v>34</v>
      </c>
    </row>
    <row r="13256" spans="1:16" x14ac:dyDescent="0.3">
      <c r="A13256" s="22">
        <v>43297</v>
      </c>
      <c r="B13256">
        <v>2018</v>
      </c>
      <c r="C13256">
        <v>7</v>
      </c>
      <c r="D13256" t="s">
        <v>127</v>
      </c>
      <c r="E13256" t="s">
        <v>128</v>
      </c>
      <c r="F13256" t="s">
        <v>183</v>
      </c>
      <c r="G13256" t="s">
        <v>113</v>
      </c>
      <c r="H13256" t="s">
        <v>106</v>
      </c>
      <c r="I13256" t="s">
        <v>69</v>
      </c>
      <c r="J13256" t="s">
        <v>107</v>
      </c>
      <c r="K13256" s="23">
        <v>0</v>
      </c>
      <c r="L13256" s="24">
        <v>16.5</v>
      </c>
      <c r="M13256" s="24">
        <v>0</v>
      </c>
      <c r="N13256" s="24">
        <v>0</v>
      </c>
      <c r="O13256" s="24">
        <v>0</v>
      </c>
      <c r="P13256" s="25">
        <v>22</v>
      </c>
    </row>
    <row r="13257" spans="1:16" x14ac:dyDescent="0.3">
      <c r="A13257" s="22">
        <v>43297</v>
      </c>
      <c r="B13257">
        <v>2018</v>
      </c>
      <c r="C13257">
        <v>7</v>
      </c>
      <c r="D13257" t="s">
        <v>127</v>
      </c>
      <c r="E13257" t="s">
        <v>128</v>
      </c>
      <c r="F13257" t="s">
        <v>183</v>
      </c>
      <c r="G13257" t="s">
        <v>113</v>
      </c>
      <c r="H13257" t="s">
        <v>108</v>
      </c>
      <c r="I13257" t="s">
        <v>72</v>
      </c>
      <c r="J13257" t="s">
        <v>109</v>
      </c>
      <c r="K13257" s="23">
        <v>3</v>
      </c>
      <c r="L13257" s="24">
        <v>8.1999999999999993</v>
      </c>
      <c r="M13257" s="24">
        <v>24.6</v>
      </c>
      <c r="N13257" s="24">
        <v>16.73</v>
      </c>
      <c r="O13257" s="24">
        <v>7.87</v>
      </c>
      <c r="P13257" s="25">
        <v>32</v>
      </c>
    </row>
    <row r="13258" spans="1:16" x14ac:dyDescent="0.3">
      <c r="A13258" s="22">
        <v>43298</v>
      </c>
      <c r="B13258">
        <v>2018</v>
      </c>
      <c r="C13258">
        <v>7</v>
      </c>
      <c r="D13258" t="s">
        <v>127</v>
      </c>
      <c r="E13258" t="s">
        <v>128</v>
      </c>
      <c r="F13258" t="s">
        <v>183</v>
      </c>
      <c r="G13258" t="s">
        <v>114</v>
      </c>
      <c r="H13258" t="s">
        <v>94</v>
      </c>
      <c r="I13258" t="s">
        <v>73</v>
      </c>
      <c r="J13258" t="s">
        <v>95</v>
      </c>
      <c r="K13258" s="23">
        <v>2.33</v>
      </c>
      <c r="L13258" s="24">
        <v>3.1</v>
      </c>
      <c r="M13258" s="24">
        <v>7.22</v>
      </c>
      <c r="N13258" s="24">
        <v>5.05</v>
      </c>
      <c r="O13258" s="24">
        <v>2.17</v>
      </c>
      <c r="P13258" s="25">
        <v>30</v>
      </c>
    </row>
    <row r="13259" spans="1:16" x14ac:dyDescent="0.3">
      <c r="A13259" s="22">
        <v>43298</v>
      </c>
      <c r="B13259">
        <v>2018</v>
      </c>
      <c r="C13259">
        <v>7</v>
      </c>
      <c r="D13259" t="s">
        <v>127</v>
      </c>
      <c r="E13259" t="s">
        <v>128</v>
      </c>
      <c r="F13259" t="s">
        <v>183</v>
      </c>
      <c r="G13259" t="s">
        <v>114</v>
      </c>
      <c r="H13259" t="s">
        <v>96</v>
      </c>
      <c r="I13259" t="s">
        <v>74</v>
      </c>
      <c r="J13259" t="s">
        <v>97</v>
      </c>
      <c r="K13259" s="23">
        <v>3.66</v>
      </c>
      <c r="L13259" s="24">
        <v>3.6</v>
      </c>
      <c r="M13259" s="24">
        <v>13.18</v>
      </c>
      <c r="N13259" s="24">
        <v>9.23</v>
      </c>
      <c r="O13259" s="24">
        <v>3.95</v>
      </c>
      <c r="P13259" s="25">
        <v>30</v>
      </c>
    </row>
    <row r="13260" spans="1:16" x14ac:dyDescent="0.3">
      <c r="A13260" s="22">
        <v>43298</v>
      </c>
      <c r="B13260">
        <v>2018</v>
      </c>
      <c r="C13260">
        <v>7</v>
      </c>
      <c r="D13260" t="s">
        <v>127</v>
      </c>
      <c r="E13260" t="s">
        <v>128</v>
      </c>
      <c r="F13260" t="s">
        <v>183</v>
      </c>
      <c r="G13260" t="s">
        <v>114</v>
      </c>
      <c r="H13260" t="s">
        <v>98</v>
      </c>
      <c r="I13260" t="s">
        <v>75</v>
      </c>
      <c r="J13260" t="s">
        <v>99</v>
      </c>
      <c r="K13260" s="23">
        <v>2</v>
      </c>
      <c r="L13260" s="24">
        <v>2.8</v>
      </c>
      <c r="M13260" s="24">
        <v>5.6</v>
      </c>
      <c r="N13260" s="24">
        <v>4.03</v>
      </c>
      <c r="O13260" s="24">
        <v>1.57</v>
      </c>
      <c r="P13260" s="25">
        <v>28</v>
      </c>
    </row>
    <row r="13261" spans="1:16" x14ac:dyDescent="0.3">
      <c r="A13261" s="22">
        <v>43298</v>
      </c>
      <c r="B13261">
        <v>2018</v>
      </c>
      <c r="C13261">
        <v>7</v>
      </c>
      <c r="D13261" t="s">
        <v>127</v>
      </c>
      <c r="E13261" t="s">
        <v>128</v>
      </c>
      <c r="F13261" t="s">
        <v>183</v>
      </c>
      <c r="G13261" t="s">
        <v>114</v>
      </c>
      <c r="H13261" t="s">
        <v>100</v>
      </c>
      <c r="I13261" t="s">
        <v>70</v>
      </c>
      <c r="J13261" t="s">
        <v>101</v>
      </c>
      <c r="K13261" s="23">
        <v>29.4</v>
      </c>
      <c r="L13261" s="24">
        <v>2.4</v>
      </c>
      <c r="M13261" s="24">
        <v>70.56</v>
      </c>
      <c r="N13261" s="24">
        <v>52.21</v>
      </c>
      <c r="O13261" s="24">
        <v>18.350000000000001</v>
      </c>
      <c r="P13261" s="25">
        <v>26</v>
      </c>
    </row>
    <row r="13262" spans="1:16" x14ac:dyDescent="0.3">
      <c r="A13262" s="22">
        <v>43298</v>
      </c>
      <c r="B13262">
        <v>2018</v>
      </c>
      <c r="C13262">
        <v>7</v>
      </c>
      <c r="D13262" t="s">
        <v>127</v>
      </c>
      <c r="E13262" t="s">
        <v>128</v>
      </c>
      <c r="F13262" t="s">
        <v>183</v>
      </c>
      <c r="G13262" t="s">
        <v>114</v>
      </c>
      <c r="H13262" t="s">
        <v>102</v>
      </c>
      <c r="I13262" t="s">
        <v>71</v>
      </c>
      <c r="J13262" t="s">
        <v>103</v>
      </c>
      <c r="K13262" s="23">
        <v>13</v>
      </c>
      <c r="L13262" s="24">
        <v>6.9</v>
      </c>
      <c r="M13262" s="24">
        <v>89.7</v>
      </c>
      <c r="N13262" s="24">
        <v>59.2</v>
      </c>
      <c r="O13262" s="24">
        <v>30.5</v>
      </c>
      <c r="P13262" s="25">
        <v>34</v>
      </c>
    </row>
    <row r="13263" spans="1:16" x14ac:dyDescent="0.3">
      <c r="A13263" s="22">
        <v>43298</v>
      </c>
      <c r="B13263">
        <v>2018</v>
      </c>
      <c r="C13263">
        <v>7</v>
      </c>
      <c r="D13263" t="s">
        <v>127</v>
      </c>
      <c r="E13263" t="s">
        <v>128</v>
      </c>
      <c r="F13263" t="s">
        <v>183</v>
      </c>
      <c r="G13263" t="s">
        <v>114</v>
      </c>
      <c r="H13263" t="s">
        <v>104</v>
      </c>
      <c r="I13263" t="s">
        <v>76</v>
      </c>
      <c r="J13263" t="s">
        <v>105</v>
      </c>
      <c r="K13263" s="23">
        <v>0</v>
      </c>
      <c r="L13263" s="24">
        <v>7.4</v>
      </c>
      <c r="M13263" s="24">
        <v>0</v>
      </c>
      <c r="N13263" s="24">
        <v>0</v>
      </c>
      <c r="O13263" s="24">
        <v>0</v>
      </c>
      <c r="P13263" s="25">
        <v>34</v>
      </c>
    </row>
    <row r="13264" spans="1:16" x14ac:dyDescent="0.3">
      <c r="A13264" s="22">
        <v>43298</v>
      </c>
      <c r="B13264">
        <v>2018</v>
      </c>
      <c r="C13264">
        <v>7</v>
      </c>
      <c r="D13264" t="s">
        <v>127</v>
      </c>
      <c r="E13264" t="s">
        <v>128</v>
      </c>
      <c r="F13264" t="s">
        <v>183</v>
      </c>
      <c r="G13264" t="s">
        <v>114</v>
      </c>
      <c r="H13264" t="s">
        <v>106</v>
      </c>
      <c r="I13264" t="s">
        <v>69</v>
      </c>
      <c r="J13264" t="s">
        <v>107</v>
      </c>
      <c r="K13264" s="23">
        <v>0</v>
      </c>
      <c r="L13264" s="24">
        <v>16.5</v>
      </c>
      <c r="M13264" s="24">
        <v>0</v>
      </c>
      <c r="N13264" s="24">
        <v>0</v>
      </c>
      <c r="O13264" s="24">
        <v>0</v>
      </c>
      <c r="P13264" s="25">
        <v>22</v>
      </c>
    </row>
    <row r="13265" spans="1:16" x14ac:dyDescent="0.3">
      <c r="A13265" s="22">
        <v>43298</v>
      </c>
      <c r="B13265">
        <v>2018</v>
      </c>
      <c r="C13265">
        <v>7</v>
      </c>
      <c r="D13265" t="s">
        <v>127</v>
      </c>
      <c r="E13265" t="s">
        <v>128</v>
      </c>
      <c r="F13265" t="s">
        <v>183</v>
      </c>
      <c r="G13265" t="s">
        <v>114</v>
      </c>
      <c r="H13265" t="s">
        <v>108</v>
      </c>
      <c r="I13265" t="s">
        <v>72</v>
      </c>
      <c r="J13265" t="s">
        <v>109</v>
      </c>
      <c r="K13265" s="23">
        <v>6</v>
      </c>
      <c r="L13265" s="24">
        <v>8.1999999999999993</v>
      </c>
      <c r="M13265" s="24">
        <v>49.2</v>
      </c>
      <c r="N13265" s="24">
        <v>33.46</v>
      </c>
      <c r="O13265" s="24">
        <v>15.74</v>
      </c>
      <c r="P13265" s="25">
        <v>32</v>
      </c>
    </row>
    <row r="13266" spans="1:16" x14ac:dyDescent="0.3">
      <c r="A13266" s="22">
        <v>43299</v>
      </c>
      <c r="B13266">
        <v>2018</v>
      </c>
      <c r="C13266">
        <v>7</v>
      </c>
      <c r="D13266" t="s">
        <v>127</v>
      </c>
      <c r="E13266" t="s">
        <v>128</v>
      </c>
      <c r="F13266" t="s">
        <v>183</v>
      </c>
      <c r="G13266" t="s">
        <v>115</v>
      </c>
      <c r="H13266" t="s">
        <v>94</v>
      </c>
      <c r="I13266" t="s">
        <v>73</v>
      </c>
      <c r="J13266" t="s">
        <v>95</v>
      </c>
      <c r="K13266" s="23">
        <v>2.5</v>
      </c>
      <c r="L13266" s="24">
        <v>3.1</v>
      </c>
      <c r="M13266" s="24">
        <v>7.75</v>
      </c>
      <c r="N13266" s="24">
        <v>5.42</v>
      </c>
      <c r="O13266" s="24">
        <v>2.33</v>
      </c>
      <c r="P13266" s="25">
        <v>30</v>
      </c>
    </row>
    <row r="13267" spans="1:16" x14ac:dyDescent="0.3">
      <c r="A13267" s="22">
        <v>43299</v>
      </c>
      <c r="B13267">
        <v>2018</v>
      </c>
      <c r="C13267">
        <v>7</v>
      </c>
      <c r="D13267" t="s">
        <v>127</v>
      </c>
      <c r="E13267" t="s">
        <v>128</v>
      </c>
      <c r="F13267" t="s">
        <v>183</v>
      </c>
      <c r="G13267" t="s">
        <v>115</v>
      </c>
      <c r="H13267" t="s">
        <v>96</v>
      </c>
      <c r="I13267" t="s">
        <v>74</v>
      </c>
      <c r="J13267" t="s">
        <v>97</v>
      </c>
      <c r="K13267" s="23">
        <v>2.84</v>
      </c>
      <c r="L13267" s="24">
        <v>3.6</v>
      </c>
      <c r="M13267" s="24">
        <v>10.220000000000001</v>
      </c>
      <c r="N13267" s="24">
        <v>7.15</v>
      </c>
      <c r="O13267" s="24">
        <v>3.07</v>
      </c>
      <c r="P13267" s="25">
        <v>30</v>
      </c>
    </row>
    <row r="13268" spans="1:16" x14ac:dyDescent="0.3">
      <c r="A13268" s="22">
        <v>43299</v>
      </c>
      <c r="B13268">
        <v>2018</v>
      </c>
      <c r="C13268">
        <v>7</v>
      </c>
      <c r="D13268" t="s">
        <v>127</v>
      </c>
      <c r="E13268" t="s">
        <v>128</v>
      </c>
      <c r="F13268" t="s">
        <v>183</v>
      </c>
      <c r="G13268" t="s">
        <v>115</v>
      </c>
      <c r="H13268" t="s">
        <v>98</v>
      </c>
      <c r="I13268" t="s">
        <v>75</v>
      </c>
      <c r="J13268" t="s">
        <v>99</v>
      </c>
      <c r="K13268" s="23">
        <v>5</v>
      </c>
      <c r="L13268" s="24">
        <v>2.8</v>
      </c>
      <c r="M13268" s="24">
        <v>14</v>
      </c>
      <c r="N13268" s="24">
        <v>10.08</v>
      </c>
      <c r="O13268" s="24">
        <v>3.92</v>
      </c>
      <c r="P13268" s="25">
        <v>28</v>
      </c>
    </row>
    <row r="13269" spans="1:16" x14ac:dyDescent="0.3">
      <c r="A13269" s="22">
        <v>43299</v>
      </c>
      <c r="B13269">
        <v>2018</v>
      </c>
      <c r="C13269">
        <v>7</v>
      </c>
      <c r="D13269" t="s">
        <v>127</v>
      </c>
      <c r="E13269" t="s">
        <v>128</v>
      </c>
      <c r="F13269" t="s">
        <v>183</v>
      </c>
      <c r="G13269" t="s">
        <v>115</v>
      </c>
      <c r="H13269" t="s">
        <v>100</v>
      </c>
      <c r="I13269" t="s">
        <v>70</v>
      </c>
      <c r="J13269" t="s">
        <v>101</v>
      </c>
      <c r="K13269" s="23">
        <v>10</v>
      </c>
      <c r="L13269" s="24">
        <v>2.4</v>
      </c>
      <c r="M13269" s="24">
        <v>24</v>
      </c>
      <c r="N13269" s="24">
        <v>17.760000000000002</v>
      </c>
      <c r="O13269" s="24">
        <v>6.24</v>
      </c>
      <c r="P13269" s="25">
        <v>26</v>
      </c>
    </row>
    <row r="13270" spans="1:16" x14ac:dyDescent="0.3">
      <c r="A13270" s="22">
        <v>43299</v>
      </c>
      <c r="B13270">
        <v>2018</v>
      </c>
      <c r="C13270">
        <v>7</v>
      </c>
      <c r="D13270" t="s">
        <v>127</v>
      </c>
      <c r="E13270" t="s">
        <v>128</v>
      </c>
      <c r="F13270" t="s">
        <v>183</v>
      </c>
      <c r="G13270" t="s">
        <v>115</v>
      </c>
      <c r="H13270" t="s">
        <v>102</v>
      </c>
      <c r="I13270" t="s">
        <v>71</v>
      </c>
      <c r="J13270" t="s">
        <v>103</v>
      </c>
      <c r="K13270" s="23">
        <v>17</v>
      </c>
      <c r="L13270" s="24">
        <v>6.9</v>
      </c>
      <c r="M13270" s="24">
        <v>117.3</v>
      </c>
      <c r="N13270" s="24">
        <v>77.42</v>
      </c>
      <c r="O13270" s="24">
        <v>39.880000000000003</v>
      </c>
      <c r="P13270" s="25">
        <v>34</v>
      </c>
    </row>
    <row r="13271" spans="1:16" x14ac:dyDescent="0.3">
      <c r="A13271" s="22">
        <v>43299</v>
      </c>
      <c r="B13271">
        <v>2018</v>
      </c>
      <c r="C13271">
        <v>7</v>
      </c>
      <c r="D13271" t="s">
        <v>127</v>
      </c>
      <c r="E13271" t="s">
        <v>128</v>
      </c>
      <c r="F13271" t="s">
        <v>183</v>
      </c>
      <c r="G13271" t="s">
        <v>115</v>
      </c>
      <c r="H13271" t="s">
        <v>104</v>
      </c>
      <c r="I13271" t="s">
        <v>76</v>
      </c>
      <c r="J13271" t="s">
        <v>105</v>
      </c>
      <c r="K13271" s="23">
        <v>0</v>
      </c>
      <c r="L13271" s="24">
        <v>7.4</v>
      </c>
      <c r="M13271" s="24">
        <v>0</v>
      </c>
      <c r="N13271" s="24">
        <v>0</v>
      </c>
      <c r="O13271" s="24">
        <v>0</v>
      </c>
      <c r="P13271" s="25">
        <v>34</v>
      </c>
    </row>
    <row r="13272" spans="1:16" x14ac:dyDescent="0.3">
      <c r="A13272" s="22">
        <v>43299</v>
      </c>
      <c r="B13272">
        <v>2018</v>
      </c>
      <c r="C13272">
        <v>7</v>
      </c>
      <c r="D13272" t="s">
        <v>127</v>
      </c>
      <c r="E13272" t="s">
        <v>128</v>
      </c>
      <c r="F13272" t="s">
        <v>183</v>
      </c>
      <c r="G13272" t="s">
        <v>115</v>
      </c>
      <c r="H13272" t="s">
        <v>106</v>
      </c>
      <c r="I13272" t="s">
        <v>69</v>
      </c>
      <c r="J13272" t="s">
        <v>107</v>
      </c>
      <c r="K13272" s="23">
        <v>12</v>
      </c>
      <c r="L13272" s="24">
        <v>16.5</v>
      </c>
      <c r="M13272" s="24">
        <v>198</v>
      </c>
      <c r="N13272" s="24">
        <v>154.44</v>
      </c>
      <c r="O13272" s="24">
        <v>43.56</v>
      </c>
      <c r="P13272" s="25">
        <v>22</v>
      </c>
    </row>
    <row r="13273" spans="1:16" x14ac:dyDescent="0.3">
      <c r="A13273" s="22">
        <v>43299</v>
      </c>
      <c r="B13273">
        <v>2018</v>
      </c>
      <c r="C13273">
        <v>7</v>
      </c>
      <c r="D13273" t="s">
        <v>127</v>
      </c>
      <c r="E13273" t="s">
        <v>128</v>
      </c>
      <c r="F13273" t="s">
        <v>183</v>
      </c>
      <c r="G13273" t="s">
        <v>115</v>
      </c>
      <c r="H13273" t="s">
        <v>108</v>
      </c>
      <c r="I13273" t="s">
        <v>72</v>
      </c>
      <c r="J13273" t="s">
        <v>109</v>
      </c>
      <c r="K13273" s="23">
        <v>6</v>
      </c>
      <c r="L13273" s="24">
        <v>8.1999999999999993</v>
      </c>
      <c r="M13273" s="24">
        <v>49.2</v>
      </c>
      <c r="N13273" s="24">
        <v>33.46</v>
      </c>
      <c r="O13273" s="24">
        <v>15.74</v>
      </c>
      <c r="P13273" s="25">
        <v>32</v>
      </c>
    </row>
    <row r="13274" spans="1:16" x14ac:dyDescent="0.3">
      <c r="A13274" s="22">
        <v>43300</v>
      </c>
      <c r="B13274">
        <v>2018</v>
      </c>
      <c r="C13274">
        <v>7</v>
      </c>
      <c r="D13274" t="s">
        <v>127</v>
      </c>
      <c r="E13274" t="s">
        <v>128</v>
      </c>
      <c r="F13274" t="s">
        <v>183</v>
      </c>
      <c r="G13274" t="s">
        <v>93</v>
      </c>
      <c r="H13274" t="s">
        <v>94</v>
      </c>
      <c r="I13274" t="s">
        <v>73</v>
      </c>
      <c r="J13274" t="s">
        <v>95</v>
      </c>
      <c r="K13274" s="23">
        <v>6.84</v>
      </c>
      <c r="L13274" s="24">
        <v>3.1</v>
      </c>
      <c r="M13274" s="24">
        <v>21.2</v>
      </c>
      <c r="N13274" s="24">
        <v>14.84</v>
      </c>
      <c r="O13274" s="24">
        <v>6.36</v>
      </c>
      <c r="P13274" s="25">
        <v>30</v>
      </c>
    </row>
    <row r="13275" spans="1:16" x14ac:dyDescent="0.3">
      <c r="A13275" s="22">
        <v>43300</v>
      </c>
      <c r="B13275">
        <v>2018</v>
      </c>
      <c r="C13275">
        <v>7</v>
      </c>
      <c r="D13275" t="s">
        <v>127</v>
      </c>
      <c r="E13275" t="s">
        <v>128</v>
      </c>
      <c r="F13275" t="s">
        <v>183</v>
      </c>
      <c r="G13275" t="s">
        <v>93</v>
      </c>
      <c r="H13275" t="s">
        <v>96</v>
      </c>
      <c r="I13275" t="s">
        <v>74</v>
      </c>
      <c r="J13275" t="s">
        <v>97</v>
      </c>
      <c r="K13275" s="23">
        <v>4</v>
      </c>
      <c r="L13275" s="24">
        <v>3.6</v>
      </c>
      <c r="M13275" s="24">
        <v>14.4</v>
      </c>
      <c r="N13275" s="24">
        <v>10.08</v>
      </c>
      <c r="O13275" s="24">
        <v>4.32</v>
      </c>
      <c r="P13275" s="25">
        <v>30</v>
      </c>
    </row>
    <row r="13276" spans="1:16" x14ac:dyDescent="0.3">
      <c r="A13276" s="22">
        <v>43300</v>
      </c>
      <c r="B13276">
        <v>2018</v>
      </c>
      <c r="C13276">
        <v>7</v>
      </c>
      <c r="D13276" t="s">
        <v>127</v>
      </c>
      <c r="E13276" t="s">
        <v>128</v>
      </c>
      <c r="F13276" t="s">
        <v>183</v>
      </c>
      <c r="G13276" t="s">
        <v>93</v>
      </c>
      <c r="H13276" t="s">
        <v>98</v>
      </c>
      <c r="I13276" t="s">
        <v>75</v>
      </c>
      <c r="J13276" t="s">
        <v>99</v>
      </c>
      <c r="K13276" s="23">
        <v>3</v>
      </c>
      <c r="L13276" s="24">
        <v>2.8</v>
      </c>
      <c r="M13276" s="24">
        <v>8.4</v>
      </c>
      <c r="N13276" s="24">
        <v>6.05</v>
      </c>
      <c r="O13276" s="24">
        <v>2.35</v>
      </c>
      <c r="P13276" s="25">
        <v>28</v>
      </c>
    </row>
    <row r="13277" spans="1:16" x14ac:dyDescent="0.3">
      <c r="A13277" s="22">
        <v>43300</v>
      </c>
      <c r="B13277">
        <v>2018</v>
      </c>
      <c r="C13277">
        <v>7</v>
      </c>
      <c r="D13277" t="s">
        <v>127</v>
      </c>
      <c r="E13277" t="s">
        <v>128</v>
      </c>
      <c r="F13277" t="s">
        <v>183</v>
      </c>
      <c r="G13277" t="s">
        <v>93</v>
      </c>
      <c r="H13277" t="s">
        <v>100</v>
      </c>
      <c r="I13277" t="s">
        <v>70</v>
      </c>
      <c r="J13277" t="s">
        <v>101</v>
      </c>
      <c r="K13277" s="23">
        <v>16</v>
      </c>
      <c r="L13277" s="24">
        <v>2.4</v>
      </c>
      <c r="M13277" s="24">
        <v>38.4</v>
      </c>
      <c r="N13277" s="24">
        <v>28.42</v>
      </c>
      <c r="O13277" s="24">
        <v>9.98</v>
      </c>
      <c r="P13277" s="25">
        <v>26</v>
      </c>
    </row>
    <row r="13278" spans="1:16" x14ac:dyDescent="0.3">
      <c r="A13278" s="22">
        <v>43300</v>
      </c>
      <c r="B13278">
        <v>2018</v>
      </c>
      <c r="C13278">
        <v>7</v>
      </c>
      <c r="D13278" t="s">
        <v>127</v>
      </c>
      <c r="E13278" t="s">
        <v>128</v>
      </c>
      <c r="F13278" t="s">
        <v>183</v>
      </c>
      <c r="G13278" t="s">
        <v>93</v>
      </c>
      <c r="H13278" t="s">
        <v>102</v>
      </c>
      <c r="I13278" t="s">
        <v>71</v>
      </c>
      <c r="J13278" t="s">
        <v>103</v>
      </c>
      <c r="K13278" s="23">
        <v>14</v>
      </c>
      <c r="L13278" s="24">
        <v>6.9</v>
      </c>
      <c r="M13278" s="24">
        <v>96.6</v>
      </c>
      <c r="N13278" s="24">
        <v>63.76</v>
      </c>
      <c r="O13278" s="24">
        <v>32.840000000000003</v>
      </c>
      <c r="P13278" s="25">
        <v>34</v>
      </c>
    </row>
    <row r="13279" spans="1:16" x14ac:dyDescent="0.3">
      <c r="A13279" s="22">
        <v>43300</v>
      </c>
      <c r="B13279">
        <v>2018</v>
      </c>
      <c r="C13279">
        <v>7</v>
      </c>
      <c r="D13279" t="s">
        <v>127</v>
      </c>
      <c r="E13279" t="s">
        <v>128</v>
      </c>
      <c r="F13279" t="s">
        <v>183</v>
      </c>
      <c r="G13279" t="s">
        <v>93</v>
      </c>
      <c r="H13279" t="s">
        <v>104</v>
      </c>
      <c r="I13279" t="s">
        <v>76</v>
      </c>
      <c r="J13279" t="s">
        <v>105</v>
      </c>
      <c r="K13279" s="23">
        <v>1</v>
      </c>
      <c r="L13279" s="24">
        <v>7.4</v>
      </c>
      <c r="M13279" s="24">
        <v>7.4</v>
      </c>
      <c r="N13279" s="24">
        <v>4.88</v>
      </c>
      <c r="O13279" s="24">
        <v>2.52</v>
      </c>
      <c r="P13279" s="25">
        <v>34</v>
      </c>
    </row>
    <row r="13280" spans="1:16" x14ac:dyDescent="0.3">
      <c r="A13280" s="22">
        <v>43300</v>
      </c>
      <c r="B13280">
        <v>2018</v>
      </c>
      <c r="C13280">
        <v>7</v>
      </c>
      <c r="D13280" t="s">
        <v>127</v>
      </c>
      <c r="E13280" t="s">
        <v>128</v>
      </c>
      <c r="F13280" t="s">
        <v>183</v>
      </c>
      <c r="G13280" t="s">
        <v>93</v>
      </c>
      <c r="H13280" t="s">
        <v>106</v>
      </c>
      <c r="I13280" t="s">
        <v>69</v>
      </c>
      <c r="J13280" t="s">
        <v>107</v>
      </c>
      <c r="K13280" s="23">
        <v>0</v>
      </c>
      <c r="L13280" s="24">
        <v>16.5</v>
      </c>
      <c r="M13280" s="24">
        <v>0</v>
      </c>
      <c r="N13280" s="24">
        <v>0</v>
      </c>
      <c r="O13280" s="24">
        <v>0</v>
      </c>
      <c r="P13280" s="25">
        <v>22</v>
      </c>
    </row>
    <row r="13281" spans="1:16" x14ac:dyDescent="0.3">
      <c r="A13281" s="22">
        <v>43300</v>
      </c>
      <c r="B13281">
        <v>2018</v>
      </c>
      <c r="C13281">
        <v>7</v>
      </c>
      <c r="D13281" t="s">
        <v>127</v>
      </c>
      <c r="E13281" t="s">
        <v>128</v>
      </c>
      <c r="F13281" t="s">
        <v>183</v>
      </c>
      <c r="G13281" t="s">
        <v>93</v>
      </c>
      <c r="H13281" t="s">
        <v>108</v>
      </c>
      <c r="I13281" t="s">
        <v>72</v>
      </c>
      <c r="J13281" t="s">
        <v>109</v>
      </c>
      <c r="K13281" s="23">
        <v>3</v>
      </c>
      <c r="L13281" s="24">
        <v>8.1999999999999993</v>
      </c>
      <c r="M13281" s="24">
        <v>24.6</v>
      </c>
      <c r="N13281" s="24">
        <v>16.73</v>
      </c>
      <c r="O13281" s="24">
        <v>7.87</v>
      </c>
      <c r="P13281" s="25">
        <v>32</v>
      </c>
    </row>
    <row r="13282" spans="1:16" x14ac:dyDescent="0.3">
      <c r="A13282" s="22">
        <v>43301</v>
      </c>
      <c r="B13282">
        <v>2018</v>
      </c>
      <c r="C13282">
        <v>7</v>
      </c>
      <c r="D13282" t="s">
        <v>127</v>
      </c>
      <c r="E13282" t="s">
        <v>128</v>
      </c>
      <c r="F13282" t="s">
        <v>183</v>
      </c>
      <c r="G13282" t="s">
        <v>110</v>
      </c>
      <c r="H13282" t="s">
        <v>94</v>
      </c>
      <c r="I13282" t="s">
        <v>73</v>
      </c>
      <c r="J13282" t="s">
        <v>95</v>
      </c>
      <c r="K13282" s="23">
        <v>5</v>
      </c>
      <c r="L13282" s="24">
        <v>3.1</v>
      </c>
      <c r="M13282" s="24">
        <v>15.5</v>
      </c>
      <c r="N13282" s="24">
        <v>10.85</v>
      </c>
      <c r="O13282" s="24">
        <v>4.6500000000000004</v>
      </c>
      <c r="P13282" s="25">
        <v>30</v>
      </c>
    </row>
    <row r="13283" spans="1:16" x14ac:dyDescent="0.3">
      <c r="A13283" s="22">
        <v>43301</v>
      </c>
      <c r="B13283">
        <v>2018</v>
      </c>
      <c r="C13283">
        <v>7</v>
      </c>
      <c r="D13283" t="s">
        <v>127</v>
      </c>
      <c r="E13283" t="s">
        <v>128</v>
      </c>
      <c r="F13283" t="s">
        <v>183</v>
      </c>
      <c r="G13283" t="s">
        <v>110</v>
      </c>
      <c r="H13283" t="s">
        <v>96</v>
      </c>
      <c r="I13283" t="s">
        <v>74</v>
      </c>
      <c r="J13283" t="s">
        <v>97</v>
      </c>
      <c r="K13283" s="23">
        <v>7.18</v>
      </c>
      <c r="L13283" s="24">
        <v>3.6</v>
      </c>
      <c r="M13283" s="24">
        <v>25.85</v>
      </c>
      <c r="N13283" s="24">
        <v>18.100000000000001</v>
      </c>
      <c r="O13283" s="24">
        <v>7.75</v>
      </c>
      <c r="P13283" s="25">
        <v>30</v>
      </c>
    </row>
    <row r="13284" spans="1:16" x14ac:dyDescent="0.3">
      <c r="A13284" s="22">
        <v>43301</v>
      </c>
      <c r="B13284">
        <v>2018</v>
      </c>
      <c r="C13284">
        <v>7</v>
      </c>
      <c r="D13284" t="s">
        <v>127</v>
      </c>
      <c r="E13284" t="s">
        <v>128</v>
      </c>
      <c r="F13284" t="s">
        <v>183</v>
      </c>
      <c r="G13284" t="s">
        <v>110</v>
      </c>
      <c r="H13284" t="s">
        <v>98</v>
      </c>
      <c r="I13284" t="s">
        <v>75</v>
      </c>
      <c r="J13284" t="s">
        <v>99</v>
      </c>
      <c r="K13284" s="23">
        <v>5</v>
      </c>
      <c r="L13284" s="24">
        <v>2.8</v>
      </c>
      <c r="M13284" s="24">
        <v>14</v>
      </c>
      <c r="N13284" s="24">
        <v>10.08</v>
      </c>
      <c r="O13284" s="24">
        <v>3.92</v>
      </c>
      <c r="P13284" s="25">
        <v>28</v>
      </c>
    </row>
    <row r="13285" spans="1:16" x14ac:dyDescent="0.3">
      <c r="A13285" s="22">
        <v>43301</v>
      </c>
      <c r="B13285">
        <v>2018</v>
      </c>
      <c r="C13285">
        <v>7</v>
      </c>
      <c r="D13285" t="s">
        <v>127</v>
      </c>
      <c r="E13285" t="s">
        <v>128</v>
      </c>
      <c r="F13285" t="s">
        <v>183</v>
      </c>
      <c r="G13285" t="s">
        <v>110</v>
      </c>
      <c r="H13285" t="s">
        <v>100</v>
      </c>
      <c r="I13285" t="s">
        <v>70</v>
      </c>
      <c r="J13285" t="s">
        <v>101</v>
      </c>
      <c r="K13285" s="23">
        <v>35.200000000000003</v>
      </c>
      <c r="L13285" s="24">
        <v>2.4</v>
      </c>
      <c r="M13285" s="24">
        <v>84.48</v>
      </c>
      <c r="N13285" s="24">
        <v>62.52</v>
      </c>
      <c r="O13285" s="24">
        <v>21.96</v>
      </c>
      <c r="P13285" s="25">
        <v>26</v>
      </c>
    </row>
    <row r="13286" spans="1:16" x14ac:dyDescent="0.3">
      <c r="A13286" s="22">
        <v>43301</v>
      </c>
      <c r="B13286">
        <v>2018</v>
      </c>
      <c r="C13286">
        <v>7</v>
      </c>
      <c r="D13286" t="s">
        <v>127</v>
      </c>
      <c r="E13286" t="s">
        <v>128</v>
      </c>
      <c r="F13286" t="s">
        <v>183</v>
      </c>
      <c r="G13286" t="s">
        <v>110</v>
      </c>
      <c r="H13286" t="s">
        <v>102</v>
      </c>
      <c r="I13286" t="s">
        <v>71</v>
      </c>
      <c r="J13286" t="s">
        <v>103</v>
      </c>
      <c r="K13286" s="23">
        <v>2</v>
      </c>
      <c r="L13286" s="24">
        <v>6.9</v>
      </c>
      <c r="M13286" s="24">
        <v>13.8</v>
      </c>
      <c r="N13286" s="24">
        <v>9.11</v>
      </c>
      <c r="O13286" s="24">
        <v>4.6900000000000004</v>
      </c>
      <c r="P13286" s="25">
        <v>34</v>
      </c>
    </row>
    <row r="13287" spans="1:16" x14ac:dyDescent="0.3">
      <c r="A13287" s="22">
        <v>43301</v>
      </c>
      <c r="B13287">
        <v>2018</v>
      </c>
      <c r="C13287">
        <v>7</v>
      </c>
      <c r="D13287" t="s">
        <v>127</v>
      </c>
      <c r="E13287" t="s">
        <v>128</v>
      </c>
      <c r="F13287" t="s">
        <v>183</v>
      </c>
      <c r="G13287" t="s">
        <v>110</v>
      </c>
      <c r="H13287" t="s">
        <v>104</v>
      </c>
      <c r="I13287" t="s">
        <v>76</v>
      </c>
      <c r="J13287" t="s">
        <v>105</v>
      </c>
      <c r="K13287" s="23">
        <v>1</v>
      </c>
      <c r="L13287" s="24">
        <v>7.4</v>
      </c>
      <c r="M13287" s="24">
        <v>7.4</v>
      </c>
      <c r="N13287" s="24">
        <v>4.88</v>
      </c>
      <c r="O13287" s="24">
        <v>2.52</v>
      </c>
      <c r="P13287" s="25">
        <v>34</v>
      </c>
    </row>
    <row r="13288" spans="1:16" x14ac:dyDescent="0.3">
      <c r="A13288" s="22">
        <v>43301</v>
      </c>
      <c r="B13288">
        <v>2018</v>
      </c>
      <c r="C13288">
        <v>7</v>
      </c>
      <c r="D13288" t="s">
        <v>127</v>
      </c>
      <c r="E13288" t="s">
        <v>128</v>
      </c>
      <c r="F13288" t="s">
        <v>183</v>
      </c>
      <c r="G13288" t="s">
        <v>110</v>
      </c>
      <c r="H13288" t="s">
        <v>106</v>
      </c>
      <c r="I13288" t="s">
        <v>69</v>
      </c>
      <c r="J13288" t="s">
        <v>107</v>
      </c>
      <c r="K13288" s="23">
        <v>2</v>
      </c>
      <c r="L13288" s="24">
        <v>16.5</v>
      </c>
      <c r="M13288" s="24">
        <v>33</v>
      </c>
      <c r="N13288" s="24">
        <v>25.74</v>
      </c>
      <c r="O13288" s="24">
        <v>7.26</v>
      </c>
      <c r="P13288" s="25">
        <v>22</v>
      </c>
    </row>
    <row r="13289" spans="1:16" x14ac:dyDescent="0.3">
      <c r="A13289" s="22">
        <v>43301</v>
      </c>
      <c r="B13289">
        <v>2018</v>
      </c>
      <c r="C13289">
        <v>7</v>
      </c>
      <c r="D13289" t="s">
        <v>127</v>
      </c>
      <c r="E13289" t="s">
        <v>128</v>
      </c>
      <c r="F13289" t="s">
        <v>183</v>
      </c>
      <c r="G13289" t="s">
        <v>110</v>
      </c>
      <c r="H13289" t="s">
        <v>108</v>
      </c>
      <c r="I13289" t="s">
        <v>72</v>
      </c>
      <c r="J13289" t="s">
        <v>109</v>
      </c>
      <c r="K13289" s="23">
        <v>4</v>
      </c>
      <c r="L13289" s="24">
        <v>8.1999999999999993</v>
      </c>
      <c r="M13289" s="24">
        <v>32.799999999999997</v>
      </c>
      <c r="N13289" s="24">
        <v>22.3</v>
      </c>
      <c r="O13289" s="24">
        <v>10.5</v>
      </c>
      <c r="P13289" s="25">
        <v>32</v>
      </c>
    </row>
    <row r="13290" spans="1:16" x14ac:dyDescent="0.3">
      <c r="A13290" s="22">
        <v>43302</v>
      </c>
      <c r="B13290">
        <v>2018</v>
      </c>
      <c r="C13290">
        <v>7</v>
      </c>
      <c r="D13290" t="s">
        <v>127</v>
      </c>
      <c r="E13290" t="s">
        <v>128</v>
      </c>
      <c r="F13290" t="s">
        <v>183</v>
      </c>
      <c r="G13290" t="s">
        <v>111</v>
      </c>
      <c r="H13290" t="s">
        <v>94</v>
      </c>
      <c r="I13290" t="s">
        <v>73</v>
      </c>
      <c r="J13290" t="s">
        <v>95</v>
      </c>
      <c r="K13290" s="23">
        <v>4</v>
      </c>
      <c r="L13290" s="24">
        <v>3.1</v>
      </c>
      <c r="M13290" s="24">
        <v>12.4</v>
      </c>
      <c r="N13290" s="24">
        <v>8.68</v>
      </c>
      <c r="O13290" s="24">
        <v>3.72</v>
      </c>
      <c r="P13290" s="25">
        <v>30</v>
      </c>
    </row>
    <row r="13291" spans="1:16" x14ac:dyDescent="0.3">
      <c r="A13291" s="22">
        <v>43302</v>
      </c>
      <c r="B13291">
        <v>2018</v>
      </c>
      <c r="C13291">
        <v>7</v>
      </c>
      <c r="D13291" t="s">
        <v>127</v>
      </c>
      <c r="E13291" t="s">
        <v>128</v>
      </c>
      <c r="F13291" t="s">
        <v>183</v>
      </c>
      <c r="G13291" t="s">
        <v>111</v>
      </c>
      <c r="H13291" t="s">
        <v>96</v>
      </c>
      <c r="I13291" t="s">
        <v>74</v>
      </c>
      <c r="J13291" t="s">
        <v>97</v>
      </c>
      <c r="K13291" s="23">
        <v>5.0199999999999996</v>
      </c>
      <c r="L13291" s="24">
        <v>3.6</v>
      </c>
      <c r="M13291" s="24">
        <v>18.07</v>
      </c>
      <c r="N13291" s="24">
        <v>12.65</v>
      </c>
      <c r="O13291" s="24">
        <v>5.42</v>
      </c>
      <c r="P13291" s="25">
        <v>30</v>
      </c>
    </row>
    <row r="13292" spans="1:16" x14ac:dyDescent="0.3">
      <c r="A13292" s="22">
        <v>43302</v>
      </c>
      <c r="B13292">
        <v>2018</v>
      </c>
      <c r="C13292">
        <v>7</v>
      </c>
      <c r="D13292" t="s">
        <v>127</v>
      </c>
      <c r="E13292" t="s">
        <v>128</v>
      </c>
      <c r="F13292" t="s">
        <v>183</v>
      </c>
      <c r="G13292" t="s">
        <v>111</v>
      </c>
      <c r="H13292" t="s">
        <v>98</v>
      </c>
      <c r="I13292" t="s">
        <v>75</v>
      </c>
      <c r="J13292" t="s">
        <v>99</v>
      </c>
      <c r="K13292" s="23">
        <v>0.3</v>
      </c>
      <c r="L13292" s="24">
        <v>2.8</v>
      </c>
      <c r="M13292" s="24">
        <v>0.84</v>
      </c>
      <c r="N13292" s="24">
        <v>0.6</v>
      </c>
      <c r="O13292" s="24">
        <v>0.24</v>
      </c>
      <c r="P13292" s="25">
        <v>28</v>
      </c>
    </row>
    <row r="13293" spans="1:16" x14ac:dyDescent="0.3">
      <c r="A13293" s="22">
        <v>43302</v>
      </c>
      <c r="B13293">
        <v>2018</v>
      </c>
      <c r="C13293">
        <v>7</v>
      </c>
      <c r="D13293" t="s">
        <v>127</v>
      </c>
      <c r="E13293" t="s">
        <v>128</v>
      </c>
      <c r="F13293" t="s">
        <v>183</v>
      </c>
      <c r="G13293" t="s">
        <v>111</v>
      </c>
      <c r="H13293" t="s">
        <v>100</v>
      </c>
      <c r="I13293" t="s">
        <v>70</v>
      </c>
      <c r="J13293" t="s">
        <v>101</v>
      </c>
      <c r="K13293" s="23">
        <v>22</v>
      </c>
      <c r="L13293" s="24">
        <v>2.4</v>
      </c>
      <c r="M13293" s="24">
        <v>52.8</v>
      </c>
      <c r="N13293" s="24">
        <v>39.07</v>
      </c>
      <c r="O13293" s="24">
        <v>13.73</v>
      </c>
      <c r="P13293" s="25">
        <v>26</v>
      </c>
    </row>
    <row r="13294" spans="1:16" x14ac:dyDescent="0.3">
      <c r="A13294" s="22">
        <v>43302</v>
      </c>
      <c r="B13294">
        <v>2018</v>
      </c>
      <c r="C13294">
        <v>7</v>
      </c>
      <c r="D13294" t="s">
        <v>127</v>
      </c>
      <c r="E13294" t="s">
        <v>128</v>
      </c>
      <c r="F13294" t="s">
        <v>183</v>
      </c>
      <c r="G13294" t="s">
        <v>111</v>
      </c>
      <c r="H13294" t="s">
        <v>102</v>
      </c>
      <c r="I13294" t="s">
        <v>71</v>
      </c>
      <c r="J13294" t="s">
        <v>103</v>
      </c>
      <c r="K13294" s="23">
        <v>7</v>
      </c>
      <c r="L13294" s="24">
        <v>6.9</v>
      </c>
      <c r="M13294" s="24">
        <v>48.3</v>
      </c>
      <c r="N13294" s="24">
        <v>31.88</v>
      </c>
      <c r="O13294" s="24">
        <v>16.420000000000002</v>
      </c>
      <c r="P13294" s="25">
        <v>34</v>
      </c>
    </row>
    <row r="13295" spans="1:16" x14ac:dyDescent="0.3">
      <c r="A13295" s="22">
        <v>43302</v>
      </c>
      <c r="B13295">
        <v>2018</v>
      </c>
      <c r="C13295">
        <v>7</v>
      </c>
      <c r="D13295" t="s">
        <v>127</v>
      </c>
      <c r="E13295" t="s">
        <v>128</v>
      </c>
      <c r="F13295" t="s">
        <v>183</v>
      </c>
      <c r="G13295" t="s">
        <v>111</v>
      </c>
      <c r="H13295" t="s">
        <v>104</v>
      </c>
      <c r="I13295" t="s">
        <v>76</v>
      </c>
      <c r="J13295" t="s">
        <v>105</v>
      </c>
      <c r="K13295" s="23">
        <v>0</v>
      </c>
      <c r="L13295" s="24">
        <v>7.4</v>
      </c>
      <c r="M13295" s="24">
        <v>0</v>
      </c>
      <c r="N13295" s="24">
        <v>0</v>
      </c>
      <c r="O13295" s="24">
        <v>0</v>
      </c>
      <c r="P13295" s="25">
        <v>34</v>
      </c>
    </row>
    <row r="13296" spans="1:16" x14ac:dyDescent="0.3">
      <c r="A13296" s="22">
        <v>43302</v>
      </c>
      <c r="B13296">
        <v>2018</v>
      </c>
      <c r="C13296">
        <v>7</v>
      </c>
      <c r="D13296" t="s">
        <v>127</v>
      </c>
      <c r="E13296" t="s">
        <v>128</v>
      </c>
      <c r="F13296" t="s">
        <v>183</v>
      </c>
      <c r="G13296" t="s">
        <v>111</v>
      </c>
      <c r="H13296" t="s">
        <v>106</v>
      </c>
      <c r="I13296" t="s">
        <v>69</v>
      </c>
      <c r="J13296" t="s">
        <v>107</v>
      </c>
      <c r="K13296" s="23">
        <v>5</v>
      </c>
      <c r="L13296" s="24">
        <v>16.5</v>
      </c>
      <c r="M13296" s="24">
        <v>82.5</v>
      </c>
      <c r="N13296" s="24">
        <v>64.349999999999994</v>
      </c>
      <c r="O13296" s="24">
        <v>18.149999999999999</v>
      </c>
      <c r="P13296" s="25">
        <v>22</v>
      </c>
    </row>
    <row r="13297" spans="1:16" x14ac:dyDescent="0.3">
      <c r="A13297" s="22">
        <v>43302</v>
      </c>
      <c r="B13297">
        <v>2018</v>
      </c>
      <c r="C13297">
        <v>7</v>
      </c>
      <c r="D13297" t="s">
        <v>127</v>
      </c>
      <c r="E13297" t="s">
        <v>128</v>
      </c>
      <c r="F13297" t="s">
        <v>183</v>
      </c>
      <c r="G13297" t="s">
        <v>111</v>
      </c>
      <c r="H13297" t="s">
        <v>108</v>
      </c>
      <c r="I13297" t="s">
        <v>72</v>
      </c>
      <c r="J13297" t="s">
        <v>109</v>
      </c>
      <c r="K13297" s="23">
        <v>1</v>
      </c>
      <c r="L13297" s="24">
        <v>8.1999999999999993</v>
      </c>
      <c r="M13297" s="24">
        <v>8.1999999999999993</v>
      </c>
      <c r="N13297" s="24">
        <v>5.58</v>
      </c>
      <c r="O13297" s="24">
        <v>2.62</v>
      </c>
      <c r="P13297" s="25">
        <v>32</v>
      </c>
    </row>
    <row r="13298" spans="1:16" x14ac:dyDescent="0.3">
      <c r="A13298" s="22">
        <v>43303</v>
      </c>
      <c r="B13298">
        <v>2018</v>
      </c>
      <c r="C13298">
        <v>7</v>
      </c>
      <c r="D13298" t="s">
        <v>127</v>
      </c>
      <c r="E13298" t="s">
        <v>128</v>
      </c>
      <c r="F13298" t="s">
        <v>183</v>
      </c>
      <c r="G13298" t="s">
        <v>112</v>
      </c>
      <c r="H13298" t="s">
        <v>94</v>
      </c>
      <c r="I13298" t="s">
        <v>73</v>
      </c>
      <c r="J13298" t="s">
        <v>95</v>
      </c>
      <c r="K13298" s="23">
        <v>3.66</v>
      </c>
      <c r="L13298" s="24">
        <v>3.1</v>
      </c>
      <c r="M13298" s="24">
        <v>11.35</v>
      </c>
      <c r="N13298" s="24">
        <v>7.94</v>
      </c>
      <c r="O13298" s="24">
        <v>3.41</v>
      </c>
      <c r="P13298" s="25">
        <v>30</v>
      </c>
    </row>
    <row r="13299" spans="1:16" x14ac:dyDescent="0.3">
      <c r="A13299" s="22">
        <v>43303</v>
      </c>
      <c r="B13299">
        <v>2018</v>
      </c>
      <c r="C13299">
        <v>7</v>
      </c>
      <c r="D13299" t="s">
        <v>127</v>
      </c>
      <c r="E13299" t="s">
        <v>128</v>
      </c>
      <c r="F13299" t="s">
        <v>183</v>
      </c>
      <c r="G13299" t="s">
        <v>112</v>
      </c>
      <c r="H13299" t="s">
        <v>96</v>
      </c>
      <c r="I13299" t="s">
        <v>74</v>
      </c>
      <c r="J13299" t="s">
        <v>97</v>
      </c>
      <c r="K13299" s="23">
        <v>4.34</v>
      </c>
      <c r="L13299" s="24">
        <v>3.6</v>
      </c>
      <c r="M13299" s="24">
        <v>15.62</v>
      </c>
      <c r="N13299" s="24">
        <v>10.93</v>
      </c>
      <c r="O13299" s="24">
        <v>4.6900000000000004</v>
      </c>
      <c r="P13299" s="25">
        <v>30</v>
      </c>
    </row>
    <row r="13300" spans="1:16" x14ac:dyDescent="0.3">
      <c r="A13300" s="22">
        <v>43303</v>
      </c>
      <c r="B13300">
        <v>2018</v>
      </c>
      <c r="C13300">
        <v>7</v>
      </c>
      <c r="D13300" t="s">
        <v>127</v>
      </c>
      <c r="E13300" t="s">
        <v>128</v>
      </c>
      <c r="F13300" t="s">
        <v>183</v>
      </c>
      <c r="G13300" t="s">
        <v>112</v>
      </c>
      <c r="H13300" t="s">
        <v>98</v>
      </c>
      <c r="I13300" t="s">
        <v>75</v>
      </c>
      <c r="J13300" t="s">
        <v>99</v>
      </c>
      <c r="K13300" s="23">
        <v>0</v>
      </c>
      <c r="L13300" s="24">
        <v>2.8</v>
      </c>
      <c r="M13300" s="24">
        <v>0</v>
      </c>
      <c r="N13300" s="24">
        <v>0</v>
      </c>
      <c r="O13300" s="24">
        <v>0</v>
      </c>
      <c r="P13300" s="25">
        <v>28</v>
      </c>
    </row>
    <row r="13301" spans="1:16" x14ac:dyDescent="0.3">
      <c r="A13301" s="22">
        <v>43303</v>
      </c>
      <c r="B13301">
        <v>2018</v>
      </c>
      <c r="C13301">
        <v>7</v>
      </c>
      <c r="D13301" t="s">
        <v>127</v>
      </c>
      <c r="E13301" t="s">
        <v>128</v>
      </c>
      <c r="F13301" t="s">
        <v>183</v>
      </c>
      <c r="G13301" t="s">
        <v>112</v>
      </c>
      <c r="H13301" t="s">
        <v>100</v>
      </c>
      <c r="I13301" t="s">
        <v>70</v>
      </c>
      <c r="J13301" t="s">
        <v>101</v>
      </c>
      <c r="K13301" s="23">
        <v>31</v>
      </c>
      <c r="L13301" s="24">
        <v>2.4</v>
      </c>
      <c r="M13301" s="24">
        <v>74.400000000000006</v>
      </c>
      <c r="N13301" s="24">
        <v>55.06</v>
      </c>
      <c r="O13301" s="24">
        <v>19.34</v>
      </c>
      <c r="P13301" s="25">
        <v>26</v>
      </c>
    </row>
    <row r="13302" spans="1:16" x14ac:dyDescent="0.3">
      <c r="A13302" s="22">
        <v>43303</v>
      </c>
      <c r="B13302">
        <v>2018</v>
      </c>
      <c r="C13302">
        <v>7</v>
      </c>
      <c r="D13302" t="s">
        <v>127</v>
      </c>
      <c r="E13302" t="s">
        <v>128</v>
      </c>
      <c r="F13302" t="s">
        <v>183</v>
      </c>
      <c r="G13302" t="s">
        <v>112</v>
      </c>
      <c r="H13302" t="s">
        <v>102</v>
      </c>
      <c r="I13302" t="s">
        <v>71</v>
      </c>
      <c r="J13302" t="s">
        <v>103</v>
      </c>
      <c r="K13302" s="23">
        <v>4</v>
      </c>
      <c r="L13302" s="24">
        <v>6.9</v>
      </c>
      <c r="M13302" s="24">
        <v>27.6</v>
      </c>
      <c r="N13302" s="24">
        <v>18.22</v>
      </c>
      <c r="O13302" s="24">
        <v>9.3800000000000008</v>
      </c>
      <c r="P13302" s="25">
        <v>34</v>
      </c>
    </row>
    <row r="13303" spans="1:16" x14ac:dyDescent="0.3">
      <c r="A13303" s="22">
        <v>43303</v>
      </c>
      <c r="B13303">
        <v>2018</v>
      </c>
      <c r="C13303">
        <v>7</v>
      </c>
      <c r="D13303" t="s">
        <v>127</v>
      </c>
      <c r="E13303" t="s">
        <v>128</v>
      </c>
      <c r="F13303" t="s">
        <v>183</v>
      </c>
      <c r="G13303" t="s">
        <v>112</v>
      </c>
      <c r="H13303" t="s">
        <v>104</v>
      </c>
      <c r="I13303" t="s">
        <v>76</v>
      </c>
      <c r="J13303" t="s">
        <v>105</v>
      </c>
      <c r="K13303" s="23">
        <v>0</v>
      </c>
      <c r="L13303" s="24">
        <v>7.4</v>
      </c>
      <c r="M13303" s="24">
        <v>0</v>
      </c>
      <c r="N13303" s="24">
        <v>0</v>
      </c>
      <c r="O13303" s="24">
        <v>0</v>
      </c>
      <c r="P13303" s="25">
        <v>34</v>
      </c>
    </row>
    <row r="13304" spans="1:16" x14ac:dyDescent="0.3">
      <c r="A13304" s="22">
        <v>43303</v>
      </c>
      <c r="B13304">
        <v>2018</v>
      </c>
      <c r="C13304">
        <v>7</v>
      </c>
      <c r="D13304" t="s">
        <v>127</v>
      </c>
      <c r="E13304" t="s">
        <v>128</v>
      </c>
      <c r="F13304" t="s">
        <v>183</v>
      </c>
      <c r="G13304" t="s">
        <v>112</v>
      </c>
      <c r="H13304" t="s">
        <v>106</v>
      </c>
      <c r="I13304" t="s">
        <v>69</v>
      </c>
      <c r="J13304" t="s">
        <v>107</v>
      </c>
      <c r="K13304" s="23">
        <v>5</v>
      </c>
      <c r="L13304" s="24">
        <v>16.5</v>
      </c>
      <c r="M13304" s="24">
        <v>82.5</v>
      </c>
      <c r="N13304" s="24">
        <v>64.349999999999994</v>
      </c>
      <c r="O13304" s="24">
        <v>18.149999999999999</v>
      </c>
      <c r="P13304" s="25">
        <v>22</v>
      </c>
    </row>
    <row r="13305" spans="1:16" x14ac:dyDescent="0.3">
      <c r="A13305" s="22">
        <v>43303</v>
      </c>
      <c r="B13305">
        <v>2018</v>
      </c>
      <c r="C13305">
        <v>7</v>
      </c>
      <c r="D13305" t="s">
        <v>127</v>
      </c>
      <c r="E13305" t="s">
        <v>128</v>
      </c>
      <c r="F13305" t="s">
        <v>183</v>
      </c>
      <c r="G13305" t="s">
        <v>112</v>
      </c>
      <c r="H13305" t="s">
        <v>108</v>
      </c>
      <c r="I13305" t="s">
        <v>72</v>
      </c>
      <c r="J13305" t="s">
        <v>109</v>
      </c>
      <c r="K13305" s="23">
        <v>6</v>
      </c>
      <c r="L13305" s="24">
        <v>8.1999999999999993</v>
      </c>
      <c r="M13305" s="24">
        <v>49.2</v>
      </c>
      <c r="N13305" s="24">
        <v>33.46</v>
      </c>
      <c r="O13305" s="24">
        <v>15.74</v>
      </c>
      <c r="P13305" s="25">
        <v>32</v>
      </c>
    </row>
    <row r="13306" spans="1:16" x14ac:dyDescent="0.3">
      <c r="A13306" s="22">
        <v>43304</v>
      </c>
      <c r="B13306">
        <v>2018</v>
      </c>
      <c r="C13306">
        <v>7</v>
      </c>
      <c r="D13306" t="s">
        <v>127</v>
      </c>
      <c r="E13306" t="s">
        <v>128</v>
      </c>
      <c r="F13306" t="s">
        <v>183</v>
      </c>
      <c r="G13306" t="s">
        <v>113</v>
      </c>
      <c r="H13306" t="s">
        <v>94</v>
      </c>
      <c r="I13306" t="s">
        <v>73</v>
      </c>
      <c r="J13306" t="s">
        <v>95</v>
      </c>
      <c r="K13306" s="23">
        <v>8.68</v>
      </c>
      <c r="L13306" s="24">
        <v>3.1</v>
      </c>
      <c r="M13306" s="24">
        <v>26.91</v>
      </c>
      <c r="N13306" s="24">
        <v>18.84</v>
      </c>
      <c r="O13306" s="24">
        <v>8.07</v>
      </c>
      <c r="P13306" s="25">
        <v>30</v>
      </c>
    </row>
    <row r="13307" spans="1:16" x14ac:dyDescent="0.3">
      <c r="A13307" s="22">
        <v>43304</v>
      </c>
      <c r="B13307">
        <v>2018</v>
      </c>
      <c r="C13307">
        <v>7</v>
      </c>
      <c r="D13307" t="s">
        <v>127</v>
      </c>
      <c r="E13307" t="s">
        <v>128</v>
      </c>
      <c r="F13307" t="s">
        <v>183</v>
      </c>
      <c r="G13307" t="s">
        <v>113</v>
      </c>
      <c r="H13307" t="s">
        <v>96</v>
      </c>
      <c r="I13307" t="s">
        <v>74</v>
      </c>
      <c r="J13307" t="s">
        <v>97</v>
      </c>
      <c r="K13307" s="23">
        <v>1.86</v>
      </c>
      <c r="L13307" s="24">
        <v>3.6</v>
      </c>
      <c r="M13307" s="24">
        <v>6.7</v>
      </c>
      <c r="N13307" s="24">
        <v>4.6900000000000004</v>
      </c>
      <c r="O13307" s="24">
        <v>2.0099999999999998</v>
      </c>
      <c r="P13307" s="25">
        <v>30</v>
      </c>
    </row>
    <row r="13308" spans="1:16" x14ac:dyDescent="0.3">
      <c r="A13308" s="22">
        <v>43304</v>
      </c>
      <c r="B13308">
        <v>2018</v>
      </c>
      <c r="C13308">
        <v>7</v>
      </c>
      <c r="D13308" t="s">
        <v>127</v>
      </c>
      <c r="E13308" t="s">
        <v>128</v>
      </c>
      <c r="F13308" t="s">
        <v>183</v>
      </c>
      <c r="G13308" t="s">
        <v>113</v>
      </c>
      <c r="H13308" t="s">
        <v>98</v>
      </c>
      <c r="I13308" t="s">
        <v>75</v>
      </c>
      <c r="J13308" t="s">
        <v>99</v>
      </c>
      <c r="K13308" s="23">
        <v>2.1</v>
      </c>
      <c r="L13308" s="24">
        <v>2.8</v>
      </c>
      <c r="M13308" s="24">
        <v>5.88</v>
      </c>
      <c r="N13308" s="24">
        <v>4.2300000000000004</v>
      </c>
      <c r="O13308" s="24">
        <v>1.65</v>
      </c>
      <c r="P13308" s="25">
        <v>28</v>
      </c>
    </row>
    <row r="13309" spans="1:16" x14ac:dyDescent="0.3">
      <c r="A13309" s="22">
        <v>43304</v>
      </c>
      <c r="B13309">
        <v>2018</v>
      </c>
      <c r="C13309">
        <v>7</v>
      </c>
      <c r="D13309" t="s">
        <v>127</v>
      </c>
      <c r="E13309" t="s">
        <v>128</v>
      </c>
      <c r="F13309" t="s">
        <v>183</v>
      </c>
      <c r="G13309" t="s">
        <v>113</v>
      </c>
      <c r="H13309" t="s">
        <v>100</v>
      </c>
      <c r="I13309" t="s">
        <v>70</v>
      </c>
      <c r="J13309" t="s">
        <v>101</v>
      </c>
      <c r="K13309" s="23">
        <v>12</v>
      </c>
      <c r="L13309" s="24">
        <v>2.4</v>
      </c>
      <c r="M13309" s="24">
        <v>28.8</v>
      </c>
      <c r="N13309" s="24">
        <v>21.31</v>
      </c>
      <c r="O13309" s="24">
        <v>7.49</v>
      </c>
      <c r="P13309" s="25">
        <v>26</v>
      </c>
    </row>
    <row r="13310" spans="1:16" x14ac:dyDescent="0.3">
      <c r="A13310" s="22">
        <v>43304</v>
      </c>
      <c r="B13310">
        <v>2018</v>
      </c>
      <c r="C13310">
        <v>7</v>
      </c>
      <c r="D13310" t="s">
        <v>127</v>
      </c>
      <c r="E13310" t="s">
        <v>128</v>
      </c>
      <c r="F13310" t="s">
        <v>183</v>
      </c>
      <c r="G13310" t="s">
        <v>113</v>
      </c>
      <c r="H13310" t="s">
        <v>102</v>
      </c>
      <c r="I13310" t="s">
        <v>71</v>
      </c>
      <c r="J13310" t="s">
        <v>103</v>
      </c>
      <c r="K13310" s="23">
        <v>15</v>
      </c>
      <c r="L13310" s="24">
        <v>6.9</v>
      </c>
      <c r="M13310" s="24">
        <v>103.5</v>
      </c>
      <c r="N13310" s="24">
        <v>68.31</v>
      </c>
      <c r="O13310" s="24">
        <v>35.19</v>
      </c>
      <c r="P13310" s="25">
        <v>34</v>
      </c>
    </row>
    <row r="13311" spans="1:16" x14ac:dyDescent="0.3">
      <c r="A13311" s="22">
        <v>43304</v>
      </c>
      <c r="B13311">
        <v>2018</v>
      </c>
      <c r="C13311">
        <v>7</v>
      </c>
      <c r="D13311" t="s">
        <v>127</v>
      </c>
      <c r="E13311" t="s">
        <v>128</v>
      </c>
      <c r="F13311" t="s">
        <v>183</v>
      </c>
      <c r="G13311" t="s">
        <v>113</v>
      </c>
      <c r="H13311" t="s">
        <v>104</v>
      </c>
      <c r="I13311" t="s">
        <v>76</v>
      </c>
      <c r="J13311" t="s">
        <v>105</v>
      </c>
      <c r="K13311" s="23">
        <v>1</v>
      </c>
      <c r="L13311" s="24">
        <v>7.4</v>
      </c>
      <c r="M13311" s="24">
        <v>7.4</v>
      </c>
      <c r="N13311" s="24">
        <v>4.88</v>
      </c>
      <c r="O13311" s="24">
        <v>2.52</v>
      </c>
      <c r="P13311" s="25">
        <v>34</v>
      </c>
    </row>
    <row r="13312" spans="1:16" x14ac:dyDescent="0.3">
      <c r="A13312" s="22">
        <v>43304</v>
      </c>
      <c r="B13312">
        <v>2018</v>
      </c>
      <c r="C13312">
        <v>7</v>
      </c>
      <c r="D13312" t="s">
        <v>127</v>
      </c>
      <c r="E13312" t="s">
        <v>128</v>
      </c>
      <c r="F13312" t="s">
        <v>183</v>
      </c>
      <c r="G13312" t="s">
        <v>113</v>
      </c>
      <c r="H13312" t="s">
        <v>106</v>
      </c>
      <c r="I13312" t="s">
        <v>69</v>
      </c>
      <c r="J13312" t="s">
        <v>107</v>
      </c>
      <c r="K13312" s="23">
        <v>0</v>
      </c>
      <c r="L13312" s="24">
        <v>16.5</v>
      </c>
      <c r="M13312" s="24">
        <v>0</v>
      </c>
      <c r="N13312" s="24">
        <v>0</v>
      </c>
      <c r="O13312" s="24">
        <v>0</v>
      </c>
      <c r="P13312" s="25">
        <v>22</v>
      </c>
    </row>
    <row r="13313" spans="1:16" x14ac:dyDescent="0.3">
      <c r="A13313" s="22">
        <v>43304</v>
      </c>
      <c r="B13313">
        <v>2018</v>
      </c>
      <c r="C13313">
        <v>7</v>
      </c>
      <c r="D13313" t="s">
        <v>127</v>
      </c>
      <c r="E13313" t="s">
        <v>128</v>
      </c>
      <c r="F13313" t="s">
        <v>183</v>
      </c>
      <c r="G13313" t="s">
        <v>113</v>
      </c>
      <c r="H13313" t="s">
        <v>108</v>
      </c>
      <c r="I13313" t="s">
        <v>72</v>
      </c>
      <c r="J13313" t="s">
        <v>109</v>
      </c>
      <c r="K13313" s="23">
        <v>5.3</v>
      </c>
      <c r="L13313" s="24">
        <v>8.1999999999999993</v>
      </c>
      <c r="M13313" s="24">
        <v>43.46</v>
      </c>
      <c r="N13313" s="24">
        <v>29.55</v>
      </c>
      <c r="O13313" s="24">
        <v>13.91</v>
      </c>
      <c r="P13313" s="25">
        <v>32</v>
      </c>
    </row>
    <row r="13314" spans="1:16" x14ac:dyDescent="0.3">
      <c r="A13314" s="22">
        <v>43305</v>
      </c>
      <c r="B13314">
        <v>2018</v>
      </c>
      <c r="C13314">
        <v>7</v>
      </c>
      <c r="D13314" t="s">
        <v>127</v>
      </c>
      <c r="E13314" t="s">
        <v>128</v>
      </c>
      <c r="F13314" t="s">
        <v>183</v>
      </c>
      <c r="G13314" t="s">
        <v>114</v>
      </c>
      <c r="H13314" t="s">
        <v>94</v>
      </c>
      <c r="I13314" t="s">
        <v>73</v>
      </c>
      <c r="J13314" t="s">
        <v>95</v>
      </c>
      <c r="K13314" s="23">
        <v>9.68</v>
      </c>
      <c r="L13314" s="24">
        <v>3.1</v>
      </c>
      <c r="M13314" s="24">
        <v>30.01</v>
      </c>
      <c r="N13314" s="24">
        <v>21.01</v>
      </c>
      <c r="O13314" s="24">
        <v>9</v>
      </c>
      <c r="P13314" s="25">
        <v>30</v>
      </c>
    </row>
    <row r="13315" spans="1:16" x14ac:dyDescent="0.3">
      <c r="A13315" s="22">
        <v>43305</v>
      </c>
      <c r="B13315">
        <v>2018</v>
      </c>
      <c r="C13315">
        <v>7</v>
      </c>
      <c r="D13315" t="s">
        <v>127</v>
      </c>
      <c r="E13315" t="s">
        <v>128</v>
      </c>
      <c r="F13315" t="s">
        <v>183</v>
      </c>
      <c r="G13315" t="s">
        <v>114</v>
      </c>
      <c r="H13315" t="s">
        <v>96</v>
      </c>
      <c r="I13315" t="s">
        <v>74</v>
      </c>
      <c r="J13315" t="s">
        <v>97</v>
      </c>
      <c r="K13315" s="23">
        <v>4</v>
      </c>
      <c r="L13315" s="24">
        <v>3.6</v>
      </c>
      <c r="M13315" s="24">
        <v>14.4</v>
      </c>
      <c r="N13315" s="24">
        <v>10.08</v>
      </c>
      <c r="O13315" s="24">
        <v>4.32</v>
      </c>
      <c r="P13315" s="25">
        <v>30</v>
      </c>
    </row>
    <row r="13316" spans="1:16" x14ac:dyDescent="0.3">
      <c r="A13316" s="22">
        <v>43305</v>
      </c>
      <c r="B13316">
        <v>2018</v>
      </c>
      <c r="C13316">
        <v>7</v>
      </c>
      <c r="D13316" t="s">
        <v>127</v>
      </c>
      <c r="E13316" t="s">
        <v>128</v>
      </c>
      <c r="F13316" t="s">
        <v>183</v>
      </c>
      <c r="G13316" t="s">
        <v>114</v>
      </c>
      <c r="H13316" t="s">
        <v>98</v>
      </c>
      <c r="I13316" t="s">
        <v>75</v>
      </c>
      <c r="J13316" t="s">
        <v>99</v>
      </c>
      <c r="K13316" s="23">
        <v>2</v>
      </c>
      <c r="L13316" s="24">
        <v>2.8</v>
      </c>
      <c r="M13316" s="24">
        <v>5.6</v>
      </c>
      <c r="N13316" s="24">
        <v>4.03</v>
      </c>
      <c r="O13316" s="24">
        <v>1.57</v>
      </c>
      <c r="P13316" s="25">
        <v>28</v>
      </c>
    </row>
    <row r="13317" spans="1:16" x14ac:dyDescent="0.3">
      <c r="A13317" s="22">
        <v>43305</v>
      </c>
      <c r="B13317">
        <v>2018</v>
      </c>
      <c r="C13317">
        <v>7</v>
      </c>
      <c r="D13317" t="s">
        <v>127</v>
      </c>
      <c r="E13317" t="s">
        <v>128</v>
      </c>
      <c r="F13317" t="s">
        <v>183</v>
      </c>
      <c r="G13317" t="s">
        <v>114</v>
      </c>
      <c r="H13317" t="s">
        <v>100</v>
      </c>
      <c r="I13317" t="s">
        <v>70</v>
      </c>
      <c r="J13317" t="s">
        <v>101</v>
      </c>
      <c r="K13317" s="23">
        <v>22</v>
      </c>
      <c r="L13317" s="24">
        <v>2.4</v>
      </c>
      <c r="M13317" s="24">
        <v>52.8</v>
      </c>
      <c r="N13317" s="24">
        <v>39.07</v>
      </c>
      <c r="O13317" s="24">
        <v>13.73</v>
      </c>
      <c r="P13317" s="25">
        <v>26</v>
      </c>
    </row>
    <row r="13318" spans="1:16" x14ac:dyDescent="0.3">
      <c r="A13318" s="22">
        <v>43305</v>
      </c>
      <c r="B13318">
        <v>2018</v>
      </c>
      <c r="C13318">
        <v>7</v>
      </c>
      <c r="D13318" t="s">
        <v>127</v>
      </c>
      <c r="E13318" t="s">
        <v>128</v>
      </c>
      <c r="F13318" t="s">
        <v>183</v>
      </c>
      <c r="G13318" t="s">
        <v>114</v>
      </c>
      <c r="H13318" t="s">
        <v>102</v>
      </c>
      <c r="I13318" t="s">
        <v>71</v>
      </c>
      <c r="J13318" t="s">
        <v>103</v>
      </c>
      <c r="K13318" s="23">
        <v>4</v>
      </c>
      <c r="L13318" s="24">
        <v>6.9</v>
      </c>
      <c r="M13318" s="24">
        <v>27.6</v>
      </c>
      <c r="N13318" s="24">
        <v>18.22</v>
      </c>
      <c r="O13318" s="24">
        <v>9.3800000000000008</v>
      </c>
      <c r="P13318" s="25">
        <v>34</v>
      </c>
    </row>
    <row r="13319" spans="1:16" x14ac:dyDescent="0.3">
      <c r="A13319" s="22">
        <v>43305</v>
      </c>
      <c r="B13319">
        <v>2018</v>
      </c>
      <c r="C13319">
        <v>7</v>
      </c>
      <c r="D13319" t="s">
        <v>127</v>
      </c>
      <c r="E13319" t="s">
        <v>128</v>
      </c>
      <c r="F13319" t="s">
        <v>183</v>
      </c>
      <c r="G13319" t="s">
        <v>114</v>
      </c>
      <c r="H13319" t="s">
        <v>104</v>
      </c>
      <c r="I13319" t="s">
        <v>76</v>
      </c>
      <c r="J13319" t="s">
        <v>105</v>
      </c>
      <c r="K13319" s="23">
        <v>1</v>
      </c>
      <c r="L13319" s="24">
        <v>7.4</v>
      </c>
      <c r="M13319" s="24">
        <v>7.4</v>
      </c>
      <c r="N13319" s="24">
        <v>4.88</v>
      </c>
      <c r="O13319" s="24">
        <v>2.52</v>
      </c>
      <c r="P13319" s="25">
        <v>34</v>
      </c>
    </row>
    <row r="13320" spans="1:16" x14ac:dyDescent="0.3">
      <c r="A13320" s="22">
        <v>43305</v>
      </c>
      <c r="B13320">
        <v>2018</v>
      </c>
      <c r="C13320">
        <v>7</v>
      </c>
      <c r="D13320" t="s">
        <v>127</v>
      </c>
      <c r="E13320" t="s">
        <v>128</v>
      </c>
      <c r="F13320" t="s">
        <v>183</v>
      </c>
      <c r="G13320" t="s">
        <v>114</v>
      </c>
      <c r="H13320" t="s">
        <v>106</v>
      </c>
      <c r="I13320" t="s">
        <v>69</v>
      </c>
      <c r="J13320" t="s">
        <v>107</v>
      </c>
      <c r="K13320" s="23">
        <v>2</v>
      </c>
      <c r="L13320" s="24">
        <v>16.5</v>
      </c>
      <c r="M13320" s="24">
        <v>33</v>
      </c>
      <c r="N13320" s="24">
        <v>25.74</v>
      </c>
      <c r="O13320" s="24">
        <v>7.26</v>
      </c>
      <c r="P13320" s="25">
        <v>22</v>
      </c>
    </row>
    <row r="13321" spans="1:16" x14ac:dyDescent="0.3">
      <c r="A13321" s="22">
        <v>43305</v>
      </c>
      <c r="B13321">
        <v>2018</v>
      </c>
      <c r="C13321">
        <v>7</v>
      </c>
      <c r="D13321" t="s">
        <v>127</v>
      </c>
      <c r="E13321" t="s">
        <v>128</v>
      </c>
      <c r="F13321" t="s">
        <v>183</v>
      </c>
      <c r="G13321" t="s">
        <v>114</v>
      </c>
      <c r="H13321" t="s">
        <v>108</v>
      </c>
      <c r="I13321" t="s">
        <v>72</v>
      </c>
      <c r="J13321" t="s">
        <v>109</v>
      </c>
      <c r="K13321" s="23">
        <v>2</v>
      </c>
      <c r="L13321" s="24">
        <v>8.1999999999999993</v>
      </c>
      <c r="M13321" s="24">
        <v>16.399999999999999</v>
      </c>
      <c r="N13321" s="24">
        <v>11.15</v>
      </c>
      <c r="O13321" s="24">
        <v>5.25</v>
      </c>
      <c r="P13321" s="25">
        <v>32</v>
      </c>
    </row>
    <row r="13322" spans="1:16" x14ac:dyDescent="0.3">
      <c r="A13322" s="22">
        <v>43306</v>
      </c>
      <c r="B13322">
        <v>2018</v>
      </c>
      <c r="C13322">
        <v>7</v>
      </c>
      <c r="D13322" t="s">
        <v>127</v>
      </c>
      <c r="E13322" t="s">
        <v>128</v>
      </c>
      <c r="F13322" t="s">
        <v>183</v>
      </c>
      <c r="G13322" t="s">
        <v>115</v>
      </c>
      <c r="H13322" t="s">
        <v>94</v>
      </c>
      <c r="I13322" t="s">
        <v>73</v>
      </c>
      <c r="J13322" t="s">
        <v>95</v>
      </c>
      <c r="K13322" s="23">
        <v>5</v>
      </c>
      <c r="L13322" s="24">
        <v>3.1</v>
      </c>
      <c r="M13322" s="24">
        <v>15.5</v>
      </c>
      <c r="N13322" s="24">
        <v>10.85</v>
      </c>
      <c r="O13322" s="24">
        <v>4.6500000000000004</v>
      </c>
      <c r="P13322" s="25">
        <v>30</v>
      </c>
    </row>
    <row r="13323" spans="1:16" x14ac:dyDescent="0.3">
      <c r="A13323" s="22">
        <v>43306</v>
      </c>
      <c r="B13323">
        <v>2018</v>
      </c>
      <c r="C13323">
        <v>7</v>
      </c>
      <c r="D13323" t="s">
        <v>127</v>
      </c>
      <c r="E13323" t="s">
        <v>128</v>
      </c>
      <c r="F13323" t="s">
        <v>183</v>
      </c>
      <c r="G13323" t="s">
        <v>115</v>
      </c>
      <c r="H13323" t="s">
        <v>96</v>
      </c>
      <c r="I13323" t="s">
        <v>74</v>
      </c>
      <c r="J13323" t="s">
        <v>97</v>
      </c>
      <c r="K13323" s="23">
        <v>2.68</v>
      </c>
      <c r="L13323" s="24">
        <v>3.6</v>
      </c>
      <c r="M13323" s="24">
        <v>9.65</v>
      </c>
      <c r="N13323" s="24">
        <v>6.76</v>
      </c>
      <c r="O13323" s="24">
        <v>2.89</v>
      </c>
      <c r="P13323" s="25">
        <v>30</v>
      </c>
    </row>
    <row r="13324" spans="1:16" x14ac:dyDescent="0.3">
      <c r="A13324" s="22">
        <v>43306</v>
      </c>
      <c r="B13324">
        <v>2018</v>
      </c>
      <c r="C13324">
        <v>7</v>
      </c>
      <c r="D13324" t="s">
        <v>127</v>
      </c>
      <c r="E13324" t="s">
        <v>128</v>
      </c>
      <c r="F13324" t="s">
        <v>183</v>
      </c>
      <c r="G13324" t="s">
        <v>115</v>
      </c>
      <c r="H13324" t="s">
        <v>98</v>
      </c>
      <c r="I13324" t="s">
        <v>75</v>
      </c>
      <c r="J13324" t="s">
        <v>99</v>
      </c>
      <c r="K13324" s="23">
        <v>2</v>
      </c>
      <c r="L13324" s="24">
        <v>2.8</v>
      </c>
      <c r="M13324" s="24">
        <v>5.6</v>
      </c>
      <c r="N13324" s="24">
        <v>4.03</v>
      </c>
      <c r="O13324" s="24">
        <v>1.57</v>
      </c>
      <c r="P13324" s="25">
        <v>28</v>
      </c>
    </row>
    <row r="13325" spans="1:16" x14ac:dyDescent="0.3">
      <c r="A13325" s="22">
        <v>43306</v>
      </c>
      <c r="B13325">
        <v>2018</v>
      </c>
      <c r="C13325">
        <v>7</v>
      </c>
      <c r="D13325" t="s">
        <v>127</v>
      </c>
      <c r="E13325" t="s">
        <v>128</v>
      </c>
      <c r="F13325" t="s">
        <v>183</v>
      </c>
      <c r="G13325" t="s">
        <v>115</v>
      </c>
      <c r="H13325" t="s">
        <v>100</v>
      </c>
      <c r="I13325" t="s">
        <v>70</v>
      </c>
      <c r="J13325" t="s">
        <v>101</v>
      </c>
      <c r="K13325" s="23">
        <v>16</v>
      </c>
      <c r="L13325" s="24">
        <v>2.4</v>
      </c>
      <c r="M13325" s="24">
        <v>38.4</v>
      </c>
      <c r="N13325" s="24">
        <v>28.42</v>
      </c>
      <c r="O13325" s="24">
        <v>9.98</v>
      </c>
      <c r="P13325" s="25">
        <v>26</v>
      </c>
    </row>
    <row r="13326" spans="1:16" x14ac:dyDescent="0.3">
      <c r="A13326" s="22">
        <v>43306</v>
      </c>
      <c r="B13326">
        <v>2018</v>
      </c>
      <c r="C13326">
        <v>7</v>
      </c>
      <c r="D13326" t="s">
        <v>127</v>
      </c>
      <c r="E13326" t="s">
        <v>128</v>
      </c>
      <c r="F13326" t="s">
        <v>183</v>
      </c>
      <c r="G13326" t="s">
        <v>115</v>
      </c>
      <c r="H13326" t="s">
        <v>102</v>
      </c>
      <c r="I13326" t="s">
        <v>71</v>
      </c>
      <c r="J13326" t="s">
        <v>103</v>
      </c>
      <c r="K13326" s="23">
        <v>7</v>
      </c>
      <c r="L13326" s="24">
        <v>6.9</v>
      </c>
      <c r="M13326" s="24">
        <v>48.3</v>
      </c>
      <c r="N13326" s="24">
        <v>31.88</v>
      </c>
      <c r="O13326" s="24">
        <v>16.420000000000002</v>
      </c>
      <c r="P13326" s="25">
        <v>34</v>
      </c>
    </row>
    <row r="13327" spans="1:16" x14ac:dyDescent="0.3">
      <c r="A13327" s="22">
        <v>43306</v>
      </c>
      <c r="B13327">
        <v>2018</v>
      </c>
      <c r="C13327">
        <v>7</v>
      </c>
      <c r="D13327" t="s">
        <v>127</v>
      </c>
      <c r="E13327" t="s">
        <v>128</v>
      </c>
      <c r="F13327" t="s">
        <v>183</v>
      </c>
      <c r="G13327" t="s">
        <v>115</v>
      </c>
      <c r="H13327" t="s">
        <v>104</v>
      </c>
      <c r="I13327" t="s">
        <v>76</v>
      </c>
      <c r="J13327" t="s">
        <v>105</v>
      </c>
      <c r="K13327" s="23">
        <v>0</v>
      </c>
      <c r="L13327" s="24">
        <v>7.4</v>
      </c>
      <c r="M13327" s="24">
        <v>0</v>
      </c>
      <c r="N13327" s="24">
        <v>0</v>
      </c>
      <c r="O13327" s="24">
        <v>0</v>
      </c>
      <c r="P13327" s="25">
        <v>34</v>
      </c>
    </row>
    <row r="13328" spans="1:16" x14ac:dyDescent="0.3">
      <c r="A13328" s="22">
        <v>43306</v>
      </c>
      <c r="B13328">
        <v>2018</v>
      </c>
      <c r="C13328">
        <v>7</v>
      </c>
      <c r="D13328" t="s">
        <v>127</v>
      </c>
      <c r="E13328" t="s">
        <v>128</v>
      </c>
      <c r="F13328" t="s">
        <v>183</v>
      </c>
      <c r="G13328" t="s">
        <v>115</v>
      </c>
      <c r="H13328" t="s">
        <v>106</v>
      </c>
      <c r="I13328" t="s">
        <v>69</v>
      </c>
      <c r="J13328" t="s">
        <v>107</v>
      </c>
      <c r="K13328" s="23">
        <v>0</v>
      </c>
      <c r="L13328" s="24">
        <v>16.5</v>
      </c>
      <c r="M13328" s="24">
        <v>0</v>
      </c>
      <c r="N13328" s="24">
        <v>0</v>
      </c>
      <c r="O13328" s="24">
        <v>0</v>
      </c>
      <c r="P13328" s="25">
        <v>22</v>
      </c>
    </row>
    <row r="13329" spans="1:16" x14ac:dyDescent="0.3">
      <c r="A13329" s="22">
        <v>43306</v>
      </c>
      <c r="B13329">
        <v>2018</v>
      </c>
      <c r="C13329">
        <v>7</v>
      </c>
      <c r="D13329" t="s">
        <v>127</v>
      </c>
      <c r="E13329" t="s">
        <v>128</v>
      </c>
      <c r="F13329" t="s">
        <v>183</v>
      </c>
      <c r="G13329" t="s">
        <v>115</v>
      </c>
      <c r="H13329" t="s">
        <v>108</v>
      </c>
      <c r="I13329" t="s">
        <v>72</v>
      </c>
      <c r="J13329" t="s">
        <v>109</v>
      </c>
      <c r="K13329" s="23">
        <v>2</v>
      </c>
      <c r="L13329" s="24">
        <v>8.1999999999999993</v>
      </c>
      <c r="M13329" s="24">
        <v>16.399999999999999</v>
      </c>
      <c r="N13329" s="24">
        <v>11.15</v>
      </c>
      <c r="O13329" s="24">
        <v>5.25</v>
      </c>
      <c r="P13329" s="25">
        <v>32</v>
      </c>
    </row>
    <row r="13330" spans="1:16" x14ac:dyDescent="0.3">
      <c r="A13330" s="22">
        <v>43307</v>
      </c>
      <c r="B13330">
        <v>2018</v>
      </c>
      <c r="C13330">
        <v>7</v>
      </c>
      <c r="D13330" t="s">
        <v>127</v>
      </c>
      <c r="E13330" t="s">
        <v>128</v>
      </c>
      <c r="F13330" t="s">
        <v>183</v>
      </c>
      <c r="G13330" t="s">
        <v>93</v>
      </c>
      <c r="H13330" t="s">
        <v>94</v>
      </c>
      <c r="I13330" t="s">
        <v>73</v>
      </c>
      <c r="J13330" t="s">
        <v>95</v>
      </c>
      <c r="K13330" s="23">
        <v>4.33</v>
      </c>
      <c r="L13330" s="24">
        <v>3.1</v>
      </c>
      <c r="M13330" s="24">
        <v>13.42</v>
      </c>
      <c r="N13330" s="24">
        <v>9.39</v>
      </c>
      <c r="O13330" s="24">
        <v>4.03</v>
      </c>
      <c r="P13330" s="25">
        <v>30</v>
      </c>
    </row>
    <row r="13331" spans="1:16" x14ac:dyDescent="0.3">
      <c r="A13331" s="22">
        <v>43307</v>
      </c>
      <c r="B13331">
        <v>2018</v>
      </c>
      <c r="C13331">
        <v>7</v>
      </c>
      <c r="D13331" t="s">
        <v>127</v>
      </c>
      <c r="E13331" t="s">
        <v>128</v>
      </c>
      <c r="F13331" t="s">
        <v>183</v>
      </c>
      <c r="G13331" t="s">
        <v>93</v>
      </c>
      <c r="H13331" t="s">
        <v>96</v>
      </c>
      <c r="I13331" t="s">
        <v>74</v>
      </c>
      <c r="J13331" t="s">
        <v>97</v>
      </c>
      <c r="K13331" s="23">
        <v>1.83</v>
      </c>
      <c r="L13331" s="24">
        <v>3.6</v>
      </c>
      <c r="M13331" s="24">
        <v>6.59</v>
      </c>
      <c r="N13331" s="24">
        <v>4.6100000000000003</v>
      </c>
      <c r="O13331" s="24">
        <v>1.98</v>
      </c>
      <c r="P13331" s="25">
        <v>30</v>
      </c>
    </row>
    <row r="13332" spans="1:16" x14ac:dyDescent="0.3">
      <c r="A13332" s="22">
        <v>43307</v>
      </c>
      <c r="B13332">
        <v>2018</v>
      </c>
      <c r="C13332">
        <v>7</v>
      </c>
      <c r="D13332" t="s">
        <v>127</v>
      </c>
      <c r="E13332" t="s">
        <v>128</v>
      </c>
      <c r="F13332" t="s">
        <v>183</v>
      </c>
      <c r="G13332" t="s">
        <v>93</v>
      </c>
      <c r="H13332" t="s">
        <v>98</v>
      </c>
      <c r="I13332" t="s">
        <v>75</v>
      </c>
      <c r="J13332" t="s">
        <v>99</v>
      </c>
      <c r="K13332" s="23">
        <v>5</v>
      </c>
      <c r="L13332" s="24">
        <v>2.8</v>
      </c>
      <c r="M13332" s="24">
        <v>14</v>
      </c>
      <c r="N13332" s="24">
        <v>10.08</v>
      </c>
      <c r="O13332" s="24">
        <v>3.92</v>
      </c>
      <c r="P13332" s="25">
        <v>28</v>
      </c>
    </row>
    <row r="13333" spans="1:16" x14ac:dyDescent="0.3">
      <c r="A13333" s="22">
        <v>43307</v>
      </c>
      <c r="B13333">
        <v>2018</v>
      </c>
      <c r="C13333">
        <v>7</v>
      </c>
      <c r="D13333" t="s">
        <v>127</v>
      </c>
      <c r="E13333" t="s">
        <v>128</v>
      </c>
      <c r="F13333" t="s">
        <v>183</v>
      </c>
      <c r="G13333" t="s">
        <v>93</v>
      </c>
      <c r="H13333" t="s">
        <v>100</v>
      </c>
      <c r="I13333" t="s">
        <v>70</v>
      </c>
      <c r="J13333" t="s">
        <v>101</v>
      </c>
      <c r="K13333" s="23">
        <v>24</v>
      </c>
      <c r="L13333" s="24">
        <v>2.4</v>
      </c>
      <c r="M13333" s="24">
        <v>57.6</v>
      </c>
      <c r="N13333" s="24">
        <v>42.62</v>
      </c>
      <c r="O13333" s="24">
        <v>14.98</v>
      </c>
      <c r="P13333" s="25">
        <v>26</v>
      </c>
    </row>
    <row r="13334" spans="1:16" x14ac:dyDescent="0.3">
      <c r="A13334" s="22">
        <v>43307</v>
      </c>
      <c r="B13334">
        <v>2018</v>
      </c>
      <c r="C13334">
        <v>7</v>
      </c>
      <c r="D13334" t="s">
        <v>127</v>
      </c>
      <c r="E13334" t="s">
        <v>128</v>
      </c>
      <c r="F13334" t="s">
        <v>183</v>
      </c>
      <c r="G13334" t="s">
        <v>93</v>
      </c>
      <c r="H13334" t="s">
        <v>102</v>
      </c>
      <c r="I13334" t="s">
        <v>71</v>
      </c>
      <c r="J13334" t="s">
        <v>103</v>
      </c>
      <c r="K13334" s="23">
        <v>4</v>
      </c>
      <c r="L13334" s="24">
        <v>6.9</v>
      </c>
      <c r="M13334" s="24">
        <v>27.6</v>
      </c>
      <c r="N13334" s="24">
        <v>18.22</v>
      </c>
      <c r="O13334" s="24">
        <v>9.3800000000000008</v>
      </c>
      <c r="P13334" s="25">
        <v>34</v>
      </c>
    </row>
    <row r="13335" spans="1:16" x14ac:dyDescent="0.3">
      <c r="A13335" s="22">
        <v>43307</v>
      </c>
      <c r="B13335">
        <v>2018</v>
      </c>
      <c r="C13335">
        <v>7</v>
      </c>
      <c r="D13335" t="s">
        <v>127</v>
      </c>
      <c r="E13335" t="s">
        <v>128</v>
      </c>
      <c r="F13335" t="s">
        <v>183</v>
      </c>
      <c r="G13335" t="s">
        <v>93</v>
      </c>
      <c r="H13335" t="s">
        <v>104</v>
      </c>
      <c r="I13335" t="s">
        <v>76</v>
      </c>
      <c r="J13335" t="s">
        <v>105</v>
      </c>
      <c r="K13335" s="23">
        <v>0</v>
      </c>
      <c r="L13335" s="24">
        <v>7.4</v>
      </c>
      <c r="M13335" s="24">
        <v>0</v>
      </c>
      <c r="N13335" s="24">
        <v>0</v>
      </c>
      <c r="O13335" s="24">
        <v>0</v>
      </c>
      <c r="P13335" s="25">
        <v>34</v>
      </c>
    </row>
    <row r="13336" spans="1:16" x14ac:dyDescent="0.3">
      <c r="A13336" s="22">
        <v>43307</v>
      </c>
      <c r="B13336">
        <v>2018</v>
      </c>
      <c r="C13336">
        <v>7</v>
      </c>
      <c r="D13336" t="s">
        <v>127</v>
      </c>
      <c r="E13336" t="s">
        <v>128</v>
      </c>
      <c r="F13336" t="s">
        <v>183</v>
      </c>
      <c r="G13336" t="s">
        <v>93</v>
      </c>
      <c r="H13336" t="s">
        <v>106</v>
      </c>
      <c r="I13336" t="s">
        <v>69</v>
      </c>
      <c r="J13336" t="s">
        <v>107</v>
      </c>
      <c r="K13336" s="23">
        <v>1</v>
      </c>
      <c r="L13336" s="24">
        <v>16.5</v>
      </c>
      <c r="M13336" s="24">
        <v>16.5</v>
      </c>
      <c r="N13336" s="24">
        <v>12.87</v>
      </c>
      <c r="O13336" s="24">
        <v>3.63</v>
      </c>
      <c r="P13336" s="25">
        <v>22</v>
      </c>
    </row>
    <row r="13337" spans="1:16" x14ac:dyDescent="0.3">
      <c r="A13337" s="22">
        <v>43307</v>
      </c>
      <c r="B13337">
        <v>2018</v>
      </c>
      <c r="C13337">
        <v>7</v>
      </c>
      <c r="D13337" t="s">
        <v>127</v>
      </c>
      <c r="E13337" t="s">
        <v>128</v>
      </c>
      <c r="F13337" t="s">
        <v>183</v>
      </c>
      <c r="G13337" t="s">
        <v>93</v>
      </c>
      <c r="H13337" t="s">
        <v>108</v>
      </c>
      <c r="I13337" t="s">
        <v>72</v>
      </c>
      <c r="J13337" t="s">
        <v>109</v>
      </c>
      <c r="K13337" s="23">
        <v>4</v>
      </c>
      <c r="L13337" s="24">
        <v>8.1999999999999993</v>
      </c>
      <c r="M13337" s="24">
        <v>32.799999999999997</v>
      </c>
      <c r="N13337" s="24">
        <v>22.3</v>
      </c>
      <c r="O13337" s="24">
        <v>10.5</v>
      </c>
      <c r="P13337" s="25">
        <v>32</v>
      </c>
    </row>
    <row r="13338" spans="1:16" x14ac:dyDescent="0.3">
      <c r="A13338" s="22">
        <v>43308</v>
      </c>
      <c r="B13338">
        <v>2018</v>
      </c>
      <c r="C13338">
        <v>7</v>
      </c>
      <c r="D13338" t="s">
        <v>127</v>
      </c>
      <c r="E13338" t="s">
        <v>128</v>
      </c>
      <c r="F13338" t="s">
        <v>183</v>
      </c>
      <c r="G13338" t="s">
        <v>110</v>
      </c>
      <c r="H13338" t="s">
        <v>94</v>
      </c>
      <c r="I13338" t="s">
        <v>73</v>
      </c>
      <c r="J13338" t="s">
        <v>95</v>
      </c>
      <c r="K13338" s="23">
        <v>2.34</v>
      </c>
      <c r="L13338" s="24">
        <v>3.1</v>
      </c>
      <c r="M13338" s="24">
        <v>7.25</v>
      </c>
      <c r="N13338" s="24">
        <v>5.07</v>
      </c>
      <c r="O13338" s="24">
        <v>2.1800000000000002</v>
      </c>
      <c r="P13338" s="25">
        <v>30</v>
      </c>
    </row>
    <row r="13339" spans="1:16" x14ac:dyDescent="0.3">
      <c r="A13339" s="22">
        <v>43308</v>
      </c>
      <c r="B13339">
        <v>2018</v>
      </c>
      <c r="C13339">
        <v>7</v>
      </c>
      <c r="D13339" t="s">
        <v>127</v>
      </c>
      <c r="E13339" t="s">
        <v>128</v>
      </c>
      <c r="F13339" t="s">
        <v>183</v>
      </c>
      <c r="G13339" t="s">
        <v>110</v>
      </c>
      <c r="H13339" t="s">
        <v>96</v>
      </c>
      <c r="I13339" t="s">
        <v>74</v>
      </c>
      <c r="J13339" t="s">
        <v>97</v>
      </c>
      <c r="K13339" s="23">
        <v>3.34</v>
      </c>
      <c r="L13339" s="24">
        <v>3.6</v>
      </c>
      <c r="M13339" s="24">
        <v>12.02</v>
      </c>
      <c r="N13339" s="24">
        <v>8.41</v>
      </c>
      <c r="O13339" s="24">
        <v>3.61</v>
      </c>
      <c r="P13339" s="25">
        <v>30</v>
      </c>
    </row>
    <row r="13340" spans="1:16" x14ac:dyDescent="0.3">
      <c r="A13340" s="22">
        <v>43308</v>
      </c>
      <c r="B13340">
        <v>2018</v>
      </c>
      <c r="C13340">
        <v>7</v>
      </c>
      <c r="D13340" t="s">
        <v>127</v>
      </c>
      <c r="E13340" t="s">
        <v>128</v>
      </c>
      <c r="F13340" t="s">
        <v>183</v>
      </c>
      <c r="G13340" t="s">
        <v>110</v>
      </c>
      <c r="H13340" t="s">
        <v>98</v>
      </c>
      <c r="I13340" t="s">
        <v>75</v>
      </c>
      <c r="J13340" t="s">
        <v>99</v>
      </c>
      <c r="K13340" s="23">
        <v>3</v>
      </c>
      <c r="L13340" s="24">
        <v>2.8</v>
      </c>
      <c r="M13340" s="24">
        <v>8.4</v>
      </c>
      <c r="N13340" s="24">
        <v>6.05</v>
      </c>
      <c r="O13340" s="24">
        <v>2.35</v>
      </c>
      <c r="P13340" s="25">
        <v>28</v>
      </c>
    </row>
    <row r="13341" spans="1:16" x14ac:dyDescent="0.3">
      <c r="A13341" s="22">
        <v>43308</v>
      </c>
      <c r="B13341">
        <v>2018</v>
      </c>
      <c r="C13341">
        <v>7</v>
      </c>
      <c r="D13341" t="s">
        <v>127</v>
      </c>
      <c r="E13341" t="s">
        <v>128</v>
      </c>
      <c r="F13341" t="s">
        <v>183</v>
      </c>
      <c r="G13341" t="s">
        <v>110</v>
      </c>
      <c r="H13341" t="s">
        <v>100</v>
      </c>
      <c r="I13341" t="s">
        <v>70</v>
      </c>
      <c r="J13341" t="s">
        <v>101</v>
      </c>
      <c r="K13341" s="23">
        <v>19.399999999999999</v>
      </c>
      <c r="L13341" s="24">
        <v>2.4</v>
      </c>
      <c r="M13341" s="24">
        <v>46.56</v>
      </c>
      <c r="N13341" s="24">
        <v>34.450000000000003</v>
      </c>
      <c r="O13341" s="24">
        <v>12.11</v>
      </c>
      <c r="P13341" s="25">
        <v>26</v>
      </c>
    </row>
    <row r="13342" spans="1:16" x14ac:dyDescent="0.3">
      <c r="A13342" s="22">
        <v>43308</v>
      </c>
      <c r="B13342">
        <v>2018</v>
      </c>
      <c r="C13342">
        <v>7</v>
      </c>
      <c r="D13342" t="s">
        <v>127</v>
      </c>
      <c r="E13342" t="s">
        <v>128</v>
      </c>
      <c r="F13342" t="s">
        <v>183</v>
      </c>
      <c r="G13342" t="s">
        <v>110</v>
      </c>
      <c r="H13342" t="s">
        <v>102</v>
      </c>
      <c r="I13342" t="s">
        <v>71</v>
      </c>
      <c r="J13342" t="s">
        <v>103</v>
      </c>
      <c r="K13342" s="23">
        <v>11</v>
      </c>
      <c r="L13342" s="24">
        <v>6.9</v>
      </c>
      <c r="M13342" s="24">
        <v>75.900000000000006</v>
      </c>
      <c r="N13342" s="24">
        <v>50.09</v>
      </c>
      <c r="O13342" s="24">
        <v>25.81</v>
      </c>
      <c r="P13342" s="25">
        <v>34</v>
      </c>
    </row>
    <row r="13343" spans="1:16" x14ac:dyDescent="0.3">
      <c r="A13343" s="22">
        <v>43308</v>
      </c>
      <c r="B13343">
        <v>2018</v>
      </c>
      <c r="C13343">
        <v>7</v>
      </c>
      <c r="D13343" t="s">
        <v>127</v>
      </c>
      <c r="E13343" t="s">
        <v>128</v>
      </c>
      <c r="F13343" t="s">
        <v>183</v>
      </c>
      <c r="G13343" t="s">
        <v>110</v>
      </c>
      <c r="H13343" t="s">
        <v>104</v>
      </c>
      <c r="I13343" t="s">
        <v>76</v>
      </c>
      <c r="J13343" t="s">
        <v>105</v>
      </c>
      <c r="K13343" s="23">
        <v>0</v>
      </c>
      <c r="L13343" s="24">
        <v>7.4</v>
      </c>
      <c r="M13343" s="24">
        <v>0</v>
      </c>
      <c r="N13343" s="24">
        <v>0</v>
      </c>
      <c r="O13343" s="24">
        <v>0</v>
      </c>
      <c r="P13343" s="25">
        <v>34</v>
      </c>
    </row>
    <row r="13344" spans="1:16" x14ac:dyDescent="0.3">
      <c r="A13344" s="22">
        <v>43308</v>
      </c>
      <c r="B13344">
        <v>2018</v>
      </c>
      <c r="C13344">
        <v>7</v>
      </c>
      <c r="D13344" t="s">
        <v>127</v>
      </c>
      <c r="E13344" t="s">
        <v>128</v>
      </c>
      <c r="F13344" t="s">
        <v>183</v>
      </c>
      <c r="G13344" t="s">
        <v>110</v>
      </c>
      <c r="H13344" t="s">
        <v>106</v>
      </c>
      <c r="I13344" t="s">
        <v>69</v>
      </c>
      <c r="J13344" t="s">
        <v>107</v>
      </c>
      <c r="K13344" s="23">
        <v>1</v>
      </c>
      <c r="L13344" s="24">
        <v>16.5</v>
      </c>
      <c r="M13344" s="24">
        <v>16.5</v>
      </c>
      <c r="N13344" s="24">
        <v>12.87</v>
      </c>
      <c r="O13344" s="24">
        <v>3.63</v>
      </c>
      <c r="P13344" s="25">
        <v>22</v>
      </c>
    </row>
    <row r="13345" spans="1:16" x14ac:dyDescent="0.3">
      <c r="A13345" s="22">
        <v>43308</v>
      </c>
      <c r="B13345">
        <v>2018</v>
      </c>
      <c r="C13345">
        <v>7</v>
      </c>
      <c r="D13345" t="s">
        <v>127</v>
      </c>
      <c r="E13345" t="s">
        <v>128</v>
      </c>
      <c r="F13345" t="s">
        <v>183</v>
      </c>
      <c r="G13345" t="s">
        <v>110</v>
      </c>
      <c r="H13345" t="s">
        <v>108</v>
      </c>
      <c r="I13345" t="s">
        <v>72</v>
      </c>
      <c r="J13345" t="s">
        <v>109</v>
      </c>
      <c r="K13345" s="23">
        <v>6</v>
      </c>
      <c r="L13345" s="24">
        <v>8.1999999999999993</v>
      </c>
      <c r="M13345" s="24">
        <v>49.2</v>
      </c>
      <c r="N13345" s="24">
        <v>33.46</v>
      </c>
      <c r="O13345" s="24">
        <v>15.74</v>
      </c>
      <c r="P13345" s="25">
        <v>32</v>
      </c>
    </row>
    <row r="13346" spans="1:16" x14ac:dyDescent="0.3">
      <c r="A13346" s="22">
        <v>43309</v>
      </c>
      <c r="B13346">
        <v>2018</v>
      </c>
      <c r="C13346">
        <v>7</v>
      </c>
      <c r="D13346" t="s">
        <v>127</v>
      </c>
      <c r="E13346" t="s">
        <v>128</v>
      </c>
      <c r="F13346" t="s">
        <v>183</v>
      </c>
      <c r="G13346" t="s">
        <v>111</v>
      </c>
      <c r="H13346" t="s">
        <v>94</v>
      </c>
      <c r="I13346" t="s">
        <v>73</v>
      </c>
      <c r="J13346" t="s">
        <v>95</v>
      </c>
      <c r="K13346" s="23">
        <v>6</v>
      </c>
      <c r="L13346" s="24">
        <v>3.1</v>
      </c>
      <c r="M13346" s="24">
        <v>18.600000000000001</v>
      </c>
      <c r="N13346" s="24">
        <v>13.02</v>
      </c>
      <c r="O13346" s="24">
        <v>5.58</v>
      </c>
      <c r="P13346" s="25">
        <v>30</v>
      </c>
    </row>
    <row r="13347" spans="1:16" x14ac:dyDescent="0.3">
      <c r="A13347" s="22">
        <v>43309</v>
      </c>
      <c r="B13347">
        <v>2018</v>
      </c>
      <c r="C13347">
        <v>7</v>
      </c>
      <c r="D13347" t="s">
        <v>127</v>
      </c>
      <c r="E13347" t="s">
        <v>128</v>
      </c>
      <c r="F13347" t="s">
        <v>183</v>
      </c>
      <c r="G13347" t="s">
        <v>111</v>
      </c>
      <c r="H13347" t="s">
        <v>96</v>
      </c>
      <c r="I13347" t="s">
        <v>74</v>
      </c>
      <c r="J13347" t="s">
        <v>97</v>
      </c>
      <c r="K13347" s="23">
        <v>4.01</v>
      </c>
      <c r="L13347" s="24">
        <v>3.6</v>
      </c>
      <c r="M13347" s="24">
        <v>14.44</v>
      </c>
      <c r="N13347" s="24">
        <v>10.11</v>
      </c>
      <c r="O13347" s="24">
        <v>4.33</v>
      </c>
      <c r="P13347" s="25">
        <v>30</v>
      </c>
    </row>
    <row r="13348" spans="1:16" x14ac:dyDescent="0.3">
      <c r="A13348" s="22">
        <v>43309</v>
      </c>
      <c r="B13348">
        <v>2018</v>
      </c>
      <c r="C13348">
        <v>7</v>
      </c>
      <c r="D13348" t="s">
        <v>127</v>
      </c>
      <c r="E13348" t="s">
        <v>128</v>
      </c>
      <c r="F13348" t="s">
        <v>183</v>
      </c>
      <c r="G13348" t="s">
        <v>111</v>
      </c>
      <c r="H13348" t="s">
        <v>98</v>
      </c>
      <c r="I13348" t="s">
        <v>75</v>
      </c>
      <c r="J13348" t="s">
        <v>99</v>
      </c>
      <c r="K13348" s="23">
        <v>1</v>
      </c>
      <c r="L13348" s="24">
        <v>2.8</v>
      </c>
      <c r="M13348" s="24">
        <v>2.8</v>
      </c>
      <c r="N13348" s="24">
        <v>2.02</v>
      </c>
      <c r="O13348" s="24">
        <v>0.78</v>
      </c>
      <c r="P13348" s="25">
        <v>28</v>
      </c>
    </row>
    <row r="13349" spans="1:16" x14ac:dyDescent="0.3">
      <c r="A13349" s="22">
        <v>43309</v>
      </c>
      <c r="B13349">
        <v>2018</v>
      </c>
      <c r="C13349">
        <v>7</v>
      </c>
      <c r="D13349" t="s">
        <v>127</v>
      </c>
      <c r="E13349" t="s">
        <v>128</v>
      </c>
      <c r="F13349" t="s">
        <v>183</v>
      </c>
      <c r="G13349" t="s">
        <v>111</v>
      </c>
      <c r="H13349" t="s">
        <v>100</v>
      </c>
      <c r="I13349" t="s">
        <v>70</v>
      </c>
      <c r="J13349" t="s">
        <v>101</v>
      </c>
      <c r="K13349" s="23">
        <v>24.5</v>
      </c>
      <c r="L13349" s="24">
        <v>2.4</v>
      </c>
      <c r="M13349" s="24">
        <v>58.8</v>
      </c>
      <c r="N13349" s="24">
        <v>43.51</v>
      </c>
      <c r="O13349" s="24">
        <v>15.29</v>
      </c>
      <c r="P13349" s="25">
        <v>26</v>
      </c>
    </row>
    <row r="13350" spans="1:16" x14ac:dyDescent="0.3">
      <c r="A13350" s="22">
        <v>43309</v>
      </c>
      <c r="B13350">
        <v>2018</v>
      </c>
      <c r="C13350">
        <v>7</v>
      </c>
      <c r="D13350" t="s">
        <v>127</v>
      </c>
      <c r="E13350" t="s">
        <v>128</v>
      </c>
      <c r="F13350" t="s">
        <v>183</v>
      </c>
      <c r="G13350" t="s">
        <v>111</v>
      </c>
      <c r="H13350" t="s">
        <v>102</v>
      </c>
      <c r="I13350" t="s">
        <v>71</v>
      </c>
      <c r="J13350" t="s">
        <v>103</v>
      </c>
      <c r="K13350" s="23">
        <v>9</v>
      </c>
      <c r="L13350" s="24">
        <v>6.9</v>
      </c>
      <c r="M13350" s="24">
        <v>62.1</v>
      </c>
      <c r="N13350" s="24">
        <v>40.99</v>
      </c>
      <c r="O13350" s="24">
        <v>21.11</v>
      </c>
      <c r="P13350" s="25">
        <v>34</v>
      </c>
    </row>
    <row r="13351" spans="1:16" x14ac:dyDescent="0.3">
      <c r="A13351" s="22">
        <v>43309</v>
      </c>
      <c r="B13351">
        <v>2018</v>
      </c>
      <c r="C13351">
        <v>7</v>
      </c>
      <c r="D13351" t="s">
        <v>127</v>
      </c>
      <c r="E13351" t="s">
        <v>128</v>
      </c>
      <c r="F13351" t="s">
        <v>183</v>
      </c>
      <c r="G13351" t="s">
        <v>111</v>
      </c>
      <c r="H13351" t="s">
        <v>104</v>
      </c>
      <c r="I13351" t="s">
        <v>76</v>
      </c>
      <c r="J13351" t="s">
        <v>105</v>
      </c>
      <c r="K13351" s="23">
        <v>0</v>
      </c>
      <c r="L13351" s="24">
        <v>7.4</v>
      </c>
      <c r="M13351" s="24">
        <v>0</v>
      </c>
      <c r="N13351" s="24">
        <v>0</v>
      </c>
      <c r="O13351" s="24">
        <v>0</v>
      </c>
      <c r="P13351" s="25">
        <v>34</v>
      </c>
    </row>
    <row r="13352" spans="1:16" x14ac:dyDescent="0.3">
      <c r="A13352" s="22">
        <v>43309</v>
      </c>
      <c r="B13352">
        <v>2018</v>
      </c>
      <c r="C13352">
        <v>7</v>
      </c>
      <c r="D13352" t="s">
        <v>127</v>
      </c>
      <c r="E13352" t="s">
        <v>128</v>
      </c>
      <c r="F13352" t="s">
        <v>183</v>
      </c>
      <c r="G13352" t="s">
        <v>111</v>
      </c>
      <c r="H13352" t="s">
        <v>106</v>
      </c>
      <c r="I13352" t="s">
        <v>69</v>
      </c>
      <c r="J13352" t="s">
        <v>107</v>
      </c>
      <c r="K13352" s="23">
        <v>0</v>
      </c>
      <c r="L13352" s="24">
        <v>16.5</v>
      </c>
      <c r="M13352" s="24">
        <v>0</v>
      </c>
      <c r="N13352" s="24">
        <v>0</v>
      </c>
      <c r="O13352" s="24">
        <v>0</v>
      </c>
      <c r="P13352" s="25">
        <v>22</v>
      </c>
    </row>
    <row r="13353" spans="1:16" x14ac:dyDescent="0.3">
      <c r="A13353" s="22">
        <v>43309</v>
      </c>
      <c r="B13353">
        <v>2018</v>
      </c>
      <c r="C13353">
        <v>7</v>
      </c>
      <c r="D13353" t="s">
        <v>127</v>
      </c>
      <c r="E13353" t="s">
        <v>128</v>
      </c>
      <c r="F13353" t="s">
        <v>183</v>
      </c>
      <c r="G13353" t="s">
        <v>111</v>
      </c>
      <c r="H13353" t="s">
        <v>108</v>
      </c>
      <c r="I13353" t="s">
        <v>72</v>
      </c>
      <c r="J13353" t="s">
        <v>109</v>
      </c>
      <c r="K13353" s="23">
        <v>3</v>
      </c>
      <c r="L13353" s="24">
        <v>8.1999999999999993</v>
      </c>
      <c r="M13353" s="24">
        <v>24.6</v>
      </c>
      <c r="N13353" s="24">
        <v>16.73</v>
      </c>
      <c r="O13353" s="24">
        <v>7.87</v>
      </c>
      <c r="P13353" s="25">
        <v>32</v>
      </c>
    </row>
    <row r="13354" spans="1:16" x14ac:dyDescent="0.3">
      <c r="A13354" s="22">
        <v>43310</v>
      </c>
      <c r="B13354">
        <v>2018</v>
      </c>
      <c r="C13354">
        <v>7</v>
      </c>
      <c r="D13354" t="s">
        <v>127</v>
      </c>
      <c r="E13354" t="s">
        <v>128</v>
      </c>
      <c r="F13354" t="s">
        <v>183</v>
      </c>
      <c r="G13354" t="s">
        <v>112</v>
      </c>
      <c r="H13354" t="s">
        <v>94</v>
      </c>
      <c r="I13354" t="s">
        <v>73</v>
      </c>
      <c r="J13354" t="s">
        <v>95</v>
      </c>
      <c r="K13354" s="23">
        <v>3.5</v>
      </c>
      <c r="L13354" s="24">
        <v>3.1</v>
      </c>
      <c r="M13354" s="24">
        <v>10.85</v>
      </c>
      <c r="N13354" s="24">
        <v>7.59</v>
      </c>
      <c r="O13354" s="24">
        <v>3.26</v>
      </c>
      <c r="P13354" s="25">
        <v>30</v>
      </c>
    </row>
    <row r="13355" spans="1:16" x14ac:dyDescent="0.3">
      <c r="A13355" s="22">
        <v>43310</v>
      </c>
      <c r="B13355">
        <v>2018</v>
      </c>
      <c r="C13355">
        <v>7</v>
      </c>
      <c r="D13355" t="s">
        <v>127</v>
      </c>
      <c r="E13355" t="s">
        <v>128</v>
      </c>
      <c r="F13355" t="s">
        <v>183</v>
      </c>
      <c r="G13355" t="s">
        <v>112</v>
      </c>
      <c r="H13355" t="s">
        <v>96</v>
      </c>
      <c r="I13355" t="s">
        <v>74</v>
      </c>
      <c r="J13355" t="s">
        <v>97</v>
      </c>
      <c r="K13355" s="23">
        <v>4.3499999999999996</v>
      </c>
      <c r="L13355" s="24">
        <v>3.6</v>
      </c>
      <c r="M13355" s="24">
        <v>15.66</v>
      </c>
      <c r="N13355" s="24">
        <v>10.96</v>
      </c>
      <c r="O13355" s="24">
        <v>4.7</v>
      </c>
      <c r="P13355" s="25">
        <v>30</v>
      </c>
    </row>
    <row r="13356" spans="1:16" x14ac:dyDescent="0.3">
      <c r="A13356" s="22">
        <v>43310</v>
      </c>
      <c r="B13356">
        <v>2018</v>
      </c>
      <c r="C13356">
        <v>7</v>
      </c>
      <c r="D13356" t="s">
        <v>127</v>
      </c>
      <c r="E13356" t="s">
        <v>128</v>
      </c>
      <c r="F13356" t="s">
        <v>183</v>
      </c>
      <c r="G13356" t="s">
        <v>112</v>
      </c>
      <c r="H13356" t="s">
        <v>98</v>
      </c>
      <c r="I13356" t="s">
        <v>75</v>
      </c>
      <c r="J13356" t="s">
        <v>99</v>
      </c>
      <c r="K13356" s="23">
        <v>2.1</v>
      </c>
      <c r="L13356" s="24">
        <v>2.8</v>
      </c>
      <c r="M13356" s="24">
        <v>5.88</v>
      </c>
      <c r="N13356" s="24">
        <v>4.2300000000000004</v>
      </c>
      <c r="O13356" s="24">
        <v>1.65</v>
      </c>
      <c r="P13356" s="25">
        <v>28</v>
      </c>
    </row>
    <row r="13357" spans="1:16" x14ac:dyDescent="0.3">
      <c r="A13357" s="22">
        <v>43310</v>
      </c>
      <c r="B13357">
        <v>2018</v>
      </c>
      <c r="C13357">
        <v>7</v>
      </c>
      <c r="D13357" t="s">
        <v>127</v>
      </c>
      <c r="E13357" t="s">
        <v>128</v>
      </c>
      <c r="F13357" t="s">
        <v>183</v>
      </c>
      <c r="G13357" t="s">
        <v>112</v>
      </c>
      <c r="H13357" t="s">
        <v>100</v>
      </c>
      <c r="I13357" t="s">
        <v>70</v>
      </c>
      <c r="J13357" t="s">
        <v>101</v>
      </c>
      <c r="K13357" s="23">
        <v>9</v>
      </c>
      <c r="L13357" s="24">
        <v>2.4</v>
      </c>
      <c r="M13357" s="24">
        <v>21.6</v>
      </c>
      <c r="N13357" s="24">
        <v>15.98</v>
      </c>
      <c r="O13357" s="24">
        <v>5.62</v>
      </c>
      <c r="P13357" s="25">
        <v>26</v>
      </c>
    </row>
    <row r="13358" spans="1:16" x14ac:dyDescent="0.3">
      <c r="A13358" s="22">
        <v>43310</v>
      </c>
      <c r="B13358">
        <v>2018</v>
      </c>
      <c r="C13358">
        <v>7</v>
      </c>
      <c r="D13358" t="s">
        <v>127</v>
      </c>
      <c r="E13358" t="s">
        <v>128</v>
      </c>
      <c r="F13358" t="s">
        <v>183</v>
      </c>
      <c r="G13358" t="s">
        <v>112</v>
      </c>
      <c r="H13358" t="s">
        <v>102</v>
      </c>
      <c r="I13358" t="s">
        <v>71</v>
      </c>
      <c r="J13358" t="s">
        <v>103</v>
      </c>
      <c r="K13358" s="23">
        <v>7</v>
      </c>
      <c r="L13358" s="24">
        <v>6.9</v>
      </c>
      <c r="M13358" s="24">
        <v>48.3</v>
      </c>
      <c r="N13358" s="24">
        <v>31.88</v>
      </c>
      <c r="O13358" s="24">
        <v>16.420000000000002</v>
      </c>
      <c r="P13358" s="25">
        <v>34</v>
      </c>
    </row>
    <row r="13359" spans="1:16" x14ac:dyDescent="0.3">
      <c r="A13359" s="22">
        <v>43310</v>
      </c>
      <c r="B13359">
        <v>2018</v>
      </c>
      <c r="C13359">
        <v>7</v>
      </c>
      <c r="D13359" t="s">
        <v>127</v>
      </c>
      <c r="E13359" t="s">
        <v>128</v>
      </c>
      <c r="F13359" t="s">
        <v>183</v>
      </c>
      <c r="G13359" t="s">
        <v>112</v>
      </c>
      <c r="H13359" t="s">
        <v>104</v>
      </c>
      <c r="I13359" t="s">
        <v>76</v>
      </c>
      <c r="J13359" t="s">
        <v>105</v>
      </c>
      <c r="K13359" s="23">
        <v>1</v>
      </c>
      <c r="L13359" s="24">
        <v>7.4</v>
      </c>
      <c r="M13359" s="24">
        <v>7.4</v>
      </c>
      <c r="N13359" s="24">
        <v>4.88</v>
      </c>
      <c r="O13359" s="24">
        <v>2.52</v>
      </c>
      <c r="P13359" s="25">
        <v>34</v>
      </c>
    </row>
    <row r="13360" spans="1:16" x14ac:dyDescent="0.3">
      <c r="A13360" s="22">
        <v>43310</v>
      </c>
      <c r="B13360">
        <v>2018</v>
      </c>
      <c r="C13360">
        <v>7</v>
      </c>
      <c r="D13360" t="s">
        <v>127</v>
      </c>
      <c r="E13360" t="s">
        <v>128</v>
      </c>
      <c r="F13360" t="s">
        <v>183</v>
      </c>
      <c r="G13360" t="s">
        <v>112</v>
      </c>
      <c r="H13360" t="s">
        <v>106</v>
      </c>
      <c r="I13360" t="s">
        <v>69</v>
      </c>
      <c r="J13360" t="s">
        <v>107</v>
      </c>
      <c r="K13360" s="23">
        <v>0</v>
      </c>
      <c r="L13360" s="24">
        <v>16.5</v>
      </c>
      <c r="M13360" s="24">
        <v>0</v>
      </c>
      <c r="N13360" s="24">
        <v>0</v>
      </c>
      <c r="O13360" s="24">
        <v>0</v>
      </c>
      <c r="P13360" s="25">
        <v>22</v>
      </c>
    </row>
    <row r="13361" spans="1:16" x14ac:dyDescent="0.3">
      <c r="A13361" s="22">
        <v>43310</v>
      </c>
      <c r="B13361">
        <v>2018</v>
      </c>
      <c r="C13361">
        <v>7</v>
      </c>
      <c r="D13361" t="s">
        <v>127</v>
      </c>
      <c r="E13361" t="s">
        <v>128</v>
      </c>
      <c r="F13361" t="s">
        <v>183</v>
      </c>
      <c r="G13361" t="s">
        <v>112</v>
      </c>
      <c r="H13361" t="s">
        <v>108</v>
      </c>
      <c r="I13361" t="s">
        <v>72</v>
      </c>
      <c r="J13361" t="s">
        <v>109</v>
      </c>
      <c r="K13361" s="23">
        <v>3</v>
      </c>
      <c r="L13361" s="24">
        <v>8.1999999999999993</v>
      </c>
      <c r="M13361" s="24">
        <v>24.6</v>
      </c>
      <c r="N13361" s="24">
        <v>16.73</v>
      </c>
      <c r="O13361" s="24">
        <v>7.87</v>
      </c>
      <c r="P13361" s="25">
        <v>32</v>
      </c>
    </row>
    <row r="13362" spans="1:16" x14ac:dyDescent="0.3">
      <c r="A13362" s="22">
        <v>43311</v>
      </c>
      <c r="B13362">
        <v>2018</v>
      </c>
      <c r="C13362">
        <v>7</v>
      </c>
      <c r="D13362" t="s">
        <v>127</v>
      </c>
      <c r="E13362" t="s">
        <v>128</v>
      </c>
      <c r="F13362" t="s">
        <v>183</v>
      </c>
      <c r="G13362" t="s">
        <v>113</v>
      </c>
      <c r="H13362" t="s">
        <v>94</v>
      </c>
      <c r="I13362" t="s">
        <v>73</v>
      </c>
      <c r="J13362" t="s">
        <v>95</v>
      </c>
      <c r="K13362" s="23">
        <v>3</v>
      </c>
      <c r="L13362" s="24">
        <v>3.1</v>
      </c>
      <c r="M13362" s="24">
        <v>9.3000000000000007</v>
      </c>
      <c r="N13362" s="24">
        <v>6.51</v>
      </c>
      <c r="O13362" s="24">
        <v>2.79</v>
      </c>
      <c r="P13362" s="25">
        <v>30</v>
      </c>
    </row>
    <row r="13363" spans="1:16" x14ac:dyDescent="0.3">
      <c r="A13363" s="22">
        <v>43311</v>
      </c>
      <c r="B13363">
        <v>2018</v>
      </c>
      <c r="C13363">
        <v>7</v>
      </c>
      <c r="D13363" t="s">
        <v>127</v>
      </c>
      <c r="E13363" t="s">
        <v>128</v>
      </c>
      <c r="F13363" t="s">
        <v>183</v>
      </c>
      <c r="G13363" t="s">
        <v>113</v>
      </c>
      <c r="H13363" t="s">
        <v>96</v>
      </c>
      <c r="I13363" t="s">
        <v>74</v>
      </c>
      <c r="J13363" t="s">
        <v>97</v>
      </c>
      <c r="K13363" s="23">
        <v>6.33</v>
      </c>
      <c r="L13363" s="24">
        <v>3.6</v>
      </c>
      <c r="M13363" s="24">
        <v>22.79</v>
      </c>
      <c r="N13363" s="24">
        <v>15.95</v>
      </c>
      <c r="O13363" s="24">
        <v>6.84</v>
      </c>
      <c r="P13363" s="25">
        <v>30</v>
      </c>
    </row>
    <row r="13364" spans="1:16" x14ac:dyDescent="0.3">
      <c r="A13364" s="22">
        <v>43311</v>
      </c>
      <c r="B13364">
        <v>2018</v>
      </c>
      <c r="C13364">
        <v>7</v>
      </c>
      <c r="D13364" t="s">
        <v>127</v>
      </c>
      <c r="E13364" t="s">
        <v>128</v>
      </c>
      <c r="F13364" t="s">
        <v>183</v>
      </c>
      <c r="G13364" t="s">
        <v>113</v>
      </c>
      <c r="H13364" t="s">
        <v>98</v>
      </c>
      <c r="I13364" t="s">
        <v>75</v>
      </c>
      <c r="J13364" t="s">
        <v>99</v>
      </c>
      <c r="K13364" s="23">
        <v>5.3</v>
      </c>
      <c r="L13364" s="24">
        <v>2.8</v>
      </c>
      <c r="M13364" s="24">
        <v>14.84</v>
      </c>
      <c r="N13364" s="24">
        <v>10.68</v>
      </c>
      <c r="O13364" s="24">
        <v>4.16</v>
      </c>
      <c r="P13364" s="25">
        <v>28</v>
      </c>
    </row>
    <row r="13365" spans="1:16" x14ac:dyDescent="0.3">
      <c r="A13365" s="22">
        <v>43311</v>
      </c>
      <c r="B13365">
        <v>2018</v>
      </c>
      <c r="C13365">
        <v>7</v>
      </c>
      <c r="D13365" t="s">
        <v>127</v>
      </c>
      <c r="E13365" t="s">
        <v>128</v>
      </c>
      <c r="F13365" t="s">
        <v>183</v>
      </c>
      <c r="G13365" t="s">
        <v>113</v>
      </c>
      <c r="H13365" t="s">
        <v>100</v>
      </c>
      <c r="I13365" t="s">
        <v>70</v>
      </c>
      <c r="J13365" t="s">
        <v>101</v>
      </c>
      <c r="K13365" s="23">
        <v>26</v>
      </c>
      <c r="L13365" s="24">
        <v>2.4</v>
      </c>
      <c r="M13365" s="24">
        <v>62.4</v>
      </c>
      <c r="N13365" s="24">
        <v>46.18</v>
      </c>
      <c r="O13365" s="24">
        <v>16.22</v>
      </c>
      <c r="P13365" s="25">
        <v>26</v>
      </c>
    </row>
    <row r="13366" spans="1:16" x14ac:dyDescent="0.3">
      <c r="A13366" s="22">
        <v>43311</v>
      </c>
      <c r="B13366">
        <v>2018</v>
      </c>
      <c r="C13366">
        <v>7</v>
      </c>
      <c r="D13366" t="s">
        <v>127</v>
      </c>
      <c r="E13366" t="s">
        <v>128</v>
      </c>
      <c r="F13366" t="s">
        <v>183</v>
      </c>
      <c r="G13366" t="s">
        <v>113</v>
      </c>
      <c r="H13366" t="s">
        <v>102</v>
      </c>
      <c r="I13366" t="s">
        <v>71</v>
      </c>
      <c r="J13366" t="s">
        <v>103</v>
      </c>
      <c r="K13366" s="23">
        <v>9</v>
      </c>
      <c r="L13366" s="24">
        <v>6.9</v>
      </c>
      <c r="M13366" s="24">
        <v>62.1</v>
      </c>
      <c r="N13366" s="24">
        <v>40.99</v>
      </c>
      <c r="O13366" s="24">
        <v>21.11</v>
      </c>
      <c r="P13366" s="25">
        <v>34</v>
      </c>
    </row>
    <row r="13367" spans="1:16" x14ac:dyDescent="0.3">
      <c r="A13367" s="22">
        <v>43311</v>
      </c>
      <c r="B13367">
        <v>2018</v>
      </c>
      <c r="C13367">
        <v>7</v>
      </c>
      <c r="D13367" t="s">
        <v>127</v>
      </c>
      <c r="E13367" t="s">
        <v>128</v>
      </c>
      <c r="F13367" t="s">
        <v>183</v>
      </c>
      <c r="G13367" t="s">
        <v>113</v>
      </c>
      <c r="H13367" t="s">
        <v>104</v>
      </c>
      <c r="I13367" t="s">
        <v>76</v>
      </c>
      <c r="J13367" t="s">
        <v>105</v>
      </c>
      <c r="K13367" s="23">
        <v>2</v>
      </c>
      <c r="L13367" s="24">
        <v>7.4</v>
      </c>
      <c r="M13367" s="24">
        <v>14.8</v>
      </c>
      <c r="N13367" s="24">
        <v>9.77</v>
      </c>
      <c r="O13367" s="24">
        <v>5.03</v>
      </c>
      <c r="P13367" s="25">
        <v>34</v>
      </c>
    </row>
    <row r="13368" spans="1:16" x14ac:dyDescent="0.3">
      <c r="A13368" s="22">
        <v>43311</v>
      </c>
      <c r="B13368">
        <v>2018</v>
      </c>
      <c r="C13368">
        <v>7</v>
      </c>
      <c r="D13368" t="s">
        <v>127</v>
      </c>
      <c r="E13368" t="s">
        <v>128</v>
      </c>
      <c r="F13368" t="s">
        <v>183</v>
      </c>
      <c r="G13368" t="s">
        <v>113</v>
      </c>
      <c r="H13368" t="s">
        <v>106</v>
      </c>
      <c r="I13368" t="s">
        <v>69</v>
      </c>
      <c r="J13368" t="s">
        <v>107</v>
      </c>
      <c r="K13368" s="23">
        <v>0</v>
      </c>
      <c r="L13368" s="24">
        <v>16.5</v>
      </c>
      <c r="M13368" s="24">
        <v>0</v>
      </c>
      <c r="N13368" s="24">
        <v>0</v>
      </c>
      <c r="O13368" s="24">
        <v>0</v>
      </c>
      <c r="P13368" s="25">
        <v>22</v>
      </c>
    </row>
    <row r="13369" spans="1:16" x14ac:dyDescent="0.3">
      <c r="A13369" s="22">
        <v>43311</v>
      </c>
      <c r="B13369">
        <v>2018</v>
      </c>
      <c r="C13369">
        <v>7</v>
      </c>
      <c r="D13369" t="s">
        <v>127</v>
      </c>
      <c r="E13369" t="s">
        <v>128</v>
      </c>
      <c r="F13369" t="s">
        <v>183</v>
      </c>
      <c r="G13369" t="s">
        <v>113</v>
      </c>
      <c r="H13369" t="s">
        <v>108</v>
      </c>
      <c r="I13369" t="s">
        <v>72</v>
      </c>
      <c r="J13369" t="s">
        <v>109</v>
      </c>
      <c r="K13369" s="23">
        <v>4</v>
      </c>
      <c r="L13369" s="24">
        <v>8.1999999999999993</v>
      </c>
      <c r="M13369" s="24">
        <v>32.799999999999997</v>
      </c>
      <c r="N13369" s="24">
        <v>22.3</v>
      </c>
      <c r="O13369" s="24">
        <v>10.5</v>
      </c>
      <c r="P13369" s="25">
        <v>32</v>
      </c>
    </row>
    <row r="13370" spans="1:16" x14ac:dyDescent="0.3">
      <c r="A13370" s="22">
        <v>43312</v>
      </c>
      <c r="B13370">
        <v>2018</v>
      </c>
      <c r="C13370">
        <v>7</v>
      </c>
      <c r="D13370" t="s">
        <v>127</v>
      </c>
      <c r="E13370" t="s">
        <v>128</v>
      </c>
      <c r="F13370" t="s">
        <v>183</v>
      </c>
      <c r="G13370" t="s">
        <v>114</v>
      </c>
      <c r="H13370" t="s">
        <v>94</v>
      </c>
      <c r="I13370" t="s">
        <v>73</v>
      </c>
      <c r="J13370" t="s">
        <v>95</v>
      </c>
      <c r="K13370" s="23">
        <v>7.33</v>
      </c>
      <c r="L13370" s="24">
        <v>3.1</v>
      </c>
      <c r="M13370" s="24">
        <v>22.72</v>
      </c>
      <c r="N13370" s="24">
        <v>15.9</v>
      </c>
      <c r="O13370" s="24">
        <v>6.82</v>
      </c>
      <c r="P13370" s="25">
        <v>30</v>
      </c>
    </row>
    <row r="13371" spans="1:16" x14ac:dyDescent="0.3">
      <c r="A13371" s="22">
        <v>43312</v>
      </c>
      <c r="B13371">
        <v>2018</v>
      </c>
      <c r="C13371">
        <v>7</v>
      </c>
      <c r="D13371" t="s">
        <v>127</v>
      </c>
      <c r="E13371" t="s">
        <v>128</v>
      </c>
      <c r="F13371" t="s">
        <v>183</v>
      </c>
      <c r="G13371" t="s">
        <v>114</v>
      </c>
      <c r="H13371" t="s">
        <v>96</v>
      </c>
      <c r="I13371" t="s">
        <v>74</v>
      </c>
      <c r="J13371" t="s">
        <v>97</v>
      </c>
      <c r="K13371" s="23">
        <v>3.74</v>
      </c>
      <c r="L13371" s="24">
        <v>3.6</v>
      </c>
      <c r="M13371" s="24">
        <v>13.46</v>
      </c>
      <c r="N13371" s="24">
        <v>9.42</v>
      </c>
      <c r="O13371" s="24">
        <v>4.04</v>
      </c>
      <c r="P13371" s="25">
        <v>30</v>
      </c>
    </row>
    <row r="13372" spans="1:16" x14ac:dyDescent="0.3">
      <c r="A13372" s="22">
        <v>43312</v>
      </c>
      <c r="B13372">
        <v>2018</v>
      </c>
      <c r="C13372">
        <v>7</v>
      </c>
      <c r="D13372" t="s">
        <v>127</v>
      </c>
      <c r="E13372" t="s">
        <v>128</v>
      </c>
      <c r="F13372" t="s">
        <v>183</v>
      </c>
      <c r="G13372" t="s">
        <v>114</v>
      </c>
      <c r="H13372" t="s">
        <v>98</v>
      </c>
      <c r="I13372" t="s">
        <v>75</v>
      </c>
      <c r="J13372" t="s">
        <v>99</v>
      </c>
      <c r="K13372" s="23">
        <v>3</v>
      </c>
      <c r="L13372" s="24">
        <v>2.8</v>
      </c>
      <c r="M13372" s="24">
        <v>8.4</v>
      </c>
      <c r="N13372" s="24">
        <v>6.05</v>
      </c>
      <c r="O13372" s="24">
        <v>2.35</v>
      </c>
      <c r="P13372" s="25">
        <v>28</v>
      </c>
    </row>
    <row r="13373" spans="1:16" x14ac:dyDescent="0.3">
      <c r="A13373" s="22">
        <v>43312</v>
      </c>
      <c r="B13373">
        <v>2018</v>
      </c>
      <c r="C13373">
        <v>7</v>
      </c>
      <c r="D13373" t="s">
        <v>127</v>
      </c>
      <c r="E13373" t="s">
        <v>128</v>
      </c>
      <c r="F13373" t="s">
        <v>183</v>
      </c>
      <c r="G13373" t="s">
        <v>114</v>
      </c>
      <c r="H13373" t="s">
        <v>100</v>
      </c>
      <c r="I13373" t="s">
        <v>70</v>
      </c>
      <c r="J13373" t="s">
        <v>101</v>
      </c>
      <c r="K13373" s="23">
        <v>13</v>
      </c>
      <c r="L13373" s="24">
        <v>2.4</v>
      </c>
      <c r="M13373" s="24">
        <v>31.2</v>
      </c>
      <c r="N13373" s="24">
        <v>23.09</v>
      </c>
      <c r="O13373" s="24">
        <v>8.11</v>
      </c>
      <c r="P13373" s="25">
        <v>26</v>
      </c>
    </row>
    <row r="13374" spans="1:16" x14ac:dyDescent="0.3">
      <c r="A13374" s="22">
        <v>43312</v>
      </c>
      <c r="B13374">
        <v>2018</v>
      </c>
      <c r="C13374">
        <v>7</v>
      </c>
      <c r="D13374" t="s">
        <v>127</v>
      </c>
      <c r="E13374" t="s">
        <v>128</v>
      </c>
      <c r="F13374" t="s">
        <v>183</v>
      </c>
      <c r="G13374" t="s">
        <v>114</v>
      </c>
      <c r="H13374" t="s">
        <v>102</v>
      </c>
      <c r="I13374" t="s">
        <v>71</v>
      </c>
      <c r="J13374" t="s">
        <v>103</v>
      </c>
      <c r="K13374" s="23">
        <v>5</v>
      </c>
      <c r="L13374" s="24">
        <v>6.9</v>
      </c>
      <c r="M13374" s="24">
        <v>34.5</v>
      </c>
      <c r="N13374" s="24">
        <v>22.77</v>
      </c>
      <c r="O13374" s="24">
        <v>11.73</v>
      </c>
      <c r="P13374" s="25">
        <v>34</v>
      </c>
    </row>
    <row r="13375" spans="1:16" x14ac:dyDescent="0.3">
      <c r="A13375" s="22">
        <v>43312</v>
      </c>
      <c r="B13375">
        <v>2018</v>
      </c>
      <c r="C13375">
        <v>7</v>
      </c>
      <c r="D13375" t="s">
        <v>127</v>
      </c>
      <c r="E13375" t="s">
        <v>128</v>
      </c>
      <c r="F13375" t="s">
        <v>183</v>
      </c>
      <c r="G13375" t="s">
        <v>114</v>
      </c>
      <c r="H13375" t="s">
        <v>104</v>
      </c>
      <c r="I13375" t="s">
        <v>76</v>
      </c>
      <c r="J13375" t="s">
        <v>105</v>
      </c>
      <c r="K13375" s="23">
        <v>0</v>
      </c>
      <c r="L13375" s="24">
        <v>7.4</v>
      </c>
      <c r="M13375" s="24">
        <v>0</v>
      </c>
      <c r="N13375" s="24">
        <v>0</v>
      </c>
      <c r="O13375" s="24">
        <v>0</v>
      </c>
      <c r="P13375" s="25">
        <v>34</v>
      </c>
    </row>
    <row r="13376" spans="1:16" x14ac:dyDescent="0.3">
      <c r="A13376" s="22">
        <v>43312</v>
      </c>
      <c r="B13376">
        <v>2018</v>
      </c>
      <c r="C13376">
        <v>7</v>
      </c>
      <c r="D13376" t="s">
        <v>127</v>
      </c>
      <c r="E13376" t="s">
        <v>128</v>
      </c>
      <c r="F13376" t="s">
        <v>183</v>
      </c>
      <c r="G13376" t="s">
        <v>114</v>
      </c>
      <c r="H13376" t="s">
        <v>106</v>
      </c>
      <c r="I13376" t="s">
        <v>69</v>
      </c>
      <c r="J13376" t="s">
        <v>107</v>
      </c>
      <c r="K13376" s="23">
        <v>0</v>
      </c>
      <c r="L13376" s="24">
        <v>16.5</v>
      </c>
      <c r="M13376" s="24">
        <v>0</v>
      </c>
      <c r="N13376" s="24">
        <v>0</v>
      </c>
      <c r="O13376" s="24">
        <v>0</v>
      </c>
      <c r="P13376" s="25">
        <v>22</v>
      </c>
    </row>
    <row r="13377" spans="1:16" x14ac:dyDescent="0.3">
      <c r="A13377" s="22">
        <v>43312</v>
      </c>
      <c r="B13377">
        <v>2018</v>
      </c>
      <c r="C13377">
        <v>7</v>
      </c>
      <c r="D13377" t="s">
        <v>127</v>
      </c>
      <c r="E13377" t="s">
        <v>128</v>
      </c>
      <c r="F13377" t="s">
        <v>183</v>
      </c>
      <c r="G13377" t="s">
        <v>114</v>
      </c>
      <c r="H13377" t="s">
        <v>108</v>
      </c>
      <c r="I13377" t="s">
        <v>72</v>
      </c>
      <c r="J13377" t="s">
        <v>109</v>
      </c>
      <c r="K13377" s="23">
        <v>3</v>
      </c>
      <c r="L13377" s="24">
        <v>8.1999999999999993</v>
      </c>
      <c r="M13377" s="24">
        <v>24.6</v>
      </c>
      <c r="N13377" s="24">
        <v>16.73</v>
      </c>
      <c r="O13377" s="24">
        <v>7.87</v>
      </c>
      <c r="P13377" s="25">
        <v>32</v>
      </c>
    </row>
    <row r="13378" spans="1:16" x14ac:dyDescent="0.3">
      <c r="A13378" s="22">
        <v>43313</v>
      </c>
      <c r="B13378">
        <v>2018</v>
      </c>
      <c r="C13378">
        <v>8</v>
      </c>
      <c r="D13378" t="s">
        <v>130</v>
      </c>
      <c r="E13378" t="s">
        <v>128</v>
      </c>
      <c r="F13378" t="s">
        <v>184</v>
      </c>
      <c r="G13378" t="s">
        <v>115</v>
      </c>
      <c r="H13378" t="s">
        <v>94</v>
      </c>
      <c r="I13378" t="s">
        <v>73</v>
      </c>
      <c r="J13378" t="s">
        <v>95</v>
      </c>
      <c r="K13378" s="23">
        <v>1</v>
      </c>
      <c r="L13378" s="24">
        <v>3.1</v>
      </c>
      <c r="M13378" s="24">
        <v>3.1</v>
      </c>
      <c r="N13378" s="24">
        <v>2.17</v>
      </c>
      <c r="O13378" s="24">
        <v>0.93</v>
      </c>
      <c r="P13378" s="25">
        <v>30</v>
      </c>
    </row>
    <row r="13379" spans="1:16" x14ac:dyDescent="0.3">
      <c r="A13379" s="22">
        <v>43313</v>
      </c>
      <c r="B13379">
        <v>2018</v>
      </c>
      <c r="C13379">
        <v>8</v>
      </c>
      <c r="D13379" t="s">
        <v>130</v>
      </c>
      <c r="E13379" t="s">
        <v>128</v>
      </c>
      <c r="F13379" t="s">
        <v>184</v>
      </c>
      <c r="G13379" t="s">
        <v>115</v>
      </c>
      <c r="H13379" t="s">
        <v>96</v>
      </c>
      <c r="I13379" t="s">
        <v>74</v>
      </c>
      <c r="J13379" t="s">
        <v>97</v>
      </c>
      <c r="K13379" s="23">
        <v>2.34</v>
      </c>
      <c r="L13379" s="24">
        <v>3.6</v>
      </c>
      <c r="M13379" s="24">
        <v>8.42</v>
      </c>
      <c r="N13379" s="24">
        <v>5.89</v>
      </c>
      <c r="O13379" s="24">
        <v>2.5299999999999998</v>
      </c>
      <c r="P13379" s="25">
        <v>30</v>
      </c>
    </row>
    <row r="13380" spans="1:16" x14ac:dyDescent="0.3">
      <c r="A13380" s="22">
        <v>43313</v>
      </c>
      <c r="B13380">
        <v>2018</v>
      </c>
      <c r="C13380">
        <v>8</v>
      </c>
      <c r="D13380" t="s">
        <v>130</v>
      </c>
      <c r="E13380" t="s">
        <v>128</v>
      </c>
      <c r="F13380" t="s">
        <v>184</v>
      </c>
      <c r="G13380" t="s">
        <v>115</v>
      </c>
      <c r="H13380" t="s">
        <v>98</v>
      </c>
      <c r="I13380" t="s">
        <v>75</v>
      </c>
      <c r="J13380" t="s">
        <v>99</v>
      </c>
      <c r="K13380" s="23">
        <v>1</v>
      </c>
      <c r="L13380" s="24">
        <v>2.8</v>
      </c>
      <c r="M13380" s="24">
        <v>2.8</v>
      </c>
      <c r="N13380" s="24">
        <v>2.02</v>
      </c>
      <c r="O13380" s="24">
        <v>0.78</v>
      </c>
      <c r="P13380" s="25">
        <v>28</v>
      </c>
    </row>
    <row r="13381" spans="1:16" x14ac:dyDescent="0.3">
      <c r="A13381" s="22">
        <v>43313</v>
      </c>
      <c r="B13381">
        <v>2018</v>
      </c>
      <c r="C13381">
        <v>8</v>
      </c>
      <c r="D13381" t="s">
        <v>130</v>
      </c>
      <c r="E13381" t="s">
        <v>128</v>
      </c>
      <c r="F13381" t="s">
        <v>184</v>
      </c>
      <c r="G13381" t="s">
        <v>115</v>
      </c>
      <c r="H13381" t="s">
        <v>100</v>
      </c>
      <c r="I13381" t="s">
        <v>70</v>
      </c>
      <c r="J13381" t="s">
        <v>101</v>
      </c>
      <c r="K13381" s="23">
        <v>14</v>
      </c>
      <c r="L13381" s="24">
        <v>2.4</v>
      </c>
      <c r="M13381" s="24">
        <v>33.6</v>
      </c>
      <c r="N13381" s="24">
        <v>24.86</v>
      </c>
      <c r="O13381" s="24">
        <v>8.74</v>
      </c>
      <c r="P13381" s="25">
        <v>26</v>
      </c>
    </row>
    <row r="13382" spans="1:16" x14ac:dyDescent="0.3">
      <c r="A13382" s="22">
        <v>43313</v>
      </c>
      <c r="B13382">
        <v>2018</v>
      </c>
      <c r="C13382">
        <v>8</v>
      </c>
      <c r="D13382" t="s">
        <v>130</v>
      </c>
      <c r="E13382" t="s">
        <v>128</v>
      </c>
      <c r="F13382" t="s">
        <v>184</v>
      </c>
      <c r="G13382" t="s">
        <v>115</v>
      </c>
      <c r="H13382" t="s">
        <v>102</v>
      </c>
      <c r="I13382" t="s">
        <v>71</v>
      </c>
      <c r="J13382" t="s">
        <v>103</v>
      </c>
      <c r="K13382" s="23">
        <v>9</v>
      </c>
      <c r="L13382" s="24">
        <v>6.9</v>
      </c>
      <c r="M13382" s="24">
        <v>62.1</v>
      </c>
      <c r="N13382" s="24">
        <v>40.99</v>
      </c>
      <c r="O13382" s="24">
        <v>21.11</v>
      </c>
      <c r="P13382" s="25">
        <v>34</v>
      </c>
    </row>
    <row r="13383" spans="1:16" x14ac:dyDescent="0.3">
      <c r="A13383" s="22">
        <v>43313</v>
      </c>
      <c r="B13383">
        <v>2018</v>
      </c>
      <c r="C13383">
        <v>8</v>
      </c>
      <c r="D13383" t="s">
        <v>130</v>
      </c>
      <c r="E13383" t="s">
        <v>128</v>
      </c>
      <c r="F13383" t="s">
        <v>184</v>
      </c>
      <c r="G13383" t="s">
        <v>115</v>
      </c>
      <c r="H13383" t="s">
        <v>104</v>
      </c>
      <c r="I13383" t="s">
        <v>76</v>
      </c>
      <c r="J13383" t="s">
        <v>105</v>
      </c>
      <c r="K13383" s="23">
        <v>1</v>
      </c>
      <c r="L13383" s="24">
        <v>7.4</v>
      </c>
      <c r="M13383" s="24">
        <v>7.4</v>
      </c>
      <c r="N13383" s="24">
        <v>4.88</v>
      </c>
      <c r="O13383" s="24">
        <v>2.52</v>
      </c>
      <c r="P13383" s="25">
        <v>34</v>
      </c>
    </row>
    <row r="13384" spans="1:16" x14ac:dyDescent="0.3">
      <c r="A13384" s="22">
        <v>43313</v>
      </c>
      <c r="B13384">
        <v>2018</v>
      </c>
      <c r="C13384">
        <v>8</v>
      </c>
      <c r="D13384" t="s">
        <v>130</v>
      </c>
      <c r="E13384" t="s">
        <v>128</v>
      </c>
      <c r="F13384" t="s">
        <v>184</v>
      </c>
      <c r="G13384" t="s">
        <v>115</v>
      </c>
      <c r="H13384" t="s">
        <v>106</v>
      </c>
      <c r="I13384" t="s">
        <v>69</v>
      </c>
      <c r="J13384" t="s">
        <v>107</v>
      </c>
      <c r="K13384" s="23">
        <v>1</v>
      </c>
      <c r="L13384" s="24">
        <v>16.5</v>
      </c>
      <c r="M13384" s="24">
        <v>16.5</v>
      </c>
      <c r="N13384" s="24">
        <v>12.87</v>
      </c>
      <c r="O13384" s="24">
        <v>3.63</v>
      </c>
      <c r="P13384" s="25">
        <v>22</v>
      </c>
    </row>
    <row r="13385" spans="1:16" x14ac:dyDescent="0.3">
      <c r="A13385" s="22">
        <v>43313</v>
      </c>
      <c r="B13385">
        <v>2018</v>
      </c>
      <c r="C13385">
        <v>8</v>
      </c>
      <c r="D13385" t="s">
        <v>130</v>
      </c>
      <c r="E13385" t="s">
        <v>128</v>
      </c>
      <c r="F13385" t="s">
        <v>184</v>
      </c>
      <c r="G13385" t="s">
        <v>115</v>
      </c>
      <c r="H13385" t="s">
        <v>108</v>
      </c>
      <c r="I13385" t="s">
        <v>72</v>
      </c>
      <c r="J13385" t="s">
        <v>109</v>
      </c>
      <c r="K13385" s="23">
        <v>7</v>
      </c>
      <c r="L13385" s="24">
        <v>8.1999999999999993</v>
      </c>
      <c r="M13385" s="24">
        <v>57.4</v>
      </c>
      <c r="N13385" s="24">
        <v>39.03</v>
      </c>
      <c r="O13385" s="24">
        <v>18.37</v>
      </c>
      <c r="P13385" s="25">
        <v>32</v>
      </c>
    </row>
    <row r="13386" spans="1:16" x14ac:dyDescent="0.3">
      <c r="A13386" s="22">
        <v>43314</v>
      </c>
      <c r="B13386">
        <v>2018</v>
      </c>
      <c r="C13386">
        <v>8</v>
      </c>
      <c r="D13386" t="s">
        <v>130</v>
      </c>
      <c r="E13386" t="s">
        <v>128</v>
      </c>
      <c r="F13386" t="s">
        <v>184</v>
      </c>
      <c r="G13386" t="s">
        <v>93</v>
      </c>
      <c r="H13386" t="s">
        <v>94</v>
      </c>
      <c r="I13386" t="s">
        <v>73</v>
      </c>
      <c r="J13386" t="s">
        <v>95</v>
      </c>
      <c r="K13386" s="23">
        <v>0</v>
      </c>
      <c r="L13386" s="24">
        <v>3.1</v>
      </c>
      <c r="M13386" s="24">
        <v>0</v>
      </c>
      <c r="N13386" s="24">
        <v>0</v>
      </c>
      <c r="O13386" s="24">
        <v>0</v>
      </c>
      <c r="P13386" s="25">
        <v>30</v>
      </c>
    </row>
    <row r="13387" spans="1:16" x14ac:dyDescent="0.3">
      <c r="A13387" s="22">
        <v>43314</v>
      </c>
      <c r="B13387">
        <v>2018</v>
      </c>
      <c r="C13387">
        <v>8</v>
      </c>
      <c r="D13387" t="s">
        <v>130</v>
      </c>
      <c r="E13387" t="s">
        <v>128</v>
      </c>
      <c r="F13387" t="s">
        <v>184</v>
      </c>
      <c r="G13387" t="s">
        <v>93</v>
      </c>
      <c r="H13387" t="s">
        <v>96</v>
      </c>
      <c r="I13387" t="s">
        <v>74</v>
      </c>
      <c r="J13387" t="s">
        <v>97</v>
      </c>
      <c r="K13387" s="23">
        <v>1</v>
      </c>
      <c r="L13387" s="24">
        <v>3.6</v>
      </c>
      <c r="M13387" s="24">
        <v>3.6</v>
      </c>
      <c r="N13387" s="24">
        <v>2.52</v>
      </c>
      <c r="O13387" s="24">
        <v>1.08</v>
      </c>
      <c r="P13387" s="25">
        <v>30</v>
      </c>
    </row>
    <row r="13388" spans="1:16" x14ac:dyDescent="0.3">
      <c r="A13388" s="22">
        <v>43314</v>
      </c>
      <c r="B13388">
        <v>2018</v>
      </c>
      <c r="C13388">
        <v>8</v>
      </c>
      <c r="D13388" t="s">
        <v>130</v>
      </c>
      <c r="E13388" t="s">
        <v>128</v>
      </c>
      <c r="F13388" t="s">
        <v>184</v>
      </c>
      <c r="G13388" t="s">
        <v>93</v>
      </c>
      <c r="H13388" t="s">
        <v>98</v>
      </c>
      <c r="I13388" t="s">
        <v>75</v>
      </c>
      <c r="J13388" t="s">
        <v>99</v>
      </c>
      <c r="K13388" s="23">
        <v>0</v>
      </c>
      <c r="L13388" s="24">
        <v>2.8</v>
      </c>
      <c r="M13388" s="24">
        <v>0</v>
      </c>
      <c r="N13388" s="24">
        <v>0</v>
      </c>
      <c r="O13388" s="24">
        <v>0</v>
      </c>
      <c r="P13388" s="25">
        <v>28</v>
      </c>
    </row>
    <row r="13389" spans="1:16" x14ac:dyDescent="0.3">
      <c r="A13389" s="22">
        <v>43314</v>
      </c>
      <c r="B13389">
        <v>2018</v>
      </c>
      <c r="C13389">
        <v>8</v>
      </c>
      <c r="D13389" t="s">
        <v>130</v>
      </c>
      <c r="E13389" t="s">
        <v>128</v>
      </c>
      <c r="F13389" t="s">
        <v>184</v>
      </c>
      <c r="G13389" t="s">
        <v>93</v>
      </c>
      <c r="H13389" t="s">
        <v>100</v>
      </c>
      <c r="I13389" t="s">
        <v>70</v>
      </c>
      <c r="J13389" t="s">
        <v>101</v>
      </c>
      <c r="K13389" s="23">
        <v>11</v>
      </c>
      <c r="L13389" s="24">
        <v>2.4</v>
      </c>
      <c r="M13389" s="24">
        <v>26.4</v>
      </c>
      <c r="N13389" s="24">
        <v>19.54</v>
      </c>
      <c r="O13389" s="24">
        <v>6.86</v>
      </c>
      <c r="P13389" s="25">
        <v>26</v>
      </c>
    </row>
    <row r="13390" spans="1:16" x14ac:dyDescent="0.3">
      <c r="A13390" s="22">
        <v>43314</v>
      </c>
      <c r="B13390">
        <v>2018</v>
      </c>
      <c r="C13390">
        <v>8</v>
      </c>
      <c r="D13390" t="s">
        <v>130</v>
      </c>
      <c r="E13390" t="s">
        <v>128</v>
      </c>
      <c r="F13390" t="s">
        <v>184</v>
      </c>
      <c r="G13390" t="s">
        <v>93</v>
      </c>
      <c r="H13390" t="s">
        <v>102</v>
      </c>
      <c r="I13390" t="s">
        <v>71</v>
      </c>
      <c r="J13390" t="s">
        <v>103</v>
      </c>
      <c r="K13390" s="23">
        <v>11</v>
      </c>
      <c r="L13390" s="24">
        <v>6.9</v>
      </c>
      <c r="M13390" s="24">
        <v>75.900000000000006</v>
      </c>
      <c r="N13390" s="24">
        <v>50.09</v>
      </c>
      <c r="O13390" s="24">
        <v>25.81</v>
      </c>
      <c r="P13390" s="25">
        <v>34</v>
      </c>
    </row>
    <row r="13391" spans="1:16" x14ac:dyDescent="0.3">
      <c r="A13391" s="22">
        <v>43314</v>
      </c>
      <c r="B13391">
        <v>2018</v>
      </c>
      <c r="C13391">
        <v>8</v>
      </c>
      <c r="D13391" t="s">
        <v>130</v>
      </c>
      <c r="E13391" t="s">
        <v>128</v>
      </c>
      <c r="F13391" t="s">
        <v>184</v>
      </c>
      <c r="G13391" t="s">
        <v>93</v>
      </c>
      <c r="H13391" t="s">
        <v>104</v>
      </c>
      <c r="I13391" t="s">
        <v>76</v>
      </c>
      <c r="J13391" t="s">
        <v>105</v>
      </c>
      <c r="K13391" s="23">
        <v>0</v>
      </c>
      <c r="L13391" s="24">
        <v>7.4</v>
      </c>
      <c r="M13391" s="24">
        <v>0</v>
      </c>
      <c r="N13391" s="24">
        <v>0</v>
      </c>
      <c r="O13391" s="24">
        <v>0</v>
      </c>
      <c r="P13391" s="25">
        <v>34</v>
      </c>
    </row>
    <row r="13392" spans="1:16" x14ac:dyDescent="0.3">
      <c r="A13392" s="22">
        <v>43314</v>
      </c>
      <c r="B13392">
        <v>2018</v>
      </c>
      <c r="C13392">
        <v>8</v>
      </c>
      <c r="D13392" t="s">
        <v>130</v>
      </c>
      <c r="E13392" t="s">
        <v>128</v>
      </c>
      <c r="F13392" t="s">
        <v>184</v>
      </c>
      <c r="G13392" t="s">
        <v>93</v>
      </c>
      <c r="H13392" t="s">
        <v>106</v>
      </c>
      <c r="I13392" t="s">
        <v>69</v>
      </c>
      <c r="J13392" t="s">
        <v>107</v>
      </c>
      <c r="K13392" s="23">
        <v>2</v>
      </c>
      <c r="L13392" s="24">
        <v>16.5</v>
      </c>
      <c r="M13392" s="24">
        <v>33</v>
      </c>
      <c r="N13392" s="24">
        <v>25.74</v>
      </c>
      <c r="O13392" s="24">
        <v>7.26</v>
      </c>
      <c r="P13392" s="25">
        <v>22</v>
      </c>
    </row>
    <row r="13393" spans="1:16" x14ac:dyDescent="0.3">
      <c r="A13393" s="22">
        <v>43314</v>
      </c>
      <c r="B13393">
        <v>2018</v>
      </c>
      <c r="C13393">
        <v>8</v>
      </c>
      <c r="D13393" t="s">
        <v>130</v>
      </c>
      <c r="E13393" t="s">
        <v>128</v>
      </c>
      <c r="F13393" t="s">
        <v>184</v>
      </c>
      <c r="G13393" t="s">
        <v>93</v>
      </c>
      <c r="H13393" t="s">
        <v>108</v>
      </c>
      <c r="I13393" t="s">
        <v>72</v>
      </c>
      <c r="J13393" t="s">
        <v>109</v>
      </c>
      <c r="K13393" s="23">
        <v>5</v>
      </c>
      <c r="L13393" s="24">
        <v>8.1999999999999993</v>
      </c>
      <c r="M13393" s="24">
        <v>41</v>
      </c>
      <c r="N13393" s="24">
        <v>27.88</v>
      </c>
      <c r="O13393" s="24">
        <v>13.12</v>
      </c>
      <c r="P13393" s="25">
        <v>32</v>
      </c>
    </row>
    <row r="13394" spans="1:16" x14ac:dyDescent="0.3">
      <c r="A13394" s="22">
        <v>43315</v>
      </c>
      <c r="B13394">
        <v>2018</v>
      </c>
      <c r="C13394">
        <v>8</v>
      </c>
      <c r="D13394" t="s">
        <v>130</v>
      </c>
      <c r="E13394" t="s">
        <v>128</v>
      </c>
      <c r="F13394" t="s">
        <v>184</v>
      </c>
      <c r="G13394" t="s">
        <v>110</v>
      </c>
      <c r="H13394" t="s">
        <v>94</v>
      </c>
      <c r="I13394" t="s">
        <v>73</v>
      </c>
      <c r="J13394" t="s">
        <v>95</v>
      </c>
      <c r="K13394" s="23">
        <v>4.01</v>
      </c>
      <c r="L13394" s="24">
        <v>3.1</v>
      </c>
      <c r="M13394" s="24">
        <v>12.43</v>
      </c>
      <c r="N13394" s="24">
        <v>8.6999999999999993</v>
      </c>
      <c r="O13394" s="24">
        <v>3.73</v>
      </c>
      <c r="P13394" s="25">
        <v>30</v>
      </c>
    </row>
    <row r="13395" spans="1:16" x14ac:dyDescent="0.3">
      <c r="A13395" s="22">
        <v>43315</v>
      </c>
      <c r="B13395">
        <v>2018</v>
      </c>
      <c r="C13395">
        <v>8</v>
      </c>
      <c r="D13395" t="s">
        <v>130</v>
      </c>
      <c r="E13395" t="s">
        <v>128</v>
      </c>
      <c r="F13395" t="s">
        <v>184</v>
      </c>
      <c r="G13395" t="s">
        <v>110</v>
      </c>
      <c r="H13395" t="s">
        <v>96</v>
      </c>
      <c r="I13395" t="s">
        <v>74</v>
      </c>
      <c r="J13395" t="s">
        <v>97</v>
      </c>
      <c r="K13395" s="23">
        <v>2.67</v>
      </c>
      <c r="L13395" s="24">
        <v>3.6</v>
      </c>
      <c r="M13395" s="24">
        <v>9.61</v>
      </c>
      <c r="N13395" s="24">
        <v>6.73</v>
      </c>
      <c r="O13395" s="24">
        <v>2.88</v>
      </c>
      <c r="P13395" s="25">
        <v>30</v>
      </c>
    </row>
    <row r="13396" spans="1:16" x14ac:dyDescent="0.3">
      <c r="A13396" s="22">
        <v>43315</v>
      </c>
      <c r="B13396">
        <v>2018</v>
      </c>
      <c r="C13396">
        <v>8</v>
      </c>
      <c r="D13396" t="s">
        <v>130</v>
      </c>
      <c r="E13396" t="s">
        <v>128</v>
      </c>
      <c r="F13396" t="s">
        <v>184</v>
      </c>
      <c r="G13396" t="s">
        <v>110</v>
      </c>
      <c r="H13396" t="s">
        <v>98</v>
      </c>
      <c r="I13396" t="s">
        <v>75</v>
      </c>
      <c r="J13396" t="s">
        <v>99</v>
      </c>
      <c r="K13396" s="23">
        <v>2</v>
      </c>
      <c r="L13396" s="24">
        <v>2.8</v>
      </c>
      <c r="M13396" s="24">
        <v>5.6</v>
      </c>
      <c r="N13396" s="24">
        <v>4.03</v>
      </c>
      <c r="O13396" s="24">
        <v>1.57</v>
      </c>
      <c r="P13396" s="25">
        <v>28</v>
      </c>
    </row>
    <row r="13397" spans="1:16" x14ac:dyDescent="0.3">
      <c r="A13397" s="22">
        <v>43315</v>
      </c>
      <c r="B13397">
        <v>2018</v>
      </c>
      <c r="C13397">
        <v>8</v>
      </c>
      <c r="D13397" t="s">
        <v>130</v>
      </c>
      <c r="E13397" t="s">
        <v>128</v>
      </c>
      <c r="F13397" t="s">
        <v>184</v>
      </c>
      <c r="G13397" t="s">
        <v>110</v>
      </c>
      <c r="H13397" t="s">
        <v>100</v>
      </c>
      <c r="I13397" t="s">
        <v>70</v>
      </c>
      <c r="J13397" t="s">
        <v>101</v>
      </c>
      <c r="K13397" s="23">
        <v>21</v>
      </c>
      <c r="L13397" s="24">
        <v>2.4</v>
      </c>
      <c r="M13397" s="24">
        <v>50.4</v>
      </c>
      <c r="N13397" s="24">
        <v>37.299999999999997</v>
      </c>
      <c r="O13397" s="24">
        <v>13.1</v>
      </c>
      <c r="P13397" s="25">
        <v>26</v>
      </c>
    </row>
    <row r="13398" spans="1:16" x14ac:dyDescent="0.3">
      <c r="A13398" s="22">
        <v>43315</v>
      </c>
      <c r="B13398">
        <v>2018</v>
      </c>
      <c r="C13398">
        <v>8</v>
      </c>
      <c r="D13398" t="s">
        <v>130</v>
      </c>
      <c r="E13398" t="s">
        <v>128</v>
      </c>
      <c r="F13398" t="s">
        <v>184</v>
      </c>
      <c r="G13398" t="s">
        <v>110</v>
      </c>
      <c r="H13398" t="s">
        <v>102</v>
      </c>
      <c r="I13398" t="s">
        <v>71</v>
      </c>
      <c r="J13398" t="s">
        <v>103</v>
      </c>
      <c r="K13398" s="23">
        <v>9</v>
      </c>
      <c r="L13398" s="24">
        <v>6.9</v>
      </c>
      <c r="M13398" s="24">
        <v>62.1</v>
      </c>
      <c r="N13398" s="24">
        <v>40.99</v>
      </c>
      <c r="O13398" s="24">
        <v>21.11</v>
      </c>
      <c r="P13398" s="25">
        <v>34</v>
      </c>
    </row>
    <row r="13399" spans="1:16" x14ac:dyDescent="0.3">
      <c r="A13399" s="22">
        <v>43315</v>
      </c>
      <c r="B13399">
        <v>2018</v>
      </c>
      <c r="C13399">
        <v>8</v>
      </c>
      <c r="D13399" t="s">
        <v>130</v>
      </c>
      <c r="E13399" t="s">
        <v>128</v>
      </c>
      <c r="F13399" t="s">
        <v>184</v>
      </c>
      <c r="G13399" t="s">
        <v>110</v>
      </c>
      <c r="H13399" t="s">
        <v>104</v>
      </c>
      <c r="I13399" t="s">
        <v>76</v>
      </c>
      <c r="J13399" t="s">
        <v>105</v>
      </c>
      <c r="K13399" s="23">
        <v>0</v>
      </c>
      <c r="L13399" s="24">
        <v>7.4</v>
      </c>
      <c r="M13399" s="24">
        <v>0</v>
      </c>
      <c r="N13399" s="24">
        <v>0</v>
      </c>
      <c r="O13399" s="24">
        <v>0</v>
      </c>
      <c r="P13399" s="25">
        <v>34</v>
      </c>
    </row>
    <row r="13400" spans="1:16" x14ac:dyDescent="0.3">
      <c r="A13400" s="22">
        <v>43315</v>
      </c>
      <c r="B13400">
        <v>2018</v>
      </c>
      <c r="C13400">
        <v>8</v>
      </c>
      <c r="D13400" t="s">
        <v>130</v>
      </c>
      <c r="E13400" t="s">
        <v>128</v>
      </c>
      <c r="F13400" t="s">
        <v>184</v>
      </c>
      <c r="G13400" t="s">
        <v>110</v>
      </c>
      <c r="H13400" t="s">
        <v>106</v>
      </c>
      <c r="I13400" t="s">
        <v>69</v>
      </c>
      <c r="J13400" t="s">
        <v>107</v>
      </c>
      <c r="K13400" s="23">
        <v>0</v>
      </c>
      <c r="L13400" s="24">
        <v>16.5</v>
      </c>
      <c r="M13400" s="24">
        <v>0</v>
      </c>
      <c r="N13400" s="24">
        <v>0</v>
      </c>
      <c r="O13400" s="24">
        <v>0</v>
      </c>
      <c r="P13400" s="25">
        <v>22</v>
      </c>
    </row>
    <row r="13401" spans="1:16" x14ac:dyDescent="0.3">
      <c r="A13401" s="22">
        <v>43315</v>
      </c>
      <c r="B13401">
        <v>2018</v>
      </c>
      <c r="C13401">
        <v>8</v>
      </c>
      <c r="D13401" t="s">
        <v>130</v>
      </c>
      <c r="E13401" t="s">
        <v>128</v>
      </c>
      <c r="F13401" t="s">
        <v>184</v>
      </c>
      <c r="G13401" t="s">
        <v>110</v>
      </c>
      <c r="H13401" t="s">
        <v>108</v>
      </c>
      <c r="I13401" t="s">
        <v>72</v>
      </c>
      <c r="J13401" t="s">
        <v>109</v>
      </c>
      <c r="K13401" s="23">
        <v>1</v>
      </c>
      <c r="L13401" s="24">
        <v>8.1999999999999993</v>
      </c>
      <c r="M13401" s="24">
        <v>8.1999999999999993</v>
      </c>
      <c r="N13401" s="24">
        <v>5.58</v>
      </c>
      <c r="O13401" s="24">
        <v>2.62</v>
      </c>
      <c r="P13401" s="25">
        <v>32</v>
      </c>
    </row>
    <row r="13402" spans="1:16" x14ac:dyDescent="0.3">
      <c r="A13402" s="22">
        <v>43316</v>
      </c>
      <c r="B13402">
        <v>2018</v>
      </c>
      <c r="C13402">
        <v>8</v>
      </c>
      <c r="D13402" t="s">
        <v>130</v>
      </c>
      <c r="E13402" t="s">
        <v>128</v>
      </c>
      <c r="F13402" t="s">
        <v>184</v>
      </c>
      <c r="G13402" t="s">
        <v>111</v>
      </c>
      <c r="H13402" t="s">
        <v>94</v>
      </c>
      <c r="I13402" t="s">
        <v>73</v>
      </c>
      <c r="J13402" t="s">
        <v>95</v>
      </c>
      <c r="K13402" s="23">
        <v>5</v>
      </c>
      <c r="L13402" s="24">
        <v>3.1</v>
      </c>
      <c r="M13402" s="24">
        <v>15.5</v>
      </c>
      <c r="N13402" s="24">
        <v>10.85</v>
      </c>
      <c r="O13402" s="24">
        <v>4.6500000000000004</v>
      </c>
      <c r="P13402" s="25">
        <v>30</v>
      </c>
    </row>
    <row r="13403" spans="1:16" x14ac:dyDescent="0.3">
      <c r="A13403" s="22">
        <v>43316</v>
      </c>
      <c r="B13403">
        <v>2018</v>
      </c>
      <c r="C13403">
        <v>8</v>
      </c>
      <c r="D13403" t="s">
        <v>130</v>
      </c>
      <c r="E13403" t="s">
        <v>128</v>
      </c>
      <c r="F13403" t="s">
        <v>184</v>
      </c>
      <c r="G13403" t="s">
        <v>111</v>
      </c>
      <c r="H13403" t="s">
        <v>96</v>
      </c>
      <c r="I13403" t="s">
        <v>74</v>
      </c>
      <c r="J13403" t="s">
        <v>97</v>
      </c>
      <c r="K13403" s="23">
        <v>3.87</v>
      </c>
      <c r="L13403" s="24">
        <v>3.6</v>
      </c>
      <c r="M13403" s="24">
        <v>13.93</v>
      </c>
      <c r="N13403" s="24">
        <v>9.75</v>
      </c>
      <c r="O13403" s="24">
        <v>4.18</v>
      </c>
      <c r="P13403" s="25">
        <v>30</v>
      </c>
    </row>
    <row r="13404" spans="1:16" x14ac:dyDescent="0.3">
      <c r="A13404" s="22">
        <v>43316</v>
      </c>
      <c r="B13404">
        <v>2018</v>
      </c>
      <c r="C13404">
        <v>8</v>
      </c>
      <c r="D13404" t="s">
        <v>130</v>
      </c>
      <c r="E13404" t="s">
        <v>128</v>
      </c>
      <c r="F13404" t="s">
        <v>184</v>
      </c>
      <c r="G13404" t="s">
        <v>111</v>
      </c>
      <c r="H13404" t="s">
        <v>98</v>
      </c>
      <c r="I13404" t="s">
        <v>75</v>
      </c>
      <c r="J13404" t="s">
        <v>99</v>
      </c>
      <c r="K13404" s="23">
        <v>2</v>
      </c>
      <c r="L13404" s="24">
        <v>2.8</v>
      </c>
      <c r="M13404" s="24">
        <v>5.6</v>
      </c>
      <c r="N13404" s="24">
        <v>4.03</v>
      </c>
      <c r="O13404" s="24">
        <v>1.57</v>
      </c>
      <c r="P13404" s="25">
        <v>28</v>
      </c>
    </row>
    <row r="13405" spans="1:16" x14ac:dyDescent="0.3">
      <c r="A13405" s="22">
        <v>43316</v>
      </c>
      <c r="B13405">
        <v>2018</v>
      </c>
      <c r="C13405">
        <v>8</v>
      </c>
      <c r="D13405" t="s">
        <v>130</v>
      </c>
      <c r="E13405" t="s">
        <v>128</v>
      </c>
      <c r="F13405" t="s">
        <v>184</v>
      </c>
      <c r="G13405" t="s">
        <v>111</v>
      </c>
      <c r="H13405" t="s">
        <v>100</v>
      </c>
      <c r="I13405" t="s">
        <v>70</v>
      </c>
      <c r="J13405" t="s">
        <v>101</v>
      </c>
      <c r="K13405" s="23">
        <v>8</v>
      </c>
      <c r="L13405" s="24">
        <v>2.4</v>
      </c>
      <c r="M13405" s="24">
        <v>19.2</v>
      </c>
      <c r="N13405" s="24">
        <v>14.21</v>
      </c>
      <c r="O13405" s="24">
        <v>4.99</v>
      </c>
      <c r="P13405" s="25">
        <v>26</v>
      </c>
    </row>
    <row r="13406" spans="1:16" x14ac:dyDescent="0.3">
      <c r="A13406" s="22">
        <v>43316</v>
      </c>
      <c r="B13406">
        <v>2018</v>
      </c>
      <c r="C13406">
        <v>8</v>
      </c>
      <c r="D13406" t="s">
        <v>130</v>
      </c>
      <c r="E13406" t="s">
        <v>128</v>
      </c>
      <c r="F13406" t="s">
        <v>184</v>
      </c>
      <c r="G13406" t="s">
        <v>111</v>
      </c>
      <c r="H13406" t="s">
        <v>102</v>
      </c>
      <c r="I13406" t="s">
        <v>71</v>
      </c>
      <c r="J13406" t="s">
        <v>103</v>
      </c>
      <c r="K13406" s="23">
        <v>11</v>
      </c>
      <c r="L13406" s="24">
        <v>6.9</v>
      </c>
      <c r="M13406" s="24">
        <v>75.900000000000006</v>
      </c>
      <c r="N13406" s="24">
        <v>50.09</v>
      </c>
      <c r="O13406" s="24">
        <v>25.81</v>
      </c>
      <c r="P13406" s="25">
        <v>34</v>
      </c>
    </row>
    <row r="13407" spans="1:16" x14ac:dyDescent="0.3">
      <c r="A13407" s="22">
        <v>43316</v>
      </c>
      <c r="B13407">
        <v>2018</v>
      </c>
      <c r="C13407">
        <v>8</v>
      </c>
      <c r="D13407" t="s">
        <v>130</v>
      </c>
      <c r="E13407" t="s">
        <v>128</v>
      </c>
      <c r="F13407" t="s">
        <v>184</v>
      </c>
      <c r="G13407" t="s">
        <v>111</v>
      </c>
      <c r="H13407" t="s">
        <v>104</v>
      </c>
      <c r="I13407" t="s">
        <v>76</v>
      </c>
      <c r="J13407" t="s">
        <v>105</v>
      </c>
      <c r="K13407" s="23">
        <v>3</v>
      </c>
      <c r="L13407" s="24">
        <v>7.4</v>
      </c>
      <c r="M13407" s="24">
        <v>22.2</v>
      </c>
      <c r="N13407" s="24">
        <v>14.65</v>
      </c>
      <c r="O13407" s="24">
        <v>7.55</v>
      </c>
      <c r="P13407" s="25">
        <v>34</v>
      </c>
    </row>
    <row r="13408" spans="1:16" x14ac:dyDescent="0.3">
      <c r="A13408" s="22">
        <v>43316</v>
      </c>
      <c r="B13408">
        <v>2018</v>
      </c>
      <c r="C13408">
        <v>8</v>
      </c>
      <c r="D13408" t="s">
        <v>130</v>
      </c>
      <c r="E13408" t="s">
        <v>128</v>
      </c>
      <c r="F13408" t="s">
        <v>184</v>
      </c>
      <c r="G13408" t="s">
        <v>111</v>
      </c>
      <c r="H13408" t="s">
        <v>106</v>
      </c>
      <c r="I13408" t="s">
        <v>69</v>
      </c>
      <c r="J13408" t="s">
        <v>107</v>
      </c>
      <c r="K13408" s="23">
        <v>0</v>
      </c>
      <c r="L13408" s="24">
        <v>16.5</v>
      </c>
      <c r="M13408" s="24">
        <v>0</v>
      </c>
      <c r="N13408" s="24">
        <v>0</v>
      </c>
      <c r="O13408" s="24">
        <v>0</v>
      </c>
      <c r="P13408" s="25">
        <v>22</v>
      </c>
    </row>
    <row r="13409" spans="1:16" x14ac:dyDescent="0.3">
      <c r="A13409" s="22">
        <v>43316</v>
      </c>
      <c r="B13409">
        <v>2018</v>
      </c>
      <c r="C13409">
        <v>8</v>
      </c>
      <c r="D13409" t="s">
        <v>130</v>
      </c>
      <c r="E13409" t="s">
        <v>128</v>
      </c>
      <c r="F13409" t="s">
        <v>184</v>
      </c>
      <c r="G13409" t="s">
        <v>111</v>
      </c>
      <c r="H13409" t="s">
        <v>108</v>
      </c>
      <c r="I13409" t="s">
        <v>72</v>
      </c>
      <c r="J13409" t="s">
        <v>109</v>
      </c>
      <c r="K13409" s="23">
        <v>8</v>
      </c>
      <c r="L13409" s="24">
        <v>8.1999999999999993</v>
      </c>
      <c r="M13409" s="24">
        <v>65.599999999999994</v>
      </c>
      <c r="N13409" s="24">
        <v>44.61</v>
      </c>
      <c r="O13409" s="24">
        <v>20.99</v>
      </c>
      <c r="P13409" s="25">
        <v>32</v>
      </c>
    </row>
    <row r="13410" spans="1:16" x14ac:dyDescent="0.3">
      <c r="A13410" s="22">
        <v>43317</v>
      </c>
      <c r="B13410">
        <v>2018</v>
      </c>
      <c r="C13410">
        <v>8</v>
      </c>
      <c r="D13410" t="s">
        <v>130</v>
      </c>
      <c r="E13410" t="s">
        <v>128</v>
      </c>
      <c r="F13410" t="s">
        <v>184</v>
      </c>
      <c r="G13410" t="s">
        <v>112</v>
      </c>
      <c r="H13410" t="s">
        <v>94</v>
      </c>
      <c r="I13410" t="s">
        <v>73</v>
      </c>
      <c r="J13410" t="s">
        <v>95</v>
      </c>
      <c r="K13410" s="23">
        <v>6</v>
      </c>
      <c r="L13410" s="24">
        <v>3.1</v>
      </c>
      <c r="M13410" s="24">
        <v>18.600000000000001</v>
      </c>
      <c r="N13410" s="24">
        <v>13.02</v>
      </c>
      <c r="O13410" s="24">
        <v>5.58</v>
      </c>
      <c r="P13410" s="25">
        <v>30</v>
      </c>
    </row>
    <row r="13411" spans="1:16" x14ac:dyDescent="0.3">
      <c r="A13411" s="22">
        <v>43317</v>
      </c>
      <c r="B13411">
        <v>2018</v>
      </c>
      <c r="C13411">
        <v>8</v>
      </c>
      <c r="D13411" t="s">
        <v>130</v>
      </c>
      <c r="E13411" t="s">
        <v>128</v>
      </c>
      <c r="F13411" t="s">
        <v>184</v>
      </c>
      <c r="G13411" t="s">
        <v>112</v>
      </c>
      <c r="H13411" t="s">
        <v>96</v>
      </c>
      <c r="I13411" t="s">
        <v>74</v>
      </c>
      <c r="J13411" t="s">
        <v>97</v>
      </c>
      <c r="K13411" s="23">
        <v>0.99</v>
      </c>
      <c r="L13411" s="24">
        <v>3.6</v>
      </c>
      <c r="M13411" s="24">
        <v>3.56</v>
      </c>
      <c r="N13411" s="24">
        <v>2.4900000000000002</v>
      </c>
      <c r="O13411" s="24">
        <v>1.07</v>
      </c>
      <c r="P13411" s="25">
        <v>30</v>
      </c>
    </row>
    <row r="13412" spans="1:16" x14ac:dyDescent="0.3">
      <c r="A13412" s="22">
        <v>43317</v>
      </c>
      <c r="B13412">
        <v>2018</v>
      </c>
      <c r="C13412">
        <v>8</v>
      </c>
      <c r="D13412" t="s">
        <v>130</v>
      </c>
      <c r="E13412" t="s">
        <v>128</v>
      </c>
      <c r="F13412" t="s">
        <v>184</v>
      </c>
      <c r="G13412" t="s">
        <v>112</v>
      </c>
      <c r="H13412" t="s">
        <v>98</v>
      </c>
      <c r="I13412" t="s">
        <v>75</v>
      </c>
      <c r="J13412" t="s">
        <v>99</v>
      </c>
      <c r="K13412" s="23">
        <v>5</v>
      </c>
      <c r="L13412" s="24">
        <v>2.8</v>
      </c>
      <c r="M13412" s="24">
        <v>14</v>
      </c>
      <c r="N13412" s="24">
        <v>10.08</v>
      </c>
      <c r="O13412" s="24">
        <v>3.92</v>
      </c>
      <c r="P13412" s="25">
        <v>28</v>
      </c>
    </row>
    <row r="13413" spans="1:16" x14ac:dyDescent="0.3">
      <c r="A13413" s="22">
        <v>43317</v>
      </c>
      <c r="B13413">
        <v>2018</v>
      </c>
      <c r="C13413">
        <v>8</v>
      </c>
      <c r="D13413" t="s">
        <v>130</v>
      </c>
      <c r="E13413" t="s">
        <v>128</v>
      </c>
      <c r="F13413" t="s">
        <v>184</v>
      </c>
      <c r="G13413" t="s">
        <v>112</v>
      </c>
      <c r="H13413" t="s">
        <v>100</v>
      </c>
      <c r="I13413" t="s">
        <v>70</v>
      </c>
      <c r="J13413" t="s">
        <v>101</v>
      </c>
      <c r="K13413" s="23">
        <v>13</v>
      </c>
      <c r="L13413" s="24">
        <v>2.4</v>
      </c>
      <c r="M13413" s="24">
        <v>31.2</v>
      </c>
      <c r="N13413" s="24">
        <v>23.09</v>
      </c>
      <c r="O13413" s="24">
        <v>8.11</v>
      </c>
      <c r="P13413" s="25">
        <v>26</v>
      </c>
    </row>
    <row r="13414" spans="1:16" x14ac:dyDescent="0.3">
      <c r="A13414" s="22">
        <v>43317</v>
      </c>
      <c r="B13414">
        <v>2018</v>
      </c>
      <c r="C13414">
        <v>8</v>
      </c>
      <c r="D13414" t="s">
        <v>130</v>
      </c>
      <c r="E13414" t="s">
        <v>128</v>
      </c>
      <c r="F13414" t="s">
        <v>184</v>
      </c>
      <c r="G13414" t="s">
        <v>112</v>
      </c>
      <c r="H13414" t="s">
        <v>102</v>
      </c>
      <c r="I13414" t="s">
        <v>71</v>
      </c>
      <c r="J13414" t="s">
        <v>103</v>
      </c>
      <c r="K13414" s="23">
        <v>4</v>
      </c>
      <c r="L13414" s="24">
        <v>6.9</v>
      </c>
      <c r="M13414" s="24">
        <v>27.6</v>
      </c>
      <c r="N13414" s="24">
        <v>18.22</v>
      </c>
      <c r="O13414" s="24">
        <v>9.3800000000000008</v>
      </c>
      <c r="P13414" s="25">
        <v>34</v>
      </c>
    </row>
    <row r="13415" spans="1:16" x14ac:dyDescent="0.3">
      <c r="A13415" s="22">
        <v>43317</v>
      </c>
      <c r="B13415">
        <v>2018</v>
      </c>
      <c r="C13415">
        <v>8</v>
      </c>
      <c r="D13415" t="s">
        <v>130</v>
      </c>
      <c r="E13415" t="s">
        <v>128</v>
      </c>
      <c r="F13415" t="s">
        <v>184</v>
      </c>
      <c r="G13415" t="s">
        <v>112</v>
      </c>
      <c r="H13415" t="s">
        <v>104</v>
      </c>
      <c r="I13415" t="s">
        <v>76</v>
      </c>
      <c r="J13415" t="s">
        <v>105</v>
      </c>
      <c r="K13415" s="23">
        <v>2</v>
      </c>
      <c r="L13415" s="24">
        <v>7.4</v>
      </c>
      <c r="M13415" s="24">
        <v>14.8</v>
      </c>
      <c r="N13415" s="24">
        <v>9.77</v>
      </c>
      <c r="O13415" s="24">
        <v>5.03</v>
      </c>
      <c r="P13415" s="25">
        <v>34</v>
      </c>
    </row>
    <row r="13416" spans="1:16" x14ac:dyDescent="0.3">
      <c r="A13416" s="22">
        <v>43317</v>
      </c>
      <c r="B13416">
        <v>2018</v>
      </c>
      <c r="C13416">
        <v>8</v>
      </c>
      <c r="D13416" t="s">
        <v>130</v>
      </c>
      <c r="E13416" t="s">
        <v>128</v>
      </c>
      <c r="F13416" t="s">
        <v>184</v>
      </c>
      <c r="G13416" t="s">
        <v>112</v>
      </c>
      <c r="H13416" t="s">
        <v>106</v>
      </c>
      <c r="I13416" t="s">
        <v>69</v>
      </c>
      <c r="J13416" t="s">
        <v>107</v>
      </c>
      <c r="K13416" s="23">
        <v>6</v>
      </c>
      <c r="L13416" s="24">
        <v>16.5</v>
      </c>
      <c r="M13416" s="24">
        <v>99</v>
      </c>
      <c r="N13416" s="24">
        <v>77.22</v>
      </c>
      <c r="O13416" s="24">
        <v>21.78</v>
      </c>
      <c r="P13416" s="25">
        <v>22</v>
      </c>
    </row>
    <row r="13417" spans="1:16" x14ac:dyDescent="0.3">
      <c r="A13417" s="22">
        <v>43317</v>
      </c>
      <c r="B13417">
        <v>2018</v>
      </c>
      <c r="C13417">
        <v>8</v>
      </c>
      <c r="D13417" t="s">
        <v>130</v>
      </c>
      <c r="E13417" t="s">
        <v>128</v>
      </c>
      <c r="F13417" t="s">
        <v>184</v>
      </c>
      <c r="G13417" t="s">
        <v>112</v>
      </c>
      <c r="H13417" t="s">
        <v>108</v>
      </c>
      <c r="I13417" t="s">
        <v>72</v>
      </c>
      <c r="J13417" t="s">
        <v>109</v>
      </c>
      <c r="K13417" s="23">
        <v>1.3</v>
      </c>
      <c r="L13417" s="24">
        <v>8.1999999999999993</v>
      </c>
      <c r="M13417" s="24">
        <v>10.66</v>
      </c>
      <c r="N13417" s="24">
        <v>7.25</v>
      </c>
      <c r="O13417" s="24">
        <v>3.41</v>
      </c>
      <c r="P13417" s="25">
        <v>32</v>
      </c>
    </row>
    <row r="13418" spans="1:16" x14ac:dyDescent="0.3">
      <c r="A13418" s="22">
        <v>43318</v>
      </c>
      <c r="B13418">
        <v>2018</v>
      </c>
      <c r="C13418">
        <v>8</v>
      </c>
      <c r="D13418" t="s">
        <v>130</v>
      </c>
      <c r="E13418" t="s">
        <v>128</v>
      </c>
      <c r="F13418" t="s">
        <v>184</v>
      </c>
      <c r="G13418" t="s">
        <v>113</v>
      </c>
      <c r="H13418" t="s">
        <v>94</v>
      </c>
      <c r="I13418" t="s">
        <v>73</v>
      </c>
      <c r="J13418" t="s">
        <v>95</v>
      </c>
      <c r="K13418" s="23">
        <v>8.33</v>
      </c>
      <c r="L13418" s="24">
        <v>3.1</v>
      </c>
      <c r="M13418" s="24">
        <v>25.82</v>
      </c>
      <c r="N13418" s="24">
        <v>18.07</v>
      </c>
      <c r="O13418" s="24">
        <v>7.75</v>
      </c>
      <c r="P13418" s="25">
        <v>30</v>
      </c>
    </row>
    <row r="13419" spans="1:16" x14ac:dyDescent="0.3">
      <c r="A13419" s="22">
        <v>43318</v>
      </c>
      <c r="B13419">
        <v>2018</v>
      </c>
      <c r="C13419">
        <v>8</v>
      </c>
      <c r="D13419" t="s">
        <v>130</v>
      </c>
      <c r="E13419" t="s">
        <v>128</v>
      </c>
      <c r="F13419" t="s">
        <v>184</v>
      </c>
      <c r="G13419" t="s">
        <v>113</v>
      </c>
      <c r="H13419" t="s">
        <v>96</v>
      </c>
      <c r="I13419" t="s">
        <v>74</v>
      </c>
      <c r="J13419" t="s">
        <v>97</v>
      </c>
      <c r="K13419" s="23">
        <v>6.16</v>
      </c>
      <c r="L13419" s="24">
        <v>3.6</v>
      </c>
      <c r="M13419" s="24">
        <v>22.18</v>
      </c>
      <c r="N13419" s="24">
        <v>15.53</v>
      </c>
      <c r="O13419" s="24">
        <v>6.65</v>
      </c>
      <c r="P13419" s="25">
        <v>30</v>
      </c>
    </row>
    <row r="13420" spans="1:16" x14ac:dyDescent="0.3">
      <c r="A13420" s="22">
        <v>43318</v>
      </c>
      <c r="B13420">
        <v>2018</v>
      </c>
      <c r="C13420">
        <v>8</v>
      </c>
      <c r="D13420" t="s">
        <v>130</v>
      </c>
      <c r="E13420" t="s">
        <v>128</v>
      </c>
      <c r="F13420" t="s">
        <v>184</v>
      </c>
      <c r="G13420" t="s">
        <v>113</v>
      </c>
      <c r="H13420" t="s">
        <v>98</v>
      </c>
      <c r="I13420" t="s">
        <v>75</v>
      </c>
      <c r="J13420" t="s">
        <v>99</v>
      </c>
      <c r="K13420" s="23">
        <v>2</v>
      </c>
      <c r="L13420" s="24">
        <v>2.8</v>
      </c>
      <c r="M13420" s="24">
        <v>5.6</v>
      </c>
      <c r="N13420" s="24">
        <v>4.03</v>
      </c>
      <c r="O13420" s="24">
        <v>1.57</v>
      </c>
      <c r="P13420" s="25">
        <v>28</v>
      </c>
    </row>
    <row r="13421" spans="1:16" x14ac:dyDescent="0.3">
      <c r="A13421" s="22">
        <v>43318</v>
      </c>
      <c r="B13421">
        <v>2018</v>
      </c>
      <c r="C13421">
        <v>8</v>
      </c>
      <c r="D13421" t="s">
        <v>130</v>
      </c>
      <c r="E13421" t="s">
        <v>128</v>
      </c>
      <c r="F13421" t="s">
        <v>184</v>
      </c>
      <c r="G13421" t="s">
        <v>113</v>
      </c>
      <c r="H13421" t="s">
        <v>100</v>
      </c>
      <c r="I13421" t="s">
        <v>70</v>
      </c>
      <c r="J13421" t="s">
        <v>101</v>
      </c>
      <c r="K13421" s="23">
        <v>21.39</v>
      </c>
      <c r="L13421" s="24">
        <v>2.4</v>
      </c>
      <c r="M13421" s="24">
        <v>51.34</v>
      </c>
      <c r="N13421" s="24">
        <v>37.99</v>
      </c>
      <c r="O13421" s="24">
        <v>13.35</v>
      </c>
      <c r="P13421" s="25">
        <v>26</v>
      </c>
    </row>
    <row r="13422" spans="1:16" x14ac:dyDescent="0.3">
      <c r="A13422" s="22">
        <v>43318</v>
      </c>
      <c r="B13422">
        <v>2018</v>
      </c>
      <c r="C13422">
        <v>8</v>
      </c>
      <c r="D13422" t="s">
        <v>130</v>
      </c>
      <c r="E13422" t="s">
        <v>128</v>
      </c>
      <c r="F13422" t="s">
        <v>184</v>
      </c>
      <c r="G13422" t="s">
        <v>113</v>
      </c>
      <c r="H13422" t="s">
        <v>102</v>
      </c>
      <c r="I13422" t="s">
        <v>71</v>
      </c>
      <c r="J13422" t="s">
        <v>103</v>
      </c>
      <c r="K13422" s="23">
        <v>7</v>
      </c>
      <c r="L13422" s="24">
        <v>6.9</v>
      </c>
      <c r="M13422" s="24">
        <v>48.3</v>
      </c>
      <c r="N13422" s="24">
        <v>31.88</v>
      </c>
      <c r="O13422" s="24">
        <v>16.420000000000002</v>
      </c>
      <c r="P13422" s="25">
        <v>34</v>
      </c>
    </row>
    <row r="13423" spans="1:16" x14ac:dyDescent="0.3">
      <c r="A13423" s="22">
        <v>43318</v>
      </c>
      <c r="B13423">
        <v>2018</v>
      </c>
      <c r="C13423">
        <v>8</v>
      </c>
      <c r="D13423" t="s">
        <v>130</v>
      </c>
      <c r="E13423" t="s">
        <v>128</v>
      </c>
      <c r="F13423" t="s">
        <v>184</v>
      </c>
      <c r="G13423" t="s">
        <v>113</v>
      </c>
      <c r="H13423" t="s">
        <v>104</v>
      </c>
      <c r="I13423" t="s">
        <v>76</v>
      </c>
      <c r="J13423" t="s">
        <v>105</v>
      </c>
      <c r="K13423" s="23">
        <v>0</v>
      </c>
      <c r="L13423" s="24">
        <v>7.4</v>
      </c>
      <c r="M13423" s="24">
        <v>0</v>
      </c>
      <c r="N13423" s="24">
        <v>0</v>
      </c>
      <c r="O13423" s="24">
        <v>0</v>
      </c>
      <c r="P13423" s="25">
        <v>34</v>
      </c>
    </row>
    <row r="13424" spans="1:16" x14ac:dyDescent="0.3">
      <c r="A13424" s="22">
        <v>43318</v>
      </c>
      <c r="B13424">
        <v>2018</v>
      </c>
      <c r="C13424">
        <v>8</v>
      </c>
      <c r="D13424" t="s">
        <v>130</v>
      </c>
      <c r="E13424" t="s">
        <v>128</v>
      </c>
      <c r="F13424" t="s">
        <v>184</v>
      </c>
      <c r="G13424" t="s">
        <v>113</v>
      </c>
      <c r="H13424" t="s">
        <v>106</v>
      </c>
      <c r="I13424" t="s">
        <v>69</v>
      </c>
      <c r="J13424" t="s">
        <v>107</v>
      </c>
      <c r="K13424" s="23">
        <v>6</v>
      </c>
      <c r="L13424" s="24">
        <v>16.5</v>
      </c>
      <c r="M13424" s="24">
        <v>99</v>
      </c>
      <c r="N13424" s="24">
        <v>77.22</v>
      </c>
      <c r="O13424" s="24">
        <v>21.78</v>
      </c>
      <c r="P13424" s="25">
        <v>22</v>
      </c>
    </row>
    <row r="13425" spans="1:16" x14ac:dyDescent="0.3">
      <c r="A13425" s="22">
        <v>43318</v>
      </c>
      <c r="B13425">
        <v>2018</v>
      </c>
      <c r="C13425">
        <v>8</v>
      </c>
      <c r="D13425" t="s">
        <v>130</v>
      </c>
      <c r="E13425" t="s">
        <v>128</v>
      </c>
      <c r="F13425" t="s">
        <v>184</v>
      </c>
      <c r="G13425" t="s">
        <v>113</v>
      </c>
      <c r="H13425" t="s">
        <v>108</v>
      </c>
      <c r="I13425" t="s">
        <v>72</v>
      </c>
      <c r="J13425" t="s">
        <v>109</v>
      </c>
      <c r="K13425" s="23">
        <v>2</v>
      </c>
      <c r="L13425" s="24">
        <v>8.1999999999999993</v>
      </c>
      <c r="M13425" s="24">
        <v>16.399999999999999</v>
      </c>
      <c r="N13425" s="24">
        <v>11.15</v>
      </c>
      <c r="O13425" s="24">
        <v>5.25</v>
      </c>
      <c r="P13425" s="25">
        <v>32</v>
      </c>
    </row>
    <row r="13426" spans="1:16" x14ac:dyDescent="0.3">
      <c r="A13426" s="22">
        <v>43319</v>
      </c>
      <c r="B13426">
        <v>2018</v>
      </c>
      <c r="C13426">
        <v>8</v>
      </c>
      <c r="D13426" t="s">
        <v>130</v>
      </c>
      <c r="E13426" t="s">
        <v>128</v>
      </c>
      <c r="F13426" t="s">
        <v>184</v>
      </c>
      <c r="G13426" t="s">
        <v>114</v>
      </c>
      <c r="H13426" t="s">
        <v>94</v>
      </c>
      <c r="I13426" t="s">
        <v>73</v>
      </c>
      <c r="J13426" t="s">
        <v>95</v>
      </c>
      <c r="K13426" s="23">
        <v>2.33</v>
      </c>
      <c r="L13426" s="24">
        <v>3.1</v>
      </c>
      <c r="M13426" s="24">
        <v>7.22</v>
      </c>
      <c r="N13426" s="24">
        <v>5.05</v>
      </c>
      <c r="O13426" s="24">
        <v>2.17</v>
      </c>
      <c r="P13426" s="25">
        <v>30</v>
      </c>
    </row>
    <row r="13427" spans="1:16" x14ac:dyDescent="0.3">
      <c r="A13427" s="22">
        <v>43319</v>
      </c>
      <c r="B13427">
        <v>2018</v>
      </c>
      <c r="C13427">
        <v>8</v>
      </c>
      <c r="D13427" t="s">
        <v>130</v>
      </c>
      <c r="E13427" t="s">
        <v>128</v>
      </c>
      <c r="F13427" t="s">
        <v>184</v>
      </c>
      <c r="G13427" t="s">
        <v>114</v>
      </c>
      <c r="H13427" t="s">
        <v>96</v>
      </c>
      <c r="I13427" t="s">
        <v>74</v>
      </c>
      <c r="J13427" t="s">
        <v>97</v>
      </c>
      <c r="K13427" s="23">
        <v>2.67</v>
      </c>
      <c r="L13427" s="24">
        <v>3.6</v>
      </c>
      <c r="M13427" s="24">
        <v>9.61</v>
      </c>
      <c r="N13427" s="24">
        <v>6.73</v>
      </c>
      <c r="O13427" s="24">
        <v>2.88</v>
      </c>
      <c r="P13427" s="25">
        <v>30</v>
      </c>
    </row>
    <row r="13428" spans="1:16" x14ac:dyDescent="0.3">
      <c r="A13428" s="22">
        <v>43319</v>
      </c>
      <c r="B13428">
        <v>2018</v>
      </c>
      <c r="C13428">
        <v>8</v>
      </c>
      <c r="D13428" t="s">
        <v>130</v>
      </c>
      <c r="E13428" t="s">
        <v>128</v>
      </c>
      <c r="F13428" t="s">
        <v>184</v>
      </c>
      <c r="G13428" t="s">
        <v>114</v>
      </c>
      <c r="H13428" t="s">
        <v>98</v>
      </c>
      <c r="I13428" t="s">
        <v>75</v>
      </c>
      <c r="J13428" t="s">
        <v>99</v>
      </c>
      <c r="K13428" s="23">
        <v>8</v>
      </c>
      <c r="L13428" s="24">
        <v>2.8</v>
      </c>
      <c r="M13428" s="24">
        <v>22.4</v>
      </c>
      <c r="N13428" s="24">
        <v>16.13</v>
      </c>
      <c r="O13428" s="24">
        <v>6.27</v>
      </c>
      <c r="P13428" s="25">
        <v>28</v>
      </c>
    </row>
    <row r="13429" spans="1:16" x14ac:dyDescent="0.3">
      <c r="A13429" s="22">
        <v>43319</v>
      </c>
      <c r="B13429">
        <v>2018</v>
      </c>
      <c r="C13429">
        <v>8</v>
      </c>
      <c r="D13429" t="s">
        <v>130</v>
      </c>
      <c r="E13429" t="s">
        <v>128</v>
      </c>
      <c r="F13429" t="s">
        <v>184</v>
      </c>
      <c r="G13429" t="s">
        <v>114</v>
      </c>
      <c r="H13429" t="s">
        <v>100</v>
      </c>
      <c r="I13429" t="s">
        <v>70</v>
      </c>
      <c r="J13429" t="s">
        <v>101</v>
      </c>
      <c r="K13429" s="23">
        <v>15</v>
      </c>
      <c r="L13429" s="24">
        <v>2.4</v>
      </c>
      <c r="M13429" s="24">
        <v>36</v>
      </c>
      <c r="N13429" s="24">
        <v>26.64</v>
      </c>
      <c r="O13429" s="24">
        <v>9.36</v>
      </c>
      <c r="P13429" s="25">
        <v>26</v>
      </c>
    </row>
    <row r="13430" spans="1:16" x14ac:dyDescent="0.3">
      <c r="A13430" s="22">
        <v>43319</v>
      </c>
      <c r="B13430">
        <v>2018</v>
      </c>
      <c r="C13430">
        <v>8</v>
      </c>
      <c r="D13430" t="s">
        <v>130</v>
      </c>
      <c r="E13430" t="s">
        <v>128</v>
      </c>
      <c r="F13430" t="s">
        <v>184</v>
      </c>
      <c r="G13430" t="s">
        <v>114</v>
      </c>
      <c r="H13430" t="s">
        <v>102</v>
      </c>
      <c r="I13430" t="s">
        <v>71</v>
      </c>
      <c r="J13430" t="s">
        <v>103</v>
      </c>
      <c r="K13430" s="23">
        <v>7</v>
      </c>
      <c r="L13430" s="24">
        <v>6.9</v>
      </c>
      <c r="M13430" s="24">
        <v>48.3</v>
      </c>
      <c r="N13430" s="24">
        <v>31.88</v>
      </c>
      <c r="O13430" s="24">
        <v>16.420000000000002</v>
      </c>
      <c r="P13430" s="25">
        <v>34</v>
      </c>
    </row>
    <row r="13431" spans="1:16" x14ac:dyDescent="0.3">
      <c r="A13431" s="22">
        <v>43319</v>
      </c>
      <c r="B13431">
        <v>2018</v>
      </c>
      <c r="C13431">
        <v>8</v>
      </c>
      <c r="D13431" t="s">
        <v>130</v>
      </c>
      <c r="E13431" t="s">
        <v>128</v>
      </c>
      <c r="F13431" t="s">
        <v>184</v>
      </c>
      <c r="G13431" t="s">
        <v>114</v>
      </c>
      <c r="H13431" t="s">
        <v>104</v>
      </c>
      <c r="I13431" t="s">
        <v>76</v>
      </c>
      <c r="J13431" t="s">
        <v>105</v>
      </c>
      <c r="K13431" s="23">
        <v>1</v>
      </c>
      <c r="L13431" s="24">
        <v>7.4</v>
      </c>
      <c r="M13431" s="24">
        <v>7.4</v>
      </c>
      <c r="N13431" s="24">
        <v>4.88</v>
      </c>
      <c r="O13431" s="24">
        <v>2.52</v>
      </c>
      <c r="P13431" s="25">
        <v>34</v>
      </c>
    </row>
    <row r="13432" spans="1:16" x14ac:dyDescent="0.3">
      <c r="A13432" s="22">
        <v>43319</v>
      </c>
      <c r="B13432">
        <v>2018</v>
      </c>
      <c r="C13432">
        <v>8</v>
      </c>
      <c r="D13432" t="s">
        <v>130</v>
      </c>
      <c r="E13432" t="s">
        <v>128</v>
      </c>
      <c r="F13432" t="s">
        <v>184</v>
      </c>
      <c r="G13432" t="s">
        <v>114</v>
      </c>
      <c r="H13432" t="s">
        <v>106</v>
      </c>
      <c r="I13432" t="s">
        <v>69</v>
      </c>
      <c r="J13432" t="s">
        <v>107</v>
      </c>
      <c r="K13432" s="23">
        <v>1</v>
      </c>
      <c r="L13432" s="24">
        <v>16.5</v>
      </c>
      <c r="M13432" s="24">
        <v>16.5</v>
      </c>
      <c r="N13432" s="24">
        <v>12.87</v>
      </c>
      <c r="O13432" s="24">
        <v>3.63</v>
      </c>
      <c r="P13432" s="25">
        <v>22</v>
      </c>
    </row>
    <row r="13433" spans="1:16" x14ac:dyDescent="0.3">
      <c r="A13433" s="22">
        <v>43319</v>
      </c>
      <c r="B13433">
        <v>2018</v>
      </c>
      <c r="C13433">
        <v>8</v>
      </c>
      <c r="D13433" t="s">
        <v>130</v>
      </c>
      <c r="E13433" t="s">
        <v>128</v>
      </c>
      <c r="F13433" t="s">
        <v>184</v>
      </c>
      <c r="G13433" t="s">
        <v>114</v>
      </c>
      <c r="H13433" t="s">
        <v>108</v>
      </c>
      <c r="I13433" t="s">
        <v>72</v>
      </c>
      <c r="J13433" t="s">
        <v>109</v>
      </c>
      <c r="K13433" s="23">
        <v>3</v>
      </c>
      <c r="L13433" s="24">
        <v>8.1999999999999993</v>
      </c>
      <c r="M13433" s="24">
        <v>24.6</v>
      </c>
      <c r="N13433" s="24">
        <v>16.73</v>
      </c>
      <c r="O13433" s="24">
        <v>7.87</v>
      </c>
      <c r="P13433" s="25">
        <v>32</v>
      </c>
    </row>
    <row r="13434" spans="1:16" x14ac:dyDescent="0.3">
      <c r="A13434" s="22">
        <v>43320</v>
      </c>
      <c r="B13434">
        <v>2018</v>
      </c>
      <c r="C13434">
        <v>8</v>
      </c>
      <c r="D13434" t="s">
        <v>130</v>
      </c>
      <c r="E13434" t="s">
        <v>128</v>
      </c>
      <c r="F13434" t="s">
        <v>184</v>
      </c>
      <c r="G13434" t="s">
        <v>115</v>
      </c>
      <c r="H13434" t="s">
        <v>94</v>
      </c>
      <c r="I13434" t="s">
        <v>73</v>
      </c>
      <c r="J13434" t="s">
        <v>95</v>
      </c>
      <c r="K13434" s="23">
        <v>4.33</v>
      </c>
      <c r="L13434" s="24">
        <v>3.1</v>
      </c>
      <c r="M13434" s="24">
        <v>13.42</v>
      </c>
      <c r="N13434" s="24">
        <v>9.39</v>
      </c>
      <c r="O13434" s="24">
        <v>4.03</v>
      </c>
      <c r="P13434" s="25">
        <v>30</v>
      </c>
    </row>
    <row r="13435" spans="1:16" x14ac:dyDescent="0.3">
      <c r="A13435" s="22">
        <v>43320</v>
      </c>
      <c r="B13435">
        <v>2018</v>
      </c>
      <c r="C13435">
        <v>8</v>
      </c>
      <c r="D13435" t="s">
        <v>130</v>
      </c>
      <c r="E13435" t="s">
        <v>128</v>
      </c>
      <c r="F13435" t="s">
        <v>184</v>
      </c>
      <c r="G13435" t="s">
        <v>115</v>
      </c>
      <c r="H13435" t="s">
        <v>96</v>
      </c>
      <c r="I13435" t="s">
        <v>74</v>
      </c>
      <c r="J13435" t="s">
        <v>97</v>
      </c>
      <c r="K13435" s="23">
        <v>2.79</v>
      </c>
      <c r="L13435" s="24">
        <v>3.6</v>
      </c>
      <c r="M13435" s="24">
        <v>10.039999999999999</v>
      </c>
      <c r="N13435" s="24">
        <v>7.03</v>
      </c>
      <c r="O13435" s="24">
        <v>3.01</v>
      </c>
      <c r="P13435" s="25">
        <v>30</v>
      </c>
    </row>
    <row r="13436" spans="1:16" x14ac:dyDescent="0.3">
      <c r="A13436" s="22">
        <v>43320</v>
      </c>
      <c r="B13436">
        <v>2018</v>
      </c>
      <c r="C13436">
        <v>8</v>
      </c>
      <c r="D13436" t="s">
        <v>130</v>
      </c>
      <c r="E13436" t="s">
        <v>128</v>
      </c>
      <c r="F13436" t="s">
        <v>184</v>
      </c>
      <c r="G13436" t="s">
        <v>115</v>
      </c>
      <c r="H13436" t="s">
        <v>98</v>
      </c>
      <c r="I13436" t="s">
        <v>75</v>
      </c>
      <c r="J13436" t="s">
        <v>99</v>
      </c>
      <c r="K13436" s="23">
        <v>2</v>
      </c>
      <c r="L13436" s="24">
        <v>2.8</v>
      </c>
      <c r="M13436" s="24">
        <v>5.6</v>
      </c>
      <c r="N13436" s="24">
        <v>4.03</v>
      </c>
      <c r="O13436" s="24">
        <v>1.57</v>
      </c>
      <c r="P13436" s="25">
        <v>28</v>
      </c>
    </row>
    <row r="13437" spans="1:16" x14ac:dyDescent="0.3">
      <c r="A13437" s="22">
        <v>43320</v>
      </c>
      <c r="B13437">
        <v>2018</v>
      </c>
      <c r="C13437">
        <v>8</v>
      </c>
      <c r="D13437" t="s">
        <v>130</v>
      </c>
      <c r="E13437" t="s">
        <v>128</v>
      </c>
      <c r="F13437" t="s">
        <v>184</v>
      </c>
      <c r="G13437" t="s">
        <v>115</v>
      </c>
      <c r="H13437" t="s">
        <v>100</v>
      </c>
      <c r="I13437" t="s">
        <v>70</v>
      </c>
      <c r="J13437" t="s">
        <v>101</v>
      </c>
      <c r="K13437" s="23">
        <v>10</v>
      </c>
      <c r="L13437" s="24">
        <v>2.4</v>
      </c>
      <c r="M13437" s="24">
        <v>24</v>
      </c>
      <c r="N13437" s="24">
        <v>17.760000000000002</v>
      </c>
      <c r="O13437" s="24">
        <v>6.24</v>
      </c>
      <c r="P13437" s="25">
        <v>26</v>
      </c>
    </row>
    <row r="13438" spans="1:16" x14ac:dyDescent="0.3">
      <c r="A13438" s="22">
        <v>43320</v>
      </c>
      <c r="B13438">
        <v>2018</v>
      </c>
      <c r="C13438">
        <v>8</v>
      </c>
      <c r="D13438" t="s">
        <v>130</v>
      </c>
      <c r="E13438" t="s">
        <v>128</v>
      </c>
      <c r="F13438" t="s">
        <v>184</v>
      </c>
      <c r="G13438" t="s">
        <v>115</v>
      </c>
      <c r="H13438" t="s">
        <v>102</v>
      </c>
      <c r="I13438" t="s">
        <v>71</v>
      </c>
      <c r="J13438" t="s">
        <v>103</v>
      </c>
      <c r="K13438" s="23">
        <v>13</v>
      </c>
      <c r="L13438" s="24">
        <v>6.9</v>
      </c>
      <c r="M13438" s="24">
        <v>89.7</v>
      </c>
      <c r="N13438" s="24">
        <v>59.2</v>
      </c>
      <c r="O13438" s="24">
        <v>30.5</v>
      </c>
      <c r="P13438" s="25">
        <v>34</v>
      </c>
    </row>
    <row r="13439" spans="1:16" x14ac:dyDescent="0.3">
      <c r="A13439" s="22">
        <v>43320</v>
      </c>
      <c r="B13439">
        <v>2018</v>
      </c>
      <c r="C13439">
        <v>8</v>
      </c>
      <c r="D13439" t="s">
        <v>130</v>
      </c>
      <c r="E13439" t="s">
        <v>128</v>
      </c>
      <c r="F13439" t="s">
        <v>184</v>
      </c>
      <c r="G13439" t="s">
        <v>115</v>
      </c>
      <c r="H13439" t="s">
        <v>104</v>
      </c>
      <c r="I13439" t="s">
        <v>76</v>
      </c>
      <c r="J13439" t="s">
        <v>105</v>
      </c>
      <c r="K13439" s="23">
        <v>0</v>
      </c>
      <c r="L13439" s="24">
        <v>7.4</v>
      </c>
      <c r="M13439" s="24">
        <v>0</v>
      </c>
      <c r="N13439" s="24">
        <v>0</v>
      </c>
      <c r="O13439" s="24">
        <v>0</v>
      </c>
      <c r="P13439" s="25">
        <v>34</v>
      </c>
    </row>
    <row r="13440" spans="1:16" x14ac:dyDescent="0.3">
      <c r="A13440" s="22">
        <v>43320</v>
      </c>
      <c r="B13440">
        <v>2018</v>
      </c>
      <c r="C13440">
        <v>8</v>
      </c>
      <c r="D13440" t="s">
        <v>130</v>
      </c>
      <c r="E13440" t="s">
        <v>128</v>
      </c>
      <c r="F13440" t="s">
        <v>184</v>
      </c>
      <c r="G13440" t="s">
        <v>115</v>
      </c>
      <c r="H13440" t="s">
        <v>106</v>
      </c>
      <c r="I13440" t="s">
        <v>69</v>
      </c>
      <c r="J13440" t="s">
        <v>107</v>
      </c>
      <c r="K13440" s="23">
        <v>0</v>
      </c>
      <c r="L13440" s="24">
        <v>16.5</v>
      </c>
      <c r="M13440" s="24">
        <v>0</v>
      </c>
      <c r="N13440" s="24">
        <v>0</v>
      </c>
      <c r="O13440" s="24">
        <v>0</v>
      </c>
      <c r="P13440" s="25">
        <v>22</v>
      </c>
    </row>
    <row r="13441" spans="1:16" x14ac:dyDescent="0.3">
      <c r="A13441" s="22">
        <v>43320</v>
      </c>
      <c r="B13441">
        <v>2018</v>
      </c>
      <c r="C13441">
        <v>8</v>
      </c>
      <c r="D13441" t="s">
        <v>130</v>
      </c>
      <c r="E13441" t="s">
        <v>128</v>
      </c>
      <c r="F13441" t="s">
        <v>184</v>
      </c>
      <c r="G13441" t="s">
        <v>115</v>
      </c>
      <c r="H13441" t="s">
        <v>108</v>
      </c>
      <c r="I13441" t="s">
        <v>72</v>
      </c>
      <c r="J13441" t="s">
        <v>109</v>
      </c>
      <c r="K13441" s="23">
        <v>2</v>
      </c>
      <c r="L13441" s="24">
        <v>8.1999999999999993</v>
      </c>
      <c r="M13441" s="24">
        <v>16.399999999999999</v>
      </c>
      <c r="N13441" s="24">
        <v>11.15</v>
      </c>
      <c r="O13441" s="24">
        <v>5.25</v>
      </c>
      <c r="P13441" s="25">
        <v>32</v>
      </c>
    </row>
    <row r="13442" spans="1:16" x14ac:dyDescent="0.3">
      <c r="A13442" s="22">
        <v>43321</v>
      </c>
      <c r="B13442">
        <v>2018</v>
      </c>
      <c r="C13442">
        <v>8</v>
      </c>
      <c r="D13442" t="s">
        <v>130</v>
      </c>
      <c r="E13442" t="s">
        <v>128</v>
      </c>
      <c r="F13442" t="s">
        <v>184</v>
      </c>
      <c r="G13442" t="s">
        <v>93</v>
      </c>
      <c r="H13442" t="s">
        <v>94</v>
      </c>
      <c r="I13442" t="s">
        <v>73</v>
      </c>
      <c r="J13442" t="s">
        <v>95</v>
      </c>
      <c r="K13442" s="23">
        <v>2.67</v>
      </c>
      <c r="L13442" s="24">
        <v>3.1</v>
      </c>
      <c r="M13442" s="24">
        <v>8.2799999999999994</v>
      </c>
      <c r="N13442" s="24">
        <v>5.8</v>
      </c>
      <c r="O13442" s="24">
        <v>2.48</v>
      </c>
      <c r="P13442" s="25">
        <v>30</v>
      </c>
    </row>
    <row r="13443" spans="1:16" x14ac:dyDescent="0.3">
      <c r="A13443" s="22">
        <v>43321</v>
      </c>
      <c r="B13443">
        <v>2018</v>
      </c>
      <c r="C13443">
        <v>8</v>
      </c>
      <c r="D13443" t="s">
        <v>130</v>
      </c>
      <c r="E13443" t="s">
        <v>128</v>
      </c>
      <c r="F13443" t="s">
        <v>184</v>
      </c>
      <c r="G13443" t="s">
        <v>93</v>
      </c>
      <c r="H13443" t="s">
        <v>96</v>
      </c>
      <c r="I13443" t="s">
        <v>74</v>
      </c>
      <c r="J13443" t="s">
        <v>97</v>
      </c>
      <c r="K13443" s="23">
        <v>3.07</v>
      </c>
      <c r="L13443" s="24">
        <v>3.6</v>
      </c>
      <c r="M13443" s="24">
        <v>11.05</v>
      </c>
      <c r="N13443" s="24">
        <v>7.74</v>
      </c>
      <c r="O13443" s="24">
        <v>3.31</v>
      </c>
      <c r="P13443" s="25">
        <v>30</v>
      </c>
    </row>
    <row r="13444" spans="1:16" x14ac:dyDescent="0.3">
      <c r="A13444" s="22">
        <v>43321</v>
      </c>
      <c r="B13444">
        <v>2018</v>
      </c>
      <c r="C13444">
        <v>8</v>
      </c>
      <c r="D13444" t="s">
        <v>130</v>
      </c>
      <c r="E13444" t="s">
        <v>128</v>
      </c>
      <c r="F13444" t="s">
        <v>184</v>
      </c>
      <c r="G13444" t="s">
        <v>93</v>
      </c>
      <c r="H13444" t="s">
        <v>98</v>
      </c>
      <c r="I13444" t="s">
        <v>75</v>
      </c>
      <c r="J13444" t="s">
        <v>99</v>
      </c>
      <c r="K13444" s="23">
        <v>1</v>
      </c>
      <c r="L13444" s="24">
        <v>2.8</v>
      </c>
      <c r="M13444" s="24">
        <v>2.8</v>
      </c>
      <c r="N13444" s="24">
        <v>2.02</v>
      </c>
      <c r="O13444" s="24">
        <v>0.78</v>
      </c>
      <c r="P13444" s="25">
        <v>28</v>
      </c>
    </row>
    <row r="13445" spans="1:16" x14ac:dyDescent="0.3">
      <c r="A13445" s="22">
        <v>43321</v>
      </c>
      <c r="B13445">
        <v>2018</v>
      </c>
      <c r="C13445">
        <v>8</v>
      </c>
      <c r="D13445" t="s">
        <v>130</v>
      </c>
      <c r="E13445" t="s">
        <v>128</v>
      </c>
      <c r="F13445" t="s">
        <v>184</v>
      </c>
      <c r="G13445" t="s">
        <v>93</v>
      </c>
      <c r="H13445" t="s">
        <v>100</v>
      </c>
      <c r="I13445" t="s">
        <v>70</v>
      </c>
      <c r="J13445" t="s">
        <v>101</v>
      </c>
      <c r="K13445" s="23">
        <v>29.4</v>
      </c>
      <c r="L13445" s="24">
        <v>2.4</v>
      </c>
      <c r="M13445" s="24">
        <v>70.56</v>
      </c>
      <c r="N13445" s="24">
        <v>52.21</v>
      </c>
      <c r="O13445" s="24">
        <v>18.350000000000001</v>
      </c>
      <c r="P13445" s="25">
        <v>26</v>
      </c>
    </row>
    <row r="13446" spans="1:16" x14ac:dyDescent="0.3">
      <c r="A13446" s="22">
        <v>43321</v>
      </c>
      <c r="B13446">
        <v>2018</v>
      </c>
      <c r="C13446">
        <v>8</v>
      </c>
      <c r="D13446" t="s">
        <v>130</v>
      </c>
      <c r="E13446" t="s">
        <v>128</v>
      </c>
      <c r="F13446" t="s">
        <v>184</v>
      </c>
      <c r="G13446" t="s">
        <v>93</v>
      </c>
      <c r="H13446" t="s">
        <v>102</v>
      </c>
      <c r="I13446" t="s">
        <v>71</v>
      </c>
      <c r="J13446" t="s">
        <v>103</v>
      </c>
      <c r="K13446" s="23">
        <v>13</v>
      </c>
      <c r="L13446" s="24">
        <v>6.9</v>
      </c>
      <c r="M13446" s="24">
        <v>89.7</v>
      </c>
      <c r="N13446" s="24">
        <v>59.2</v>
      </c>
      <c r="O13446" s="24">
        <v>30.5</v>
      </c>
      <c r="P13446" s="25">
        <v>34</v>
      </c>
    </row>
    <row r="13447" spans="1:16" x14ac:dyDescent="0.3">
      <c r="A13447" s="22">
        <v>43321</v>
      </c>
      <c r="B13447">
        <v>2018</v>
      </c>
      <c r="C13447">
        <v>8</v>
      </c>
      <c r="D13447" t="s">
        <v>130</v>
      </c>
      <c r="E13447" t="s">
        <v>128</v>
      </c>
      <c r="F13447" t="s">
        <v>184</v>
      </c>
      <c r="G13447" t="s">
        <v>93</v>
      </c>
      <c r="H13447" t="s">
        <v>104</v>
      </c>
      <c r="I13447" t="s">
        <v>76</v>
      </c>
      <c r="J13447" t="s">
        <v>105</v>
      </c>
      <c r="K13447" s="23">
        <v>0</v>
      </c>
      <c r="L13447" s="24">
        <v>7.4</v>
      </c>
      <c r="M13447" s="24">
        <v>0</v>
      </c>
      <c r="N13447" s="24">
        <v>0</v>
      </c>
      <c r="O13447" s="24">
        <v>0</v>
      </c>
      <c r="P13447" s="25">
        <v>34</v>
      </c>
    </row>
    <row r="13448" spans="1:16" x14ac:dyDescent="0.3">
      <c r="A13448" s="22">
        <v>43321</v>
      </c>
      <c r="B13448">
        <v>2018</v>
      </c>
      <c r="C13448">
        <v>8</v>
      </c>
      <c r="D13448" t="s">
        <v>130</v>
      </c>
      <c r="E13448" t="s">
        <v>128</v>
      </c>
      <c r="F13448" t="s">
        <v>184</v>
      </c>
      <c r="G13448" t="s">
        <v>93</v>
      </c>
      <c r="H13448" t="s">
        <v>106</v>
      </c>
      <c r="I13448" t="s">
        <v>69</v>
      </c>
      <c r="J13448" t="s">
        <v>107</v>
      </c>
      <c r="K13448" s="23">
        <v>0</v>
      </c>
      <c r="L13448" s="24">
        <v>16.5</v>
      </c>
      <c r="M13448" s="24">
        <v>0</v>
      </c>
      <c r="N13448" s="24">
        <v>0</v>
      </c>
      <c r="O13448" s="24">
        <v>0</v>
      </c>
      <c r="P13448" s="25">
        <v>22</v>
      </c>
    </row>
    <row r="13449" spans="1:16" x14ac:dyDescent="0.3">
      <c r="A13449" s="22">
        <v>43321</v>
      </c>
      <c r="B13449">
        <v>2018</v>
      </c>
      <c r="C13449">
        <v>8</v>
      </c>
      <c r="D13449" t="s">
        <v>130</v>
      </c>
      <c r="E13449" t="s">
        <v>128</v>
      </c>
      <c r="F13449" t="s">
        <v>184</v>
      </c>
      <c r="G13449" t="s">
        <v>93</v>
      </c>
      <c r="H13449" t="s">
        <v>108</v>
      </c>
      <c r="I13449" t="s">
        <v>72</v>
      </c>
      <c r="J13449" t="s">
        <v>109</v>
      </c>
      <c r="K13449" s="23">
        <v>2</v>
      </c>
      <c r="L13449" s="24">
        <v>8.1999999999999993</v>
      </c>
      <c r="M13449" s="24">
        <v>16.399999999999999</v>
      </c>
      <c r="N13449" s="24">
        <v>11.15</v>
      </c>
      <c r="O13449" s="24">
        <v>5.25</v>
      </c>
      <c r="P13449" s="25">
        <v>32</v>
      </c>
    </row>
    <row r="13450" spans="1:16" x14ac:dyDescent="0.3">
      <c r="A13450" s="22">
        <v>43322</v>
      </c>
      <c r="B13450">
        <v>2018</v>
      </c>
      <c r="C13450">
        <v>8</v>
      </c>
      <c r="D13450" t="s">
        <v>130</v>
      </c>
      <c r="E13450" t="s">
        <v>128</v>
      </c>
      <c r="F13450" t="s">
        <v>184</v>
      </c>
      <c r="G13450" t="s">
        <v>110</v>
      </c>
      <c r="H13450" t="s">
        <v>94</v>
      </c>
      <c r="I13450" t="s">
        <v>73</v>
      </c>
      <c r="J13450" t="s">
        <v>95</v>
      </c>
      <c r="K13450" s="23">
        <v>6</v>
      </c>
      <c r="L13450" s="24">
        <v>3.1</v>
      </c>
      <c r="M13450" s="24">
        <v>18.600000000000001</v>
      </c>
      <c r="N13450" s="24">
        <v>13.02</v>
      </c>
      <c r="O13450" s="24">
        <v>5.58</v>
      </c>
      <c r="P13450" s="25">
        <v>30</v>
      </c>
    </row>
    <row r="13451" spans="1:16" x14ac:dyDescent="0.3">
      <c r="A13451" s="22">
        <v>43322</v>
      </c>
      <c r="B13451">
        <v>2018</v>
      </c>
      <c r="C13451">
        <v>8</v>
      </c>
      <c r="D13451" t="s">
        <v>130</v>
      </c>
      <c r="E13451" t="s">
        <v>128</v>
      </c>
      <c r="F13451" t="s">
        <v>184</v>
      </c>
      <c r="G13451" t="s">
        <v>110</v>
      </c>
      <c r="H13451" t="s">
        <v>96</v>
      </c>
      <c r="I13451" t="s">
        <v>74</v>
      </c>
      <c r="J13451" t="s">
        <v>97</v>
      </c>
      <c r="K13451" s="23">
        <v>4</v>
      </c>
      <c r="L13451" s="24">
        <v>3.6</v>
      </c>
      <c r="M13451" s="24">
        <v>14.4</v>
      </c>
      <c r="N13451" s="24">
        <v>10.08</v>
      </c>
      <c r="O13451" s="24">
        <v>4.32</v>
      </c>
      <c r="P13451" s="25">
        <v>30</v>
      </c>
    </row>
    <row r="13452" spans="1:16" x14ac:dyDescent="0.3">
      <c r="A13452" s="22">
        <v>43322</v>
      </c>
      <c r="B13452">
        <v>2018</v>
      </c>
      <c r="C13452">
        <v>8</v>
      </c>
      <c r="D13452" t="s">
        <v>130</v>
      </c>
      <c r="E13452" t="s">
        <v>128</v>
      </c>
      <c r="F13452" t="s">
        <v>184</v>
      </c>
      <c r="G13452" t="s">
        <v>110</v>
      </c>
      <c r="H13452" t="s">
        <v>98</v>
      </c>
      <c r="I13452" t="s">
        <v>75</v>
      </c>
      <c r="J13452" t="s">
        <v>99</v>
      </c>
      <c r="K13452" s="23">
        <v>4</v>
      </c>
      <c r="L13452" s="24">
        <v>2.8</v>
      </c>
      <c r="M13452" s="24">
        <v>11.2</v>
      </c>
      <c r="N13452" s="24">
        <v>8.06</v>
      </c>
      <c r="O13452" s="24">
        <v>3.14</v>
      </c>
      <c r="P13452" s="25">
        <v>28</v>
      </c>
    </row>
    <row r="13453" spans="1:16" x14ac:dyDescent="0.3">
      <c r="A13453" s="22">
        <v>43322</v>
      </c>
      <c r="B13453">
        <v>2018</v>
      </c>
      <c r="C13453">
        <v>8</v>
      </c>
      <c r="D13453" t="s">
        <v>130</v>
      </c>
      <c r="E13453" t="s">
        <v>128</v>
      </c>
      <c r="F13453" t="s">
        <v>184</v>
      </c>
      <c r="G13453" t="s">
        <v>110</v>
      </c>
      <c r="H13453" t="s">
        <v>100</v>
      </c>
      <c r="I13453" t="s">
        <v>70</v>
      </c>
      <c r="J13453" t="s">
        <v>101</v>
      </c>
      <c r="K13453" s="23">
        <v>19</v>
      </c>
      <c r="L13453" s="24">
        <v>2.4</v>
      </c>
      <c r="M13453" s="24">
        <v>45.6</v>
      </c>
      <c r="N13453" s="24">
        <v>33.74</v>
      </c>
      <c r="O13453" s="24">
        <v>11.86</v>
      </c>
      <c r="P13453" s="25">
        <v>26</v>
      </c>
    </row>
    <row r="13454" spans="1:16" x14ac:dyDescent="0.3">
      <c r="A13454" s="22">
        <v>43322</v>
      </c>
      <c r="B13454">
        <v>2018</v>
      </c>
      <c r="C13454">
        <v>8</v>
      </c>
      <c r="D13454" t="s">
        <v>130</v>
      </c>
      <c r="E13454" t="s">
        <v>128</v>
      </c>
      <c r="F13454" t="s">
        <v>184</v>
      </c>
      <c r="G13454" t="s">
        <v>110</v>
      </c>
      <c r="H13454" t="s">
        <v>102</v>
      </c>
      <c r="I13454" t="s">
        <v>71</v>
      </c>
      <c r="J13454" t="s">
        <v>103</v>
      </c>
      <c r="K13454" s="23">
        <v>4</v>
      </c>
      <c r="L13454" s="24">
        <v>6.9</v>
      </c>
      <c r="M13454" s="24">
        <v>27.6</v>
      </c>
      <c r="N13454" s="24">
        <v>18.22</v>
      </c>
      <c r="O13454" s="24">
        <v>9.3800000000000008</v>
      </c>
      <c r="P13454" s="25">
        <v>34</v>
      </c>
    </row>
    <row r="13455" spans="1:16" x14ac:dyDescent="0.3">
      <c r="A13455" s="22">
        <v>43322</v>
      </c>
      <c r="B13455">
        <v>2018</v>
      </c>
      <c r="C13455">
        <v>8</v>
      </c>
      <c r="D13455" t="s">
        <v>130</v>
      </c>
      <c r="E13455" t="s">
        <v>128</v>
      </c>
      <c r="F13455" t="s">
        <v>184</v>
      </c>
      <c r="G13455" t="s">
        <v>110</v>
      </c>
      <c r="H13455" t="s">
        <v>104</v>
      </c>
      <c r="I13455" t="s">
        <v>76</v>
      </c>
      <c r="J13455" t="s">
        <v>105</v>
      </c>
      <c r="K13455" s="23">
        <v>0</v>
      </c>
      <c r="L13455" s="24">
        <v>7.4</v>
      </c>
      <c r="M13455" s="24">
        <v>0</v>
      </c>
      <c r="N13455" s="24">
        <v>0</v>
      </c>
      <c r="O13455" s="24">
        <v>0</v>
      </c>
      <c r="P13455" s="25">
        <v>34</v>
      </c>
    </row>
    <row r="13456" spans="1:16" x14ac:dyDescent="0.3">
      <c r="A13456" s="22">
        <v>43322</v>
      </c>
      <c r="B13456">
        <v>2018</v>
      </c>
      <c r="C13456">
        <v>8</v>
      </c>
      <c r="D13456" t="s">
        <v>130</v>
      </c>
      <c r="E13456" t="s">
        <v>128</v>
      </c>
      <c r="F13456" t="s">
        <v>184</v>
      </c>
      <c r="G13456" t="s">
        <v>110</v>
      </c>
      <c r="H13456" t="s">
        <v>106</v>
      </c>
      <c r="I13456" t="s">
        <v>69</v>
      </c>
      <c r="J13456" t="s">
        <v>107</v>
      </c>
      <c r="K13456" s="23">
        <v>0</v>
      </c>
      <c r="L13456" s="24">
        <v>16.5</v>
      </c>
      <c r="M13456" s="24">
        <v>0</v>
      </c>
      <c r="N13456" s="24">
        <v>0</v>
      </c>
      <c r="O13456" s="24">
        <v>0</v>
      </c>
      <c r="P13456" s="25">
        <v>22</v>
      </c>
    </row>
    <row r="13457" spans="1:16" x14ac:dyDescent="0.3">
      <c r="A13457" s="22">
        <v>43322</v>
      </c>
      <c r="B13457">
        <v>2018</v>
      </c>
      <c r="C13457">
        <v>8</v>
      </c>
      <c r="D13457" t="s">
        <v>130</v>
      </c>
      <c r="E13457" t="s">
        <v>128</v>
      </c>
      <c r="F13457" t="s">
        <v>184</v>
      </c>
      <c r="G13457" t="s">
        <v>110</v>
      </c>
      <c r="H13457" t="s">
        <v>108</v>
      </c>
      <c r="I13457" t="s">
        <v>72</v>
      </c>
      <c r="J13457" t="s">
        <v>109</v>
      </c>
      <c r="K13457" s="23">
        <v>2</v>
      </c>
      <c r="L13457" s="24">
        <v>8.1999999999999993</v>
      </c>
      <c r="M13457" s="24">
        <v>16.399999999999999</v>
      </c>
      <c r="N13457" s="24">
        <v>11.15</v>
      </c>
      <c r="O13457" s="24">
        <v>5.25</v>
      </c>
      <c r="P13457" s="25">
        <v>32</v>
      </c>
    </row>
    <row r="13458" spans="1:16" x14ac:dyDescent="0.3">
      <c r="A13458" s="22">
        <v>43323</v>
      </c>
      <c r="B13458">
        <v>2018</v>
      </c>
      <c r="C13458">
        <v>8</v>
      </c>
      <c r="D13458" t="s">
        <v>130</v>
      </c>
      <c r="E13458" t="s">
        <v>128</v>
      </c>
      <c r="F13458" t="s">
        <v>184</v>
      </c>
      <c r="G13458" t="s">
        <v>111</v>
      </c>
      <c r="H13458" t="s">
        <v>94</v>
      </c>
      <c r="I13458" t="s">
        <v>73</v>
      </c>
      <c r="J13458" t="s">
        <v>95</v>
      </c>
      <c r="K13458" s="23">
        <v>4</v>
      </c>
      <c r="L13458" s="24">
        <v>3.1</v>
      </c>
      <c r="M13458" s="24">
        <v>12.4</v>
      </c>
      <c r="N13458" s="24">
        <v>8.68</v>
      </c>
      <c r="O13458" s="24">
        <v>3.72</v>
      </c>
      <c r="P13458" s="25">
        <v>30</v>
      </c>
    </row>
    <row r="13459" spans="1:16" x14ac:dyDescent="0.3">
      <c r="A13459" s="22">
        <v>43323</v>
      </c>
      <c r="B13459">
        <v>2018</v>
      </c>
      <c r="C13459">
        <v>8</v>
      </c>
      <c r="D13459" t="s">
        <v>130</v>
      </c>
      <c r="E13459" t="s">
        <v>128</v>
      </c>
      <c r="F13459" t="s">
        <v>184</v>
      </c>
      <c r="G13459" t="s">
        <v>111</v>
      </c>
      <c r="H13459" t="s">
        <v>96</v>
      </c>
      <c r="I13459" t="s">
        <v>74</v>
      </c>
      <c r="J13459" t="s">
        <v>97</v>
      </c>
      <c r="K13459" s="23">
        <v>4.13</v>
      </c>
      <c r="L13459" s="24">
        <v>3.6</v>
      </c>
      <c r="M13459" s="24">
        <v>14.87</v>
      </c>
      <c r="N13459" s="24">
        <v>10.41</v>
      </c>
      <c r="O13459" s="24">
        <v>4.46</v>
      </c>
      <c r="P13459" s="25">
        <v>30</v>
      </c>
    </row>
    <row r="13460" spans="1:16" x14ac:dyDescent="0.3">
      <c r="A13460" s="22">
        <v>43323</v>
      </c>
      <c r="B13460">
        <v>2018</v>
      </c>
      <c r="C13460">
        <v>8</v>
      </c>
      <c r="D13460" t="s">
        <v>130</v>
      </c>
      <c r="E13460" t="s">
        <v>128</v>
      </c>
      <c r="F13460" t="s">
        <v>184</v>
      </c>
      <c r="G13460" t="s">
        <v>111</v>
      </c>
      <c r="H13460" t="s">
        <v>98</v>
      </c>
      <c r="I13460" t="s">
        <v>75</v>
      </c>
      <c r="J13460" t="s">
        <v>99</v>
      </c>
      <c r="K13460" s="23">
        <v>6</v>
      </c>
      <c r="L13460" s="24">
        <v>2.8</v>
      </c>
      <c r="M13460" s="24">
        <v>16.8</v>
      </c>
      <c r="N13460" s="24">
        <v>12.1</v>
      </c>
      <c r="O13460" s="24">
        <v>4.7</v>
      </c>
      <c r="P13460" s="25">
        <v>28</v>
      </c>
    </row>
    <row r="13461" spans="1:16" x14ac:dyDescent="0.3">
      <c r="A13461" s="22">
        <v>43323</v>
      </c>
      <c r="B13461">
        <v>2018</v>
      </c>
      <c r="C13461">
        <v>8</v>
      </c>
      <c r="D13461" t="s">
        <v>130</v>
      </c>
      <c r="E13461" t="s">
        <v>128</v>
      </c>
      <c r="F13461" t="s">
        <v>184</v>
      </c>
      <c r="G13461" t="s">
        <v>111</v>
      </c>
      <c r="H13461" t="s">
        <v>100</v>
      </c>
      <c r="I13461" t="s">
        <v>70</v>
      </c>
      <c r="J13461" t="s">
        <v>101</v>
      </c>
      <c r="K13461" s="23">
        <v>37</v>
      </c>
      <c r="L13461" s="24">
        <v>2.4</v>
      </c>
      <c r="M13461" s="24">
        <v>88.8</v>
      </c>
      <c r="N13461" s="24">
        <v>65.709999999999994</v>
      </c>
      <c r="O13461" s="24">
        <v>23.09</v>
      </c>
      <c r="P13461" s="25">
        <v>26</v>
      </c>
    </row>
    <row r="13462" spans="1:16" x14ac:dyDescent="0.3">
      <c r="A13462" s="22">
        <v>43323</v>
      </c>
      <c r="B13462">
        <v>2018</v>
      </c>
      <c r="C13462">
        <v>8</v>
      </c>
      <c r="D13462" t="s">
        <v>130</v>
      </c>
      <c r="E13462" t="s">
        <v>128</v>
      </c>
      <c r="F13462" t="s">
        <v>184</v>
      </c>
      <c r="G13462" t="s">
        <v>111</v>
      </c>
      <c r="H13462" t="s">
        <v>102</v>
      </c>
      <c r="I13462" t="s">
        <v>71</v>
      </c>
      <c r="J13462" t="s">
        <v>103</v>
      </c>
      <c r="K13462" s="23">
        <v>16</v>
      </c>
      <c r="L13462" s="24">
        <v>6.9</v>
      </c>
      <c r="M13462" s="24">
        <v>110.4</v>
      </c>
      <c r="N13462" s="24">
        <v>72.86</v>
      </c>
      <c r="O13462" s="24">
        <v>37.54</v>
      </c>
      <c r="P13462" s="25">
        <v>34</v>
      </c>
    </row>
    <row r="13463" spans="1:16" x14ac:dyDescent="0.3">
      <c r="A13463" s="22">
        <v>43323</v>
      </c>
      <c r="B13463">
        <v>2018</v>
      </c>
      <c r="C13463">
        <v>8</v>
      </c>
      <c r="D13463" t="s">
        <v>130</v>
      </c>
      <c r="E13463" t="s">
        <v>128</v>
      </c>
      <c r="F13463" t="s">
        <v>184</v>
      </c>
      <c r="G13463" t="s">
        <v>111</v>
      </c>
      <c r="H13463" t="s">
        <v>104</v>
      </c>
      <c r="I13463" t="s">
        <v>76</v>
      </c>
      <c r="J13463" t="s">
        <v>105</v>
      </c>
      <c r="K13463" s="23">
        <v>1</v>
      </c>
      <c r="L13463" s="24">
        <v>7.4</v>
      </c>
      <c r="M13463" s="24">
        <v>7.4</v>
      </c>
      <c r="N13463" s="24">
        <v>4.88</v>
      </c>
      <c r="O13463" s="24">
        <v>2.52</v>
      </c>
      <c r="P13463" s="25">
        <v>34</v>
      </c>
    </row>
    <row r="13464" spans="1:16" x14ac:dyDescent="0.3">
      <c r="A13464" s="22">
        <v>43323</v>
      </c>
      <c r="B13464">
        <v>2018</v>
      </c>
      <c r="C13464">
        <v>8</v>
      </c>
      <c r="D13464" t="s">
        <v>130</v>
      </c>
      <c r="E13464" t="s">
        <v>128</v>
      </c>
      <c r="F13464" t="s">
        <v>184</v>
      </c>
      <c r="G13464" t="s">
        <v>111</v>
      </c>
      <c r="H13464" t="s">
        <v>106</v>
      </c>
      <c r="I13464" t="s">
        <v>69</v>
      </c>
      <c r="J13464" t="s">
        <v>107</v>
      </c>
      <c r="K13464" s="23">
        <v>5</v>
      </c>
      <c r="L13464" s="24">
        <v>16.5</v>
      </c>
      <c r="M13464" s="24">
        <v>82.5</v>
      </c>
      <c r="N13464" s="24">
        <v>64.349999999999994</v>
      </c>
      <c r="O13464" s="24">
        <v>18.149999999999999</v>
      </c>
      <c r="P13464" s="25">
        <v>22</v>
      </c>
    </row>
    <row r="13465" spans="1:16" x14ac:dyDescent="0.3">
      <c r="A13465" s="22">
        <v>43323</v>
      </c>
      <c r="B13465">
        <v>2018</v>
      </c>
      <c r="C13465">
        <v>8</v>
      </c>
      <c r="D13465" t="s">
        <v>130</v>
      </c>
      <c r="E13465" t="s">
        <v>128</v>
      </c>
      <c r="F13465" t="s">
        <v>184</v>
      </c>
      <c r="G13465" t="s">
        <v>111</v>
      </c>
      <c r="H13465" t="s">
        <v>108</v>
      </c>
      <c r="I13465" t="s">
        <v>72</v>
      </c>
      <c r="J13465" t="s">
        <v>109</v>
      </c>
      <c r="K13465" s="23">
        <v>10</v>
      </c>
      <c r="L13465" s="24">
        <v>8.1999999999999993</v>
      </c>
      <c r="M13465" s="24">
        <v>82</v>
      </c>
      <c r="N13465" s="24">
        <v>55.76</v>
      </c>
      <c r="O13465" s="24">
        <v>26.24</v>
      </c>
      <c r="P13465" s="25">
        <v>32</v>
      </c>
    </row>
    <row r="13466" spans="1:16" x14ac:dyDescent="0.3">
      <c r="A13466" s="22">
        <v>43324</v>
      </c>
      <c r="B13466">
        <v>2018</v>
      </c>
      <c r="C13466">
        <v>8</v>
      </c>
      <c r="D13466" t="s">
        <v>130</v>
      </c>
      <c r="E13466" t="s">
        <v>128</v>
      </c>
      <c r="F13466" t="s">
        <v>184</v>
      </c>
      <c r="G13466" t="s">
        <v>112</v>
      </c>
      <c r="H13466" t="s">
        <v>94</v>
      </c>
      <c r="I13466" t="s">
        <v>73</v>
      </c>
      <c r="J13466" t="s">
        <v>95</v>
      </c>
      <c r="K13466" s="23">
        <v>10.99</v>
      </c>
      <c r="L13466" s="24">
        <v>3.1</v>
      </c>
      <c r="M13466" s="24">
        <v>34.07</v>
      </c>
      <c r="N13466" s="24">
        <v>23.85</v>
      </c>
      <c r="O13466" s="24">
        <v>10.220000000000001</v>
      </c>
      <c r="P13466" s="25">
        <v>30</v>
      </c>
    </row>
    <row r="13467" spans="1:16" x14ac:dyDescent="0.3">
      <c r="A13467" s="22">
        <v>43324</v>
      </c>
      <c r="B13467">
        <v>2018</v>
      </c>
      <c r="C13467">
        <v>8</v>
      </c>
      <c r="D13467" t="s">
        <v>130</v>
      </c>
      <c r="E13467" t="s">
        <v>128</v>
      </c>
      <c r="F13467" t="s">
        <v>184</v>
      </c>
      <c r="G13467" t="s">
        <v>112</v>
      </c>
      <c r="H13467" t="s">
        <v>96</v>
      </c>
      <c r="I13467" t="s">
        <v>74</v>
      </c>
      <c r="J13467" t="s">
        <v>97</v>
      </c>
      <c r="K13467" s="23">
        <v>4.99</v>
      </c>
      <c r="L13467" s="24">
        <v>3.6</v>
      </c>
      <c r="M13467" s="24">
        <v>17.96</v>
      </c>
      <c r="N13467" s="24">
        <v>12.57</v>
      </c>
      <c r="O13467" s="24">
        <v>5.39</v>
      </c>
      <c r="P13467" s="25">
        <v>30</v>
      </c>
    </row>
    <row r="13468" spans="1:16" x14ac:dyDescent="0.3">
      <c r="A13468" s="22">
        <v>43324</v>
      </c>
      <c r="B13468">
        <v>2018</v>
      </c>
      <c r="C13468">
        <v>8</v>
      </c>
      <c r="D13468" t="s">
        <v>130</v>
      </c>
      <c r="E13468" t="s">
        <v>128</v>
      </c>
      <c r="F13468" t="s">
        <v>184</v>
      </c>
      <c r="G13468" t="s">
        <v>112</v>
      </c>
      <c r="H13468" t="s">
        <v>98</v>
      </c>
      <c r="I13468" t="s">
        <v>75</v>
      </c>
      <c r="J13468" t="s">
        <v>99</v>
      </c>
      <c r="K13468" s="23">
        <v>6</v>
      </c>
      <c r="L13468" s="24">
        <v>2.8</v>
      </c>
      <c r="M13468" s="24">
        <v>16.8</v>
      </c>
      <c r="N13468" s="24">
        <v>12.1</v>
      </c>
      <c r="O13468" s="24">
        <v>4.7</v>
      </c>
      <c r="P13468" s="25">
        <v>28</v>
      </c>
    </row>
    <row r="13469" spans="1:16" x14ac:dyDescent="0.3">
      <c r="A13469" s="22">
        <v>43324</v>
      </c>
      <c r="B13469">
        <v>2018</v>
      </c>
      <c r="C13469">
        <v>8</v>
      </c>
      <c r="D13469" t="s">
        <v>130</v>
      </c>
      <c r="E13469" t="s">
        <v>128</v>
      </c>
      <c r="F13469" t="s">
        <v>184</v>
      </c>
      <c r="G13469" t="s">
        <v>112</v>
      </c>
      <c r="H13469" t="s">
        <v>100</v>
      </c>
      <c r="I13469" t="s">
        <v>70</v>
      </c>
      <c r="J13469" t="s">
        <v>101</v>
      </c>
      <c r="K13469" s="23">
        <v>16</v>
      </c>
      <c r="L13469" s="24">
        <v>2.4</v>
      </c>
      <c r="M13469" s="24">
        <v>38.4</v>
      </c>
      <c r="N13469" s="24">
        <v>28.42</v>
      </c>
      <c r="O13469" s="24">
        <v>9.98</v>
      </c>
      <c r="P13469" s="25">
        <v>26</v>
      </c>
    </row>
    <row r="13470" spans="1:16" x14ac:dyDescent="0.3">
      <c r="A13470" s="22">
        <v>43324</v>
      </c>
      <c r="B13470">
        <v>2018</v>
      </c>
      <c r="C13470">
        <v>8</v>
      </c>
      <c r="D13470" t="s">
        <v>130</v>
      </c>
      <c r="E13470" t="s">
        <v>128</v>
      </c>
      <c r="F13470" t="s">
        <v>184</v>
      </c>
      <c r="G13470" t="s">
        <v>112</v>
      </c>
      <c r="H13470" t="s">
        <v>102</v>
      </c>
      <c r="I13470" t="s">
        <v>71</v>
      </c>
      <c r="J13470" t="s">
        <v>103</v>
      </c>
      <c r="K13470" s="23">
        <v>6</v>
      </c>
      <c r="L13470" s="24">
        <v>6.9</v>
      </c>
      <c r="M13470" s="24">
        <v>41.4</v>
      </c>
      <c r="N13470" s="24">
        <v>27.32</v>
      </c>
      <c r="O13470" s="24">
        <v>14.08</v>
      </c>
      <c r="P13470" s="25">
        <v>34</v>
      </c>
    </row>
    <row r="13471" spans="1:16" x14ac:dyDescent="0.3">
      <c r="A13471" s="22">
        <v>43324</v>
      </c>
      <c r="B13471">
        <v>2018</v>
      </c>
      <c r="C13471">
        <v>8</v>
      </c>
      <c r="D13471" t="s">
        <v>130</v>
      </c>
      <c r="E13471" t="s">
        <v>128</v>
      </c>
      <c r="F13471" t="s">
        <v>184</v>
      </c>
      <c r="G13471" t="s">
        <v>112</v>
      </c>
      <c r="H13471" t="s">
        <v>104</v>
      </c>
      <c r="I13471" t="s">
        <v>76</v>
      </c>
      <c r="J13471" t="s">
        <v>105</v>
      </c>
      <c r="K13471" s="23">
        <v>0</v>
      </c>
      <c r="L13471" s="24">
        <v>7.4</v>
      </c>
      <c r="M13471" s="24">
        <v>0</v>
      </c>
      <c r="N13471" s="24">
        <v>0</v>
      </c>
      <c r="O13471" s="24">
        <v>0</v>
      </c>
      <c r="P13471" s="25">
        <v>34</v>
      </c>
    </row>
    <row r="13472" spans="1:16" x14ac:dyDescent="0.3">
      <c r="A13472" s="22">
        <v>43324</v>
      </c>
      <c r="B13472">
        <v>2018</v>
      </c>
      <c r="C13472">
        <v>8</v>
      </c>
      <c r="D13472" t="s">
        <v>130</v>
      </c>
      <c r="E13472" t="s">
        <v>128</v>
      </c>
      <c r="F13472" t="s">
        <v>184</v>
      </c>
      <c r="G13472" t="s">
        <v>112</v>
      </c>
      <c r="H13472" t="s">
        <v>106</v>
      </c>
      <c r="I13472" t="s">
        <v>69</v>
      </c>
      <c r="J13472" t="s">
        <v>107</v>
      </c>
      <c r="K13472" s="23">
        <v>1</v>
      </c>
      <c r="L13472" s="24">
        <v>16.5</v>
      </c>
      <c r="M13472" s="24">
        <v>16.5</v>
      </c>
      <c r="N13472" s="24">
        <v>12.87</v>
      </c>
      <c r="O13472" s="24">
        <v>3.63</v>
      </c>
      <c r="P13472" s="25">
        <v>22</v>
      </c>
    </row>
    <row r="13473" spans="1:16" x14ac:dyDescent="0.3">
      <c r="A13473" s="22">
        <v>43324</v>
      </c>
      <c r="B13473">
        <v>2018</v>
      </c>
      <c r="C13473">
        <v>8</v>
      </c>
      <c r="D13473" t="s">
        <v>130</v>
      </c>
      <c r="E13473" t="s">
        <v>128</v>
      </c>
      <c r="F13473" t="s">
        <v>184</v>
      </c>
      <c r="G13473" t="s">
        <v>112</v>
      </c>
      <c r="H13473" t="s">
        <v>108</v>
      </c>
      <c r="I13473" t="s">
        <v>72</v>
      </c>
      <c r="J13473" t="s">
        <v>109</v>
      </c>
      <c r="K13473" s="23">
        <v>2</v>
      </c>
      <c r="L13473" s="24">
        <v>8.1999999999999993</v>
      </c>
      <c r="M13473" s="24">
        <v>16.399999999999999</v>
      </c>
      <c r="N13473" s="24">
        <v>11.15</v>
      </c>
      <c r="O13473" s="24">
        <v>5.25</v>
      </c>
      <c r="P13473" s="25">
        <v>32</v>
      </c>
    </row>
    <row r="13474" spans="1:16" x14ac:dyDescent="0.3">
      <c r="A13474" s="22">
        <v>43325</v>
      </c>
      <c r="B13474">
        <v>2018</v>
      </c>
      <c r="C13474">
        <v>8</v>
      </c>
      <c r="D13474" t="s">
        <v>130</v>
      </c>
      <c r="E13474" t="s">
        <v>128</v>
      </c>
      <c r="F13474" t="s">
        <v>184</v>
      </c>
      <c r="G13474" t="s">
        <v>113</v>
      </c>
      <c r="H13474" t="s">
        <v>94</v>
      </c>
      <c r="I13474" t="s">
        <v>73</v>
      </c>
      <c r="J13474" t="s">
        <v>95</v>
      </c>
      <c r="K13474" s="23">
        <v>3.33</v>
      </c>
      <c r="L13474" s="24">
        <v>3.1</v>
      </c>
      <c r="M13474" s="24">
        <v>10.32</v>
      </c>
      <c r="N13474" s="24">
        <v>7.22</v>
      </c>
      <c r="O13474" s="24">
        <v>3.1</v>
      </c>
      <c r="P13474" s="25">
        <v>30</v>
      </c>
    </row>
    <row r="13475" spans="1:16" x14ac:dyDescent="0.3">
      <c r="A13475" s="22">
        <v>43325</v>
      </c>
      <c r="B13475">
        <v>2018</v>
      </c>
      <c r="C13475">
        <v>8</v>
      </c>
      <c r="D13475" t="s">
        <v>130</v>
      </c>
      <c r="E13475" t="s">
        <v>128</v>
      </c>
      <c r="F13475" t="s">
        <v>184</v>
      </c>
      <c r="G13475" t="s">
        <v>113</v>
      </c>
      <c r="H13475" t="s">
        <v>96</v>
      </c>
      <c r="I13475" t="s">
        <v>74</v>
      </c>
      <c r="J13475" t="s">
        <v>97</v>
      </c>
      <c r="K13475" s="23">
        <v>5.0199999999999996</v>
      </c>
      <c r="L13475" s="24">
        <v>3.6</v>
      </c>
      <c r="M13475" s="24">
        <v>18.07</v>
      </c>
      <c r="N13475" s="24">
        <v>12.65</v>
      </c>
      <c r="O13475" s="24">
        <v>5.42</v>
      </c>
      <c r="P13475" s="25">
        <v>30</v>
      </c>
    </row>
    <row r="13476" spans="1:16" x14ac:dyDescent="0.3">
      <c r="A13476" s="22">
        <v>43325</v>
      </c>
      <c r="B13476">
        <v>2018</v>
      </c>
      <c r="C13476">
        <v>8</v>
      </c>
      <c r="D13476" t="s">
        <v>130</v>
      </c>
      <c r="E13476" t="s">
        <v>128</v>
      </c>
      <c r="F13476" t="s">
        <v>184</v>
      </c>
      <c r="G13476" t="s">
        <v>113</v>
      </c>
      <c r="H13476" t="s">
        <v>98</v>
      </c>
      <c r="I13476" t="s">
        <v>75</v>
      </c>
      <c r="J13476" t="s">
        <v>99</v>
      </c>
      <c r="K13476" s="23">
        <v>2</v>
      </c>
      <c r="L13476" s="24">
        <v>2.8</v>
      </c>
      <c r="M13476" s="24">
        <v>5.6</v>
      </c>
      <c r="N13476" s="24">
        <v>4.03</v>
      </c>
      <c r="O13476" s="24">
        <v>1.57</v>
      </c>
      <c r="P13476" s="25">
        <v>28</v>
      </c>
    </row>
    <row r="13477" spans="1:16" x14ac:dyDescent="0.3">
      <c r="A13477" s="22">
        <v>43325</v>
      </c>
      <c r="B13477">
        <v>2018</v>
      </c>
      <c r="C13477">
        <v>8</v>
      </c>
      <c r="D13477" t="s">
        <v>130</v>
      </c>
      <c r="E13477" t="s">
        <v>128</v>
      </c>
      <c r="F13477" t="s">
        <v>184</v>
      </c>
      <c r="G13477" t="s">
        <v>113</v>
      </c>
      <c r="H13477" t="s">
        <v>100</v>
      </c>
      <c r="I13477" t="s">
        <v>70</v>
      </c>
      <c r="J13477" t="s">
        <v>101</v>
      </c>
      <c r="K13477" s="23">
        <v>23.25</v>
      </c>
      <c r="L13477" s="24">
        <v>2.4</v>
      </c>
      <c r="M13477" s="24">
        <v>55.8</v>
      </c>
      <c r="N13477" s="24">
        <v>41.29</v>
      </c>
      <c r="O13477" s="24">
        <v>14.51</v>
      </c>
      <c r="P13477" s="25">
        <v>26</v>
      </c>
    </row>
    <row r="13478" spans="1:16" x14ac:dyDescent="0.3">
      <c r="A13478" s="22">
        <v>43325</v>
      </c>
      <c r="B13478">
        <v>2018</v>
      </c>
      <c r="C13478">
        <v>8</v>
      </c>
      <c r="D13478" t="s">
        <v>130</v>
      </c>
      <c r="E13478" t="s">
        <v>128</v>
      </c>
      <c r="F13478" t="s">
        <v>184</v>
      </c>
      <c r="G13478" t="s">
        <v>113</v>
      </c>
      <c r="H13478" t="s">
        <v>102</v>
      </c>
      <c r="I13478" t="s">
        <v>71</v>
      </c>
      <c r="J13478" t="s">
        <v>103</v>
      </c>
      <c r="K13478" s="23">
        <v>15</v>
      </c>
      <c r="L13478" s="24">
        <v>6.9</v>
      </c>
      <c r="M13478" s="24">
        <v>103.5</v>
      </c>
      <c r="N13478" s="24">
        <v>68.31</v>
      </c>
      <c r="O13478" s="24">
        <v>35.19</v>
      </c>
      <c r="P13478" s="25">
        <v>34</v>
      </c>
    </row>
    <row r="13479" spans="1:16" x14ac:dyDescent="0.3">
      <c r="A13479" s="22">
        <v>43325</v>
      </c>
      <c r="B13479">
        <v>2018</v>
      </c>
      <c r="C13479">
        <v>8</v>
      </c>
      <c r="D13479" t="s">
        <v>130</v>
      </c>
      <c r="E13479" t="s">
        <v>128</v>
      </c>
      <c r="F13479" t="s">
        <v>184</v>
      </c>
      <c r="G13479" t="s">
        <v>113</v>
      </c>
      <c r="H13479" t="s">
        <v>104</v>
      </c>
      <c r="I13479" t="s">
        <v>76</v>
      </c>
      <c r="J13479" t="s">
        <v>105</v>
      </c>
      <c r="K13479" s="23">
        <v>0</v>
      </c>
      <c r="L13479" s="24">
        <v>7.4</v>
      </c>
      <c r="M13479" s="24">
        <v>0</v>
      </c>
      <c r="N13479" s="24">
        <v>0</v>
      </c>
      <c r="O13479" s="24">
        <v>0</v>
      </c>
      <c r="P13479" s="25">
        <v>34</v>
      </c>
    </row>
    <row r="13480" spans="1:16" x14ac:dyDescent="0.3">
      <c r="A13480" s="22">
        <v>43325</v>
      </c>
      <c r="B13480">
        <v>2018</v>
      </c>
      <c r="C13480">
        <v>8</v>
      </c>
      <c r="D13480" t="s">
        <v>130</v>
      </c>
      <c r="E13480" t="s">
        <v>128</v>
      </c>
      <c r="F13480" t="s">
        <v>184</v>
      </c>
      <c r="G13480" t="s">
        <v>113</v>
      </c>
      <c r="H13480" t="s">
        <v>106</v>
      </c>
      <c r="I13480" t="s">
        <v>69</v>
      </c>
      <c r="J13480" t="s">
        <v>107</v>
      </c>
      <c r="K13480" s="23">
        <v>3</v>
      </c>
      <c r="L13480" s="24">
        <v>16.5</v>
      </c>
      <c r="M13480" s="24">
        <v>49.5</v>
      </c>
      <c r="N13480" s="24">
        <v>38.61</v>
      </c>
      <c r="O13480" s="24">
        <v>10.89</v>
      </c>
      <c r="P13480" s="25">
        <v>22</v>
      </c>
    </row>
    <row r="13481" spans="1:16" x14ac:dyDescent="0.3">
      <c r="A13481" s="22">
        <v>43325</v>
      </c>
      <c r="B13481">
        <v>2018</v>
      </c>
      <c r="C13481">
        <v>8</v>
      </c>
      <c r="D13481" t="s">
        <v>130</v>
      </c>
      <c r="E13481" t="s">
        <v>128</v>
      </c>
      <c r="F13481" t="s">
        <v>184</v>
      </c>
      <c r="G13481" t="s">
        <v>113</v>
      </c>
      <c r="H13481" t="s">
        <v>108</v>
      </c>
      <c r="I13481" t="s">
        <v>72</v>
      </c>
      <c r="J13481" t="s">
        <v>109</v>
      </c>
      <c r="K13481" s="23">
        <v>2</v>
      </c>
      <c r="L13481" s="24">
        <v>8.1999999999999993</v>
      </c>
      <c r="M13481" s="24">
        <v>16.399999999999999</v>
      </c>
      <c r="N13481" s="24">
        <v>11.15</v>
      </c>
      <c r="O13481" s="24">
        <v>5.25</v>
      </c>
      <c r="P13481" s="25">
        <v>32</v>
      </c>
    </row>
    <row r="13482" spans="1:16" x14ac:dyDescent="0.3">
      <c r="A13482" s="22">
        <v>43326</v>
      </c>
      <c r="B13482">
        <v>2018</v>
      </c>
      <c r="C13482">
        <v>8</v>
      </c>
      <c r="D13482" t="s">
        <v>130</v>
      </c>
      <c r="E13482" t="s">
        <v>128</v>
      </c>
      <c r="F13482" t="s">
        <v>184</v>
      </c>
      <c r="G13482" t="s">
        <v>114</v>
      </c>
      <c r="H13482" t="s">
        <v>94</v>
      </c>
      <c r="I13482" t="s">
        <v>73</v>
      </c>
      <c r="J13482" t="s">
        <v>95</v>
      </c>
      <c r="K13482" s="23">
        <v>1.33</v>
      </c>
      <c r="L13482" s="24">
        <v>3.1</v>
      </c>
      <c r="M13482" s="24">
        <v>4.12</v>
      </c>
      <c r="N13482" s="24">
        <v>2.88</v>
      </c>
      <c r="O13482" s="24">
        <v>1.24</v>
      </c>
      <c r="P13482" s="25">
        <v>30</v>
      </c>
    </row>
    <row r="13483" spans="1:16" x14ac:dyDescent="0.3">
      <c r="A13483" s="22">
        <v>43326</v>
      </c>
      <c r="B13483">
        <v>2018</v>
      </c>
      <c r="C13483">
        <v>8</v>
      </c>
      <c r="D13483" t="s">
        <v>130</v>
      </c>
      <c r="E13483" t="s">
        <v>128</v>
      </c>
      <c r="F13483" t="s">
        <v>184</v>
      </c>
      <c r="G13483" t="s">
        <v>114</v>
      </c>
      <c r="H13483" t="s">
        <v>96</v>
      </c>
      <c r="I13483" t="s">
        <v>74</v>
      </c>
      <c r="J13483" t="s">
        <v>97</v>
      </c>
      <c r="K13483" s="23">
        <v>2.74</v>
      </c>
      <c r="L13483" s="24">
        <v>3.6</v>
      </c>
      <c r="M13483" s="24">
        <v>9.86</v>
      </c>
      <c r="N13483" s="24">
        <v>6.9</v>
      </c>
      <c r="O13483" s="24">
        <v>2.96</v>
      </c>
      <c r="P13483" s="25">
        <v>30</v>
      </c>
    </row>
    <row r="13484" spans="1:16" x14ac:dyDescent="0.3">
      <c r="A13484" s="22">
        <v>43326</v>
      </c>
      <c r="B13484">
        <v>2018</v>
      </c>
      <c r="C13484">
        <v>8</v>
      </c>
      <c r="D13484" t="s">
        <v>130</v>
      </c>
      <c r="E13484" t="s">
        <v>128</v>
      </c>
      <c r="F13484" t="s">
        <v>184</v>
      </c>
      <c r="G13484" t="s">
        <v>114</v>
      </c>
      <c r="H13484" t="s">
        <v>98</v>
      </c>
      <c r="I13484" t="s">
        <v>75</v>
      </c>
      <c r="J13484" t="s">
        <v>99</v>
      </c>
      <c r="K13484" s="23">
        <v>5</v>
      </c>
      <c r="L13484" s="24">
        <v>2.8</v>
      </c>
      <c r="M13484" s="24">
        <v>14</v>
      </c>
      <c r="N13484" s="24">
        <v>10.08</v>
      </c>
      <c r="O13484" s="24">
        <v>3.92</v>
      </c>
      <c r="P13484" s="25">
        <v>28</v>
      </c>
    </row>
    <row r="13485" spans="1:16" x14ac:dyDescent="0.3">
      <c r="A13485" s="22">
        <v>43326</v>
      </c>
      <c r="B13485">
        <v>2018</v>
      </c>
      <c r="C13485">
        <v>8</v>
      </c>
      <c r="D13485" t="s">
        <v>130</v>
      </c>
      <c r="E13485" t="s">
        <v>128</v>
      </c>
      <c r="F13485" t="s">
        <v>184</v>
      </c>
      <c r="G13485" t="s">
        <v>114</v>
      </c>
      <c r="H13485" t="s">
        <v>100</v>
      </c>
      <c r="I13485" t="s">
        <v>70</v>
      </c>
      <c r="J13485" t="s">
        <v>101</v>
      </c>
      <c r="K13485" s="23">
        <v>12</v>
      </c>
      <c r="L13485" s="24">
        <v>2.4</v>
      </c>
      <c r="M13485" s="24">
        <v>28.8</v>
      </c>
      <c r="N13485" s="24">
        <v>21.31</v>
      </c>
      <c r="O13485" s="24">
        <v>7.49</v>
      </c>
      <c r="P13485" s="25">
        <v>26</v>
      </c>
    </row>
    <row r="13486" spans="1:16" x14ac:dyDescent="0.3">
      <c r="A13486" s="22">
        <v>43326</v>
      </c>
      <c r="B13486">
        <v>2018</v>
      </c>
      <c r="C13486">
        <v>8</v>
      </c>
      <c r="D13486" t="s">
        <v>130</v>
      </c>
      <c r="E13486" t="s">
        <v>128</v>
      </c>
      <c r="F13486" t="s">
        <v>184</v>
      </c>
      <c r="G13486" t="s">
        <v>114</v>
      </c>
      <c r="H13486" t="s">
        <v>102</v>
      </c>
      <c r="I13486" t="s">
        <v>71</v>
      </c>
      <c r="J13486" t="s">
        <v>103</v>
      </c>
      <c r="K13486" s="23">
        <v>9</v>
      </c>
      <c r="L13486" s="24">
        <v>6.9</v>
      </c>
      <c r="M13486" s="24">
        <v>62.1</v>
      </c>
      <c r="N13486" s="24">
        <v>40.99</v>
      </c>
      <c r="O13486" s="24">
        <v>21.11</v>
      </c>
      <c r="P13486" s="25">
        <v>34</v>
      </c>
    </row>
    <row r="13487" spans="1:16" x14ac:dyDescent="0.3">
      <c r="A13487" s="22">
        <v>43326</v>
      </c>
      <c r="B13487">
        <v>2018</v>
      </c>
      <c r="C13487">
        <v>8</v>
      </c>
      <c r="D13487" t="s">
        <v>130</v>
      </c>
      <c r="E13487" t="s">
        <v>128</v>
      </c>
      <c r="F13487" t="s">
        <v>184</v>
      </c>
      <c r="G13487" t="s">
        <v>114</v>
      </c>
      <c r="H13487" t="s">
        <v>104</v>
      </c>
      <c r="I13487" t="s">
        <v>76</v>
      </c>
      <c r="J13487" t="s">
        <v>105</v>
      </c>
      <c r="K13487" s="23">
        <v>0</v>
      </c>
      <c r="L13487" s="24">
        <v>7.4</v>
      </c>
      <c r="M13487" s="24">
        <v>0</v>
      </c>
      <c r="N13487" s="24">
        <v>0</v>
      </c>
      <c r="O13487" s="24">
        <v>0</v>
      </c>
      <c r="P13487" s="25">
        <v>34</v>
      </c>
    </row>
    <row r="13488" spans="1:16" x14ac:dyDescent="0.3">
      <c r="A13488" s="22">
        <v>43326</v>
      </c>
      <c r="B13488">
        <v>2018</v>
      </c>
      <c r="C13488">
        <v>8</v>
      </c>
      <c r="D13488" t="s">
        <v>130</v>
      </c>
      <c r="E13488" t="s">
        <v>128</v>
      </c>
      <c r="F13488" t="s">
        <v>184</v>
      </c>
      <c r="G13488" t="s">
        <v>114</v>
      </c>
      <c r="H13488" t="s">
        <v>106</v>
      </c>
      <c r="I13488" t="s">
        <v>69</v>
      </c>
      <c r="J13488" t="s">
        <v>107</v>
      </c>
      <c r="K13488" s="23">
        <v>4</v>
      </c>
      <c r="L13488" s="24">
        <v>16.5</v>
      </c>
      <c r="M13488" s="24">
        <v>66</v>
      </c>
      <c r="N13488" s="24">
        <v>51.48</v>
      </c>
      <c r="O13488" s="24">
        <v>14.52</v>
      </c>
      <c r="P13488" s="25">
        <v>22</v>
      </c>
    </row>
    <row r="13489" spans="1:16" x14ac:dyDescent="0.3">
      <c r="A13489" s="22">
        <v>43326</v>
      </c>
      <c r="B13489">
        <v>2018</v>
      </c>
      <c r="C13489">
        <v>8</v>
      </c>
      <c r="D13489" t="s">
        <v>130</v>
      </c>
      <c r="E13489" t="s">
        <v>128</v>
      </c>
      <c r="F13489" t="s">
        <v>184</v>
      </c>
      <c r="G13489" t="s">
        <v>114</v>
      </c>
      <c r="H13489" t="s">
        <v>108</v>
      </c>
      <c r="I13489" t="s">
        <v>72</v>
      </c>
      <c r="J13489" t="s">
        <v>109</v>
      </c>
      <c r="K13489" s="23">
        <v>5</v>
      </c>
      <c r="L13489" s="24">
        <v>8.1999999999999993</v>
      </c>
      <c r="M13489" s="24">
        <v>41</v>
      </c>
      <c r="N13489" s="24">
        <v>27.88</v>
      </c>
      <c r="O13489" s="24">
        <v>13.12</v>
      </c>
      <c r="P13489" s="25">
        <v>32</v>
      </c>
    </row>
    <row r="13490" spans="1:16" x14ac:dyDescent="0.3">
      <c r="A13490" s="22">
        <v>43327</v>
      </c>
      <c r="B13490">
        <v>2018</v>
      </c>
      <c r="C13490">
        <v>8</v>
      </c>
      <c r="D13490" t="s">
        <v>130</v>
      </c>
      <c r="E13490" t="s">
        <v>128</v>
      </c>
      <c r="F13490" t="s">
        <v>184</v>
      </c>
      <c r="G13490" t="s">
        <v>115</v>
      </c>
      <c r="H13490" t="s">
        <v>94</v>
      </c>
      <c r="I13490" t="s">
        <v>73</v>
      </c>
      <c r="J13490" t="s">
        <v>95</v>
      </c>
      <c r="K13490" s="23">
        <v>8.34</v>
      </c>
      <c r="L13490" s="24">
        <v>3.1</v>
      </c>
      <c r="M13490" s="24">
        <v>25.85</v>
      </c>
      <c r="N13490" s="24">
        <v>18.100000000000001</v>
      </c>
      <c r="O13490" s="24">
        <v>7.75</v>
      </c>
      <c r="P13490" s="25">
        <v>30</v>
      </c>
    </row>
    <row r="13491" spans="1:16" x14ac:dyDescent="0.3">
      <c r="A13491" s="22">
        <v>43327</v>
      </c>
      <c r="B13491">
        <v>2018</v>
      </c>
      <c r="C13491">
        <v>8</v>
      </c>
      <c r="D13491" t="s">
        <v>130</v>
      </c>
      <c r="E13491" t="s">
        <v>128</v>
      </c>
      <c r="F13491" t="s">
        <v>184</v>
      </c>
      <c r="G13491" t="s">
        <v>115</v>
      </c>
      <c r="H13491" t="s">
        <v>96</v>
      </c>
      <c r="I13491" t="s">
        <v>74</v>
      </c>
      <c r="J13491" t="s">
        <v>97</v>
      </c>
      <c r="K13491" s="23">
        <v>4.2</v>
      </c>
      <c r="L13491" s="24">
        <v>3.6</v>
      </c>
      <c r="M13491" s="24">
        <v>15.12</v>
      </c>
      <c r="N13491" s="24">
        <v>10.58</v>
      </c>
      <c r="O13491" s="24">
        <v>4.54</v>
      </c>
      <c r="P13491" s="25">
        <v>30</v>
      </c>
    </row>
    <row r="13492" spans="1:16" x14ac:dyDescent="0.3">
      <c r="A13492" s="22">
        <v>43327</v>
      </c>
      <c r="B13492">
        <v>2018</v>
      </c>
      <c r="C13492">
        <v>8</v>
      </c>
      <c r="D13492" t="s">
        <v>130</v>
      </c>
      <c r="E13492" t="s">
        <v>128</v>
      </c>
      <c r="F13492" t="s">
        <v>184</v>
      </c>
      <c r="G13492" t="s">
        <v>115</v>
      </c>
      <c r="H13492" t="s">
        <v>98</v>
      </c>
      <c r="I13492" t="s">
        <v>75</v>
      </c>
      <c r="J13492" t="s">
        <v>99</v>
      </c>
      <c r="K13492" s="23">
        <v>2</v>
      </c>
      <c r="L13492" s="24">
        <v>2.8</v>
      </c>
      <c r="M13492" s="24">
        <v>5.6</v>
      </c>
      <c r="N13492" s="24">
        <v>4.03</v>
      </c>
      <c r="O13492" s="24">
        <v>1.57</v>
      </c>
      <c r="P13492" s="25">
        <v>28</v>
      </c>
    </row>
    <row r="13493" spans="1:16" x14ac:dyDescent="0.3">
      <c r="A13493" s="22">
        <v>43327</v>
      </c>
      <c r="B13493">
        <v>2018</v>
      </c>
      <c r="C13493">
        <v>8</v>
      </c>
      <c r="D13493" t="s">
        <v>130</v>
      </c>
      <c r="E13493" t="s">
        <v>128</v>
      </c>
      <c r="F13493" t="s">
        <v>184</v>
      </c>
      <c r="G13493" t="s">
        <v>115</v>
      </c>
      <c r="H13493" t="s">
        <v>100</v>
      </c>
      <c r="I13493" t="s">
        <v>70</v>
      </c>
      <c r="J13493" t="s">
        <v>101</v>
      </c>
      <c r="K13493" s="23">
        <v>32.200000000000003</v>
      </c>
      <c r="L13493" s="24">
        <v>2.4</v>
      </c>
      <c r="M13493" s="24">
        <v>77.28</v>
      </c>
      <c r="N13493" s="24">
        <v>57.19</v>
      </c>
      <c r="O13493" s="24">
        <v>20.09</v>
      </c>
      <c r="P13493" s="25">
        <v>26</v>
      </c>
    </row>
    <row r="13494" spans="1:16" x14ac:dyDescent="0.3">
      <c r="A13494" s="22">
        <v>43327</v>
      </c>
      <c r="B13494">
        <v>2018</v>
      </c>
      <c r="C13494">
        <v>8</v>
      </c>
      <c r="D13494" t="s">
        <v>130</v>
      </c>
      <c r="E13494" t="s">
        <v>128</v>
      </c>
      <c r="F13494" t="s">
        <v>184</v>
      </c>
      <c r="G13494" t="s">
        <v>115</v>
      </c>
      <c r="H13494" t="s">
        <v>102</v>
      </c>
      <c r="I13494" t="s">
        <v>71</v>
      </c>
      <c r="J13494" t="s">
        <v>103</v>
      </c>
      <c r="K13494" s="23">
        <v>13</v>
      </c>
      <c r="L13494" s="24">
        <v>6.9</v>
      </c>
      <c r="M13494" s="24">
        <v>89.7</v>
      </c>
      <c r="N13494" s="24">
        <v>59.2</v>
      </c>
      <c r="O13494" s="24">
        <v>30.5</v>
      </c>
      <c r="P13494" s="25">
        <v>34</v>
      </c>
    </row>
    <row r="13495" spans="1:16" x14ac:dyDescent="0.3">
      <c r="A13495" s="22">
        <v>43327</v>
      </c>
      <c r="B13495">
        <v>2018</v>
      </c>
      <c r="C13495">
        <v>8</v>
      </c>
      <c r="D13495" t="s">
        <v>130</v>
      </c>
      <c r="E13495" t="s">
        <v>128</v>
      </c>
      <c r="F13495" t="s">
        <v>184</v>
      </c>
      <c r="G13495" t="s">
        <v>115</v>
      </c>
      <c r="H13495" t="s">
        <v>104</v>
      </c>
      <c r="I13495" t="s">
        <v>76</v>
      </c>
      <c r="J13495" t="s">
        <v>105</v>
      </c>
      <c r="K13495" s="23">
        <v>2</v>
      </c>
      <c r="L13495" s="24">
        <v>7.4</v>
      </c>
      <c r="M13495" s="24">
        <v>14.8</v>
      </c>
      <c r="N13495" s="24">
        <v>9.77</v>
      </c>
      <c r="O13495" s="24">
        <v>5.03</v>
      </c>
      <c r="P13495" s="25">
        <v>34</v>
      </c>
    </row>
    <row r="13496" spans="1:16" x14ac:dyDescent="0.3">
      <c r="A13496" s="22">
        <v>43327</v>
      </c>
      <c r="B13496">
        <v>2018</v>
      </c>
      <c r="C13496">
        <v>8</v>
      </c>
      <c r="D13496" t="s">
        <v>130</v>
      </c>
      <c r="E13496" t="s">
        <v>128</v>
      </c>
      <c r="F13496" t="s">
        <v>184</v>
      </c>
      <c r="G13496" t="s">
        <v>115</v>
      </c>
      <c r="H13496" t="s">
        <v>106</v>
      </c>
      <c r="I13496" t="s">
        <v>69</v>
      </c>
      <c r="J13496" t="s">
        <v>107</v>
      </c>
      <c r="K13496" s="23">
        <v>0</v>
      </c>
      <c r="L13496" s="24">
        <v>16.5</v>
      </c>
      <c r="M13496" s="24">
        <v>0</v>
      </c>
      <c r="N13496" s="24">
        <v>0</v>
      </c>
      <c r="O13496" s="24">
        <v>0</v>
      </c>
      <c r="P13496" s="25">
        <v>22</v>
      </c>
    </row>
    <row r="13497" spans="1:16" x14ac:dyDescent="0.3">
      <c r="A13497" s="22">
        <v>43327</v>
      </c>
      <c r="B13497">
        <v>2018</v>
      </c>
      <c r="C13497">
        <v>8</v>
      </c>
      <c r="D13497" t="s">
        <v>130</v>
      </c>
      <c r="E13497" t="s">
        <v>128</v>
      </c>
      <c r="F13497" t="s">
        <v>184</v>
      </c>
      <c r="G13497" t="s">
        <v>115</v>
      </c>
      <c r="H13497" t="s">
        <v>108</v>
      </c>
      <c r="I13497" t="s">
        <v>72</v>
      </c>
      <c r="J13497" t="s">
        <v>109</v>
      </c>
      <c r="K13497" s="23">
        <v>1</v>
      </c>
      <c r="L13497" s="24">
        <v>8.1999999999999993</v>
      </c>
      <c r="M13497" s="24">
        <v>8.1999999999999993</v>
      </c>
      <c r="N13497" s="24">
        <v>5.58</v>
      </c>
      <c r="O13497" s="24">
        <v>2.62</v>
      </c>
      <c r="P13497" s="25">
        <v>32</v>
      </c>
    </row>
    <row r="13498" spans="1:16" x14ac:dyDescent="0.3">
      <c r="A13498" s="22">
        <v>43328</v>
      </c>
      <c r="B13498">
        <v>2018</v>
      </c>
      <c r="C13498">
        <v>8</v>
      </c>
      <c r="D13498" t="s">
        <v>130</v>
      </c>
      <c r="E13498" t="s">
        <v>128</v>
      </c>
      <c r="F13498" t="s">
        <v>184</v>
      </c>
      <c r="G13498" t="s">
        <v>93</v>
      </c>
      <c r="H13498" t="s">
        <v>94</v>
      </c>
      <c r="I13498" t="s">
        <v>73</v>
      </c>
      <c r="J13498" t="s">
        <v>95</v>
      </c>
      <c r="K13498" s="23">
        <v>3.33</v>
      </c>
      <c r="L13498" s="24">
        <v>3.1</v>
      </c>
      <c r="M13498" s="24">
        <v>10.32</v>
      </c>
      <c r="N13498" s="24">
        <v>7.22</v>
      </c>
      <c r="O13498" s="24">
        <v>3.1</v>
      </c>
      <c r="P13498" s="25">
        <v>30</v>
      </c>
    </row>
    <row r="13499" spans="1:16" x14ac:dyDescent="0.3">
      <c r="A13499" s="22">
        <v>43328</v>
      </c>
      <c r="B13499">
        <v>2018</v>
      </c>
      <c r="C13499">
        <v>8</v>
      </c>
      <c r="D13499" t="s">
        <v>130</v>
      </c>
      <c r="E13499" t="s">
        <v>128</v>
      </c>
      <c r="F13499" t="s">
        <v>184</v>
      </c>
      <c r="G13499" t="s">
        <v>93</v>
      </c>
      <c r="H13499" t="s">
        <v>96</v>
      </c>
      <c r="I13499" t="s">
        <v>74</v>
      </c>
      <c r="J13499" t="s">
        <v>97</v>
      </c>
      <c r="K13499" s="23">
        <v>8.73</v>
      </c>
      <c r="L13499" s="24">
        <v>3.6</v>
      </c>
      <c r="M13499" s="24">
        <v>31.43</v>
      </c>
      <c r="N13499" s="24">
        <v>22</v>
      </c>
      <c r="O13499" s="24">
        <v>9.43</v>
      </c>
      <c r="P13499" s="25">
        <v>30</v>
      </c>
    </row>
    <row r="13500" spans="1:16" x14ac:dyDescent="0.3">
      <c r="A13500" s="22">
        <v>43328</v>
      </c>
      <c r="B13500">
        <v>2018</v>
      </c>
      <c r="C13500">
        <v>8</v>
      </c>
      <c r="D13500" t="s">
        <v>130</v>
      </c>
      <c r="E13500" t="s">
        <v>128</v>
      </c>
      <c r="F13500" t="s">
        <v>184</v>
      </c>
      <c r="G13500" t="s">
        <v>93</v>
      </c>
      <c r="H13500" t="s">
        <v>98</v>
      </c>
      <c r="I13500" t="s">
        <v>75</v>
      </c>
      <c r="J13500" t="s">
        <v>99</v>
      </c>
      <c r="K13500" s="23">
        <v>4</v>
      </c>
      <c r="L13500" s="24">
        <v>2.8</v>
      </c>
      <c r="M13500" s="24">
        <v>11.2</v>
      </c>
      <c r="N13500" s="24">
        <v>8.06</v>
      </c>
      <c r="O13500" s="24">
        <v>3.14</v>
      </c>
      <c r="P13500" s="25">
        <v>28</v>
      </c>
    </row>
    <row r="13501" spans="1:16" x14ac:dyDescent="0.3">
      <c r="A13501" s="22">
        <v>43328</v>
      </c>
      <c r="B13501">
        <v>2018</v>
      </c>
      <c r="C13501">
        <v>8</v>
      </c>
      <c r="D13501" t="s">
        <v>130</v>
      </c>
      <c r="E13501" t="s">
        <v>128</v>
      </c>
      <c r="F13501" t="s">
        <v>184</v>
      </c>
      <c r="G13501" t="s">
        <v>93</v>
      </c>
      <c r="H13501" t="s">
        <v>100</v>
      </c>
      <c r="I13501" t="s">
        <v>70</v>
      </c>
      <c r="J13501" t="s">
        <v>101</v>
      </c>
      <c r="K13501" s="23">
        <v>27.4</v>
      </c>
      <c r="L13501" s="24">
        <v>2.4</v>
      </c>
      <c r="M13501" s="24">
        <v>65.760000000000005</v>
      </c>
      <c r="N13501" s="24">
        <v>48.66</v>
      </c>
      <c r="O13501" s="24">
        <v>17.100000000000001</v>
      </c>
      <c r="P13501" s="25">
        <v>26</v>
      </c>
    </row>
    <row r="13502" spans="1:16" x14ac:dyDescent="0.3">
      <c r="A13502" s="22">
        <v>43328</v>
      </c>
      <c r="B13502">
        <v>2018</v>
      </c>
      <c r="C13502">
        <v>8</v>
      </c>
      <c r="D13502" t="s">
        <v>130</v>
      </c>
      <c r="E13502" t="s">
        <v>128</v>
      </c>
      <c r="F13502" t="s">
        <v>184</v>
      </c>
      <c r="G13502" t="s">
        <v>93</v>
      </c>
      <c r="H13502" t="s">
        <v>102</v>
      </c>
      <c r="I13502" t="s">
        <v>71</v>
      </c>
      <c r="J13502" t="s">
        <v>103</v>
      </c>
      <c r="K13502" s="23">
        <v>6</v>
      </c>
      <c r="L13502" s="24">
        <v>6.9</v>
      </c>
      <c r="M13502" s="24">
        <v>41.4</v>
      </c>
      <c r="N13502" s="24">
        <v>27.32</v>
      </c>
      <c r="O13502" s="24">
        <v>14.08</v>
      </c>
      <c r="P13502" s="25">
        <v>34</v>
      </c>
    </row>
    <row r="13503" spans="1:16" x14ac:dyDescent="0.3">
      <c r="A13503" s="22">
        <v>43328</v>
      </c>
      <c r="B13503">
        <v>2018</v>
      </c>
      <c r="C13503">
        <v>8</v>
      </c>
      <c r="D13503" t="s">
        <v>130</v>
      </c>
      <c r="E13503" t="s">
        <v>128</v>
      </c>
      <c r="F13503" t="s">
        <v>184</v>
      </c>
      <c r="G13503" t="s">
        <v>93</v>
      </c>
      <c r="H13503" t="s">
        <v>104</v>
      </c>
      <c r="I13503" t="s">
        <v>76</v>
      </c>
      <c r="J13503" t="s">
        <v>105</v>
      </c>
      <c r="K13503" s="23">
        <v>3</v>
      </c>
      <c r="L13503" s="24">
        <v>7.4</v>
      </c>
      <c r="M13503" s="24">
        <v>22.2</v>
      </c>
      <c r="N13503" s="24">
        <v>14.65</v>
      </c>
      <c r="O13503" s="24">
        <v>7.55</v>
      </c>
      <c r="P13503" s="25">
        <v>34</v>
      </c>
    </row>
    <row r="13504" spans="1:16" x14ac:dyDescent="0.3">
      <c r="A13504" s="22">
        <v>43328</v>
      </c>
      <c r="B13504">
        <v>2018</v>
      </c>
      <c r="C13504">
        <v>8</v>
      </c>
      <c r="D13504" t="s">
        <v>130</v>
      </c>
      <c r="E13504" t="s">
        <v>128</v>
      </c>
      <c r="F13504" t="s">
        <v>184</v>
      </c>
      <c r="G13504" t="s">
        <v>93</v>
      </c>
      <c r="H13504" t="s">
        <v>106</v>
      </c>
      <c r="I13504" t="s">
        <v>69</v>
      </c>
      <c r="J13504" t="s">
        <v>107</v>
      </c>
      <c r="K13504" s="23">
        <v>5</v>
      </c>
      <c r="L13504" s="24">
        <v>16.5</v>
      </c>
      <c r="M13504" s="24">
        <v>82.5</v>
      </c>
      <c r="N13504" s="24">
        <v>64.349999999999994</v>
      </c>
      <c r="O13504" s="24">
        <v>18.149999999999999</v>
      </c>
      <c r="P13504" s="25">
        <v>22</v>
      </c>
    </row>
    <row r="13505" spans="1:16" x14ac:dyDescent="0.3">
      <c r="A13505" s="22">
        <v>43328</v>
      </c>
      <c r="B13505">
        <v>2018</v>
      </c>
      <c r="C13505">
        <v>8</v>
      </c>
      <c r="D13505" t="s">
        <v>130</v>
      </c>
      <c r="E13505" t="s">
        <v>128</v>
      </c>
      <c r="F13505" t="s">
        <v>184</v>
      </c>
      <c r="G13505" t="s">
        <v>93</v>
      </c>
      <c r="H13505" t="s">
        <v>108</v>
      </c>
      <c r="I13505" t="s">
        <v>72</v>
      </c>
      <c r="J13505" t="s">
        <v>109</v>
      </c>
      <c r="K13505" s="23">
        <v>5</v>
      </c>
      <c r="L13505" s="24">
        <v>8.1999999999999993</v>
      </c>
      <c r="M13505" s="24">
        <v>41</v>
      </c>
      <c r="N13505" s="24">
        <v>27.88</v>
      </c>
      <c r="O13505" s="24">
        <v>13.12</v>
      </c>
      <c r="P13505" s="25">
        <v>32</v>
      </c>
    </row>
    <row r="13506" spans="1:16" x14ac:dyDescent="0.3">
      <c r="A13506" s="22">
        <v>43329</v>
      </c>
      <c r="B13506">
        <v>2018</v>
      </c>
      <c r="C13506">
        <v>8</v>
      </c>
      <c r="D13506" t="s">
        <v>130</v>
      </c>
      <c r="E13506" t="s">
        <v>128</v>
      </c>
      <c r="F13506" t="s">
        <v>184</v>
      </c>
      <c r="G13506" t="s">
        <v>110</v>
      </c>
      <c r="H13506" t="s">
        <v>94</v>
      </c>
      <c r="I13506" t="s">
        <v>73</v>
      </c>
      <c r="J13506" t="s">
        <v>95</v>
      </c>
      <c r="K13506" s="23">
        <v>2.33</v>
      </c>
      <c r="L13506" s="24">
        <v>3.1</v>
      </c>
      <c r="M13506" s="24">
        <v>7.22</v>
      </c>
      <c r="N13506" s="24">
        <v>5.05</v>
      </c>
      <c r="O13506" s="24">
        <v>2.17</v>
      </c>
      <c r="P13506" s="25">
        <v>30</v>
      </c>
    </row>
    <row r="13507" spans="1:16" x14ac:dyDescent="0.3">
      <c r="A13507" s="22">
        <v>43329</v>
      </c>
      <c r="B13507">
        <v>2018</v>
      </c>
      <c r="C13507">
        <v>8</v>
      </c>
      <c r="D13507" t="s">
        <v>130</v>
      </c>
      <c r="E13507" t="s">
        <v>128</v>
      </c>
      <c r="F13507" t="s">
        <v>184</v>
      </c>
      <c r="G13507" t="s">
        <v>110</v>
      </c>
      <c r="H13507" t="s">
        <v>96</v>
      </c>
      <c r="I13507" t="s">
        <v>74</v>
      </c>
      <c r="J13507" t="s">
        <v>97</v>
      </c>
      <c r="K13507" s="23">
        <v>2.99</v>
      </c>
      <c r="L13507" s="24">
        <v>3.6</v>
      </c>
      <c r="M13507" s="24">
        <v>10.76</v>
      </c>
      <c r="N13507" s="24">
        <v>7.53</v>
      </c>
      <c r="O13507" s="24">
        <v>3.23</v>
      </c>
      <c r="P13507" s="25">
        <v>30</v>
      </c>
    </row>
    <row r="13508" spans="1:16" x14ac:dyDescent="0.3">
      <c r="A13508" s="22">
        <v>43329</v>
      </c>
      <c r="B13508">
        <v>2018</v>
      </c>
      <c r="C13508">
        <v>8</v>
      </c>
      <c r="D13508" t="s">
        <v>130</v>
      </c>
      <c r="E13508" t="s">
        <v>128</v>
      </c>
      <c r="F13508" t="s">
        <v>184</v>
      </c>
      <c r="G13508" t="s">
        <v>110</v>
      </c>
      <c r="H13508" t="s">
        <v>98</v>
      </c>
      <c r="I13508" t="s">
        <v>75</v>
      </c>
      <c r="J13508" t="s">
        <v>99</v>
      </c>
      <c r="K13508" s="23">
        <v>2.4</v>
      </c>
      <c r="L13508" s="24">
        <v>2.8</v>
      </c>
      <c r="M13508" s="24">
        <v>6.72</v>
      </c>
      <c r="N13508" s="24">
        <v>4.84</v>
      </c>
      <c r="O13508" s="24">
        <v>1.88</v>
      </c>
      <c r="P13508" s="25">
        <v>28</v>
      </c>
    </row>
    <row r="13509" spans="1:16" x14ac:dyDescent="0.3">
      <c r="A13509" s="22">
        <v>43329</v>
      </c>
      <c r="B13509">
        <v>2018</v>
      </c>
      <c r="C13509">
        <v>8</v>
      </c>
      <c r="D13509" t="s">
        <v>130</v>
      </c>
      <c r="E13509" t="s">
        <v>128</v>
      </c>
      <c r="F13509" t="s">
        <v>184</v>
      </c>
      <c r="G13509" t="s">
        <v>110</v>
      </c>
      <c r="H13509" t="s">
        <v>100</v>
      </c>
      <c r="I13509" t="s">
        <v>70</v>
      </c>
      <c r="J13509" t="s">
        <v>101</v>
      </c>
      <c r="K13509" s="23">
        <v>23</v>
      </c>
      <c r="L13509" s="24">
        <v>2.4</v>
      </c>
      <c r="M13509" s="24">
        <v>55.2</v>
      </c>
      <c r="N13509" s="24">
        <v>40.85</v>
      </c>
      <c r="O13509" s="24">
        <v>14.35</v>
      </c>
      <c r="P13509" s="25">
        <v>26</v>
      </c>
    </row>
    <row r="13510" spans="1:16" x14ac:dyDescent="0.3">
      <c r="A13510" s="22">
        <v>43329</v>
      </c>
      <c r="B13510">
        <v>2018</v>
      </c>
      <c r="C13510">
        <v>8</v>
      </c>
      <c r="D13510" t="s">
        <v>130</v>
      </c>
      <c r="E13510" t="s">
        <v>128</v>
      </c>
      <c r="F13510" t="s">
        <v>184</v>
      </c>
      <c r="G13510" t="s">
        <v>110</v>
      </c>
      <c r="H13510" t="s">
        <v>102</v>
      </c>
      <c r="I13510" t="s">
        <v>71</v>
      </c>
      <c r="J13510" t="s">
        <v>103</v>
      </c>
      <c r="K13510" s="23">
        <v>5</v>
      </c>
      <c r="L13510" s="24">
        <v>6.9</v>
      </c>
      <c r="M13510" s="24">
        <v>34.5</v>
      </c>
      <c r="N13510" s="24">
        <v>22.77</v>
      </c>
      <c r="O13510" s="24">
        <v>11.73</v>
      </c>
      <c r="P13510" s="25">
        <v>34</v>
      </c>
    </row>
    <row r="13511" spans="1:16" x14ac:dyDescent="0.3">
      <c r="A13511" s="22">
        <v>43329</v>
      </c>
      <c r="B13511">
        <v>2018</v>
      </c>
      <c r="C13511">
        <v>8</v>
      </c>
      <c r="D13511" t="s">
        <v>130</v>
      </c>
      <c r="E13511" t="s">
        <v>128</v>
      </c>
      <c r="F13511" t="s">
        <v>184</v>
      </c>
      <c r="G13511" t="s">
        <v>110</v>
      </c>
      <c r="H13511" t="s">
        <v>104</v>
      </c>
      <c r="I13511" t="s">
        <v>76</v>
      </c>
      <c r="J13511" t="s">
        <v>105</v>
      </c>
      <c r="K13511" s="23">
        <v>1</v>
      </c>
      <c r="L13511" s="24">
        <v>7.4</v>
      </c>
      <c r="M13511" s="24">
        <v>7.4</v>
      </c>
      <c r="N13511" s="24">
        <v>4.88</v>
      </c>
      <c r="O13511" s="24">
        <v>2.52</v>
      </c>
      <c r="P13511" s="25">
        <v>34</v>
      </c>
    </row>
    <row r="13512" spans="1:16" x14ac:dyDescent="0.3">
      <c r="A13512" s="22">
        <v>43329</v>
      </c>
      <c r="B13512">
        <v>2018</v>
      </c>
      <c r="C13512">
        <v>8</v>
      </c>
      <c r="D13512" t="s">
        <v>130</v>
      </c>
      <c r="E13512" t="s">
        <v>128</v>
      </c>
      <c r="F13512" t="s">
        <v>184</v>
      </c>
      <c r="G13512" t="s">
        <v>110</v>
      </c>
      <c r="H13512" t="s">
        <v>106</v>
      </c>
      <c r="I13512" t="s">
        <v>69</v>
      </c>
      <c r="J13512" t="s">
        <v>107</v>
      </c>
      <c r="K13512" s="23">
        <v>5</v>
      </c>
      <c r="L13512" s="24">
        <v>16.5</v>
      </c>
      <c r="M13512" s="24">
        <v>82.5</v>
      </c>
      <c r="N13512" s="24">
        <v>64.349999999999994</v>
      </c>
      <c r="O13512" s="24">
        <v>18.149999999999999</v>
      </c>
      <c r="P13512" s="25">
        <v>22</v>
      </c>
    </row>
    <row r="13513" spans="1:16" x14ac:dyDescent="0.3">
      <c r="A13513" s="22">
        <v>43329</v>
      </c>
      <c r="B13513">
        <v>2018</v>
      </c>
      <c r="C13513">
        <v>8</v>
      </c>
      <c r="D13513" t="s">
        <v>130</v>
      </c>
      <c r="E13513" t="s">
        <v>128</v>
      </c>
      <c r="F13513" t="s">
        <v>184</v>
      </c>
      <c r="G13513" t="s">
        <v>110</v>
      </c>
      <c r="H13513" t="s">
        <v>108</v>
      </c>
      <c r="I13513" t="s">
        <v>72</v>
      </c>
      <c r="J13513" t="s">
        <v>109</v>
      </c>
      <c r="K13513" s="23">
        <v>1</v>
      </c>
      <c r="L13513" s="24">
        <v>8.1999999999999993</v>
      </c>
      <c r="M13513" s="24">
        <v>8.1999999999999993</v>
      </c>
      <c r="N13513" s="24">
        <v>5.58</v>
      </c>
      <c r="O13513" s="24">
        <v>2.62</v>
      </c>
      <c r="P13513" s="25">
        <v>32</v>
      </c>
    </row>
    <row r="13514" spans="1:16" x14ac:dyDescent="0.3">
      <c r="A13514" s="22">
        <v>43330</v>
      </c>
      <c r="B13514">
        <v>2018</v>
      </c>
      <c r="C13514">
        <v>8</v>
      </c>
      <c r="D13514" t="s">
        <v>130</v>
      </c>
      <c r="E13514" t="s">
        <v>128</v>
      </c>
      <c r="F13514" t="s">
        <v>184</v>
      </c>
      <c r="G13514" t="s">
        <v>111</v>
      </c>
      <c r="H13514" t="s">
        <v>94</v>
      </c>
      <c r="I13514" t="s">
        <v>73</v>
      </c>
      <c r="J13514" t="s">
        <v>95</v>
      </c>
      <c r="K13514" s="23">
        <v>6.33</v>
      </c>
      <c r="L13514" s="24">
        <v>3.1</v>
      </c>
      <c r="M13514" s="24">
        <v>19.62</v>
      </c>
      <c r="N13514" s="24">
        <v>13.73</v>
      </c>
      <c r="O13514" s="24">
        <v>5.89</v>
      </c>
      <c r="P13514" s="25">
        <v>30</v>
      </c>
    </row>
    <row r="13515" spans="1:16" x14ac:dyDescent="0.3">
      <c r="A13515" s="22">
        <v>43330</v>
      </c>
      <c r="B13515">
        <v>2018</v>
      </c>
      <c r="C13515">
        <v>8</v>
      </c>
      <c r="D13515" t="s">
        <v>130</v>
      </c>
      <c r="E13515" t="s">
        <v>128</v>
      </c>
      <c r="F13515" t="s">
        <v>184</v>
      </c>
      <c r="G13515" t="s">
        <v>111</v>
      </c>
      <c r="H13515" t="s">
        <v>96</v>
      </c>
      <c r="I13515" t="s">
        <v>74</v>
      </c>
      <c r="J13515" t="s">
        <v>97</v>
      </c>
      <c r="K13515" s="23">
        <v>5.34</v>
      </c>
      <c r="L13515" s="24">
        <v>3.6</v>
      </c>
      <c r="M13515" s="24">
        <v>19.22</v>
      </c>
      <c r="N13515" s="24">
        <v>13.45</v>
      </c>
      <c r="O13515" s="24">
        <v>5.77</v>
      </c>
      <c r="P13515" s="25">
        <v>30</v>
      </c>
    </row>
    <row r="13516" spans="1:16" x14ac:dyDescent="0.3">
      <c r="A13516" s="22">
        <v>43330</v>
      </c>
      <c r="B13516">
        <v>2018</v>
      </c>
      <c r="C13516">
        <v>8</v>
      </c>
      <c r="D13516" t="s">
        <v>130</v>
      </c>
      <c r="E13516" t="s">
        <v>128</v>
      </c>
      <c r="F13516" t="s">
        <v>184</v>
      </c>
      <c r="G13516" t="s">
        <v>111</v>
      </c>
      <c r="H13516" t="s">
        <v>98</v>
      </c>
      <c r="I13516" t="s">
        <v>75</v>
      </c>
      <c r="J13516" t="s">
        <v>99</v>
      </c>
      <c r="K13516" s="23">
        <v>0</v>
      </c>
      <c r="L13516" s="24">
        <v>2.8</v>
      </c>
      <c r="M13516" s="24">
        <v>0</v>
      </c>
      <c r="N13516" s="24">
        <v>0</v>
      </c>
      <c r="O13516" s="24">
        <v>0</v>
      </c>
      <c r="P13516" s="25">
        <v>28</v>
      </c>
    </row>
    <row r="13517" spans="1:16" x14ac:dyDescent="0.3">
      <c r="A13517" s="22">
        <v>43330</v>
      </c>
      <c r="B13517">
        <v>2018</v>
      </c>
      <c r="C13517">
        <v>8</v>
      </c>
      <c r="D13517" t="s">
        <v>130</v>
      </c>
      <c r="E13517" t="s">
        <v>128</v>
      </c>
      <c r="F13517" t="s">
        <v>184</v>
      </c>
      <c r="G13517" t="s">
        <v>111</v>
      </c>
      <c r="H13517" t="s">
        <v>100</v>
      </c>
      <c r="I13517" t="s">
        <v>70</v>
      </c>
      <c r="J13517" t="s">
        <v>101</v>
      </c>
      <c r="K13517" s="23">
        <v>32.1</v>
      </c>
      <c r="L13517" s="24">
        <v>2.4</v>
      </c>
      <c r="M13517" s="24">
        <v>77.040000000000006</v>
      </c>
      <c r="N13517" s="24">
        <v>57.01</v>
      </c>
      <c r="O13517" s="24">
        <v>20.03</v>
      </c>
      <c r="P13517" s="25">
        <v>26</v>
      </c>
    </row>
    <row r="13518" spans="1:16" x14ac:dyDescent="0.3">
      <c r="A13518" s="22">
        <v>43330</v>
      </c>
      <c r="B13518">
        <v>2018</v>
      </c>
      <c r="C13518">
        <v>8</v>
      </c>
      <c r="D13518" t="s">
        <v>130</v>
      </c>
      <c r="E13518" t="s">
        <v>128</v>
      </c>
      <c r="F13518" t="s">
        <v>184</v>
      </c>
      <c r="G13518" t="s">
        <v>111</v>
      </c>
      <c r="H13518" t="s">
        <v>102</v>
      </c>
      <c r="I13518" t="s">
        <v>71</v>
      </c>
      <c r="J13518" t="s">
        <v>103</v>
      </c>
      <c r="K13518" s="23">
        <v>5</v>
      </c>
      <c r="L13518" s="24">
        <v>6.9</v>
      </c>
      <c r="M13518" s="24">
        <v>34.5</v>
      </c>
      <c r="N13518" s="24">
        <v>22.77</v>
      </c>
      <c r="O13518" s="24">
        <v>11.73</v>
      </c>
      <c r="P13518" s="25">
        <v>34</v>
      </c>
    </row>
    <row r="13519" spans="1:16" x14ac:dyDescent="0.3">
      <c r="A13519" s="22">
        <v>43330</v>
      </c>
      <c r="B13519">
        <v>2018</v>
      </c>
      <c r="C13519">
        <v>8</v>
      </c>
      <c r="D13519" t="s">
        <v>130</v>
      </c>
      <c r="E13519" t="s">
        <v>128</v>
      </c>
      <c r="F13519" t="s">
        <v>184</v>
      </c>
      <c r="G13519" t="s">
        <v>111</v>
      </c>
      <c r="H13519" t="s">
        <v>104</v>
      </c>
      <c r="I13519" t="s">
        <v>76</v>
      </c>
      <c r="J13519" t="s">
        <v>105</v>
      </c>
      <c r="K13519" s="23">
        <v>1</v>
      </c>
      <c r="L13519" s="24">
        <v>7.4</v>
      </c>
      <c r="M13519" s="24">
        <v>7.4</v>
      </c>
      <c r="N13519" s="24">
        <v>4.88</v>
      </c>
      <c r="O13519" s="24">
        <v>2.52</v>
      </c>
      <c r="P13519" s="25">
        <v>34</v>
      </c>
    </row>
    <row r="13520" spans="1:16" x14ac:dyDescent="0.3">
      <c r="A13520" s="22">
        <v>43330</v>
      </c>
      <c r="B13520">
        <v>2018</v>
      </c>
      <c r="C13520">
        <v>8</v>
      </c>
      <c r="D13520" t="s">
        <v>130</v>
      </c>
      <c r="E13520" t="s">
        <v>128</v>
      </c>
      <c r="F13520" t="s">
        <v>184</v>
      </c>
      <c r="G13520" t="s">
        <v>111</v>
      </c>
      <c r="H13520" t="s">
        <v>106</v>
      </c>
      <c r="I13520" t="s">
        <v>69</v>
      </c>
      <c r="J13520" t="s">
        <v>107</v>
      </c>
      <c r="K13520" s="23">
        <v>6</v>
      </c>
      <c r="L13520" s="24">
        <v>16.5</v>
      </c>
      <c r="M13520" s="24">
        <v>99</v>
      </c>
      <c r="N13520" s="24">
        <v>77.22</v>
      </c>
      <c r="O13520" s="24">
        <v>21.78</v>
      </c>
      <c r="P13520" s="25">
        <v>22</v>
      </c>
    </row>
    <row r="13521" spans="1:16" x14ac:dyDescent="0.3">
      <c r="A13521" s="22">
        <v>43330</v>
      </c>
      <c r="B13521">
        <v>2018</v>
      </c>
      <c r="C13521">
        <v>8</v>
      </c>
      <c r="D13521" t="s">
        <v>130</v>
      </c>
      <c r="E13521" t="s">
        <v>128</v>
      </c>
      <c r="F13521" t="s">
        <v>184</v>
      </c>
      <c r="G13521" t="s">
        <v>111</v>
      </c>
      <c r="H13521" t="s">
        <v>108</v>
      </c>
      <c r="I13521" t="s">
        <v>72</v>
      </c>
      <c r="J13521" t="s">
        <v>109</v>
      </c>
      <c r="K13521" s="23">
        <v>0</v>
      </c>
      <c r="L13521" s="24">
        <v>8.1999999999999993</v>
      </c>
      <c r="M13521" s="24">
        <v>0</v>
      </c>
      <c r="N13521" s="24">
        <v>0</v>
      </c>
      <c r="O13521" s="24">
        <v>0</v>
      </c>
      <c r="P13521" s="25">
        <v>32</v>
      </c>
    </row>
    <row r="13522" spans="1:16" x14ac:dyDescent="0.3">
      <c r="A13522" s="22">
        <v>43331</v>
      </c>
      <c r="B13522">
        <v>2018</v>
      </c>
      <c r="C13522">
        <v>8</v>
      </c>
      <c r="D13522" t="s">
        <v>130</v>
      </c>
      <c r="E13522" t="s">
        <v>128</v>
      </c>
      <c r="F13522" t="s">
        <v>184</v>
      </c>
      <c r="G13522" t="s">
        <v>112</v>
      </c>
      <c r="H13522" t="s">
        <v>94</v>
      </c>
      <c r="I13522" t="s">
        <v>73</v>
      </c>
      <c r="J13522" t="s">
        <v>95</v>
      </c>
      <c r="K13522" s="23">
        <v>6.33</v>
      </c>
      <c r="L13522" s="24">
        <v>3.1</v>
      </c>
      <c r="M13522" s="24">
        <v>19.62</v>
      </c>
      <c r="N13522" s="24">
        <v>13.73</v>
      </c>
      <c r="O13522" s="24">
        <v>5.89</v>
      </c>
      <c r="P13522" s="25">
        <v>30</v>
      </c>
    </row>
    <row r="13523" spans="1:16" x14ac:dyDescent="0.3">
      <c r="A13523" s="22">
        <v>43331</v>
      </c>
      <c r="B13523">
        <v>2018</v>
      </c>
      <c r="C13523">
        <v>8</v>
      </c>
      <c r="D13523" t="s">
        <v>130</v>
      </c>
      <c r="E13523" t="s">
        <v>128</v>
      </c>
      <c r="F13523" t="s">
        <v>184</v>
      </c>
      <c r="G13523" t="s">
        <v>112</v>
      </c>
      <c r="H13523" t="s">
        <v>96</v>
      </c>
      <c r="I13523" t="s">
        <v>74</v>
      </c>
      <c r="J13523" t="s">
        <v>97</v>
      </c>
      <c r="K13523" s="23">
        <v>4.5</v>
      </c>
      <c r="L13523" s="24">
        <v>3.6</v>
      </c>
      <c r="M13523" s="24">
        <v>16.2</v>
      </c>
      <c r="N13523" s="24">
        <v>11.34</v>
      </c>
      <c r="O13523" s="24">
        <v>4.8600000000000003</v>
      </c>
      <c r="P13523" s="25">
        <v>30</v>
      </c>
    </row>
    <row r="13524" spans="1:16" x14ac:dyDescent="0.3">
      <c r="A13524" s="22">
        <v>43331</v>
      </c>
      <c r="B13524">
        <v>2018</v>
      </c>
      <c r="C13524">
        <v>8</v>
      </c>
      <c r="D13524" t="s">
        <v>130</v>
      </c>
      <c r="E13524" t="s">
        <v>128</v>
      </c>
      <c r="F13524" t="s">
        <v>184</v>
      </c>
      <c r="G13524" t="s">
        <v>112</v>
      </c>
      <c r="H13524" t="s">
        <v>98</v>
      </c>
      <c r="I13524" t="s">
        <v>75</v>
      </c>
      <c r="J13524" t="s">
        <v>99</v>
      </c>
      <c r="K13524" s="23">
        <v>1</v>
      </c>
      <c r="L13524" s="24">
        <v>2.8</v>
      </c>
      <c r="M13524" s="24">
        <v>2.8</v>
      </c>
      <c r="N13524" s="24">
        <v>2.02</v>
      </c>
      <c r="O13524" s="24">
        <v>0.78</v>
      </c>
      <c r="P13524" s="25">
        <v>28</v>
      </c>
    </row>
    <row r="13525" spans="1:16" x14ac:dyDescent="0.3">
      <c r="A13525" s="22">
        <v>43331</v>
      </c>
      <c r="B13525">
        <v>2018</v>
      </c>
      <c r="C13525">
        <v>8</v>
      </c>
      <c r="D13525" t="s">
        <v>130</v>
      </c>
      <c r="E13525" t="s">
        <v>128</v>
      </c>
      <c r="F13525" t="s">
        <v>184</v>
      </c>
      <c r="G13525" t="s">
        <v>112</v>
      </c>
      <c r="H13525" t="s">
        <v>100</v>
      </c>
      <c r="I13525" t="s">
        <v>70</v>
      </c>
      <c r="J13525" t="s">
        <v>101</v>
      </c>
      <c r="K13525" s="23">
        <v>19.899999999999999</v>
      </c>
      <c r="L13525" s="24">
        <v>2.4</v>
      </c>
      <c r="M13525" s="24">
        <v>47.76</v>
      </c>
      <c r="N13525" s="24">
        <v>35.340000000000003</v>
      </c>
      <c r="O13525" s="24">
        <v>12.42</v>
      </c>
      <c r="P13525" s="25">
        <v>26</v>
      </c>
    </row>
    <row r="13526" spans="1:16" x14ac:dyDescent="0.3">
      <c r="A13526" s="22">
        <v>43331</v>
      </c>
      <c r="B13526">
        <v>2018</v>
      </c>
      <c r="C13526">
        <v>8</v>
      </c>
      <c r="D13526" t="s">
        <v>130</v>
      </c>
      <c r="E13526" t="s">
        <v>128</v>
      </c>
      <c r="F13526" t="s">
        <v>184</v>
      </c>
      <c r="G13526" t="s">
        <v>112</v>
      </c>
      <c r="H13526" t="s">
        <v>102</v>
      </c>
      <c r="I13526" t="s">
        <v>71</v>
      </c>
      <c r="J13526" t="s">
        <v>103</v>
      </c>
      <c r="K13526" s="23">
        <v>3</v>
      </c>
      <c r="L13526" s="24">
        <v>6.9</v>
      </c>
      <c r="M13526" s="24">
        <v>20.7</v>
      </c>
      <c r="N13526" s="24">
        <v>13.66</v>
      </c>
      <c r="O13526" s="24">
        <v>7.04</v>
      </c>
      <c r="P13526" s="25">
        <v>34</v>
      </c>
    </row>
    <row r="13527" spans="1:16" x14ac:dyDescent="0.3">
      <c r="A13527" s="22">
        <v>43331</v>
      </c>
      <c r="B13527">
        <v>2018</v>
      </c>
      <c r="C13527">
        <v>8</v>
      </c>
      <c r="D13527" t="s">
        <v>130</v>
      </c>
      <c r="E13527" t="s">
        <v>128</v>
      </c>
      <c r="F13527" t="s">
        <v>184</v>
      </c>
      <c r="G13527" t="s">
        <v>112</v>
      </c>
      <c r="H13527" t="s">
        <v>104</v>
      </c>
      <c r="I13527" t="s">
        <v>76</v>
      </c>
      <c r="J13527" t="s">
        <v>105</v>
      </c>
      <c r="K13527" s="23">
        <v>0</v>
      </c>
      <c r="L13527" s="24">
        <v>7.4</v>
      </c>
      <c r="M13527" s="24">
        <v>0</v>
      </c>
      <c r="N13527" s="24">
        <v>0</v>
      </c>
      <c r="O13527" s="24">
        <v>0</v>
      </c>
      <c r="P13527" s="25">
        <v>34</v>
      </c>
    </row>
    <row r="13528" spans="1:16" x14ac:dyDescent="0.3">
      <c r="A13528" s="22">
        <v>43331</v>
      </c>
      <c r="B13528">
        <v>2018</v>
      </c>
      <c r="C13528">
        <v>8</v>
      </c>
      <c r="D13528" t="s">
        <v>130</v>
      </c>
      <c r="E13528" t="s">
        <v>128</v>
      </c>
      <c r="F13528" t="s">
        <v>184</v>
      </c>
      <c r="G13528" t="s">
        <v>112</v>
      </c>
      <c r="H13528" t="s">
        <v>106</v>
      </c>
      <c r="I13528" t="s">
        <v>69</v>
      </c>
      <c r="J13528" t="s">
        <v>107</v>
      </c>
      <c r="K13528" s="23">
        <v>5</v>
      </c>
      <c r="L13528" s="24">
        <v>16.5</v>
      </c>
      <c r="M13528" s="24">
        <v>82.5</v>
      </c>
      <c r="N13528" s="24">
        <v>64.349999999999994</v>
      </c>
      <c r="O13528" s="24">
        <v>18.149999999999999</v>
      </c>
      <c r="P13528" s="25">
        <v>22</v>
      </c>
    </row>
    <row r="13529" spans="1:16" x14ac:dyDescent="0.3">
      <c r="A13529" s="22">
        <v>43331</v>
      </c>
      <c r="B13529">
        <v>2018</v>
      </c>
      <c r="C13529">
        <v>8</v>
      </c>
      <c r="D13529" t="s">
        <v>130</v>
      </c>
      <c r="E13529" t="s">
        <v>128</v>
      </c>
      <c r="F13529" t="s">
        <v>184</v>
      </c>
      <c r="G13529" t="s">
        <v>112</v>
      </c>
      <c r="H13529" t="s">
        <v>108</v>
      </c>
      <c r="I13529" t="s">
        <v>72</v>
      </c>
      <c r="J13529" t="s">
        <v>109</v>
      </c>
      <c r="K13529" s="23">
        <v>6</v>
      </c>
      <c r="L13529" s="24">
        <v>8.1999999999999993</v>
      </c>
      <c r="M13529" s="24">
        <v>49.2</v>
      </c>
      <c r="N13529" s="24">
        <v>33.46</v>
      </c>
      <c r="O13529" s="24">
        <v>15.74</v>
      </c>
      <c r="P13529" s="25">
        <v>32</v>
      </c>
    </row>
    <row r="13530" spans="1:16" x14ac:dyDescent="0.3">
      <c r="A13530" s="22">
        <v>43332</v>
      </c>
      <c r="B13530">
        <v>2018</v>
      </c>
      <c r="C13530">
        <v>8</v>
      </c>
      <c r="D13530" t="s">
        <v>130</v>
      </c>
      <c r="E13530" t="s">
        <v>128</v>
      </c>
      <c r="F13530" t="s">
        <v>184</v>
      </c>
      <c r="G13530" t="s">
        <v>113</v>
      </c>
      <c r="H13530" t="s">
        <v>94</v>
      </c>
      <c r="I13530" t="s">
        <v>73</v>
      </c>
      <c r="J13530" t="s">
        <v>95</v>
      </c>
      <c r="K13530" s="23">
        <v>4</v>
      </c>
      <c r="L13530" s="24">
        <v>3.1</v>
      </c>
      <c r="M13530" s="24">
        <v>12.4</v>
      </c>
      <c r="N13530" s="24">
        <v>8.68</v>
      </c>
      <c r="O13530" s="24">
        <v>3.72</v>
      </c>
      <c r="P13530" s="25">
        <v>30</v>
      </c>
    </row>
    <row r="13531" spans="1:16" x14ac:dyDescent="0.3">
      <c r="A13531" s="22">
        <v>43332</v>
      </c>
      <c r="B13531">
        <v>2018</v>
      </c>
      <c r="C13531">
        <v>8</v>
      </c>
      <c r="D13531" t="s">
        <v>130</v>
      </c>
      <c r="E13531" t="s">
        <v>128</v>
      </c>
      <c r="F13531" t="s">
        <v>184</v>
      </c>
      <c r="G13531" t="s">
        <v>113</v>
      </c>
      <c r="H13531" t="s">
        <v>96</v>
      </c>
      <c r="I13531" t="s">
        <v>74</v>
      </c>
      <c r="J13531" t="s">
        <v>97</v>
      </c>
      <c r="K13531" s="23">
        <v>5.68</v>
      </c>
      <c r="L13531" s="24">
        <v>3.6</v>
      </c>
      <c r="M13531" s="24">
        <v>20.45</v>
      </c>
      <c r="N13531" s="24">
        <v>14.31</v>
      </c>
      <c r="O13531" s="24">
        <v>6.14</v>
      </c>
      <c r="P13531" s="25">
        <v>30</v>
      </c>
    </row>
    <row r="13532" spans="1:16" x14ac:dyDescent="0.3">
      <c r="A13532" s="22">
        <v>43332</v>
      </c>
      <c r="B13532">
        <v>2018</v>
      </c>
      <c r="C13532">
        <v>8</v>
      </c>
      <c r="D13532" t="s">
        <v>130</v>
      </c>
      <c r="E13532" t="s">
        <v>128</v>
      </c>
      <c r="F13532" t="s">
        <v>184</v>
      </c>
      <c r="G13532" t="s">
        <v>113</v>
      </c>
      <c r="H13532" t="s">
        <v>98</v>
      </c>
      <c r="I13532" t="s">
        <v>75</v>
      </c>
      <c r="J13532" t="s">
        <v>99</v>
      </c>
      <c r="K13532" s="23">
        <v>4.2</v>
      </c>
      <c r="L13532" s="24">
        <v>2.8</v>
      </c>
      <c r="M13532" s="24">
        <v>11.76</v>
      </c>
      <c r="N13532" s="24">
        <v>8.4700000000000006</v>
      </c>
      <c r="O13532" s="24">
        <v>3.29</v>
      </c>
      <c r="P13532" s="25">
        <v>28</v>
      </c>
    </row>
    <row r="13533" spans="1:16" x14ac:dyDescent="0.3">
      <c r="A13533" s="22">
        <v>43332</v>
      </c>
      <c r="B13533">
        <v>2018</v>
      </c>
      <c r="C13533">
        <v>8</v>
      </c>
      <c r="D13533" t="s">
        <v>130</v>
      </c>
      <c r="E13533" t="s">
        <v>128</v>
      </c>
      <c r="F13533" t="s">
        <v>184</v>
      </c>
      <c r="G13533" t="s">
        <v>113</v>
      </c>
      <c r="H13533" t="s">
        <v>100</v>
      </c>
      <c r="I13533" t="s">
        <v>70</v>
      </c>
      <c r="J13533" t="s">
        <v>101</v>
      </c>
      <c r="K13533" s="23">
        <v>21.4</v>
      </c>
      <c r="L13533" s="24">
        <v>2.4</v>
      </c>
      <c r="M13533" s="24">
        <v>51.36</v>
      </c>
      <c r="N13533" s="24">
        <v>38.01</v>
      </c>
      <c r="O13533" s="24">
        <v>13.35</v>
      </c>
      <c r="P13533" s="25">
        <v>26</v>
      </c>
    </row>
    <row r="13534" spans="1:16" x14ac:dyDescent="0.3">
      <c r="A13534" s="22">
        <v>43332</v>
      </c>
      <c r="B13534">
        <v>2018</v>
      </c>
      <c r="C13534">
        <v>8</v>
      </c>
      <c r="D13534" t="s">
        <v>130</v>
      </c>
      <c r="E13534" t="s">
        <v>128</v>
      </c>
      <c r="F13534" t="s">
        <v>184</v>
      </c>
      <c r="G13534" t="s">
        <v>113</v>
      </c>
      <c r="H13534" t="s">
        <v>102</v>
      </c>
      <c r="I13534" t="s">
        <v>71</v>
      </c>
      <c r="J13534" t="s">
        <v>103</v>
      </c>
      <c r="K13534" s="23">
        <v>7</v>
      </c>
      <c r="L13534" s="24">
        <v>6.9</v>
      </c>
      <c r="M13534" s="24">
        <v>48.3</v>
      </c>
      <c r="N13534" s="24">
        <v>31.88</v>
      </c>
      <c r="O13534" s="24">
        <v>16.420000000000002</v>
      </c>
      <c r="P13534" s="25">
        <v>34</v>
      </c>
    </row>
    <row r="13535" spans="1:16" x14ac:dyDescent="0.3">
      <c r="A13535" s="22">
        <v>43332</v>
      </c>
      <c r="B13535">
        <v>2018</v>
      </c>
      <c r="C13535">
        <v>8</v>
      </c>
      <c r="D13535" t="s">
        <v>130</v>
      </c>
      <c r="E13535" t="s">
        <v>128</v>
      </c>
      <c r="F13535" t="s">
        <v>184</v>
      </c>
      <c r="G13535" t="s">
        <v>113</v>
      </c>
      <c r="H13535" t="s">
        <v>104</v>
      </c>
      <c r="I13535" t="s">
        <v>76</v>
      </c>
      <c r="J13535" t="s">
        <v>105</v>
      </c>
      <c r="K13535" s="23">
        <v>0</v>
      </c>
      <c r="L13535" s="24">
        <v>7.4</v>
      </c>
      <c r="M13535" s="24">
        <v>0</v>
      </c>
      <c r="N13535" s="24">
        <v>0</v>
      </c>
      <c r="O13535" s="24">
        <v>0</v>
      </c>
      <c r="P13535" s="25">
        <v>34</v>
      </c>
    </row>
    <row r="13536" spans="1:16" x14ac:dyDescent="0.3">
      <c r="A13536" s="22">
        <v>43332</v>
      </c>
      <c r="B13536">
        <v>2018</v>
      </c>
      <c r="C13536">
        <v>8</v>
      </c>
      <c r="D13536" t="s">
        <v>130</v>
      </c>
      <c r="E13536" t="s">
        <v>128</v>
      </c>
      <c r="F13536" t="s">
        <v>184</v>
      </c>
      <c r="G13536" t="s">
        <v>113</v>
      </c>
      <c r="H13536" t="s">
        <v>106</v>
      </c>
      <c r="I13536" t="s">
        <v>69</v>
      </c>
      <c r="J13536" t="s">
        <v>107</v>
      </c>
      <c r="K13536" s="23">
        <v>20</v>
      </c>
      <c r="L13536" s="24">
        <v>16.5</v>
      </c>
      <c r="M13536" s="24">
        <v>330</v>
      </c>
      <c r="N13536" s="24">
        <v>257.39999999999998</v>
      </c>
      <c r="O13536" s="24">
        <v>72.599999999999994</v>
      </c>
      <c r="P13536" s="25">
        <v>22</v>
      </c>
    </row>
    <row r="13537" spans="1:16" x14ac:dyDescent="0.3">
      <c r="A13537" s="22">
        <v>43332</v>
      </c>
      <c r="B13537">
        <v>2018</v>
      </c>
      <c r="C13537">
        <v>8</v>
      </c>
      <c r="D13537" t="s">
        <v>130</v>
      </c>
      <c r="E13537" t="s">
        <v>128</v>
      </c>
      <c r="F13537" t="s">
        <v>184</v>
      </c>
      <c r="G13537" t="s">
        <v>113</v>
      </c>
      <c r="H13537" t="s">
        <v>108</v>
      </c>
      <c r="I13537" t="s">
        <v>72</v>
      </c>
      <c r="J13537" t="s">
        <v>109</v>
      </c>
      <c r="K13537" s="23">
        <v>3</v>
      </c>
      <c r="L13537" s="24">
        <v>8.1999999999999993</v>
      </c>
      <c r="M13537" s="24">
        <v>24.6</v>
      </c>
      <c r="N13537" s="24">
        <v>16.73</v>
      </c>
      <c r="O13537" s="24">
        <v>7.87</v>
      </c>
      <c r="P13537" s="25">
        <v>32</v>
      </c>
    </row>
    <row r="13538" spans="1:16" x14ac:dyDescent="0.3">
      <c r="A13538" s="22">
        <v>43333</v>
      </c>
      <c r="B13538">
        <v>2018</v>
      </c>
      <c r="C13538">
        <v>8</v>
      </c>
      <c r="D13538" t="s">
        <v>130</v>
      </c>
      <c r="E13538" t="s">
        <v>128</v>
      </c>
      <c r="F13538" t="s">
        <v>184</v>
      </c>
      <c r="G13538" t="s">
        <v>114</v>
      </c>
      <c r="H13538" t="s">
        <v>94</v>
      </c>
      <c r="I13538" t="s">
        <v>73</v>
      </c>
      <c r="J13538" t="s">
        <v>95</v>
      </c>
      <c r="K13538" s="23">
        <v>2.34</v>
      </c>
      <c r="L13538" s="24">
        <v>3.1</v>
      </c>
      <c r="M13538" s="24">
        <v>7.25</v>
      </c>
      <c r="N13538" s="24">
        <v>5.07</v>
      </c>
      <c r="O13538" s="24">
        <v>2.1800000000000002</v>
      </c>
      <c r="P13538" s="25">
        <v>30</v>
      </c>
    </row>
    <row r="13539" spans="1:16" x14ac:dyDescent="0.3">
      <c r="A13539" s="22">
        <v>43333</v>
      </c>
      <c r="B13539">
        <v>2018</v>
      </c>
      <c r="C13539">
        <v>8</v>
      </c>
      <c r="D13539" t="s">
        <v>130</v>
      </c>
      <c r="E13539" t="s">
        <v>128</v>
      </c>
      <c r="F13539" t="s">
        <v>184</v>
      </c>
      <c r="G13539" t="s">
        <v>114</v>
      </c>
      <c r="H13539" t="s">
        <v>96</v>
      </c>
      <c r="I13539" t="s">
        <v>74</v>
      </c>
      <c r="J13539" t="s">
        <v>97</v>
      </c>
      <c r="K13539" s="23">
        <v>3</v>
      </c>
      <c r="L13539" s="24">
        <v>3.6</v>
      </c>
      <c r="M13539" s="24">
        <v>10.8</v>
      </c>
      <c r="N13539" s="24">
        <v>7.56</v>
      </c>
      <c r="O13539" s="24">
        <v>3.24</v>
      </c>
      <c r="P13539" s="25">
        <v>30</v>
      </c>
    </row>
    <row r="13540" spans="1:16" x14ac:dyDescent="0.3">
      <c r="A13540" s="22">
        <v>43333</v>
      </c>
      <c r="B13540">
        <v>2018</v>
      </c>
      <c r="C13540">
        <v>8</v>
      </c>
      <c r="D13540" t="s">
        <v>130</v>
      </c>
      <c r="E13540" t="s">
        <v>128</v>
      </c>
      <c r="F13540" t="s">
        <v>184</v>
      </c>
      <c r="G13540" t="s">
        <v>114</v>
      </c>
      <c r="H13540" t="s">
        <v>98</v>
      </c>
      <c r="I13540" t="s">
        <v>75</v>
      </c>
      <c r="J13540" t="s">
        <v>99</v>
      </c>
      <c r="K13540" s="23">
        <v>2.15</v>
      </c>
      <c r="L13540" s="24">
        <v>2.8</v>
      </c>
      <c r="M13540" s="24">
        <v>6.02</v>
      </c>
      <c r="N13540" s="24">
        <v>4.33</v>
      </c>
      <c r="O13540" s="24">
        <v>1.69</v>
      </c>
      <c r="P13540" s="25">
        <v>28</v>
      </c>
    </row>
    <row r="13541" spans="1:16" x14ac:dyDescent="0.3">
      <c r="A13541" s="22">
        <v>43333</v>
      </c>
      <c r="B13541">
        <v>2018</v>
      </c>
      <c r="C13541">
        <v>8</v>
      </c>
      <c r="D13541" t="s">
        <v>130</v>
      </c>
      <c r="E13541" t="s">
        <v>128</v>
      </c>
      <c r="F13541" t="s">
        <v>184</v>
      </c>
      <c r="G13541" t="s">
        <v>114</v>
      </c>
      <c r="H13541" t="s">
        <v>100</v>
      </c>
      <c r="I13541" t="s">
        <v>70</v>
      </c>
      <c r="J13541" t="s">
        <v>101</v>
      </c>
      <c r="K13541" s="23">
        <v>26.2</v>
      </c>
      <c r="L13541" s="24">
        <v>2.4</v>
      </c>
      <c r="M13541" s="24">
        <v>62.88</v>
      </c>
      <c r="N13541" s="24">
        <v>46.53</v>
      </c>
      <c r="O13541" s="24">
        <v>16.350000000000001</v>
      </c>
      <c r="P13541" s="25">
        <v>26</v>
      </c>
    </row>
    <row r="13542" spans="1:16" x14ac:dyDescent="0.3">
      <c r="A13542" s="22">
        <v>43333</v>
      </c>
      <c r="B13542">
        <v>2018</v>
      </c>
      <c r="C13542">
        <v>8</v>
      </c>
      <c r="D13542" t="s">
        <v>130</v>
      </c>
      <c r="E13542" t="s">
        <v>128</v>
      </c>
      <c r="F13542" t="s">
        <v>184</v>
      </c>
      <c r="G13542" t="s">
        <v>114</v>
      </c>
      <c r="H13542" t="s">
        <v>102</v>
      </c>
      <c r="I13542" t="s">
        <v>71</v>
      </c>
      <c r="J13542" t="s">
        <v>103</v>
      </c>
      <c r="K13542" s="23">
        <v>4</v>
      </c>
      <c r="L13542" s="24">
        <v>6.9</v>
      </c>
      <c r="M13542" s="24">
        <v>27.6</v>
      </c>
      <c r="N13542" s="24">
        <v>18.22</v>
      </c>
      <c r="O13542" s="24">
        <v>9.3800000000000008</v>
      </c>
      <c r="P13542" s="25">
        <v>34</v>
      </c>
    </row>
    <row r="13543" spans="1:16" x14ac:dyDescent="0.3">
      <c r="A13543" s="22">
        <v>43333</v>
      </c>
      <c r="B13543">
        <v>2018</v>
      </c>
      <c r="C13543">
        <v>8</v>
      </c>
      <c r="D13543" t="s">
        <v>130</v>
      </c>
      <c r="E13543" t="s">
        <v>128</v>
      </c>
      <c r="F13543" t="s">
        <v>184</v>
      </c>
      <c r="G13543" t="s">
        <v>114</v>
      </c>
      <c r="H13543" t="s">
        <v>104</v>
      </c>
      <c r="I13543" t="s">
        <v>76</v>
      </c>
      <c r="J13543" t="s">
        <v>105</v>
      </c>
      <c r="K13543" s="23">
        <v>1</v>
      </c>
      <c r="L13543" s="24">
        <v>7.4</v>
      </c>
      <c r="M13543" s="24">
        <v>7.4</v>
      </c>
      <c r="N13543" s="24">
        <v>4.88</v>
      </c>
      <c r="O13543" s="24">
        <v>2.52</v>
      </c>
      <c r="P13543" s="25">
        <v>34</v>
      </c>
    </row>
    <row r="13544" spans="1:16" x14ac:dyDescent="0.3">
      <c r="A13544" s="22">
        <v>43333</v>
      </c>
      <c r="B13544">
        <v>2018</v>
      </c>
      <c r="C13544">
        <v>8</v>
      </c>
      <c r="D13544" t="s">
        <v>130</v>
      </c>
      <c r="E13544" t="s">
        <v>128</v>
      </c>
      <c r="F13544" t="s">
        <v>184</v>
      </c>
      <c r="G13544" t="s">
        <v>114</v>
      </c>
      <c r="H13544" t="s">
        <v>106</v>
      </c>
      <c r="I13544" t="s">
        <v>69</v>
      </c>
      <c r="J13544" t="s">
        <v>107</v>
      </c>
      <c r="K13544" s="23">
        <v>1</v>
      </c>
      <c r="L13544" s="24">
        <v>16.5</v>
      </c>
      <c r="M13544" s="24">
        <v>16.5</v>
      </c>
      <c r="N13544" s="24">
        <v>12.87</v>
      </c>
      <c r="O13544" s="24">
        <v>3.63</v>
      </c>
      <c r="P13544" s="25">
        <v>22</v>
      </c>
    </row>
    <row r="13545" spans="1:16" x14ac:dyDescent="0.3">
      <c r="A13545" s="22">
        <v>43333</v>
      </c>
      <c r="B13545">
        <v>2018</v>
      </c>
      <c r="C13545">
        <v>8</v>
      </c>
      <c r="D13545" t="s">
        <v>130</v>
      </c>
      <c r="E13545" t="s">
        <v>128</v>
      </c>
      <c r="F13545" t="s">
        <v>184</v>
      </c>
      <c r="G13545" t="s">
        <v>114</v>
      </c>
      <c r="H13545" t="s">
        <v>108</v>
      </c>
      <c r="I13545" t="s">
        <v>72</v>
      </c>
      <c r="J13545" t="s">
        <v>109</v>
      </c>
      <c r="K13545" s="23">
        <v>4</v>
      </c>
      <c r="L13545" s="24">
        <v>8.1999999999999993</v>
      </c>
      <c r="M13545" s="24">
        <v>32.799999999999997</v>
      </c>
      <c r="N13545" s="24">
        <v>22.3</v>
      </c>
      <c r="O13545" s="24">
        <v>10.5</v>
      </c>
      <c r="P13545" s="25">
        <v>32</v>
      </c>
    </row>
    <row r="13546" spans="1:16" x14ac:dyDescent="0.3">
      <c r="A13546" s="22">
        <v>43334</v>
      </c>
      <c r="B13546">
        <v>2018</v>
      </c>
      <c r="C13546">
        <v>8</v>
      </c>
      <c r="D13546" t="s">
        <v>130</v>
      </c>
      <c r="E13546" t="s">
        <v>128</v>
      </c>
      <c r="F13546" t="s">
        <v>184</v>
      </c>
      <c r="G13546" t="s">
        <v>115</v>
      </c>
      <c r="H13546" t="s">
        <v>94</v>
      </c>
      <c r="I13546" t="s">
        <v>73</v>
      </c>
      <c r="J13546" t="s">
        <v>95</v>
      </c>
      <c r="K13546" s="23">
        <v>5</v>
      </c>
      <c r="L13546" s="24">
        <v>3.1</v>
      </c>
      <c r="M13546" s="24">
        <v>15.5</v>
      </c>
      <c r="N13546" s="24">
        <v>10.85</v>
      </c>
      <c r="O13546" s="24">
        <v>4.6500000000000004</v>
      </c>
      <c r="P13546" s="25">
        <v>30</v>
      </c>
    </row>
    <row r="13547" spans="1:16" x14ac:dyDescent="0.3">
      <c r="A13547" s="22">
        <v>43334</v>
      </c>
      <c r="B13547">
        <v>2018</v>
      </c>
      <c r="C13547">
        <v>8</v>
      </c>
      <c r="D13547" t="s">
        <v>130</v>
      </c>
      <c r="E13547" t="s">
        <v>128</v>
      </c>
      <c r="F13547" t="s">
        <v>184</v>
      </c>
      <c r="G13547" t="s">
        <v>115</v>
      </c>
      <c r="H13547" t="s">
        <v>96</v>
      </c>
      <c r="I13547" t="s">
        <v>74</v>
      </c>
      <c r="J13547" t="s">
        <v>97</v>
      </c>
      <c r="K13547" s="23">
        <v>4.33</v>
      </c>
      <c r="L13547" s="24">
        <v>3.6</v>
      </c>
      <c r="M13547" s="24">
        <v>15.59</v>
      </c>
      <c r="N13547" s="24">
        <v>10.91</v>
      </c>
      <c r="O13547" s="24">
        <v>4.68</v>
      </c>
      <c r="P13547" s="25">
        <v>30</v>
      </c>
    </row>
    <row r="13548" spans="1:16" x14ac:dyDescent="0.3">
      <c r="A13548" s="22">
        <v>43334</v>
      </c>
      <c r="B13548">
        <v>2018</v>
      </c>
      <c r="C13548">
        <v>8</v>
      </c>
      <c r="D13548" t="s">
        <v>130</v>
      </c>
      <c r="E13548" t="s">
        <v>128</v>
      </c>
      <c r="F13548" t="s">
        <v>184</v>
      </c>
      <c r="G13548" t="s">
        <v>115</v>
      </c>
      <c r="H13548" t="s">
        <v>98</v>
      </c>
      <c r="I13548" t="s">
        <v>75</v>
      </c>
      <c r="J13548" t="s">
        <v>99</v>
      </c>
      <c r="K13548" s="23">
        <v>0</v>
      </c>
      <c r="L13548" s="24">
        <v>2.8</v>
      </c>
      <c r="M13548" s="24">
        <v>0</v>
      </c>
      <c r="N13548" s="24">
        <v>0</v>
      </c>
      <c r="O13548" s="24">
        <v>0</v>
      </c>
      <c r="P13548" s="25">
        <v>28</v>
      </c>
    </row>
    <row r="13549" spans="1:16" x14ac:dyDescent="0.3">
      <c r="A13549" s="22">
        <v>43334</v>
      </c>
      <c r="B13549">
        <v>2018</v>
      </c>
      <c r="C13549">
        <v>8</v>
      </c>
      <c r="D13549" t="s">
        <v>130</v>
      </c>
      <c r="E13549" t="s">
        <v>128</v>
      </c>
      <c r="F13549" t="s">
        <v>184</v>
      </c>
      <c r="G13549" t="s">
        <v>115</v>
      </c>
      <c r="H13549" t="s">
        <v>100</v>
      </c>
      <c r="I13549" t="s">
        <v>70</v>
      </c>
      <c r="J13549" t="s">
        <v>101</v>
      </c>
      <c r="K13549" s="23">
        <v>18</v>
      </c>
      <c r="L13549" s="24">
        <v>2.4</v>
      </c>
      <c r="M13549" s="24">
        <v>43.2</v>
      </c>
      <c r="N13549" s="24">
        <v>31.97</v>
      </c>
      <c r="O13549" s="24">
        <v>11.23</v>
      </c>
      <c r="P13549" s="25">
        <v>26</v>
      </c>
    </row>
    <row r="13550" spans="1:16" x14ac:dyDescent="0.3">
      <c r="A13550" s="22">
        <v>43334</v>
      </c>
      <c r="B13550">
        <v>2018</v>
      </c>
      <c r="C13550">
        <v>8</v>
      </c>
      <c r="D13550" t="s">
        <v>130</v>
      </c>
      <c r="E13550" t="s">
        <v>128</v>
      </c>
      <c r="F13550" t="s">
        <v>184</v>
      </c>
      <c r="G13550" t="s">
        <v>115</v>
      </c>
      <c r="H13550" t="s">
        <v>102</v>
      </c>
      <c r="I13550" t="s">
        <v>71</v>
      </c>
      <c r="J13550" t="s">
        <v>103</v>
      </c>
      <c r="K13550" s="23">
        <v>4</v>
      </c>
      <c r="L13550" s="24">
        <v>6.9</v>
      </c>
      <c r="M13550" s="24">
        <v>27.6</v>
      </c>
      <c r="N13550" s="24">
        <v>18.22</v>
      </c>
      <c r="O13550" s="24">
        <v>9.3800000000000008</v>
      </c>
      <c r="P13550" s="25">
        <v>34</v>
      </c>
    </row>
    <row r="13551" spans="1:16" x14ac:dyDescent="0.3">
      <c r="A13551" s="22">
        <v>43334</v>
      </c>
      <c r="B13551">
        <v>2018</v>
      </c>
      <c r="C13551">
        <v>8</v>
      </c>
      <c r="D13551" t="s">
        <v>130</v>
      </c>
      <c r="E13551" t="s">
        <v>128</v>
      </c>
      <c r="F13551" t="s">
        <v>184</v>
      </c>
      <c r="G13551" t="s">
        <v>115</v>
      </c>
      <c r="H13551" t="s">
        <v>104</v>
      </c>
      <c r="I13551" t="s">
        <v>76</v>
      </c>
      <c r="J13551" t="s">
        <v>105</v>
      </c>
      <c r="K13551" s="23">
        <v>1</v>
      </c>
      <c r="L13551" s="24">
        <v>7.4</v>
      </c>
      <c r="M13551" s="24">
        <v>7.4</v>
      </c>
      <c r="N13551" s="24">
        <v>4.88</v>
      </c>
      <c r="O13551" s="24">
        <v>2.52</v>
      </c>
      <c r="P13551" s="25">
        <v>34</v>
      </c>
    </row>
    <row r="13552" spans="1:16" x14ac:dyDescent="0.3">
      <c r="A13552" s="22">
        <v>43334</v>
      </c>
      <c r="B13552">
        <v>2018</v>
      </c>
      <c r="C13552">
        <v>8</v>
      </c>
      <c r="D13552" t="s">
        <v>130</v>
      </c>
      <c r="E13552" t="s">
        <v>128</v>
      </c>
      <c r="F13552" t="s">
        <v>184</v>
      </c>
      <c r="G13552" t="s">
        <v>115</v>
      </c>
      <c r="H13552" t="s">
        <v>106</v>
      </c>
      <c r="I13552" t="s">
        <v>69</v>
      </c>
      <c r="J13552" t="s">
        <v>107</v>
      </c>
      <c r="K13552" s="23">
        <v>0</v>
      </c>
      <c r="L13552" s="24">
        <v>16.5</v>
      </c>
      <c r="M13552" s="24">
        <v>0</v>
      </c>
      <c r="N13552" s="24">
        <v>0</v>
      </c>
      <c r="O13552" s="24">
        <v>0</v>
      </c>
      <c r="P13552" s="25">
        <v>22</v>
      </c>
    </row>
    <row r="13553" spans="1:16" x14ac:dyDescent="0.3">
      <c r="A13553" s="22">
        <v>43334</v>
      </c>
      <c r="B13553">
        <v>2018</v>
      </c>
      <c r="C13553">
        <v>8</v>
      </c>
      <c r="D13553" t="s">
        <v>130</v>
      </c>
      <c r="E13553" t="s">
        <v>128</v>
      </c>
      <c r="F13553" t="s">
        <v>184</v>
      </c>
      <c r="G13553" t="s">
        <v>115</v>
      </c>
      <c r="H13553" t="s">
        <v>108</v>
      </c>
      <c r="I13553" t="s">
        <v>72</v>
      </c>
      <c r="J13553" t="s">
        <v>109</v>
      </c>
      <c r="K13553" s="23">
        <v>4</v>
      </c>
      <c r="L13553" s="24">
        <v>8.1999999999999993</v>
      </c>
      <c r="M13553" s="24">
        <v>32.799999999999997</v>
      </c>
      <c r="N13553" s="24">
        <v>22.3</v>
      </c>
      <c r="O13553" s="24">
        <v>10.5</v>
      </c>
      <c r="P13553" s="25">
        <v>32</v>
      </c>
    </row>
    <row r="13554" spans="1:16" x14ac:dyDescent="0.3">
      <c r="A13554" s="22">
        <v>43335</v>
      </c>
      <c r="B13554">
        <v>2018</v>
      </c>
      <c r="C13554">
        <v>8</v>
      </c>
      <c r="D13554" t="s">
        <v>130</v>
      </c>
      <c r="E13554" t="s">
        <v>128</v>
      </c>
      <c r="F13554" t="s">
        <v>184</v>
      </c>
      <c r="G13554" t="s">
        <v>93</v>
      </c>
      <c r="H13554" t="s">
        <v>94</v>
      </c>
      <c r="I13554" t="s">
        <v>73</v>
      </c>
      <c r="J13554" t="s">
        <v>95</v>
      </c>
      <c r="K13554" s="23">
        <v>5</v>
      </c>
      <c r="L13554" s="24">
        <v>3.1</v>
      </c>
      <c r="M13554" s="24">
        <v>15.5</v>
      </c>
      <c r="N13554" s="24">
        <v>10.85</v>
      </c>
      <c r="O13554" s="24">
        <v>4.6500000000000004</v>
      </c>
      <c r="P13554" s="25">
        <v>30</v>
      </c>
    </row>
    <row r="13555" spans="1:16" x14ac:dyDescent="0.3">
      <c r="A13555" s="22">
        <v>43335</v>
      </c>
      <c r="B13555">
        <v>2018</v>
      </c>
      <c r="C13555">
        <v>8</v>
      </c>
      <c r="D13555" t="s">
        <v>130</v>
      </c>
      <c r="E13555" t="s">
        <v>128</v>
      </c>
      <c r="F13555" t="s">
        <v>184</v>
      </c>
      <c r="G13555" t="s">
        <v>93</v>
      </c>
      <c r="H13555" t="s">
        <v>96</v>
      </c>
      <c r="I13555" t="s">
        <v>74</v>
      </c>
      <c r="J13555" t="s">
        <v>97</v>
      </c>
      <c r="K13555" s="23">
        <v>4.07</v>
      </c>
      <c r="L13555" s="24">
        <v>3.6</v>
      </c>
      <c r="M13555" s="24">
        <v>14.65</v>
      </c>
      <c r="N13555" s="24">
        <v>10.26</v>
      </c>
      <c r="O13555" s="24">
        <v>4.3899999999999997</v>
      </c>
      <c r="P13555" s="25">
        <v>30</v>
      </c>
    </row>
    <row r="13556" spans="1:16" x14ac:dyDescent="0.3">
      <c r="A13556" s="22">
        <v>43335</v>
      </c>
      <c r="B13556">
        <v>2018</v>
      </c>
      <c r="C13556">
        <v>8</v>
      </c>
      <c r="D13556" t="s">
        <v>130</v>
      </c>
      <c r="E13556" t="s">
        <v>128</v>
      </c>
      <c r="F13556" t="s">
        <v>184</v>
      </c>
      <c r="G13556" t="s">
        <v>93</v>
      </c>
      <c r="H13556" t="s">
        <v>98</v>
      </c>
      <c r="I13556" t="s">
        <v>75</v>
      </c>
      <c r="J13556" t="s">
        <v>99</v>
      </c>
      <c r="K13556" s="23">
        <v>4</v>
      </c>
      <c r="L13556" s="24">
        <v>2.8</v>
      </c>
      <c r="M13556" s="24">
        <v>11.2</v>
      </c>
      <c r="N13556" s="24">
        <v>8.06</v>
      </c>
      <c r="O13556" s="24">
        <v>3.14</v>
      </c>
      <c r="P13556" s="25">
        <v>28</v>
      </c>
    </row>
    <row r="13557" spans="1:16" x14ac:dyDescent="0.3">
      <c r="A13557" s="22">
        <v>43335</v>
      </c>
      <c r="B13557">
        <v>2018</v>
      </c>
      <c r="C13557">
        <v>8</v>
      </c>
      <c r="D13557" t="s">
        <v>130</v>
      </c>
      <c r="E13557" t="s">
        <v>128</v>
      </c>
      <c r="F13557" t="s">
        <v>184</v>
      </c>
      <c r="G13557" t="s">
        <v>93</v>
      </c>
      <c r="H13557" t="s">
        <v>100</v>
      </c>
      <c r="I13557" t="s">
        <v>70</v>
      </c>
      <c r="J13557" t="s">
        <v>101</v>
      </c>
      <c r="K13557" s="23">
        <v>35</v>
      </c>
      <c r="L13557" s="24">
        <v>2.4</v>
      </c>
      <c r="M13557" s="24">
        <v>84</v>
      </c>
      <c r="N13557" s="24">
        <v>62.16</v>
      </c>
      <c r="O13557" s="24">
        <v>21.84</v>
      </c>
      <c r="P13557" s="25">
        <v>26</v>
      </c>
    </row>
    <row r="13558" spans="1:16" x14ac:dyDescent="0.3">
      <c r="A13558" s="22">
        <v>43335</v>
      </c>
      <c r="B13558">
        <v>2018</v>
      </c>
      <c r="C13558">
        <v>8</v>
      </c>
      <c r="D13558" t="s">
        <v>130</v>
      </c>
      <c r="E13558" t="s">
        <v>128</v>
      </c>
      <c r="F13558" t="s">
        <v>184</v>
      </c>
      <c r="G13558" t="s">
        <v>93</v>
      </c>
      <c r="H13558" t="s">
        <v>102</v>
      </c>
      <c r="I13558" t="s">
        <v>71</v>
      </c>
      <c r="J13558" t="s">
        <v>103</v>
      </c>
      <c r="K13558" s="23">
        <v>8</v>
      </c>
      <c r="L13558" s="24">
        <v>6.9</v>
      </c>
      <c r="M13558" s="24">
        <v>55.2</v>
      </c>
      <c r="N13558" s="24">
        <v>36.43</v>
      </c>
      <c r="O13558" s="24">
        <v>18.77</v>
      </c>
      <c r="P13558" s="25">
        <v>34</v>
      </c>
    </row>
    <row r="13559" spans="1:16" x14ac:dyDescent="0.3">
      <c r="A13559" s="22">
        <v>43335</v>
      </c>
      <c r="B13559">
        <v>2018</v>
      </c>
      <c r="C13559">
        <v>8</v>
      </c>
      <c r="D13559" t="s">
        <v>130</v>
      </c>
      <c r="E13559" t="s">
        <v>128</v>
      </c>
      <c r="F13559" t="s">
        <v>184</v>
      </c>
      <c r="G13559" t="s">
        <v>93</v>
      </c>
      <c r="H13559" t="s">
        <v>104</v>
      </c>
      <c r="I13559" t="s">
        <v>76</v>
      </c>
      <c r="J13559" t="s">
        <v>105</v>
      </c>
      <c r="K13559" s="23">
        <v>0</v>
      </c>
      <c r="L13559" s="24">
        <v>7.4</v>
      </c>
      <c r="M13559" s="24">
        <v>0</v>
      </c>
      <c r="N13559" s="24">
        <v>0</v>
      </c>
      <c r="O13559" s="24">
        <v>0</v>
      </c>
      <c r="P13559" s="25">
        <v>34</v>
      </c>
    </row>
    <row r="13560" spans="1:16" x14ac:dyDescent="0.3">
      <c r="A13560" s="22">
        <v>43335</v>
      </c>
      <c r="B13560">
        <v>2018</v>
      </c>
      <c r="C13560">
        <v>8</v>
      </c>
      <c r="D13560" t="s">
        <v>130</v>
      </c>
      <c r="E13560" t="s">
        <v>128</v>
      </c>
      <c r="F13560" t="s">
        <v>184</v>
      </c>
      <c r="G13560" t="s">
        <v>93</v>
      </c>
      <c r="H13560" t="s">
        <v>106</v>
      </c>
      <c r="I13560" t="s">
        <v>69</v>
      </c>
      <c r="J13560" t="s">
        <v>107</v>
      </c>
      <c r="K13560" s="23">
        <v>23</v>
      </c>
      <c r="L13560" s="24">
        <v>16.5</v>
      </c>
      <c r="M13560" s="24">
        <v>379.5</v>
      </c>
      <c r="N13560" s="24">
        <v>296.01</v>
      </c>
      <c r="O13560" s="24">
        <v>83.49</v>
      </c>
      <c r="P13560" s="25">
        <v>22</v>
      </c>
    </row>
    <row r="13561" spans="1:16" x14ac:dyDescent="0.3">
      <c r="A13561" s="22">
        <v>43335</v>
      </c>
      <c r="B13561">
        <v>2018</v>
      </c>
      <c r="C13561">
        <v>8</v>
      </c>
      <c r="D13561" t="s">
        <v>130</v>
      </c>
      <c r="E13561" t="s">
        <v>128</v>
      </c>
      <c r="F13561" t="s">
        <v>184</v>
      </c>
      <c r="G13561" t="s">
        <v>93</v>
      </c>
      <c r="H13561" t="s">
        <v>108</v>
      </c>
      <c r="I13561" t="s">
        <v>72</v>
      </c>
      <c r="J13561" t="s">
        <v>109</v>
      </c>
      <c r="K13561" s="23">
        <v>3</v>
      </c>
      <c r="L13561" s="24">
        <v>8.1999999999999993</v>
      </c>
      <c r="M13561" s="24">
        <v>24.6</v>
      </c>
      <c r="N13561" s="24">
        <v>16.73</v>
      </c>
      <c r="O13561" s="24">
        <v>7.87</v>
      </c>
      <c r="P13561" s="25">
        <v>32</v>
      </c>
    </row>
    <row r="13562" spans="1:16" x14ac:dyDescent="0.3">
      <c r="A13562" s="22">
        <v>43336</v>
      </c>
      <c r="B13562">
        <v>2018</v>
      </c>
      <c r="C13562">
        <v>8</v>
      </c>
      <c r="D13562" t="s">
        <v>130</v>
      </c>
      <c r="E13562" t="s">
        <v>128</v>
      </c>
      <c r="F13562" t="s">
        <v>184</v>
      </c>
      <c r="G13562" t="s">
        <v>110</v>
      </c>
      <c r="H13562" t="s">
        <v>94</v>
      </c>
      <c r="I13562" t="s">
        <v>73</v>
      </c>
      <c r="J13562" t="s">
        <v>95</v>
      </c>
      <c r="K13562" s="23">
        <v>4</v>
      </c>
      <c r="L13562" s="24">
        <v>3.1</v>
      </c>
      <c r="M13562" s="24">
        <v>12.4</v>
      </c>
      <c r="N13562" s="24">
        <v>8.68</v>
      </c>
      <c r="O13562" s="24">
        <v>3.72</v>
      </c>
      <c r="P13562" s="25">
        <v>30</v>
      </c>
    </row>
    <row r="13563" spans="1:16" x14ac:dyDescent="0.3">
      <c r="A13563" s="22">
        <v>43336</v>
      </c>
      <c r="B13563">
        <v>2018</v>
      </c>
      <c r="C13563">
        <v>8</v>
      </c>
      <c r="D13563" t="s">
        <v>130</v>
      </c>
      <c r="E13563" t="s">
        <v>128</v>
      </c>
      <c r="F13563" t="s">
        <v>184</v>
      </c>
      <c r="G13563" t="s">
        <v>110</v>
      </c>
      <c r="H13563" t="s">
        <v>96</v>
      </c>
      <c r="I13563" t="s">
        <v>74</v>
      </c>
      <c r="J13563" t="s">
        <v>97</v>
      </c>
      <c r="K13563" s="23">
        <v>2.34</v>
      </c>
      <c r="L13563" s="24">
        <v>3.6</v>
      </c>
      <c r="M13563" s="24">
        <v>8.42</v>
      </c>
      <c r="N13563" s="24">
        <v>5.89</v>
      </c>
      <c r="O13563" s="24">
        <v>2.5299999999999998</v>
      </c>
      <c r="P13563" s="25">
        <v>30</v>
      </c>
    </row>
    <row r="13564" spans="1:16" x14ac:dyDescent="0.3">
      <c r="A13564" s="22">
        <v>43336</v>
      </c>
      <c r="B13564">
        <v>2018</v>
      </c>
      <c r="C13564">
        <v>8</v>
      </c>
      <c r="D13564" t="s">
        <v>130</v>
      </c>
      <c r="E13564" t="s">
        <v>128</v>
      </c>
      <c r="F13564" t="s">
        <v>184</v>
      </c>
      <c r="G13564" t="s">
        <v>110</v>
      </c>
      <c r="H13564" t="s">
        <v>98</v>
      </c>
      <c r="I13564" t="s">
        <v>75</v>
      </c>
      <c r="J13564" t="s">
        <v>99</v>
      </c>
      <c r="K13564" s="23">
        <v>1</v>
      </c>
      <c r="L13564" s="24">
        <v>2.8</v>
      </c>
      <c r="M13564" s="24">
        <v>2.8</v>
      </c>
      <c r="N13564" s="24">
        <v>2.02</v>
      </c>
      <c r="O13564" s="24">
        <v>0.78</v>
      </c>
      <c r="P13564" s="25">
        <v>28</v>
      </c>
    </row>
    <row r="13565" spans="1:16" x14ac:dyDescent="0.3">
      <c r="A13565" s="22">
        <v>43336</v>
      </c>
      <c r="B13565">
        <v>2018</v>
      </c>
      <c r="C13565">
        <v>8</v>
      </c>
      <c r="D13565" t="s">
        <v>130</v>
      </c>
      <c r="E13565" t="s">
        <v>128</v>
      </c>
      <c r="F13565" t="s">
        <v>184</v>
      </c>
      <c r="G13565" t="s">
        <v>110</v>
      </c>
      <c r="H13565" t="s">
        <v>100</v>
      </c>
      <c r="I13565" t="s">
        <v>70</v>
      </c>
      <c r="J13565" t="s">
        <v>101</v>
      </c>
      <c r="K13565" s="23">
        <v>38.5</v>
      </c>
      <c r="L13565" s="24">
        <v>2.4</v>
      </c>
      <c r="M13565" s="24">
        <v>92.4</v>
      </c>
      <c r="N13565" s="24">
        <v>68.38</v>
      </c>
      <c r="O13565" s="24">
        <v>24.02</v>
      </c>
      <c r="P13565" s="25">
        <v>26</v>
      </c>
    </row>
    <row r="13566" spans="1:16" x14ac:dyDescent="0.3">
      <c r="A13566" s="22">
        <v>43336</v>
      </c>
      <c r="B13566">
        <v>2018</v>
      </c>
      <c r="C13566">
        <v>8</v>
      </c>
      <c r="D13566" t="s">
        <v>130</v>
      </c>
      <c r="E13566" t="s">
        <v>128</v>
      </c>
      <c r="F13566" t="s">
        <v>184</v>
      </c>
      <c r="G13566" t="s">
        <v>110</v>
      </c>
      <c r="H13566" t="s">
        <v>102</v>
      </c>
      <c r="I13566" t="s">
        <v>71</v>
      </c>
      <c r="J13566" t="s">
        <v>103</v>
      </c>
      <c r="K13566" s="23">
        <v>7</v>
      </c>
      <c r="L13566" s="24">
        <v>6.9</v>
      </c>
      <c r="M13566" s="24">
        <v>48.3</v>
      </c>
      <c r="N13566" s="24">
        <v>31.88</v>
      </c>
      <c r="O13566" s="24">
        <v>16.420000000000002</v>
      </c>
      <c r="P13566" s="25">
        <v>34</v>
      </c>
    </row>
    <row r="13567" spans="1:16" x14ac:dyDescent="0.3">
      <c r="A13567" s="22">
        <v>43336</v>
      </c>
      <c r="B13567">
        <v>2018</v>
      </c>
      <c r="C13567">
        <v>8</v>
      </c>
      <c r="D13567" t="s">
        <v>130</v>
      </c>
      <c r="E13567" t="s">
        <v>128</v>
      </c>
      <c r="F13567" t="s">
        <v>184</v>
      </c>
      <c r="G13567" t="s">
        <v>110</v>
      </c>
      <c r="H13567" t="s">
        <v>104</v>
      </c>
      <c r="I13567" t="s">
        <v>76</v>
      </c>
      <c r="J13567" t="s">
        <v>105</v>
      </c>
      <c r="K13567" s="23">
        <v>0</v>
      </c>
      <c r="L13567" s="24">
        <v>7.4</v>
      </c>
      <c r="M13567" s="24">
        <v>0</v>
      </c>
      <c r="N13567" s="24">
        <v>0</v>
      </c>
      <c r="O13567" s="24">
        <v>0</v>
      </c>
      <c r="P13567" s="25">
        <v>34</v>
      </c>
    </row>
    <row r="13568" spans="1:16" x14ac:dyDescent="0.3">
      <c r="A13568" s="22">
        <v>43336</v>
      </c>
      <c r="B13568">
        <v>2018</v>
      </c>
      <c r="C13568">
        <v>8</v>
      </c>
      <c r="D13568" t="s">
        <v>130</v>
      </c>
      <c r="E13568" t="s">
        <v>128</v>
      </c>
      <c r="F13568" t="s">
        <v>184</v>
      </c>
      <c r="G13568" t="s">
        <v>110</v>
      </c>
      <c r="H13568" t="s">
        <v>106</v>
      </c>
      <c r="I13568" t="s">
        <v>69</v>
      </c>
      <c r="J13568" t="s">
        <v>107</v>
      </c>
      <c r="K13568" s="23">
        <v>21</v>
      </c>
      <c r="L13568" s="24">
        <v>16.5</v>
      </c>
      <c r="M13568" s="24">
        <v>346.5</v>
      </c>
      <c r="N13568" s="24">
        <v>270.27</v>
      </c>
      <c r="O13568" s="24">
        <v>76.23</v>
      </c>
      <c r="P13568" s="25">
        <v>22</v>
      </c>
    </row>
    <row r="13569" spans="1:16" x14ac:dyDescent="0.3">
      <c r="A13569" s="22">
        <v>43336</v>
      </c>
      <c r="B13569">
        <v>2018</v>
      </c>
      <c r="C13569">
        <v>8</v>
      </c>
      <c r="D13569" t="s">
        <v>130</v>
      </c>
      <c r="E13569" t="s">
        <v>128</v>
      </c>
      <c r="F13569" t="s">
        <v>184</v>
      </c>
      <c r="G13569" t="s">
        <v>110</v>
      </c>
      <c r="H13569" t="s">
        <v>108</v>
      </c>
      <c r="I13569" t="s">
        <v>72</v>
      </c>
      <c r="J13569" t="s">
        <v>109</v>
      </c>
      <c r="K13569" s="23">
        <v>4</v>
      </c>
      <c r="L13569" s="24">
        <v>8.1999999999999993</v>
      </c>
      <c r="M13569" s="24">
        <v>32.799999999999997</v>
      </c>
      <c r="N13569" s="24">
        <v>22.3</v>
      </c>
      <c r="O13569" s="24">
        <v>10.5</v>
      </c>
      <c r="P13569" s="25">
        <v>32</v>
      </c>
    </row>
    <row r="13570" spans="1:16" x14ac:dyDescent="0.3">
      <c r="A13570" s="22">
        <v>43337</v>
      </c>
      <c r="B13570">
        <v>2018</v>
      </c>
      <c r="C13570">
        <v>8</v>
      </c>
      <c r="D13570" t="s">
        <v>130</v>
      </c>
      <c r="E13570" t="s">
        <v>128</v>
      </c>
      <c r="F13570" t="s">
        <v>184</v>
      </c>
      <c r="G13570" t="s">
        <v>111</v>
      </c>
      <c r="H13570" t="s">
        <v>94</v>
      </c>
      <c r="I13570" t="s">
        <v>73</v>
      </c>
      <c r="J13570" t="s">
        <v>95</v>
      </c>
      <c r="K13570" s="23">
        <v>3.67</v>
      </c>
      <c r="L13570" s="24">
        <v>3.1</v>
      </c>
      <c r="M13570" s="24">
        <v>11.38</v>
      </c>
      <c r="N13570" s="24">
        <v>7.97</v>
      </c>
      <c r="O13570" s="24">
        <v>3.41</v>
      </c>
      <c r="P13570" s="25">
        <v>30</v>
      </c>
    </row>
    <row r="13571" spans="1:16" x14ac:dyDescent="0.3">
      <c r="A13571" s="22">
        <v>43337</v>
      </c>
      <c r="B13571">
        <v>2018</v>
      </c>
      <c r="C13571">
        <v>8</v>
      </c>
      <c r="D13571" t="s">
        <v>130</v>
      </c>
      <c r="E13571" t="s">
        <v>128</v>
      </c>
      <c r="F13571" t="s">
        <v>184</v>
      </c>
      <c r="G13571" t="s">
        <v>111</v>
      </c>
      <c r="H13571" t="s">
        <v>96</v>
      </c>
      <c r="I13571" t="s">
        <v>74</v>
      </c>
      <c r="J13571" t="s">
        <v>97</v>
      </c>
      <c r="K13571" s="23">
        <v>4.01</v>
      </c>
      <c r="L13571" s="24">
        <v>3.6</v>
      </c>
      <c r="M13571" s="24">
        <v>14.44</v>
      </c>
      <c r="N13571" s="24">
        <v>10.11</v>
      </c>
      <c r="O13571" s="24">
        <v>4.33</v>
      </c>
      <c r="P13571" s="25">
        <v>30</v>
      </c>
    </row>
    <row r="13572" spans="1:16" x14ac:dyDescent="0.3">
      <c r="A13572" s="22">
        <v>43337</v>
      </c>
      <c r="B13572">
        <v>2018</v>
      </c>
      <c r="C13572">
        <v>8</v>
      </c>
      <c r="D13572" t="s">
        <v>130</v>
      </c>
      <c r="E13572" t="s">
        <v>128</v>
      </c>
      <c r="F13572" t="s">
        <v>184</v>
      </c>
      <c r="G13572" t="s">
        <v>111</v>
      </c>
      <c r="H13572" t="s">
        <v>98</v>
      </c>
      <c r="I13572" t="s">
        <v>75</v>
      </c>
      <c r="J13572" t="s">
        <v>99</v>
      </c>
      <c r="K13572" s="23">
        <v>3.2</v>
      </c>
      <c r="L13572" s="24">
        <v>2.8</v>
      </c>
      <c r="M13572" s="24">
        <v>8.9600000000000009</v>
      </c>
      <c r="N13572" s="24">
        <v>6.45</v>
      </c>
      <c r="O13572" s="24">
        <v>2.5099999999999998</v>
      </c>
      <c r="P13572" s="25">
        <v>28</v>
      </c>
    </row>
    <row r="13573" spans="1:16" x14ac:dyDescent="0.3">
      <c r="A13573" s="22">
        <v>43337</v>
      </c>
      <c r="B13573">
        <v>2018</v>
      </c>
      <c r="C13573">
        <v>8</v>
      </c>
      <c r="D13573" t="s">
        <v>130</v>
      </c>
      <c r="E13573" t="s">
        <v>128</v>
      </c>
      <c r="F13573" t="s">
        <v>184</v>
      </c>
      <c r="G13573" t="s">
        <v>111</v>
      </c>
      <c r="H13573" t="s">
        <v>100</v>
      </c>
      <c r="I13573" t="s">
        <v>70</v>
      </c>
      <c r="J13573" t="s">
        <v>101</v>
      </c>
      <c r="K13573" s="23">
        <v>27</v>
      </c>
      <c r="L13573" s="24">
        <v>2.4</v>
      </c>
      <c r="M13573" s="24">
        <v>64.8</v>
      </c>
      <c r="N13573" s="24">
        <v>47.95</v>
      </c>
      <c r="O13573" s="24">
        <v>16.850000000000001</v>
      </c>
      <c r="P13573" s="25">
        <v>26</v>
      </c>
    </row>
    <row r="13574" spans="1:16" x14ac:dyDescent="0.3">
      <c r="A13574" s="22">
        <v>43337</v>
      </c>
      <c r="B13574">
        <v>2018</v>
      </c>
      <c r="C13574">
        <v>8</v>
      </c>
      <c r="D13574" t="s">
        <v>130</v>
      </c>
      <c r="E13574" t="s">
        <v>128</v>
      </c>
      <c r="F13574" t="s">
        <v>184</v>
      </c>
      <c r="G13574" t="s">
        <v>111</v>
      </c>
      <c r="H13574" t="s">
        <v>102</v>
      </c>
      <c r="I13574" t="s">
        <v>71</v>
      </c>
      <c r="J13574" t="s">
        <v>103</v>
      </c>
      <c r="K13574" s="23">
        <v>4</v>
      </c>
      <c r="L13574" s="24">
        <v>6.9</v>
      </c>
      <c r="M13574" s="24">
        <v>27.6</v>
      </c>
      <c r="N13574" s="24">
        <v>18.22</v>
      </c>
      <c r="O13574" s="24">
        <v>9.3800000000000008</v>
      </c>
      <c r="P13574" s="25">
        <v>34</v>
      </c>
    </row>
    <row r="13575" spans="1:16" x14ac:dyDescent="0.3">
      <c r="A13575" s="22">
        <v>43337</v>
      </c>
      <c r="B13575">
        <v>2018</v>
      </c>
      <c r="C13575">
        <v>8</v>
      </c>
      <c r="D13575" t="s">
        <v>130</v>
      </c>
      <c r="E13575" t="s">
        <v>128</v>
      </c>
      <c r="F13575" t="s">
        <v>184</v>
      </c>
      <c r="G13575" t="s">
        <v>111</v>
      </c>
      <c r="H13575" t="s">
        <v>104</v>
      </c>
      <c r="I13575" t="s">
        <v>76</v>
      </c>
      <c r="J13575" t="s">
        <v>105</v>
      </c>
      <c r="K13575" s="23">
        <v>0</v>
      </c>
      <c r="L13575" s="24">
        <v>7.4</v>
      </c>
      <c r="M13575" s="24">
        <v>0</v>
      </c>
      <c r="N13575" s="24">
        <v>0</v>
      </c>
      <c r="O13575" s="24">
        <v>0</v>
      </c>
      <c r="P13575" s="25">
        <v>34</v>
      </c>
    </row>
    <row r="13576" spans="1:16" x14ac:dyDescent="0.3">
      <c r="A13576" s="22">
        <v>43337</v>
      </c>
      <c r="B13576">
        <v>2018</v>
      </c>
      <c r="C13576">
        <v>8</v>
      </c>
      <c r="D13576" t="s">
        <v>130</v>
      </c>
      <c r="E13576" t="s">
        <v>128</v>
      </c>
      <c r="F13576" t="s">
        <v>184</v>
      </c>
      <c r="G13576" t="s">
        <v>111</v>
      </c>
      <c r="H13576" t="s">
        <v>106</v>
      </c>
      <c r="I13576" t="s">
        <v>69</v>
      </c>
      <c r="J13576" t="s">
        <v>107</v>
      </c>
      <c r="K13576" s="23">
        <v>6</v>
      </c>
      <c r="L13576" s="24">
        <v>16.5</v>
      </c>
      <c r="M13576" s="24">
        <v>99</v>
      </c>
      <c r="N13576" s="24">
        <v>77.22</v>
      </c>
      <c r="O13576" s="24">
        <v>21.78</v>
      </c>
      <c r="P13576" s="25">
        <v>22</v>
      </c>
    </row>
    <row r="13577" spans="1:16" x14ac:dyDescent="0.3">
      <c r="A13577" s="22">
        <v>43337</v>
      </c>
      <c r="B13577">
        <v>2018</v>
      </c>
      <c r="C13577">
        <v>8</v>
      </c>
      <c r="D13577" t="s">
        <v>130</v>
      </c>
      <c r="E13577" t="s">
        <v>128</v>
      </c>
      <c r="F13577" t="s">
        <v>184</v>
      </c>
      <c r="G13577" t="s">
        <v>111</v>
      </c>
      <c r="H13577" t="s">
        <v>108</v>
      </c>
      <c r="I13577" t="s">
        <v>72</v>
      </c>
      <c r="J13577" t="s">
        <v>109</v>
      </c>
      <c r="K13577" s="23">
        <v>2.5</v>
      </c>
      <c r="L13577" s="24">
        <v>8.1999999999999993</v>
      </c>
      <c r="M13577" s="24">
        <v>20.5</v>
      </c>
      <c r="N13577" s="24">
        <v>13.94</v>
      </c>
      <c r="O13577" s="24">
        <v>6.56</v>
      </c>
      <c r="P13577" s="25">
        <v>32</v>
      </c>
    </row>
    <row r="13578" spans="1:16" x14ac:dyDescent="0.3">
      <c r="A13578" s="22">
        <v>43338</v>
      </c>
      <c r="B13578">
        <v>2018</v>
      </c>
      <c r="C13578">
        <v>8</v>
      </c>
      <c r="D13578" t="s">
        <v>130</v>
      </c>
      <c r="E13578" t="s">
        <v>128</v>
      </c>
      <c r="F13578" t="s">
        <v>184</v>
      </c>
      <c r="G13578" t="s">
        <v>112</v>
      </c>
      <c r="H13578" t="s">
        <v>94</v>
      </c>
      <c r="I13578" t="s">
        <v>73</v>
      </c>
      <c r="J13578" t="s">
        <v>95</v>
      </c>
      <c r="K13578" s="23">
        <v>11.33</v>
      </c>
      <c r="L13578" s="24">
        <v>3.1</v>
      </c>
      <c r="M13578" s="24">
        <v>35.119999999999997</v>
      </c>
      <c r="N13578" s="24">
        <v>24.58</v>
      </c>
      <c r="O13578" s="24">
        <v>10.54</v>
      </c>
      <c r="P13578" s="25">
        <v>30</v>
      </c>
    </row>
    <row r="13579" spans="1:16" x14ac:dyDescent="0.3">
      <c r="A13579" s="22">
        <v>43338</v>
      </c>
      <c r="B13579">
        <v>2018</v>
      </c>
      <c r="C13579">
        <v>8</v>
      </c>
      <c r="D13579" t="s">
        <v>130</v>
      </c>
      <c r="E13579" t="s">
        <v>128</v>
      </c>
      <c r="F13579" t="s">
        <v>184</v>
      </c>
      <c r="G13579" t="s">
        <v>112</v>
      </c>
      <c r="H13579" t="s">
        <v>96</v>
      </c>
      <c r="I13579" t="s">
        <v>74</v>
      </c>
      <c r="J13579" t="s">
        <v>97</v>
      </c>
      <c r="K13579" s="23">
        <v>6.67</v>
      </c>
      <c r="L13579" s="24">
        <v>3.6</v>
      </c>
      <c r="M13579" s="24">
        <v>24.01</v>
      </c>
      <c r="N13579" s="24">
        <v>16.809999999999999</v>
      </c>
      <c r="O13579" s="24">
        <v>7.2</v>
      </c>
      <c r="P13579" s="25">
        <v>30</v>
      </c>
    </row>
    <row r="13580" spans="1:16" x14ac:dyDescent="0.3">
      <c r="A13580" s="22">
        <v>43338</v>
      </c>
      <c r="B13580">
        <v>2018</v>
      </c>
      <c r="C13580">
        <v>8</v>
      </c>
      <c r="D13580" t="s">
        <v>130</v>
      </c>
      <c r="E13580" t="s">
        <v>128</v>
      </c>
      <c r="F13580" t="s">
        <v>184</v>
      </c>
      <c r="G13580" t="s">
        <v>112</v>
      </c>
      <c r="H13580" t="s">
        <v>98</v>
      </c>
      <c r="I13580" t="s">
        <v>75</v>
      </c>
      <c r="J13580" t="s">
        <v>99</v>
      </c>
      <c r="K13580" s="23">
        <v>4</v>
      </c>
      <c r="L13580" s="24">
        <v>2.8</v>
      </c>
      <c r="M13580" s="24">
        <v>11.2</v>
      </c>
      <c r="N13580" s="24">
        <v>8.06</v>
      </c>
      <c r="O13580" s="24">
        <v>3.14</v>
      </c>
      <c r="P13580" s="25">
        <v>28</v>
      </c>
    </row>
    <row r="13581" spans="1:16" x14ac:dyDescent="0.3">
      <c r="A13581" s="22">
        <v>43338</v>
      </c>
      <c r="B13581">
        <v>2018</v>
      </c>
      <c r="C13581">
        <v>8</v>
      </c>
      <c r="D13581" t="s">
        <v>130</v>
      </c>
      <c r="E13581" t="s">
        <v>128</v>
      </c>
      <c r="F13581" t="s">
        <v>184</v>
      </c>
      <c r="G13581" t="s">
        <v>112</v>
      </c>
      <c r="H13581" t="s">
        <v>100</v>
      </c>
      <c r="I13581" t="s">
        <v>70</v>
      </c>
      <c r="J13581" t="s">
        <v>101</v>
      </c>
      <c r="K13581" s="23">
        <v>57</v>
      </c>
      <c r="L13581" s="24">
        <v>2.4</v>
      </c>
      <c r="M13581" s="24">
        <v>136.80000000000001</v>
      </c>
      <c r="N13581" s="24">
        <v>101.23</v>
      </c>
      <c r="O13581" s="24">
        <v>35.57</v>
      </c>
      <c r="P13581" s="25">
        <v>26</v>
      </c>
    </row>
    <row r="13582" spans="1:16" x14ac:dyDescent="0.3">
      <c r="A13582" s="22">
        <v>43338</v>
      </c>
      <c r="B13582">
        <v>2018</v>
      </c>
      <c r="C13582">
        <v>8</v>
      </c>
      <c r="D13582" t="s">
        <v>130</v>
      </c>
      <c r="E13582" t="s">
        <v>128</v>
      </c>
      <c r="F13582" t="s">
        <v>184</v>
      </c>
      <c r="G13582" t="s">
        <v>112</v>
      </c>
      <c r="H13582" t="s">
        <v>102</v>
      </c>
      <c r="I13582" t="s">
        <v>71</v>
      </c>
      <c r="J13582" t="s">
        <v>103</v>
      </c>
      <c r="K13582" s="23">
        <v>10</v>
      </c>
      <c r="L13582" s="24">
        <v>6.9</v>
      </c>
      <c r="M13582" s="24">
        <v>69</v>
      </c>
      <c r="N13582" s="24">
        <v>45.54</v>
      </c>
      <c r="O13582" s="24">
        <v>23.46</v>
      </c>
      <c r="P13582" s="25">
        <v>34</v>
      </c>
    </row>
    <row r="13583" spans="1:16" x14ac:dyDescent="0.3">
      <c r="A13583" s="22">
        <v>43338</v>
      </c>
      <c r="B13583">
        <v>2018</v>
      </c>
      <c r="C13583">
        <v>8</v>
      </c>
      <c r="D13583" t="s">
        <v>130</v>
      </c>
      <c r="E13583" t="s">
        <v>128</v>
      </c>
      <c r="F13583" t="s">
        <v>184</v>
      </c>
      <c r="G13583" t="s">
        <v>112</v>
      </c>
      <c r="H13583" t="s">
        <v>104</v>
      </c>
      <c r="I13583" t="s">
        <v>76</v>
      </c>
      <c r="J13583" t="s">
        <v>105</v>
      </c>
      <c r="K13583" s="23">
        <v>0</v>
      </c>
      <c r="L13583" s="24">
        <v>7.4</v>
      </c>
      <c r="M13583" s="24">
        <v>0</v>
      </c>
      <c r="N13583" s="24">
        <v>0</v>
      </c>
      <c r="O13583" s="24">
        <v>0</v>
      </c>
      <c r="P13583" s="25">
        <v>34</v>
      </c>
    </row>
    <row r="13584" spans="1:16" x14ac:dyDescent="0.3">
      <c r="A13584" s="22">
        <v>43338</v>
      </c>
      <c r="B13584">
        <v>2018</v>
      </c>
      <c r="C13584">
        <v>8</v>
      </c>
      <c r="D13584" t="s">
        <v>130</v>
      </c>
      <c r="E13584" t="s">
        <v>128</v>
      </c>
      <c r="F13584" t="s">
        <v>184</v>
      </c>
      <c r="G13584" t="s">
        <v>112</v>
      </c>
      <c r="H13584" t="s">
        <v>106</v>
      </c>
      <c r="I13584" t="s">
        <v>69</v>
      </c>
      <c r="J13584" t="s">
        <v>107</v>
      </c>
      <c r="K13584" s="23">
        <v>8</v>
      </c>
      <c r="L13584" s="24">
        <v>16.5</v>
      </c>
      <c r="M13584" s="24">
        <v>132</v>
      </c>
      <c r="N13584" s="24">
        <v>102.96</v>
      </c>
      <c r="O13584" s="24">
        <v>29.04</v>
      </c>
      <c r="P13584" s="25">
        <v>22</v>
      </c>
    </row>
    <row r="13585" spans="1:16" x14ac:dyDescent="0.3">
      <c r="A13585" s="22">
        <v>43338</v>
      </c>
      <c r="B13585">
        <v>2018</v>
      </c>
      <c r="C13585">
        <v>8</v>
      </c>
      <c r="D13585" t="s">
        <v>130</v>
      </c>
      <c r="E13585" t="s">
        <v>128</v>
      </c>
      <c r="F13585" t="s">
        <v>184</v>
      </c>
      <c r="G13585" t="s">
        <v>112</v>
      </c>
      <c r="H13585" t="s">
        <v>108</v>
      </c>
      <c r="I13585" t="s">
        <v>72</v>
      </c>
      <c r="J13585" t="s">
        <v>109</v>
      </c>
      <c r="K13585" s="23">
        <v>4.3</v>
      </c>
      <c r="L13585" s="24">
        <v>8.1999999999999993</v>
      </c>
      <c r="M13585" s="24">
        <v>35.26</v>
      </c>
      <c r="N13585" s="24">
        <v>23.98</v>
      </c>
      <c r="O13585" s="24">
        <v>11.28</v>
      </c>
      <c r="P13585" s="25">
        <v>32</v>
      </c>
    </row>
    <row r="13586" spans="1:16" x14ac:dyDescent="0.3">
      <c r="A13586" s="22">
        <v>43339</v>
      </c>
      <c r="B13586">
        <v>2018</v>
      </c>
      <c r="C13586">
        <v>8</v>
      </c>
      <c r="D13586" t="s">
        <v>130</v>
      </c>
      <c r="E13586" t="s">
        <v>128</v>
      </c>
      <c r="F13586" t="s">
        <v>184</v>
      </c>
      <c r="G13586" t="s">
        <v>113</v>
      </c>
      <c r="H13586" t="s">
        <v>94</v>
      </c>
      <c r="I13586" t="s">
        <v>73</v>
      </c>
      <c r="J13586" t="s">
        <v>95</v>
      </c>
      <c r="K13586" s="23">
        <v>3.34</v>
      </c>
      <c r="L13586" s="24">
        <v>3.1</v>
      </c>
      <c r="M13586" s="24">
        <v>10.35</v>
      </c>
      <c r="N13586" s="24">
        <v>7.24</v>
      </c>
      <c r="O13586" s="24">
        <v>3.11</v>
      </c>
      <c r="P13586" s="25">
        <v>30</v>
      </c>
    </row>
    <row r="13587" spans="1:16" x14ac:dyDescent="0.3">
      <c r="A13587" s="22">
        <v>43339</v>
      </c>
      <c r="B13587">
        <v>2018</v>
      </c>
      <c r="C13587">
        <v>8</v>
      </c>
      <c r="D13587" t="s">
        <v>130</v>
      </c>
      <c r="E13587" t="s">
        <v>128</v>
      </c>
      <c r="F13587" t="s">
        <v>184</v>
      </c>
      <c r="G13587" t="s">
        <v>113</v>
      </c>
      <c r="H13587" t="s">
        <v>96</v>
      </c>
      <c r="I13587" t="s">
        <v>74</v>
      </c>
      <c r="J13587" t="s">
        <v>97</v>
      </c>
      <c r="K13587" s="23">
        <v>1</v>
      </c>
      <c r="L13587" s="24">
        <v>3.6</v>
      </c>
      <c r="M13587" s="24">
        <v>3.6</v>
      </c>
      <c r="N13587" s="24">
        <v>2.52</v>
      </c>
      <c r="O13587" s="24">
        <v>1.08</v>
      </c>
      <c r="P13587" s="25">
        <v>30</v>
      </c>
    </row>
    <row r="13588" spans="1:16" x14ac:dyDescent="0.3">
      <c r="A13588" s="22">
        <v>43339</v>
      </c>
      <c r="B13588">
        <v>2018</v>
      </c>
      <c r="C13588">
        <v>8</v>
      </c>
      <c r="D13588" t="s">
        <v>130</v>
      </c>
      <c r="E13588" t="s">
        <v>128</v>
      </c>
      <c r="F13588" t="s">
        <v>184</v>
      </c>
      <c r="G13588" t="s">
        <v>113</v>
      </c>
      <c r="H13588" t="s">
        <v>98</v>
      </c>
      <c r="I13588" t="s">
        <v>75</v>
      </c>
      <c r="J13588" t="s">
        <v>99</v>
      </c>
      <c r="K13588" s="23">
        <v>9</v>
      </c>
      <c r="L13588" s="24">
        <v>2.8</v>
      </c>
      <c r="M13588" s="24">
        <v>25.2</v>
      </c>
      <c r="N13588" s="24">
        <v>18.14</v>
      </c>
      <c r="O13588" s="24">
        <v>7.06</v>
      </c>
      <c r="P13588" s="25">
        <v>28</v>
      </c>
    </row>
    <row r="13589" spans="1:16" x14ac:dyDescent="0.3">
      <c r="A13589" s="22">
        <v>43339</v>
      </c>
      <c r="B13589">
        <v>2018</v>
      </c>
      <c r="C13589">
        <v>8</v>
      </c>
      <c r="D13589" t="s">
        <v>130</v>
      </c>
      <c r="E13589" t="s">
        <v>128</v>
      </c>
      <c r="F13589" t="s">
        <v>184</v>
      </c>
      <c r="G13589" t="s">
        <v>113</v>
      </c>
      <c r="H13589" t="s">
        <v>100</v>
      </c>
      <c r="I13589" t="s">
        <v>70</v>
      </c>
      <c r="J13589" t="s">
        <v>101</v>
      </c>
      <c r="K13589" s="23">
        <v>16</v>
      </c>
      <c r="L13589" s="24">
        <v>2.4</v>
      </c>
      <c r="M13589" s="24">
        <v>38.4</v>
      </c>
      <c r="N13589" s="24">
        <v>28.42</v>
      </c>
      <c r="O13589" s="24">
        <v>9.98</v>
      </c>
      <c r="P13589" s="25">
        <v>26</v>
      </c>
    </row>
    <row r="13590" spans="1:16" x14ac:dyDescent="0.3">
      <c r="A13590" s="22">
        <v>43339</v>
      </c>
      <c r="B13590">
        <v>2018</v>
      </c>
      <c r="C13590">
        <v>8</v>
      </c>
      <c r="D13590" t="s">
        <v>130</v>
      </c>
      <c r="E13590" t="s">
        <v>128</v>
      </c>
      <c r="F13590" t="s">
        <v>184</v>
      </c>
      <c r="G13590" t="s">
        <v>113</v>
      </c>
      <c r="H13590" t="s">
        <v>102</v>
      </c>
      <c r="I13590" t="s">
        <v>71</v>
      </c>
      <c r="J13590" t="s">
        <v>103</v>
      </c>
      <c r="K13590" s="23">
        <v>6</v>
      </c>
      <c r="L13590" s="24">
        <v>6.9</v>
      </c>
      <c r="M13590" s="24">
        <v>41.4</v>
      </c>
      <c r="N13590" s="24">
        <v>27.32</v>
      </c>
      <c r="O13590" s="24">
        <v>14.08</v>
      </c>
      <c r="P13590" s="25">
        <v>34</v>
      </c>
    </row>
    <row r="13591" spans="1:16" x14ac:dyDescent="0.3">
      <c r="A13591" s="22">
        <v>43339</v>
      </c>
      <c r="B13591">
        <v>2018</v>
      </c>
      <c r="C13591">
        <v>8</v>
      </c>
      <c r="D13591" t="s">
        <v>130</v>
      </c>
      <c r="E13591" t="s">
        <v>128</v>
      </c>
      <c r="F13591" t="s">
        <v>184</v>
      </c>
      <c r="G13591" t="s">
        <v>113</v>
      </c>
      <c r="H13591" t="s">
        <v>104</v>
      </c>
      <c r="I13591" t="s">
        <v>76</v>
      </c>
      <c r="J13591" t="s">
        <v>105</v>
      </c>
      <c r="K13591" s="23">
        <v>0</v>
      </c>
      <c r="L13591" s="24">
        <v>7.4</v>
      </c>
      <c r="M13591" s="24">
        <v>0</v>
      </c>
      <c r="N13591" s="24">
        <v>0</v>
      </c>
      <c r="O13591" s="24">
        <v>0</v>
      </c>
      <c r="P13591" s="25">
        <v>34</v>
      </c>
    </row>
    <row r="13592" spans="1:16" x14ac:dyDescent="0.3">
      <c r="A13592" s="22">
        <v>43339</v>
      </c>
      <c r="B13592">
        <v>2018</v>
      </c>
      <c r="C13592">
        <v>8</v>
      </c>
      <c r="D13592" t="s">
        <v>130</v>
      </c>
      <c r="E13592" t="s">
        <v>128</v>
      </c>
      <c r="F13592" t="s">
        <v>184</v>
      </c>
      <c r="G13592" t="s">
        <v>113</v>
      </c>
      <c r="H13592" t="s">
        <v>106</v>
      </c>
      <c r="I13592" t="s">
        <v>69</v>
      </c>
      <c r="J13592" t="s">
        <v>107</v>
      </c>
      <c r="K13592" s="23">
        <v>1</v>
      </c>
      <c r="L13592" s="24">
        <v>16.5</v>
      </c>
      <c r="M13592" s="24">
        <v>16.5</v>
      </c>
      <c r="N13592" s="24">
        <v>12.87</v>
      </c>
      <c r="O13592" s="24">
        <v>3.63</v>
      </c>
      <c r="P13592" s="25">
        <v>22</v>
      </c>
    </row>
    <row r="13593" spans="1:16" x14ac:dyDescent="0.3">
      <c r="A13593" s="22">
        <v>43339</v>
      </c>
      <c r="B13593">
        <v>2018</v>
      </c>
      <c r="C13593">
        <v>8</v>
      </c>
      <c r="D13593" t="s">
        <v>130</v>
      </c>
      <c r="E13593" t="s">
        <v>128</v>
      </c>
      <c r="F13593" t="s">
        <v>184</v>
      </c>
      <c r="G13593" t="s">
        <v>113</v>
      </c>
      <c r="H13593" t="s">
        <v>108</v>
      </c>
      <c r="I13593" t="s">
        <v>72</v>
      </c>
      <c r="J13593" t="s">
        <v>109</v>
      </c>
      <c r="K13593" s="23">
        <v>1</v>
      </c>
      <c r="L13593" s="24">
        <v>8.1999999999999993</v>
      </c>
      <c r="M13593" s="24">
        <v>8.1999999999999993</v>
      </c>
      <c r="N13593" s="24">
        <v>5.58</v>
      </c>
      <c r="O13593" s="24">
        <v>2.62</v>
      </c>
      <c r="P13593" s="25">
        <v>32</v>
      </c>
    </row>
    <row r="13594" spans="1:16" x14ac:dyDescent="0.3">
      <c r="A13594" s="22">
        <v>43340</v>
      </c>
      <c r="B13594">
        <v>2018</v>
      </c>
      <c r="C13594">
        <v>8</v>
      </c>
      <c r="D13594" t="s">
        <v>130</v>
      </c>
      <c r="E13594" t="s">
        <v>128</v>
      </c>
      <c r="F13594" t="s">
        <v>184</v>
      </c>
      <c r="G13594" t="s">
        <v>114</v>
      </c>
      <c r="H13594" t="s">
        <v>94</v>
      </c>
      <c r="I13594" t="s">
        <v>73</v>
      </c>
      <c r="J13594" t="s">
        <v>95</v>
      </c>
      <c r="K13594" s="23">
        <v>2</v>
      </c>
      <c r="L13594" s="24">
        <v>3.1</v>
      </c>
      <c r="M13594" s="24">
        <v>6.2</v>
      </c>
      <c r="N13594" s="24">
        <v>4.34</v>
      </c>
      <c r="O13594" s="24">
        <v>1.86</v>
      </c>
      <c r="P13594" s="25">
        <v>30</v>
      </c>
    </row>
    <row r="13595" spans="1:16" x14ac:dyDescent="0.3">
      <c r="A13595" s="22">
        <v>43340</v>
      </c>
      <c r="B13595">
        <v>2018</v>
      </c>
      <c r="C13595">
        <v>8</v>
      </c>
      <c r="D13595" t="s">
        <v>130</v>
      </c>
      <c r="E13595" t="s">
        <v>128</v>
      </c>
      <c r="F13595" t="s">
        <v>184</v>
      </c>
      <c r="G13595" t="s">
        <v>114</v>
      </c>
      <c r="H13595" t="s">
        <v>96</v>
      </c>
      <c r="I13595" t="s">
        <v>74</v>
      </c>
      <c r="J13595" t="s">
        <v>97</v>
      </c>
      <c r="K13595" s="23">
        <v>2.68</v>
      </c>
      <c r="L13595" s="24">
        <v>3.6</v>
      </c>
      <c r="M13595" s="24">
        <v>9.65</v>
      </c>
      <c r="N13595" s="24">
        <v>6.76</v>
      </c>
      <c r="O13595" s="24">
        <v>2.89</v>
      </c>
      <c r="P13595" s="25">
        <v>30</v>
      </c>
    </row>
    <row r="13596" spans="1:16" x14ac:dyDescent="0.3">
      <c r="A13596" s="22">
        <v>43340</v>
      </c>
      <c r="B13596">
        <v>2018</v>
      </c>
      <c r="C13596">
        <v>8</v>
      </c>
      <c r="D13596" t="s">
        <v>130</v>
      </c>
      <c r="E13596" t="s">
        <v>128</v>
      </c>
      <c r="F13596" t="s">
        <v>184</v>
      </c>
      <c r="G13596" t="s">
        <v>114</v>
      </c>
      <c r="H13596" t="s">
        <v>98</v>
      </c>
      <c r="I13596" t="s">
        <v>75</v>
      </c>
      <c r="J13596" t="s">
        <v>99</v>
      </c>
      <c r="K13596" s="23">
        <v>1</v>
      </c>
      <c r="L13596" s="24">
        <v>2.8</v>
      </c>
      <c r="M13596" s="24">
        <v>2.8</v>
      </c>
      <c r="N13596" s="24">
        <v>2.02</v>
      </c>
      <c r="O13596" s="24">
        <v>0.78</v>
      </c>
      <c r="P13596" s="25">
        <v>28</v>
      </c>
    </row>
    <row r="13597" spans="1:16" x14ac:dyDescent="0.3">
      <c r="A13597" s="22">
        <v>43340</v>
      </c>
      <c r="B13597">
        <v>2018</v>
      </c>
      <c r="C13597">
        <v>8</v>
      </c>
      <c r="D13597" t="s">
        <v>130</v>
      </c>
      <c r="E13597" t="s">
        <v>128</v>
      </c>
      <c r="F13597" t="s">
        <v>184</v>
      </c>
      <c r="G13597" t="s">
        <v>114</v>
      </c>
      <c r="H13597" t="s">
        <v>100</v>
      </c>
      <c r="I13597" t="s">
        <v>70</v>
      </c>
      <c r="J13597" t="s">
        <v>101</v>
      </c>
      <c r="K13597" s="23">
        <v>26.4</v>
      </c>
      <c r="L13597" s="24">
        <v>2.4</v>
      </c>
      <c r="M13597" s="24">
        <v>63.36</v>
      </c>
      <c r="N13597" s="24">
        <v>46.89</v>
      </c>
      <c r="O13597" s="24">
        <v>16.47</v>
      </c>
      <c r="P13597" s="25">
        <v>26</v>
      </c>
    </row>
    <row r="13598" spans="1:16" x14ac:dyDescent="0.3">
      <c r="A13598" s="22">
        <v>43340</v>
      </c>
      <c r="B13598">
        <v>2018</v>
      </c>
      <c r="C13598">
        <v>8</v>
      </c>
      <c r="D13598" t="s">
        <v>130</v>
      </c>
      <c r="E13598" t="s">
        <v>128</v>
      </c>
      <c r="F13598" t="s">
        <v>184</v>
      </c>
      <c r="G13598" t="s">
        <v>114</v>
      </c>
      <c r="H13598" t="s">
        <v>102</v>
      </c>
      <c r="I13598" t="s">
        <v>71</v>
      </c>
      <c r="J13598" t="s">
        <v>103</v>
      </c>
      <c r="K13598" s="23">
        <v>7</v>
      </c>
      <c r="L13598" s="24">
        <v>6.9</v>
      </c>
      <c r="M13598" s="24">
        <v>48.3</v>
      </c>
      <c r="N13598" s="24">
        <v>31.88</v>
      </c>
      <c r="O13598" s="24">
        <v>16.420000000000002</v>
      </c>
      <c r="P13598" s="25">
        <v>34</v>
      </c>
    </row>
    <row r="13599" spans="1:16" x14ac:dyDescent="0.3">
      <c r="A13599" s="22">
        <v>43340</v>
      </c>
      <c r="B13599">
        <v>2018</v>
      </c>
      <c r="C13599">
        <v>8</v>
      </c>
      <c r="D13599" t="s">
        <v>130</v>
      </c>
      <c r="E13599" t="s">
        <v>128</v>
      </c>
      <c r="F13599" t="s">
        <v>184</v>
      </c>
      <c r="G13599" t="s">
        <v>114</v>
      </c>
      <c r="H13599" t="s">
        <v>104</v>
      </c>
      <c r="I13599" t="s">
        <v>76</v>
      </c>
      <c r="J13599" t="s">
        <v>105</v>
      </c>
      <c r="K13599" s="23">
        <v>1</v>
      </c>
      <c r="L13599" s="24">
        <v>7.4</v>
      </c>
      <c r="M13599" s="24">
        <v>7.4</v>
      </c>
      <c r="N13599" s="24">
        <v>4.88</v>
      </c>
      <c r="O13599" s="24">
        <v>2.52</v>
      </c>
      <c r="P13599" s="25">
        <v>34</v>
      </c>
    </row>
    <row r="13600" spans="1:16" x14ac:dyDescent="0.3">
      <c r="A13600" s="22">
        <v>43340</v>
      </c>
      <c r="B13600">
        <v>2018</v>
      </c>
      <c r="C13600">
        <v>8</v>
      </c>
      <c r="D13600" t="s">
        <v>130</v>
      </c>
      <c r="E13600" t="s">
        <v>128</v>
      </c>
      <c r="F13600" t="s">
        <v>184</v>
      </c>
      <c r="G13600" t="s">
        <v>114</v>
      </c>
      <c r="H13600" t="s">
        <v>106</v>
      </c>
      <c r="I13600" t="s">
        <v>69</v>
      </c>
      <c r="J13600" t="s">
        <v>107</v>
      </c>
      <c r="K13600" s="23">
        <v>0</v>
      </c>
      <c r="L13600" s="24">
        <v>16.5</v>
      </c>
      <c r="M13600" s="24">
        <v>0</v>
      </c>
      <c r="N13600" s="24">
        <v>0</v>
      </c>
      <c r="O13600" s="24">
        <v>0</v>
      </c>
      <c r="P13600" s="25">
        <v>22</v>
      </c>
    </row>
    <row r="13601" spans="1:16" x14ac:dyDescent="0.3">
      <c r="A13601" s="22">
        <v>43340</v>
      </c>
      <c r="B13601">
        <v>2018</v>
      </c>
      <c r="C13601">
        <v>8</v>
      </c>
      <c r="D13601" t="s">
        <v>130</v>
      </c>
      <c r="E13601" t="s">
        <v>128</v>
      </c>
      <c r="F13601" t="s">
        <v>184</v>
      </c>
      <c r="G13601" t="s">
        <v>114</v>
      </c>
      <c r="H13601" t="s">
        <v>108</v>
      </c>
      <c r="I13601" t="s">
        <v>72</v>
      </c>
      <c r="J13601" t="s">
        <v>109</v>
      </c>
      <c r="K13601" s="23">
        <v>3</v>
      </c>
      <c r="L13601" s="24">
        <v>8.1999999999999993</v>
      </c>
      <c r="M13601" s="24">
        <v>24.6</v>
      </c>
      <c r="N13601" s="24">
        <v>16.73</v>
      </c>
      <c r="O13601" s="24">
        <v>7.87</v>
      </c>
      <c r="P13601" s="25">
        <v>32</v>
      </c>
    </row>
    <row r="13602" spans="1:16" x14ac:dyDescent="0.3">
      <c r="A13602" s="22">
        <v>43341</v>
      </c>
      <c r="B13602">
        <v>2018</v>
      </c>
      <c r="C13602">
        <v>8</v>
      </c>
      <c r="D13602" t="s">
        <v>130</v>
      </c>
      <c r="E13602" t="s">
        <v>128</v>
      </c>
      <c r="F13602" t="s">
        <v>184</v>
      </c>
      <c r="G13602" t="s">
        <v>115</v>
      </c>
      <c r="H13602" t="s">
        <v>94</v>
      </c>
      <c r="I13602" t="s">
        <v>73</v>
      </c>
      <c r="J13602" t="s">
        <v>95</v>
      </c>
      <c r="K13602" s="23">
        <v>6.67</v>
      </c>
      <c r="L13602" s="24">
        <v>3.1</v>
      </c>
      <c r="M13602" s="24">
        <v>20.68</v>
      </c>
      <c r="N13602" s="24">
        <v>14.48</v>
      </c>
      <c r="O13602" s="24">
        <v>6.2</v>
      </c>
      <c r="P13602" s="25">
        <v>30</v>
      </c>
    </row>
    <row r="13603" spans="1:16" x14ac:dyDescent="0.3">
      <c r="A13603" s="22">
        <v>43341</v>
      </c>
      <c r="B13603">
        <v>2018</v>
      </c>
      <c r="C13603">
        <v>8</v>
      </c>
      <c r="D13603" t="s">
        <v>130</v>
      </c>
      <c r="E13603" t="s">
        <v>128</v>
      </c>
      <c r="F13603" t="s">
        <v>184</v>
      </c>
      <c r="G13603" t="s">
        <v>115</v>
      </c>
      <c r="H13603" t="s">
        <v>96</v>
      </c>
      <c r="I13603" t="s">
        <v>74</v>
      </c>
      <c r="J13603" t="s">
        <v>97</v>
      </c>
      <c r="K13603" s="23">
        <v>2.67</v>
      </c>
      <c r="L13603" s="24">
        <v>3.6</v>
      </c>
      <c r="M13603" s="24">
        <v>9.61</v>
      </c>
      <c r="N13603" s="24">
        <v>6.73</v>
      </c>
      <c r="O13603" s="24">
        <v>2.88</v>
      </c>
      <c r="P13603" s="25">
        <v>30</v>
      </c>
    </row>
    <row r="13604" spans="1:16" x14ac:dyDescent="0.3">
      <c r="A13604" s="22">
        <v>43341</v>
      </c>
      <c r="B13604">
        <v>2018</v>
      </c>
      <c r="C13604">
        <v>8</v>
      </c>
      <c r="D13604" t="s">
        <v>130</v>
      </c>
      <c r="E13604" t="s">
        <v>128</v>
      </c>
      <c r="F13604" t="s">
        <v>184</v>
      </c>
      <c r="G13604" t="s">
        <v>115</v>
      </c>
      <c r="H13604" t="s">
        <v>98</v>
      </c>
      <c r="I13604" t="s">
        <v>75</v>
      </c>
      <c r="J13604" t="s">
        <v>99</v>
      </c>
      <c r="K13604" s="23">
        <v>1.3</v>
      </c>
      <c r="L13604" s="24">
        <v>2.8</v>
      </c>
      <c r="M13604" s="24">
        <v>3.64</v>
      </c>
      <c r="N13604" s="24">
        <v>2.62</v>
      </c>
      <c r="O13604" s="24">
        <v>1.02</v>
      </c>
      <c r="P13604" s="25">
        <v>28</v>
      </c>
    </row>
    <row r="13605" spans="1:16" x14ac:dyDescent="0.3">
      <c r="A13605" s="22">
        <v>43341</v>
      </c>
      <c r="B13605">
        <v>2018</v>
      </c>
      <c r="C13605">
        <v>8</v>
      </c>
      <c r="D13605" t="s">
        <v>130</v>
      </c>
      <c r="E13605" t="s">
        <v>128</v>
      </c>
      <c r="F13605" t="s">
        <v>184</v>
      </c>
      <c r="G13605" t="s">
        <v>115</v>
      </c>
      <c r="H13605" t="s">
        <v>100</v>
      </c>
      <c r="I13605" t="s">
        <v>70</v>
      </c>
      <c r="J13605" t="s">
        <v>101</v>
      </c>
      <c r="K13605" s="23">
        <v>28.5</v>
      </c>
      <c r="L13605" s="24">
        <v>2.4</v>
      </c>
      <c r="M13605" s="24">
        <v>68.400000000000006</v>
      </c>
      <c r="N13605" s="24">
        <v>50.62</v>
      </c>
      <c r="O13605" s="24">
        <v>17.78</v>
      </c>
      <c r="P13605" s="25">
        <v>26</v>
      </c>
    </row>
    <row r="13606" spans="1:16" x14ac:dyDescent="0.3">
      <c r="A13606" s="22">
        <v>43341</v>
      </c>
      <c r="B13606">
        <v>2018</v>
      </c>
      <c r="C13606">
        <v>8</v>
      </c>
      <c r="D13606" t="s">
        <v>130</v>
      </c>
      <c r="E13606" t="s">
        <v>128</v>
      </c>
      <c r="F13606" t="s">
        <v>184</v>
      </c>
      <c r="G13606" t="s">
        <v>115</v>
      </c>
      <c r="H13606" t="s">
        <v>102</v>
      </c>
      <c r="I13606" t="s">
        <v>71</v>
      </c>
      <c r="J13606" t="s">
        <v>103</v>
      </c>
      <c r="K13606" s="23">
        <v>10</v>
      </c>
      <c r="L13606" s="24">
        <v>6.9</v>
      </c>
      <c r="M13606" s="24">
        <v>69</v>
      </c>
      <c r="N13606" s="24">
        <v>45.54</v>
      </c>
      <c r="O13606" s="24">
        <v>23.46</v>
      </c>
      <c r="P13606" s="25">
        <v>34</v>
      </c>
    </row>
    <row r="13607" spans="1:16" x14ac:dyDescent="0.3">
      <c r="A13607" s="22">
        <v>43341</v>
      </c>
      <c r="B13607">
        <v>2018</v>
      </c>
      <c r="C13607">
        <v>8</v>
      </c>
      <c r="D13607" t="s">
        <v>130</v>
      </c>
      <c r="E13607" t="s">
        <v>128</v>
      </c>
      <c r="F13607" t="s">
        <v>184</v>
      </c>
      <c r="G13607" t="s">
        <v>115</v>
      </c>
      <c r="H13607" t="s">
        <v>104</v>
      </c>
      <c r="I13607" t="s">
        <v>76</v>
      </c>
      <c r="J13607" t="s">
        <v>105</v>
      </c>
      <c r="K13607" s="23">
        <v>1</v>
      </c>
      <c r="L13607" s="24">
        <v>7.4</v>
      </c>
      <c r="M13607" s="24">
        <v>7.4</v>
      </c>
      <c r="N13607" s="24">
        <v>4.88</v>
      </c>
      <c r="O13607" s="24">
        <v>2.52</v>
      </c>
      <c r="P13607" s="25">
        <v>34</v>
      </c>
    </row>
    <row r="13608" spans="1:16" x14ac:dyDescent="0.3">
      <c r="A13608" s="22">
        <v>43341</v>
      </c>
      <c r="B13608">
        <v>2018</v>
      </c>
      <c r="C13608">
        <v>8</v>
      </c>
      <c r="D13608" t="s">
        <v>130</v>
      </c>
      <c r="E13608" t="s">
        <v>128</v>
      </c>
      <c r="F13608" t="s">
        <v>184</v>
      </c>
      <c r="G13608" t="s">
        <v>115</v>
      </c>
      <c r="H13608" t="s">
        <v>106</v>
      </c>
      <c r="I13608" t="s">
        <v>69</v>
      </c>
      <c r="J13608" t="s">
        <v>107</v>
      </c>
      <c r="K13608" s="23">
        <v>5</v>
      </c>
      <c r="L13608" s="24">
        <v>16.5</v>
      </c>
      <c r="M13608" s="24">
        <v>82.5</v>
      </c>
      <c r="N13608" s="24">
        <v>64.349999999999994</v>
      </c>
      <c r="O13608" s="24">
        <v>18.149999999999999</v>
      </c>
      <c r="P13608" s="25">
        <v>22</v>
      </c>
    </row>
    <row r="13609" spans="1:16" x14ac:dyDescent="0.3">
      <c r="A13609" s="22">
        <v>43341</v>
      </c>
      <c r="B13609">
        <v>2018</v>
      </c>
      <c r="C13609">
        <v>8</v>
      </c>
      <c r="D13609" t="s">
        <v>130</v>
      </c>
      <c r="E13609" t="s">
        <v>128</v>
      </c>
      <c r="F13609" t="s">
        <v>184</v>
      </c>
      <c r="G13609" t="s">
        <v>115</v>
      </c>
      <c r="H13609" t="s">
        <v>108</v>
      </c>
      <c r="I13609" t="s">
        <v>72</v>
      </c>
      <c r="J13609" t="s">
        <v>109</v>
      </c>
      <c r="K13609" s="23">
        <v>3</v>
      </c>
      <c r="L13609" s="24">
        <v>8.1999999999999993</v>
      </c>
      <c r="M13609" s="24">
        <v>24.6</v>
      </c>
      <c r="N13609" s="24">
        <v>16.73</v>
      </c>
      <c r="O13609" s="24">
        <v>7.87</v>
      </c>
      <c r="P13609" s="25">
        <v>32</v>
      </c>
    </row>
    <row r="13610" spans="1:16" x14ac:dyDescent="0.3">
      <c r="A13610" s="22">
        <v>43342</v>
      </c>
      <c r="B13610">
        <v>2018</v>
      </c>
      <c r="C13610">
        <v>8</v>
      </c>
      <c r="D13610" t="s">
        <v>130</v>
      </c>
      <c r="E13610" t="s">
        <v>128</v>
      </c>
      <c r="F13610" t="s">
        <v>184</v>
      </c>
      <c r="G13610" t="s">
        <v>93</v>
      </c>
      <c r="H13610" t="s">
        <v>94</v>
      </c>
      <c r="I13610" t="s">
        <v>73</v>
      </c>
      <c r="J13610" t="s">
        <v>95</v>
      </c>
      <c r="K13610" s="23">
        <v>2.33</v>
      </c>
      <c r="L13610" s="24">
        <v>3.1</v>
      </c>
      <c r="M13610" s="24">
        <v>7.22</v>
      </c>
      <c r="N13610" s="24">
        <v>5.05</v>
      </c>
      <c r="O13610" s="24">
        <v>2.17</v>
      </c>
      <c r="P13610" s="25">
        <v>30</v>
      </c>
    </row>
    <row r="13611" spans="1:16" x14ac:dyDescent="0.3">
      <c r="A13611" s="22">
        <v>43342</v>
      </c>
      <c r="B13611">
        <v>2018</v>
      </c>
      <c r="C13611">
        <v>8</v>
      </c>
      <c r="D13611" t="s">
        <v>130</v>
      </c>
      <c r="E13611" t="s">
        <v>128</v>
      </c>
      <c r="F13611" t="s">
        <v>184</v>
      </c>
      <c r="G13611" t="s">
        <v>93</v>
      </c>
      <c r="H13611" t="s">
        <v>96</v>
      </c>
      <c r="I13611" t="s">
        <v>74</v>
      </c>
      <c r="J13611" t="s">
        <v>97</v>
      </c>
      <c r="K13611" s="23">
        <v>2.74</v>
      </c>
      <c r="L13611" s="24">
        <v>3.6</v>
      </c>
      <c r="M13611" s="24">
        <v>9.86</v>
      </c>
      <c r="N13611" s="24">
        <v>6.9</v>
      </c>
      <c r="O13611" s="24">
        <v>2.96</v>
      </c>
      <c r="P13611" s="25">
        <v>30</v>
      </c>
    </row>
    <row r="13612" spans="1:16" x14ac:dyDescent="0.3">
      <c r="A13612" s="22">
        <v>43342</v>
      </c>
      <c r="B13612">
        <v>2018</v>
      </c>
      <c r="C13612">
        <v>8</v>
      </c>
      <c r="D13612" t="s">
        <v>130</v>
      </c>
      <c r="E13612" t="s">
        <v>128</v>
      </c>
      <c r="F13612" t="s">
        <v>184</v>
      </c>
      <c r="G13612" t="s">
        <v>93</v>
      </c>
      <c r="H13612" t="s">
        <v>98</v>
      </c>
      <c r="I13612" t="s">
        <v>75</v>
      </c>
      <c r="J13612" t="s">
        <v>99</v>
      </c>
      <c r="K13612" s="23">
        <v>3</v>
      </c>
      <c r="L13612" s="24">
        <v>2.8</v>
      </c>
      <c r="M13612" s="24">
        <v>8.4</v>
      </c>
      <c r="N13612" s="24">
        <v>6.05</v>
      </c>
      <c r="O13612" s="24">
        <v>2.35</v>
      </c>
      <c r="P13612" s="25">
        <v>28</v>
      </c>
    </row>
    <row r="13613" spans="1:16" x14ac:dyDescent="0.3">
      <c r="A13613" s="22">
        <v>43342</v>
      </c>
      <c r="B13613">
        <v>2018</v>
      </c>
      <c r="C13613">
        <v>8</v>
      </c>
      <c r="D13613" t="s">
        <v>130</v>
      </c>
      <c r="E13613" t="s">
        <v>128</v>
      </c>
      <c r="F13613" t="s">
        <v>184</v>
      </c>
      <c r="G13613" t="s">
        <v>93</v>
      </c>
      <c r="H13613" t="s">
        <v>100</v>
      </c>
      <c r="I13613" t="s">
        <v>70</v>
      </c>
      <c r="J13613" t="s">
        <v>101</v>
      </c>
      <c r="K13613" s="23">
        <v>38</v>
      </c>
      <c r="L13613" s="24">
        <v>2.4</v>
      </c>
      <c r="M13613" s="24">
        <v>91.2</v>
      </c>
      <c r="N13613" s="24">
        <v>67.489999999999995</v>
      </c>
      <c r="O13613" s="24">
        <v>23.71</v>
      </c>
      <c r="P13613" s="25">
        <v>26</v>
      </c>
    </row>
    <row r="13614" spans="1:16" x14ac:dyDescent="0.3">
      <c r="A13614" s="22">
        <v>43342</v>
      </c>
      <c r="B13614">
        <v>2018</v>
      </c>
      <c r="C13614">
        <v>8</v>
      </c>
      <c r="D13614" t="s">
        <v>130</v>
      </c>
      <c r="E13614" t="s">
        <v>128</v>
      </c>
      <c r="F13614" t="s">
        <v>184</v>
      </c>
      <c r="G13614" t="s">
        <v>93</v>
      </c>
      <c r="H13614" t="s">
        <v>102</v>
      </c>
      <c r="I13614" t="s">
        <v>71</v>
      </c>
      <c r="J13614" t="s">
        <v>103</v>
      </c>
      <c r="K13614" s="23">
        <v>7</v>
      </c>
      <c r="L13614" s="24">
        <v>6.9</v>
      </c>
      <c r="M13614" s="24">
        <v>48.3</v>
      </c>
      <c r="N13614" s="24">
        <v>31.88</v>
      </c>
      <c r="O13614" s="24">
        <v>16.420000000000002</v>
      </c>
      <c r="P13614" s="25">
        <v>34</v>
      </c>
    </row>
    <row r="13615" spans="1:16" x14ac:dyDescent="0.3">
      <c r="A13615" s="22">
        <v>43342</v>
      </c>
      <c r="B13615">
        <v>2018</v>
      </c>
      <c r="C13615">
        <v>8</v>
      </c>
      <c r="D13615" t="s">
        <v>130</v>
      </c>
      <c r="E13615" t="s">
        <v>128</v>
      </c>
      <c r="F13615" t="s">
        <v>184</v>
      </c>
      <c r="G13615" t="s">
        <v>93</v>
      </c>
      <c r="H13615" t="s">
        <v>104</v>
      </c>
      <c r="I13615" t="s">
        <v>76</v>
      </c>
      <c r="J13615" t="s">
        <v>105</v>
      </c>
      <c r="K13615" s="23">
        <v>0</v>
      </c>
      <c r="L13615" s="24">
        <v>7.4</v>
      </c>
      <c r="M13615" s="24">
        <v>0</v>
      </c>
      <c r="N13615" s="24">
        <v>0</v>
      </c>
      <c r="O13615" s="24">
        <v>0</v>
      </c>
      <c r="P13615" s="25">
        <v>34</v>
      </c>
    </row>
    <row r="13616" spans="1:16" x14ac:dyDescent="0.3">
      <c r="A13616" s="22">
        <v>43342</v>
      </c>
      <c r="B13616">
        <v>2018</v>
      </c>
      <c r="C13616">
        <v>8</v>
      </c>
      <c r="D13616" t="s">
        <v>130</v>
      </c>
      <c r="E13616" t="s">
        <v>128</v>
      </c>
      <c r="F13616" t="s">
        <v>184</v>
      </c>
      <c r="G13616" t="s">
        <v>93</v>
      </c>
      <c r="H13616" t="s">
        <v>106</v>
      </c>
      <c r="I13616" t="s">
        <v>69</v>
      </c>
      <c r="J13616" t="s">
        <v>107</v>
      </c>
      <c r="K13616" s="23">
        <v>4</v>
      </c>
      <c r="L13616" s="24">
        <v>16.5</v>
      </c>
      <c r="M13616" s="24">
        <v>66</v>
      </c>
      <c r="N13616" s="24">
        <v>51.48</v>
      </c>
      <c r="O13616" s="24">
        <v>14.52</v>
      </c>
      <c r="P13616" s="25">
        <v>22</v>
      </c>
    </row>
    <row r="13617" spans="1:16" x14ac:dyDescent="0.3">
      <c r="A13617" s="22">
        <v>43342</v>
      </c>
      <c r="B13617">
        <v>2018</v>
      </c>
      <c r="C13617">
        <v>8</v>
      </c>
      <c r="D13617" t="s">
        <v>130</v>
      </c>
      <c r="E13617" t="s">
        <v>128</v>
      </c>
      <c r="F13617" t="s">
        <v>184</v>
      </c>
      <c r="G13617" t="s">
        <v>93</v>
      </c>
      <c r="H13617" t="s">
        <v>108</v>
      </c>
      <c r="I13617" t="s">
        <v>72</v>
      </c>
      <c r="J13617" t="s">
        <v>109</v>
      </c>
      <c r="K13617" s="23">
        <v>2</v>
      </c>
      <c r="L13617" s="24">
        <v>8.1999999999999993</v>
      </c>
      <c r="M13617" s="24">
        <v>16.399999999999999</v>
      </c>
      <c r="N13617" s="24">
        <v>11.15</v>
      </c>
      <c r="O13617" s="24">
        <v>5.25</v>
      </c>
      <c r="P13617" s="25">
        <v>32</v>
      </c>
    </row>
    <row r="13618" spans="1:16" x14ac:dyDescent="0.3">
      <c r="A13618" s="22">
        <v>43343</v>
      </c>
      <c r="B13618">
        <v>2018</v>
      </c>
      <c r="C13618">
        <v>8</v>
      </c>
      <c r="D13618" t="s">
        <v>130</v>
      </c>
      <c r="E13618" t="s">
        <v>128</v>
      </c>
      <c r="F13618" t="s">
        <v>184</v>
      </c>
      <c r="G13618" t="s">
        <v>110</v>
      </c>
      <c r="H13618" t="s">
        <v>94</v>
      </c>
      <c r="I13618" t="s">
        <v>73</v>
      </c>
      <c r="J13618" t="s">
        <v>95</v>
      </c>
      <c r="K13618" s="23">
        <v>4.34</v>
      </c>
      <c r="L13618" s="24">
        <v>3.1</v>
      </c>
      <c r="M13618" s="24">
        <v>13.45</v>
      </c>
      <c r="N13618" s="24">
        <v>9.41</v>
      </c>
      <c r="O13618" s="24">
        <v>4.04</v>
      </c>
      <c r="P13618" s="25">
        <v>30</v>
      </c>
    </row>
    <row r="13619" spans="1:16" x14ac:dyDescent="0.3">
      <c r="A13619" s="22">
        <v>43343</v>
      </c>
      <c r="B13619">
        <v>2018</v>
      </c>
      <c r="C13619">
        <v>8</v>
      </c>
      <c r="D13619" t="s">
        <v>130</v>
      </c>
      <c r="E13619" t="s">
        <v>128</v>
      </c>
      <c r="F13619" t="s">
        <v>184</v>
      </c>
      <c r="G13619" t="s">
        <v>110</v>
      </c>
      <c r="H13619" t="s">
        <v>96</v>
      </c>
      <c r="I13619" t="s">
        <v>74</v>
      </c>
      <c r="J13619" t="s">
        <v>97</v>
      </c>
      <c r="K13619" s="23">
        <v>3.34</v>
      </c>
      <c r="L13619" s="24">
        <v>3.6</v>
      </c>
      <c r="M13619" s="24">
        <v>12.02</v>
      </c>
      <c r="N13619" s="24">
        <v>8.41</v>
      </c>
      <c r="O13619" s="24">
        <v>3.61</v>
      </c>
      <c r="P13619" s="25">
        <v>30</v>
      </c>
    </row>
    <row r="13620" spans="1:16" x14ac:dyDescent="0.3">
      <c r="A13620" s="22">
        <v>43343</v>
      </c>
      <c r="B13620">
        <v>2018</v>
      </c>
      <c r="C13620">
        <v>8</v>
      </c>
      <c r="D13620" t="s">
        <v>130</v>
      </c>
      <c r="E13620" t="s">
        <v>128</v>
      </c>
      <c r="F13620" t="s">
        <v>184</v>
      </c>
      <c r="G13620" t="s">
        <v>110</v>
      </c>
      <c r="H13620" t="s">
        <v>98</v>
      </c>
      <c r="I13620" t="s">
        <v>75</v>
      </c>
      <c r="J13620" t="s">
        <v>99</v>
      </c>
      <c r="K13620" s="23">
        <v>0</v>
      </c>
      <c r="L13620" s="24">
        <v>2.8</v>
      </c>
      <c r="M13620" s="24">
        <v>0</v>
      </c>
      <c r="N13620" s="24">
        <v>0</v>
      </c>
      <c r="O13620" s="24">
        <v>0</v>
      </c>
      <c r="P13620" s="25">
        <v>28</v>
      </c>
    </row>
    <row r="13621" spans="1:16" x14ac:dyDescent="0.3">
      <c r="A13621" s="22">
        <v>43343</v>
      </c>
      <c r="B13621">
        <v>2018</v>
      </c>
      <c r="C13621">
        <v>8</v>
      </c>
      <c r="D13621" t="s">
        <v>130</v>
      </c>
      <c r="E13621" t="s">
        <v>128</v>
      </c>
      <c r="F13621" t="s">
        <v>184</v>
      </c>
      <c r="G13621" t="s">
        <v>110</v>
      </c>
      <c r="H13621" t="s">
        <v>100</v>
      </c>
      <c r="I13621" t="s">
        <v>70</v>
      </c>
      <c r="J13621" t="s">
        <v>101</v>
      </c>
      <c r="K13621" s="23">
        <v>17.2</v>
      </c>
      <c r="L13621" s="24">
        <v>2.4</v>
      </c>
      <c r="M13621" s="24">
        <v>41.28</v>
      </c>
      <c r="N13621" s="24">
        <v>30.55</v>
      </c>
      <c r="O13621" s="24">
        <v>10.73</v>
      </c>
      <c r="P13621" s="25">
        <v>26</v>
      </c>
    </row>
    <row r="13622" spans="1:16" x14ac:dyDescent="0.3">
      <c r="A13622" s="22">
        <v>43343</v>
      </c>
      <c r="B13622">
        <v>2018</v>
      </c>
      <c r="C13622">
        <v>8</v>
      </c>
      <c r="D13622" t="s">
        <v>130</v>
      </c>
      <c r="E13622" t="s">
        <v>128</v>
      </c>
      <c r="F13622" t="s">
        <v>184</v>
      </c>
      <c r="G13622" t="s">
        <v>110</v>
      </c>
      <c r="H13622" t="s">
        <v>102</v>
      </c>
      <c r="I13622" t="s">
        <v>71</v>
      </c>
      <c r="J13622" t="s">
        <v>103</v>
      </c>
      <c r="K13622" s="23">
        <v>13</v>
      </c>
      <c r="L13622" s="24">
        <v>6.9</v>
      </c>
      <c r="M13622" s="24">
        <v>89.7</v>
      </c>
      <c r="N13622" s="24">
        <v>59.2</v>
      </c>
      <c r="O13622" s="24">
        <v>30.5</v>
      </c>
      <c r="P13622" s="25">
        <v>34</v>
      </c>
    </row>
    <row r="13623" spans="1:16" x14ac:dyDescent="0.3">
      <c r="A13623" s="22">
        <v>43343</v>
      </c>
      <c r="B13623">
        <v>2018</v>
      </c>
      <c r="C13623">
        <v>8</v>
      </c>
      <c r="D13623" t="s">
        <v>130</v>
      </c>
      <c r="E13623" t="s">
        <v>128</v>
      </c>
      <c r="F13623" t="s">
        <v>184</v>
      </c>
      <c r="G13623" t="s">
        <v>110</v>
      </c>
      <c r="H13623" t="s">
        <v>104</v>
      </c>
      <c r="I13623" t="s">
        <v>76</v>
      </c>
      <c r="J13623" t="s">
        <v>105</v>
      </c>
      <c r="K13623" s="23">
        <v>1</v>
      </c>
      <c r="L13623" s="24">
        <v>7.4</v>
      </c>
      <c r="M13623" s="24">
        <v>7.4</v>
      </c>
      <c r="N13623" s="24">
        <v>4.88</v>
      </c>
      <c r="O13623" s="24">
        <v>2.52</v>
      </c>
      <c r="P13623" s="25">
        <v>34</v>
      </c>
    </row>
    <row r="13624" spans="1:16" x14ac:dyDescent="0.3">
      <c r="A13624" s="22">
        <v>43343</v>
      </c>
      <c r="B13624">
        <v>2018</v>
      </c>
      <c r="C13624">
        <v>8</v>
      </c>
      <c r="D13624" t="s">
        <v>130</v>
      </c>
      <c r="E13624" t="s">
        <v>128</v>
      </c>
      <c r="F13624" t="s">
        <v>184</v>
      </c>
      <c r="G13624" t="s">
        <v>110</v>
      </c>
      <c r="H13624" t="s">
        <v>106</v>
      </c>
      <c r="I13624" t="s">
        <v>69</v>
      </c>
      <c r="J13624" t="s">
        <v>107</v>
      </c>
      <c r="K13624" s="23">
        <v>20</v>
      </c>
      <c r="L13624" s="24">
        <v>16.5</v>
      </c>
      <c r="M13624" s="24">
        <v>330</v>
      </c>
      <c r="N13624" s="24">
        <v>257.39999999999998</v>
      </c>
      <c r="O13624" s="24">
        <v>72.599999999999994</v>
      </c>
      <c r="P13624" s="25">
        <v>22</v>
      </c>
    </row>
    <row r="13625" spans="1:16" x14ac:dyDescent="0.3">
      <c r="A13625" s="22">
        <v>43343</v>
      </c>
      <c r="B13625">
        <v>2018</v>
      </c>
      <c r="C13625">
        <v>8</v>
      </c>
      <c r="D13625" t="s">
        <v>130</v>
      </c>
      <c r="E13625" t="s">
        <v>128</v>
      </c>
      <c r="F13625" t="s">
        <v>184</v>
      </c>
      <c r="G13625" t="s">
        <v>110</v>
      </c>
      <c r="H13625" t="s">
        <v>108</v>
      </c>
      <c r="I13625" t="s">
        <v>72</v>
      </c>
      <c r="J13625" t="s">
        <v>109</v>
      </c>
      <c r="K13625" s="23">
        <v>4</v>
      </c>
      <c r="L13625" s="24">
        <v>8.1999999999999993</v>
      </c>
      <c r="M13625" s="24">
        <v>32.799999999999997</v>
      </c>
      <c r="N13625" s="24">
        <v>22.3</v>
      </c>
      <c r="O13625" s="24">
        <v>10.5</v>
      </c>
      <c r="P13625" s="25">
        <v>32</v>
      </c>
    </row>
    <row r="13626" spans="1:16" x14ac:dyDescent="0.3">
      <c r="A13626" s="22">
        <v>43344</v>
      </c>
      <c r="B13626">
        <v>2018</v>
      </c>
      <c r="C13626">
        <v>9</v>
      </c>
      <c r="D13626" t="s">
        <v>132</v>
      </c>
      <c r="E13626" t="s">
        <v>128</v>
      </c>
      <c r="F13626" t="s">
        <v>185</v>
      </c>
      <c r="G13626" t="s">
        <v>111</v>
      </c>
      <c r="H13626" t="s">
        <v>94</v>
      </c>
      <c r="I13626" t="s">
        <v>73</v>
      </c>
      <c r="J13626" t="s">
        <v>95</v>
      </c>
      <c r="K13626" s="23">
        <v>2.34</v>
      </c>
      <c r="L13626" s="24">
        <v>3.1</v>
      </c>
      <c r="M13626" s="24">
        <v>7.25</v>
      </c>
      <c r="N13626" s="24">
        <v>5.07</v>
      </c>
      <c r="O13626" s="24">
        <v>2.1800000000000002</v>
      </c>
      <c r="P13626" s="25">
        <v>30</v>
      </c>
    </row>
    <row r="13627" spans="1:16" x14ac:dyDescent="0.3">
      <c r="A13627" s="22">
        <v>43344</v>
      </c>
      <c r="B13627">
        <v>2018</v>
      </c>
      <c r="C13627">
        <v>9</v>
      </c>
      <c r="D13627" t="s">
        <v>132</v>
      </c>
      <c r="E13627" t="s">
        <v>128</v>
      </c>
      <c r="F13627" t="s">
        <v>185</v>
      </c>
      <c r="G13627" t="s">
        <v>111</v>
      </c>
      <c r="H13627" t="s">
        <v>96</v>
      </c>
      <c r="I13627" t="s">
        <v>74</v>
      </c>
      <c r="J13627" t="s">
        <v>97</v>
      </c>
      <c r="K13627" s="23">
        <v>0</v>
      </c>
      <c r="L13627" s="24">
        <v>3.6</v>
      </c>
      <c r="M13627" s="24">
        <v>0</v>
      </c>
      <c r="N13627" s="24">
        <v>0</v>
      </c>
      <c r="O13627" s="24">
        <v>0</v>
      </c>
      <c r="P13627" s="25">
        <v>30</v>
      </c>
    </row>
    <row r="13628" spans="1:16" x14ac:dyDescent="0.3">
      <c r="A13628" s="22">
        <v>43344</v>
      </c>
      <c r="B13628">
        <v>2018</v>
      </c>
      <c r="C13628">
        <v>9</v>
      </c>
      <c r="D13628" t="s">
        <v>132</v>
      </c>
      <c r="E13628" t="s">
        <v>128</v>
      </c>
      <c r="F13628" t="s">
        <v>185</v>
      </c>
      <c r="G13628" t="s">
        <v>111</v>
      </c>
      <c r="H13628" t="s">
        <v>98</v>
      </c>
      <c r="I13628" t="s">
        <v>75</v>
      </c>
      <c r="J13628" t="s">
        <v>99</v>
      </c>
      <c r="K13628" s="23">
        <v>2.2000000000000002</v>
      </c>
      <c r="L13628" s="24">
        <v>2.8</v>
      </c>
      <c r="M13628" s="24">
        <v>6.16</v>
      </c>
      <c r="N13628" s="24">
        <v>4.4400000000000004</v>
      </c>
      <c r="O13628" s="24">
        <v>1.72</v>
      </c>
      <c r="P13628" s="25">
        <v>28</v>
      </c>
    </row>
    <row r="13629" spans="1:16" x14ac:dyDescent="0.3">
      <c r="A13629" s="22">
        <v>43344</v>
      </c>
      <c r="B13629">
        <v>2018</v>
      </c>
      <c r="C13629">
        <v>9</v>
      </c>
      <c r="D13629" t="s">
        <v>132</v>
      </c>
      <c r="E13629" t="s">
        <v>128</v>
      </c>
      <c r="F13629" t="s">
        <v>185</v>
      </c>
      <c r="G13629" t="s">
        <v>111</v>
      </c>
      <c r="H13629" t="s">
        <v>100</v>
      </c>
      <c r="I13629" t="s">
        <v>70</v>
      </c>
      <c r="J13629" t="s">
        <v>101</v>
      </c>
      <c r="K13629" s="23">
        <v>19</v>
      </c>
      <c r="L13629" s="24">
        <v>2.4</v>
      </c>
      <c r="M13629" s="24">
        <v>45.6</v>
      </c>
      <c r="N13629" s="24">
        <v>33.74</v>
      </c>
      <c r="O13629" s="24">
        <v>11.86</v>
      </c>
      <c r="P13629" s="25">
        <v>26</v>
      </c>
    </row>
    <row r="13630" spans="1:16" x14ac:dyDescent="0.3">
      <c r="A13630" s="22">
        <v>43344</v>
      </c>
      <c r="B13630">
        <v>2018</v>
      </c>
      <c r="C13630">
        <v>9</v>
      </c>
      <c r="D13630" t="s">
        <v>132</v>
      </c>
      <c r="E13630" t="s">
        <v>128</v>
      </c>
      <c r="F13630" t="s">
        <v>185</v>
      </c>
      <c r="G13630" t="s">
        <v>111</v>
      </c>
      <c r="H13630" t="s">
        <v>102</v>
      </c>
      <c r="I13630" t="s">
        <v>71</v>
      </c>
      <c r="J13630" t="s">
        <v>103</v>
      </c>
      <c r="K13630" s="23">
        <v>6</v>
      </c>
      <c r="L13630" s="24">
        <v>6.9</v>
      </c>
      <c r="M13630" s="24">
        <v>41.4</v>
      </c>
      <c r="N13630" s="24">
        <v>27.32</v>
      </c>
      <c r="O13630" s="24">
        <v>14.08</v>
      </c>
      <c r="P13630" s="25">
        <v>34</v>
      </c>
    </row>
    <row r="13631" spans="1:16" x14ac:dyDescent="0.3">
      <c r="A13631" s="22">
        <v>43344</v>
      </c>
      <c r="B13631">
        <v>2018</v>
      </c>
      <c r="C13631">
        <v>9</v>
      </c>
      <c r="D13631" t="s">
        <v>132</v>
      </c>
      <c r="E13631" t="s">
        <v>128</v>
      </c>
      <c r="F13631" t="s">
        <v>185</v>
      </c>
      <c r="G13631" t="s">
        <v>111</v>
      </c>
      <c r="H13631" t="s">
        <v>104</v>
      </c>
      <c r="I13631" t="s">
        <v>76</v>
      </c>
      <c r="J13631" t="s">
        <v>105</v>
      </c>
      <c r="K13631" s="23">
        <v>1</v>
      </c>
      <c r="L13631" s="24">
        <v>7.4</v>
      </c>
      <c r="M13631" s="24">
        <v>7.4</v>
      </c>
      <c r="N13631" s="24">
        <v>4.88</v>
      </c>
      <c r="O13631" s="24">
        <v>2.52</v>
      </c>
      <c r="P13631" s="25">
        <v>34</v>
      </c>
    </row>
    <row r="13632" spans="1:16" x14ac:dyDescent="0.3">
      <c r="A13632" s="22">
        <v>43344</v>
      </c>
      <c r="B13632">
        <v>2018</v>
      </c>
      <c r="C13632">
        <v>9</v>
      </c>
      <c r="D13632" t="s">
        <v>132</v>
      </c>
      <c r="E13632" t="s">
        <v>128</v>
      </c>
      <c r="F13632" t="s">
        <v>185</v>
      </c>
      <c r="G13632" t="s">
        <v>111</v>
      </c>
      <c r="H13632" t="s">
        <v>106</v>
      </c>
      <c r="I13632" t="s">
        <v>69</v>
      </c>
      <c r="J13632" t="s">
        <v>107</v>
      </c>
      <c r="K13632" s="23">
        <v>1</v>
      </c>
      <c r="L13632" s="24">
        <v>16.5</v>
      </c>
      <c r="M13632" s="24">
        <v>16.5</v>
      </c>
      <c r="N13632" s="24">
        <v>12.87</v>
      </c>
      <c r="O13632" s="24">
        <v>3.63</v>
      </c>
      <c r="P13632" s="25">
        <v>22</v>
      </c>
    </row>
    <row r="13633" spans="1:16" x14ac:dyDescent="0.3">
      <c r="A13633" s="22">
        <v>43344</v>
      </c>
      <c r="B13633">
        <v>2018</v>
      </c>
      <c r="C13633">
        <v>9</v>
      </c>
      <c r="D13633" t="s">
        <v>132</v>
      </c>
      <c r="E13633" t="s">
        <v>128</v>
      </c>
      <c r="F13633" t="s">
        <v>185</v>
      </c>
      <c r="G13633" t="s">
        <v>111</v>
      </c>
      <c r="H13633" t="s">
        <v>108</v>
      </c>
      <c r="I13633" t="s">
        <v>72</v>
      </c>
      <c r="J13633" t="s">
        <v>109</v>
      </c>
      <c r="K13633" s="23">
        <v>2</v>
      </c>
      <c r="L13633" s="24">
        <v>8.1999999999999993</v>
      </c>
      <c r="M13633" s="24">
        <v>16.399999999999999</v>
      </c>
      <c r="N13633" s="24">
        <v>11.15</v>
      </c>
      <c r="O13633" s="24">
        <v>5.25</v>
      </c>
      <c r="P13633" s="25">
        <v>32</v>
      </c>
    </row>
    <row r="13634" spans="1:16" x14ac:dyDescent="0.3">
      <c r="A13634" s="22">
        <v>43345</v>
      </c>
      <c r="B13634">
        <v>2018</v>
      </c>
      <c r="C13634">
        <v>9</v>
      </c>
      <c r="D13634" t="s">
        <v>132</v>
      </c>
      <c r="E13634" t="s">
        <v>128</v>
      </c>
      <c r="F13634" t="s">
        <v>185</v>
      </c>
      <c r="G13634" t="s">
        <v>112</v>
      </c>
      <c r="H13634" t="s">
        <v>94</v>
      </c>
      <c r="I13634" t="s">
        <v>73</v>
      </c>
      <c r="J13634" t="s">
        <v>95</v>
      </c>
      <c r="K13634" s="23">
        <v>6.68</v>
      </c>
      <c r="L13634" s="24">
        <v>3.1</v>
      </c>
      <c r="M13634" s="24">
        <v>20.71</v>
      </c>
      <c r="N13634" s="24">
        <v>14.5</v>
      </c>
      <c r="O13634" s="24">
        <v>6.21</v>
      </c>
      <c r="P13634" s="25">
        <v>30</v>
      </c>
    </row>
    <row r="13635" spans="1:16" x14ac:dyDescent="0.3">
      <c r="A13635" s="22">
        <v>43345</v>
      </c>
      <c r="B13635">
        <v>2018</v>
      </c>
      <c r="C13635">
        <v>9</v>
      </c>
      <c r="D13635" t="s">
        <v>132</v>
      </c>
      <c r="E13635" t="s">
        <v>128</v>
      </c>
      <c r="F13635" t="s">
        <v>185</v>
      </c>
      <c r="G13635" t="s">
        <v>112</v>
      </c>
      <c r="H13635" t="s">
        <v>96</v>
      </c>
      <c r="I13635" t="s">
        <v>74</v>
      </c>
      <c r="J13635" t="s">
        <v>97</v>
      </c>
      <c r="K13635" s="23">
        <v>5.37</v>
      </c>
      <c r="L13635" s="24">
        <v>3.6</v>
      </c>
      <c r="M13635" s="24">
        <v>19.329999999999998</v>
      </c>
      <c r="N13635" s="24">
        <v>13.53</v>
      </c>
      <c r="O13635" s="24">
        <v>5.8</v>
      </c>
      <c r="P13635" s="25">
        <v>30</v>
      </c>
    </row>
    <row r="13636" spans="1:16" x14ac:dyDescent="0.3">
      <c r="A13636" s="22">
        <v>43345</v>
      </c>
      <c r="B13636">
        <v>2018</v>
      </c>
      <c r="C13636">
        <v>9</v>
      </c>
      <c r="D13636" t="s">
        <v>132</v>
      </c>
      <c r="E13636" t="s">
        <v>128</v>
      </c>
      <c r="F13636" t="s">
        <v>185</v>
      </c>
      <c r="G13636" t="s">
        <v>112</v>
      </c>
      <c r="H13636" t="s">
        <v>98</v>
      </c>
      <c r="I13636" t="s">
        <v>75</v>
      </c>
      <c r="J13636" t="s">
        <v>99</v>
      </c>
      <c r="K13636" s="23">
        <v>3</v>
      </c>
      <c r="L13636" s="24">
        <v>2.8</v>
      </c>
      <c r="M13636" s="24">
        <v>8.4</v>
      </c>
      <c r="N13636" s="24">
        <v>6.05</v>
      </c>
      <c r="O13636" s="24">
        <v>2.35</v>
      </c>
      <c r="P13636" s="25">
        <v>28</v>
      </c>
    </row>
    <row r="13637" spans="1:16" x14ac:dyDescent="0.3">
      <c r="A13637" s="22">
        <v>43345</v>
      </c>
      <c r="B13637">
        <v>2018</v>
      </c>
      <c r="C13637">
        <v>9</v>
      </c>
      <c r="D13637" t="s">
        <v>132</v>
      </c>
      <c r="E13637" t="s">
        <v>128</v>
      </c>
      <c r="F13637" t="s">
        <v>185</v>
      </c>
      <c r="G13637" t="s">
        <v>112</v>
      </c>
      <c r="H13637" t="s">
        <v>100</v>
      </c>
      <c r="I13637" t="s">
        <v>70</v>
      </c>
      <c r="J13637" t="s">
        <v>101</v>
      </c>
      <c r="K13637" s="23">
        <v>20</v>
      </c>
      <c r="L13637" s="24">
        <v>2.4</v>
      </c>
      <c r="M13637" s="24">
        <v>48</v>
      </c>
      <c r="N13637" s="24">
        <v>35.520000000000003</v>
      </c>
      <c r="O13637" s="24">
        <v>12.48</v>
      </c>
      <c r="P13637" s="25">
        <v>26</v>
      </c>
    </row>
    <row r="13638" spans="1:16" x14ac:dyDescent="0.3">
      <c r="A13638" s="22">
        <v>43345</v>
      </c>
      <c r="B13638">
        <v>2018</v>
      </c>
      <c r="C13638">
        <v>9</v>
      </c>
      <c r="D13638" t="s">
        <v>132</v>
      </c>
      <c r="E13638" t="s">
        <v>128</v>
      </c>
      <c r="F13638" t="s">
        <v>185</v>
      </c>
      <c r="G13638" t="s">
        <v>112</v>
      </c>
      <c r="H13638" t="s">
        <v>102</v>
      </c>
      <c r="I13638" t="s">
        <v>71</v>
      </c>
      <c r="J13638" t="s">
        <v>103</v>
      </c>
      <c r="K13638" s="23">
        <v>5</v>
      </c>
      <c r="L13638" s="24">
        <v>6.9</v>
      </c>
      <c r="M13638" s="24">
        <v>34.5</v>
      </c>
      <c r="N13638" s="24">
        <v>22.77</v>
      </c>
      <c r="O13638" s="24">
        <v>11.73</v>
      </c>
      <c r="P13638" s="25">
        <v>34</v>
      </c>
    </row>
    <row r="13639" spans="1:16" x14ac:dyDescent="0.3">
      <c r="A13639" s="22">
        <v>43345</v>
      </c>
      <c r="B13639">
        <v>2018</v>
      </c>
      <c r="C13639">
        <v>9</v>
      </c>
      <c r="D13639" t="s">
        <v>132</v>
      </c>
      <c r="E13639" t="s">
        <v>128</v>
      </c>
      <c r="F13639" t="s">
        <v>185</v>
      </c>
      <c r="G13639" t="s">
        <v>112</v>
      </c>
      <c r="H13639" t="s">
        <v>104</v>
      </c>
      <c r="I13639" t="s">
        <v>76</v>
      </c>
      <c r="J13639" t="s">
        <v>105</v>
      </c>
      <c r="K13639" s="23">
        <v>0</v>
      </c>
      <c r="L13639" s="24">
        <v>7.4</v>
      </c>
      <c r="M13639" s="24">
        <v>0</v>
      </c>
      <c r="N13639" s="24">
        <v>0</v>
      </c>
      <c r="O13639" s="24">
        <v>0</v>
      </c>
      <c r="P13639" s="25">
        <v>34</v>
      </c>
    </row>
    <row r="13640" spans="1:16" x14ac:dyDescent="0.3">
      <c r="A13640" s="22">
        <v>43345</v>
      </c>
      <c r="B13640">
        <v>2018</v>
      </c>
      <c r="C13640">
        <v>9</v>
      </c>
      <c r="D13640" t="s">
        <v>132</v>
      </c>
      <c r="E13640" t="s">
        <v>128</v>
      </c>
      <c r="F13640" t="s">
        <v>185</v>
      </c>
      <c r="G13640" t="s">
        <v>112</v>
      </c>
      <c r="H13640" t="s">
        <v>106</v>
      </c>
      <c r="I13640" t="s">
        <v>69</v>
      </c>
      <c r="J13640" t="s">
        <v>107</v>
      </c>
      <c r="K13640" s="23">
        <v>5</v>
      </c>
      <c r="L13640" s="24">
        <v>16.5</v>
      </c>
      <c r="M13640" s="24">
        <v>82.5</v>
      </c>
      <c r="N13640" s="24">
        <v>64.349999999999994</v>
      </c>
      <c r="O13640" s="24">
        <v>18.149999999999999</v>
      </c>
      <c r="P13640" s="25">
        <v>22</v>
      </c>
    </row>
    <row r="13641" spans="1:16" x14ac:dyDescent="0.3">
      <c r="A13641" s="22">
        <v>43345</v>
      </c>
      <c r="B13641">
        <v>2018</v>
      </c>
      <c r="C13641">
        <v>9</v>
      </c>
      <c r="D13641" t="s">
        <v>132</v>
      </c>
      <c r="E13641" t="s">
        <v>128</v>
      </c>
      <c r="F13641" t="s">
        <v>185</v>
      </c>
      <c r="G13641" t="s">
        <v>112</v>
      </c>
      <c r="H13641" t="s">
        <v>108</v>
      </c>
      <c r="I13641" t="s">
        <v>72</v>
      </c>
      <c r="J13641" t="s">
        <v>109</v>
      </c>
      <c r="K13641" s="23">
        <v>2</v>
      </c>
      <c r="L13641" s="24">
        <v>8.1999999999999993</v>
      </c>
      <c r="M13641" s="24">
        <v>16.399999999999999</v>
      </c>
      <c r="N13641" s="24">
        <v>11.15</v>
      </c>
      <c r="O13641" s="24">
        <v>5.25</v>
      </c>
      <c r="P13641" s="25">
        <v>32</v>
      </c>
    </row>
    <row r="13642" spans="1:16" x14ac:dyDescent="0.3">
      <c r="A13642" s="22">
        <v>43346</v>
      </c>
      <c r="B13642">
        <v>2018</v>
      </c>
      <c r="C13642">
        <v>9</v>
      </c>
      <c r="D13642" t="s">
        <v>132</v>
      </c>
      <c r="E13642" t="s">
        <v>128</v>
      </c>
      <c r="F13642" t="s">
        <v>185</v>
      </c>
      <c r="G13642" t="s">
        <v>113</v>
      </c>
      <c r="H13642" t="s">
        <v>94</v>
      </c>
      <c r="I13642" t="s">
        <v>73</v>
      </c>
      <c r="J13642" t="s">
        <v>95</v>
      </c>
      <c r="K13642" s="23">
        <v>1</v>
      </c>
      <c r="L13642" s="24">
        <v>3.1</v>
      </c>
      <c r="M13642" s="24">
        <v>3.1</v>
      </c>
      <c r="N13642" s="24">
        <v>2.17</v>
      </c>
      <c r="O13642" s="24">
        <v>0.93</v>
      </c>
      <c r="P13642" s="25">
        <v>30</v>
      </c>
    </row>
    <row r="13643" spans="1:16" x14ac:dyDescent="0.3">
      <c r="A13643" s="22">
        <v>43346</v>
      </c>
      <c r="B13643">
        <v>2018</v>
      </c>
      <c r="C13643">
        <v>9</v>
      </c>
      <c r="D13643" t="s">
        <v>132</v>
      </c>
      <c r="E13643" t="s">
        <v>128</v>
      </c>
      <c r="F13643" t="s">
        <v>185</v>
      </c>
      <c r="G13643" t="s">
        <v>113</v>
      </c>
      <c r="H13643" t="s">
        <v>96</v>
      </c>
      <c r="I13643" t="s">
        <v>74</v>
      </c>
      <c r="J13643" t="s">
        <v>97</v>
      </c>
      <c r="K13643" s="23">
        <v>2.02</v>
      </c>
      <c r="L13643" s="24">
        <v>3.6</v>
      </c>
      <c r="M13643" s="24">
        <v>7.27</v>
      </c>
      <c r="N13643" s="24">
        <v>5.09</v>
      </c>
      <c r="O13643" s="24">
        <v>2.1800000000000002</v>
      </c>
      <c r="P13643" s="25">
        <v>30</v>
      </c>
    </row>
    <row r="13644" spans="1:16" x14ac:dyDescent="0.3">
      <c r="A13644" s="22">
        <v>43346</v>
      </c>
      <c r="B13644">
        <v>2018</v>
      </c>
      <c r="C13644">
        <v>9</v>
      </c>
      <c r="D13644" t="s">
        <v>132</v>
      </c>
      <c r="E13644" t="s">
        <v>128</v>
      </c>
      <c r="F13644" t="s">
        <v>185</v>
      </c>
      <c r="G13644" t="s">
        <v>113</v>
      </c>
      <c r="H13644" t="s">
        <v>98</v>
      </c>
      <c r="I13644" t="s">
        <v>75</v>
      </c>
      <c r="J13644" t="s">
        <v>99</v>
      </c>
      <c r="K13644" s="23">
        <v>2</v>
      </c>
      <c r="L13644" s="24">
        <v>2.8</v>
      </c>
      <c r="M13644" s="24">
        <v>5.6</v>
      </c>
      <c r="N13644" s="24">
        <v>4.03</v>
      </c>
      <c r="O13644" s="24">
        <v>1.57</v>
      </c>
      <c r="P13644" s="25">
        <v>28</v>
      </c>
    </row>
    <row r="13645" spans="1:16" x14ac:dyDescent="0.3">
      <c r="A13645" s="22">
        <v>43346</v>
      </c>
      <c r="B13645">
        <v>2018</v>
      </c>
      <c r="C13645">
        <v>9</v>
      </c>
      <c r="D13645" t="s">
        <v>132</v>
      </c>
      <c r="E13645" t="s">
        <v>128</v>
      </c>
      <c r="F13645" t="s">
        <v>185</v>
      </c>
      <c r="G13645" t="s">
        <v>113</v>
      </c>
      <c r="H13645" t="s">
        <v>100</v>
      </c>
      <c r="I13645" t="s">
        <v>70</v>
      </c>
      <c r="J13645" t="s">
        <v>101</v>
      </c>
      <c r="K13645" s="23">
        <v>27.4</v>
      </c>
      <c r="L13645" s="24">
        <v>2.4</v>
      </c>
      <c r="M13645" s="24">
        <v>65.760000000000005</v>
      </c>
      <c r="N13645" s="24">
        <v>48.66</v>
      </c>
      <c r="O13645" s="24">
        <v>17.100000000000001</v>
      </c>
      <c r="P13645" s="25">
        <v>26</v>
      </c>
    </row>
    <row r="13646" spans="1:16" x14ac:dyDescent="0.3">
      <c r="A13646" s="22">
        <v>43346</v>
      </c>
      <c r="B13646">
        <v>2018</v>
      </c>
      <c r="C13646">
        <v>9</v>
      </c>
      <c r="D13646" t="s">
        <v>132</v>
      </c>
      <c r="E13646" t="s">
        <v>128</v>
      </c>
      <c r="F13646" t="s">
        <v>185</v>
      </c>
      <c r="G13646" t="s">
        <v>113</v>
      </c>
      <c r="H13646" t="s">
        <v>102</v>
      </c>
      <c r="I13646" t="s">
        <v>71</v>
      </c>
      <c r="J13646" t="s">
        <v>103</v>
      </c>
      <c r="K13646" s="23">
        <v>12</v>
      </c>
      <c r="L13646" s="24">
        <v>6.9</v>
      </c>
      <c r="M13646" s="24">
        <v>82.8</v>
      </c>
      <c r="N13646" s="24">
        <v>54.65</v>
      </c>
      <c r="O13646" s="24">
        <v>28.15</v>
      </c>
      <c r="P13646" s="25">
        <v>34</v>
      </c>
    </row>
    <row r="13647" spans="1:16" x14ac:dyDescent="0.3">
      <c r="A13647" s="22">
        <v>43346</v>
      </c>
      <c r="B13647">
        <v>2018</v>
      </c>
      <c r="C13647">
        <v>9</v>
      </c>
      <c r="D13647" t="s">
        <v>132</v>
      </c>
      <c r="E13647" t="s">
        <v>128</v>
      </c>
      <c r="F13647" t="s">
        <v>185</v>
      </c>
      <c r="G13647" t="s">
        <v>113</v>
      </c>
      <c r="H13647" t="s">
        <v>104</v>
      </c>
      <c r="I13647" t="s">
        <v>76</v>
      </c>
      <c r="J13647" t="s">
        <v>105</v>
      </c>
      <c r="K13647" s="23">
        <v>0</v>
      </c>
      <c r="L13647" s="24">
        <v>7.4</v>
      </c>
      <c r="M13647" s="24">
        <v>0</v>
      </c>
      <c r="N13647" s="24">
        <v>0</v>
      </c>
      <c r="O13647" s="24">
        <v>0</v>
      </c>
      <c r="P13647" s="25">
        <v>34</v>
      </c>
    </row>
    <row r="13648" spans="1:16" x14ac:dyDescent="0.3">
      <c r="A13648" s="22">
        <v>43346</v>
      </c>
      <c r="B13648">
        <v>2018</v>
      </c>
      <c r="C13648">
        <v>9</v>
      </c>
      <c r="D13648" t="s">
        <v>132</v>
      </c>
      <c r="E13648" t="s">
        <v>128</v>
      </c>
      <c r="F13648" t="s">
        <v>185</v>
      </c>
      <c r="G13648" t="s">
        <v>113</v>
      </c>
      <c r="H13648" t="s">
        <v>106</v>
      </c>
      <c r="I13648" t="s">
        <v>69</v>
      </c>
      <c r="J13648" t="s">
        <v>107</v>
      </c>
      <c r="K13648" s="23">
        <v>0</v>
      </c>
      <c r="L13648" s="24">
        <v>16.5</v>
      </c>
      <c r="M13648" s="24">
        <v>0</v>
      </c>
      <c r="N13648" s="24">
        <v>0</v>
      </c>
      <c r="O13648" s="24">
        <v>0</v>
      </c>
      <c r="P13648" s="25">
        <v>22</v>
      </c>
    </row>
    <row r="13649" spans="1:16" x14ac:dyDescent="0.3">
      <c r="A13649" s="22">
        <v>43346</v>
      </c>
      <c r="B13649">
        <v>2018</v>
      </c>
      <c r="C13649">
        <v>9</v>
      </c>
      <c r="D13649" t="s">
        <v>132</v>
      </c>
      <c r="E13649" t="s">
        <v>128</v>
      </c>
      <c r="F13649" t="s">
        <v>185</v>
      </c>
      <c r="G13649" t="s">
        <v>113</v>
      </c>
      <c r="H13649" t="s">
        <v>108</v>
      </c>
      <c r="I13649" t="s">
        <v>72</v>
      </c>
      <c r="J13649" t="s">
        <v>109</v>
      </c>
      <c r="K13649" s="23">
        <v>4</v>
      </c>
      <c r="L13649" s="24">
        <v>8.1999999999999993</v>
      </c>
      <c r="M13649" s="24">
        <v>32.799999999999997</v>
      </c>
      <c r="N13649" s="24">
        <v>22.3</v>
      </c>
      <c r="O13649" s="24">
        <v>10.5</v>
      </c>
      <c r="P13649" s="25">
        <v>32</v>
      </c>
    </row>
    <row r="13650" spans="1:16" x14ac:dyDescent="0.3">
      <c r="A13650" s="22">
        <v>43347</v>
      </c>
      <c r="B13650">
        <v>2018</v>
      </c>
      <c r="C13650">
        <v>9</v>
      </c>
      <c r="D13650" t="s">
        <v>132</v>
      </c>
      <c r="E13650" t="s">
        <v>128</v>
      </c>
      <c r="F13650" t="s">
        <v>185</v>
      </c>
      <c r="G13650" t="s">
        <v>114</v>
      </c>
      <c r="H13650" t="s">
        <v>94</v>
      </c>
      <c r="I13650" t="s">
        <v>73</v>
      </c>
      <c r="J13650" t="s">
        <v>95</v>
      </c>
      <c r="K13650" s="23">
        <v>4</v>
      </c>
      <c r="L13650" s="24">
        <v>3.1</v>
      </c>
      <c r="M13650" s="24">
        <v>12.4</v>
      </c>
      <c r="N13650" s="24">
        <v>8.68</v>
      </c>
      <c r="O13650" s="24">
        <v>3.72</v>
      </c>
      <c r="P13650" s="25">
        <v>30</v>
      </c>
    </row>
    <row r="13651" spans="1:16" x14ac:dyDescent="0.3">
      <c r="A13651" s="22">
        <v>43347</v>
      </c>
      <c r="B13651">
        <v>2018</v>
      </c>
      <c r="C13651">
        <v>9</v>
      </c>
      <c r="D13651" t="s">
        <v>132</v>
      </c>
      <c r="E13651" t="s">
        <v>128</v>
      </c>
      <c r="F13651" t="s">
        <v>185</v>
      </c>
      <c r="G13651" t="s">
        <v>114</v>
      </c>
      <c r="H13651" t="s">
        <v>96</v>
      </c>
      <c r="I13651" t="s">
        <v>74</v>
      </c>
      <c r="J13651" t="s">
        <v>97</v>
      </c>
      <c r="K13651" s="23">
        <v>1.0900000000000001</v>
      </c>
      <c r="L13651" s="24">
        <v>3.6</v>
      </c>
      <c r="M13651" s="24">
        <v>3.92</v>
      </c>
      <c r="N13651" s="24">
        <v>2.74</v>
      </c>
      <c r="O13651" s="24">
        <v>1.18</v>
      </c>
      <c r="P13651" s="25">
        <v>30</v>
      </c>
    </row>
    <row r="13652" spans="1:16" x14ac:dyDescent="0.3">
      <c r="A13652" s="22">
        <v>43347</v>
      </c>
      <c r="B13652">
        <v>2018</v>
      </c>
      <c r="C13652">
        <v>9</v>
      </c>
      <c r="D13652" t="s">
        <v>132</v>
      </c>
      <c r="E13652" t="s">
        <v>128</v>
      </c>
      <c r="F13652" t="s">
        <v>185</v>
      </c>
      <c r="G13652" t="s">
        <v>114</v>
      </c>
      <c r="H13652" t="s">
        <v>98</v>
      </c>
      <c r="I13652" t="s">
        <v>75</v>
      </c>
      <c r="J13652" t="s">
        <v>99</v>
      </c>
      <c r="K13652" s="23">
        <v>1</v>
      </c>
      <c r="L13652" s="24">
        <v>2.8</v>
      </c>
      <c r="M13652" s="24">
        <v>2.8</v>
      </c>
      <c r="N13652" s="24">
        <v>2.02</v>
      </c>
      <c r="O13652" s="24">
        <v>0.78</v>
      </c>
      <c r="P13652" s="25">
        <v>28</v>
      </c>
    </row>
    <row r="13653" spans="1:16" x14ac:dyDescent="0.3">
      <c r="A13653" s="22">
        <v>43347</v>
      </c>
      <c r="B13653">
        <v>2018</v>
      </c>
      <c r="C13653">
        <v>9</v>
      </c>
      <c r="D13653" t="s">
        <v>132</v>
      </c>
      <c r="E13653" t="s">
        <v>128</v>
      </c>
      <c r="F13653" t="s">
        <v>185</v>
      </c>
      <c r="G13653" t="s">
        <v>114</v>
      </c>
      <c r="H13653" t="s">
        <v>100</v>
      </c>
      <c r="I13653" t="s">
        <v>70</v>
      </c>
      <c r="J13653" t="s">
        <v>101</v>
      </c>
      <c r="K13653" s="23">
        <v>22</v>
      </c>
      <c r="L13653" s="24">
        <v>2.4</v>
      </c>
      <c r="M13653" s="24">
        <v>52.8</v>
      </c>
      <c r="N13653" s="24">
        <v>39.07</v>
      </c>
      <c r="O13653" s="24">
        <v>13.73</v>
      </c>
      <c r="P13653" s="25">
        <v>26</v>
      </c>
    </row>
    <row r="13654" spans="1:16" x14ac:dyDescent="0.3">
      <c r="A13654" s="22">
        <v>43347</v>
      </c>
      <c r="B13654">
        <v>2018</v>
      </c>
      <c r="C13654">
        <v>9</v>
      </c>
      <c r="D13654" t="s">
        <v>132</v>
      </c>
      <c r="E13654" t="s">
        <v>128</v>
      </c>
      <c r="F13654" t="s">
        <v>185</v>
      </c>
      <c r="G13654" t="s">
        <v>114</v>
      </c>
      <c r="H13654" t="s">
        <v>102</v>
      </c>
      <c r="I13654" t="s">
        <v>71</v>
      </c>
      <c r="J13654" t="s">
        <v>103</v>
      </c>
      <c r="K13654" s="23">
        <v>7</v>
      </c>
      <c r="L13654" s="24">
        <v>6.9</v>
      </c>
      <c r="M13654" s="24">
        <v>48.3</v>
      </c>
      <c r="N13654" s="24">
        <v>31.88</v>
      </c>
      <c r="O13654" s="24">
        <v>16.420000000000002</v>
      </c>
      <c r="P13654" s="25">
        <v>34</v>
      </c>
    </row>
    <row r="13655" spans="1:16" x14ac:dyDescent="0.3">
      <c r="A13655" s="22">
        <v>43347</v>
      </c>
      <c r="B13655">
        <v>2018</v>
      </c>
      <c r="C13655">
        <v>9</v>
      </c>
      <c r="D13655" t="s">
        <v>132</v>
      </c>
      <c r="E13655" t="s">
        <v>128</v>
      </c>
      <c r="F13655" t="s">
        <v>185</v>
      </c>
      <c r="G13655" t="s">
        <v>114</v>
      </c>
      <c r="H13655" t="s">
        <v>104</v>
      </c>
      <c r="I13655" t="s">
        <v>76</v>
      </c>
      <c r="J13655" t="s">
        <v>105</v>
      </c>
      <c r="K13655" s="23">
        <v>0</v>
      </c>
      <c r="L13655" s="24">
        <v>7.4</v>
      </c>
      <c r="M13655" s="24">
        <v>0</v>
      </c>
      <c r="N13655" s="24">
        <v>0</v>
      </c>
      <c r="O13655" s="24">
        <v>0</v>
      </c>
      <c r="P13655" s="25">
        <v>34</v>
      </c>
    </row>
    <row r="13656" spans="1:16" x14ac:dyDescent="0.3">
      <c r="A13656" s="22">
        <v>43347</v>
      </c>
      <c r="B13656">
        <v>2018</v>
      </c>
      <c r="C13656">
        <v>9</v>
      </c>
      <c r="D13656" t="s">
        <v>132</v>
      </c>
      <c r="E13656" t="s">
        <v>128</v>
      </c>
      <c r="F13656" t="s">
        <v>185</v>
      </c>
      <c r="G13656" t="s">
        <v>114</v>
      </c>
      <c r="H13656" t="s">
        <v>106</v>
      </c>
      <c r="I13656" t="s">
        <v>69</v>
      </c>
      <c r="J13656" t="s">
        <v>107</v>
      </c>
      <c r="K13656" s="23">
        <v>3</v>
      </c>
      <c r="L13656" s="24">
        <v>16.5</v>
      </c>
      <c r="M13656" s="24">
        <v>49.5</v>
      </c>
      <c r="N13656" s="24">
        <v>38.61</v>
      </c>
      <c r="O13656" s="24">
        <v>10.89</v>
      </c>
      <c r="P13656" s="25">
        <v>22</v>
      </c>
    </row>
    <row r="13657" spans="1:16" x14ac:dyDescent="0.3">
      <c r="A13657" s="22">
        <v>43347</v>
      </c>
      <c r="B13657">
        <v>2018</v>
      </c>
      <c r="C13657">
        <v>9</v>
      </c>
      <c r="D13657" t="s">
        <v>132</v>
      </c>
      <c r="E13657" t="s">
        <v>128</v>
      </c>
      <c r="F13657" t="s">
        <v>185</v>
      </c>
      <c r="G13657" t="s">
        <v>114</v>
      </c>
      <c r="H13657" t="s">
        <v>108</v>
      </c>
      <c r="I13657" t="s">
        <v>72</v>
      </c>
      <c r="J13657" t="s">
        <v>109</v>
      </c>
      <c r="K13657" s="23">
        <v>2</v>
      </c>
      <c r="L13657" s="24">
        <v>8.1999999999999993</v>
      </c>
      <c r="M13657" s="24">
        <v>16.399999999999999</v>
      </c>
      <c r="N13657" s="24">
        <v>11.15</v>
      </c>
      <c r="O13657" s="24">
        <v>5.25</v>
      </c>
      <c r="P13657" s="25">
        <v>32</v>
      </c>
    </row>
    <row r="13658" spans="1:16" x14ac:dyDescent="0.3">
      <c r="A13658" s="22">
        <v>43348</v>
      </c>
      <c r="B13658">
        <v>2018</v>
      </c>
      <c r="C13658">
        <v>9</v>
      </c>
      <c r="D13658" t="s">
        <v>132</v>
      </c>
      <c r="E13658" t="s">
        <v>128</v>
      </c>
      <c r="F13658" t="s">
        <v>185</v>
      </c>
      <c r="G13658" t="s">
        <v>115</v>
      </c>
      <c r="H13658" t="s">
        <v>94</v>
      </c>
      <c r="I13658" t="s">
        <v>73</v>
      </c>
      <c r="J13658" t="s">
        <v>95</v>
      </c>
      <c r="K13658" s="23">
        <v>6.5</v>
      </c>
      <c r="L13658" s="24">
        <v>3.1</v>
      </c>
      <c r="M13658" s="24">
        <v>20.149999999999999</v>
      </c>
      <c r="N13658" s="24">
        <v>14.1</v>
      </c>
      <c r="O13658" s="24">
        <v>6.05</v>
      </c>
      <c r="P13658" s="25">
        <v>30</v>
      </c>
    </row>
    <row r="13659" spans="1:16" x14ac:dyDescent="0.3">
      <c r="A13659" s="22">
        <v>43348</v>
      </c>
      <c r="B13659">
        <v>2018</v>
      </c>
      <c r="C13659">
        <v>9</v>
      </c>
      <c r="D13659" t="s">
        <v>132</v>
      </c>
      <c r="E13659" t="s">
        <v>128</v>
      </c>
      <c r="F13659" t="s">
        <v>185</v>
      </c>
      <c r="G13659" t="s">
        <v>115</v>
      </c>
      <c r="H13659" t="s">
        <v>96</v>
      </c>
      <c r="I13659" t="s">
        <v>74</v>
      </c>
      <c r="J13659" t="s">
        <v>97</v>
      </c>
      <c r="K13659" s="23">
        <v>3.33</v>
      </c>
      <c r="L13659" s="24">
        <v>3.6</v>
      </c>
      <c r="M13659" s="24">
        <v>11.99</v>
      </c>
      <c r="N13659" s="24">
        <v>8.39</v>
      </c>
      <c r="O13659" s="24">
        <v>3.6</v>
      </c>
      <c r="P13659" s="25">
        <v>30</v>
      </c>
    </row>
    <row r="13660" spans="1:16" x14ac:dyDescent="0.3">
      <c r="A13660" s="22">
        <v>43348</v>
      </c>
      <c r="B13660">
        <v>2018</v>
      </c>
      <c r="C13660">
        <v>9</v>
      </c>
      <c r="D13660" t="s">
        <v>132</v>
      </c>
      <c r="E13660" t="s">
        <v>128</v>
      </c>
      <c r="F13660" t="s">
        <v>185</v>
      </c>
      <c r="G13660" t="s">
        <v>115</v>
      </c>
      <c r="H13660" t="s">
        <v>98</v>
      </c>
      <c r="I13660" t="s">
        <v>75</v>
      </c>
      <c r="J13660" t="s">
        <v>99</v>
      </c>
      <c r="K13660" s="23">
        <v>1.5</v>
      </c>
      <c r="L13660" s="24">
        <v>2.8</v>
      </c>
      <c r="M13660" s="24">
        <v>4.2</v>
      </c>
      <c r="N13660" s="24">
        <v>3.02</v>
      </c>
      <c r="O13660" s="24">
        <v>1.18</v>
      </c>
      <c r="P13660" s="25">
        <v>28</v>
      </c>
    </row>
    <row r="13661" spans="1:16" x14ac:dyDescent="0.3">
      <c r="A13661" s="22">
        <v>43348</v>
      </c>
      <c r="B13661">
        <v>2018</v>
      </c>
      <c r="C13661">
        <v>9</v>
      </c>
      <c r="D13661" t="s">
        <v>132</v>
      </c>
      <c r="E13661" t="s">
        <v>128</v>
      </c>
      <c r="F13661" t="s">
        <v>185</v>
      </c>
      <c r="G13661" t="s">
        <v>115</v>
      </c>
      <c r="H13661" t="s">
        <v>100</v>
      </c>
      <c r="I13661" t="s">
        <v>70</v>
      </c>
      <c r="J13661" t="s">
        <v>101</v>
      </c>
      <c r="K13661" s="23">
        <v>28</v>
      </c>
      <c r="L13661" s="24">
        <v>2.4</v>
      </c>
      <c r="M13661" s="24">
        <v>67.2</v>
      </c>
      <c r="N13661" s="24">
        <v>49.73</v>
      </c>
      <c r="O13661" s="24">
        <v>17.47</v>
      </c>
      <c r="P13661" s="25">
        <v>26</v>
      </c>
    </row>
    <row r="13662" spans="1:16" x14ac:dyDescent="0.3">
      <c r="A13662" s="22">
        <v>43348</v>
      </c>
      <c r="B13662">
        <v>2018</v>
      </c>
      <c r="C13662">
        <v>9</v>
      </c>
      <c r="D13662" t="s">
        <v>132</v>
      </c>
      <c r="E13662" t="s">
        <v>128</v>
      </c>
      <c r="F13662" t="s">
        <v>185</v>
      </c>
      <c r="G13662" t="s">
        <v>115</v>
      </c>
      <c r="H13662" t="s">
        <v>102</v>
      </c>
      <c r="I13662" t="s">
        <v>71</v>
      </c>
      <c r="J13662" t="s">
        <v>103</v>
      </c>
      <c r="K13662" s="23">
        <v>11</v>
      </c>
      <c r="L13662" s="24">
        <v>6.9</v>
      </c>
      <c r="M13662" s="24">
        <v>75.900000000000006</v>
      </c>
      <c r="N13662" s="24">
        <v>50.09</v>
      </c>
      <c r="O13662" s="24">
        <v>25.81</v>
      </c>
      <c r="P13662" s="25">
        <v>34</v>
      </c>
    </row>
    <row r="13663" spans="1:16" x14ac:dyDescent="0.3">
      <c r="A13663" s="22">
        <v>43348</v>
      </c>
      <c r="B13663">
        <v>2018</v>
      </c>
      <c r="C13663">
        <v>9</v>
      </c>
      <c r="D13663" t="s">
        <v>132</v>
      </c>
      <c r="E13663" t="s">
        <v>128</v>
      </c>
      <c r="F13663" t="s">
        <v>185</v>
      </c>
      <c r="G13663" t="s">
        <v>115</v>
      </c>
      <c r="H13663" t="s">
        <v>104</v>
      </c>
      <c r="I13663" t="s">
        <v>76</v>
      </c>
      <c r="J13663" t="s">
        <v>105</v>
      </c>
      <c r="K13663" s="23">
        <v>0</v>
      </c>
      <c r="L13663" s="24">
        <v>7.4</v>
      </c>
      <c r="M13663" s="24">
        <v>0</v>
      </c>
      <c r="N13663" s="24">
        <v>0</v>
      </c>
      <c r="O13663" s="24">
        <v>0</v>
      </c>
      <c r="P13663" s="25">
        <v>34</v>
      </c>
    </row>
    <row r="13664" spans="1:16" x14ac:dyDescent="0.3">
      <c r="A13664" s="22">
        <v>43348</v>
      </c>
      <c r="B13664">
        <v>2018</v>
      </c>
      <c r="C13664">
        <v>9</v>
      </c>
      <c r="D13664" t="s">
        <v>132</v>
      </c>
      <c r="E13664" t="s">
        <v>128</v>
      </c>
      <c r="F13664" t="s">
        <v>185</v>
      </c>
      <c r="G13664" t="s">
        <v>115</v>
      </c>
      <c r="H13664" t="s">
        <v>106</v>
      </c>
      <c r="I13664" t="s">
        <v>69</v>
      </c>
      <c r="J13664" t="s">
        <v>107</v>
      </c>
      <c r="K13664" s="23">
        <v>3</v>
      </c>
      <c r="L13664" s="24">
        <v>16.5</v>
      </c>
      <c r="M13664" s="24">
        <v>49.5</v>
      </c>
      <c r="N13664" s="24">
        <v>38.61</v>
      </c>
      <c r="O13664" s="24">
        <v>10.89</v>
      </c>
      <c r="P13664" s="25">
        <v>22</v>
      </c>
    </row>
    <row r="13665" spans="1:16" x14ac:dyDescent="0.3">
      <c r="A13665" s="22">
        <v>43348</v>
      </c>
      <c r="B13665">
        <v>2018</v>
      </c>
      <c r="C13665">
        <v>9</v>
      </c>
      <c r="D13665" t="s">
        <v>132</v>
      </c>
      <c r="E13665" t="s">
        <v>128</v>
      </c>
      <c r="F13665" t="s">
        <v>185</v>
      </c>
      <c r="G13665" t="s">
        <v>115</v>
      </c>
      <c r="H13665" t="s">
        <v>108</v>
      </c>
      <c r="I13665" t="s">
        <v>72</v>
      </c>
      <c r="J13665" t="s">
        <v>109</v>
      </c>
      <c r="K13665" s="23">
        <v>2</v>
      </c>
      <c r="L13665" s="24">
        <v>8.1999999999999993</v>
      </c>
      <c r="M13665" s="24">
        <v>16.399999999999999</v>
      </c>
      <c r="N13665" s="24">
        <v>11.15</v>
      </c>
      <c r="O13665" s="24">
        <v>5.25</v>
      </c>
      <c r="P13665" s="25">
        <v>32</v>
      </c>
    </row>
    <row r="13666" spans="1:16" x14ac:dyDescent="0.3">
      <c r="A13666" s="22">
        <v>43349</v>
      </c>
      <c r="B13666">
        <v>2018</v>
      </c>
      <c r="C13666">
        <v>9</v>
      </c>
      <c r="D13666" t="s">
        <v>132</v>
      </c>
      <c r="E13666" t="s">
        <v>128</v>
      </c>
      <c r="F13666" t="s">
        <v>185</v>
      </c>
      <c r="G13666" t="s">
        <v>93</v>
      </c>
      <c r="H13666" t="s">
        <v>94</v>
      </c>
      <c r="I13666" t="s">
        <v>73</v>
      </c>
      <c r="J13666" t="s">
        <v>95</v>
      </c>
      <c r="K13666" s="23">
        <v>6.66</v>
      </c>
      <c r="L13666" s="24">
        <v>3.1</v>
      </c>
      <c r="M13666" s="24">
        <v>20.65</v>
      </c>
      <c r="N13666" s="24">
        <v>14.45</v>
      </c>
      <c r="O13666" s="24">
        <v>6.2</v>
      </c>
      <c r="P13666" s="25">
        <v>30</v>
      </c>
    </row>
    <row r="13667" spans="1:16" x14ac:dyDescent="0.3">
      <c r="A13667" s="22">
        <v>43349</v>
      </c>
      <c r="B13667">
        <v>2018</v>
      </c>
      <c r="C13667">
        <v>9</v>
      </c>
      <c r="D13667" t="s">
        <v>132</v>
      </c>
      <c r="E13667" t="s">
        <v>128</v>
      </c>
      <c r="F13667" t="s">
        <v>185</v>
      </c>
      <c r="G13667" t="s">
        <v>93</v>
      </c>
      <c r="H13667" t="s">
        <v>96</v>
      </c>
      <c r="I13667" t="s">
        <v>74</v>
      </c>
      <c r="J13667" t="s">
        <v>97</v>
      </c>
      <c r="K13667" s="23">
        <v>4.0599999999999996</v>
      </c>
      <c r="L13667" s="24">
        <v>3.6</v>
      </c>
      <c r="M13667" s="24">
        <v>14.62</v>
      </c>
      <c r="N13667" s="24">
        <v>10.23</v>
      </c>
      <c r="O13667" s="24">
        <v>4.3899999999999997</v>
      </c>
      <c r="P13667" s="25">
        <v>30</v>
      </c>
    </row>
    <row r="13668" spans="1:16" x14ac:dyDescent="0.3">
      <c r="A13668" s="22">
        <v>43349</v>
      </c>
      <c r="B13668">
        <v>2018</v>
      </c>
      <c r="C13668">
        <v>9</v>
      </c>
      <c r="D13668" t="s">
        <v>132</v>
      </c>
      <c r="E13668" t="s">
        <v>128</v>
      </c>
      <c r="F13668" t="s">
        <v>185</v>
      </c>
      <c r="G13668" t="s">
        <v>93</v>
      </c>
      <c r="H13668" t="s">
        <v>98</v>
      </c>
      <c r="I13668" t="s">
        <v>75</v>
      </c>
      <c r="J13668" t="s">
        <v>99</v>
      </c>
      <c r="K13668" s="23">
        <v>3</v>
      </c>
      <c r="L13668" s="24">
        <v>2.8</v>
      </c>
      <c r="M13668" s="24">
        <v>8.4</v>
      </c>
      <c r="N13668" s="24">
        <v>6.05</v>
      </c>
      <c r="O13668" s="24">
        <v>2.35</v>
      </c>
      <c r="P13668" s="25">
        <v>28</v>
      </c>
    </row>
    <row r="13669" spans="1:16" x14ac:dyDescent="0.3">
      <c r="A13669" s="22">
        <v>43349</v>
      </c>
      <c r="B13669">
        <v>2018</v>
      </c>
      <c r="C13669">
        <v>9</v>
      </c>
      <c r="D13669" t="s">
        <v>132</v>
      </c>
      <c r="E13669" t="s">
        <v>128</v>
      </c>
      <c r="F13669" t="s">
        <v>185</v>
      </c>
      <c r="G13669" t="s">
        <v>93</v>
      </c>
      <c r="H13669" t="s">
        <v>100</v>
      </c>
      <c r="I13669" t="s">
        <v>70</v>
      </c>
      <c r="J13669" t="s">
        <v>101</v>
      </c>
      <c r="K13669" s="23">
        <v>18.399999999999999</v>
      </c>
      <c r="L13669" s="24">
        <v>2.4</v>
      </c>
      <c r="M13669" s="24">
        <v>44.16</v>
      </c>
      <c r="N13669" s="24">
        <v>32.68</v>
      </c>
      <c r="O13669" s="24">
        <v>11.48</v>
      </c>
      <c r="P13669" s="25">
        <v>26</v>
      </c>
    </row>
    <row r="13670" spans="1:16" x14ac:dyDescent="0.3">
      <c r="A13670" s="22">
        <v>43349</v>
      </c>
      <c r="B13670">
        <v>2018</v>
      </c>
      <c r="C13670">
        <v>9</v>
      </c>
      <c r="D13670" t="s">
        <v>132</v>
      </c>
      <c r="E13670" t="s">
        <v>128</v>
      </c>
      <c r="F13670" t="s">
        <v>185</v>
      </c>
      <c r="G13670" t="s">
        <v>93</v>
      </c>
      <c r="H13670" t="s">
        <v>102</v>
      </c>
      <c r="I13670" t="s">
        <v>71</v>
      </c>
      <c r="J13670" t="s">
        <v>103</v>
      </c>
      <c r="K13670" s="23">
        <v>13</v>
      </c>
      <c r="L13670" s="24">
        <v>6.9</v>
      </c>
      <c r="M13670" s="24">
        <v>89.7</v>
      </c>
      <c r="N13670" s="24">
        <v>59.2</v>
      </c>
      <c r="O13670" s="24">
        <v>30.5</v>
      </c>
      <c r="P13670" s="25">
        <v>34</v>
      </c>
    </row>
    <row r="13671" spans="1:16" x14ac:dyDescent="0.3">
      <c r="A13671" s="22">
        <v>43349</v>
      </c>
      <c r="B13671">
        <v>2018</v>
      </c>
      <c r="C13671">
        <v>9</v>
      </c>
      <c r="D13671" t="s">
        <v>132</v>
      </c>
      <c r="E13671" t="s">
        <v>128</v>
      </c>
      <c r="F13671" t="s">
        <v>185</v>
      </c>
      <c r="G13671" t="s">
        <v>93</v>
      </c>
      <c r="H13671" t="s">
        <v>104</v>
      </c>
      <c r="I13671" t="s">
        <v>76</v>
      </c>
      <c r="J13671" t="s">
        <v>105</v>
      </c>
      <c r="K13671" s="23">
        <v>0</v>
      </c>
      <c r="L13671" s="24">
        <v>7.4</v>
      </c>
      <c r="M13671" s="24">
        <v>0</v>
      </c>
      <c r="N13671" s="24">
        <v>0</v>
      </c>
      <c r="O13671" s="24">
        <v>0</v>
      </c>
      <c r="P13671" s="25">
        <v>34</v>
      </c>
    </row>
    <row r="13672" spans="1:16" x14ac:dyDescent="0.3">
      <c r="A13672" s="22">
        <v>43349</v>
      </c>
      <c r="B13672">
        <v>2018</v>
      </c>
      <c r="C13672">
        <v>9</v>
      </c>
      <c r="D13672" t="s">
        <v>132</v>
      </c>
      <c r="E13672" t="s">
        <v>128</v>
      </c>
      <c r="F13672" t="s">
        <v>185</v>
      </c>
      <c r="G13672" t="s">
        <v>93</v>
      </c>
      <c r="H13672" t="s">
        <v>106</v>
      </c>
      <c r="I13672" t="s">
        <v>69</v>
      </c>
      <c r="J13672" t="s">
        <v>107</v>
      </c>
      <c r="K13672" s="23">
        <v>5</v>
      </c>
      <c r="L13672" s="24">
        <v>16.5</v>
      </c>
      <c r="M13672" s="24">
        <v>82.5</v>
      </c>
      <c r="N13672" s="24">
        <v>64.349999999999994</v>
      </c>
      <c r="O13672" s="24">
        <v>18.149999999999999</v>
      </c>
      <c r="P13672" s="25">
        <v>22</v>
      </c>
    </row>
    <row r="13673" spans="1:16" x14ac:dyDescent="0.3">
      <c r="A13673" s="22">
        <v>43349</v>
      </c>
      <c r="B13673">
        <v>2018</v>
      </c>
      <c r="C13673">
        <v>9</v>
      </c>
      <c r="D13673" t="s">
        <v>132</v>
      </c>
      <c r="E13673" t="s">
        <v>128</v>
      </c>
      <c r="F13673" t="s">
        <v>185</v>
      </c>
      <c r="G13673" t="s">
        <v>93</v>
      </c>
      <c r="H13673" t="s">
        <v>108</v>
      </c>
      <c r="I13673" t="s">
        <v>72</v>
      </c>
      <c r="J13673" t="s">
        <v>109</v>
      </c>
      <c r="K13673" s="23">
        <v>0</v>
      </c>
      <c r="L13673" s="24">
        <v>8.1999999999999993</v>
      </c>
      <c r="M13673" s="24">
        <v>0</v>
      </c>
      <c r="N13673" s="24">
        <v>0</v>
      </c>
      <c r="O13673" s="24">
        <v>0</v>
      </c>
      <c r="P13673" s="25">
        <v>32</v>
      </c>
    </row>
    <row r="13674" spans="1:16" x14ac:dyDescent="0.3">
      <c r="A13674" s="22">
        <v>43350</v>
      </c>
      <c r="B13674">
        <v>2018</v>
      </c>
      <c r="C13674">
        <v>9</v>
      </c>
      <c r="D13674" t="s">
        <v>132</v>
      </c>
      <c r="E13674" t="s">
        <v>128</v>
      </c>
      <c r="F13674" t="s">
        <v>185</v>
      </c>
      <c r="G13674" t="s">
        <v>110</v>
      </c>
      <c r="H13674" t="s">
        <v>94</v>
      </c>
      <c r="I13674" t="s">
        <v>73</v>
      </c>
      <c r="J13674" t="s">
        <v>95</v>
      </c>
      <c r="K13674" s="23">
        <v>2</v>
      </c>
      <c r="L13674" s="24">
        <v>3.1</v>
      </c>
      <c r="M13674" s="24">
        <v>6.2</v>
      </c>
      <c r="N13674" s="24">
        <v>4.34</v>
      </c>
      <c r="O13674" s="24">
        <v>1.86</v>
      </c>
      <c r="P13674" s="25">
        <v>30</v>
      </c>
    </row>
    <row r="13675" spans="1:16" x14ac:dyDescent="0.3">
      <c r="A13675" s="22">
        <v>43350</v>
      </c>
      <c r="B13675">
        <v>2018</v>
      </c>
      <c r="C13675">
        <v>9</v>
      </c>
      <c r="D13675" t="s">
        <v>132</v>
      </c>
      <c r="E13675" t="s">
        <v>128</v>
      </c>
      <c r="F13675" t="s">
        <v>185</v>
      </c>
      <c r="G13675" t="s">
        <v>110</v>
      </c>
      <c r="H13675" t="s">
        <v>96</v>
      </c>
      <c r="I13675" t="s">
        <v>74</v>
      </c>
      <c r="J13675" t="s">
        <v>97</v>
      </c>
      <c r="K13675" s="23">
        <v>1.75</v>
      </c>
      <c r="L13675" s="24">
        <v>3.6</v>
      </c>
      <c r="M13675" s="24">
        <v>6.3</v>
      </c>
      <c r="N13675" s="24">
        <v>4.41</v>
      </c>
      <c r="O13675" s="24">
        <v>1.89</v>
      </c>
      <c r="P13675" s="25">
        <v>30</v>
      </c>
    </row>
    <row r="13676" spans="1:16" x14ac:dyDescent="0.3">
      <c r="A13676" s="22">
        <v>43350</v>
      </c>
      <c r="B13676">
        <v>2018</v>
      </c>
      <c r="C13676">
        <v>9</v>
      </c>
      <c r="D13676" t="s">
        <v>132</v>
      </c>
      <c r="E13676" t="s">
        <v>128</v>
      </c>
      <c r="F13676" t="s">
        <v>185</v>
      </c>
      <c r="G13676" t="s">
        <v>110</v>
      </c>
      <c r="H13676" t="s">
        <v>98</v>
      </c>
      <c r="I13676" t="s">
        <v>75</v>
      </c>
      <c r="J13676" t="s">
        <v>99</v>
      </c>
      <c r="K13676" s="23">
        <v>4</v>
      </c>
      <c r="L13676" s="24">
        <v>2.8</v>
      </c>
      <c r="M13676" s="24">
        <v>11.2</v>
      </c>
      <c r="N13676" s="24">
        <v>8.06</v>
      </c>
      <c r="O13676" s="24">
        <v>3.14</v>
      </c>
      <c r="P13676" s="25">
        <v>28</v>
      </c>
    </row>
    <row r="13677" spans="1:16" x14ac:dyDescent="0.3">
      <c r="A13677" s="22">
        <v>43350</v>
      </c>
      <c r="B13677">
        <v>2018</v>
      </c>
      <c r="C13677">
        <v>9</v>
      </c>
      <c r="D13677" t="s">
        <v>132</v>
      </c>
      <c r="E13677" t="s">
        <v>128</v>
      </c>
      <c r="F13677" t="s">
        <v>185</v>
      </c>
      <c r="G13677" t="s">
        <v>110</v>
      </c>
      <c r="H13677" t="s">
        <v>100</v>
      </c>
      <c r="I13677" t="s">
        <v>70</v>
      </c>
      <c r="J13677" t="s">
        <v>101</v>
      </c>
      <c r="K13677" s="23">
        <v>42</v>
      </c>
      <c r="L13677" s="24">
        <v>2.4</v>
      </c>
      <c r="M13677" s="24">
        <v>100.8</v>
      </c>
      <c r="N13677" s="24">
        <v>74.59</v>
      </c>
      <c r="O13677" s="24">
        <v>26.21</v>
      </c>
      <c r="P13677" s="25">
        <v>26</v>
      </c>
    </row>
    <row r="13678" spans="1:16" x14ac:dyDescent="0.3">
      <c r="A13678" s="22">
        <v>43350</v>
      </c>
      <c r="B13678">
        <v>2018</v>
      </c>
      <c r="C13678">
        <v>9</v>
      </c>
      <c r="D13678" t="s">
        <v>132</v>
      </c>
      <c r="E13678" t="s">
        <v>128</v>
      </c>
      <c r="F13678" t="s">
        <v>185</v>
      </c>
      <c r="G13678" t="s">
        <v>110</v>
      </c>
      <c r="H13678" t="s">
        <v>102</v>
      </c>
      <c r="I13678" t="s">
        <v>71</v>
      </c>
      <c r="J13678" t="s">
        <v>103</v>
      </c>
      <c r="K13678" s="23">
        <v>6</v>
      </c>
      <c r="L13678" s="24">
        <v>6.9</v>
      </c>
      <c r="M13678" s="24">
        <v>41.4</v>
      </c>
      <c r="N13678" s="24">
        <v>27.32</v>
      </c>
      <c r="O13678" s="24">
        <v>14.08</v>
      </c>
      <c r="P13678" s="25">
        <v>34</v>
      </c>
    </row>
    <row r="13679" spans="1:16" x14ac:dyDescent="0.3">
      <c r="A13679" s="22">
        <v>43350</v>
      </c>
      <c r="B13679">
        <v>2018</v>
      </c>
      <c r="C13679">
        <v>9</v>
      </c>
      <c r="D13679" t="s">
        <v>132</v>
      </c>
      <c r="E13679" t="s">
        <v>128</v>
      </c>
      <c r="F13679" t="s">
        <v>185</v>
      </c>
      <c r="G13679" t="s">
        <v>110</v>
      </c>
      <c r="H13679" t="s">
        <v>104</v>
      </c>
      <c r="I13679" t="s">
        <v>76</v>
      </c>
      <c r="J13679" t="s">
        <v>105</v>
      </c>
      <c r="K13679" s="23">
        <v>0</v>
      </c>
      <c r="L13679" s="24">
        <v>7.4</v>
      </c>
      <c r="M13679" s="24">
        <v>0</v>
      </c>
      <c r="N13679" s="24">
        <v>0</v>
      </c>
      <c r="O13679" s="24">
        <v>0</v>
      </c>
      <c r="P13679" s="25">
        <v>34</v>
      </c>
    </row>
    <row r="13680" spans="1:16" x14ac:dyDescent="0.3">
      <c r="A13680" s="22">
        <v>43350</v>
      </c>
      <c r="B13680">
        <v>2018</v>
      </c>
      <c r="C13680">
        <v>9</v>
      </c>
      <c r="D13680" t="s">
        <v>132</v>
      </c>
      <c r="E13680" t="s">
        <v>128</v>
      </c>
      <c r="F13680" t="s">
        <v>185</v>
      </c>
      <c r="G13680" t="s">
        <v>110</v>
      </c>
      <c r="H13680" t="s">
        <v>106</v>
      </c>
      <c r="I13680" t="s">
        <v>69</v>
      </c>
      <c r="J13680" t="s">
        <v>107</v>
      </c>
      <c r="K13680" s="23">
        <v>22</v>
      </c>
      <c r="L13680" s="24">
        <v>16.5</v>
      </c>
      <c r="M13680" s="24">
        <v>363</v>
      </c>
      <c r="N13680" s="24">
        <v>283.14</v>
      </c>
      <c r="O13680" s="24">
        <v>79.86</v>
      </c>
      <c r="P13680" s="25">
        <v>22</v>
      </c>
    </row>
    <row r="13681" spans="1:16" x14ac:dyDescent="0.3">
      <c r="A13681" s="22">
        <v>43350</v>
      </c>
      <c r="B13681">
        <v>2018</v>
      </c>
      <c r="C13681">
        <v>9</v>
      </c>
      <c r="D13681" t="s">
        <v>132</v>
      </c>
      <c r="E13681" t="s">
        <v>128</v>
      </c>
      <c r="F13681" t="s">
        <v>185</v>
      </c>
      <c r="G13681" t="s">
        <v>110</v>
      </c>
      <c r="H13681" t="s">
        <v>108</v>
      </c>
      <c r="I13681" t="s">
        <v>72</v>
      </c>
      <c r="J13681" t="s">
        <v>109</v>
      </c>
      <c r="K13681" s="23">
        <v>7.7</v>
      </c>
      <c r="L13681" s="24">
        <v>8.1999999999999993</v>
      </c>
      <c r="M13681" s="24">
        <v>63.14</v>
      </c>
      <c r="N13681" s="24">
        <v>42.94</v>
      </c>
      <c r="O13681" s="24">
        <v>20.2</v>
      </c>
      <c r="P13681" s="25">
        <v>32</v>
      </c>
    </row>
    <row r="13682" spans="1:16" x14ac:dyDescent="0.3">
      <c r="A13682" s="22">
        <v>43351</v>
      </c>
      <c r="B13682">
        <v>2018</v>
      </c>
      <c r="C13682">
        <v>9</v>
      </c>
      <c r="D13682" t="s">
        <v>132</v>
      </c>
      <c r="E13682" t="s">
        <v>128</v>
      </c>
      <c r="F13682" t="s">
        <v>185</v>
      </c>
      <c r="G13682" t="s">
        <v>111</v>
      </c>
      <c r="H13682" t="s">
        <v>94</v>
      </c>
      <c r="I13682" t="s">
        <v>73</v>
      </c>
      <c r="J13682" t="s">
        <v>95</v>
      </c>
      <c r="K13682" s="23">
        <v>10</v>
      </c>
      <c r="L13682" s="24">
        <v>3.1</v>
      </c>
      <c r="M13682" s="24">
        <v>31</v>
      </c>
      <c r="N13682" s="24">
        <v>21.7</v>
      </c>
      <c r="O13682" s="24">
        <v>9.3000000000000007</v>
      </c>
      <c r="P13682" s="25">
        <v>30</v>
      </c>
    </row>
    <row r="13683" spans="1:16" x14ac:dyDescent="0.3">
      <c r="A13683" s="22">
        <v>43351</v>
      </c>
      <c r="B13683">
        <v>2018</v>
      </c>
      <c r="C13683">
        <v>9</v>
      </c>
      <c r="D13683" t="s">
        <v>132</v>
      </c>
      <c r="E13683" t="s">
        <v>128</v>
      </c>
      <c r="F13683" t="s">
        <v>185</v>
      </c>
      <c r="G13683" t="s">
        <v>111</v>
      </c>
      <c r="H13683" t="s">
        <v>96</v>
      </c>
      <c r="I13683" t="s">
        <v>74</v>
      </c>
      <c r="J13683" t="s">
        <v>97</v>
      </c>
      <c r="K13683" s="23">
        <v>2.34</v>
      </c>
      <c r="L13683" s="24">
        <v>3.6</v>
      </c>
      <c r="M13683" s="24">
        <v>8.42</v>
      </c>
      <c r="N13683" s="24">
        <v>5.89</v>
      </c>
      <c r="O13683" s="24">
        <v>2.5299999999999998</v>
      </c>
      <c r="P13683" s="25">
        <v>30</v>
      </c>
    </row>
    <row r="13684" spans="1:16" x14ac:dyDescent="0.3">
      <c r="A13684" s="22">
        <v>43351</v>
      </c>
      <c r="B13684">
        <v>2018</v>
      </c>
      <c r="C13684">
        <v>9</v>
      </c>
      <c r="D13684" t="s">
        <v>132</v>
      </c>
      <c r="E13684" t="s">
        <v>128</v>
      </c>
      <c r="F13684" t="s">
        <v>185</v>
      </c>
      <c r="G13684" t="s">
        <v>111</v>
      </c>
      <c r="H13684" t="s">
        <v>98</v>
      </c>
      <c r="I13684" t="s">
        <v>75</v>
      </c>
      <c r="J13684" t="s">
        <v>99</v>
      </c>
      <c r="K13684" s="23">
        <v>6.1</v>
      </c>
      <c r="L13684" s="24">
        <v>2.8</v>
      </c>
      <c r="M13684" s="24">
        <v>17.079999999999998</v>
      </c>
      <c r="N13684" s="24">
        <v>12.3</v>
      </c>
      <c r="O13684" s="24">
        <v>4.78</v>
      </c>
      <c r="P13684" s="25">
        <v>28</v>
      </c>
    </row>
    <row r="13685" spans="1:16" x14ac:dyDescent="0.3">
      <c r="A13685" s="22">
        <v>43351</v>
      </c>
      <c r="B13685">
        <v>2018</v>
      </c>
      <c r="C13685">
        <v>9</v>
      </c>
      <c r="D13685" t="s">
        <v>132</v>
      </c>
      <c r="E13685" t="s">
        <v>128</v>
      </c>
      <c r="F13685" t="s">
        <v>185</v>
      </c>
      <c r="G13685" t="s">
        <v>111</v>
      </c>
      <c r="H13685" t="s">
        <v>100</v>
      </c>
      <c r="I13685" t="s">
        <v>70</v>
      </c>
      <c r="J13685" t="s">
        <v>101</v>
      </c>
      <c r="K13685" s="23">
        <v>35.4</v>
      </c>
      <c r="L13685" s="24">
        <v>2.4</v>
      </c>
      <c r="M13685" s="24">
        <v>84.96</v>
      </c>
      <c r="N13685" s="24">
        <v>62.87</v>
      </c>
      <c r="O13685" s="24">
        <v>22.09</v>
      </c>
      <c r="P13685" s="25">
        <v>26</v>
      </c>
    </row>
    <row r="13686" spans="1:16" x14ac:dyDescent="0.3">
      <c r="A13686" s="22">
        <v>43351</v>
      </c>
      <c r="B13686">
        <v>2018</v>
      </c>
      <c r="C13686">
        <v>9</v>
      </c>
      <c r="D13686" t="s">
        <v>132</v>
      </c>
      <c r="E13686" t="s">
        <v>128</v>
      </c>
      <c r="F13686" t="s">
        <v>185</v>
      </c>
      <c r="G13686" t="s">
        <v>111</v>
      </c>
      <c r="H13686" t="s">
        <v>102</v>
      </c>
      <c r="I13686" t="s">
        <v>71</v>
      </c>
      <c r="J13686" t="s">
        <v>103</v>
      </c>
      <c r="K13686" s="23">
        <v>12</v>
      </c>
      <c r="L13686" s="24">
        <v>6.9</v>
      </c>
      <c r="M13686" s="24">
        <v>82.8</v>
      </c>
      <c r="N13686" s="24">
        <v>54.65</v>
      </c>
      <c r="O13686" s="24">
        <v>28.15</v>
      </c>
      <c r="P13686" s="25">
        <v>34</v>
      </c>
    </row>
    <row r="13687" spans="1:16" x14ac:dyDescent="0.3">
      <c r="A13687" s="22">
        <v>43351</v>
      </c>
      <c r="B13687">
        <v>2018</v>
      </c>
      <c r="C13687">
        <v>9</v>
      </c>
      <c r="D13687" t="s">
        <v>132</v>
      </c>
      <c r="E13687" t="s">
        <v>128</v>
      </c>
      <c r="F13687" t="s">
        <v>185</v>
      </c>
      <c r="G13687" t="s">
        <v>111</v>
      </c>
      <c r="H13687" t="s">
        <v>104</v>
      </c>
      <c r="I13687" t="s">
        <v>76</v>
      </c>
      <c r="J13687" t="s">
        <v>105</v>
      </c>
      <c r="K13687" s="23">
        <v>0</v>
      </c>
      <c r="L13687" s="24">
        <v>7.4</v>
      </c>
      <c r="M13687" s="24">
        <v>0</v>
      </c>
      <c r="N13687" s="24">
        <v>0</v>
      </c>
      <c r="O13687" s="24">
        <v>0</v>
      </c>
      <c r="P13687" s="25">
        <v>34</v>
      </c>
    </row>
    <row r="13688" spans="1:16" x14ac:dyDescent="0.3">
      <c r="A13688" s="22">
        <v>43351</v>
      </c>
      <c r="B13688">
        <v>2018</v>
      </c>
      <c r="C13688">
        <v>9</v>
      </c>
      <c r="D13688" t="s">
        <v>132</v>
      </c>
      <c r="E13688" t="s">
        <v>128</v>
      </c>
      <c r="F13688" t="s">
        <v>185</v>
      </c>
      <c r="G13688" t="s">
        <v>111</v>
      </c>
      <c r="H13688" t="s">
        <v>106</v>
      </c>
      <c r="I13688" t="s">
        <v>69</v>
      </c>
      <c r="J13688" t="s">
        <v>107</v>
      </c>
      <c r="K13688" s="23">
        <v>10</v>
      </c>
      <c r="L13688" s="24">
        <v>16.5</v>
      </c>
      <c r="M13688" s="24">
        <v>165</v>
      </c>
      <c r="N13688" s="24">
        <v>128.69999999999999</v>
      </c>
      <c r="O13688" s="24">
        <v>36.299999999999997</v>
      </c>
      <c r="P13688" s="25">
        <v>22</v>
      </c>
    </row>
    <row r="13689" spans="1:16" x14ac:dyDescent="0.3">
      <c r="A13689" s="22">
        <v>43351</v>
      </c>
      <c r="B13689">
        <v>2018</v>
      </c>
      <c r="C13689">
        <v>9</v>
      </c>
      <c r="D13689" t="s">
        <v>132</v>
      </c>
      <c r="E13689" t="s">
        <v>128</v>
      </c>
      <c r="F13689" t="s">
        <v>185</v>
      </c>
      <c r="G13689" t="s">
        <v>111</v>
      </c>
      <c r="H13689" t="s">
        <v>108</v>
      </c>
      <c r="I13689" t="s">
        <v>72</v>
      </c>
      <c r="J13689" t="s">
        <v>109</v>
      </c>
      <c r="K13689" s="23">
        <v>1</v>
      </c>
      <c r="L13689" s="24">
        <v>8.1999999999999993</v>
      </c>
      <c r="M13689" s="24">
        <v>8.1999999999999993</v>
      </c>
      <c r="N13689" s="24">
        <v>5.58</v>
      </c>
      <c r="O13689" s="24">
        <v>2.62</v>
      </c>
      <c r="P13689" s="25">
        <v>32</v>
      </c>
    </row>
    <row r="13690" spans="1:16" x14ac:dyDescent="0.3">
      <c r="A13690" s="22">
        <v>43352</v>
      </c>
      <c r="B13690">
        <v>2018</v>
      </c>
      <c r="C13690">
        <v>9</v>
      </c>
      <c r="D13690" t="s">
        <v>132</v>
      </c>
      <c r="E13690" t="s">
        <v>128</v>
      </c>
      <c r="F13690" t="s">
        <v>185</v>
      </c>
      <c r="G13690" t="s">
        <v>112</v>
      </c>
      <c r="H13690" t="s">
        <v>94</v>
      </c>
      <c r="I13690" t="s">
        <v>73</v>
      </c>
      <c r="J13690" t="s">
        <v>95</v>
      </c>
      <c r="K13690" s="23">
        <v>4</v>
      </c>
      <c r="L13690" s="24">
        <v>3.1</v>
      </c>
      <c r="M13690" s="24">
        <v>12.4</v>
      </c>
      <c r="N13690" s="24">
        <v>8.68</v>
      </c>
      <c r="O13690" s="24">
        <v>3.72</v>
      </c>
      <c r="P13690" s="25">
        <v>30</v>
      </c>
    </row>
    <row r="13691" spans="1:16" x14ac:dyDescent="0.3">
      <c r="A13691" s="22">
        <v>43352</v>
      </c>
      <c r="B13691">
        <v>2018</v>
      </c>
      <c r="C13691">
        <v>9</v>
      </c>
      <c r="D13691" t="s">
        <v>132</v>
      </c>
      <c r="E13691" t="s">
        <v>128</v>
      </c>
      <c r="F13691" t="s">
        <v>185</v>
      </c>
      <c r="G13691" t="s">
        <v>112</v>
      </c>
      <c r="H13691" t="s">
        <v>96</v>
      </c>
      <c r="I13691" t="s">
        <v>74</v>
      </c>
      <c r="J13691" t="s">
        <v>97</v>
      </c>
      <c r="K13691" s="23">
        <v>5.94</v>
      </c>
      <c r="L13691" s="24">
        <v>3.6</v>
      </c>
      <c r="M13691" s="24">
        <v>21.38</v>
      </c>
      <c r="N13691" s="24">
        <v>14.97</v>
      </c>
      <c r="O13691" s="24">
        <v>6.41</v>
      </c>
      <c r="P13691" s="25">
        <v>30</v>
      </c>
    </row>
    <row r="13692" spans="1:16" x14ac:dyDescent="0.3">
      <c r="A13692" s="22">
        <v>43352</v>
      </c>
      <c r="B13692">
        <v>2018</v>
      </c>
      <c r="C13692">
        <v>9</v>
      </c>
      <c r="D13692" t="s">
        <v>132</v>
      </c>
      <c r="E13692" t="s">
        <v>128</v>
      </c>
      <c r="F13692" t="s">
        <v>185</v>
      </c>
      <c r="G13692" t="s">
        <v>112</v>
      </c>
      <c r="H13692" t="s">
        <v>98</v>
      </c>
      <c r="I13692" t="s">
        <v>75</v>
      </c>
      <c r="J13692" t="s">
        <v>99</v>
      </c>
      <c r="K13692" s="23">
        <v>0</v>
      </c>
      <c r="L13692" s="24">
        <v>2.8</v>
      </c>
      <c r="M13692" s="24">
        <v>0</v>
      </c>
      <c r="N13692" s="24">
        <v>0</v>
      </c>
      <c r="O13692" s="24">
        <v>0</v>
      </c>
      <c r="P13692" s="25">
        <v>28</v>
      </c>
    </row>
    <row r="13693" spans="1:16" x14ac:dyDescent="0.3">
      <c r="A13693" s="22">
        <v>43352</v>
      </c>
      <c r="B13693">
        <v>2018</v>
      </c>
      <c r="C13693">
        <v>9</v>
      </c>
      <c r="D13693" t="s">
        <v>132</v>
      </c>
      <c r="E13693" t="s">
        <v>128</v>
      </c>
      <c r="F13693" t="s">
        <v>185</v>
      </c>
      <c r="G13693" t="s">
        <v>112</v>
      </c>
      <c r="H13693" t="s">
        <v>100</v>
      </c>
      <c r="I13693" t="s">
        <v>70</v>
      </c>
      <c r="J13693" t="s">
        <v>101</v>
      </c>
      <c r="K13693" s="23">
        <v>50</v>
      </c>
      <c r="L13693" s="24">
        <v>2.4</v>
      </c>
      <c r="M13693" s="24">
        <v>120</v>
      </c>
      <c r="N13693" s="24">
        <v>88.8</v>
      </c>
      <c r="O13693" s="24">
        <v>31.2</v>
      </c>
      <c r="P13693" s="25">
        <v>26</v>
      </c>
    </row>
    <row r="13694" spans="1:16" x14ac:dyDescent="0.3">
      <c r="A13694" s="22">
        <v>43352</v>
      </c>
      <c r="B13694">
        <v>2018</v>
      </c>
      <c r="C13694">
        <v>9</v>
      </c>
      <c r="D13694" t="s">
        <v>132</v>
      </c>
      <c r="E13694" t="s">
        <v>128</v>
      </c>
      <c r="F13694" t="s">
        <v>185</v>
      </c>
      <c r="G13694" t="s">
        <v>112</v>
      </c>
      <c r="H13694" t="s">
        <v>102</v>
      </c>
      <c r="I13694" t="s">
        <v>71</v>
      </c>
      <c r="J13694" t="s">
        <v>103</v>
      </c>
      <c r="K13694" s="23">
        <v>2</v>
      </c>
      <c r="L13694" s="24">
        <v>6.9</v>
      </c>
      <c r="M13694" s="24">
        <v>13.8</v>
      </c>
      <c r="N13694" s="24">
        <v>9.11</v>
      </c>
      <c r="O13694" s="24">
        <v>4.6900000000000004</v>
      </c>
      <c r="P13694" s="25">
        <v>34</v>
      </c>
    </row>
    <row r="13695" spans="1:16" x14ac:dyDescent="0.3">
      <c r="A13695" s="22">
        <v>43352</v>
      </c>
      <c r="B13695">
        <v>2018</v>
      </c>
      <c r="C13695">
        <v>9</v>
      </c>
      <c r="D13695" t="s">
        <v>132</v>
      </c>
      <c r="E13695" t="s">
        <v>128</v>
      </c>
      <c r="F13695" t="s">
        <v>185</v>
      </c>
      <c r="G13695" t="s">
        <v>112</v>
      </c>
      <c r="H13695" t="s">
        <v>104</v>
      </c>
      <c r="I13695" t="s">
        <v>76</v>
      </c>
      <c r="J13695" t="s">
        <v>105</v>
      </c>
      <c r="K13695" s="23">
        <v>0</v>
      </c>
      <c r="L13695" s="24">
        <v>7.4</v>
      </c>
      <c r="M13695" s="24">
        <v>0</v>
      </c>
      <c r="N13695" s="24">
        <v>0</v>
      </c>
      <c r="O13695" s="24">
        <v>0</v>
      </c>
      <c r="P13695" s="25">
        <v>34</v>
      </c>
    </row>
    <row r="13696" spans="1:16" x14ac:dyDescent="0.3">
      <c r="A13696" s="22">
        <v>43352</v>
      </c>
      <c r="B13696">
        <v>2018</v>
      </c>
      <c r="C13696">
        <v>9</v>
      </c>
      <c r="D13696" t="s">
        <v>132</v>
      </c>
      <c r="E13696" t="s">
        <v>128</v>
      </c>
      <c r="F13696" t="s">
        <v>185</v>
      </c>
      <c r="G13696" t="s">
        <v>112</v>
      </c>
      <c r="H13696" t="s">
        <v>106</v>
      </c>
      <c r="I13696" t="s">
        <v>69</v>
      </c>
      <c r="J13696" t="s">
        <v>107</v>
      </c>
      <c r="K13696" s="23">
        <v>0</v>
      </c>
      <c r="L13696" s="24">
        <v>16.5</v>
      </c>
      <c r="M13696" s="24">
        <v>0</v>
      </c>
      <c r="N13696" s="24">
        <v>0</v>
      </c>
      <c r="O13696" s="24">
        <v>0</v>
      </c>
      <c r="P13696" s="25">
        <v>22</v>
      </c>
    </row>
    <row r="13697" spans="1:16" x14ac:dyDescent="0.3">
      <c r="A13697" s="22">
        <v>43352</v>
      </c>
      <c r="B13697">
        <v>2018</v>
      </c>
      <c r="C13697">
        <v>9</v>
      </c>
      <c r="D13697" t="s">
        <v>132</v>
      </c>
      <c r="E13697" t="s">
        <v>128</v>
      </c>
      <c r="F13697" t="s">
        <v>185</v>
      </c>
      <c r="G13697" t="s">
        <v>112</v>
      </c>
      <c r="H13697" t="s">
        <v>108</v>
      </c>
      <c r="I13697" t="s">
        <v>72</v>
      </c>
      <c r="J13697" t="s">
        <v>109</v>
      </c>
      <c r="K13697" s="23">
        <v>5</v>
      </c>
      <c r="L13697" s="24">
        <v>8.1999999999999993</v>
      </c>
      <c r="M13697" s="24">
        <v>41</v>
      </c>
      <c r="N13697" s="24">
        <v>27.88</v>
      </c>
      <c r="O13697" s="24">
        <v>13.12</v>
      </c>
      <c r="P13697" s="25">
        <v>32</v>
      </c>
    </row>
    <row r="13698" spans="1:16" x14ac:dyDescent="0.3">
      <c r="A13698" s="22">
        <v>43353</v>
      </c>
      <c r="B13698">
        <v>2018</v>
      </c>
      <c r="C13698">
        <v>9</v>
      </c>
      <c r="D13698" t="s">
        <v>132</v>
      </c>
      <c r="E13698" t="s">
        <v>128</v>
      </c>
      <c r="F13698" t="s">
        <v>185</v>
      </c>
      <c r="G13698" t="s">
        <v>113</v>
      </c>
      <c r="H13698" t="s">
        <v>94</v>
      </c>
      <c r="I13698" t="s">
        <v>73</v>
      </c>
      <c r="J13698" t="s">
        <v>95</v>
      </c>
      <c r="K13698" s="23">
        <v>7</v>
      </c>
      <c r="L13698" s="24">
        <v>3.1</v>
      </c>
      <c r="M13698" s="24">
        <v>21.7</v>
      </c>
      <c r="N13698" s="24">
        <v>15.19</v>
      </c>
      <c r="O13698" s="24">
        <v>6.51</v>
      </c>
      <c r="P13698" s="25">
        <v>30</v>
      </c>
    </row>
    <row r="13699" spans="1:16" x14ac:dyDescent="0.3">
      <c r="A13699" s="22">
        <v>43353</v>
      </c>
      <c r="B13699">
        <v>2018</v>
      </c>
      <c r="C13699">
        <v>9</v>
      </c>
      <c r="D13699" t="s">
        <v>132</v>
      </c>
      <c r="E13699" t="s">
        <v>128</v>
      </c>
      <c r="F13699" t="s">
        <v>185</v>
      </c>
      <c r="G13699" t="s">
        <v>113</v>
      </c>
      <c r="H13699" t="s">
        <v>96</v>
      </c>
      <c r="I13699" t="s">
        <v>74</v>
      </c>
      <c r="J13699" t="s">
        <v>97</v>
      </c>
      <c r="K13699" s="23">
        <v>2.41</v>
      </c>
      <c r="L13699" s="24">
        <v>3.6</v>
      </c>
      <c r="M13699" s="24">
        <v>8.68</v>
      </c>
      <c r="N13699" s="24">
        <v>6.08</v>
      </c>
      <c r="O13699" s="24">
        <v>2.6</v>
      </c>
      <c r="P13699" s="25">
        <v>30</v>
      </c>
    </row>
    <row r="13700" spans="1:16" x14ac:dyDescent="0.3">
      <c r="A13700" s="22">
        <v>43353</v>
      </c>
      <c r="B13700">
        <v>2018</v>
      </c>
      <c r="C13700">
        <v>9</v>
      </c>
      <c r="D13700" t="s">
        <v>132</v>
      </c>
      <c r="E13700" t="s">
        <v>128</v>
      </c>
      <c r="F13700" t="s">
        <v>185</v>
      </c>
      <c r="G13700" t="s">
        <v>113</v>
      </c>
      <c r="H13700" t="s">
        <v>98</v>
      </c>
      <c r="I13700" t="s">
        <v>75</v>
      </c>
      <c r="J13700" t="s">
        <v>99</v>
      </c>
      <c r="K13700" s="23">
        <v>2</v>
      </c>
      <c r="L13700" s="24">
        <v>2.8</v>
      </c>
      <c r="M13700" s="24">
        <v>5.6</v>
      </c>
      <c r="N13700" s="24">
        <v>4.03</v>
      </c>
      <c r="O13700" s="24">
        <v>1.57</v>
      </c>
      <c r="P13700" s="25">
        <v>28</v>
      </c>
    </row>
    <row r="13701" spans="1:16" x14ac:dyDescent="0.3">
      <c r="A13701" s="22">
        <v>43353</v>
      </c>
      <c r="B13701">
        <v>2018</v>
      </c>
      <c r="C13701">
        <v>9</v>
      </c>
      <c r="D13701" t="s">
        <v>132</v>
      </c>
      <c r="E13701" t="s">
        <v>128</v>
      </c>
      <c r="F13701" t="s">
        <v>185</v>
      </c>
      <c r="G13701" t="s">
        <v>113</v>
      </c>
      <c r="H13701" t="s">
        <v>100</v>
      </c>
      <c r="I13701" t="s">
        <v>70</v>
      </c>
      <c r="J13701" t="s">
        <v>101</v>
      </c>
      <c r="K13701" s="23">
        <v>49.4</v>
      </c>
      <c r="L13701" s="24">
        <v>2.4</v>
      </c>
      <c r="M13701" s="24">
        <v>118.56</v>
      </c>
      <c r="N13701" s="24">
        <v>87.73</v>
      </c>
      <c r="O13701" s="24">
        <v>30.83</v>
      </c>
      <c r="P13701" s="25">
        <v>26</v>
      </c>
    </row>
    <row r="13702" spans="1:16" x14ac:dyDescent="0.3">
      <c r="A13702" s="22">
        <v>43353</v>
      </c>
      <c r="B13702">
        <v>2018</v>
      </c>
      <c r="C13702">
        <v>9</v>
      </c>
      <c r="D13702" t="s">
        <v>132</v>
      </c>
      <c r="E13702" t="s">
        <v>128</v>
      </c>
      <c r="F13702" t="s">
        <v>185</v>
      </c>
      <c r="G13702" t="s">
        <v>113</v>
      </c>
      <c r="H13702" t="s">
        <v>102</v>
      </c>
      <c r="I13702" t="s">
        <v>71</v>
      </c>
      <c r="J13702" t="s">
        <v>103</v>
      </c>
      <c r="K13702" s="23">
        <v>14</v>
      </c>
      <c r="L13702" s="24">
        <v>6.9</v>
      </c>
      <c r="M13702" s="24">
        <v>96.6</v>
      </c>
      <c r="N13702" s="24">
        <v>63.76</v>
      </c>
      <c r="O13702" s="24">
        <v>32.840000000000003</v>
      </c>
      <c r="P13702" s="25">
        <v>34</v>
      </c>
    </row>
    <row r="13703" spans="1:16" x14ac:dyDescent="0.3">
      <c r="A13703" s="22">
        <v>43353</v>
      </c>
      <c r="B13703">
        <v>2018</v>
      </c>
      <c r="C13703">
        <v>9</v>
      </c>
      <c r="D13703" t="s">
        <v>132</v>
      </c>
      <c r="E13703" t="s">
        <v>128</v>
      </c>
      <c r="F13703" t="s">
        <v>185</v>
      </c>
      <c r="G13703" t="s">
        <v>113</v>
      </c>
      <c r="H13703" t="s">
        <v>104</v>
      </c>
      <c r="I13703" t="s">
        <v>76</v>
      </c>
      <c r="J13703" t="s">
        <v>105</v>
      </c>
      <c r="K13703" s="23">
        <v>3</v>
      </c>
      <c r="L13703" s="24">
        <v>7.4</v>
      </c>
      <c r="M13703" s="24">
        <v>22.2</v>
      </c>
      <c r="N13703" s="24">
        <v>14.65</v>
      </c>
      <c r="O13703" s="24">
        <v>7.55</v>
      </c>
      <c r="P13703" s="25">
        <v>34</v>
      </c>
    </row>
    <row r="13704" spans="1:16" x14ac:dyDescent="0.3">
      <c r="A13704" s="22">
        <v>43353</v>
      </c>
      <c r="B13704">
        <v>2018</v>
      </c>
      <c r="C13704">
        <v>9</v>
      </c>
      <c r="D13704" t="s">
        <v>132</v>
      </c>
      <c r="E13704" t="s">
        <v>128</v>
      </c>
      <c r="F13704" t="s">
        <v>185</v>
      </c>
      <c r="G13704" t="s">
        <v>113</v>
      </c>
      <c r="H13704" t="s">
        <v>106</v>
      </c>
      <c r="I13704" t="s">
        <v>69</v>
      </c>
      <c r="J13704" t="s">
        <v>107</v>
      </c>
      <c r="K13704" s="23">
        <v>1</v>
      </c>
      <c r="L13704" s="24">
        <v>16.5</v>
      </c>
      <c r="M13704" s="24">
        <v>16.5</v>
      </c>
      <c r="N13704" s="24">
        <v>12.87</v>
      </c>
      <c r="O13704" s="24">
        <v>3.63</v>
      </c>
      <c r="P13704" s="25">
        <v>22</v>
      </c>
    </row>
    <row r="13705" spans="1:16" x14ac:dyDescent="0.3">
      <c r="A13705" s="22">
        <v>43353</v>
      </c>
      <c r="B13705">
        <v>2018</v>
      </c>
      <c r="C13705">
        <v>9</v>
      </c>
      <c r="D13705" t="s">
        <v>132</v>
      </c>
      <c r="E13705" t="s">
        <v>128</v>
      </c>
      <c r="F13705" t="s">
        <v>185</v>
      </c>
      <c r="G13705" t="s">
        <v>113</v>
      </c>
      <c r="H13705" t="s">
        <v>108</v>
      </c>
      <c r="I13705" t="s">
        <v>72</v>
      </c>
      <c r="J13705" t="s">
        <v>109</v>
      </c>
      <c r="K13705" s="23">
        <v>2</v>
      </c>
      <c r="L13705" s="24">
        <v>8.1999999999999993</v>
      </c>
      <c r="M13705" s="24">
        <v>16.399999999999999</v>
      </c>
      <c r="N13705" s="24">
        <v>11.15</v>
      </c>
      <c r="O13705" s="24">
        <v>5.25</v>
      </c>
      <c r="P13705" s="25">
        <v>32</v>
      </c>
    </row>
    <row r="13706" spans="1:16" x14ac:dyDescent="0.3">
      <c r="A13706" s="22">
        <v>43354</v>
      </c>
      <c r="B13706">
        <v>2018</v>
      </c>
      <c r="C13706">
        <v>9</v>
      </c>
      <c r="D13706" t="s">
        <v>132</v>
      </c>
      <c r="E13706" t="s">
        <v>128</v>
      </c>
      <c r="F13706" t="s">
        <v>185</v>
      </c>
      <c r="G13706" t="s">
        <v>114</v>
      </c>
      <c r="H13706" t="s">
        <v>94</v>
      </c>
      <c r="I13706" t="s">
        <v>73</v>
      </c>
      <c r="J13706" t="s">
        <v>95</v>
      </c>
      <c r="K13706" s="23">
        <v>9</v>
      </c>
      <c r="L13706" s="24">
        <v>3.1</v>
      </c>
      <c r="M13706" s="24">
        <v>27.9</v>
      </c>
      <c r="N13706" s="24">
        <v>19.53</v>
      </c>
      <c r="O13706" s="24">
        <v>8.3699999999999992</v>
      </c>
      <c r="P13706" s="25">
        <v>30</v>
      </c>
    </row>
    <row r="13707" spans="1:16" x14ac:dyDescent="0.3">
      <c r="A13707" s="22">
        <v>43354</v>
      </c>
      <c r="B13707">
        <v>2018</v>
      </c>
      <c r="C13707">
        <v>9</v>
      </c>
      <c r="D13707" t="s">
        <v>132</v>
      </c>
      <c r="E13707" t="s">
        <v>128</v>
      </c>
      <c r="F13707" t="s">
        <v>185</v>
      </c>
      <c r="G13707" t="s">
        <v>114</v>
      </c>
      <c r="H13707" t="s">
        <v>96</v>
      </c>
      <c r="I13707" t="s">
        <v>74</v>
      </c>
      <c r="J13707" t="s">
        <v>97</v>
      </c>
      <c r="K13707" s="23">
        <v>2.73</v>
      </c>
      <c r="L13707" s="24">
        <v>3.6</v>
      </c>
      <c r="M13707" s="24">
        <v>9.83</v>
      </c>
      <c r="N13707" s="24">
        <v>6.88</v>
      </c>
      <c r="O13707" s="24">
        <v>2.95</v>
      </c>
      <c r="P13707" s="25">
        <v>30</v>
      </c>
    </row>
    <row r="13708" spans="1:16" x14ac:dyDescent="0.3">
      <c r="A13708" s="22">
        <v>43354</v>
      </c>
      <c r="B13708">
        <v>2018</v>
      </c>
      <c r="C13708">
        <v>9</v>
      </c>
      <c r="D13708" t="s">
        <v>132</v>
      </c>
      <c r="E13708" t="s">
        <v>128</v>
      </c>
      <c r="F13708" t="s">
        <v>185</v>
      </c>
      <c r="G13708" t="s">
        <v>114</v>
      </c>
      <c r="H13708" t="s">
        <v>98</v>
      </c>
      <c r="I13708" t="s">
        <v>75</v>
      </c>
      <c r="J13708" t="s">
        <v>99</v>
      </c>
      <c r="K13708" s="23">
        <v>3</v>
      </c>
      <c r="L13708" s="24">
        <v>2.8</v>
      </c>
      <c r="M13708" s="24">
        <v>8.4</v>
      </c>
      <c r="N13708" s="24">
        <v>6.05</v>
      </c>
      <c r="O13708" s="24">
        <v>2.35</v>
      </c>
      <c r="P13708" s="25">
        <v>28</v>
      </c>
    </row>
    <row r="13709" spans="1:16" x14ac:dyDescent="0.3">
      <c r="A13709" s="22">
        <v>43354</v>
      </c>
      <c r="B13709">
        <v>2018</v>
      </c>
      <c r="C13709">
        <v>9</v>
      </c>
      <c r="D13709" t="s">
        <v>132</v>
      </c>
      <c r="E13709" t="s">
        <v>128</v>
      </c>
      <c r="F13709" t="s">
        <v>185</v>
      </c>
      <c r="G13709" t="s">
        <v>114</v>
      </c>
      <c r="H13709" t="s">
        <v>100</v>
      </c>
      <c r="I13709" t="s">
        <v>70</v>
      </c>
      <c r="J13709" t="s">
        <v>101</v>
      </c>
      <c r="K13709" s="23">
        <v>50.6</v>
      </c>
      <c r="L13709" s="24">
        <v>2.4</v>
      </c>
      <c r="M13709" s="24">
        <v>121.44</v>
      </c>
      <c r="N13709" s="24">
        <v>89.87</v>
      </c>
      <c r="O13709" s="24">
        <v>31.57</v>
      </c>
      <c r="P13709" s="25">
        <v>26</v>
      </c>
    </row>
    <row r="13710" spans="1:16" x14ac:dyDescent="0.3">
      <c r="A13710" s="22">
        <v>43354</v>
      </c>
      <c r="B13710">
        <v>2018</v>
      </c>
      <c r="C13710">
        <v>9</v>
      </c>
      <c r="D13710" t="s">
        <v>132</v>
      </c>
      <c r="E13710" t="s">
        <v>128</v>
      </c>
      <c r="F13710" t="s">
        <v>185</v>
      </c>
      <c r="G13710" t="s">
        <v>114</v>
      </c>
      <c r="H13710" t="s">
        <v>102</v>
      </c>
      <c r="I13710" t="s">
        <v>71</v>
      </c>
      <c r="J13710" t="s">
        <v>103</v>
      </c>
      <c r="K13710" s="23">
        <v>15</v>
      </c>
      <c r="L13710" s="24">
        <v>6.9</v>
      </c>
      <c r="M13710" s="24">
        <v>103.5</v>
      </c>
      <c r="N13710" s="24">
        <v>68.31</v>
      </c>
      <c r="O13710" s="24">
        <v>35.19</v>
      </c>
      <c r="P13710" s="25">
        <v>34</v>
      </c>
    </row>
    <row r="13711" spans="1:16" x14ac:dyDescent="0.3">
      <c r="A13711" s="22">
        <v>43354</v>
      </c>
      <c r="B13711">
        <v>2018</v>
      </c>
      <c r="C13711">
        <v>9</v>
      </c>
      <c r="D13711" t="s">
        <v>132</v>
      </c>
      <c r="E13711" t="s">
        <v>128</v>
      </c>
      <c r="F13711" t="s">
        <v>185</v>
      </c>
      <c r="G13711" t="s">
        <v>114</v>
      </c>
      <c r="H13711" t="s">
        <v>104</v>
      </c>
      <c r="I13711" t="s">
        <v>76</v>
      </c>
      <c r="J13711" t="s">
        <v>105</v>
      </c>
      <c r="K13711" s="23">
        <v>0</v>
      </c>
      <c r="L13711" s="24">
        <v>7.4</v>
      </c>
      <c r="M13711" s="24">
        <v>0</v>
      </c>
      <c r="N13711" s="24">
        <v>0</v>
      </c>
      <c r="O13711" s="24">
        <v>0</v>
      </c>
      <c r="P13711" s="25">
        <v>34</v>
      </c>
    </row>
    <row r="13712" spans="1:16" x14ac:dyDescent="0.3">
      <c r="A13712" s="22">
        <v>43354</v>
      </c>
      <c r="B13712">
        <v>2018</v>
      </c>
      <c r="C13712">
        <v>9</v>
      </c>
      <c r="D13712" t="s">
        <v>132</v>
      </c>
      <c r="E13712" t="s">
        <v>128</v>
      </c>
      <c r="F13712" t="s">
        <v>185</v>
      </c>
      <c r="G13712" t="s">
        <v>114</v>
      </c>
      <c r="H13712" t="s">
        <v>106</v>
      </c>
      <c r="I13712" t="s">
        <v>69</v>
      </c>
      <c r="J13712" t="s">
        <v>107</v>
      </c>
      <c r="K13712" s="23">
        <v>6</v>
      </c>
      <c r="L13712" s="24">
        <v>16.5</v>
      </c>
      <c r="M13712" s="24">
        <v>99</v>
      </c>
      <c r="N13712" s="24">
        <v>77.22</v>
      </c>
      <c r="O13712" s="24">
        <v>21.78</v>
      </c>
      <c r="P13712" s="25">
        <v>22</v>
      </c>
    </row>
    <row r="13713" spans="1:16" x14ac:dyDescent="0.3">
      <c r="A13713" s="22">
        <v>43354</v>
      </c>
      <c r="B13713">
        <v>2018</v>
      </c>
      <c r="C13713">
        <v>9</v>
      </c>
      <c r="D13713" t="s">
        <v>132</v>
      </c>
      <c r="E13713" t="s">
        <v>128</v>
      </c>
      <c r="F13713" t="s">
        <v>185</v>
      </c>
      <c r="G13713" t="s">
        <v>114</v>
      </c>
      <c r="H13713" t="s">
        <v>108</v>
      </c>
      <c r="I13713" t="s">
        <v>72</v>
      </c>
      <c r="J13713" t="s">
        <v>109</v>
      </c>
      <c r="K13713" s="23">
        <v>4</v>
      </c>
      <c r="L13713" s="24">
        <v>8.1999999999999993</v>
      </c>
      <c r="M13713" s="24">
        <v>32.799999999999997</v>
      </c>
      <c r="N13713" s="24">
        <v>22.3</v>
      </c>
      <c r="O13713" s="24">
        <v>10.5</v>
      </c>
      <c r="P13713" s="25">
        <v>32</v>
      </c>
    </row>
    <row r="13714" spans="1:16" x14ac:dyDescent="0.3">
      <c r="A13714" s="22">
        <v>43355</v>
      </c>
      <c r="B13714">
        <v>2018</v>
      </c>
      <c r="C13714">
        <v>9</v>
      </c>
      <c r="D13714" t="s">
        <v>132</v>
      </c>
      <c r="E13714" t="s">
        <v>128</v>
      </c>
      <c r="F13714" t="s">
        <v>185</v>
      </c>
      <c r="G13714" t="s">
        <v>115</v>
      </c>
      <c r="H13714" t="s">
        <v>94</v>
      </c>
      <c r="I13714" t="s">
        <v>73</v>
      </c>
      <c r="J13714" t="s">
        <v>95</v>
      </c>
      <c r="K13714" s="23">
        <v>4</v>
      </c>
      <c r="L13714" s="24">
        <v>3.1</v>
      </c>
      <c r="M13714" s="24">
        <v>12.4</v>
      </c>
      <c r="N13714" s="24">
        <v>8.68</v>
      </c>
      <c r="O13714" s="24">
        <v>3.72</v>
      </c>
      <c r="P13714" s="25">
        <v>30</v>
      </c>
    </row>
    <row r="13715" spans="1:16" x14ac:dyDescent="0.3">
      <c r="A13715" s="22">
        <v>43355</v>
      </c>
      <c r="B13715">
        <v>2018</v>
      </c>
      <c r="C13715">
        <v>9</v>
      </c>
      <c r="D13715" t="s">
        <v>132</v>
      </c>
      <c r="E13715" t="s">
        <v>128</v>
      </c>
      <c r="F13715" t="s">
        <v>185</v>
      </c>
      <c r="G13715" t="s">
        <v>115</v>
      </c>
      <c r="H13715" t="s">
        <v>96</v>
      </c>
      <c r="I13715" t="s">
        <v>74</v>
      </c>
      <c r="J13715" t="s">
        <v>97</v>
      </c>
      <c r="K13715" s="23">
        <v>3</v>
      </c>
      <c r="L13715" s="24">
        <v>3.6</v>
      </c>
      <c r="M13715" s="24">
        <v>10.8</v>
      </c>
      <c r="N13715" s="24">
        <v>7.56</v>
      </c>
      <c r="O13715" s="24">
        <v>3.24</v>
      </c>
      <c r="P13715" s="25">
        <v>30</v>
      </c>
    </row>
    <row r="13716" spans="1:16" x14ac:dyDescent="0.3">
      <c r="A13716" s="22">
        <v>43355</v>
      </c>
      <c r="B13716">
        <v>2018</v>
      </c>
      <c r="C13716">
        <v>9</v>
      </c>
      <c r="D13716" t="s">
        <v>132</v>
      </c>
      <c r="E13716" t="s">
        <v>128</v>
      </c>
      <c r="F13716" t="s">
        <v>185</v>
      </c>
      <c r="G13716" t="s">
        <v>115</v>
      </c>
      <c r="H13716" t="s">
        <v>98</v>
      </c>
      <c r="I13716" t="s">
        <v>75</v>
      </c>
      <c r="J13716" t="s">
        <v>99</v>
      </c>
      <c r="K13716" s="23">
        <v>2</v>
      </c>
      <c r="L13716" s="24">
        <v>2.8</v>
      </c>
      <c r="M13716" s="24">
        <v>5.6</v>
      </c>
      <c r="N13716" s="24">
        <v>4.03</v>
      </c>
      <c r="O13716" s="24">
        <v>1.57</v>
      </c>
      <c r="P13716" s="25">
        <v>28</v>
      </c>
    </row>
    <row r="13717" spans="1:16" x14ac:dyDescent="0.3">
      <c r="A13717" s="22">
        <v>43355</v>
      </c>
      <c r="B13717">
        <v>2018</v>
      </c>
      <c r="C13717">
        <v>9</v>
      </c>
      <c r="D13717" t="s">
        <v>132</v>
      </c>
      <c r="E13717" t="s">
        <v>128</v>
      </c>
      <c r="F13717" t="s">
        <v>185</v>
      </c>
      <c r="G13717" t="s">
        <v>115</v>
      </c>
      <c r="H13717" t="s">
        <v>100</v>
      </c>
      <c r="I13717" t="s">
        <v>70</v>
      </c>
      <c r="J13717" t="s">
        <v>101</v>
      </c>
      <c r="K13717" s="23">
        <v>35</v>
      </c>
      <c r="L13717" s="24">
        <v>2.4</v>
      </c>
      <c r="M13717" s="24">
        <v>84</v>
      </c>
      <c r="N13717" s="24">
        <v>62.16</v>
      </c>
      <c r="O13717" s="24">
        <v>21.84</v>
      </c>
      <c r="P13717" s="25">
        <v>26</v>
      </c>
    </row>
    <row r="13718" spans="1:16" x14ac:dyDescent="0.3">
      <c r="A13718" s="22">
        <v>43355</v>
      </c>
      <c r="B13718">
        <v>2018</v>
      </c>
      <c r="C13718">
        <v>9</v>
      </c>
      <c r="D13718" t="s">
        <v>132</v>
      </c>
      <c r="E13718" t="s">
        <v>128</v>
      </c>
      <c r="F13718" t="s">
        <v>185</v>
      </c>
      <c r="G13718" t="s">
        <v>115</v>
      </c>
      <c r="H13718" t="s">
        <v>102</v>
      </c>
      <c r="I13718" t="s">
        <v>71</v>
      </c>
      <c r="J13718" t="s">
        <v>103</v>
      </c>
      <c r="K13718" s="23">
        <v>18</v>
      </c>
      <c r="L13718" s="24">
        <v>6.9</v>
      </c>
      <c r="M13718" s="24">
        <v>124.2</v>
      </c>
      <c r="N13718" s="24">
        <v>81.97</v>
      </c>
      <c r="O13718" s="24">
        <v>42.23</v>
      </c>
      <c r="P13718" s="25">
        <v>34</v>
      </c>
    </row>
    <row r="13719" spans="1:16" x14ac:dyDescent="0.3">
      <c r="A13719" s="22">
        <v>43355</v>
      </c>
      <c r="B13719">
        <v>2018</v>
      </c>
      <c r="C13719">
        <v>9</v>
      </c>
      <c r="D13719" t="s">
        <v>132</v>
      </c>
      <c r="E13719" t="s">
        <v>128</v>
      </c>
      <c r="F13719" t="s">
        <v>185</v>
      </c>
      <c r="G13719" t="s">
        <v>115</v>
      </c>
      <c r="H13719" t="s">
        <v>104</v>
      </c>
      <c r="I13719" t="s">
        <v>76</v>
      </c>
      <c r="J13719" t="s">
        <v>105</v>
      </c>
      <c r="K13719" s="23">
        <v>0</v>
      </c>
      <c r="L13719" s="24">
        <v>7.4</v>
      </c>
      <c r="M13719" s="24">
        <v>0</v>
      </c>
      <c r="N13719" s="24">
        <v>0</v>
      </c>
      <c r="O13719" s="24">
        <v>0</v>
      </c>
      <c r="P13719" s="25">
        <v>34</v>
      </c>
    </row>
    <row r="13720" spans="1:16" x14ac:dyDescent="0.3">
      <c r="A13720" s="22">
        <v>43355</v>
      </c>
      <c r="B13720">
        <v>2018</v>
      </c>
      <c r="C13720">
        <v>9</v>
      </c>
      <c r="D13720" t="s">
        <v>132</v>
      </c>
      <c r="E13720" t="s">
        <v>128</v>
      </c>
      <c r="F13720" t="s">
        <v>185</v>
      </c>
      <c r="G13720" t="s">
        <v>115</v>
      </c>
      <c r="H13720" t="s">
        <v>106</v>
      </c>
      <c r="I13720" t="s">
        <v>69</v>
      </c>
      <c r="J13720" t="s">
        <v>107</v>
      </c>
      <c r="K13720" s="23">
        <v>5</v>
      </c>
      <c r="L13720" s="24">
        <v>16.5</v>
      </c>
      <c r="M13720" s="24">
        <v>82.5</v>
      </c>
      <c r="N13720" s="24">
        <v>64.349999999999994</v>
      </c>
      <c r="O13720" s="24">
        <v>18.149999999999999</v>
      </c>
      <c r="P13720" s="25">
        <v>22</v>
      </c>
    </row>
    <row r="13721" spans="1:16" x14ac:dyDescent="0.3">
      <c r="A13721" s="22">
        <v>43355</v>
      </c>
      <c r="B13721">
        <v>2018</v>
      </c>
      <c r="C13721">
        <v>9</v>
      </c>
      <c r="D13721" t="s">
        <v>132</v>
      </c>
      <c r="E13721" t="s">
        <v>128</v>
      </c>
      <c r="F13721" t="s">
        <v>185</v>
      </c>
      <c r="G13721" t="s">
        <v>115</v>
      </c>
      <c r="H13721" t="s">
        <v>108</v>
      </c>
      <c r="I13721" t="s">
        <v>72</v>
      </c>
      <c r="J13721" t="s">
        <v>109</v>
      </c>
      <c r="K13721" s="23">
        <v>0</v>
      </c>
      <c r="L13721" s="24">
        <v>8.1999999999999993</v>
      </c>
      <c r="M13721" s="24">
        <v>0</v>
      </c>
      <c r="N13721" s="24">
        <v>0</v>
      </c>
      <c r="O13721" s="24">
        <v>0</v>
      </c>
      <c r="P13721" s="25">
        <v>32</v>
      </c>
    </row>
    <row r="13722" spans="1:16" x14ac:dyDescent="0.3">
      <c r="A13722" s="22">
        <v>43356</v>
      </c>
      <c r="B13722">
        <v>2018</v>
      </c>
      <c r="C13722">
        <v>9</v>
      </c>
      <c r="D13722" t="s">
        <v>132</v>
      </c>
      <c r="E13722" t="s">
        <v>128</v>
      </c>
      <c r="F13722" t="s">
        <v>185</v>
      </c>
      <c r="G13722" t="s">
        <v>93</v>
      </c>
      <c r="H13722" t="s">
        <v>94</v>
      </c>
      <c r="I13722" t="s">
        <v>73</v>
      </c>
      <c r="J13722" t="s">
        <v>95</v>
      </c>
      <c r="K13722" s="23">
        <v>2.83</v>
      </c>
      <c r="L13722" s="24">
        <v>3.1</v>
      </c>
      <c r="M13722" s="24">
        <v>8.77</v>
      </c>
      <c r="N13722" s="24">
        <v>6.14</v>
      </c>
      <c r="O13722" s="24">
        <v>2.63</v>
      </c>
      <c r="P13722" s="25">
        <v>30</v>
      </c>
    </row>
    <row r="13723" spans="1:16" x14ac:dyDescent="0.3">
      <c r="A13723" s="22">
        <v>43356</v>
      </c>
      <c r="B13723">
        <v>2018</v>
      </c>
      <c r="C13723">
        <v>9</v>
      </c>
      <c r="D13723" t="s">
        <v>132</v>
      </c>
      <c r="E13723" t="s">
        <v>128</v>
      </c>
      <c r="F13723" t="s">
        <v>185</v>
      </c>
      <c r="G13723" t="s">
        <v>93</v>
      </c>
      <c r="H13723" t="s">
        <v>96</v>
      </c>
      <c r="I13723" t="s">
        <v>74</v>
      </c>
      <c r="J13723" t="s">
        <v>97</v>
      </c>
      <c r="K13723" s="23">
        <v>3.09</v>
      </c>
      <c r="L13723" s="24">
        <v>3.6</v>
      </c>
      <c r="M13723" s="24">
        <v>11.12</v>
      </c>
      <c r="N13723" s="24">
        <v>7.78</v>
      </c>
      <c r="O13723" s="24">
        <v>3.34</v>
      </c>
      <c r="P13723" s="25">
        <v>30</v>
      </c>
    </row>
    <row r="13724" spans="1:16" x14ac:dyDescent="0.3">
      <c r="A13724" s="22">
        <v>43356</v>
      </c>
      <c r="B13724">
        <v>2018</v>
      </c>
      <c r="C13724">
        <v>9</v>
      </c>
      <c r="D13724" t="s">
        <v>132</v>
      </c>
      <c r="E13724" t="s">
        <v>128</v>
      </c>
      <c r="F13724" t="s">
        <v>185</v>
      </c>
      <c r="G13724" t="s">
        <v>93</v>
      </c>
      <c r="H13724" t="s">
        <v>98</v>
      </c>
      <c r="I13724" t="s">
        <v>75</v>
      </c>
      <c r="J13724" t="s">
        <v>99</v>
      </c>
      <c r="K13724" s="23">
        <v>1</v>
      </c>
      <c r="L13724" s="24">
        <v>2.8</v>
      </c>
      <c r="M13724" s="24">
        <v>2.8</v>
      </c>
      <c r="N13724" s="24">
        <v>2.02</v>
      </c>
      <c r="O13724" s="24">
        <v>0.78</v>
      </c>
      <c r="P13724" s="25">
        <v>28</v>
      </c>
    </row>
    <row r="13725" spans="1:16" x14ac:dyDescent="0.3">
      <c r="A13725" s="22">
        <v>43356</v>
      </c>
      <c r="B13725">
        <v>2018</v>
      </c>
      <c r="C13725">
        <v>9</v>
      </c>
      <c r="D13725" t="s">
        <v>132</v>
      </c>
      <c r="E13725" t="s">
        <v>128</v>
      </c>
      <c r="F13725" t="s">
        <v>185</v>
      </c>
      <c r="G13725" t="s">
        <v>93</v>
      </c>
      <c r="H13725" t="s">
        <v>100</v>
      </c>
      <c r="I13725" t="s">
        <v>70</v>
      </c>
      <c r="J13725" t="s">
        <v>101</v>
      </c>
      <c r="K13725" s="23">
        <v>20.6</v>
      </c>
      <c r="L13725" s="24">
        <v>2.4</v>
      </c>
      <c r="M13725" s="24">
        <v>49.44</v>
      </c>
      <c r="N13725" s="24">
        <v>36.590000000000003</v>
      </c>
      <c r="O13725" s="24">
        <v>12.85</v>
      </c>
      <c r="P13725" s="25">
        <v>26</v>
      </c>
    </row>
    <row r="13726" spans="1:16" x14ac:dyDescent="0.3">
      <c r="A13726" s="22">
        <v>43356</v>
      </c>
      <c r="B13726">
        <v>2018</v>
      </c>
      <c r="C13726">
        <v>9</v>
      </c>
      <c r="D13726" t="s">
        <v>132</v>
      </c>
      <c r="E13726" t="s">
        <v>128</v>
      </c>
      <c r="F13726" t="s">
        <v>185</v>
      </c>
      <c r="G13726" t="s">
        <v>93</v>
      </c>
      <c r="H13726" t="s">
        <v>102</v>
      </c>
      <c r="I13726" t="s">
        <v>71</v>
      </c>
      <c r="J13726" t="s">
        <v>103</v>
      </c>
      <c r="K13726" s="23">
        <v>5</v>
      </c>
      <c r="L13726" s="24">
        <v>6.9</v>
      </c>
      <c r="M13726" s="24">
        <v>34.5</v>
      </c>
      <c r="N13726" s="24">
        <v>22.77</v>
      </c>
      <c r="O13726" s="24">
        <v>11.73</v>
      </c>
      <c r="P13726" s="25">
        <v>34</v>
      </c>
    </row>
    <row r="13727" spans="1:16" x14ac:dyDescent="0.3">
      <c r="A13727" s="22">
        <v>43356</v>
      </c>
      <c r="B13727">
        <v>2018</v>
      </c>
      <c r="C13727">
        <v>9</v>
      </c>
      <c r="D13727" t="s">
        <v>132</v>
      </c>
      <c r="E13727" t="s">
        <v>128</v>
      </c>
      <c r="F13727" t="s">
        <v>185</v>
      </c>
      <c r="G13727" t="s">
        <v>93</v>
      </c>
      <c r="H13727" t="s">
        <v>104</v>
      </c>
      <c r="I13727" t="s">
        <v>76</v>
      </c>
      <c r="J13727" t="s">
        <v>105</v>
      </c>
      <c r="K13727" s="23">
        <v>2</v>
      </c>
      <c r="L13727" s="24">
        <v>7.4</v>
      </c>
      <c r="M13727" s="24">
        <v>14.8</v>
      </c>
      <c r="N13727" s="24">
        <v>9.77</v>
      </c>
      <c r="O13727" s="24">
        <v>5.03</v>
      </c>
      <c r="P13727" s="25">
        <v>34</v>
      </c>
    </row>
    <row r="13728" spans="1:16" x14ac:dyDescent="0.3">
      <c r="A13728" s="22">
        <v>43356</v>
      </c>
      <c r="B13728">
        <v>2018</v>
      </c>
      <c r="C13728">
        <v>9</v>
      </c>
      <c r="D13728" t="s">
        <v>132</v>
      </c>
      <c r="E13728" t="s">
        <v>128</v>
      </c>
      <c r="F13728" t="s">
        <v>185</v>
      </c>
      <c r="G13728" t="s">
        <v>93</v>
      </c>
      <c r="H13728" t="s">
        <v>106</v>
      </c>
      <c r="I13728" t="s">
        <v>69</v>
      </c>
      <c r="J13728" t="s">
        <v>107</v>
      </c>
      <c r="K13728" s="23">
        <v>12</v>
      </c>
      <c r="L13728" s="24">
        <v>16.5</v>
      </c>
      <c r="M13728" s="24">
        <v>198</v>
      </c>
      <c r="N13728" s="24">
        <v>154.44</v>
      </c>
      <c r="O13728" s="24">
        <v>43.56</v>
      </c>
      <c r="P13728" s="25">
        <v>22</v>
      </c>
    </row>
    <row r="13729" spans="1:16" x14ac:dyDescent="0.3">
      <c r="A13729" s="22">
        <v>43356</v>
      </c>
      <c r="B13729">
        <v>2018</v>
      </c>
      <c r="C13729">
        <v>9</v>
      </c>
      <c r="D13729" t="s">
        <v>132</v>
      </c>
      <c r="E13729" t="s">
        <v>128</v>
      </c>
      <c r="F13729" t="s">
        <v>185</v>
      </c>
      <c r="G13729" t="s">
        <v>93</v>
      </c>
      <c r="H13729" t="s">
        <v>108</v>
      </c>
      <c r="I13729" t="s">
        <v>72</v>
      </c>
      <c r="J13729" t="s">
        <v>109</v>
      </c>
      <c r="K13729" s="23">
        <v>2</v>
      </c>
      <c r="L13729" s="24">
        <v>8.1999999999999993</v>
      </c>
      <c r="M13729" s="24">
        <v>16.399999999999999</v>
      </c>
      <c r="N13729" s="24">
        <v>11.15</v>
      </c>
      <c r="O13729" s="24">
        <v>5.25</v>
      </c>
      <c r="P13729" s="25">
        <v>32</v>
      </c>
    </row>
    <row r="13730" spans="1:16" x14ac:dyDescent="0.3">
      <c r="A13730" s="22">
        <v>43357</v>
      </c>
      <c r="B13730">
        <v>2018</v>
      </c>
      <c r="C13730">
        <v>9</v>
      </c>
      <c r="D13730" t="s">
        <v>132</v>
      </c>
      <c r="E13730" t="s">
        <v>128</v>
      </c>
      <c r="F13730" t="s">
        <v>185</v>
      </c>
      <c r="G13730" t="s">
        <v>110</v>
      </c>
      <c r="H13730" t="s">
        <v>94</v>
      </c>
      <c r="I13730" t="s">
        <v>73</v>
      </c>
      <c r="J13730" t="s">
        <v>95</v>
      </c>
      <c r="K13730" s="23">
        <v>8</v>
      </c>
      <c r="L13730" s="24">
        <v>3.1</v>
      </c>
      <c r="M13730" s="24">
        <v>24.8</v>
      </c>
      <c r="N13730" s="24">
        <v>17.36</v>
      </c>
      <c r="O13730" s="24">
        <v>7.44</v>
      </c>
      <c r="P13730" s="25">
        <v>30</v>
      </c>
    </row>
    <row r="13731" spans="1:16" x14ac:dyDescent="0.3">
      <c r="A13731" s="22">
        <v>43357</v>
      </c>
      <c r="B13731">
        <v>2018</v>
      </c>
      <c r="C13731">
        <v>9</v>
      </c>
      <c r="D13731" t="s">
        <v>132</v>
      </c>
      <c r="E13731" t="s">
        <v>128</v>
      </c>
      <c r="F13731" t="s">
        <v>185</v>
      </c>
      <c r="G13731" t="s">
        <v>110</v>
      </c>
      <c r="H13731" t="s">
        <v>96</v>
      </c>
      <c r="I13731" t="s">
        <v>74</v>
      </c>
      <c r="J13731" t="s">
        <v>97</v>
      </c>
      <c r="K13731" s="23">
        <v>7.02</v>
      </c>
      <c r="L13731" s="24">
        <v>3.6</v>
      </c>
      <c r="M13731" s="24">
        <v>25.27</v>
      </c>
      <c r="N13731" s="24">
        <v>17.690000000000001</v>
      </c>
      <c r="O13731" s="24">
        <v>7.58</v>
      </c>
      <c r="P13731" s="25">
        <v>30</v>
      </c>
    </row>
    <row r="13732" spans="1:16" x14ac:dyDescent="0.3">
      <c r="A13732" s="22">
        <v>43357</v>
      </c>
      <c r="B13732">
        <v>2018</v>
      </c>
      <c r="C13732">
        <v>9</v>
      </c>
      <c r="D13732" t="s">
        <v>132</v>
      </c>
      <c r="E13732" t="s">
        <v>128</v>
      </c>
      <c r="F13732" t="s">
        <v>185</v>
      </c>
      <c r="G13732" t="s">
        <v>110</v>
      </c>
      <c r="H13732" t="s">
        <v>98</v>
      </c>
      <c r="I13732" t="s">
        <v>75</v>
      </c>
      <c r="J13732" t="s">
        <v>99</v>
      </c>
      <c r="K13732" s="23">
        <v>4</v>
      </c>
      <c r="L13732" s="24">
        <v>2.8</v>
      </c>
      <c r="M13732" s="24">
        <v>11.2</v>
      </c>
      <c r="N13732" s="24">
        <v>8.06</v>
      </c>
      <c r="O13732" s="24">
        <v>3.14</v>
      </c>
      <c r="P13732" s="25">
        <v>28</v>
      </c>
    </row>
    <row r="13733" spans="1:16" x14ac:dyDescent="0.3">
      <c r="A13733" s="22">
        <v>43357</v>
      </c>
      <c r="B13733">
        <v>2018</v>
      </c>
      <c r="C13733">
        <v>9</v>
      </c>
      <c r="D13733" t="s">
        <v>132</v>
      </c>
      <c r="E13733" t="s">
        <v>128</v>
      </c>
      <c r="F13733" t="s">
        <v>185</v>
      </c>
      <c r="G13733" t="s">
        <v>110</v>
      </c>
      <c r="H13733" t="s">
        <v>100</v>
      </c>
      <c r="I13733" t="s">
        <v>70</v>
      </c>
      <c r="J13733" t="s">
        <v>101</v>
      </c>
      <c r="K13733" s="23">
        <v>54</v>
      </c>
      <c r="L13733" s="24">
        <v>2.4</v>
      </c>
      <c r="M13733" s="24">
        <v>129.6</v>
      </c>
      <c r="N13733" s="24">
        <v>95.9</v>
      </c>
      <c r="O13733" s="24">
        <v>33.700000000000003</v>
      </c>
      <c r="P13733" s="25">
        <v>26</v>
      </c>
    </row>
    <row r="13734" spans="1:16" x14ac:dyDescent="0.3">
      <c r="A13734" s="22">
        <v>43357</v>
      </c>
      <c r="B13734">
        <v>2018</v>
      </c>
      <c r="C13734">
        <v>9</v>
      </c>
      <c r="D13734" t="s">
        <v>132</v>
      </c>
      <c r="E13734" t="s">
        <v>128</v>
      </c>
      <c r="F13734" t="s">
        <v>185</v>
      </c>
      <c r="G13734" t="s">
        <v>110</v>
      </c>
      <c r="H13734" t="s">
        <v>102</v>
      </c>
      <c r="I13734" t="s">
        <v>71</v>
      </c>
      <c r="J13734" t="s">
        <v>103</v>
      </c>
      <c r="K13734" s="23">
        <v>7</v>
      </c>
      <c r="L13734" s="24">
        <v>6.9</v>
      </c>
      <c r="M13734" s="24">
        <v>48.3</v>
      </c>
      <c r="N13734" s="24">
        <v>31.88</v>
      </c>
      <c r="O13734" s="24">
        <v>16.420000000000002</v>
      </c>
      <c r="P13734" s="25">
        <v>34</v>
      </c>
    </row>
    <row r="13735" spans="1:16" x14ac:dyDescent="0.3">
      <c r="A13735" s="22">
        <v>43357</v>
      </c>
      <c r="B13735">
        <v>2018</v>
      </c>
      <c r="C13735">
        <v>9</v>
      </c>
      <c r="D13735" t="s">
        <v>132</v>
      </c>
      <c r="E13735" t="s">
        <v>128</v>
      </c>
      <c r="F13735" t="s">
        <v>185</v>
      </c>
      <c r="G13735" t="s">
        <v>110</v>
      </c>
      <c r="H13735" t="s">
        <v>104</v>
      </c>
      <c r="I13735" t="s">
        <v>76</v>
      </c>
      <c r="J13735" t="s">
        <v>105</v>
      </c>
      <c r="K13735" s="23">
        <v>0</v>
      </c>
      <c r="L13735" s="24">
        <v>7.4</v>
      </c>
      <c r="M13735" s="24">
        <v>0</v>
      </c>
      <c r="N13735" s="24">
        <v>0</v>
      </c>
      <c r="O13735" s="24">
        <v>0</v>
      </c>
      <c r="P13735" s="25">
        <v>34</v>
      </c>
    </row>
    <row r="13736" spans="1:16" x14ac:dyDescent="0.3">
      <c r="A13736" s="22">
        <v>43357</v>
      </c>
      <c r="B13736">
        <v>2018</v>
      </c>
      <c r="C13736">
        <v>9</v>
      </c>
      <c r="D13736" t="s">
        <v>132</v>
      </c>
      <c r="E13736" t="s">
        <v>128</v>
      </c>
      <c r="F13736" t="s">
        <v>185</v>
      </c>
      <c r="G13736" t="s">
        <v>110</v>
      </c>
      <c r="H13736" t="s">
        <v>106</v>
      </c>
      <c r="I13736" t="s">
        <v>69</v>
      </c>
      <c r="J13736" t="s">
        <v>107</v>
      </c>
      <c r="K13736" s="23">
        <v>1</v>
      </c>
      <c r="L13736" s="24">
        <v>16.5</v>
      </c>
      <c r="M13736" s="24">
        <v>16.5</v>
      </c>
      <c r="N13736" s="24">
        <v>12.87</v>
      </c>
      <c r="O13736" s="24">
        <v>3.63</v>
      </c>
      <c r="P13736" s="25">
        <v>22</v>
      </c>
    </row>
    <row r="13737" spans="1:16" x14ac:dyDescent="0.3">
      <c r="A13737" s="22">
        <v>43357</v>
      </c>
      <c r="B13737">
        <v>2018</v>
      </c>
      <c r="C13737">
        <v>9</v>
      </c>
      <c r="D13737" t="s">
        <v>132</v>
      </c>
      <c r="E13737" t="s">
        <v>128</v>
      </c>
      <c r="F13737" t="s">
        <v>185</v>
      </c>
      <c r="G13737" t="s">
        <v>110</v>
      </c>
      <c r="H13737" t="s">
        <v>108</v>
      </c>
      <c r="I13737" t="s">
        <v>72</v>
      </c>
      <c r="J13737" t="s">
        <v>109</v>
      </c>
      <c r="K13737" s="23">
        <v>2</v>
      </c>
      <c r="L13737" s="24">
        <v>8.1999999999999993</v>
      </c>
      <c r="M13737" s="24">
        <v>16.399999999999999</v>
      </c>
      <c r="N13737" s="24">
        <v>11.15</v>
      </c>
      <c r="O13737" s="24">
        <v>5.25</v>
      </c>
      <c r="P13737" s="25">
        <v>32</v>
      </c>
    </row>
    <row r="13738" spans="1:16" x14ac:dyDescent="0.3">
      <c r="A13738" s="22">
        <v>43358</v>
      </c>
      <c r="B13738">
        <v>2018</v>
      </c>
      <c r="C13738">
        <v>9</v>
      </c>
      <c r="D13738" t="s">
        <v>132</v>
      </c>
      <c r="E13738" t="s">
        <v>128</v>
      </c>
      <c r="F13738" t="s">
        <v>185</v>
      </c>
      <c r="G13738" t="s">
        <v>111</v>
      </c>
      <c r="H13738" t="s">
        <v>94</v>
      </c>
      <c r="I13738" t="s">
        <v>73</v>
      </c>
      <c r="J13738" t="s">
        <v>95</v>
      </c>
      <c r="K13738" s="23">
        <v>6</v>
      </c>
      <c r="L13738" s="24">
        <v>3.1</v>
      </c>
      <c r="M13738" s="24">
        <v>18.600000000000001</v>
      </c>
      <c r="N13738" s="24">
        <v>13.02</v>
      </c>
      <c r="O13738" s="24">
        <v>5.58</v>
      </c>
      <c r="P13738" s="25">
        <v>30</v>
      </c>
    </row>
    <row r="13739" spans="1:16" x14ac:dyDescent="0.3">
      <c r="A13739" s="22">
        <v>43358</v>
      </c>
      <c r="B13739">
        <v>2018</v>
      </c>
      <c r="C13739">
        <v>9</v>
      </c>
      <c r="D13739" t="s">
        <v>132</v>
      </c>
      <c r="E13739" t="s">
        <v>128</v>
      </c>
      <c r="F13739" t="s">
        <v>185</v>
      </c>
      <c r="G13739" t="s">
        <v>111</v>
      </c>
      <c r="H13739" t="s">
        <v>96</v>
      </c>
      <c r="I13739" t="s">
        <v>74</v>
      </c>
      <c r="J13739" t="s">
        <v>97</v>
      </c>
      <c r="K13739" s="23">
        <v>2.0099999999999998</v>
      </c>
      <c r="L13739" s="24">
        <v>3.6</v>
      </c>
      <c r="M13739" s="24">
        <v>7.24</v>
      </c>
      <c r="N13739" s="24">
        <v>5.07</v>
      </c>
      <c r="O13739" s="24">
        <v>2.17</v>
      </c>
      <c r="P13739" s="25">
        <v>30</v>
      </c>
    </row>
    <row r="13740" spans="1:16" x14ac:dyDescent="0.3">
      <c r="A13740" s="22">
        <v>43358</v>
      </c>
      <c r="B13740">
        <v>2018</v>
      </c>
      <c r="C13740">
        <v>9</v>
      </c>
      <c r="D13740" t="s">
        <v>132</v>
      </c>
      <c r="E13740" t="s">
        <v>128</v>
      </c>
      <c r="F13740" t="s">
        <v>185</v>
      </c>
      <c r="G13740" t="s">
        <v>111</v>
      </c>
      <c r="H13740" t="s">
        <v>98</v>
      </c>
      <c r="I13740" t="s">
        <v>75</v>
      </c>
      <c r="J13740" t="s">
        <v>99</v>
      </c>
      <c r="K13740" s="23">
        <v>4</v>
      </c>
      <c r="L13740" s="24">
        <v>2.8</v>
      </c>
      <c r="M13740" s="24">
        <v>11.2</v>
      </c>
      <c r="N13740" s="24">
        <v>8.06</v>
      </c>
      <c r="O13740" s="24">
        <v>3.14</v>
      </c>
      <c r="P13740" s="25">
        <v>28</v>
      </c>
    </row>
    <row r="13741" spans="1:16" x14ac:dyDescent="0.3">
      <c r="A13741" s="22">
        <v>43358</v>
      </c>
      <c r="B13741">
        <v>2018</v>
      </c>
      <c r="C13741">
        <v>9</v>
      </c>
      <c r="D13741" t="s">
        <v>132</v>
      </c>
      <c r="E13741" t="s">
        <v>128</v>
      </c>
      <c r="F13741" t="s">
        <v>185</v>
      </c>
      <c r="G13741" t="s">
        <v>111</v>
      </c>
      <c r="H13741" t="s">
        <v>100</v>
      </c>
      <c r="I13741" t="s">
        <v>70</v>
      </c>
      <c r="J13741" t="s">
        <v>101</v>
      </c>
      <c r="K13741" s="23">
        <v>19.7</v>
      </c>
      <c r="L13741" s="24">
        <v>2.4</v>
      </c>
      <c r="M13741" s="24">
        <v>47.28</v>
      </c>
      <c r="N13741" s="24">
        <v>34.99</v>
      </c>
      <c r="O13741" s="24">
        <v>12.29</v>
      </c>
      <c r="P13741" s="25">
        <v>26</v>
      </c>
    </row>
    <row r="13742" spans="1:16" x14ac:dyDescent="0.3">
      <c r="A13742" s="22">
        <v>43358</v>
      </c>
      <c r="B13742">
        <v>2018</v>
      </c>
      <c r="C13742">
        <v>9</v>
      </c>
      <c r="D13742" t="s">
        <v>132</v>
      </c>
      <c r="E13742" t="s">
        <v>128</v>
      </c>
      <c r="F13742" t="s">
        <v>185</v>
      </c>
      <c r="G13742" t="s">
        <v>111</v>
      </c>
      <c r="H13742" t="s">
        <v>102</v>
      </c>
      <c r="I13742" t="s">
        <v>71</v>
      </c>
      <c r="J13742" t="s">
        <v>103</v>
      </c>
      <c r="K13742" s="23">
        <v>6</v>
      </c>
      <c r="L13742" s="24">
        <v>6.9</v>
      </c>
      <c r="M13742" s="24">
        <v>41.4</v>
      </c>
      <c r="N13742" s="24">
        <v>27.32</v>
      </c>
      <c r="O13742" s="24">
        <v>14.08</v>
      </c>
      <c r="P13742" s="25">
        <v>34</v>
      </c>
    </row>
    <row r="13743" spans="1:16" x14ac:dyDescent="0.3">
      <c r="A13743" s="22">
        <v>43358</v>
      </c>
      <c r="B13743">
        <v>2018</v>
      </c>
      <c r="C13743">
        <v>9</v>
      </c>
      <c r="D13743" t="s">
        <v>132</v>
      </c>
      <c r="E13743" t="s">
        <v>128</v>
      </c>
      <c r="F13743" t="s">
        <v>185</v>
      </c>
      <c r="G13743" t="s">
        <v>111</v>
      </c>
      <c r="H13743" t="s">
        <v>104</v>
      </c>
      <c r="I13743" t="s">
        <v>76</v>
      </c>
      <c r="J13743" t="s">
        <v>105</v>
      </c>
      <c r="K13743" s="23">
        <v>0</v>
      </c>
      <c r="L13743" s="24">
        <v>7.4</v>
      </c>
      <c r="M13743" s="24">
        <v>0</v>
      </c>
      <c r="N13743" s="24">
        <v>0</v>
      </c>
      <c r="O13743" s="24">
        <v>0</v>
      </c>
      <c r="P13743" s="25">
        <v>34</v>
      </c>
    </row>
    <row r="13744" spans="1:16" x14ac:dyDescent="0.3">
      <c r="A13744" s="22">
        <v>43358</v>
      </c>
      <c r="B13744">
        <v>2018</v>
      </c>
      <c r="C13744">
        <v>9</v>
      </c>
      <c r="D13744" t="s">
        <v>132</v>
      </c>
      <c r="E13744" t="s">
        <v>128</v>
      </c>
      <c r="F13744" t="s">
        <v>185</v>
      </c>
      <c r="G13744" t="s">
        <v>111</v>
      </c>
      <c r="H13744" t="s">
        <v>106</v>
      </c>
      <c r="I13744" t="s">
        <v>69</v>
      </c>
      <c r="J13744" t="s">
        <v>107</v>
      </c>
      <c r="K13744" s="23">
        <v>10</v>
      </c>
      <c r="L13744" s="24">
        <v>16.5</v>
      </c>
      <c r="M13744" s="24">
        <v>165</v>
      </c>
      <c r="N13744" s="24">
        <v>128.69999999999999</v>
      </c>
      <c r="O13744" s="24">
        <v>36.299999999999997</v>
      </c>
      <c r="P13744" s="25">
        <v>22</v>
      </c>
    </row>
    <row r="13745" spans="1:16" x14ac:dyDescent="0.3">
      <c r="A13745" s="22">
        <v>43358</v>
      </c>
      <c r="B13745">
        <v>2018</v>
      </c>
      <c r="C13745">
        <v>9</v>
      </c>
      <c r="D13745" t="s">
        <v>132</v>
      </c>
      <c r="E13745" t="s">
        <v>128</v>
      </c>
      <c r="F13745" t="s">
        <v>185</v>
      </c>
      <c r="G13745" t="s">
        <v>111</v>
      </c>
      <c r="H13745" t="s">
        <v>108</v>
      </c>
      <c r="I13745" t="s">
        <v>72</v>
      </c>
      <c r="J13745" t="s">
        <v>109</v>
      </c>
      <c r="K13745" s="23">
        <v>4.4000000000000004</v>
      </c>
      <c r="L13745" s="24">
        <v>8.1999999999999993</v>
      </c>
      <c r="M13745" s="24">
        <v>36.08</v>
      </c>
      <c r="N13745" s="24">
        <v>24.53</v>
      </c>
      <c r="O13745" s="24">
        <v>11.55</v>
      </c>
      <c r="P13745" s="25">
        <v>32</v>
      </c>
    </row>
    <row r="13746" spans="1:16" x14ac:dyDescent="0.3">
      <c r="A13746" s="22">
        <v>43359</v>
      </c>
      <c r="B13746">
        <v>2018</v>
      </c>
      <c r="C13746">
        <v>9</v>
      </c>
      <c r="D13746" t="s">
        <v>132</v>
      </c>
      <c r="E13746" t="s">
        <v>128</v>
      </c>
      <c r="F13746" t="s">
        <v>185</v>
      </c>
      <c r="G13746" t="s">
        <v>112</v>
      </c>
      <c r="H13746" t="s">
        <v>94</v>
      </c>
      <c r="I13746" t="s">
        <v>73</v>
      </c>
      <c r="J13746" t="s">
        <v>95</v>
      </c>
      <c r="K13746" s="23">
        <v>3.33</v>
      </c>
      <c r="L13746" s="24">
        <v>3.1</v>
      </c>
      <c r="M13746" s="24">
        <v>10.32</v>
      </c>
      <c r="N13746" s="24">
        <v>7.22</v>
      </c>
      <c r="O13746" s="24">
        <v>3.1</v>
      </c>
      <c r="P13746" s="25">
        <v>30</v>
      </c>
    </row>
    <row r="13747" spans="1:16" x14ac:dyDescent="0.3">
      <c r="A13747" s="22">
        <v>43359</v>
      </c>
      <c r="B13747">
        <v>2018</v>
      </c>
      <c r="C13747">
        <v>9</v>
      </c>
      <c r="D13747" t="s">
        <v>132</v>
      </c>
      <c r="E13747" t="s">
        <v>128</v>
      </c>
      <c r="F13747" t="s">
        <v>185</v>
      </c>
      <c r="G13747" t="s">
        <v>112</v>
      </c>
      <c r="H13747" t="s">
        <v>96</v>
      </c>
      <c r="I13747" t="s">
        <v>74</v>
      </c>
      <c r="J13747" t="s">
        <v>97</v>
      </c>
      <c r="K13747" s="23">
        <v>0.67</v>
      </c>
      <c r="L13747" s="24">
        <v>3.6</v>
      </c>
      <c r="M13747" s="24">
        <v>2.41</v>
      </c>
      <c r="N13747" s="24">
        <v>1.69</v>
      </c>
      <c r="O13747" s="24">
        <v>0.72</v>
      </c>
      <c r="P13747" s="25">
        <v>30</v>
      </c>
    </row>
    <row r="13748" spans="1:16" x14ac:dyDescent="0.3">
      <c r="A13748" s="22">
        <v>43359</v>
      </c>
      <c r="B13748">
        <v>2018</v>
      </c>
      <c r="C13748">
        <v>9</v>
      </c>
      <c r="D13748" t="s">
        <v>132</v>
      </c>
      <c r="E13748" t="s">
        <v>128</v>
      </c>
      <c r="F13748" t="s">
        <v>185</v>
      </c>
      <c r="G13748" t="s">
        <v>112</v>
      </c>
      <c r="H13748" t="s">
        <v>98</v>
      </c>
      <c r="I13748" t="s">
        <v>75</v>
      </c>
      <c r="J13748" t="s">
        <v>99</v>
      </c>
      <c r="K13748" s="23">
        <v>3.25</v>
      </c>
      <c r="L13748" s="24">
        <v>2.8</v>
      </c>
      <c r="M13748" s="24">
        <v>9.1</v>
      </c>
      <c r="N13748" s="24">
        <v>6.55</v>
      </c>
      <c r="O13748" s="24">
        <v>2.5499999999999998</v>
      </c>
      <c r="P13748" s="25">
        <v>28</v>
      </c>
    </row>
    <row r="13749" spans="1:16" x14ac:dyDescent="0.3">
      <c r="A13749" s="22">
        <v>43359</v>
      </c>
      <c r="B13749">
        <v>2018</v>
      </c>
      <c r="C13749">
        <v>9</v>
      </c>
      <c r="D13749" t="s">
        <v>132</v>
      </c>
      <c r="E13749" t="s">
        <v>128</v>
      </c>
      <c r="F13749" t="s">
        <v>185</v>
      </c>
      <c r="G13749" t="s">
        <v>112</v>
      </c>
      <c r="H13749" t="s">
        <v>100</v>
      </c>
      <c r="I13749" t="s">
        <v>70</v>
      </c>
      <c r="J13749" t="s">
        <v>101</v>
      </c>
      <c r="K13749" s="23">
        <v>24.25</v>
      </c>
      <c r="L13749" s="24">
        <v>2.4</v>
      </c>
      <c r="M13749" s="24">
        <v>58.2</v>
      </c>
      <c r="N13749" s="24">
        <v>43.07</v>
      </c>
      <c r="O13749" s="24">
        <v>15.13</v>
      </c>
      <c r="P13749" s="25">
        <v>26</v>
      </c>
    </row>
    <row r="13750" spans="1:16" x14ac:dyDescent="0.3">
      <c r="A13750" s="22">
        <v>43359</v>
      </c>
      <c r="B13750">
        <v>2018</v>
      </c>
      <c r="C13750">
        <v>9</v>
      </c>
      <c r="D13750" t="s">
        <v>132</v>
      </c>
      <c r="E13750" t="s">
        <v>128</v>
      </c>
      <c r="F13750" t="s">
        <v>185</v>
      </c>
      <c r="G13750" t="s">
        <v>112</v>
      </c>
      <c r="H13750" t="s">
        <v>102</v>
      </c>
      <c r="I13750" t="s">
        <v>71</v>
      </c>
      <c r="J13750" t="s">
        <v>103</v>
      </c>
      <c r="K13750" s="23">
        <v>6</v>
      </c>
      <c r="L13750" s="24">
        <v>6.9</v>
      </c>
      <c r="M13750" s="24">
        <v>41.4</v>
      </c>
      <c r="N13750" s="24">
        <v>27.32</v>
      </c>
      <c r="O13750" s="24">
        <v>14.08</v>
      </c>
      <c r="P13750" s="25">
        <v>34</v>
      </c>
    </row>
    <row r="13751" spans="1:16" x14ac:dyDescent="0.3">
      <c r="A13751" s="22">
        <v>43359</v>
      </c>
      <c r="B13751">
        <v>2018</v>
      </c>
      <c r="C13751">
        <v>9</v>
      </c>
      <c r="D13751" t="s">
        <v>132</v>
      </c>
      <c r="E13751" t="s">
        <v>128</v>
      </c>
      <c r="F13751" t="s">
        <v>185</v>
      </c>
      <c r="G13751" t="s">
        <v>112</v>
      </c>
      <c r="H13751" t="s">
        <v>104</v>
      </c>
      <c r="I13751" t="s">
        <v>76</v>
      </c>
      <c r="J13751" t="s">
        <v>105</v>
      </c>
      <c r="K13751" s="23">
        <v>1</v>
      </c>
      <c r="L13751" s="24">
        <v>7.4</v>
      </c>
      <c r="M13751" s="24">
        <v>7.4</v>
      </c>
      <c r="N13751" s="24">
        <v>4.88</v>
      </c>
      <c r="O13751" s="24">
        <v>2.52</v>
      </c>
      <c r="P13751" s="25">
        <v>34</v>
      </c>
    </row>
    <row r="13752" spans="1:16" x14ac:dyDescent="0.3">
      <c r="A13752" s="22">
        <v>43359</v>
      </c>
      <c r="B13752">
        <v>2018</v>
      </c>
      <c r="C13752">
        <v>9</v>
      </c>
      <c r="D13752" t="s">
        <v>132</v>
      </c>
      <c r="E13752" t="s">
        <v>128</v>
      </c>
      <c r="F13752" t="s">
        <v>185</v>
      </c>
      <c r="G13752" t="s">
        <v>112</v>
      </c>
      <c r="H13752" t="s">
        <v>106</v>
      </c>
      <c r="I13752" t="s">
        <v>69</v>
      </c>
      <c r="J13752" t="s">
        <v>107</v>
      </c>
      <c r="K13752" s="23">
        <v>7</v>
      </c>
      <c r="L13752" s="24">
        <v>16.5</v>
      </c>
      <c r="M13752" s="24">
        <v>115.5</v>
      </c>
      <c r="N13752" s="24">
        <v>90.09</v>
      </c>
      <c r="O13752" s="24">
        <v>25.41</v>
      </c>
      <c r="P13752" s="25">
        <v>22</v>
      </c>
    </row>
    <row r="13753" spans="1:16" x14ac:dyDescent="0.3">
      <c r="A13753" s="22">
        <v>43359</v>
      </c>
      <c r="B13753">
        <v>2018</v>
      </c>
      <c r="C13753">
        <v>9</v>
      </c>
      <c r="D13753" t="s">
        <v>132</v>
      </c>
      <c r="E13753" t="s">
        <v>128</v>
      </c>
      <c r="F13753" t="s">
        <v>185</v>
      </c>
      <c r="G13753" t="s">
        <v>112</v>
      </c>
      <c r="H13753" t="s">
        <v>108</v>
      </c>
      <c r="I13753" t="s">
        <v>72</v>
      </c>
      <c r="J13753" t="s">
        <v>109</v>
      </c>
      <c r="K13753" s="23">
        <v>3</v>
      </c>
      <c r="L13753" s="24">
        <v>8.1999999999999993</v>
      </c>
      <c r="M13753" s="24">
        <v>24.6</v>
      </c>
      <c r="N13753" s="24">
        <v>16.73</v>
      </c>
      <c r="O13753" s="24">
        <v>7.87</v>
      </c>
      <c r="P13753" s="25">
        <v>32</v>
      </c>
    </row>
    <row r="13754" spans="1:16" x14ac:dyDescent="0.3">
      <c r="A13754" s="22">
        <v>43360</v>
      </c>
      <c r="B13754">
        <v>2018</v>
      </c>
      <c r="C13754">
        <v>9</v>
      </c>
      <c r="D13754" t="s">
        <v>132</v>
      </c>
      <c r="E13754" t="s">
        <v>128</v>
      </c>
      <c r="F13754" t="s">
        <v>185</v>
      </c>
      <c r="G13754" t="s">
        <v>113</v>
      </c>
      <c r="H13754" t="s">
        <v>94</v>
      </c>
      <c r="I13754" t="s">
        <v>73</v>
      </c>
      <c r="J13754" t="s">
        <v>95</v>
      </c>
      <c r="K13754" s="23">
        <v>3</v>
      </c>
      <c r="L13754" s="24">
        <v>3.1</v>
      </c>
      <c r="M13754" s="24">
        <v>9.3000000000000007</v>
      </c>
      <c r="N13754" s="24">
        <v>6.51</v>
      </c>
      <c r="O13754" s="24">
        <v>2.79</v>
      </c>
      <c r="P13754" s="25">
        <v>30</v>
      </c>
    </row>
    <row r="13755" spans="1:16" x14ac:dyDescent="0.3">
      <c r="A13755" s="22">
        <v>43360</v>
      </c>
      <c r="B13755">
        <v>2018</v>
      </c>
      <c r="C13755">
        <v>9</v>
      </c>
      <c r="D13755" t="s">
        <v>132</v>
      </c>
      <c r="E13755" t="s">
        <v>128</v>
      </c>
      <c r="F13755" t="s">
        <v>185</v>
      </c>
      <c r="G13755" t="s">
        <v>113</v>
      </c>
      <c r="H13755" t="s">
        <v>96</v>
      </c>
      <c r="I13755" t="s">
        <v>74</v>
      </c>
      <c r="J13755" t="s">
        <v>97</v>
      </c>
      <c r="K13755" s="23">
        <v>2.33</v>
      </c>
      <c r="L13755" s="24">
        <v>3.6</v>
      </c>
      <c r="M13755" s="24">
        <v>8.39</v>
      </c>
      <c r="N13755" s="24">
        <v>5.87</v>
      </c>
      <c r="O13755" s="24">
        <v>2.52</v>
      </c>
      <c r="P13755" s="25">
        <v>30</v>
      </c>
    </row>
    <row r="13756" spans="1:16" x14ac:dyDescent="0.3">
      <c r="A13756" s="22">
        <v>43360</v>
      </c>
      <c r="B13756">
        <v>2018</v>
      </c>
      <c r="C13756">
        <v>9</v>
      </c>
      <c r="D13756" t="s">
        <v>132</v>
      </c>
      <c r="E13756" t="s">
        <v>128</v>
      </c>
      <c r="F13756" t="s">
        <v>185</v>
      </c>
      <c r="G13756" t="s">
        <v>113</v>
      </c>
      <c r="H13756" t="s">
        <v>98</v>
      </c>
      <c r="I13756" t="s">
        <v>75</v>
      </c>
      <c r="J13756" t="s">
        <v>99</v>
      </c>
      <c r="K13756" s="23">
        <v>3.75</v>
      </c>
      <c r="L13756" s="24">
        <v>2.8</v>
      </c>
      <c r="M13756" s="24">
        <v>10.5</v>
      </c>
      <c r="N13756" s="24">
        <v>7.56</v>
      </c>
      <c r="O13756" s="24">
        <v>2.94</v>
      </c>
      <c r="P13756" s="25">
        <v>28</v>
      </c>
    </row>
    <row r="13757" spans="1:16" x14ac:dyDescent="0.3">
      <c r="A13757" s="22">
        <v>43360</v>
      </c>
      <c r="B13757">
        <v>2018</v>
      </c>
      <c r="C13757">
        <v>9</v>
      </c>
      <c r="D13757" t="s">
        <v>132</v>
      </c>
      <c r="E13757" t="s">
        <v>128</v>
      </c>
      <c r="F13757" t="s">
        <v>185</v>
      </c>
      <c r="G13757" t="s">
        <v>113</v>
      </c>
      <c r="H13757" t="s">
        <v>100</v>
      </c>
      <c r="I13757" t="s">
        <v>70</v>
      </c>
      <c r="J13757" t="s">
        <v>101</v>
      </c>
      <c r="K13757" s="23">
        <v>44.4</v>
      </c>
      <c r="L13757" s="24">
        <v>2.4</v>
      </c>
      <c r="M13757" s="24">
        <v>106.56</v>
      </c>
      <c r="N13757" s="24">
        <v>78.849999999999994</v>
      </c>
      <c r="O13757" s="24">
        <v>27.71</v>
      </c>
      <c r="P13757" s="25">
        <v>26</v>
      </c>
    </row>
    <row r="13758" spans="1:16" x14ac:dyDescent="0.3">
      <c r="A13758" s="22">
        <v>43360</v>
      </c>
      <c r="B13758">
        <v>2018</v>
      </c>
      <c r="C13758">
        <v>9</v>
      </c>
      <c r="D13758" t="s">
        <v>132</v>
      </c>
      <c r="E13758" t="s">
        <v>128</v>
      </c>
      <c r="F13758" t="s">
        <v>185</v>
      </c>
      <c r="G13758" t="s">
        <v>113</v>
      </c>
      <c r="H13758" t="s">
        <v>102</v>
      </c>
      <c r="I13758" t="s">
        <v>71</v>
      </c>
      <c r="J13758" t="s">
        <v>103</v>
      </c>
      <c r="K13758" s="23">
        <v>10</v>
      </c>
      <c r="L13758" s="24">
        <v>6.9</v>
      </c>
      <c r="M13758" s="24">
        <v>69</v>
      </c>
      <c r="N13758" s="24">
        <v>45.54</v>
      </c>
      <c r="O13758" s="24">
        <v>23.46</v>
      </c>
      <c r="P13758" s="25">
        <v>34</v>
      </c>
    </row>
    <row r="13759" spans="1:16" x14ac:dyDescent="0.3">
      <c r="A13759" s="22">
        <v>43360</v>
      </c>
      <c r="B13759">
        <v>2018</v>
      </c>
      <c r="C13759">
        <v>9</v>
      </c>
      <c r="D13759" t="s">
        <v>132</v>
      </c>
      <c r="E13759" t="s">
        <v>128</v>
      </c>
      <c r="F13759" t="s">
        <v>185</v>
      </c>
      <c r="G13759" t="s">
        <v>113</v>
      </c>
      <c r="H13759" t="s">
        <v>104</v>
      </c>
      <c r="I13759" t="s">
        <v>76</v>
      </c>
      <c r="J13759" t="s">
        <v>105</v>
      </c>
      <c r="K13759" s="23">
        <v>1</v>
      </c>
      <c r="L13759" s="24">
        <v>7.4</v>
      </c>
      <c r="M13759" s="24">
        <v>7.4</v>
      </c>
      <c r="N13759" s="24">
        <v>4.88</v>
      </c>
      <c r="O13759" s="24">
        <v>2.52</v>
      </c>
      <c r="P13759" s="25">
        <v>34</v>
      </c>
    </row>
    <row r="13760" spans="1:16" x14ac:dyDescent="0.3">
      <c r="A13760" s="22">
        <v>43360</v>
      </c>
      <c r="B13760">
        <v>2018</v>
      </c>
      <c r="C13760">
        <v>9</v>
      </c>
      <c r="D13760" t="s">
        <v>132</v>
      </c>
      <c r="E13760" t="s">
        <v>128</v>
      </c>
      <c r="F13760" t="s">
        <v>185</v>
      </c>
      <c r="G13760" t="s">
        <v>113</v>
      </c>
      <c r="H13760" t="s">
        <v>106</v>
      </c>
      <c r="I13760" t="s">
        <v>69</v>
      </c>
      <c r="J13760" t="s">
        <v>107</v>
      </c>
      <c r="K13760" s="23">
        <v>5</v>
      </c>
      <c r="L13760" s="24">
        <v>16.5</v>
      </c>
      <c r="M13760" s="24">
        <v>82.5</v>
      </c>
      <c r="N13760" s="24">
        <v>64.349999999999994</v>
      </c>
      <c r="O13760" s="24">
        <v>18.149999999999999</v>
      </c>
      <c r="P13760" s="25">
        <v>22</v>
      </c>
    </row>
    <row r="13761" spans="1:16" x14ac:dyDescent="0.3">
      <c r="A13761" s="22">
        <v>43360</v>
      </c>
      <c r="B13761">
        <v>2018</v>
      </c>
      <c r="C13761">
        <v>9</v>
      </c>
      <c r="D13761" t="s">
        <v>132</v>
      </c>
      <c r="E13761" t="s">
        <v>128</v>
      </c>
      <c r="F13761" t="s">
        <v>185</v>
      </c>
      <c r="G13761" t="s">
        <v>113</v>
      </c>
      <c r="H13761" t="s">
        <v>108</v>
      </c>
      <c r="I13761" t="s">
        <v>72</v>
      </c>
      <c r="J13761" t="s">
        <v>109</v>
      </c>
      <c r="K13761" s="23">
        <v>0</v>
      </c>
      <c r="L13761" s="24">
        <v>8.1999999999999993</v>
      </c>
      <c r="M13761" s="24">
        <v>0</v>
      </c>
      <c r="N13761" s="24">
        <v>0</v>
      </c>
      <c r="O13761" s="24">
        <v>0</v>
      </c>
      <c r="P13761" s="25">
        <v>32</v>
      </c>
    </row>
    <row r="13762" spans="1:16" x14ac:dyDescent="0.3">
      <c r="A13762" s="22">
        <v>43361</v>
      </c>
      <c r="B13762">
        <v>2018</v>
      </c>
      <c r="C13762">
        <v>9</v>
      </c>
      <c r="D13762" t="s">
        <v>132</v>
      </c>
      <c r="E13762" t="s">
        <v>128</v>
      </c>
      <c r="F13762" t="s">
        <v>185</v>
      </c>
      <c r="G13762" t="s">
        <v>114</v>
      </c>
      <c r="H13762" t="s">
        <v>94</v>
      </c>
      <c r="I13762" t="s">
        <v>73</v>
      </c>
      <c r="J13762" t="s">
        <v>95</v>
      </c>
      <c r="K13762" s="23">
        <v>4.34</v>
      </c>
      <c r="L13762" s="24">
        <v>3.1</v>
      </c>
      <c r="M13762" s="24">
        <v>13.45</v>
      </c>
      <c r="N13762" s="24">
        <v>9.41</v>
      </c>
      <c r="O13762" s="24">
        <v>4.04</v>
      </c>
      <c r="P13762" s="25">
        <v>30</v>
      </c>
    </row>
    <row r="13763" spans="1:16" x14ac:dyDescent="0.3">
      <c r="A13763" s="22">
        <v>43361</v>
      </c>
      <c r="B13763">
        <v>2018</v>
      </c>
      <c r="C13763">
        <v>9</v>
      </c>
      <c r="D13763" t="s">
        <v>132</v>
      </c>
      <c r="E13763" t="s">
        <v>128</v>
      </c>
      <c r="F13763" t="s">
        <v>185</v>
      </c>
      <c r="G13763" t="s">
        <v>114</v>
      </c>
      <c r="H13763" t="s">
        <v>96</v>
      </c>
      <c r="I13763" t="s">
        <v>74</v>
      </c>
      <c r="J13763" t="s">
        <v>97</v>
      </c>
      <c r="K13763" s="23">
        <v>3</v>
      </c>
      <c r="L13763" s="24">
        <v>3.6</v>
      </c>
      <c r="M13763" s="24">
        <v>10.8</v>
      </c>
      <c r="N13763" s="24">
        <v>7.56</v>
      </c>
      <c r="O13763" s="24">
        <v>3.24</v>
      </c>
      <c r="P13763" s="25">
        <v>30</v>
      </c>
    </row>
    <row r="13764" spans="1:16" x14ac:dyDescent="0.3">
      <c r="A13764" s="22">
        <v>43361</v>
      </c>
      <c r="B13764">
        <v>2018</v>
      </c>
      <c r="C13764">
        <v>9</v>
      </c>
      <c r="D13764" t="s">
        <v>132</v>
      </c>
      <c r="E13764" t="s">
        <v>128</v>
      </c>
      <c r="F13764" t="s">
        <v>185</v>
      </c>
      <c r="G13764" t="s">
        <v>114</v>
      </c>
      <c r="H13764" t="s">
        <v>98</v>
      </c>
      <c r="I13764" t="s">
        <v>75</v>
      </c>
      <c r="J13764" t="s">
        <v>99</v>
      </c>
      <c r="K13764" s="23">
        <v>3.7</v>
      </c>
      <c r="L13764" s="24">
        <v>2.8</v>
      </c>
      <c r="M13764" s="24">
        <v>10.36</v>
      </c>
      <c r="N13764" s="24">
        <v>7.46</v>
      </c>
      <c r="O13764" s="24">
        <v>2.9</v>
      </c>
      <c r="P13764" s="25">
        <v>28</v>
      </c>
    </row>
    <row r="13765" spans="1:16" x14ac:dyDescent="0.3">
      <c r="A13765" s="22">
        <v>43361</v>
      </c>
      <c r="B13765">
        <v>2018</v>
      </c>
      <c r="C13765">
        <v>9</v>
      </c>
      <c r="D13765" t="s">
        <v>132</v>
      </c>
      <c r="E13765" t="s">
        <v>128</v>
      </c>
      <c r="F13765" t="s">
        <v>185</v>
      </c>
      <c r="G13765" t="s">
        <v>114</v>
      </c>
      <c r="H13765" t="s">
        <v>100</v>
      </c>
      <c r="I13765" t="s">
        <v>70</v>
      </c>
      <c r="J13765" t="s">
        <v>101</v>
      </c>
      <c r="K13765" s="23">
        <v>20</v>
      </c>
      <c r="L13765" s="24">
        <v>2.4</v>
      </c>
      <c r="M13765" s="24">
        <v>48</v>
      </c>
      <c r="N13765" s="24">
        <v>35.520000000000003</v>
      </c>
      <c r="O13765" s="24">
        <v>12.48</v>
      </c>
      <c r="P13765" s="25">
        <v>26</v>
      </c>
    </row>
    <row r="13766" spans="1:16" x14ac:dyDescent="0.3">
      <c r="A13766" s="22">
        <v>43361</v>
      </c>
      <c r="B13766">
        <v>2018</v>
      </c>
      <c r="C13766">
        <v>9</v>
      </c>
      <c r="D13766" t="s">
        <v>132</v>
      </c>
      <c r="E13766" t="s">
        <v>128</v>
      </c>
      <c r="F13766" t="s">
        <v>185</v>
      </c>
      <c r="G13766" t="s">
        <v>114</v>
      </c>
      <c r="H13766" t="s">
        <v>102</v>
      </c>
      <c r="I13766" t="s">
        <v>71</v>
      </c>
      <c r="J13766" t="s">
        <v>103</v>
      </c>
      <c r="K13766" s="23">
        <v>6</v>
      </c>
      <c r="L13766" s="24">
        <v>6.9</v>
      </c>
      <c r="M13766" s="24">
        <v>41.4</v>
      </c>
      <c r="N13766" s="24">
        <v>27.32</v>
      </c>
      <c r="O13766" s="24">
        <v>14.08</v>
      </c>
      <c r="P13766" s="25">
        <v>34</v>
      </c>
    </row>
    <row r="13767" spans="1:16" x14ac:dyDescent="0.3">
      <c r="A13767" s="22">
        <v>43361</v>
      </c>
      <c r="B13767">
        <v>2018</v>
      </c>
      <c r="C13767">
        <v>9</v>
      </c>
      <c r="D13767" t="s">
        <v>132</v>
      </c>
      <c r="E13767" t="s">
        <v>128</v>
      </c>
      <c r="F13767" t="s">
        <v>185</v>
      </c>
      <c r="G13767" t="s">
        <v>114</v>
      </c>
      <c r="H13767" t="s">
        <v>104</v>
      </c>
      <c r="I13767" t="s">
        <v>76</v>
      </c>
      <c r="J13767" t="s">
        <v>105</v>
      </c>
      <c r="K13767" s="23">
        <v>0</v>
      </c>
      <c r="L13767" s="24">
        <v>7.4</v>
      </c>
      <c r="M13767" s="24">
        <v>0</v>
      </c>
      <c r="N13767" s="24">
        <v>0</v>
      </c>
      <c r="O13767" s="24">
        <v>0</v>
      </c>
      <c r="P13767" s="25">
        <v>34</v>
      </c>
    </row>
    <row r="13768" spans="1:16" x14ac:dyDescent="0.3">
      <c r="A13768" s="22">
        <v>43361</v>
      </c>
      <c r="B13768">
        <v>2018</v>
      </c>
      <c r="C13768">
        <v>9</v>
      </c>
      <c r="D13768" t="s">
        <v>132</v>
      </c>
      <c r="E13768" t="s">
        <v>128</v>
      </c>
      <c r="F13768" t="s">
        <v>185</v>
      </c>
      <c r="G13768" t="s">
        <v>114</v>
      </c>
      <c r="H13768" t="s">
        <v>106</v>
      </c>
      <c r="I13768" t="s">
        <v>69</v>
      </c>
      <c r="J13768" t="s">
        <v>107</v>
      </c>
      <c r="K13768" s="23">
        <v>1</v>
      </c>
      <c r="L13768" s="24">
        <v>16.5</v>
      </c>
      <c r="M13768" s="24">
        <v>16.5</v>
      </c>
      <c r="N13768" s="24">
        <v>12.87</v>
      </c>
      <c r="O13768" s="24">
        <v>3.63</v>
      </c>
      <c r="P13768" s="25">
        <v>22</v>
      </c>
    </row>
    <row r="13769" spans="1:16" x14ac:dyDescent="0.3">
      <c r="A13769" s="22">
        <v>43361</v>
      </c>
      <c r="B13769">
        <v>2018</v>
      </c>
      <c r="C13769">
        <v>9</v>
      </c>
      <c r="D13769" t="s">
        <v>132</v>
      </c>
      <c r="E13769" t="s">
        <v>128</v>
      </c>
      <c r="F13769" t="s">
        <v>185</v>
      </c>
      <c r="G13769" t="s">
        <v>114</v>
      </c>
      <c r="H13769" t="s">
        <v>108</v>
      </c>
      <c r="I13769" t="s">
        <v>72</v>
      </c>
      <c r="J13769" t="s">
        <v>109</v>
      </c>
      <c r="K13769" s="23">
        <v>5</v>
      </c>
      <c r="L13769" s="24">
        <v>8.1999999999999993</v>
      </c>
      <c r="M13769" s="24">
        <v>41</v>
      </c>
      <c r="N13769" s="24">
        <v>27.88</v>
      </c>
      <c r="O13769" s="24">
        <v>13.12</v>
      </c>
      <c r="P13769" s="25">
        <v>32</v>
      </c>
    </row>
    <row r="13770" spans="1:16" x14ac:dyDescent="0.3">
      <c r="A13770" s="22">
        <v>43362</v>
      </c>
      <c r="B13770">
        <v>2018</v>
      </c>
      <c r="C13770">
        <v>9</v>
      </c>
      <c r="D13770" t="s">
        <v>132</v>
      </c>
      <c r="E13770" t="s">
        <v>128</v>
      </c>
      <c r="F13770" t="s">
        <v>185</v>
      </c>
      <c r="G13770" t="s">
        <v>115</v>
      </c>
      <c r="H13770" t="s">
        <v>94</v>
      </c>
      <c r="I13770" t="s">
        <v>73</v>
      </c>
      <c r="J13770" t="s">
        <v>95</v>
      </c>
      <c r="K13770" s="23">
        <v>6</v>
      </c>
      <c r="L13770" s="24">
        <v>3.1</v>
      </c>
      <c r="M13770" s="24">
        <v>18.600000000000001</v>
      </c>
      <c r="N13770" s="24">
        <v>13.02</v>
      </c>
      <c r="O13770" s="24">
        <v>5.58</v>
      </c>
      <c r="P13770" s="25">
        <v>30</v>
      </c>
    </row>
    <row r="13771" spans="1:16" x14ac:dyDescent="0.3">
      <c r="A13771" s="22">
        <v>43362</v>
      </c>
      <c r="B13771">
        <v>2018</v>
      </c>
      <c r="C13771">
        <v>9</v>
      </c>
      <c r="D13771" t="s">
        <v>132</v>
      </c>
      <c r="E13771" t="s">
        <v>128</v>
      </c>
      <c r="F13771" t="s">
        <v>185</v>
      </c>
      <c r="G13771" t="s">
        <v>115</v>
      </c>
      <c r="H13771" t="s">
        <v>96</v>
      </c>
      <c r="I13771" t="s">
        <v>74</v>
      </c>
      <c r="J13771" t="s">
        <v>97</v>
      </c>
      <c r="K13771" s="23">
        <v>3.68</v>
      </c>
      <c r="L13771" s="24">
        <v>3.6</v>
      </c>
      <c r="M13771" s="24">
        <v>13.25</v>
      </c>
      <c r="N13771" s="24">
        <v>9.27</v>
      </c>
      <c r="O13771" s="24">
        <v>3.98</v>
      </c>
      <c r="P13771" s="25">
        <v>30</v>
      </c>
    </row>
    <row r="13772" spans="1:16" x14ac:dyDescent="0.3">
      <c r="A13772" s="22">
        <v>43362</v>
      </c>
      <c r="B13772">
        <v>2018</v>
      </c>
      <c r="C13772">
        <v>9</v>
      </c>
      <c r="D13772" t="s">
        <v>132</v>
      </c>
      <c r="E13772" t="s">
        <v>128</v>
      </c>
      <c r="F13772" t="s">
        <v>185</v>
      </c>
      <c r="G13772" t="s">
        <v>115</v>
      </c>
      <c r="H13772" t="s">
        <v>98</v>
      </c>
      <c r="I13772" t="s">
        <v>75</v>
      </c>
      <c r="J13772" t="s">
        <v>99</v>
      </c>
      <c r="K13772" s="23">
        <v>2</v>
      </c>
      <c r="L13772" s="24">
        <v>2.8</v>
      </c>
      <c r="M13772" s="24">
        <v>5.6</v>
      </c>
      <c r="N13772" s="24">
        <v>4.03</v>
      </c>
      <c r="O13772" s="24">
        <v>1.57</v>
      </c>
      <c r="P13772" s="25">
        <v>28</v>
      </c>
    </row>
    <row r="13773" spans="1:16" x14ac:dyDescent="0.3">
      <c r="A13773" s="22">
        <v>43362</v>
      </c>
      <c r="B13773">
        <v>2018</v>
      </c>
      <c r="C13773">
        <v>9</v>
      </c>
      <c r="D13773" t="s">
        <v>132</v>
      </c>
      <c r="E13773" t="s">
        <v>128</v>
      </c>
      <c r="F13773" t="s">
        <v>185</v>
      </c>
      <c r="G13773" t="s">
        <v>115</v>
      </c>
      <c r="H13773" t="s">
        <v>100</v>
      </c>
      <c r="I13773" t="s">
        <v>70</v>
      </c>
      <c r="J13773" t="s">
        <v>101</v>
      </c>
      <c r="K13773" s="23">
        <v>26</v>
      </c>
      <c r="L13773" s="24">
        <v>2.4</v>
      </c>
      <c r="M13773" s="24">
        <v>62.4</v>
      </c>
      <c r="N13773" s="24">
        <v>46.18</v>
      </c>
      <c r="O13773" s="24">
        <v>16.22</v>
      </c>
      <c r="P13773" s="25">
        <v>26</v>
      </c>
    </row>
    <row r="13774" spans="1:16" x14ac:dyDescent="0.3">
      <c r="A13774" s="22">
        <v>43362</v>
      </c>
      <c r="B13774">
        <v>2018</v>
      </c>
      <c r="C13774">
        <v>9</v>
      </c>
      <c r="D13774" t="s">
        <v>132</v>
      </c>
      <c r="E13774" t="s">
        <v>128</v>
      </c>
      <c r="F13774" t="s">
        <v>185</v>
      </c>
      <c r="G13774" t="s">
        <v>115</v>
      </c>
      <c r="H13774" t="s">
        <v>102</v>
      </c>
      <c r="I13774" t="s">
        <v>71</v>
      </c>
      <c r="J13774" t="s">
        <v>103</v>
      </c>
      <c r="K13774" s="23">
        <v>10</v>
      </c>
      <c r="L13774" s="24">
        <v>6.9</v>
      </c>
      <c r="M13774" s="24">
        <v>69</v>
      </c>
      <c r="N13774" s="24">
        <v>45.54</v>
      </c>
      <c r="O13774" s="24">
        <v>23.46</v>
      </c>
      <c r="P13774" s="25">
        <v>34</v>
      </c>
    </row>
    <row r="13775" spans="1:16" x14ac:dyDescent="0.3">
      <c r="A13775" s="22">
        <v>43362</v>
      </c>
      <c r="B13775">
        <v>2018</v>
      </c>
      <c r="C13775">
        <v>9</v>
      </c>
      <c r="D13775" t="s">
        <v>132</v>
      </c>
      <c r="E13775" t="s">
        <v>128</v>
      </c>
      <c r="F13775" t="s">
        <v>185</v>
      </c>
      <c r="G13775" t="s">
        <v>115</v>
      </c>
      <c r="H13775" t="s">
        <v>104</v>
      </c>
      <c r="I13775" t="s">
        <v>76</v>
      </c>
      <c r="J13775" t="s">
        <v>105</v>
      </c>
      <c r="K13775" s="23">
        <v>0</v>
      </c>
      <c r="L13775" s="24">
        <v>7.4</v>
      </c>
      <c r="M13775" s="24">
        <v>0</v>
      </c>
      <c r="N13775" s="24">
        <v>0</v>
      </c>
      <c r="O13775" s="24">
        <v>0</v>
      </c>
      <c r="P13775" s="25">
        <v>34</v>
      </c>
    </row>
    <row r="13776" spans="1:16" x14ac:dyDescent="0.3">
      <c r="A13776" s="22">
        <v>43362</v>
      </c>
      <c r="B13776">
        <v>2018</v>
      </c>
      <c r="C13776">
        <v>9</v>
      </c>
      <c r="D13776" t="s">
        <v>132</v>
      </c>
      <c r="E13776" t="s">
        <v>128</v>
      </c>
      <c r="F13776" t="s">
        <v>185</v>
      </c>
      <c r="G13776" t="s">
        <v>115</v>
      </c>
      <c r="H13776" t="s">
        <v>106</v>
      </c>
      <c r="I13776" t="s">
        <v>69</v>
      </c>
      <c r="J13776" t="s">
        <v>107</v>
      </c>
      <c r="K13776" s="23">
        <v>9</v>
      </c>
      <c r="L13776" s="24">
        <v>16.5</v>
      </c>
      <c r="M13776" s="24">
        <v>148.5</v>
      </c>
      <c r="N13776" s="24">
        <v>115.83</v>
      </c>
      <c r="O13776" s="24">
        <v>32.67</v>
      </c>
      <c r="P13776" s="25">
        <v>22</v>
      </c>
    </row>
    <row r="13777" spans="1:16" x14ac:dyDescent="0.3">
      <c r="A13777" s="22">
        <v>43362</v>
      </c>
      <c r="B13777">
        <v>2018</v>
      </c>
      <c r="C13777">
        <v>9</v>
      </c>
      <c r="D13777" t="s">
        <v>132</v>
      </c>
      <c r="E13777" t="s">
        <v>128</v>
      </c>
      <c r="F13777" t="s">
        <v>185</v>
      </c>
      <c r="G13777" t="s">
        <v>115</v>
      </c>
      <c r="H13777" t="s">
        <v>108</v>
      </c>
      <c r="I13777" t="s">
        <v>72</v>
      </c>
      <c r="J13777" t="s">
        <v>109</v>
      </c>
      <c r="K13777" s="23">
        <v>7</v>
      </c>
      <c r="L13777" s="24">
        <v>8.1999999999999993</v>
      </c>
      <c r="M13777" s="24">
        <v>57.4</v>
      </c>
      <c r="N13777" s="24">
        <v>39.03</v>
      </c>
      <c r="O13777" s="24">
        <v>18.37</v>
      </c>
      <c r="P13777" s="25">
        <v>32</v>
      </c>
    </row>
    <row r="13778" spans="1:16" x14ac:dyDescent="0.3">
      <c r="A13778" s="22">
        <v>43363</v>
      </c>
      <c r="B13778">
        <v>2018</v>
      </c>
      <c r="C13778">
        <v>9</v>
      </c>
      <c r="D13778" t="s">
        <v>132</v>
      </c>
      <c r="E13778" t="s">
        <v>128</v>
      </c>
      <c r="F13778" t="s">
        <v>185</v>
      </c>
      <c r="G13778" t="s">
        <v>93</v>
      </c>
      <c r="H13778" t="s">
        <v>94</v>
      </c>
      <c r="I13778" t="s">
        <v>73</v>
      </c>
      <c r="J13778" t="s">
        <v>95</v>
      </c>
      <c r="K13778" s="23">
        <v>2</v>
      </c>
      <c r="L13778" s="24">
        <v>3.1</v>
      </c>
      <c r="M13778" s="24">
        <v>6.2</v>
      </c>
      <c r="N13778" s="24">
        <v>4.34</v>
      </c>
      <c r="O13778" s="24">
        <v>1.86</v>
      </c>
      <c r="P13778" s="25">
        <v>30</v>
      </c>
    </row>
    <row r="13779" spans="1:16" x14ac:dyDescent="0.3">
      <c r="A13779" s="22">
        <v>43363</v>
      </c>
      <c r="B13779">
        <v>2018</v>
      </c>
      <c r="C13779">
        <v>9</v>
      </c>
      <c r="D13779" t="s">
        <v>132</v>
      </c>
      <c r="E13779" t="s">
        <v>128</v>
      </c>
      <c r="F13779" t="s">
        <v>185</v>
      </c>
      <c r="G13779" t="s">
        <v>93</v>
      </c>
      <c r="H13779" t="s">
        <v>96</v>
      </c>
      <c r="I13779" t="s">
        <v>74</v>
      </c>
      <c r="J13779" t="s">
        <v>97</v>
      </c>
      <c r="K13779" s="23">
        <v>4.07</v>
      </c>
      <c r="L13779" s="24">
        <v>3.6</v>
      </c>
      <c r="M13779" s="24">
        <v>14.65</v>
      </c>
      <c r="N13779" s="24">
        <v>10.26</v>
      </c>
      <c r="O13779" s="24">
        <v>4.3899999999999997</v>
      </c>
      <c r="P13779" s="25">
        <v>30</v>
      </c>
    </row>
    <row r="13780" spans="1:16" x14ac:dyDescent="0.3">
      <c r="A13780" s="22">
        <v>43363</v>
      </c>
      <c r="B13780">
        <v>2018</v>
      </c>
      <c r="C13780">
        <v>9</v>
      </c>
      <c r="D13780" t="s">
        <v>132</v>
      </c>
      <c r="E13780" t="s">
        <v>128</v>
      </c>
      <c r="F13780" t="s">
        <v>185</v>
      </c>
      <c r="G13780" t="s">
        <v>93</v>
      </c>
      <c r="H13780" t="s">
        <v>98</v>
      </c>
      <c r="I13780" t="s">
        <v>75</v>
      </c>
      <c r="J13780" t="s">
        <v>99</v>
      </c>
      <c r="K13780" s="23">
        <v>2</v>
      </c>
      <c r="L13780" s="24">
        <v>2.8</v>
      </c>
      <c r="M13780" s="24">
        <v>5.6</v>
      </c>
      <c r="N13780" s="24">
        <v>4.03</v>
      </c>
      <c r="O13780" s="24">
        <v>1.57</v>
      </c>
      <c r="P13780" s="25">
        <v>28</v>
      </c>
    </row>
    <row r="13781" spans="1:16" x14ac:dyDescent="0.3">
      <c r="A13781" s="22">
        <v>43363</v>
      </c>
      <c r="B13781">
        <v>2018</v>
      </c>
      <c r="C13781">
        <v>9</v>
      </c>
      <c r="D13781" t="s">
        <v>132</v>
      </c>
      <c r="E13781" t="s">
        <v>128</v>
      </c>
      <c r="F13781" t="s">
        <v>185</v>
      </c>
      <c r="G13781" t="s">
        <v>93</v>
      </c>
      <c r="H13781" t="s">
        <v>100</v>
      </c>
      <c r="I13781" t="s">
        <v>70</v>
      </c>
      <c r="J13781" t="s">
        <v>101</v>
      </c>
      <c r="K13781" s="23">
        <v>24.2</v>
      </c>
      <c r="L13781" s="24">
        <v>2.4</v>
      </c>
      <c r="M13781" s="24">
        <v>58.08</v>
      </c>
      <c r="N13781" s="24">
        <v>42.98</v>
      </c>
      <c r="O13781" s="24">
        <v>15.1</v>
      </c>
      <c r="P13781" s="25">
        <v>26</v>
      </c>
    </row>
    <row r="13782" spans="1:16" x14ac:dyDescent="0.3">
      <c r="A13782" s="22">
        <v>43363</v>
      </c>
      <c r="B13782">
        <v>2018</v>
      </c>
      <c r="C13782">
        <v>9</v>
      </c>
      <c r="D13782" t="s">
        <v>132</v>
      </c>
      <c r="E13782" t="s">
        <v>128</v>
      </c>
      <c r="F13782" t="s">
        <v>185</v>
      </c>
      <c r="G13782" t="s">
        <v>93</v>
      </c>
      <c r="H13782" t="s">
        <v>102</v>
      </c>
      <c r="I13782" t="s">
        <v>71</v>
      </c>
      <c r="J13782" t="s">
        <v>103</v>
      </c>
      <c r="K13782" s="23">
        <v>13</v>
      </c>
      <c r="L13782" s="24">
        <v>6.9</v>
      </c>
      <c r="M13782" s="24">
        <v>89.7</v>
      </c>
      <c r="N13782" s="24">
        <v>59.2</v>
      </c>
      <c r="O13782" s="24">
        <v>30.5</v>
      </c>
      <c r="P13782" s="25">
        <v>34</v>
      </c>
    </row>
    <row r="13783" spans="1:16" x14ac:dyDescent="0.3">
      <c r="A13783" s="22">
        <v>43363</v>
      </c>
      <c r="B13783">
        <v>2018</v>
      </c>
      <c r="C13783">
        <v>9</v>
      </c>
      <c r="D13783" t="s">
        <v>132</v>
      </c>
      <c r="E13783" t="s">
        <v>128</v>
      </c>
      <c r="F13783" t="s">
        <v>185</v>
      </c>
      <c r="G13783" t="s">
        <v>93</v>
      </c>
      <c r="H13783" t="s">
        <v>104</v>
      </c>
      <c r="I13783" t="s">
        <v>76</v>
      </c>
      <c r="J13783" t="s">
        <v>105</v>
      </c>
      <c r="K13783" s="23">
        <v>1</v>
      </c>
      <c r="L13783" s="24">
        <v>7.4</v>
      </c>
      <c r="M13783" s="24">
        <v>7.4</v>
      </c>
      <c r="N13783" s="24">
        <v>4.88</v>
      </c>
      <c r="O13783" s="24">
        <v>2.52</v>
      </c>
      <c r="P13783" s="25">
        <v>34</v>
      </c>
    </row>
    <row r="13784" spans="1:16" x14ac:dyDescent="0.3">
      <c r="A13784" s="22">
        <v>43363</v>
      </c>
      <c r="B13784">
        <v>2018</v>
      </c>
      <c r="C13784">
        <v>9</v>
      </c>
      <c r="D13784" t="s">
        <v>132</v>
      </c>
      <c r="E13784" t="s">
        <v>128</v>
      </c>
      <c r="F13784" t="s">
        <v>185</v>
      </c>
      <c r="G13784" t="s">
        <v>93</v>
      </c>
      <c r="H13784" t="s">
        <v>106</v>
      </c>
      <c r="I13784" t="s">
        <v>69</v>
      </c>
      <c r="J13784" t="s">
        <v>107</v>
      </c>
      <c r="K13784" s="23">
        <v>0</v>
      </c>
      <c r="L13784" s="24">
        <v>16.5</v>
      </c>
      <c r="M13784" s="24">
        <v>0</v>
      </c>
      <c r="N13784" s="24">
        <v>0</v>
      </c>
      <c r="O13784" s="24">
        <v>0</v>
      </c>
      <c r="P13784" s="25">
        <v>22</v>
      </c>
    </row>
    <row r="13785" spans="1:16" x14ac:dyDescent="0.3">
      <c r="A13785" s="22">
        <v>43363</v>
      </c>
      <c r="B13785">
        <v>2018</v>
      </c>
      <c r="C13785">
        <v>9</v>
      </c>
      <c r="D13785" t="s">
        <v>132</v>
      </c>
      <c r="E13785" t="s">
        <v>128</v>
      </c>
      <c r="F13785" t="s">
        <v>185</v>
      </c>
      <c r="G13785" t="s">
        <v>93</v>
      </c>
      <c r="H13785" t="s">
        <v>108</v>
      </c>
      <c r="I13785" t="s">
        <v>72</v>
      </c>
      <c r="J13785" t="s">
        <v>109</v>
      </c>
      <c r="K13785" s="23">
        <v>5</v>
      </c>
      <c r="L13785" s="24">
        <v>8.1999999999999993</v>
      </c>
      <c r="M13785" s="24">
        <v>41</v>
      </c>
      <c r="N13785" s="24">
        <v>27.88</v>
      </c>
      <c r="O13785" s="24">
        <v>13.12</v>
      </c>
      <c r="P13785" s="25">
        <v>32</v>
      </c>
    </row>
    <row r="13786" spans="1:16" x14ac:dyDescent="0.3">
      <c r="A13786" s="22">
        <v>43364</v>
      </c>
      <c r="B13786">
        <v>2018</v>
      </c>
      <c r="C13786">
        <v>9</v>
      </c>
      <c r="D13786" t="s">
        <v>132</v>
      </c>
      <c r="E13786" t="s">
        <v>128</v>
      </c>
      <c r="F13786" t="s">
        <v>185</v>
      </c>
      <c r="G13786" t="s">
        <v>110</v>
      </c>
      <c r="H13786" t="s">
        <v>94</v>
      </c>
      <c r="I13786" t="s">
        <v>73</v>
      </c>
      <c r="J13786" t="s">
        <v>95</v>
      </c>
      <c r="K13786" s="23">
        <v>4.66</v>
      </c>
      <c r="L13786" s="24">
        <v>3.1</v>
      </c>
      <c r="M13786" s="24">
        <v>14.45</v>
      </c>
      <c r="N13786" s="24">
        <v>10.11</v>
      </c>
      <c r="O13786" s="24">
        <v>4.34</v>
      </c>
      <c r="P13786" s="25">
        <v>30</v>
      </c>
    </row>
    <row r="13787" spans="1:16" x14ac:dyDescent="0.3">
      <c r="A13787" s="22">
        <v>43364</v>
      </c>
      <c r="B13787">
        <v>2018</v>
      </c>
      <c r="C13787">
        <v>9</v>
      </c>
      <c r="D13787" t="s">
        <v>132</v>
      </c>
      <c r="E13787" t="s">
        <v>128</v>
      </c>
      <c r="F13787" t="s">
        <v>185</v>
      </c>
      <c r="G13787" t="s">
        <v>110</v>
      </c>
      <c r="H13787" t="s">
        <v>96</v>
      </c>
      <c r="I13787" t="s">
        <v>74</v>
      </c>
      <c r="J13787" t="s">
        <v>97</v>
      </c>
      <c r="K13787" s="23">
        <v>5.84</v>
      </c>
      <c r="L13787" s="24">
        <v>3.6</v>
      </c>
      <c r="M13787" s="24">
        <v>21.02</v>
      </c>
      <c r="N13787" s="24">
        <v>14.71</v>
      </c>
      <c r="O13787" s="24">
        <v>6.31</v>
      </c>
      <c r="P13787" s="25">
        <v>30</v>
      </c>
    </row>
    <row r="13788" spans="1:16" x14ac:dyDescent="0.3">
      <c r="A13788" s="22">
        <v>43364</v>
      </c>
      <c r="B13788">
        <v>2018</v>
      </c>
      <c r="C13788">
        <v>9</v>
      </c>
      <c r="D13788" t="s">
        <v>132</v>
      </c>
      <c r="E13788" t="s">
        <v>128</v>
      </c>
      <c r="F13788" t="s">
        <v>185</v>
      </c>
      <c r="G13788" t="s">
        <v>110</v>
      </c>
      <c r="H13788" t="s">
        <v>98</v>
      </c>
      <c r="I13788" t="s">
        <v>75</v>
      </c>
      <c r="J13788" t="s">
        <v>99</v>
      </c>
      <c r="K13788" s="23">
        <v>1</v>
      </c>
      <c r="L13788" s="24">
        <v>2.8</v>
      </c>
      <c r="M13788" s="24">
        <v>2.8</v>
      </c>
      <c r="N13788" s="24">
        <v>2.02</v>
      </c>
      <c r="O13788" s="24">
        <v>0.78</v>
      </c>
      <c r="P13788" s="25">
        <v>28</v>
      </c>
    </row>
    <row r="13789" spans="1:16" x14ac:dyDescent="0.3">
      <c r="A13789" s="22">
        <v>43364</v>
      </c>
      <c r="B13789">
        <v>2018</v>
      </c>
      <c r="C13789">
        <v>9</v>
      </c>
      <c r="D13789" t="s">
        <v>132</v>
      </c>
      <c r="E13789" t="s">
        <v>128</v>
      </c>
      <c r="F13789" t="s">
        <v>185</v>
      </c>
      <c r="G13789" t="s">
        <v>110</v>
      </c>
      <c r="H13789" t="s">
        <v>100</v>
      </c>
      <c r="I13789" t="s">
        <v>70</v>
      </c>
      <c r="J13789" t="s">
        <v>101</v>
      </c>
      <c r="K13789" s="23">
        <v>33.1</v>
      </c>
      <c r="L13789" s="24">
        <v>2.4</v>
      </c>
      <c r="M13789" s="24">
        <v>79.44</v>
      </c>
      <c r="N13789" s="24">
        <v>58.79</v>
      </c>
      <c r="O13789" s="24">
        <v>20.65</v>
      </c>
      <c r="P13789" s="25">
        <v>26</v>
      </c>
    </row>
    <row r="13790" spans="1:16" x14ac:dyDescent="0.3">
      <c r="A13790" s="22">
        <v>43364</v>
      </c>
      <c r="B13790">
        <v>2018</v>
      </c>
      <c r="C13790">
        <v>9</v>
      </c>
      <c r="D13790" t="s">
        <v>132</v>
      </c>
      <c r="E13790" t="s">
        <v>128</v>
      </c>
      <c r="F13790" t="s">
        <v>185</v>
      </c>
      <c r="G13790" t="s">
        <v>110</v>
      </c>
      <c r="H13790" t="s">
        <v>102</v>
      </c>
      <c r="I13790" t="s">
        <v>71</v>
      </c>
      <c r="J13790" t="s">
        <v>103</v>
      </c>
      <c r="K13790" s="23">
        <v>10</v>
      </c>
      <c r="L13790" s="24">
        <v>6.9</v>
      </c>
      <c r="M13790" s="24">
        <v>69</v>
      </c>
      <c r="N13790" s="24">
        <v>45.54</v>
      </c>
      <c r="O13790" s="24">
        <v>23.46</v>
      </c>
      <c r="P13790" s="25">
        <v>34</v>
      </c>
    </row>
    <row r="13791" spans="1:16" x14ac:dyDescent="0.3">
      <c r="A13791" s="22">
        <v>43364</v>
      </c>
      <c r="B13791">
        <v>2018</v>
      </c>
      <c r="C13791">
        <v>9</v>
      </c>
      <c r="D13791" t="s">
        <v>132</v>
      </c>
      <c r="E13791" t="s">
        <v>128</v>
      </c>
      <c r="F13791" t="s">
        <v>185</v>
      </c>
      <c r="G13791" t="s">
        <v>110</v>
      </c>
      <c r="H13791" t="s">
        <v>104</v>
      </c>
      <c r="I13791" t="s">
        <v>76</v>
      </c>
      <c r="J13791" t="s">
        <v>105</v>
      </c>
      <c r="K13791" s="23">
        <v>0</v>
      </c>
      <c r="L13791" s="24">
        <v>7.4</v>
      </c>
      <c r="M13791" s="24">
        <v>0</v>
      </c>
      <c r="N13791" s="24">
        <v>0</v>
      </c>
      <c r="O13791" s="24">
        <v>0</v>
      </c>
      <c r="P13791" s="25">
        <v>34</v>
      </c>
    </row>
    <row r="13792" spans="1:16" x14ac:dyDescent="0.3">
      <c r="A13792" s="22">
        <v>43364</v>
      </c>
      <c r="B13792">
        <v>2018</v>
      </c>
      <c r="C13792">
        <v>9</v>
      </c>
      <c r="D13792" t="s">
        <v>132</v>
      </c>
      <c r="E13792" t="s">
        <v>128</v>
      </c>
      <c r="F13792" t="s">
        <v>185</v>
      </c>
      <c r="G13792" t="s">
        <v>110</v>
      </c>
      <c r="H13792" t="s">
        <v>106</v>
      </c>
      <c r="I13792" t="s">
        <v>69</v>
      </c>
      <c r="J13792" t="s">
        <v>107</v>
      </c>
      <c r="K13792" s="23">
        <v>1</v>
      </c>
      <c r="L13792" s="24">
        <v>16.5</v>
      </c>
      <c r="M13792" s="24">
        <v>16.5</v>
      </c>
      <c r="N13792" s="24">
        <v>12.87</v>
      </c>
      <c r="O13792" s="24">
        <v>3.63</v>
      </c>
      <c r="P13792" s="25">
        <v>22</v>
      </c>
    </row>
    <row r="13793" spans="1:16" x14ac:dyDescent="0.3">
      <c r="A13793" s="22">
        <v>43364</v>
      </c>
      <c r="B13793">
        <v>2018</v>
      </c>
      <c r="C13793">
        <v>9</v>
      </c>
      <c r="D13793" t="s">
        <v>132</v>
      </c>
      <c r="E13793" t="s">
        <v>128</v>
      </c>
      <c r="F13793" t="s">
        <v>185</v>
      </c>
      <c r="G13793" t="s">
        <v>110</v>
      </c>
      <c r="H13793" t="s">
        <v>108</v>
      </c>
      <c r="I13793" t="s">
        <v>72</v>
      </c>
      <c r="J13793" t="s">
        <v>109</v>
      </c>
      <c r="K13793" s="23">
        <v>3</v>
      </c>
      <c r="L13793" s="24">
        <v>8.1999999999999993</v>
      </c>
      <c r="M13793" s="24">
        <v>24.6</v>
      </c>
      <c r="N13793" s="24">
        <v>16.73</v>
      </c>
      <c r="O13793" s="24">
        <v>7.87</v>
      </c>
      <c r="P13793" s="25">
        <v>32</v>
      </c>
    </row>
    <row r="13794" spans="1:16" x14ac:dyDescent="0.3">
      <c r="A13794" s="22">
        <v>43365</v>
      </c>
      <c r="B13794">
        <v>2018</v>
      </c>
      <c r="C13794">
        <v>9</v>
      </c>
      <c r="D13794" t="s">
        <v>132</v>
      </c>
      <c r="E13794" t="s">
        <v>128</v>
      </c>
      <c r="F13794" t="s">
        <v>185</v>
      </c>
      <c r="G13794" t="s">
        <v>111</v>
      </c>
      <c r="H13794" t="s">
        <v>94</v>
      </c>
      <c r="I13794" t="s">
        <v>73</v>
      </c>
      <c r="J13794" t="s">
        <v>95</v>
      </c>
      <c r="K13794" s="23">
        <v>6</v>
      </c>
      <c r="L13794" s="24">
        <v>3.1</v>
      </c>
      <c r="M13794" s="24">
        <v>18.600000000000001</v>
      </c>
      <c r="N13794" s="24">
        <v>13.02</v>
      </c>
      <c r="O13794" s="24">
        <v>5.58</v>
      </c>
      <c r="P13794" s="25">
        <v>30</v>
      </c>
    </row>
    <row r="13795" spans="1:16" x14ac:dyDescent="0.3">
      <c r="A13795" s="22">
        <v>43365</v>
      </c>
      <c r="B13795">
        <v>2018</v>
      </c>
      <c r="C13795">
        <v>9</v>
      </c>
      <c r="D13795" t="s">
        <v>132</v>
      </c>
      <c r="E13795" t="s">
        <v>128</v>
      </c>
      <c r="F13795" t="s">
        <v>185</v>
      </c>
      <c r="G13795" t="s">
        <v>111</v>
      </c>
      <c r="H13795" t="s">
        <v>96</v>
      </c>
      <c r="I13795" t="s">
        <v>74</v>
      </c>
      <c r="J13795" t="s">
        <v>97</v>
      </c>
      <c r="K13795" s="23">
        <v>3.83</v>
      </c>
      <c r="L13795" s="24">
        <v>3.6</v>
      </c>
      <c r="M13795" s="24">
        <v>13.79</v>
      </c>
      <c r="N13795" s="24">
        <v>9.65</v>
      </c>
      <c r="O13795" s="24">
        <v>4.1399999999999997</v>
      </c>
      <c r="P13795" s="25">
        <v>30</v>
      </c>
    </row>
    <row r="13796" spans="1:16" x14ac:dyDescent="0.3">
      <c r="A13796" s="22">
        <v>43365</v>
      </c>
      <c r="B13796">
        <v>2018</v>
      </c>
      <c r="C13796">
        <v>9</v>
      </c>
      <c r="D13796" t="s">
        <v>132</v>
      </c>
      <c r="E13796" t="s">
        <v>128</v>
      </c>
      <c r="F13796" t="s">
        <v>185</v>
      </c>
      <c r="G13796" t="s">
        <v>111</v>
      </c>
      <c r="H13796" t="s">
        <v>98</v>
      </c>
      <c r="I13796" t="s">
        <v>75</v>
      </c>
      <c r="J13796" t="s">
        <v>99</v>
      </c>
      <c r="K13796" s="23">
        <v>1.5</v>
      </c>
      <c r="L13796" s="24">
        <v>2.8</v>
      </c>
      <c r="M13796" s="24">
        <v>4.2</v>
      </c>
      <c r="N13796" s="24">
        <v>3.02</v>
      </c>
      <c r="O13796" s="24">
        <v>1.18</v>
      </c>
      <c r="P13796" s="25">
        <v>28</v>
      </c>
    </row>
    <row r="13797" spans="1:16" x14ac:dyDescent="0.3">
      <c r="A13797" s="22">
        <v>43365</v>
      </c>
      <c r="B13797">
        <v>2018</v>
      </c>
      <c r="C13797">
        <v>9</v>
      </c>
      <c r="D13797" t="s">
        <v>132</v>
      </c>
      <c r="E13797" t="s">
        <v>128</v>
      </c>
      <c r="F13797" t="s">
        <v>185</v>
      </c>
      <c r="G13797" t="s">
        <v>111</v>
      </c>
      <c r="H13797" t="s">
        <v>100</v>
      </c>
      <c r="I13797" t="s">
        <v>70</v>
      </c>
      <c r="J13797" t="s">
        <v>101</v>
      </c>
      <c r="K13797" s="23">
        <v>31.6</v>
      </c>
      <c r="L13797" s="24">
        <v>2.4</v>
      </c>
      <c r="M13797" s="24">
        <v>75.84</v>
      </c>
      <c r="N13797" s="24">
        <v>56.12</v>
      </c>
      <c r="O13797" s="24">
        <v>19.72</v>
      </c>
      <c r="P13797" s="25">
        <v>26</v>
      </c>
    </row>
    <row r="13798" spans="1:16" x14ac:dyDescent="0.3">
      <c r="A13798" s="22">
        <v>43365</v>
      </c>
      <c r="B13798">
        <v>2018</v>
      </c>
      <c r="C13798">
        <v>9</v>
      </c>
      <c r="D13798" t="s">
        <v>132</v>
      </c>
      <c r="E13798" t="s">
        <v>128</v>
      </c>
      <c r="F13798" t="s">
        <v>185</v>
      </c>
      <c r="G13798" t="s">
        <v>111</v>
      </c>
      <c r="H13798" t="s">
        <v>102</v>
      </c>
      <c r="I13798" t="s">
        <v>71</v>
      </c>
      <c r="J13798" t="s">
        <v>103</v>
      </c>
      <c r="K13798" s="23">
        <v>6</v>
      </c>
      <c r="L13798" s="24">
        <v>6.9</v>
      </c>
      <c r="M13798" s="24">
        <v>41.4</v>
      </c>
      <c r="N13798" s="24">
        <v>27.32</v>
      </c>
      <c r="O13798" s="24">
        <v>14.08</v>
      </c>
      <c r="P13798" s="25">
        <v>34</v>
      </c>
    </row>
    <row r="13799" spans="1:16" x14ac:dyDescent="0.3">
      <c r="A13799" s="22">
        <v>43365</v>
      </c>
      <c r="B13799">
        <v>2018</v>
      </c>
      <c r="C13799">
        <v>9</v>
      </c>
      <c r="D13799" t="s">
        <v>132</v>
      </c>
      <c r="E13799" t="s">
        <v>128</v>
      </c>
      <c r="F13799" t="s">
        <v>185</v>
      </c>
      <c r="G13799" t="s">
        <v>111</v>
      </c>
      <c r="H13799" t="s">
        <v>104</v>
      </c>
      <c r="I13799" t="s">
        <v>76</v>
      </c>
      <c r="J13799" t="s">
        <v>105</v>
      </c>
      <c r="K13799" s="23">
        <v>1</v>
      </c>
      <c r="L13799" s="24">
        <v>7.4</v>
      </c>
      <c r="M13799" s="24">
        <v>7.4</v>
      </c>
      <c r="N13799" s="24">
        <v>4.88</v>
      </c>
      <c r="O13799" s="24">
        <v>2.52</v>
      </c>
      <c r="P13799" s="25">
        <v>34</v>
      </c>
    </row>
    <row r="13800" spans="1:16" x14ac:dyDescent="0.3">
      <c r="A13800" s="22">
        <v>43365</v>
      </c>
      <c r="B13800">
        <v>2018</v>
      </c>
      <c r="C13800">
        <v>9</v>
      </c>
      <c r="D13800" t="s">
        <v>132</v>
      </c>
      <c r="E13800" t="s">
        <v>128</v>
      </c>
      <c r="F13800" t="s">
        <v>185</v>
      </c>
      <c r="G13800" t="s">
        <v>111</v>
      </c>
      <c r="H13800" t="s">
        <v>106</v>
      </c>
      <c r="I13800" t="s">
        <v>69</v>
      </c>
      <c r="J13800" t="s">
        <v>107</v>
      </c>
      <c r="K13800" s="23">
        <v>23</v>
      </c>
      <c r="L13800" s="24">
        <v>16.5</v>
      </c>
      <c r="M13800" s="24">
        <v>379.5</v>
      </c>
      <c r="N13800" s="24">
        <v>296.01</v>
      </c>
      <c r="O13800" s="24">
        <v>83.49</v>
      </c>
      <c r="P13800" s="25">
        <v>22</v>
      </c>
    </row>
    <row r="13801" spans="1:16" x14ac:dyDescent="0.3">
      <c r="A13801" s="22">
        <v>43365</v>
      </c>
      <c r="B13801">
        <v>2018</v>
      </c>
      <c r="C13801">
        <v>9</v>
      </c>
      <c r="D13801" t="s">
        <v>132</v>
      </c>
      <c r="E13801" t="s">
        <v>128</v>
      </c>
      <c r="F13801" t="s">
        <v>185</v>
      </c>
      <c r="G13801" t="s">
        <v>111</v>
      </c>
      <c r="H13801" t="s">
        <v>108</v>
      </c>
      <c r="I13801" t="s">
        <v>72</v>
      </c>
      <c r="J13801" t="s">
        <v>109</v>
      </c>
      <c r="K13801" s="23">
        <v>3</v>
      </c>
      <c r="L13801" s="24">
        <v>8.1999999999999993</v>
      </c>
      <c r="M13801" s="24">
        <v>24.6</v>
      </c>
      <c r="N13801" s="24">
        <v>16.73</v>
      </c>
      <c r="O13801" s="24">
        <v>7.87</v>
      </c>
      <c r="P13801" s="25">
        <v>32</v>
      </c>
    </row>
    <row r="13802" spans="1:16" x14ac:dyDescent="0.3">
      <c r="A13802" s="22">
        <v>43366</v>
      </c>
      <c r="B13802">
        <v>2018</v>
      </c>
      <c r="C13802">
        <v>9</v>
      </c>
      <c r="D13802" t="s">
        <v>132</v>
      </c>
      <c r="E13802" t="s">
        <v>128</v>
      </c>
      <c r="F13802" t="s">
        <v>185</v>
      </c>
      <c r="G13802" t="s">
        <v>112</v>
      </c>
      <c r="H13802" t="s">
        <v>94</v>
      </c>
      <c r="I13802" t="s">
        <v>73</v>
      </c>
      <c r="J13802" t="s">
        <v>95</v>
      </c>
      <c r="K13802" s="23">
        <v>7.34</v>
      </c>
      <c r="L13802" s="24">
        <v>3.1</v>
      </c>
      <c r="M13802" s="24">
        <v>22.75</v>
      </c>
      <c r="N13802" s="24">
        <v>15.92</v>
      </c>
      <c r="O13802" s="24">
        <v>6.83</v>
      </c>
      <c r="P13802" s="25">
        <v>30</v>
      </c>
    </row>
    <row r="13803" spans="1:16" x14ac:dyDescent="0.3">
      <c r="A13803" s="22">
        <v>43366</v>
      </c>
      <c r="B13803">
        <v>2018</v>
      </c>
      <c r="C13803">
        <v>9</v>
      </c>
      <c r="D13803" t="s">
        <v>132</v>
      </c>
      <c r="E13803" t="s">
        <v>128</v>
      </c>
      <c r="F13803" t="s">
        <v>185</v>
      </c>
      <c r="G13803" t="s">
        <v>112</v>
      </c>
      <c r="H13803" t="s">
        <v>96</v>
      </c>
      <c r="I13803" t="s">
        <v>74</v>
      </c>
      <c r="J13803" t="s">
        <v>97</v>
      </c>
      <c r="K13803" s="23">
        <v>9.44</v>
      </c>
      <c r="L13803" s="24">
        <v>3.6</v>
      </c>
      <c r="M13803" s="24">
        <v>33.979999999999997</v>
      </c>
      <c r="N13803" s="24">
        <v>23.79</v>
      </c>
      <c r="O13803" s="24">
        <v>10.19</v>
      </c>
      <c r="P13803" s="25">
        <v>30</v>
      </c>
    </row>
    <row r="13804" spans="1:16" x14ac:dyDescent="0.3">
      <c r="A13804" s="22">
        <v>43366</v>
      </c>
      <c r="B13804">
        <v>2018</v>
      </c>
      <c r="C13804">
        <v>9</v>
      </c>
      <c r="D13804" t="s">
        <v>132</v>
      </c>
      <c r="E13804" t="s">
        <v>128</v>
      </c>
      <c r="F13804" t="s">
        <v>185</v>
      </c>
      <c r="G13804" t="s">
        <v>112</v>
      </c>
      <c r="H13804" t="s">
        <v>98</v>
      </c>
      <c r="I13804" t="s">
        <v>75</v>
      </c>
      <c r="J13804" t="s">
        <v>99</v>
      </c>
      <c r="K13804" s="23">
        <v>3.25</v>
      </c>
      <c r="L13804" s="24">
        <v>2.8</v>
      </c>
      <c r="M13804" s="24">
        <v>9.1</v>
      </c>
      <c r="N13804" s="24">
        <v>6.55</v>
      </c>
      <c r="O13804" s="24">
        <v>2.5499999999999998</v>
      </c>
      <c r="P13804" s="25">
        <v>28</v>
      </c>
    </row>
    <row r="13805" spans="1:16" x14ac:dyDescent="0.3">
      <c r="A13805" s="22">
        <v>43366</v>
      </c>
      <c r="B13805">
        <v>2018</v>
      </c>
      <c r="C13805">
        <v>9</v>
      </c>
      <c r="D13805" t="s">
        <v>132</v>
      </c>
      <c r="E13805" t="s">
        <v>128</v>
      </c>
      <c r="F13805" t="s">
        <v>185</v>
      </c>
      <c r="G13805" t="s">
        <v>112</v>
      </c>
      <c r="H13805" t="s">
        <v>100</v>
      </c>
      <c r="I13805" t="s">
        <v>70</v>
      </c>
      <c r="J13805" t="s">
        <v>101</v>
      </c>
      <c r="K13805" s="23">
        <v>42.86</v>
      </c>
      <c r="L13805" s="24">
        <v>2.4</v>
      </c>
      <c r="M13805" s="24">
        <v>102.86</v>
      </c>
      <c r="N13805" s="24">
        <v>76.12</v>
      </c>
      <c r="O13805" s="24">
        <v>26.74</v>
      </c>
      <c r="P13805" s="25">
        <v>26</v>
      </c>
    </row>
    <row r="13806" spans="1:16" x14ac:dyDescent="0.3">
      <c r="A13806" s="22">
        <v>43366</v>
      </c>
      <c r="B13806">
        <v>2018</v>
      </c>
      <c r="C13806">
        <v>9</v>
      </c>
      <c r="D13806" t="s">
        <v>132</v>
      </c>
      <c r="E13806" t="s">
        <v>128</v>
      </c>
      <c r="F13806" t="s">
        <v>185</v>
      </c>
      <c r="G13806" t="s">
        <v>112</v>
      </c>
      <c r="H13806" t="s">
        <v>102</v>
      </c>
      <c r="I13806" t="s">
        <v>71</v>
      </c>
      <c r="J13806" t="s">
        <v>103</v>
      </c>
      <c r="K13806" s="23">
        <v>9</v>
      </c>
      <c r="L13806" s="24">
        <v>6.9</v>
      </c>
      <c r="M13806" s="24">
        <v>62.1</v>
      </c>
      <c r="N13806" s="24">
        <v>40.99</v>
      </c>
      <c r="O13806" s="24">
        <v>21.11</v>
      </c>
      <c r="P13806" s="25">
        <v>34</v>
      </c>
    </row>
    <row r="13807" spans="1:16" x14ac:dyDescent="0.3">
      <c r="A13807" s="22">
        <v>43366</v>
      </c>
      <c r="B13807">
        <v>2018</v>
      </c>
      <c r="C13807">
        <v>9</v>
      </c>
      <c r="D13807" t="s">
        <v>132</v>
      </c>
      <c r="E13807" t="s">
        <v>128</v>
      </c>
      <c r="F13807" t="s">
        <v>185</v>
      </c>
      <c r="G13807" t="s">
        <v>112</v>
      </c>
      <c r="H13807" t="s">
        <v>104</v>
      </c>
      <c r="I13807" t="s">
        <v>76</v>
      </c>
      <c r="J13807" t="s">
        <v>105</v>
      </c>
      <c r="K13807" s="23">
        <v>0</v>
      </c>
      <c r="L13807" s="24">
        <v>7.4</v>
      </c>
      <c r="M13807" s="24">
        <v>0</v>
      </c>
      <c r="N13807" s="24">
        <v>0</v>
      </c>
      <c r="O13807" s="24">
        <v>0</v>
      </c>
      <c r="P13807" s="25">
        <v>34</v>
      </c>
    </row>
    <row r="13808" spans="1:16" x14ac:dyDescent="0.3">
      <c r="A13808" s="22">
        <v>43366</v>
      </c>
      <c r="B13808">
        <v>2018</v>
      </c>
      <c r="C13808">
        <v>9</v>
      </c>
      <c r="D13808" t="s">
        <v>132</v>
      </c>
      <c r="E13808" t="s">
        <v>128</v>
      </c>
      <c r="F13808" t="s">
        <v>185</v>
      </c>
      <c r="G13808" t="s">
        <v>112</v>
      </c>
      <c r="H13808" t="s">
        <v>106</v>
      </c>
      <c r="I13808" t="s">
        <v>69</v>
      </c>
      <c r="J13808" t="s">
        <v>107</v>
      </c>
      <c r="K13808" s="23">
        <v>8</v>
      </c>
      <c r="L13808" s="24">
        <v>16.5</v>
      </c>
      <c r="M13808" s="24">
        <v>132</v>
      </c>
      <c r="N13808" s="24">
        <v>102.96</v>
      </c>
      <c r="O13808" s="24">
        <v>29.04</v>
      </c>
      <c r="P13808" s="25">
        <v>22</v>
      </c>
    </row>
    <row r="13809" spans="1:16" x14ac:dyDescent="0.3">
      <c r="A13809" s="22">
        <v>43366</v>
      </c>
      <c r="B13809">
        <v>2018</v>
      </c>
      <c r="C13809">
        <v>9</v>
      </c>
      <c r="D13809" t="s">
        <v>132</v>
      </c>
      <c r="E13809" t="s">
        <v>128</v>
      </c>
      <c r="F13809" t="s">
        <v>185</v>
      </c>
      <c r="G13809" t="s">
        <v>112</v>
      </c>
      <c r="H13809" t="s">
        <v>108</v>
      </c>
      <c r="I13809" t="s">
        <v>72</v>
      </c>
      <c r="J13809" t="s">
        <v>109</v>
      </c>
      <c r="K13809" s="23">
        <v>5</v>
      </c>
      <c r="L13809" s="24">
        <v>8.1999999999999993</v>
      </c>
      <c r="M13809" s="24">
        <v>41</v>
      </c>
      <c r="N13809" s="24">
        <v>27.88</v>
      </c>
      <c r="O13809" s="24">
        <v>13.12</v>
      </c>
      <c r="P13809" s="25">
        <v>32</v>
      </c>
    </row>
    <row r="13810" spans="1:16" x14ac:dyDescent="0.3">
      <c r="A13810" s="22">
        <v>43367</v>
      </c>
      <c r="B13810">
        <v>2018</v>
      </c>
      <c r="C13810">
        <v>9</v>
      </c>
      <c r="D13810" t="s">
        <v>132</v>
      </c>
      <c r="E13810" t="s">
        <v>128</v>
      </c>
      <c r="F13810" t="s">
        <v>185</v>
      </c>
      <c r="G13810" t="s">
        <v>113</v>
      </c>
      <c r="H13810" t="s">
        <v>94</v>
      </c>
      <c r="I13810" t="s">
        <v>73</v>
      </c>
      <c r="J13810" t="s">
        <v>95</v>
      </c>
      <c r="K13810" s="23">
        <v>7.33</v>
      </c>
      <c r="L13810" s="24">
        <v>3.1</v>
      </c>
      <c r="M13810" s="24">
        <v>22.72</v>
      </c>
      <c r="N13810" s="24">
        <v>15.9</v>
      </c>
      <c r="O13810" s="24">
        <v>6.82</v>
      </c>
      <c r="P13810" s="25">
        <v>30</v>
      </c>
    </row>
    <row r="13811" spans="1:16" x14ac:dyDescent="0.3">
      <c r="A13811" s="22">
        <v>43367</v>
      </c>
      <c r="B13811">
        <v>2018</v>
      </c>
      <c r="C13811">
        <v>9</v>
      </c>
      <c r="D13811" t="s">
        <v>132</v>
      </c>
      <c r="E13811" t="s">
        <v>128</v>
      </c>
      <c r="F13811" t="s">
        <v>185</v>
      </c>
      <c r="G13811" t="s">
        <v>113</v>
      </c>
      <c r="H13811" t="s">
        <v>96</v>
      </c>
      <c r="I13811" t="s">
        <v>74</v>
      </c>
      <c r="J13811" t="s">
        <v>97</v>
      </c>
      <c r="K13811" s="23">
        <v>3.67</v>
      </c>
      <c r="L13811" s="24">
        <v>3.6</v>
      </c>
      <c r="M13811" s="24">
        <v>13.21</v>
      </c>
      <c r="N13811" s="24">
        <v>9.25</v>
      </c>
      <c r="O13811" s="24">
        <v>3.96</v>
      </c>
      <c r="P13811" s="25">
        <v>30</v>
      </c>
    </row>
    <row r="13812" spans="1:16" x14ac:dyDescent="0.3">
      <c r="A13812" s="22">
        <v>43367</v>
      </c>
      <c r="B13812">
        <v>2018</v>
      </c>
      <c r="C13812">
        <v>9</v>
      </c>
      <c r="D13812" t="s">
        <v>132</v>
      </c>
      <c r="E13812" t="s">
        <v>128</v>
      </c>
      <c r="F13812" t="s">
        <v>185</v>
      </c>
      <c r="G13812" t="s">
        <v>113</v>
      </c>
      <c r="H13812" t="s">
        <v>98</v>
      </c>
      <c r="I13812" t="s">
        <v>75</v>
      </c>
      <c r="J13812" t="s">
        <v>99</v>
      </c>
      <c r="K13812" s="23">
        <v>5.5</v>
      </c>
      <c r="L13812" s="24">
        <v>2.8</v>
      </c>
      <c r="M13812" s="24">
        <v>15.4</v>
      </c>
      <c r="N13812" s="24">
        <v>11.09</v>
      </c>
      <c r="O13812" s="24">
        <v>4.3099999999999996</v>
      </c>
      <c r="P13812" s="25">
        <v>28</v>
      </c>
    </row>
    <row r="13813" spans="1:16" x14ac:dyDescent="0.3">
      <c r="A13813" s="22">
        <v>43367</v>
      </c>
      <c r="B13813">
        <v>2018</v>
      </c>
      <c r="C13813">
        <v>9</v>
      </c>
      <c r="D13813" t="s">
        <v>132</v>
      </c>
      <c r="E13813" t="s">
        <v>128</v>
      </c>
      <c r="F13813" t="s">
        <v>185</v>
      </c>
      <c r="G13813" t="s">
        <v>113</v>
      </c>
      <c r="H13813" t="s">
        <v>100</v>
      </c>
      <c r="I13813" t="s">
        <v>70</v>
      </c>
      <c r="J13813" t="s">
        <v>101</v>
      </c>
      <c r="K13813" s="23">
        <v>53.8</v>
      </c>
      <c r="L13813" s="24">
        <v>2.4</v>
      </c>
      <c r="M13813" s="24">
        <v>129.12</v>
      </c>
      <c r="N13813" s="24">
        <v>95.55</v>
      </c>
      <c r="O13813" s="24">
        <v>33.57</v>
      </c>
      <c r="P13813" s="25">
        <v>26</v>
      </c>
    </row>
    <row r="13814" spans="1:16" x14ac:dyDescent="0.3">
      <c r="A13814" s="22">
        <v>43367</v>
      </c>
      <c r="B13814">
        <v>2018</v>
      </c>
      <c r="C13814">
        <v>9</v>
      </c>
      <c r="D13814" t="s">
        <v>132</v>
      </c>
      <c r="E13814" t="s">
        <v>128</v>
      </c>
      <c r="F13814" t="s">
        <v>185</v>
      </c>
      <c r="G13814" t="s">
        <v>113</v>
      </c>
      <c r="H13814" t="s">
        <v>102</v>
      </c>
      <c r="I13814" t="s">
        <v>71</v>
      </c>
      <c r="J13814" t="s">
        <v>103</v>
      </c>
      <c r="K13814" s="23">
        <v>7</v>
      </c>
      <c r="L13814" s="24">
        <v>6.9</v>
      </c>
      <c r="M13814" s="24">
        <v>48.3</v>
      </c>
      <c r="N13814" s="24">
        <v>31.88</v>
      </c>
      <c r="O13814" s="24">
        <v>16.420000000000002</v>
      </c>
      <c r="P13814" s="25">
        <v>34</v>
      </c>
    </row>
    <row r="13815" spans="1:16" x14ac:dyDescent="0.3">
      <c r="A13815" s="22">
        <v>43367</v>
      </c>
      <c r="B13815">
        <v>2018</v>
      </c>
      <c r="C13815">
        <v>9</v>
      </c>
      <c r="D13815" t="s">
        <v>132</v>
      </c>
      <c r="E13815" t="s">
        <v>128</v>
      </c>
      <c r="F13815" t="s">
        <v>185</v>
      </c>
      <c r="G13815" t="s">
        <v>113</v>
      </c>
      <c r="H13815" t="s">
        <v>104</v>
      </c>
      <c r="I13815" t="s">
        <v>76</v>
      </c>
      <c r="J13815" t="s">
        <v>105</v>
      </c>
      <c r="K13815" s="23">
        <v>0</v>
      </c>
      <c r="L13815" s="24">
        <v>7.4</v>
      </c>
      <c r="M13815" s="24">
        <v>0</v>
      </c>
      <c r="N13815" s="24">
        <v>0</v>
      </c>
      <c r="O13815" s="24">
        <v>0</v>
      </c>
      <c r="P13815" s="25">
        <v>34</v>
      </c>
    </row>
    <row r="13816" spans="1:16" x14ac:dyDescent="0.3">
      <c r="A13816" s="22">
        <v>43367</v>
      </c>
      <c r="B13816">
        <v>2018</v>
      </c>
      <c r="C13816">
        <v>9</v>
      </c>
      <c r="D13816" t="s">
        <v>132</v>
      </c>
      <c r="E13816" t="s">
        <v>128</v>
      </c>
      <c r="F13816" t="s">
        <v>185</v>
      </c>
      <c r="G13816" t="s">
        <v>113</v>
      </c>
      <c r="H13816" t="s">
        <v>106</v>
      </c>
      <c r="I13816" t="s">
        <v>69</v>
      </c>
      <c r="J13816" t="s">
        <v>107</v>
      </c>
      <c r="K13816" s="23">
        <v>9</v>
      </c>
      <c r="L13816" s="24">
        <v>16.5</v>
      </c>
      <c r="M13816" s="24">
        <v>148.5</v>
      </c>
      <c r="N13816" s="24">
        <v>115.83</v>
      </c>
      <c r="O13816" s="24">
        <v>32.67</v>
      </c>
      <c r="P13816" s="25">
        <v>22</v>
      </c>
    </row>
    <row r="13817" spans="1:16" x14ac:dyDescent="0.3">
      <c r="A13817" s="22">
        <v>43367</v>
      </c>
      <c r="B13817">
        <v>2018</v>
      </c>
      <c r="C13817">
        <v>9</v>
      </c>
      <c r="D13817" t="s">
        <v>132</v>
      </c>
      <c r="E13817" t="s">
        <v>128</v>
      </c>
      <c r="F13817" t="s">
        <v>185</v>
      </c>
      <c r="G13817" t="s">
        <v>113</v>
      </c>
      <c r="H13817" t="s">
        <v>108</v>
      </c>
      <c r="I13817" t="s">
        <v>72</v>
      </c>
      <c r="J13817" t="s">
        <v>109</v>
      </c>
      <c r="K13817" s="23">
        <v>2</v>
      </c>
      <c r="L13817" s="24">
        <v>8.1999999999999993</v>
      </c>
      <c r="M13817" s="24">
        <v>16.399999999999999</v>
      </c>
      <c r="N13817" s="24">
        <v>11.15</v>
      </c>
      <c r="O13817" s="24">
        <v>5.25</v>
      </c>
      <c r="P13817" s="25">
        <v>32</v>
      </c>
    </row>
    <row r="13818" spans="1:16" x14ac:dyDescent="0.3">
      <c r="A13818" s="22">
        <v>43368</v>
      </c>
      <c r="B13818">
        <v>2018</v>
      </c>
      <c r="C13818">
        <v>9</v>
      </c>
      <c r="D13818" t="s">
        <v>132</v>
      </c>
      <c r="E13818" t="s">
        <v>128</v>
      </c>
      <c r="F13818" t="s">
        <v>185</v>
      </c>
      <c r="G13818" t="s">
        <v>114</v>
      </c>
      <c r="H13818" t="s">
        <v>94</v>
      </c>
      <c r="I13818" t="s">
        <v>73</v>
      </c>
      <c r="J13818" t="s">
        <v>95</v>
      </c>
      <c r="K13818" s="23">
        <v>6</v>
      </c>
      <c r="L13818" s="24">
        <v>3.1</v>
      </c>
      <c r="M13818" s="24">
        <v>18.600000000000001</v>
      </c>
      <c r="N13818" s="24">
        <v>13.02</v>
      </c>
      <c r="O13818" s="24">
        <v>5.58</v>
      </c>
      <c r="P13818" s="25">
        <v>30</v>
      </c>
    </row>
    <row r="13819" spans="1:16" x14ac:dyDescent="0.3">
      <c r="A13819" s="22">
        <v>43368</v>
      </c>
      <c r="B13819">
        <v>2018</v>
      </c>
      <c r="C13819">
        <v>9</v>
      </c>
      <c r="D13819" t="s">
        <v>132</v>
      </c>
      <c r="E13819" t="s">
        <v>128</v>
      </c>
      <c r="F13819" t="s">
        <v>185</v>
      </c>
      <c r="G13819" t="s">
        <v>114</v>
      </c>
      <c r="H13819" t="s">
        <v>96</v>
      </c>
      <c r="I13819" t="s">
        <v>74</v>
      </c>
      <c r="J13819" t="s">
        <v>97</v>
      </c>
      <c r="K13819" s="23">
        <v>4.74</v>
      </c>
      <c r="L13819" s="24">
        <v>3.6</v>
      </c>
      <c r="M13819" s="24">
        <v>17.059999999999999</v>
      </c>
      <c r="N13819" s="24">
        <v>11.94</v>
      </c>
      <c r="O13819" s="24">
        <v>5.12</v>
      </c>
      <c r="P13819" s="25">
        <v>30</v>
      </c>
    </row>
    <row r="13820" spans="1:16" x14ac:dyDescent="0.3">
      <c r="A13820" s="22">
        <v>43368</v>
      </c>
      <c r="B13820">
        <v>2018</v>
      </c>
      <c r="C13820">
        <v>9</v>
      </c>
      <c r="D13820" t="s">
        <v>132</v>
      </c>
      <c r="E13820" t="s">
        <v>128</v>
      </c>
      <c r="F13820" t="s">
        <v>185</v>
      </c>
      <c r="G13820" t="s">
        <v>114</v>
      </c>
      <c r="H13820" t="s">
        <v>98</v>
      </c>
      <c r="I13820" t="s">
        <v>75</v>
      </c>
      <c r="J13820" t="s">
        <v>99</v>
      </c>
      <c r="K13820" s="23">
        <v>3.3</v>
      </c>
      <c r="L13820" s="24">
        <v>2.8</v>
      </c>
      <c r="M13820" s="24">
        <v>9.24</v>
      </c>
      <c r="N13820" s="24">
        <v>6.65</v>
      </c>
      <c r="O13820" s="24">
        <v>2.59</v>
      </c>
      <c r="P13820" s="25">
        <v>28</v>
      </c>
    </row>
    <row r="13821" spans="1:16" x14ac:dyDescent="0.3">
      <c r="A13821" s="22">
        <v>43368</v>
      </c>
      <c r="B13821">
        <v>2018</v>
      </c>
      <c r="C13821">
        <v>9</v>
      </c>
      <c r="D13821" t="s">
        <v>132</v>
      </c>
      <c r="E13821" t="s">
        <v>128</v>
      </c>
      <c r="F13821" t="s">
        <v>185</v>
      </c>
      <c r="G13821" t="s">
        <v>114</v>
      </c>
      <c r="H13821" t="s">
        <v>100</v>
      </c>
      <c r="I13821" t="s">
        <v>70</v>
      </c>
      <c r="J13821" t="s">
        <v>101</v>
      </c>
      <c r="K13821" s="23">
        <v>53.85</v>
      </c>
      <c r="L13821" s="24">
        <v>2.4</v>
      </c>
      <c r="M13821" s="24">
        <v>129.24</v>
      </c>
      <c r="N13821" s="24">
        <v>95.64</v>
      </c>
      <c r="O13821" s="24">
        <v>33.6</v>
      </c>
      <c r="P13821" s="25">
        <v>26</v>
      </c>
    </row>
    <row r="13822" spans="1:16" x14ac:dyDescent="0.3">
      <c r="A13822" s="22">
        <v>43368</v>
      </c>
      <c r="B13822">
        <v>2018</v>
      </c>
      <c r="C13822">
        <v>9</v>
      </c>
      <c r="D13822" t="s">
        <v>132</v>
      </c>
      <c r="E13822" t="s">
        <v>128</v>
      </c>
      <c r="F13822" t="s">
        <v>185</v>
      </c>
      <c r="G13822" t="s">
        <v>114</v>
      </c>
      <c r="H13822" t="s">
        <v>102</v>
      </c>
      <c r="I13822" t="s">
        <v>71</v>
      </c>
      <c r="J13822" t="s">
        <v>103</v>
      </c>
      <c r="K13822" s="23">
        <v>11</v>
      </c>
      <c r="L13822" s="24">
        <v>6.9</v>
      </c>
      <c r="M13822" s="24">
        <v>75.900000000000006</v>
      </c>
      <c r="N13822" s="24">
        <v>50.09</v>
      </c>
      <c r="O13822" s="24">
        <v>25.81</v>
      </c>
      <c r="P13822" s="25">
        <v>34</v>
      </c>
    </row>
    <row r="13823" spans="1:16" x14ac:dyDescent="0.3">
      <c r="A13823" s="22">
        <v>43368</v>
      </c>
      <c r="B13823">
        <v>2018</v>
      </c>
      <c r="C13823">
        <v>9</v>
      </c>
      <c r="D13823" t="s">
        <v>132</v>
      </c>
      <c r="E13823" t="s">
        <v>128</v>
      </c>
      <c r="F13823" t="s">
        <v>185</v>
      </c>
      <c r="G13823" t="s">
        <v>114</v>
      </c>
      <c r="H13823" t="s">
        <v>104</v>
      </c>
      <c r="I13823" t="s">
        <v>76</v>
      </c>
      <c r="J13823" t="s">
        <v>105</v>
      </c>
      <c r="K13823" s="23">
        <v>0</v>
      </c>
      <c r="L13823" s="24">
        <v>7.4</v>
      </c>
      <c r="M13823" s="24">
        <v>0</v>
      </c>
      <c r="N13823" s="24">
        <v>0</v>
      </c>
      <c r="O13823" s="24">
        <v>0</v>
      </c>
      <c r="P13823" s="25">
        <v>34</v>
      </c>
    </row>
    <row r="13824" spans="1:16" x14ac:dyDescent="0.3">
      <c r="A13824" s="22">
        <v>43368</v>
      </c>
      <c r="B13824">
        <v>2018</v>
      </c>
      <c r="C13824">
        <v>9</v>
      </c>
      <c r="D13824" t="s">
        <v>132</v>
      </c>
      <c r="E13824" t="s">
        <v>128</v>
      </c>
      <c r="F13824" t="s">
        <v>185</v>
      </c>
      <c r="G13824" t="s">
        <v>114</v>
      </c>
      <c r="H13824" t="s">
        <v>106</v>
      </c>
      <c r="I13824" t="s">
        <v>69</v>
      </c>
      <c r="J13824" t="s">
        <v>107</v>
      </c>
      <c r="K13824" s="23">
        <v>22</v>
      </c>
      <c r="L13824" s="24">
        <v>16.5</v>
      </c>
      <c r="M13824" s="24">
        <v>363</v>
      </c>
      <c r="N13824" s="24">
        <v>283.14</v>
      </c>
      <c r="O13824" s="24">
        <v>79.86</v>
      </c>
      <c r="P13824" s="25">
        <v>22</v>
      </c>
    </row>
    <row r="13825" spans="1:16" x14ac:dyDescent="0.3">
      <c r="A13825" s="22">
        <v>43368</v>
      </c>
      <c r="B13825">
        <v>2018</v>
      </c>
      <c r="C13825">
        <v>9</v>
      </c>
      <c r="D13825" t="s">
        <v>132</v>
      </c>
      <c r="E13825" t="s">
        <v>128</v>
      </c>
      <c r="F13825" t="s">
        <v>185</v>
      </c>
      <c r="G13825" t="s">
        <v>114</v>
      </c>
      <c r="H13825" t="s">
        <v>108</v>
      </c>
      <c r="I13825" t="s">
        <v>72</v>
      </c>
      <c r="J13825" t="s">
        <v>109</v>
      </c>
      <c r="K13825" s="23">
        <v>2</v>
      </c>
      <c r="L13825" s="24">
        <v>8.1999999999999993</v>
      </c>
      <c r="M13825" s="24">
        <v>16.399999999999999</v>
      </c>
      <c r="N13825" s="24">
        <v>11.15</v>
      </c>
      <c r="O13825" s="24">
        <v>5.25</v>
      </c>
      <c r="P13825" s="25">
        <v>32</v>
      </c>
    </row>
    <row r="13826" spans="1:16" x14ac:dyDescent="0.3">
      <c r="A13826" s="22">
        <v>43369</v>
      </c>
      <c r="B13826">
        <v>2018</v>
      </c>
      <c r="C13826">
        <v>9</v>
      </c>
      <c r="D13826" t="s">
        <v>132</v>
      </c>
      <c r="E13826" t="s">
        <v>128</v>
      </c>
      <c r="F13826" t="s">
        <v>185</v>
      </c>
      <c r="G13826" t="s">
        <v>115</v>
      </c>
      <c r="H13826" t="s">
        <v>94</v>
      </c>
      <c r="I13826" t="s">
        <v>73</v>
      </c>
      <c r="J13826" t="s">
        <v>95</v>
      </c>
      <c r="K13826" s="23">
        <v>3</v>
      </c>
      <c r="L13826" s="24">
        <v>3.1</v>
      </c>
      <c r="M13826" s="24">
        <v>9.3000000000000007</v>
      </c>
      <c r="N13826" s="24">
        <v>6.51</v>
      </c>
      <c r="O13826" s="24">
        <v>2.79</v>
      </c>
      <c r="P13826" s="25">
        <v>30</v>
      </c>
    </row>
    <row r="13827" spans="1:16" x14ac:dyDescent="0.3">
      <c r="A13827" s="22">
        <v>43369</v>
      </c>
      <c r="B13827">
        <v>2018</v>
      </c>
      <c r="C13827">
        <v>9</v>
      </c>
      <c r="D13827" t="s">
        <v>132</v>
      </c>
      <c r="E13827" t="s">
        <v>128</v>
      </c>
      <c r="F13827" t="s">
        <v>185</v>
      </c>
      <c r="G13827" t="s">
        <v>115</v>
      </c>
      <c r="H13827" t="s">
        <v>96</v>
      </c>
      <c r="I13827" t="s">
        <v>74</v>
      </c>
      <c r="J13827" t="s">
        <v>97</v>
      </c>
      <c r="K13827" s="23">
        <v>9</v>
      </c>
      <c r="L13827" s="24">
        <v>3.6</v>
      </c>
      <c r="M13827" s="24">
        <v>32.4</v>
      </c>
      <c r="N13827" s="24">
        <v>22.68</v>
      </c>
      <c r="O13827" s="24">
        <v>9.7200000000000006</v>
      </c>
      <c r="P13827" s="25">
        <v>30</v>
      </c>
    </row>
    <row r="13828" spans="1:16" x14ac:dyDescent="0.3">
      <c r="A13828" s="22">
        <v>43369</v>
      </c>
      <c r="B13828">
        <v>2018</v>
      </c>
      <c r="C13828">
        <v>9</v>
      </c>
      <c r="D13828" t="s">
        <v>132</v>
      </c>
      <c r="E13828" t="s">
        <v>128</v>
      </c>
      <c r="F13828" t="s">
        <v>185</v>
      </c>
      <c r="G13828" t="s">
        <v>115</v>
      </c>
      <c r="H13828" t="s">
        <v>98</v>
      </c>
      <c r="I13828" t="s">
        <v>75</v>
      </c>
      <c r="J13828" t="s">
        <v>99</v>
      </c>
      <c r="K13828" s="23">
        <v>6</v>
      </c>
      <c r="L13828" s="24">
        <v>2.8</v>
      </c>
      <c r="M13828" s="24">
        <v>16.8</v>
      </c>
      <c r="N13828" s="24">
        <v>12.1</v>
      </c>
      <c r="O13828" s="24">
        <v>4.7</v>
      </c>
      <c r="P13828" s="25">
        <v>28</v>
      </c>
    </row>
    <row r="13829" spans="1:16" x14ac:dyDescent="0.3">
      <c r="A13829" s="22">
        <v>43369</v>
      </c>
      <c r="B13829">
        <v>2018</v>
      </c>
      <c r="C13829">
        <v>9</v>
      </c>
      <c r="D13829" t="s">
        <v>132</v>
      </c>
      <c r="E13829" t="s">
        <v>128</v>
      </c>
      <c r="F13829" t="s">
        <v>185</v>
      </c>
      <c r="G13829" t="s">
        <v>115</v>
      </c>
      <c r="H13829" t="s">
        <v>100</v>
      </c>
      <c r="I13829" t="s">
        <v>70</v>
      </c>
      <c r="J13829" t="s">
        <v>101</v>
      </c>
      <c r="K13829" s="23">
        <v>41.4</v>
      </c>
      <c r="L13829" s="24">
        <v>2.4</v>
      </c>
      <c r="M13829" s="24">
        <v>99.36</v>
      </c>
      <c r="N13829" s="24">
        <v>73.53</v>
      </c>
      <c r="O13829" s="24">
        <v>25.83</v>
      </c>
      <c r="P13829" s="25">
        <v>26</v>
      </c>
    </row>
    <row r="13830" spans="1:16" x14ac:dyDescent="0.3">
      <c r="A13830" s="22">
        <v>43369</v>
      </c>
      <c r="B13830">
        <v>2018</v>
      </c>
      <c r="C13830">
        <v>9</v>
      </c>
      <c r="D13830" t="s">
        <v>132</v>
      </c>
      <c r="E13830" t="s">
        <v>128</v>
      </c>
      <c r="F13830" t="s">
        <v>185</v>
      </c>
      <c r="G13830" t="s">
        <v>115</v>
      </c>
      <c r="H13830" t="s">
        <v>102</v>
      </c>
      <c r="I13830" t="s">
        <v>71</v>
      </c>
      <c r="J13830" t="s">
        <v>103</v>
      </c>
      <c r="K13830" s="23">
        <v>9</v>
      </c>
      <c r="L13830" s="24">
        <v>6.9</v>
      </c>
      <c r="M13830" s="24">
        <v>62.1</v>
      </c>
      <c r="N13830" s="24">
        <v>40.99</v>
      </c>
      <c r="O13830" s="24">
        <v>21.11</v>
      </c>
      <c r="P13830" s="25">
        <v>34</v>
      </c>
    </row>
    <row r="13831" spans="1:16" x14ac:dyDescent="0.3">
      <c r="A13831" s="22">
        <v>43369</v>
      </c>
      <c r="B13831">
        <v>2018</v>
      </c>
      <c r="C13831">
        <v>9</v>
      </c>
      <c r="D13831" t="s">
        <v>132</v>
      </c>
      <c r="E13831" t="s">
        <v>128</v>
      </c>
      <c r="F13831" t="s">
        <v>185</v>
      </c>
      <c r="G13831" t="s">
        <v>115</v>
      </c>
      <c r="H13831" t="s">
        <v>104</v>
      </c>
      <c r="I13831" t="s">
        <v>76</v>
      </c>
      <c r="J13831" t="s">
        <v>105</v>
      </c>
      <c r="K13831" s="23">
        <v>1</v>
      </c>
      <c r="L13831" s="24">
        <v>7.4</v>
      </c>
      <c r="M13831" s="24">
        <v>7.4</v>
      </c>
      <c r="N13831" s="24">
        <v>4.88</v>
      </c>
      <c r="O13831" s="24">
        <v>2.52</v>
      </c>
      <c r="P13831" s="25">
        <v>34</v>
      </c>
    </row>
    <row r="13832" spans="1:16" x14ac:dyDescent="0.3">
      <c r="A13832" s="22">
        <v>43369</v>
      </c>
      <c r="B13832">
        <v>2018</v>
      </c>
      <c r="C13832">
        <v>9</v>
      </c>
      <c r="D13832" t="s">
        <v>132</v>
      </c>
      <c r="E13832" t="s">
        <v>128</v>
      </c>
      <c r="F13832" t="s">
        <v>185</v>
      </c>
      <c r="G13832" t="s">
        <v>115</v>
      </c>
      <c r="H13832" t="s">
        <v>106</v>
      </c>
      <c r="I13832" t="s">
        <v>69</v>
      </c>
      <c r="J13832" t="s">
        <v>107</v>
      </c>
      <c r="K13832" s="23">
        <v>0</v>
      </c>
      <c r="L13832" s="24">
        <v>16.5</v>
      </c>
      <c r="M13832" s="24">
        <v>0</v>
      </c>
      <c r="N13832" s="24">
        <v>0</v>
      </c>
      <c r="O13832" s="24">
        <v>0</v>
      </c>
      <c r="P13832" s="25">
        <v>22</v>
      </c>
    </row>
    <row r="13833" spans="1:16" x14ac:dyDescent="0.3">
      <c r="A13833" s="22">
        <v>43369</v>
      </c>
      <c r="B13833">
        <v>2018</v>
      </c>
      <c r="C13833">
        <v>9</v>
      </c>
      <c r="D13833" t="s">
        <v>132</v>
      </c>
      <c r="E13833" t="s">
        <v>128</v>
      </c>
      <c r="F13833" t="s">
        <v>185</v>
      </c>
      <c r="G13833" t="s">
        <v>115</v>
      </c>
      <c r="H13833" t="s">
        <v>108</v>
      </c>
      <c r="I13833" t="s">
        <v>72</v>
      </c>
      <c r="J13833" t="s">
        <v>109</v>
      </c>
      <c r="K13833" s="23">
        <v>3</v>
      </c>
      <c r="L13833" s="24">
        <v>8.1999999999999993</v>
      </c>
      <c r="M13833" s="24">
        <v>24.6</v>
      </c>
      <c r="N13833" s="24">
        <v>16.73</v>
      </c>
      <c r="O13833" s="24">
        <v>7.87</v>
      </c>
      <c r="P13833" s="25">
        <v>32</v>
      </c>
    </row>
    <row r="13834" spans="1:16" x14ac:dyDescent="0.3">
      <c r="A13834" s="22">
        <v>43370</v>
      </c>
      <c r="B13834">
        <v>2018</v>
      </c>
      <c r="C13834">
        <v>9</v>
      </c>
      <c r="D13834" t="s">
        <v>132</v>
      </c>
      <c r="E13834" t="s">
        <v>128</v>
      </c>
      <c r="F13834" t="s">
        <v>185</v>
      </c>
      <c r="G13834" t="s">
        <v>93</v>
      </c>
      <c r="H13834" t="s">
        <v>94</v>
      </c>
      <c r="I13834" t="s">
        <v>73</v>
      </c>
      <c r="J13834" t="s">
        <v>95</v>
      </c>
      <c r="K13834" s="23">
        <v>4</v>
      </c>
      <c r="L13834" s="24">
        <v>3.1</v>
      </c>
      <c r="M13834" s="24">
        <v>12.4</v>
      </c>
      <c r="N13834" s="24">
        <v>8.68</v>
      </c>
      <c r="O13834" s="24">
        <v>3.72</v>
      </c>
      <c r="P13834" s="25">
        <v>30</v>
      </c>
    </row>
    <row r="13835" spans="1:16" x14ac:dyDescent="0.3">
      <c r="A13835" s="22">
        <v>43370</v>
      </c>
      <c r="B13835">
        <v>2018</v>
      </c>
      <c r="C13835">
        <v>9</v>
      </c>
      <c r="D13835" t="s">
        <v>132</v>
      </c>
      <c r="E13835" t="s">
        <v>128</v>
      </c>
      <c r="F13835" t="s">
        <v>185</v>
      </c>
      <c r="G13835" t="s">
        <v>93</v>
      </c>
      <c r="H13835" t="s">
        <v>96</v>
      </c>
      <c r="I13835" t="s">
        <v>74</v>
      </c>
      <c r="J13835" t="s">
        <v>97</v>
      </c>
      <c r="K13835" s="23">
        <v>6.57</v>
      </c>
      <c r="L13835" s="24">
        <v>3.6</v>
      </c>
      <c r="M13835" s="24">
        <v>23.65</v>
      </c>
      <c r="N13835" s="24">
        <v>16.559999999999999</v>
      </c>
      <c r="O13835" s="24">
        <v>7.09</v>
      </c>
      <c r="P13835" s="25">
        <v>30</v>
      </c>
    </row>
    <row r="13836" spans="1:16" x14ac:dyDescent="0.3">
      <c r="A13836" s="22">
        <v>43370</v>
      </c>
      <c r="B13836">
        <v>2018</v>
      </c>
      <c r="C13836">
        <v>9</v>
      </c>
      <c r="D13836" t="s">
        <v>132</v>
      </c>
      <c r="E13836" t="s">
        <v>128</v>
      </c>
      <c r="F13836" t="s">
        <v>185</v>
      </c>
      <c r="G13836" t="s">
        <v>93</v>
      </c>
      <c r="H13836" t="s">
        <v>98</v>
      </c>
      <c r="I13836" t="s">
        <v>75</v>
      </c>
      <c r="J13836" t="s">
        <v>99</v>
      </c>
      <c r="K13836" s="23">
        <v>4.5999999999999996</v>
      </c>
      <c r="L13836" s="24">
        <v>2.8</v>
      </c>
      <c r="M13836" s="24">
        <v>12.88</v>
      </c>
      <c r="N13836" s="24">
        <v>9.27</v>
      </c>
      <c r="O13836" s="24">
        <v>3.61</v>
      </c>
      <c r="P13836" s="25">
        <v>28</v>
      </c>
    </row>
    <row r="13837" spans="1:16" x14ac:dyDescent="0.3">
      <c r="A13837" s="22">
        <v>43370</v>
      </c>
      <c r="B13837">
        <v>2018</v>
      </c>
      <c r="C13837">
        <v>9</v>
      </c>
      <c r="D13837" t="s">
        <v>132</v>
      </c>
      <c r="E13837" t="s">
        <v>128</v>
      </c>
      <c r="F13837" t="s">
        <v>185</v>
      </c>
      <c r="G13837" t="s">
        <v>93</v>
      </c>
      <c r="H13837" t="s">
        <v>100</v>
      </c>
      <c r="I13837" t="s">
        <v>70</v>
      </c>
      <c r="J13837" t="s">
        <v>101</v>
      </c>
      <c r="K13837" s="23">
        <v>19</v>
      </c>
      <c r="L13837" s="24">
        <v>2.4</v>
      </c>
      <c r="M13837" s="24">
        <v>45.6</v>
      </c>
      <c r="N13837" s="24">
        <v>33.74</v>
      </c>
      <c r="O13837" s="24">
        <v>11.86</v>
      </c>
      <c r="P13837" s="25">
        <v>26</v>
      </c>
    </row>
    <row r="13838" spans="1:16" x14ac:dyDescent="0.3">
      <c r="A13838" s="22">
        <v>43370</v>
      </c>
      <c r="B13838">
        <v>2018</v>
      </c>
      <c r="C13838">
        <v>9</v>
      </c>
      <c r="D13838" t="s">
        <v>132</v>
      </c>
      <c r="E13838" t="s">
        <v>128</v>
      </c>
      <c r="F13838" t="s">
        <v>185</v>
      </c>
      <c r="G13838" t="s">
        <v>93</v>
      </c>
      <c r="H13838" t="s">
        <v>102</v>
      </c>
      <c r="I13838" t="s">
        <v>71</v>
      </c>
      <c r="J13838" t="s">
        <v>103</v>
      </c>
      <c r="K13838" s="23">
        <v>11</v>
      </c>
      <c r="L13838" s="24">
        <v>6.9</v>
      </c>
      <c r="M13838" s="24">
        <v>75.900000000000006</v>
      </c>
      <c r="N13838" s="24">
        <v>50.09</v>
      </c>
      <c r="O13838" s="24">
        <v>25.81</v>
      </c>
      <c r="P13838" s="25">
        <v>34</v>
      </c>
    </row>
    <row r="13839" spans="1:16" x14ac:dyDescent="0.3">
      <c r="A13839" s="22">
        <v>43370</v>
      </c>
      <c r="B13839">
        <v>2018</v>
      </c>
      <c r="C13839">
        <v>9</v>
      </c>
      <c r="D13839" t="s">
        <v>132</v>
      </c>
      <c r="E13839" t="s">
        <v>128</v>
      </c>
      <c r="F13839" t="s">
        <v>185</v>
      </c>
      <c r="G13839" t="s">
        <v>93</v>
      </c>
      <c r="H13839" t="s">
        <v>104</v>
      </c>
      <c r="I13839" t="s">
        <v>76</v>
      </c>
      <c r="J13839" t="s">
        <v>105</v>
      </c>
      <c r="K13839" s="23">
        <v>0</v>
      </c>
      <c r="L13839" s="24">
        <v>7.4</v>
      </c>
      <c r="M13839" s="24">
        <v>0</v>
      </c>
      <c r="N13839" s="24">
        <v>0</v>
      </c>
      <c r="O13839" s="24">
        <v>0</v>
      </c>
      <c r="P13839" s="25">
        <v>34</v>
      </c>
    </row>
    <row r="13840" spans="1:16" x14ac:dyDescent="0.3">
      <c r="A13840" s="22">
        <v>43370</v>
      </c>
      <c r="B13840">
        <v>2018</v>
      </c>
      <c r="C13840">
        <v>9</v>
      </c>
      <c r="D13840" t="s">
        <v>132</v>
      </c>
      <c r="E13840" t="s">
        <v>128</v>
      </c>
      <c r="F13840" t="s">
        <v>185</v>
      </c>
      <c r="G13840" t="s">
        <v>93</v>
      </c>
      <c r="H13840" t="s">
        <v>106</v>
      </c>
      <c r="I13840" t="s">
        <v>69</v>
      </c>
      <c r="J13840" t="s">
        <v>107</v>
      </c>
      <c r="K13840" s="23">
        <v>7</v>
      </c>
      <c r="L13840" s="24">
        <v>16.5</v>
      </c>
      <c r="M13840" s="24">
        <v>115.5</v>
      </c>
      <c r="N13840" s="24">
        <v>90.09</v>
      </c>
      <c r="O13840" s="24">
        <v>25.41</v>
      </c>
      <c r="P13840" s="25">
        <v>22</v>
      </c>
    </row>
    <row r="13841" spans="1:16" x14ac:dyDescent="0.3">
      <c r="A13841" s="22">
        <v>43370</v>
      </c>
      <c r="B13841">
        <v>2018</v>
      </c>
      <c r="C13841">
        <v>9</v>
      </c>
      <c r="D13841" t="s">
        <v>132</v>
      </c>
      <c r="E13841" t="s">
        <v>128</v>
      </c>
      <c r="F13841" t="s">
        <v>185</v>
      </c>
      <c r="G13841" t="s">
        <v>93</v>
      </c>
      <c r="H13841" t="s">
        <v>108</v>
      </c>
      <c r="I13841" t="s">
        <v>72</v>
      </c>
      <c r="J13841" t="s">
        <v>109</v>
      </c>
      <c r="K13841" s="23">
        <v>3</v>
      </c>
      <c r="L13841" s="24">
        <v>8.1999999999999993</v>
      </c>
      <c r="M13841" s="24">
        <v>24.6</v>
      </c>
      <c r="N13841" s="24">
        <v>16.73</v>
      </c>
      <c r="O13841" s="24">
        <v>7.87</v>
      </c>
      <c r="P13841" s="25">
        <v>32</v>
      </c>
    </row>
    <row r="13842" spans="1:16" x14ac:dyDescent="0.3">
      <c r="A13842" s="22">
        <v>43371</v>
      </c>
      <c r="B13842">
        <v>2018</v>
      </c>
      <c r="C13842">
        <v>9</v>
      </c>
      <c r="D13842" t="s">
        <v>132</v>
      </c>
      <c r="E13842" t="s">
        <v>128</v>
      </c>
      <c r="F13842" t="s">
        <v>185</v>
      </c>
      <c r="G13842" t="s">
        <v>110</v>
      </c>
      <c r="H13842" t="s">
        <v>94</v>
      </c>
      <c r="I13842" t="s">
        <v>73</v>
      </c>
      <c r="J13842" t="s">
        <v>95</v>
      </c>
      <c r="K13842" s="23">
        <v>2</v>
      </c>
      <c r="L13842" s="24">
        <v>3.1</v>
      </c>
      <c r="M13842" s="24">
        <v>6.2</v>
      </c>
      <c r="N13842" s="24">
        <v>4.34</v>
      </c>
      <c r="O13842" s="24">
        <v>1.86</v>
      </c>
      <c r="P13842" s="25">
        <v>30</v>
      </c>
    </row>
    <row r="13843" spans="1:16" x14ac:dyDescent="0.3">
      <c r="A13843" s="22">
        <v>43371</v>
      </c>
      <c r="B13843">
        <v>2018</v>
      </c>
      <c r="C13843">
        <v>9</v>
      </c>
      <c r="D13843" t="s">
        <v>132</v>
      </c>
      <c r="E13843" t="s">
        <v>128</v>
      </c>
      <c r="F13843" t="s">
        <v>185</v>
      </c>
      <c r="G13843" t="s">
        <v>110</v>
      </c>
      <c r="H13843" t="s">
        <v>96</v>
      </c>
      <c r="I13843" t="s">
        <v>74</v>
      </c>
      <c r="J13843" t="s">
        <v>97</v>
      </c>
      <c r="K13843" s="23">
        <v>4.68</v>
      </c>
      <c r="L13843" s="24">
        <v>3.6</v>
      </c>
      <c r="M13843" s="24">
        <v>16.850000000000001</v>
      </c>
      <c r="N13843" s="24">
        <v>11.8</v>
      </c>
      <c r="O13843" s="24">
        <v>5.05</v>
      </c>
      <c r="P13843" s="25">
        <v>30</v>
      </c>
    </row>
    <row r="13844" spans="1:16" x14ac:dyDescent="0.3">
      <c r="A13844" s="22">
        <v>43371</v>
      </c>
      <c r="B13844">
        <v>2018</v>
      </c>
      <c r="C13844">
        <v>9</v>
      </c>
      <c r="D13844" t="s">
        <v>132</v>
      </c>
      <c r="E13844" t="s">
        <v>128</v>
      </c>
      <c r="F13844" t="s">
        <v>185</v>
      </c>
      <c r="G13844" t="s">
        <v>110</v>
      </c>
      <c r="H13844" t="s">
        <v>98</v>
      </c>
      <c r="I13844" t="s">
        <v>75</v>
      </c>
      <c r="J13844" t="s">
        <v>99</v>
      </c>
      <c r="K13844" s="23">
        <v>3.7</v>
      </c>
      <c r="L13844" s="24">
        <v>2.8</v>
      </c>
      <c r="M13844" s="24">
        <v>10.36</v>
      </c>
      <c r="N13844" s="24">
        <v>7.46</v>
      </c>
      <c r="O13844" s="24">
        <v>2.9</v>
      </c>
      <c r="P13844" s="25">
        <v>28</v>
      </c>
    </row>
    <row r="13845" spans="1:16" x14ac:dyDescent="0.3">
      <c r="A13845" s="22">
        <v>43371</v>
      </c>
      <c r="B13845">
        <v>2018</v>
      </c>
      <c r="C13845">
        <v>9</v>
      </c>
      <c r="D13845" t="s">
        <v>132</v>
      </c>
      <c r="E13845" t="s">
        <v>128</v>
      </c>
      <c r="F13845" t="s">
        <v>185</v>
      </c>
      <c r="G13845" t="s">
        <v>110</v>
      </c>
      <c r="H13845" t="s">
        <v>100</v>
      </c>
      <c r="I13845" t="s">
        <v>70</v>
      </c>
      <c r="J13845" t="s">
        <v>101</v>
      </c>
      <c r="K13845" s="23">
        <v>40.6</v>
      </c>
      <c r="L13845" s="24">
        <v>2.4</v>
      </c>
      <c r="M13845" s="24">
        <v>97.44</v>
      </c>
      <c r="N13845" s="24">
        <v>72.11</v>
      </c>
      <c r="O13845" s="24">
        <v>25.33</v>
      </c>
      <c r="P13845" s="25">
        <v>26</v>
      </c>
    </row>
    <row r="13846" spans="1:16" x14ac:dyDescent="0.3">
      <c r="A13846" s="22">
        <v>43371</v>
      </c>
      <c r="B13846">
        <v>2018</v>
      </c>
      <c r="C13846">
        <v>9</v>
      </c>
      <c r="D13846" t="s">
        <v>132</v>
      </c>
      <c r="E13846" t="s">
        <v>128</v>
      </c>
      <c r="F13846" t="s">
        <v>185</v>
      </c>
      <c r="G13846" t="s">
        <v>110</v>
      </c>
      <c r="H13846" t="s">
        <v>102</v>
      </c>
      <c r="I13846" t="s">
        <v>71</v>
      </c>
      <c r="J13846" t="s">
        <v>103</v>
      </c>
      <c r="K13846" s="23">
        <v>3</v>
      </c>
      <c r="L13846" s="24">
        <v>6.9</v>
      </c>
      <c r="M13846" s="24">
        <v>20.7</v>
      </c>
      <c r="N13846" s="24">
        <v>13.66</v>
      </c>
      <c r="O13846" s="24">
        <v>7.04</v>
      </c>
      <c r="P13846" s="25">
        <v>34</v>
      </c>
    </row>
    <row r="13847" spans="1:16" x14ac:dyDescent="0.3">
      <c r="A13847" s="22">
        <v>43371</v>
      </c>
      <c r="B13847">
        <v>2018</v>
      </c>
      <c r="C13847">
        <v>9</v>
      </c>
      <c r="D13847" t="s">
        <v>132</v>
      </c>
      <c r="E13847" t="s">
        <v>128</v>
      </c>
      <c r="F13847" t="s">
        <v>185</v>
      </c>
      <c r="G13847" t="s">
        <v>110</v>
      </c>
      <c r="H13847" t="s">
        <v>104</v>
      </c>
      <c r="I13847" t="s">
        <v>76</v>
      </c>
      <c r="J13847" t="s">
        <v>105</v>
      </c>
      <c r="K13847" s="23">
        <v>0</v>
      </c>
      <c r="L13847" s="24">
        <v>7.4</v>
      </c>
      <c r="M13847" s="24">
        <v>0</v>
      </c>
      <c r="N13847" s="24">
        <v>0</v>
      </c>
      <c r="O13847" s="24">
        <v>0</v>
      </c>
      <c r="P13847" s="25">
        <v>34</v>
      </c>
    </row>
    <row r="13848" spans="1:16" x14ac:dyDescent="0.3">
      <c r="A13848" s="22">
        <v>43371</v>
      </c>
      <c r="B13848">
        <v>2018</v>
      </c>
      <c r="C13848">
        <v>9</v>
      </c>
      <c r="D13848" t="s">
        <v>132</v>
      </c>
      <c r="E13848" t="s">
        <v>128</v>
      </c>
      <c r="F13848" t="s">
        <v>185</v>
      </c>
      <c r="G13848" t="s">
        <v>110</v>
      </c>
      <c r="H13848" t="s">
        <v>106</v>
      </c>
      <c r="I13848" t="s">
        <v>69</v>
      </c>
      <c r="J13848" t="s">
        <v>107</v>
      </c>
      <c r="K13848" s="23">
        <v>5</v>
      </c>
      <c r="L13848" s="24">
        <v>16.5</v>
      </c>
      <c r="M13848" s="24">
        <v>82.5</v>
      </c>
      <c r="N13848" s="24">
        <v>64.349999999999994</v>
      </c>
      <c r="O13848" s="24">
        <v>18.149999999999999</v>
      </c>
      <c r="P13848" s="25">
        <v>22</v>
      </c>
    </row>
    <row r="13849" spans="1:16" x14ac:dyDescent="0.3">
      <c r="A13849" s="22">
        <v>43371</v>
      </c>
      <c r="B13849">
        <v>2018</v>
      </c>
      <c r="C13849">
        <v>9</v>
      </c>
      <c r="D13849" t="s">
        <v>132</v>
      </c>
      <c r="E13849" t="s">
        <v>128</v>
      </c>
      <c r="F13849" t="s">
        <v>185</v>
      </c>
      <c r="G13849" t="s">
        <v>110</v>
      </c>
      <c r="H13849" t="s">
        <v>108</v>
      </c>
      <c r="I13849" t="s">
        <v>72</v>
      </c>
      <c r="J13849" t="s">
        <v>109</v>
      </c>
      <c r="K13849" s="23">
        <v>3</v>
      </c>
      <c r="L13849" s="24">
        <v>8.1999999999999993</v>
      </c>
      <c r="M13849" s="24">
        <v>24.6</v>
      </c>
      <c r="N13849" s="24">
        <v>16.73</v>
      </c>
      <c r="O13849" s="24">
        <v>7.87</v>
      </c>
      <c r="P13849" s="25">
        <v>32</v>
      </c>
    </row>
    <row r="13850" spans="1:16" x14ac:dyDescent="0.3">
      <c r="A13850" s="22">
        <v>43372</v>
      </c>
      <c r="B13850">
        <v>2018</v>
      </c>
      <c r="C13850">
        <v>9</v>
      </c>
      <c r="D13850" t="s">
        <v>132</v>
      </c>
      <c r="E13850" t="s">
        <v>128</v>
      </c>
      <c r="F13850" t="s">
        <v>185</v>
      </c>
      <c r="G13850" t="s">
        <v>111</v>
      </c>
      <c r="H13850" t="s">
        <v>94</v>
      </c>
      <c r="I13850" t="s">
        <v>73</v>
      </c>
      <c r="J13850" t="s">
        <v>95</v>
      </c>
      <c r="K13850" s="23">
        <v>3.5</v>
      </c>
      <c r="L13850" s="24">
        <v>3.1</v>
      </c>
      <c r="M13850" s="24">
        <v>10.85</v>
      </c>
      <c r="N13850" s="24">
        <v>7.59</v>
      </c>
      <c r="O13850" s="24">
        <v>3.26</v>
      </c>
      <c r="P13850" s="25">
        <v>30</v>
      </c>
    </row>
    <row r="13851" spans="1:16" x14ac:dyDescent="0.3">
      <c r="A13851" s="22">
        <v>43372</v>
      </c>
      <c r="B13851">
        <v>2018</v>
      </c>
      <c r="C13851">
        <v>9</v>
      </c>
      <c r="D13851" t="s">
        <v>132</v>
      </c>
      <c r="E13851" t="s">
        <v>128</v>
      </c>
      <c r="F13851" t="s">
        <v>185</v>
      </c>
      <c r="G13851" t="s">
        <v>111</v>
      </c>
      <c r="H13851" t="s">
        <v>96</v>
      </c>
      <c r="I13851" t="s">
        <v>74</v>
      </c>
      <c r="J13851" t="s">
        <v>97</v>
      </c>
      <c r="K13851" s="23">
        <v>5.33</v>
      </c>
      <c r="L13851" s="24">
        <v>3.6</v>
      </c>
      <c r="M13851" s="24">
        <v>19.190000000000001</v>
      </c>
      <c r="N13851" s="24">
        <v>13.43</v>
      </c>
      <c r="O13851" s="24">
        <v>5.76</v>
      </c>
      <c r="P13851" s="25">
        <v>30</v>
      </c>
    </row>
    <row r="13852" spans="1:16" x14ac:dyDescent="0.3">
      <c r="A13852" s="22">
        <v>43372</v>
      </c>
      <c r="B13852">
        <v>2018</v>
      </c>
      <c r="C13852">
        <v>9</v>
      </c>
      <c r="D13852" t="s">
        <v>132</v>
      </c>
      <c r="E13852" t="s">
        <v>128</v>
      </c>
      <c r="F13852" t="s">
        <v>185</v>
      </c>
      <c r="G13852" t="s">
        <v>111</v>
      </c>
      <c r="H13852" t="s">
        <v>98</v>
      </c>
      <c r="I13852" t="s">
        <v>75</v>
      </c>
      <c r="J13852" t="s">
        <v>99</v>
      </c>
      <c r="K13852" s="23">
        <v>2.15</v>
      </c>
      <c r="L13852" s="24">
        <v>2.8</v>
      </c>
      <c r="M13852" s="24">
        <v>6.02</v>
      </c>
      <c r="N13852" s="24">
        <v>4.33</v>
      </c>
      <c r="O13852" s="24">
        <v>1.69</v>
      </c>
      <c r="P13852" s="25">
        <v>28</v>
      </c>
    </row>
    <row r="13853" spans="1:16" x14ac:dyDescent="0.3">
      <c r="A13853" s="22">
        <v>43372</v>
      </c>
      <c r="B13853">
        <v>2018</v>
      </c>
      <c r="C13853">
        <v>9</v>
      </c>
      <c r="D13853" t="s">
        <v>132</v>
      </c>
      <c r="E13853" t="s">
        <v>128</v>
      </c>
      <c r="F13853" t="s">
        <v>185</v>
      </c>
      <c r="G13853" t="s">
        <v>111</v>
      </c>
      <c r="H13853" t="s">
        <v>100</v>
      </c>
      <c r="I13853" t="s">
        <v>70</v>
      </c>
      <c r="J13853" t="s">
        <v>101</v>
      </c>
      <c r="K13853" s="23">
        <v>57.7</v>
      </c>
      <c r="L13853" s="24">
        <v>2.4</v>
      </c>
      <c r="M13853" s="24">
        <v>138.47999999999999</v>
      </c>
      <c r="N13853" s="24">
        <v>102.48</v>
      </c>
      <c r="O13853" s="24">
        <v>36</v>
      </c>
      <c r="P13853" s="25">
        <v>26</v>
      </c>
    </row>
    <row r="13854" spans="1:16" x14ac:dyDescent="0.3">
      <c r="A13854" s="22">
        <v>43372</v>
      </c>
      <c r="B13854">
        <v>2018</v>
      </c>
      <c r="C13854">
        <v>9</v>
      </c>
      <c r="D13854" t="s">
        <v>132</v>
      </c>
      <c r="E13854" t="s">
        <v>128</v>
      </c>
      <c r="F13854" t="s">
        <v>185</v>
      </c>
      <c r="G13854" t="s">
        <v>111</v>
      </c>
      <c r="H13854" t="s">
        <v>102</v>
      </c>
      <c r="I13854" t="s">
        <v>71</v>
      </c>
      <c r="J13854" t="s">
        <v>103</v>
      </c>
      <c r="K13854" s="23">
        <v>4</v>
      </c>
      <c r="L13854" s="24">
        <v>6.9</v>
      </c>
      <c r="M13854" s="24">
        <v>27.6</v>
      </c>
      <c r="N13854" s="24">
        <v>18.22</v>
      </c>
      <c r="O13854" s="24">
        <v>9.3800000000000008</v>
      </c>
      <c r="P13854" s="25">
        <v>34</v>
      </c>
    </row>
    <row r="13855" spans="1:16" x14ac:dyDescent="0.3">
      <c r="A13855" s="22">
        <v>43372</v>
      </c>
      <c r="B13855">
        <v>2018</v>
      </c>
      <c r="C13855">
        <v>9</v>
      </c>
      <c r="D13855" t="s">
        <v>132</v>
      </c>
      <c r="E13855" t="s">
        <v>128</v>
      </c>
      <c r="F13855" t="s">
        <v>185</v>
      </c>
      <c r="G13855" t="s">
        <v>111</v>
      </c>
      <c r="H13855" t="s">
        <v>104</v>
      </c>
      <c r="I13855" t="s">
        <v>76</v>
      </c>
      <c r="J13855" t="s">
        <v>105</v>
      </c>
      <c r="K13855" s="23">
        <v>0</v>
      </c>
      <c r="L13855" s="24">
        <v>7.4</v>
      </c>
      <c r="M13855" s="24">
        <v>0</v>
      </c>
      <c r="N13855" s="24">
        <v>0</v>
      </c>
      <c r="O13855" s="24">
        <v>0</v>
      </c>
      <c r="P13855" s="25">
        <v>34</v>
      </c>
    </row>
    <row r="13856" spans="1:16" x14ac:dyDescent="0.3">
      <c r="A13856" s="22">
        <v>43372</v>
      </c>
      <c r="B13856">
        <v>2018</v>
      </c>
      <c r="C13856">
        <v>9</v>
      </c>
      <c r="D13856" t="s">
        <v>132</v>
      </c>
      <c r="E13856" t="s">
        <v>128</v>
      </c>
      <c r="F13856" t="s">
        <v>185</v>
      </c>
      <c r="G13856" t="s">
        <v>111</v>
      </c>
      <c r="H13856" t="s">
        <v>106</v>
      </c>
      <c r="I13856" t="s">
        <v>69</v>
      </c>
      <c r="J13856" t="s">
        <v>107</v>
      </c>
      <c r="K13856" s="23">
        <v>21</v>
      </c>
      <c r="L13856" s="24">
        <v>16.5</v>
      </c>
      <c r="M13856" s="24">
        <v>346.5</v>
      </c>
      <c r="N13856" s="24">
        <v>270.27</v>
      </c>
      <c r="O13856" s="24">
        <v>76.23</v>
      </c>
      <c r="P13856" s="25">
        <v>22</v>
      </c>
    </row>
    <row r="13857" spans="1:16" x14ac:dyDescent="0.3">
      <c r="A13857" s="22">
        <v>43372</v>
      </c>
      <c r="B13857">
        <v>2018</v>
      </c>
      <c r="C13857">
        <v>9</v>
      </c>
      <c r="D13857" t="s">
        <v>132</v>
      </c>
      <c r="E13857" t="s">
        <v>128</v>
      </c>
      <c r="F13857" t="s">
        <v>185</v>
      </c>
      <c r="G13857" t="s">
        <v>111</v>
      </c>
      <c r="H13857" t="s">
        <v>108</v>
      </c>
      <c r="I13857" t="s">
        <v>72</v>
      </c>
      <c r="J13857" t="s">
        <v>109</v>
      </c>
      <c r="K13857" s="23">
        <v>1</v>
      </c>
      <c r="L13857" s="24">
        <v>8.1999999999999993</v>
      </c>
      <c r="M13857" s="24">
        <v>8.1999999999999993</v>
      </c>
      <c r="N13857" s="24">
        <v>5.58</v>
      </c>
      <c r="O13857" s="24">
        <v>2.62</v>
      </c>
      <c r="P13857" s="25">
        <v>32</v>
      </c>
    </row>
    <row r="13858" spans="1:16" x14ac:dyDescent="0.3">
      <c r="A13858" s="22">
        <v>43373</v>
      </c>
      <c r="B13858">
        <v>2018</v>
      </c>
      <c r="C13858">
        <v>9</v>
      </c>
      <c r="D13858" t="s">
        <v>132</v>
      </c>
      <c r="E13858" t="s">
        <v>128</v>
      </c>
      <c r="F13858" t="s">
        <v>185</v>
      </c>
      <c r="G13858" t="s">
        <v>112</v>
      </c>
      <c r="H13858" t="s">
        <v>94</v>
      </c>
      <c r="I13858" t="s">
        <v>73</v>
      </c>
      <c r="J13858" t="s">
        <v>95</v>
      </c>
      <c r="K13858" s="23">
        <v>11.01</v>
      </c>
      <c r="L13858" s="24">
        <v>3.1</v>
      </c>
      <c r="M13858" s="24">
        <v>34.130000000000003</v>
      </c>
      <c r="N13858" s="24">
        <v>23.89</v>
      </c>
      <c r="O13858" s="24">
        <v>10.24</v>
      </c>
      <c r="P13858" s="25">
        <v>30</v>
      </c>
    </row>
    <row r="13859" spans="1:16" x14ac:dyDescent="0.3">
      <c r="A13859" s="22">
        <v>43373</v>
      </c>
      <c r="B13859">
        <v>2018</v>
      </c>
      <c r="C13859">
        <v>9</v>
      </c>
      <c r="D13859" t="s">
        <v>132</v>
      </c>
      <c r="E13859" t="s">
        <v>128</v>
      </c>
      <c r="F13859" t="s">
        <v>185</v>
      </c>
      <c r="G13859" t="s">
        <v>112</v>
      </c>
      <c r="H13859" t="s">
        <v>96</v>
      </c>
      <c r="I13859" t="s">
        <v>74</v>
      </c>
      <c r="J13859" t="s">
        <v>97</v>
      </c>
      <c r="K13859" s="23">
        <v>2.0099999999999998</v>
      </c>
      <c r="L13859" s="24">
        <v>3.6</v>
      </c>
      <c r="M13859" s="24">
        <v>7.24</v>
      </c>
      <c r="N13859" s="24">
        <v>5.07</v>
      </c>
      <c r="O13859" s="24">
        <v>2.17</v>
      </c>
      <c r="P13859" s="25">
        <v>30</v>
      </c>
    </row>
    <row r="13860" spans="1:16" x14ac:dyDescent="0.3">
      <c r="A13860" s="22">
        <v>43373</v>
      </c>
      <c r="B13860">
        <v>2018</v>
      </c>
      <c r="C13860">
        <v>9</v>
      </c>
      <c r="D13860" t="s">
        <v>132</v>
      </c>
      <c r="E13860" t="s">
        <v>128</v>
      </c>
      <c r="F13860" t="s">
        <v>185</v>
      </c>
      <c r="G13860" t="s">
        <v>112</v>
      </c>
      <c r="H13860" t="s">
        <v>98</v>
      </c>
      <c r="I13860" t="s">
        <v>75</v>
      </c>
      <c r="J13860" t="s">
        <v>99</v>
      </c>
      <c r="K13860" s="23">
        <v>2</v>
      </c>
      <c r="L13860" s="24">
        <v>2.8</v>
      </c>
      <c r="M13860" s="24">
        <v>5.6</v>
      </c>
      <c r="N13860" s="24">
        <v>4.03</v>
      </c>
      <c r="O13860" s="24">
        <v>1.57</v>
      </c>
      <c r="P13860" s="25">
        <v>28</v>
      </c>
    </row>
    <row r="13861" spans="1:16" x14ac:dyDescent="0.3">
      <c r="A13861" s="22">
        <v>43373</v>
      </c>
      <c r="B13861">
        <v>2018</v>
      </c>
      <c r="C13861">
        <v>9</v>
      </c>
      <c r="D13861" t="s">
        <v>132</v>
      </c>
      <c r="E13861" t="s">
        <v>128</v>
      </c>
      <c r="F13861" t="s">
        <v>185</v>
      </c>
      <c r="G13861" t="s">
        <v>112</v>
      </c>
      <c r="H13861" t="s">
        <v>100</v>
      </c>
      <c r="I13861" t="s">
        <v>70</v>
      </c>
      <c r="J13861" t="s">
        <v>101</v>
      </c>
      <c r="K13861" s="23">
        <v>54</v>
      </c>
      <c r="L13861" s="24">
        <v>2.4</v>
      </c>
      <c r="M13861" s="24">
        <v>129.6</v>
      </c>
      <c r="N13861" s="24">
        <v>95.9</v>
      </c>
      <c r="O13861" s="24">
        <v>33.700000000000003</v>
      </c>
      <c r="P13861" s="25">
        <v>26</v>
      </c>
    </row>
    <row r="13862" spans="1:16" x14ac:dyDescent="0.3">
      <c r="A13862" s="22">
        <v>43373</v>
      </c>
      <c r="B13862">
        <v>2018</v>
      </c>
      <c r="C13862">
        <v>9</v>
      </c>
      <c r="D13862" t="s">
        <v>132</v>
      </c>
      <c r="E13862" t="s">
        <v>128</v>
      </c>
      <c r="F13862" t="s">
        <v>185</v>
      </c>
      <c r="G13862" t="s">
        <v>112</v>
      </c>
      <c r="H13862" t="s">
        <v>102</v>
      </c>
      <c r="I13862" t="s">
        <v>71</v>
      </c>
      <c r="J13862" t="s">
        <v>103</v>
      </c>
      <c r="K13862" s="23">
        <v>9</v>
      </c>
      <c r="L13862" s="24">
        <v>6.9</v>
      </c>
      <c r="M13862" s="24">
        <v>62.1</v>
      </c>
      <c r="N13862" s="24">
        <v>40.99</v>
      </c>
      <c r="O13862" s="24">
        <v>21.11</v>
      </c>
      <c r="P13862" s="25">
        <v>34</v>
      </c>
    </row>
    <row r="13863" spans="1:16" x14ac:dyDescent="0.3">
      <c r="A13863" s="22">
        <v>43373</v>
      </c>
      <c r="B13863">
        <v>2018</v>
      </c>
      <c r="C13863">
        <v>9</v>
      </c>
      <c r="D13863" t="s">
        <v>132</v>
      </c>
      <c r="E13863" t="s">
        <v>128</v>
      </c>
      <c r="F13863" t="s">
        <v>185</v>
      </c>
      <c r="G13863" t="s">
        <v>112</v>
      </c>
      <c r="H13863" t="s">
        <v>104</v>
      </c>
      <c r="I13863" t="s">
        <v>76</v>
      </c>
      <c r="J13863" t="s">
        <v>105</v>
      </c>
      <c r="K13863" s="23">
        <v>1</v>
      </c>
      <c r="L13863" s="24">
        <v>7.4</v>
      </c>
      <c r="M13863" s="24">
        <v>7.4</v>
      </c>
      <c r="N13863" s="24">
        <v>4.88</v>
      </c>
      <c r="O13863" s="24">
        <v>2.52</v>
      </c>
      <c r="P13863" s="25">
        <v>34</v>
      </c>
    </row>
    <row r="13864" spans="1:16" x14ac:dyDescent="0.3">
      <c r="A13864" s="22">
        <v>43373</v>
      </c>
      <c r="B13864">
        <v>2018</v>
      </c>
      <c r="C13864">
        <v>9</v>
      </c>
      <c r="D13864" t="s">
        <v>132</v>
      </c>
      <c r="E13864" t="s">
        <v>128</v>
      </c>
      <c r="F13864" t="s">
        <v>185</v>
      </c>
      <c r="G13864" t="s">
        <v>112</v>
      </c>
      <c r="H13864" t="s">
        <v>106</v>
      </c>
      <c r="I13864" t="s">
        <v>69</v>
      </c>
      <c r="J13864" t="s">
        <v>107</v>
      </c>
      <c r="K13864" s="23">
        <v>3</v>
      </c>
      <c r="L13864" s="24">
        <v>16.5</v>
      </c>
      <c r="M13864" s="24">
        <v>49.5</v>
      </c>
      <c r="N13864" s="24">
        <v>38.61</v>
      </c>
      <c r="O13864" s="24">
        <v>10.89</v>
      </c>
      <c r="P13864" s="25">
        <v>22</v>
      </c>
    </row>
    <row r="13865" spans="1:16" x14ac:dyDescent="0.3">
      <c r="A13865" s="22">
        <v>43373</v>
      </c>
      <c r="B13865">
        <v>2018</v>
      </c>
      <c r="C13865">
        <v>9</v>
      </c>
      <c r="D13865" t="s">
        <v>132</v>
      </c>
      <c r="E13865" t="s">
        <v>128</v>
      </c>
      <c r="F13865" t="s">
        <v>185</v>
      </c>
      <c r="G13865" t="s">
        <v>112</v>
      </c>
      <c r="H13865" t="s">
        <v>108</v>
      </c>
      <c r="I13865" t="s">
        <v>72</v>
      </c>
      <c r="J13865" t="s">
        <v>109</v>
      </c>
      <c r="K13865" s="23">
        <v>3</v>
      </c>
      <c r="L13865" s="24">
        <v>8.1999999999999993</v>
      </c>
      <c r="M13865" s="24">
        <v>24.6</v>
      </c>
      <c r="N13865" s="24">
        <v>16.73</v>
      </c>
      <c r="O13865" s="24">
        <v>7.87</v>
      </c>
      <c r="P13865" s="25">
        <v>32</v>
      </c>
    </row>
    <row r="13866" spans="1:16" x14ac:dyDescent="0.3">
      <c r="A13866" s="22">
        <v>43374</v>
      </c>
      <c r="B13866">
        <v>2018</v>
      </c>
      <c r="C13866">
        <v>10</v>
      </c>
      <c r="D13866" t="s">
        <v>134</v>
      </c>
      <c r="E13866" t="s">
        <v>135</v>
      </c>
      <c r="F13866" t="s">
        <v>186</v>
      </c>
      <c r="G13866" t="s">
        <v>113</v>
      </c>
      <c r="H13866" t="s">
        <v>94</v>
      </c>
      <c r="I13866" t="s">
        <v>73</v>
      </c>
      <c r="J13866" t="s">
        <v>95</v>
      </c>
      <c r="K13866" s="23">
        <v>3</v>
      </c>
      <c r="L13866" s="24">
        <v>3.1</v>
      </c>
      <c r="M13866" s="24">
        <v>9.3000000000000007</v>
      </c>
      <c r="N13866" s="24">
        <v>6.51</v>
      </c>
      <c r="O13866" s="24">
        <v>2.79</v>
      </c>
      <c r="P13866" s="25">
        <v>30</v>
      </c>
    </row>
    <row r="13867" spans="1:16" x14ac:dyDescent="0.3">
      <c r="A13867" s="22">
        <v>43374</v>
      </c>
      <c r="B13867">
        <v>2018</v>
      </c>
      <c r="C13867">
        <v>10</v>
      </c>
      <c r="D13867" t="s">
        <v>134</v>
      </c>
      <c r="E13867" t="s">
        <v>135</v>
      </c>
      <c r="F13867" t="s">
        <v>186</v>
      </c>
      <c r="G13867" t="s">
        <v>113</v>
      </c>
      <c r="H13867" t="s">
        <v>96</v>
      </c>
      <c r="I13867" t="s">
        <v>74</v>
      </c>
      <c r="J13867" t="s">
        <v>97</v>
      </c>
      <c r="K13867" s="23">
        <v>4.93</v>
      </c>
      <c r="L13867" s="24">
        <v>3.6</v>
      </c>
      <c r="M13867" s="24">
        <v>17.75</v>
      </c>
      <c r="N13867" s="24">
        <v>12.42</v>
      </c>
      <c r="O13867" s="24">
        <v>5.33</v>
      </c>
      <c r="P13867" s="25">
        <v>30</v>
      </c>
    </row>
    <row r="13868" spans="1:16" x14ac:dyDescent="0.3">
      <c r="A13868" s="22">
        <v>43374</v>
      </c>
      <c r="B13868">
        <v>2018</v>
      </c>
      <c r="C13868">
        <v>10</v>
      </c>
      <c r="D13868" t="s">
        <v>134</v>
      </c>
      <c r="E13868" t="s">
        <v>135</v>
      </c>
      <c r="F13868" t="s">
        <v>186</v>
      </c>
      <c r="G13868" t="s">
        <v>113</v>
      </c>
      <c r="H13868" t="s">
        <v>98</v>
      </c>
      <c r="I13868" t="s">
        <v>75</v>
      </c>
      <c r="J13868" t="s">
        <v>99</v>
      </c>
      <c r="K13868" s="23">
        <v>1</v>
      </c>
      <c r="L13868" s="24">
        <v>2.8</v>
      </c>
      <c r="M13868" s="24">
        <v>2.8</v>
      </c>
      <c r="N13868" s="24">
        <v>2.02</v>
      </c>
      <c r="O13868" s="24">
        <v>0.78</v>
      </c>
      <c r="P13868" s="25">
        <v>28</v>
      </c>
    </row>
    <row r="13869" spans="1:16" x14ac:dyDescent="0.3">
      <c r="A13869" s="22">
        <v>43374</v>
      </c>
      <c r="B13869">
        <v>2018</v>
      </c>
      <c r="C13869">
        <v>10</v>
      </c>
      <c r="D13869" t="s">
        <v>134</v>
      </c>
      <c r="E13869" t="s">
        <v>135</v>
      </c>
      <c r="F13869" t="s">
        <v>186</v>
      </c>
      <c r="G13869" t="s">
        <v>113</v>
      </c>
      <c r="H13869" t="s">
        <v>100</v>
      </c>
      <c r="I13869" t="s">
        <v>70</v>
      </c>
      <c r="J13869" t="s">
        <v>101</v>
      </c>
      <c r="K13869" s="23">
        <v>53</v>
      </c>
      <c r="L13869" s="24">
        <v>2.4</v>
      </c>
      <c r="M13869" s="24">
        <v>127.2</v>
      </c>
      <c r="N13869" s="24">
        <v>94.13</v>
      </c>
      <c r="O13869" s="24">
        <v>33.07</v>
      </c>
      <c r="P13869" s="25">
        <v>26</v>
      </c>
    </row>
    <row r="13870" spans="1:16" x14ac:dyDescent="0.3">
      <c r="A13870" s="22">
        <v>43374</v>
      </c>
      <c r="B13870">
        <v>2018</v>
      </c>
      <c r="C13870">
        <v>10</v>
      </c>
      <c r="D13870" t="s">
        <v>134</v>
      </c>
      <c r="E13870" t="s">
        <v>135</v>
      </c>
      <c r="F13870" t="s">
        <v>186</v>
      </c>
      <c r="G13870" t="s">
        <v>113</v>
      </c>
      <c r="H13870" t="s">
        <v>102</v>
      </c>
      <c r="I13870" t="s">
        <v>71</v>
      </c>
      <c r="J13870" t="s">
        <v>103</v>
      </c>
      <c r="K13870" s="23">
        <v>10</v>
      </c>
      <c r="L13870" s="24">
        <v>6.9</v>
      </c>
      <c r="M13870" s="24">
        <v>69</v>
      </c>
      <c r="N13870" s="24">
        <v>45.54</v>
      </c>
      <c r="O13870" s="24">
        <v>23.46</v>
      </c>
      <c r="P13870" s="25">
        <v>34</v>
      </c>
    </row>
    <row r="13871" spans="1:16" x14ac:dyDescent="0.3">
      <c r="A13871" s="22">
        <v>43374</v>
      </c>
      <c r="B13871">
        <v>2018</v>
      </c>
      <c r="C13871">
        <v>10</v>
      </c>
      <c r="D13871" t="s">
        <v>134</v>
      </c>
      <c r="E13871" t="s">
        <v>135</v>
      </c>
      <c r="F13871" t="s">
        <v>186</v>
      </c>
      <c r="G13871" t="s">
        <v>113</v>
      </c>
      <c r="H13871" t="s">
        <v>104</v>
      </c>
      <c r="I13871" t="s">
        <v>76</v>
      </c>
      <c r="J13871" t="s">
        <v>105</v>
      </c>
      <c r="K13871" s="23">
        <v>0</v>
      </c>
      <c r="L13871" s="24">
        <v>7.4</v>
      </c>
      <c r="M13871" s="24">
        <v>0</v>
      </c>
      <c r="N13871" s="24">
        <v>0</v>
      </c>
      <c r="O13871" s="24">
        <v>0</v>
      </c>
      <c r="P13871" s="25">
        <v>34</v>
      </c>
    </row>
    <row r="13872" spans="1:16" x14ac:dyDescent="0.3">
      <c r="A13872" s="22">
        <v>43374</v>
      </c>
      <c r="B13872">
        <v>2018</v>
      </c>
      <c r="C13872">
        <v>10</v>
      </c>
      <c r="D13872" t="s">
        <v>134</v>
      </c>
      <c r="E13872" t="s">
        <v>135</v>
      </c>
      <c r="F13872" t="s">
        <v>186</v>
      </c>
      <c r="G13872" t="s">
        <v>113</v>
      </c>
      <c r="H13872" t="s">
        <v>106</v>
      </c>
      <c r="I13872" t="s">
        <v>69</v>
      </c>
      <c r="J13872" t="s">
        <v>107</v>
      </c>
      <c r="K13872" s="23">
        <v>21</v>
      </c>
      <c r="L13872" s="24">
        <v>16.5</v>
      </c>
      <c r="M13872" s="24">
        <v>346.5</v>
      </c>
      <c r="N13872" s="24">
        <v>270.27</v>
      </c>
      <c r="O13872" s="24">
        <v>76.23</v>
      </c>
      <c r="P13872" s="25">
        <v>22</v>
      </c>
    </row>
    <row r="13873" spans="1:16" x14ac:dyDescent="0.3">
      <c r="A13873" s="22">
        <v>43374</v>
      </c>
      <c r="B13873">
        <v>2018</v>
      </c>
      <c r="C13873">
        <v>10</v>
      </c>
      <c r="D13873" t="s">
        <v>134</v>
      </c>
      <c r="E13873" t="s">
        <v>135</v>
      </c>
      <c r="F13873" t="s">
        <v>186</v>
      </c>
      <c r="G13873" t="s">
        <v>113</v>
      </c>
      <c r="H13873" t="s">
        <v>108</v>
      </c>
      <c r="I13873" t="s">
        <v>72</v>
      </c>
      <c r="J13873" t="s">
        <v>109</v>
      </c>
      <c r="K13873" s="23">
        <v>3</v>
      </c>
      <c r="L13873" s="24">
        <v>8.1999999999999993</v>
      </c>
      <c r="M13873" s="24">
        <v>24.6</v>
      </c>
      <c r="N13873" s="24">
        <v>16.73</v>
      </c>
      <c r="O13873" s="24">
        <v>7.87</v>
      </c>
      <c r="P13873" s="25">
        <v>32</v>
      </c>
    </row>
    <row r="13874" spans="1:16" x14ac:dyDescent="0.3">
      <c r="A13874" s="22">
        <v>43375</v>
      </c>
      <c r="B13874">
        <v>2018</v>
      </c>
      <c r="C13874">
        <v>10</v>
      </c>
      <c r="D13874" t="s">
        <v>134</v>
      </c>
      <c r="E13874" t="s">
        <v>135</v>
      </c>
      <c r="F13874" t="s">
        <v>186</v>
      </c>
      <c r="G13874" t="s">
        <v>114</v>
      </c>
      <c r="H13874" t="s">
        <v>94</v>
      </c>
      <c r="I13874" t="s">
        <v>73</v>
      </c>
      <c r="J13874" t="s">
        <v>95</v>
      </c>
      <c r="K13874" s="23">
        <v>6</v>
      </c>
      <c r="L13874" s="24">
        <v>3.1</v>
      </c>
      <c r="M13874" s="24">
        <v>18.600000000000001</v>
      </c>
      <c r="N13874" s="24">
        <v>13.02</v>
      </c>
      <c r="O13874" s="24">
        <v>5.58</v>
      </c>
      <c r="P13874" s="25">
        <v>30</v>
      </c>
    </row>
    <row r="13875" spans="1:16" x14ac:dyDescent="0.3">
      <c r="A13875" s="22">
        <v>43375</v>
      </c>
      <c r="B13875">
        <v>2018</v>
      </c>
      <c r="C13875">
        <v>10</v>
      </c>
      <c r="D13875" t="s">
        <v>134</v>
      </c>
      <c r="E13875" t="s">
        <v>135</v>
      </c>
      <c r="F13875" t="s">
        <v>186</v>
      </c>
      <c r="G13875" t="s">
        <v>114</v>
      </c>
      <c r="H13875" t="s">
        <v>96</v>
      </c>
      <c r="I13875" t="s">
        <v>74</v>
      </c>
      <c r="J13875" t="s">
        <v>97</v>
      </c>
      <c r="K13875" s="23">
        <v>3.91</v>
      </c>
      <c r="L13875" s="24">
        <v>3.6</v>
      </c>
      <c r="M13875" s="24">
        <v>14.08</v>
      </c>
      <c r="N13875" s="24">
        <v>9.86</v>
      </c>
      <c r="O13875" s="24">
        <v>4.22</v>
      </c>
      <c r="P13875" s="25">
        <v>30</v>
      </c>
    </row>
    <row r="13876" spans="1:16" x14ac:dyDescent="0.3">
      <c r="A13876" s="22">
        <v>43375</v>
      </c>
      <c r="B13876">
        <v>2018</v>
      </c>
      <c r="C13876">
        <v>10</v>
      </c>
      <c r="D13876" t="s">
        <v>134</v>
      </c>
      <c r="E13876" t="s">
        <v>135</v>
      </c>
      <c r="F13876" t="s">
        <v>186</v>
      </c>
      <c r="G13876" t="s">
        <v>114</v>
      </c>
      <c r="H13876" t="s">
        <v>98</v>
      </c>
      <c r="I13876" t="s">
        <v>75</v>
      </c>
      <c r="J13876" t="s">
        <v>99</v>
      </c>
      <c r="K13876" s="23">
        <v>3.5</v>
      </c>
      <c r="L13876" s="24">
        <v>2.8</v>
      </c>
      <c r="M13876" s="24">
        <v>9.8000000000000007</v>
      </c>
      <c r="N13876" s="24">
        <v>7.06</v>
      </c>
      <c r="O13876" s="24">
        <v>2.74</v>
      </c>
      <c r="P13876" s="25">
        <v>28</v>
      </c>
    </row>
    <row r="13877" spans="1:16" x14ac:dyDescent="0.3">
      <c r="A13877" s="22">
        <v>43375</v>
      </c>
      <c r="B13877">
        <v>2018</v>
      </c>
      <c r="C13877">
        <v>10</v>
      </c>
      <c r="D13877" t="s">
        <v>134</v>
      </c>
      <c r="E13877" t="s">
        <v>135</v>
      </c>
      <c r="F13877" t="s">
        <v>186</v>
      </c>
      <c r="G13877" t="s">
        <v>114</v>
      </c>
      <c r="H13877" t="s">
        <v>100</v>
      </c>
      <c r="I13877" t="s">
        <v>70</v>
      </c>
      <c r="J13877" t="s">
        <v>101</v>
      </c>
      <c r="K13877" s="23">
        <v>18.600000000000001</v>
      </c>
      <c r="L13877" s="24">
        <v>2.4</v>
      </c>
      <c r="M13877" s="24">
        <v>44.64</v>
      </c>
      <c r="N13877" s="24">
        <v>33.03</v>
      </c>
      <c r="O13877" s="24">
        <v>11.61</v>
      </c>
      <c r="P13877" s="25">
        <v>26</v>
      </c>
    </row>
    <row r="13878" spans="1:16" x14ac:dyDescent="0.3">
      <c r="A13878" s="22">
        <v>43375</v>
      </c>
      <c r="B13878">
        <v>2018</v>
      </c>
      <c r="C13878">
        <v>10</v>
      </c>
      <c r="D13878" t="s">
        <v>134</v>
      </c>
      <c r="E13878" t="s">
        <v>135</v>
      </c>
      <c r="F13878" t="s">
        <v>186</v>
      </c>
      <c r="G13878" t="s">
        <v>114</v>
      </c>
      <c r="H13878" t="s">
        <v>102</v>
      </c>
      <c r="I13878" t="s">
        <v>71</v>
      </c>
      <c r="J13878" t="s">
        <v>103</v>
      </c>
      <c r="K13878" s="23">
        <v>7</v>
      </c>
      <c r="L13878" s="24">
        <v>6.9</v>
      </c>
      <c r="M13878" s="24">
        <v>48.3</v>
      </c>
      <c r="N13878" s="24">
        <v>31.88</v>
      </c>
      <c r="O13878" s="24">
        <v>16.420000000000002</v>
      </c>
      <c r="P13878" s="25">
        <v>34</v>
      </c>
    </row>
    <row r="13879" spans="1:16" x14ac:dyDescent="0.3">
      <c r="A13879" s="22">
        <v>43375</v>
      </c>
      <c r="B13879">
        <v>2018</v>
      </c>
      <c r="C13879">
        <v>10</v>
      </c>
      <c r="D13879" t="s">
        <v>134</v>
      </c>
      <c r="E13879" t="s">
        <v>135</v>
      </c>
      <c r="F13879" t="s">
        <v>186</v>
      </c>
      <c r="G13879" t="s">
        <v>114</v>
      </c>
      <c r="H13879" t="s">
        <v>104</v>
      </c>
      <c r="I13879" t="s">
        <v>76</v>
      </c>
      <c r="J13879" t="s">
        <v>105</v>
      </c>
      <c r="K13879" s="23">
        <v>0</v>
      </c>
      <c r="L13879" s="24">
        <v>7.4</v>
      </c>
      <c r="M13879" s="24">
        <v>0</v>
      </c>
      <c r="N13879" s="24">
        <v>0</v>
      </c>
      <c r="O13879" s="24">
        <v>0</v>
      </c>
      <c r="P13879" s="25">
        <v>34</v>
      </c>
    </row>
    <row r="13880" spans="1:16" x14ac:dyDescent="0.3">
      <c r="A13880" s="22">
        <v>43375</v>
      </c>
      <c r="B13880">
        <v>2018</v>
      </c>
      <c r="C13880">
        <v>10</v>
      </c>
      <c r="D13880" t="s">
        <v>134</v>
      </c>
      <c r="E13880" t="s">
        <v>135</v>
      </c>
      <c r="F13880" t="s">
        <v>186</v>
      </c>
      <c r="G13880" t="s">
        <v>114</v>
      </c>
      <c r="H13880" t="s">
        <v>106</v>
      </c>
      <c r="I13880" t="s">
        <v>69</v>
      </c>
      <c r="J13880" t="s">
        <v>107</v>
      </c>
      <c r="K13880" s="23">
        <v>6</v>
      </c>
      <c r="L13880" s="24">
        <v>16.5</v>
      </c>
      <c r="M13880" s="24">
        <v>99</v>
      </c>
      <c r="N13880" s="24">
        <v>77.22</v>
      </c>
      <c r="O13880" s="24">
        <v>21.78</v>
      </c>
      <c r="P13880" s="25">
        <v>22</v>
      </c>
    </row>
    <row r="13881" spans="1:16" x14ac:dyDescent="0.3">
      <c r="A13881" s="22">
        <v>43375</v>
      </c>
      <c r="B13881">
        <v>2018</v>
      </c>
      <c r="C13881">
        <v>10</v>
      </c>
      <c r="D13881" t="s">
        <v>134</v>
      </c>
      <c r="E13881" t="s">
        <v>135</v>
      </c>
      <c r="F13881" t="s">
        <v>186</v>
      </c>
      <c r="G13881" t="s">
        <v>114</v>
      </c>
      <c r="H13881" t="s">
        <v>108</v>
      </c>
      <c r="I13881" t="s">
        <v>72</v>
      </c>
      <c r="J13881" t="s">
        <v>109</v>
      </c>
      <c r="K13881" s="23">
        <v>0</v>
      </c>
      <c r="L13881" s="24">
        <v>8.1999999999999993</v>
      </c>
      <c r="M13881" s="24">
        <v>0</v>
      </c>
      <c r="N13881" s="24">
        <v>0</v>
      </c>
      <c r="O13881" s="24">
        <v>0</v>
      </c>
      <c r="P13881" s="25">
        <v>32</v>
      </c>
    </row>
    <row r="13882" spans="1:16" x14ac:dyDescent="0.3">
      <c r="A13882" s="22">
        <v>43376</v>
      </c>
      <c r="B13882">
        <v>2018</v>
      </c>
      <c r="C13882">
        <v>10</v>
      </c>
      <c r="D13882" t="s">
        <v>134</v>
      </c>
      <c r="E13882" t="s">
        <v>135</v>
      </c>
      <c r="F13882" t="s">
        <v>186</v>
      </c>
      <c r="G13882" t="s">
        <v>115</v>
      </c>
      <c r="H13882" t="s">
        <v>94</v>
      </c>
      <c r="I13882" t="s">
        <v>73</v>
      </c>
      <c r="J13882" t="s">
        <v>95</v>
      </c>
      <c r="K13882" s="23">
        <v>6</v>
      </c>
      <c r="L13882" s="24">
        <v>3.1</v>
      </c>
      <c r="M13882" s="24">
        <v>18.600000000000001</v>
      </c>
      <c r="N13882" s="24">
        <v>13.02</v>
      </c>
      <c r="O13882" s="24">
        <v>5.58</v>
      </c>
      <c r="P13882" s="25">
        <v>30</v>
      </c>
    </row>
    <row r="13883" spans="1:16" x14ac:dyDescent="0.3">
      <c r="A13883" s="22">
        <v>43376</v>
      </c>
      <c r="B13883">
        <v>2018</v>
      </c>
      <c r="C13883">
        <v>10</v>
      </c>
      <c r="D13883" t="s">
        <v>134</v>
      </c>
      <c r="E13883" t="s">
        <v>135</v>
      </c>
      <c r="F13883" t="s">
        <v>186</v>
      </c>
      <c r="G13883" t="s">
        <v>115</v>
      </c>
      <c r="H13883" t="s">
        <v>96</v>
      </c>
      <c r="I13883" t="s">
        <v>74</v>
      </c>
      <c r="J13883" t="s">
        <v>97</v>
      </c>
      <c r="K13883" s="23">
        <v>3.33</v>
      </c>
      <c r="L13883" s="24">
        <v>3.6</v>
      </c>
      <c r="M13883" s="24">
        <v>11.99</v>
      </c>
      <c r="N13883" s="24">
        <v>8.39</v>
      </c>
      <c r="O13883" s="24">
        <v>3.6</v>
      </c>
      <c r="P13883" s="25">
        <v>30</v>
      </c>
    </row>
    <row r="13884" spans="1:16" x14ac:dyDescent="0.3">
      <c r="A13884" s="22">
        <v>43376</v>
      </c>
      <c r="B13884">
        <v>2018</v>
      </c>
      <c r="C13884">
        <v>10</v>
      </c>
      <c r="D13884" t="s">
        <v>134</v>
      </c>
      <c r="E13884" t="s">
        <v>135</v>
      </c>
      <c r="F13884" t="s">
        <v>186</v>
      </c>
      <c r="G13884" t="s">
        <v>115</v>
      </c>
      <c r="H13884" t="s">
        <v>98</v>
      </c>
      <c r="I13884" t="s">
        <v>75</v>
      </c>
      <c r="J13884" t="s">
        <v>99</v>
      </c>
      <c r="K13884" s="23">
        <v>3</v>
      </c>
      <c r="L13884" s="24">
        <v>2.8</v>
      </c>
      <c r="M13884" s="24">
        <v>8.4</v>
      </c>
      <c r="N13884" s="24">
        <v>6.05</v>
      </c>
      <c r="O13884" s="24">
        <v>2.35</v>
      </c>
      <c r="P13884" s="25">
        <v>28</v>
      </c>
    </row>
    <row r="13885" spans="1:16" x14ac:dyDescent="0.3">
      <c r="A13885" s="22">
        <v>43376</v>
      </c>
      <c r="B13885">
        <v>2018</v>
      </c>
      <c r="C13885">
        <v>10</v>
      </c>
      <c r="D13885" t="s">
        <v>134</v>
      </c>
      <c r="E13885" t="s">
        <v>135</v>
      </c>
      <c r="F13885" t="s">
        <v>186</v>
      </c>
      <c r="G13885" t="s">
        <v>115</v>
      </c>
      <c r="H13885" t="s">
        <v>100</v>
      </c>
      <c r="I13885" t="s">
        <v>70</v>
      </c>
      <c r="J13885" t="s">
        <v>101</v>
      </c>
      <c r="K13885" s="23">
        <v>34.9</v>
      </c>
      <c r="L13885" s="24">
        <v>2.4</v>
      </c>
      <c r="M13885" s="24">
        <v>83.76</v>
      </c>
      <c r="N13885" s="24">
        <v>61.98</v>
      </c>
      <c r="O13885" s="24">
        <v>21.78</v>
      </c>
      <c r="P13885" s="25">
        <v>26</v>
      </c>
    </row>
    <row r="13886" spans="1:16" x14ac:dyDescent="0.3">
      <c r="A13886" s="22">
        <v>43376</v>
      </c>
      <c r="B13886">
        <v>2018</v>
      </c>
      <c r="C13886">
        <v>10</v>
      </c>
      <c r="D13886" t="s">
        <v>134</v>
      </c>
      <c r="E13886" t="s">
        <v>135</v>
      </c>
      <c r="F13886" t="s">
        <v>186</v>
      </c>
      <c r="G13886" t="s">
        <v>115</v>
      </c>
      <c r="H13886" t="s">
        <v>102</v>
      </c>
      <c r="I13886" t="s">
        <v>71</v>
      </c>
      <c r="J13886" t="s">
        <v>103</v>
      </c>
      <c r="K13886" s="23">
        <v>12</v>
      </c>
      <c r="L13886" s="24">
        <v>6.9</v>
      </c>
      <c r="M13886" s="24">
        <v>82.8</v>
      </c>
      <c r="N13886" s="24">
        <v>54.65</v>
      </c>
      <c r="O13886" s="24">
        <v>28.15</v>
      </c>
      <c r="P13886" s="25">
        <v>34</v>
      </c>
    </row>
    <row r="13887" spans="1:16" x14ac:dyDescent="0.3">
      <c r="A13887" s="22">
        <v>43376</v>
      </c>
      <c r="B13887">
        <v>2018</v>
      </c>
      <c r="C13887">
        <v>10</v>
      </c>
      <c r="D13887" t="s">
        <v>134</v>
      </c>
      <c r="E13887" t="s">
        <v>135</v>
      </c>
      <c r="F13887" t="s">
        <v>186</v>
      </c>
      <c r="G13887" t="s">
        <v>115</v>
      </c>
      <c r="H13887" t="s">
        <v>104</v>
      </c>
      <c r="I13887" t="s">
        <v>76</v>
      </c>
      <c r="J13887" t="s">
        <v>105</v>
      </c>
      <c r="K13887" s="23">
        <v>2</v>
      </c>
      <c r="L13887" s="24">
        <v>7.4</v>
      </c>
      <c r="M13887" s="24">
        <v>14.8</v>
      </c>
      <c r="N13887" s="24">
        <v>9.77</v>
      </c>
      <c r="O13887" s="24">
        <v>5.03</v>
      </c>
      <c r="P13887" s="25">
        <v>34</v>
      </c>
    </row>
    <row r="13888" spans="1:16" x14ac:dyDescent="0.3">
      <c r="A13888" s="22">
        <v>43376</v>
      </c>
      <c r="B13888">
        <v>2018</v>
      </c>
      <c r="C13888">
        <v>10</v>
      </c>
      <c r="D13888" t="s">
        <v>134</v>
      </c>
      <c r="E13888" t="s">
        <v>135</v>
      </c>
      <c r="F13888" t="s">
        <v>186</v>
      </c>
      <c r="G13888" t="s">
        <v>115</v>
      </c>
      <c r="H13888" t="s">
        <v>106</v>
      </c>
      <c r="I13888" t="s">
        <v>69</v>
      </c>
      <c r="J13888" t="s">
        <v>107</v>
      </c>
      <c r="K13888" s="23">
        <v>5</v>
      </c>
      <c r="L13888" s="24">
        <v>16.5</v>
      </c>
      <c r="M13888" s="24">
        <v>82.5</v>
      </c>
      <c r="N13888" s="24">
        <v>64.349999999999994</v>
      </c>
      <c r="O13888" s="24">
        <v>18.149999999999999</v>
      </c>
      <c r="P13888" s="25">
        <v>22</v>
      </c>
    </row>
    <row r="13889" spans="1:16" x14ac:dyDescent="0.3">
      <c r="A13889" s="22">
        <v>43376</v>
      </c>
      <c r="B13889">
        <v>2018</v>
      </c>
      <c r="C13889">
        <v>10</v>
      </c>
      <c r="D13889" t="s">
        <v>134</v>
      </c>
      <c r="E13889" t="s">
        <v>135</v>
      </c>
      <c r="F13889" t="s">
        <v>186</v>
      </c>
      <c r="G13889" t="s">
        <v>115</v>
      </c>
      <c r="H13889" t="s">
        <v>108</v>
      </c>
      <c r="I13889" t="s">
        <v>72</v>
      </c>
      <c r="J13889" t="s">
        <v>109</v>
      </c>
      <c r="K13889" s="23">
        <v>4</v>
      </c>
      <c r="L13889" s="24">
        <v>8.1999999999999993</v>
      </c>
      <c r="M13889" s="24">
        <v>32.799999999999997</v>
      </c>
      <c r="N13889" s="24">
        <v>22.3</v>
      </c>
      <c r="O13889" s="24">
        <v>10.5</v>
      </c>
      <c r="P13889" s="25">
        <v>32</v>
      </c>
    </row>
    <row r="13890" spans="1:16" x14ac:dyDescent="0.3">
      <c r="A13890" s="22">
        <v>43377</v>
      </c>
      <c r="B13890">
        <v>2018</v>
      </c>
      <c r="C13890">
        <v>10</v>
      </c>
      <c r="D13890" t="s">
        <v>134</v>
      </c>
      <c r="E13890" t="s">
        <v>135</v>
      </c>
      <c r="F13890" t="s">
        <v>186</v>
      </c>
      <c r="G13890" t="s">
        <v>93</v>
      </c>
      <c r="H13890" t="s">
        <v>94</v>
      </c>
      <c r="I13890" t="s">
        <v>73</v>
      </c>
      <c r="J13890" t="s">
        <v>95</v>
      </c>
      <c r="K13890" s="23">
        <v>6</v>
      </c>
      <c r="L13890" s="24">
        <v>3.1</v>
      </c>
      <c r="M13890" s="24">
        <v>18.600000000000001</v>
      </c>
      <c r="N13890" s="24">
        <v>13.02</v>
      </c>
      <c r="O13890" s="24">
        <v>5.58</v>
      </c>
      <c r="P13890" s="25">
        <v>30</v>
      </c>
    </row>
    <row r="13891" spans="1:16" x14ac:dyDescent="0.3">
      <c r="A13891" s="22">
        <v>43377</v>
      </c>
      <c r="B13891">
        <v>2018</v>
      </c>
      <c r="C13891">
        <v>10</v>
      </c>
      <c r="D13891" t="s">
        <v>134</v>
      </c>
      <c r="E13891" t="s">
        <v>135</v>
      </c>
      <c r="F13891" t="s">
        <v>186</v>
      </c>
      <c r="G13891" t="s">
        <v>93</v>
      </c>
      <c r="H13891" t="s">
        <v>96</v>
      </c>
      <c r="I13891" t="s">
        <v>74</v>
      </c>
      <c r="J13891" t="s">
        <v>97</v>
      </c>
      <c r="K13891" s="23">
        <v>3.36</v>
      </c>
      <c r="L13891" s="24">
        <v>3.6</v>
      </c>
      <c r="M13891" s="24">
        <v>12.1</v>
      </c>
      <c r="N13891" s="24">
        <v>8.4700000000000006</v>
      </c>
      <c r="O13891" s="24">
        <v>3.63</v>
      </c>
      <c r="P13891" s="25">
        <v>30</v>
      </c>
    </row>
    <row r="13892" spans="1:16" x14ac:dyDescent="0.3">
      <c r="A13892" s="22">
        <v>43377</v>
      </c>
      <c r="B13892">
        <v>2018</v>
      </c>
      <c r="C13892">
        <v>10</v>
      </c>
      <c r="D13892" t="s">
        <v>134</v>
      </c>
      <c r="E13892" t="s">
        <v>135</v>
      </c>
      <c r="F13892" t="s">
        <v>186</v>
      </c>
      <c r="G13892" t="s">
        <v>93</v>
      </c>
      <c r="H13892" t="s">
        <v>98</v>
      </c>
      <c r="I13892" t="s">
        <v>75</v>
      </c>
      <c r="J13892" t="s">
        <v>99</v>
      </c>
      <c r="K13892" s="23">
        <v>2</v>
      </c>
      <c r="L13892" s="24">
        <v>2.8</v>
      </c>
      <c r="M13892" s="24">
        <v>5.6</v>
      </c>
      <c r="N13892" s="24">
        <v>4.03</v>
      </c>
      <c r="O13892" s="24">
        <v>1.57</v>
      </c>
      <c r="P13892" s="25">
        <v>28</v>
      </c>
    </row>
    <row r="13893" spans="1:16" x14ac:dyDescent="0.3">
      <c r="A13893" s="22">
        <v>43377</v>
      </c>
      <c r="B13893">
        <v>2018</v>
      </c>
      <c r="C13893">
        <v>10</v>
      </c>
      <c r="D13893" t="s">
        <v>134</v>
      </c>
      <c r="E13893" t="s">
        <v>135</v>
      </c>
      <c r="F13893" t="s">
        <v>186</v>
      </c>
      <c r="G13893" t="s">
        <v>93</v>
      </c>
      <c r="H13893" t="s">
        <v>100</v>
      </c>
      <c r="I13893" t="s">
        <v>70</v>
      </c>
      <c r="J13893" t="s">
        <v>101</v>
      </c>
      <c r="K13893" s="23">
        <v>32</v>
      </c>
      <c r="L13893" s="24">
        <v>2.4</v>
      </c>
      <c r="M13893" s="24">
        <v>76.8</v>
      </c>
      <c r="N13893" s="24">
        <v>56.83</v>
      </c>
      <c r="O13893" s="24">
        <v>19.97</v>
      </c>
      <c r="P13893" s="25">
        <v>26</v>
      </c>
    </row>
    <row r="13894" spans="1:16" x14ac:dyDescent="0.3">
      <c r="A13894" s="22">
        <v>43377</v>
      </c>
      <c r="B13894">
        <v>2018</v>
      </c>
      <c r="C13894">
        <v>10</v>
      </c>
      <c r="D13894" t="s">
        <v>134</v>
      </c>
      <c r="E13894" t="s">
        <v>135</v>
      </c>
      <c r="F13894" t="s">
        <v>186</v>
      </c>
      <c r="G13894" t="s">
        <v>93</v>
      </c>
      <c r="H13894" t="s">
        <v>102</v>
      </c>
      <c r="I13894" t="s">
        <v>71</v>
      </c>
      <c r="J13894" t="s">
        <v>103</v>
      </c>
      <c r="K13894" s="23">
        <v>12</v>
      </c>
      <c r="L13894" s="24">
        <v>6.9</v>
      </c>
      <c r="M13894" s="24">
        <v>82.8</v>
      </c>
      <c r="N13894" s="24">
        <v>54.65</v>
      </c>
      <c r="O13894" s="24">
        <v>28.15</v>
      </c>
      <c r="P13894" s="25">
        <v>34</v>
      </c>
    </row>
    <row r="13895" spans="1:16" x14ac:dyDescent="0.3">
      <c r="A13895" s="22">
        <v>43377</v>
      </c>
      <c r="B13895">
        <v>2018</v>
      </c>
      <c r="C13895">
        <v>10</v>
      </c>
      <c r="D13895" t="s">
        <v>134</v>
      </c>
      <c r="E13895" t="s">
        <v>135</v>
      </c>
      <c r="F13895" t="s">
        <v>186</v>
      </c>
      <c r="G13895" t="s">
        <v>93</v>
      </c>
      <c r="H13895" t="s">
        <v>104</v>
      </c>
      <c r="I13895" t="s">
        <v>76</v>
      </c>
      <c r="J13895" t="s">
        <v>105</v>
      </c>
      <c r="K13895" s="23">
        <v>1</v>
      </c>
      <c r="L13895" s="24">
        <v>7.4</v>
      </c>
      <c r="M13895" s="24">
        <v>7.4</v>
      </c>
      <c r="N13895" s="24">
        <v>4.88</v>
      </c>
      <c r="O13895" s="24">
        <v>2.52</v>
      </c>
      <c r="P13895" s="25">
        <v>34</v>
      </c>
    </row>
    <row r="13896" spans="1:16" x14ac:dyDescent="0.3">
      <c r="A13896" s="22">
        <v>43377</v>
      </c>
      <c r="B13896">
        <v>2018</v>
      </c>
      <c r="C13896">
        <v>10</v>
      </c>
      <c r="D13896" t="s">
        <v>134</v>
      </c>
      <c r="E13896" t="s">
        <v>135</v>
      </c>
      <c r="F13896" t="s">
        <v>186</v>
      </c>
      <c r="G13896" t="s">
        <v>93</v>
      </c>
      <c r="H13896" t="s">
        <v>106</v>
      </c>
      <c r="I13896" t="s">
        <v>69</v>
      </c>
      <c r="J13896" t="s">
        <v>107</v>
      </c>
      <c r="K13896" s="23">
        <v>5</v>
      </c>
      <c r="L13896" s="24">
        <v>16.5</v>
      </c>
      <c r="M13896" s="24">
        <v>82.5</v>
      </c>
      <c r="N13896" s="24">
        <v>64.349999999999994</v>
      </c>
      <c r="O13896" s="24">
        <v>18.149999999999999</v>
      </c>
      <c r="P13896" s="25">
        <v>22</v>
      </c>
    </row>
    <row r="13897" spans="1:16" x14ac:dyDescent="0.3">
      <c r="A13897" s="22">
        <v>43377</v>
      </c>
      <c r="B13897">
        <v>2018</v>
      </c>
      <c r="C13897">
        <v>10</v>
      </c>
      <c r="D13897" t="s">
        <v>134</v>
      </c>
      <c r="E13897" t="s">
        <v>135</v>
      </c>
      <c r="F13897" t="s">
        <v>186</v>
      </c>
      <c r="G13897" t="s">
        <v>93</v>
      </c>
      <c r="H13897" t="s">
        <v>108</v>
      </c>
      <c r="I13897" t="s">
        <v>72</v>
      </c>
      <c r="J13897" t="s">
        <v>109</v>
      </c>
      <c r="K13897" s="23">
        <v>0</v>
      </c>
      <c r="L13897" s="24">
        <v>8.1999999999999993</v>
      </c>
      <c r="M13897" s="24">
        <v>0</v>
      </c>
      <c r="N13897" s="24">
        <v>0</v>
      </c>
      <c r="O13897" s="24">
        <v>0</v>
      </c>
      <c r="P13897" s="25">
        <v>32</v>
      </c>
    </row>
    <row r="13898" spans="1:16" x14ac:dyDescent="0.3">
      <c r="A13898" s="22">
        <v>43378</v>
      </c>
      <c r="B13898">
        <v>2018</v>
      </c>
      <c r="C13898">
        <v>10</v>
      </c>
      <c r="D13898" t="s">
        <v>134</v>
      </c>
      <c r="E13898" t="s">
        <v>135</v>
      </c>
      <c r="F13898" t="s">
        <v>186</v>
      </c>
      <c r="G13898" t="s">
        <v>110</v>
      </c>
      <c r="H13898" t="s">
        <v>94</v>
      </c>
      <c r="I13898" t="s">
        <v>73</v>
      </c>
      <c r="J13898" t="s">
        <v>95</v>
      </c>
      <c r="K13898" s="23">
        <v>4.84</v>
      </c>
      <c r="L13898" s="24">
        <v>3.1</v>
      </c>
      <c r="M13898" s="24">
        <v>15</v>
      </c>
      <c r="N13898" s="24">
        <v>10.5</v>
      </c>
      <c r="O13898" s="24">
        <v>4.5</v>
      </c>
      <c r="P13898" s="25">
        <v>30</v>
      </c>
    </row>
    <row r="13899" spans="1:16" x14ac:dyDescent="0.3">
      <c r="A13899" s="22">
        <v>43378</v>
      </c>
      <c r="B13899">
        <v>2018</v>
      </c>
      <c r="C13899">
        <v>10</v>
      </c>
      <c r="D13899" t="s">
        <v>134</v>
      </c>
      <c r="E13899" t="s">
        <v>135</v>
      </c>
      <c r="F13899" t="s">
        <v>186</v>
      </c>
      <c r="G13899" t="s">
        <v>110</v>
      </c>
      <c r="H13899" t="s">
        <v>96</v>
      </c>
      <c r="I13899" t="s">
        <v>74</v>
      </c>
      <c r="J13899" t="s">
        <v>97</v>
      </c>
      <c r="K13899" s="23">
        <v>3.4</v>
      </c>
      <c r="L13899" s="24">
        <v>3.6</v>
      </c>
      <c r="M13899" s="24">
        <v>12.24</v>
      </c>
      <c r="N13899" s="24">
        <v>8.57</v>
      </c>
      <c r="O13899" s="24">
        <v>3.67</v>
      </c>
      <c r="P13899" s="25">
        <v>30</v>
      </c>
    </row>
    <row r="13900" spans="1:16" x14ac:dyDescent="0.3">
      <c r="A13900" s="22">
        <v>43378</v>
      </c>
      <c r="B13900">
        <v>2018</v>
      </c>
      <c r="C13900">
        <v>10</v>
      </c>
      <c r="D13900" t="s">
        <v>134</v>
      </c>
      <c r="E13900" t="s">
        <v>135</v>
      </c>
      <c r="F13900" t="s">
        <v>186</v>
      </c>
      <c r="G13900" t="s">
        <v>110</v>
      </c>
      <c r="H13900" t="s">
        <v>98</v>
      </c>
      <c r="I13900" t="s">
        <v>75</v>
      </c>
      <c r="J13900" t="s">
        <v>99</v>
      </c>
      <c r="K13900" s="23">
        <v>1.1000000000000001</v>
      </c>
      <c r="L13900" s="24">
        <v>2.8</v>
      </c>
      <c r="M13900" s="24">
        <v>3.08</v>
      </c>
      <c r="N13900" s="24">
        <v>2.2200000000000002</v>
      </c>
      <c r="O13900" s="24">
        <v>0.86</v>
      </c>
      <c r="P13900" s="25">
        <v>28</v>
      </c>
    </row>
    <row r="13901" spans="1:16" x14ac:dyDescent="0.3">
      <c r="A13901" s="22">
        <v>43378</v>
      </c>
      <c r="B13901">
        <v>2018</v>
      </c>
      <c r="C13901">
        <v>10</v>
      </c>
      <c r="D13901" t="s">
        <v>134</v>
      </c>
      <c r="E13901" t="s">
        <v>135</v>
      </c>
      <c r="F13901" t="s">
        <v>186</v>
      </c>
      <c r="G13901" t="s">
        <v>110</v>
      </c>
      <c r="H13901" t="s">
        <v>100</v>
      </c>
      <c r="I13901" t="s">
        <v>70</v>
      </c>
      <c r="J13901" t="s">
        <v>101</v>
      </c>
      <c r="K13901" s="23">
        <v>22.8</v>
      </c>
      <c r="L13901" s="24">
        <v>2.4</v>
      </c>
      <c r="M13901" s="24">
        <v>54.72</v>
      </c>
      <c r="N13901" s="24">
        <v>40.49</v>
      </c>
      <c r="O13901" s="24">
        <v>14.23</v>
      </c>
      <c r="P13901" s="25">
        <v>26</v>
      </c>
    </row>
    <row r="13902" spans="1:16" x14ac:dyDescent="0.3">
      <c r="A13902" s="22">
        <v>43378</v>
      </c>
      <c r="B13902">
        <v>2018</v>
      </c>
      <c r="C13902">
        <v>10</v>
      </c>
      <c r="D13902" t="s">
        <v>134</v>
      </c>
      <c r="E13902" t="s">
        <v>135</v>
      </c>
      <c r="F13902" t="s">
        <v>186</v>
      </c>
      <c r="G13902" t="s">
        <v>110</v>
      </c>
      <c r="H13902" t="s">
        <v>102</v>
      </c>
      <c r="I13902" t="s">
        <v>71</v>
      </c>
      <c r="J13902" t="s">
        <v>103</v>
      </c>
      <c r="K13902" s="23">
        <v>7</v>
      </c>
      <c r="L13902" s="24">
        <v>6.9</v>
      </c>
      <c r="M13902" s="24">
        <v>48.3</v>
      </c>
      <c r="N13902" s="24">
        <v>31.88</v>
      </c>
      <c r="O13902" s="24">
        <v>16.420000000000002</v>
      </c>
      <c r="P13902" s="25">
        <v>34</v>
      </c>
    </row>
    <row r="13903" spans="1:16" x14ac:dyDescent="0.3">
      <c r="A13903" s="22">
        <v>43378</v>
      </c>
      <c r="B13903">
        <v>2018</v>
      </c>
      <c r="C13903">
        <v>10</v>
      </c>
      <c r="D13903" t="s">
        <v>134</v>
      </c>
      <c r="E13903" t="s">
        <v>135</v>
      </c>
      <c r="F13903" t="s">
        <v>186</v>
      </c>
      <c r="G13903" t="s">
        <v>110</v>
      </c>
      <c r="H13903" t="s">
        <v>104</v>
      </c>
      <c r="I13903" t="s">
        <v>76</v>
      </c>
      <c r="J13903" t="s">
        <v>105</v>
      </c>
      <c r="K13903" s="23">
        <v>0</v>
      </c>
      <c r="L13903" s="24">
        <v>7.4</v>
      </c>
      <c r="M13903" s="24">
        <v>0</v>
      </c>
      <c r="N13903" s="24">
        <v>0</v>
      </c>
      <c r="O13903" s="24">
        <v>0</v>
      </c>
      <c r="P13903" s="25">
        <v>34</v>
      </c>
    </row>
    <row r="13904" spans="1:16" x14ac:dyDescent="0.3">
      <c r="A13904" s="22">
        <v>43378</v>
      </c>
      <c r="B13904">
        <v>2018</v>
      </c>
      <c r="C13904">
        <v>10</v>
      </c>
      <c r="D13904" t="s">
        <v>134</v>
      </c>
      <c r="E13904" t="s">
        <v>135</v>
      </c>
      <c r="F13904" t="s">
        <v>186</v>
      </c>
      <c r="G13904" t="s">
        <v>110</v>
      </c>
      <c r="H13904" t="s">
        <v>106</v>
      </c>
      <c r="I13904" t="s">
        <v>69</v>
      </c>
      <c r="J13904" t="s">
        <v>107</v>
      </c>
      <c r="K13904" s="23">
        <v>14</v>
      </c>
      <c r="L13904" s="24">
        <v>16.5</v>
      </c>
      <c r="M13904" s="24">
        <v>231</v>
      </c>
      <c r="N13904" s="24">
        <v>180.18</v>
      </c>
      <c r="O13904" s="24">
        <v>50.82</v>
      </c>
      <c r="P13904" s="25">
        <v>22</v>
      </c>
    </row>
    <row r="13905" spans="1:16" x14ac:dyDescent="0.3">
      <c r="A13905" s="22">
        <v>43378</v>
      </c>
      <c r="B13905">
        <v>2018</v>
      </c>
      <c r="C13905">
        <v>10</v>
      </c>
      <c r="D13905" t="s">
        <v>134</v>
      </c>
      <c r="E13905" t="s">
        <v>135</v>
      </c>
      <c r="F13905" t="s">
        <v>186</v>
      </c>
      <c r="G13905" t="s">
        <v>110</v>
      </c>
      <c r="H13905" t="s">
        <v>108</v>
      </c>
      <c r="I13905" t="s">
        <v>72</v>
      </c>
      <c r="J13905" t="s">
        <v>109</v>
      </c>
      <c r="K13905" s="23">
        <v>1</v>
      </c>
      <c r="L13905" s="24">
        <v>8.1999999999999993</v>
      </c>
      <c r="M13905" s="24">
        <v>8.1999999999999993</v>
      </c>
      <c r="N13905" s="24">
        <v>5.58</v>
      </c>
      <c r="O13905" s="24">
        <v>2.62</v>
      </c>
      <c r="P13905" s="25">
        <v>32</v>
      </c>
    </row>
    <row r="13906" spans="1:16" x14ac:dyDescent="0.3">
      <c r="A13906" s="22">
        <v>43379</v>
      </c>
      <c r="B13906">
        <v>2018</v>
      </c>
      <c r="C13906">
        <v>10</v>
      </c>
      <c r="D13906" t="s">
        <v>134</v>
      </c>
      <c r="E13906" t="s">
        <v>135</v>
      </c>
      <c r="F13906" t="s">
        <v>186</v>
      </c>
      <c r="G13906" t="s">
        <v>111</v>
      </c>
      <c r="H13906" t="s">
        <v>94</v>
      </c>
      <c r="I13906" t="s">
        <v>73</v>
      </c>
      <c r="J13906" t="s">
        <v>95</v>
      </c>
      <c r="K13906" s="23">
        <v>2</v>
      </c>
      <c r="L13906" s="24">
        <v>3.1</v>
      </c>
      <c r="M13906" s="24">
        <v>6.2</v>
      </c>
      <c r="N13906" s="24">
        <v>4.34</v>
      </c>
      <c r="O13906" s="24">
        <v>1.86</v>
      </c>
      <c r="P13906" s="25">
        <v>30</v>
      </c>
    </row>
    <row r="13907" spans="1:16" x14ac:dyDescent="0.3">
      <c r="A13907" s="22">
        <v>43379</v>
      </c>
      <c r="B13907">
        <v>2018</v>
      </c>
      <c r="C13907">
        <v>10</v>
      </c>
      <c r="D13907" t="s">
        <v>134</v>
      </c>
      <c r="E13907" t="s">
        <v>135</v>
      </c>
      <c r="F13907" t="s">
        <v>186</v>
      </c>
      <c r="G13907" t="s">
        <v>111</v>
      </c>
      <c r="H13907" t="s">
        <v>96</v>
      </c>
      <c r="I13907" t="s">
        <v>74</v>
      </c>
      <c r="J13907" t="s">
        <v>97</v>
      </c>
      <c r="K13907" s="23">
        <v>5.36</v>
      </c>
      <c r="L13907" s="24">
        <v>3.6</v>
      </c>
      <c r="M13907" s="24">
        <v>19.3</v>
      </c>
      <c r="N13907" s="24">
        <v>13.51</v>
      </c>
      <c r="O13907" s="24">
        <v>5.79</v>
      </c>
      <c r="P13907" s="25">
        <v>30</v>
      </c>
    </row>
    <row r="13908" spans="1:16" x14ac:dyDescent="0.3">
      <c r="A13908" s="22">
        <v>43379</v>
      </c>
      <c r="B13908">
        <v>2018</v>
      </c>
      <c r="C13908">
        <v>10</v>
      </c>
      <c r="D13908" t="s">
        <v>134</v>
      </c>
      <c r="E13908" t="s">
        <v>135</v>
      </c>
      <c r="F13908" t="s">
        <v>186</v>
      </c>
      <c r="G13908" t="s">
        <v>111</v>
      </c>
      <c r="H13908" t="s">
        <v>98</v>
      </c>
      <c r="I13908" t="s">
        <v>75</v>
      </c>
      <c r="J13908" t="s">
        <v>99</v>
      </c>
      <c r="K13908" s="23">
        <v>3.2</v>
      </c>
      <c r="L13908" s="24">
        <v>2.8</v>
      </c>
      <c r="M13908" s="24">
        <v>8.9600000000000009</v>
      </c>
      <c r="N13908" s="24">
        <v>6.45</v>
      </c>
      <c r="O13908" s="24">
        <v>2.5099999999999998</v>
      </c>
      <c r="P13908" s="25">
        <v>28</v>
      </c>
    </row>
    <row r="13909" spans="1:16" x14ac:dyDescent="0.3">
      <c r="A13909" s="22">
        <v>43379</v>
      </c>
      <c r="B13909">
        <v>2018</v>
      </c>
      <c r="C13909">
        <v>10</v>
      </c>
      <c r="D13909" t="s">
        <v>134</v>
      </c>
      <c r="E13909" t="s">
        <v>135</v>
      </c>
      <c r="F13909" t="s">
        <v>186</v>
      </c>
      <c r="G13909" t="s">
        <v>111</v>
      </c>
      <c r="H13909" t="s">
        <v>100</v>
      </c>
      <c r="I13909" t="s">
        <v>70</v>
      </c>
      <c r="J13909" t="s">
        <v>101</v>
      </c>
      <c r="K13909" s="23">
        <v>59.25</v>
      </c>
      <c r="L13909" s="24">
        <v>2.4</v>
      </c>
      <c r="M13909" s="24">
        <v>142.19999999999999</v>
      </c>
      <c r="N13909" s="24">
        <v>105.23</v>
      </c>
      <c r="O13909" s="24">
        <v>36.97</v>
      </c>
      <c r="P13909" s="25">
        <v>26</v>
      </c>
    </row>
    <row r="13910" spans="1:16" x14ac:dyDescent="0.3">
      <c r="A13910" s="22">
        <v>43379</v>
      </c>
      <c r="B13910">
        <v>2018</v>
      </c>
      <c r="C13910">
        <v>10</v>
      </c>
      <c r="D13910" t="s">
        <v>134</v>
      </c>
      <c r="E13910" t="s">
        <v>135</v>
      </c>
      <c r="F13910" t="s">
        <v>186</v>
      </c>
      <c r="G13910" t="s">
        <v>111</v>
      </c>
      <c r="H13910" t="s">
        <v>102</v>
      </c>
      <c r="I13910" t="s">
        <v>71</v>
      </c>
      <c r="J13910" t="s">
        <v>103</v>
      </c>
      <c r="K13910" s="23">
        <v>4</v>
      </c>
      <c r="L13910" s="24">
        <v>6.9</v>
      </c>
      <c r="M13910" s="24">
        <v>27.6</v>
      </c>
      <c r="N13910" s="24">
        <v>18.22</v>
      </c>
      <c r="O13910" s="24">
        <v>9.3800000000000008</v>
      </c>
      <c r="P13910" s="25">
        <v>34</v>
      </c>
    </row>
    <row r="13911" spans="1:16" x14ac:dyDescent="0.3">
      <c r="A13911" s="22">
        <v>43379</v>
      </c>
      <c r="B13911">
        <v>2018</v>
      </c>
      <c r="C13911">
        <v>10</v>
      </c>
      <c r="D13911" t="s">
        <v>134</v>
      </c>
      <c r="E13911" t="s">
        <v>135</v>
      </c>
      <c r="F13911" t="s">
        <v>186</v>
      </c>
      <c r="G13911" t="s">
        <v>111</v>
      </c>
      <c r="H13911" t="s">
        <v>104</v>
      </c>
      <c r="I13911" t="s">
        <v>76</v>
      </c>
      <c r="J13911" t="s">
        <v>105</v>
      </c>
      <c r="K13911" s="23">
        <v>0</v>
      </c>
      <c r="L13911" s="24">
        <v>7.4</v>
      </c>
      <c r="M13911" s="24">
        <v>0</v>
      </c>
      <c r="N13911" s="24">
        <v>0</v>
      </c>
      <c r="O13911" s="24">
        <v>0</v>
      </c>
      <c r="P13911" s="25">
        <v>34</v>
      </c>
    </row>
    <row r="13912" spans="1:16" x14ac:dyDescent="0.3">
      <c r="A13912" s="22">
        <v>43379</v>
      </c>
      <c r="B13912">
        <v>2018</v>
      </c>
      <c r="C13912">
        <v>10</v>
      </c>
      <c r="D13912" t="s">
        <v>134</v>
      </c>
      <c r="E13912" t="s">
        <v>135</v>
      </c>
      <c r="F13912" t="s">
        <v>186</v>
      </c>
      <c r="G13912" t="s">
        <v>111</v>
      </c>
      <c r="H13912" t="s">
        <v>106</v>
      </c>
      <c r="I13912" t="s">
        <v>69</v>
      </c>
      <c r="J13912" t="s">
        <v>107</v>
      </c>
      <c r="K13912" s="23">
        <v>3</v>
      </c>
      <c r="L13912" s="24">
        <v>16.5</v>
      </c>
      <c r="M13912" s="24">
        <v>49.5</v>
      </c>
      <c r="N13912" s="24">
        <v>38.61</v>
      </c>
      <c r="O13912" s="24">
        <v>10.89</v>
      </c>
      <c r="P13912" s="25">
        <v>22</v>
      </c>
    </row>
    <row r="13913" spans="1:16" x14ac:dyDescent="0.3">
      <c r="A13913" s="22">
        <v>43379</v>
      </c>
      <c r="B13913">
        <v>2018</v>
      </c>
      <c r="C13913">
        <v>10</v>
      </c>
      <c r="D13913" t="s">
        <v>134</v>
      </c>
      <c r="E13913" t="s">
        <v>135</v>
      </c>
      <c r="F13913" t="s">
        <v>186</v>
      </c>
      <c r="G13913" t="s">
        <v>111</v>
      </c>
      <c r="H13913" t="s">
        <v>108</v>
      </c>
      <c r="I13913" t="s">
        <v>72</v>
      </c>
      <c r="J13913" t="s">
        <v>109</v>
      </c>
      <c r="K13913" s="23">
        <v>0.1</v>
      </c>
      <c r="L13913" s="24">
        <v>8.1999999999999993</v>
      </c>
      <c r="M13913" s="24">
        <v>0.82</v>
      </c>
      <c r="N13913" s="24">
        <v>0.56000000000000005</v>
      </c>
      <c r="O13913" s="24">
        <v>0.26</v>
      </c>
      <c r="P13913" s="25">
        <v>32</v>
      </c>
    </row>
    <row r="13914" spans="1:16" x14ac:dyDescent="0.3">
      <c r="A13914" s="22">
        <v>43380</v>
      </c>
      <c r="B13914">
        <v>2018</v>
      </c>
      <c r="C13914">
        <v>10</v>
      </c>
      <c r="D13914" t="s">
        <v>134</v>
      </c>
      <c r="E13914" t="s">
        <v>135</v>
      </c>
      <c r="F13914" t="s">
        <v>186</v>
      </c>
      <c r="G13914" t="s">
        <v>112</v>
      </c>
      <c r="H13914" t="s">
        <v>94</v>
      </c>
      <c r="I13914" t="s">
        <v>73</v>
      </c>
      <c r="J13914" t="s">
        <v>95</v>
      </c>
      <c r="K13914" s="23">
        <v>2.68</v>
      </c>
      <c r="L13914" s="24">
        <v>3.1</v>
      </c>
      <c r="M13914" s="24">
        <v>8.31</v>
      </c>
      <c r="N13914" s="24">
        <v>5.82</v>
      </c>
      <c r="O13914" s="24">
        <v>2.4900000000000002</v>
      </c>
      <c r="P13914" s="25">
        <v>30</v>
      </c>
    </row>
    <row r="13915" spans="1:16" x14ac:dyDescent="0.3">
      <c r="A13915" s="22">
        <v>43380</v>
      </c>
      <c r="B13915">
        <v>2018</v>
      </c>
      <c r="C13915">
        <v>10</v>
      </c>
      <c r="D13915" t="s">
        <v>134</v>
      </c>
      <c r="E13915" t="s">
        <v>135</v>
      </c>
      <c r="F13915" t="s">
        <v>186</v>
      </c>
      <c r="G13915" t="s">
        <v>112</v>
      </c>
      <c r="H13915" t="s">
        <v>96</v>
      </c>
      <c r="I13915" t="s">
        <v>74</v>
      </c>
      <c r="J13915" t="s">
        <v>97</v>
      </c>
      <c r="K13915" s="23">
        <v>7.35</v>
      </c>
      <c r="L13915" s="24">
        <v>3.6</v>
      </c>
      <c r="M13915" s="24">
        <v>26.46</v>
      </c>
      <c r="N13915" s="24">
        <v>18.52</v>
      </c>
      <c r="O13915" s="24">
        <v>7.94</v>
      </c>
      <c r="P13915" s="25">
        <v>30</v>
      </c>
    </row>
    <row r="13916" spans="1:16" x14ac:dyDescent="0.3">
      <c r="A13916" s="22">
        <v>43380</v>
      </c>
      <c r="B13916">
        <v>2018</v>
      </c>
      <c r="C13916">
        <v>10</v>
      </c>
      <c r="D13916" t="s">
        <v>134</v>
      </c>
      <c r="E13916" t="s">
        <v>135</v>
      </c>
      <c r="F13916" t="s">
        <v>186</v>
      </c>
      <c r="G13916" t="s">
        <v>112</v>
      </c>
      <c r="H13916" t="s">
        <v>98</v>
      </c>
      <c r="I13916" t="s">
        <v>75</v>
      </c>
      <c r="J13916" t="s">
        <v>99</v>
      </c>
      <c r="K13916" s="23">
        <v>2</v>
      </c>
      <c r="L13916" s="24">
        <v>2.8</v>
      </c>
      <c r="M13916" s="24">
        <v>5.6</v>
      </c>
      <c r="N13916" s="24">
        <v>4.03</v>
      </c>
      <c r="O13916" s="24">
        <v>1.57</v>
      </c>
      <c r="P13916" s="25">
        <v>28</v>
      </c>
    </row>
    <row r="13917" spans="1:16" x14ac:dyDescent="0.3">
      <c r="A13917" s="22">
        <v>43380</v>
      </c>
      <c r="B13917">
        <v>2018</v>
      </c>
      <c r="C13917">
        <v>10</v>
      </c>
      <c r="D13917" t="s">
        <v>134</v>
      </c>
      <c r="E13917" t="s">
        <v>135</v>
      </c>
      <c r="F13917" t="s">
        <v>186</v>
      </c>
      <c r="G13917" t="s">
        <v>112</v>
      </c>
      <c r="H13917" t="s">
        <v>100</v>
      </c>
      <c r="I13917" t="s">
        <v>70</v>
      </c>
      <c r="J13917" t="s">
        <v>101</v>
      </c>
      <c r="K13917" s="23">
        <v>42.4</v>
      </c>
      <c r="L13917" s="24">
        <v>2.4</v>
      </c>
      <c r="M13917" s="24">
        <v>101.76</v>
      </c>
      <c r="N13917" s="24">
        <v>75.3</v>
      </c>
      <c r="O13917" s="24">
        <v>26.46</v>
      </c>
      <c r="P13917" s="25">
        <v>26</v>
      </c>
    </row>
    <row r="13918" spans="1:16" x14ac:dyDescent="0.3">
      <c r="A13918" s="22">
        <v>43380</v>
      </c>
      <c r="B13918">
        <v>2018</v>
      </c>
      <c r="C13918">
        <v>10</v>
      </c>
      <c r="D13918" t="s">
        <v>134</v>
      </c>
      <c r="E13918" t="s">
        <v>135</v>
      </c>
      <c r="F13918" t="s">
        <v>186</v>
      </c>
      <c r="G13918" t="s">
        <v>112</v>
      </c>
      <c r="H13918" t="s">
        <v>102</v>
      </c>
      <c r="I13918" t="s">
        <v>71</v>
      </c>
      <c r="J13918" t="s">
        <v>103</v>
      </c>
      <c r="K13918" s="23">
        <v>8</v>
      </c>
      <c r="L13918" s="24">
        <v>6.9</v>
      </c>
      <c r="M13918" s="24">
        <v>55.2</v>
      </c>
      <c r="N13918" s="24">
        <v>36.43</v>
      </c>
      <c r="O13918" s="24">
        <v>18.77</v>
      </c>
      <c r="P13918" s="25">
        <v>34</v>
      </c>
    </row>
    <row r="13919" spans="1:16" x14ac:dyDescent="0.3">
      <c r="A13919" s="22">
        <v>43380</v>
      </c>
      <c r="B13919">
        <v>2018</v>
      </c>
      <c r="C13919">
        <v>10</v>
      </c>
      <c r="D13919" t="s">
        <v>134</v>
      </c>
      <c r="E13919" t="s">
        <v>135</v>
      </c>
      <c r="F13919" t="s">
        <v>186</v>
      </c>
      <c r="G13919" t="s">
        <v>112</v>
      </c>
      <c r="H13919" t="s">
        <v>104</v>
      </c>
      <c r="I13919" t="s">
        <v>76</v>
      </c>
      <c r="J13919" t="s">
        <v>105</v>
      </c>
      <c r="K13919" s="23">
        <v>0</v>
      </c>
      <c r="L13919" s="24">
        <v>7.4</v>
      </c>
      <c r="M13919" s="24">
        <v>0</v>
      </c>
      <c r="N13919" s="24">
        <v>0</v>
      </c>
      <c r="O13919" s="24">
        <v>0</v>
      </c>
      <c r="P13919" s="25">
        <v>34</v>
      </c>
    </row>
    <row r="13920" spans="1:16" x14ac:dyDescent="0.3">
      <c r="A13920" s="22">
        <v>43380</v>
      </c>
      <c r="B13920">
        <v>2018</v>
      </c>
      <c r="C13920">
        <v>10</v>
      </c>
      <c r="D13920" t="s">
        <v>134</v>
      </c>
      <c r="E13920" t="s">
        <v>135</v>
      </c>
      <c r="F13920" t="s">
        <v>186</v>
      </c>
      <c r="G13920" t="s">
        <v>112</v>
      </c>
      <c r="H13920" t="s">
        <v>106</v>
      </c>
      <c r="I13920" t="s">
        <v>69</v>
      </c>
      <c r="J13920" t="s">
        <v>107</v>
      </c>
      <c r="K13920" s="23">
        <v>9</v>
      </c>
      <c r="L13920" s="24">
        <v>16.5</v>
      </c>
      <c r="M13920" s="24">
        <v>148.5</v>
      </c>
      <c r="N13920" s="24">
        <v>115.83</v>
      </c>
      <c r="O13920" s="24">
        <v>32.67</v>
      </c>
      <c r="P13920" s="25">
        <v>22</v>
      </c>
    </row>
    <row r="13921" spans="1:16" x14ac:dyDescent="0.3">
      <c r="A13921" s="22">
        <v>43380</v>
      </c>
      <c r="B13921">
        <v>2018</v>
      </c>
      <c r="C13921">
        <v>10</v>
      </c>
      <c r="D13921" t="s">
        <v>134</v>
      </c>
      <c r="E13921" t="s">
        <v>135</v>
      </c>
      <c r="F13921" t="s">
        <v>186</v>
      </c>
      <c r="G13921" t="s">
        <v>112</v>
      </c>
      <c r="H13921" t="s">
        <v>108</v>
      </c>
      <c r="I13921" t="s">
        <v>72</v>
      </c>
      <c r="J13921" t="s">
        <v>109</v>
      </c>
      <c r="K13921" s="23">
        <v>1</v>
      </c>
      <c r="L13921" s="24">
        <v>8.1999999999999993</v>
      </c>
      <c r="M13921" s="24">
        <v>8.1999999999999993</v>
      </c>
      <c r="N13921" s="24">
        <v>5.58</v>
      </c>
      <c r="O13921" s="24">
        <v>2.62</v>
      </c>
      <c r="P13921" s="25">
        <v>32</v>
      </c>
    </row>
    <row r="13922" spans="1:16" x14ac:dyDescent="0.3">
      <c r="A13922" s="22">
        <v>43381</v>
      </c>
      <c r="B13922">
        <v>2018</v>
      </c>
      <c r="C13922">
        <v>10</v>
      </c>
      <c r="D13922" t="s">
        <v>134</v>
      </c>
      <c r="E13922" t="s">
        <v>135</v>
      </c>
      <c r="F13922" t="s">
        <v>186</v>
      </c>
      <c r="G13922" t="s">
        <v>113</v>
      </c>
      <c r="H13922" t="s">
        <v>94</v>
      </c>
      <c r="I13922" t="s">
        <v>73</v>
      </c>
      <c r="J13922" t="s">
        <v>95</v>
      </c>
      <c r="K13922" s="23">
        <v>4</v>
      </c>
      <c r="L13922" s="24">
        <v>3.1</v>
      </c>
      <c r="M13922" s="24">
        <v>12.4</v>
      </c>
      <c r="N13922" s="24">
        <v>8.68</v>
      </c>
      <c r="O13922" s="24">
        <v>3.72</v>
      </c>
      <c r="P13922" s="25">
        <v>30</v>
      </c>
    </row>
    <row r="13923" spans="1:16" x14ac:dyDescent="0.3">
      <c r="A13923" s="22">
        <v>43381</v>
      </c>
      <c r="B13923">
        <v>2018</v>
      </c>
      <c r="C13923">
        <v>10</v>
      </c>
      <c r="D13923" t="s">
        <v>134</v>
      </c>
      <c r="E13923" t="s">
        <v>135</v>
      </c>
      <c r="F13923" t="s">
        <v>186</v>
      </c>
      <c r="G13923" t="s">
        <v>113</v>
      </c>
      <c r="H13923" t="s">
        <v>96</v>
      </c>
      <c r="I13923" t="s">
        <v>74</v>
      </c>
      <c r="J13923" t="s">
        <v>97</v>
      </c>
      <c r="K13923" s="23">
        <v>1.68</v>
      </c>
      <c r="L13923" s="24">
        <v>3.6</v>
      </c>
      <c r="M13923" s="24">
        <v>6.05</v>
      </c>
      <c r="N13923" s="24">
        <v>4.2300000000000004</v>
      </c>
      <c r="O13923" s="24">
        <v>1.82</v>
      </c>
      <c r="P13923" s="25">
        <v>30</v>
      </c>
    </row>
    <row r="13924" spans="1:16" x14ac:dyDescent="0.3">
      <c r="A13924" s="22">
        <v>43381</v>
      </c>
      <c r="B13924">
        <v>2018</v>
      </c>
      <c r="C13924">
        <v>10</v>
      </c>
      <c r="D13924" t="s">
        <v>134</v>
      </c>
      <c r="E13924" t="s">
        <v>135</v>
      </c>
      <c r="F13924" t="s">
        <v>186</v>
      </c>
      <c r="G13924" t="s">
        <v>113</v>
      </c>
      <c r="H13924" t="s">
        <v>98</v>
      </c>
      <c r="I13924" t="s">
        <v>75</v>
      </c>
      <c r="J13924" t="s">
        <v>99</v>
      </c>
      <c r="K13924" s="23">
        <v>3</v>
      </c>
      <c r="L13924" s="24">
        <v>2.8</v>
      </c>
      <c r="M13924" s="24">
        <v>8.4</v>
      </c>
      <c r="N13924" s="24">
        <v>6.05</v>
      </c>
      <c r="O13924" s="24">
        <v>2.35</v>
      </c>
      <c r="P13924" s="25">
        <v>28</v>
      </c>
    </row>
    <row r="13925" spans="1:16" x14ac:dyDescent="0.3">
      <c r="A13925" s="22">
        <v>43381</v>
      </c>
      <c r="B13925">
        <v>2018</v>
      </c>
      <c r="C13925">
        <v>10</v>
      </c>
      <c r="D13925" t="s">
        <v>134</v>
      </c>
      <c r="E13925" t="s">
        <v>135</v>
      </c>
      <c r="F13925" t="s">
        <v>186</v>
      </c>
      <c r="G13925" t="s">
        <v>113</v>
      </c>
      <c r="H13925" t="s">
        <v>100</v>
      </c>
      <c r="I13925" t="s">
        <v>70</v>
      </c>
      <c r="J13925" t="s">
        <v>101</v>
      </c>
      <c r="K13925" s="23">
        <v>30</v>
      </c>
      <c r="L13925" s="24">
        <v>2.4</v>
      </c>
      <c r="M13925" s="24">
        <v>72</v>
      </c>
      <c r="N13925" s="24">
        <v>53.28</v>
      </c>
      <c r="O13925" s="24">
        <v>18.72</v>
      </c>
      <c r="P13925" s="25">
        <v>26</v>
      </c>
    </row>
    <row r="13926" spans="1:16" x14ac:dyDescent="0.3">
      <c r="A13926" s="22">
        <v>43381</v>
      </c>
      <c r="B13926">
        <v>2018</v>
      </c>
      <c r="C13926">
        <v>10</v>
      </c>
      <c r="D13926" t="s">
        <v>134</v>
      </c>
      <c r="E13926" t="s">
        <v>135</v>
      </c>
      <c r="F13926" t="s">
        <v>186</v>
      </c>
      <c r="G13926" t="s">
        <v>113</v>
      </c>
      <c r="H13926" t="s">
        <v>102</v>
      </c>
      <c r="I13926" t="s">
        <v>71</v>
      </c>
      <c r="J13926" t="s">
        <v>103</v>
      </c>
      <c r="K13926" s="23">
        <v>18</v>
      </c>
      <c r="L13926" s="24">
        <v>6.9</v>
      </c>
      <c r="M13926" s="24">
        <v>124.2</v>
      </c>
      <c r="N13926" s="24">
        <v>81.97</v>
      </c>
      <c r="O13926" s="24">
        <v>42.23</v>
      </c>
      <c r="P13926" s="25">
        <v>34</v>
      </c>
    </row>
    <row r="13927" spans="1:16" x14ac:dyDescent="0.3">
      <c r="A13927" s="22">
        <v>43381</v>
      </c>
      <c r="B13927">
        <v>2018</v>
      </c>
      <c r="C13927">
        <v>10</v>
      </c>
      <c r="D13927" t="s">
        <v>134</v>
      </c>
      <c r="E13927" t="s">
        <v>135</v>
      </c>
      <c r="F13927" t="s">
        <v>186</v>
      </c>
      <c r="G13927" t="s">
        <v>113</v>
      </c>
      <c r="H13927" t="s">
        <v>104</v>
      </c>
      <c r="I13927" t="s">
        <v>76</v>
      </c>
      <c r="J13927" t="s">
        <v>105</v>
      </c>
      <c r="K13927" s="23">
        <v>5</v>
      </c>
      <c r="L13927" s="24">
        <v>7.4</v>
      </c>
      <c r="M13927" s="24">
        <v>37</v>
      </c>
      <c r="N13927" s="24">
        <v>24.42</v>
      </c>
      <c r="O13927" s="24">
        <v>12.58</v>
      </c>
      <c r="P13927" s="25">
        <v>34</v>
      </c>
    </row>
    <row r="13928" spans="1:16" x14ac:dyDescent="0.3">
      <c r="A13928" s="22">
        <v>43381</v>
      </c>
      <c r="B13928">
        <v>2018</v>
      </c>
      <c r="C13928">
        <v>10</v>
      </c>
      <c r="D13928" t="s">
        <v>134</v>
      </c>
      <c r="E13928" t="s">
        <v>135</v>
      </c>
      <c r="F13928" t="s">
        <v>186</v>
      </c>
      <c r="G13928" t="s">
        <v>113</v>
      </c>
      <c r="H13928" t="s">
        <v>106</v>
      </c>
      <c r="I13928" t="s">
        <v>69</v>
      </c>
      <c r="J13928" t="s">
        <v>107</v>
      </c>
      <c r="K13928" s="23">
        <v>0</v>
      </c>
      <c r="L13928" s="24">
        <v>16.5</v>
      </c>
      <c r="M13928" s="24">
        <v>0</v>
      </c>
      <c r="N13928" s="24">
        <v>0</v>
      </c>
      <c r="O13928" s="24">
        <v>0</v>
      </c>
      <c r="P13928" s="25">
        <v>22</v>
      </c>
    </row>
    <row r="13929" spans="1:16" x14ac:dyDescent="0.3">
      <c r="A13929" s="22">
        <v>43381</v>
      </c>
      <c r="B13929">
        <v>2018</v>
      </c>
      <c r="C13929">
        <v>10</v>
      </c>
      <c r="D13929" t="s">
        <v>134</v>
      </c>
      <c r="E13929" t="s">
        <v>135</v>
      </c>
      <c r="F13929" t="s">
        <v>186</v>
      </c>
      <c r="G13929" t="s">
        <v>113</v>
      </c>
      <c r="H13929" t="s">
        <v>108</v>
      </c>
      <c r="I13929" t="s">
        <v>72</v>
      </c>
      <c r="J13929" t="s">
        <v>109</v>
      </c>
      <c r="K13929" s="23">
        <v>3</v>
      </c>
      <c r="L13929" s="24">
        <v>8.1999999999999993</v>
      </c>
      <c r="M13929" s="24">
        <v>24.6</v>
      </c>
      <c r="N13929" s="24">
        <v>16.73</v>
      </c>
      <c r="O13929" s="24">
        <v>7.87</v>
      </c>
      <c r="P13929" s="25">
        <v>32</v>
      </c>
    </row>
    <row r="13930" spans="1:16" x14ac:dyDescent="0.3">
      <c r="A13930" s="22">
        <v>43382</v>
      </c>
      <c r="B13930">
        <v>2018</v>
      </c>
      <c r="C13930">
        <v>10</v>
      </c>
      <c r="D13930" t="s">
        <v>134</v>
      </c>
      <c r="E13930" t="s">
        <v>135</v>
      </c>
      <c r="F13930" t="s">
        <v>186</v>
      </c>
      <c r="G13930" t="s">
        <v>114</v>
      </c>
      <c r="H13930" t="s">
        <v>94</v>
      </c>
      <c r="I13930" t="s">
        <v>73</v>
      </c>
      <c r="J13930" t="s">
        <v>95</v>
      </c>
      <c r="K13930" s="23">
        <v>2</v>
      </c>
      <c r="L13930" s="24">
        <v>3.1</v>
      </c>
      <c r="M13930" s="24">
        <v>6.2</v>
      </c>
      <c r="N13930" s="24">
        <v>4.34</v>
      </c>
      <c r="O13930" s="24">
        <v>1.86</v>
      </c>
      <c r="P13930" s="25">
        <v>30</v>
      </c>
    </row>
    <row r="13931" spans="1:16" x14ac:dyDescent="0.3">
      <c r="A13931" s="22">
        <v>43382</v>
      </c>
      <c r="B13931">
        <v>2018</v>
      </c>
      <c r="C13931">
        <v>10</v>
      </c>
      <c r="D13931" t="s">
        <v>134</v>
      </c>
      <c r="E13931" t="s">
        <v>135</v>
      </c>
      <c r="F13931" t="s">
        <v>186</v>
      </c>
      <c r="G13931" t="s">
        <v>114</v>
      </c>
      <c r="H13931" t="s">
        <v>96</v>
      </c>
      <c r="I13931" t="s">
        <v>74</v>
      </c>
      <c r="J13931" t="s">
        <v>97</v>
      </c>
      <c r="K13931" s="23">
        <v>1.67</v>
      </c>
      <c r="L13931" s="24">
        <v>3.6</v>
      </c>
      <c r="M13931" s="24">
        <v>6.01</v>
      </c>
      <c r="N13931" s="24">
        <v>4.21</v>
      </c>
      <c r="O13931" s="24">
        <v>1.8</v>
      </c>
      <c r="P13931" s="25">
        <v>30</v>
      </c>
    </row>
    <row r="13932" spans="1:16" x14ac:dyDescent="0.3">
      <c r="A13932" s="22">
        <v>43382</v>
      </c>
      <c r="B13932">
        <v>2018</v>
      </c>
      <c r="C13932">
        <v>10</v>
      </c>
      <c r="D13932" t="s">
        <v>134</v>
      </c>
      <c r="E13932" t="s">
        <v>135</v>
      </c>
      <c r="F13932" t="s">
        <v>186</v>
      </c>
      <c r="G13932" t="s">
        <v>114</v>
      </c>
      <c r="H13932" t="s">
        <v>98</v>
      </c>
      <c r="I13932" t="s">
        <v>75</v>
      </c>
      <c r="J13932" t="s">
        <v>99</v>
      </c>
      <c r="K13932" s="23">
        <v>1</v>
      </c>
      <c r="L13932" s="24">
        <v>2.8</v>
      </c>
      <c r="M13932" s="24">
        <v>2.8</v>
      </c>
      <c r="N13932" s="24">
        <v>2.02</v>
      </c>
      <c r="O13932" s="24">
        <v>0.78</v>
      </c>
      <c r="P13932" s="25">
        <v>28</v>
      </c>
    </row>
    <row r="13933" spans="1:16" x14ac:dyDescent="0.3">
      <c r="A13933" s="22">
        <v>43382</v>
      </c>
      <c r="B13933">
        <v>2018</v>
      </c>
      <c r="C13933">
        <v>10</v>
      </c>
      <c r="D13933" t="s">
        <v>134</v>
      </c>
      <c r="E13933" t="s">
        <v>135</v>
      </c>
      <c r="F13933" t="s">
        <v>186</v>
      </c>
      <c r="G13933" t="s">
        <v>114</v>
      </c>
      <c r="H13933" t="s">
        <v>100</v>
      </c>
      <c r="I13933" t="s">
        <v>70</v>
      </c>
      <c r="J13933" t="s">
        <v>101</v>
      </c>
      <c r="K13933" s="23">
        <v>30</v>
      </c>
      <c r="L13933" s="24">
        <v>2.4</v>
      </c>
      <c r="M13933" s="24">
        <v>72</v>
      </c>
      <c r="N13933" s="24">
        <v>53.28</v>
      </c>
      <c r="O13933" s="24">
        <v>18.72</v>
      </c>
      <c r="P13933" s="25">
        <v>26</v>
      </c>
    </row>
    <row r="13934" spans="1:16" x14ac:dyDescent="0.3">
      <c r="A13934" s="22">
        <v>43382</v>
      </c>
      <c r="B13934">
        <v>2018</v>
      </c>
      <c r="C13934">
        <v>10</v>
      </c>
      <c r="D13934" t="s">
        <v>134</v>
      </c>
      <c r="E13934" t="s">
        <v>135</v>
      </c>
      <c r="F13934" t="s">
        <v>186</v>
      </c>
      <c r="G13934" t="s">
        <v>114</v>
      </c>
      <c r="H13934" t="s">
        <v>102</v>
      </c>
      <c r="I13934" t="s">
        <v>71</v>
      </c>
      <c r="J13934" t="s">
        <v>103</v>
      </c>
      <c r="K13934" s="23">
        <v>18</v>
      </c>
      <c r="L13934" s="24">
        <v>6.9</v>
      </c>
      <c r="M13934" s="24">
        <v>124.2</v>
      </c>
      <c r="N13934" s="24">
        <v>81.97</v>
      </c>
      <c r="O13934" s="24">
        <v>42.23</v>
      </c>
      <c r="P13934" s="25">
        <v>34</v>
      </c>
    </row>
    <row r="13935" spans="1:16" x14ac:dyDescent="0.3">
      <c r="A13935" s="22">
        <v>43382</v>
      </c>
      <c r="B13935">
        <v>2018</v>
      </c>
      <c r="C13935">
        <v>10</v>
      </c>
      <c r="D13935" t="s">
        <v>134</v>
      </c>
      <c r="E13935" t="s">
        <v>135</v>
      </c>
      <c r="F13935" t="s">
        <v>186</v>
      </c>
      <c r="G13935" t="s">
        <v>114</v>
      </c>
      <c r="H13935" t="s">
        <v>104</v>
      </c>
      <c r="I13935" t="s">
        <v>76</v>
      </c>
      <c r="J13935" t="s">
        <v>105</v>
      </c>
      <c r="K13935" s="23">
        <v>0</v>
      </c>
      <c r="L13935" s="24">
        <v>7.4</v>
      </c>
      <c r="M13935" s="24">
        <v>0</v>
      </c>
      <c r="N13935" s="24">
        <v>0</v>
      </c>
      <c r="O13935" s="24">
        <v>0</v>
      </c>
      <c r="P13935" s="25">
        <v>34</v>
      </c>
    </row>
    <row r="13936" spans="1:16" x14ac:dyDescent="0.3">
      <c r="A13936" s="22">
        <v>43382</v>
      </c>
      <c r="B13936">
        <v>2018</v>
      </c>
      <c r="C13936">
        <v>10</v>
      </c>
      <c r="D13936" t="s">
        <v>134</v>
      </c>
      <c r="E13936" t="s">
        <v>135</v>
      </c>
      <c r="F13936" t="s">
        <v>186</v>
      </c>
      <c r="G13936" t="s">
        <v>114</v>
      </c>
      <c r="H13936" t="s">
        <v>106</v>
      </c>
      <c r="I13936" t="s">
        <v>69</v>
      </c>
      <c r="J13936" t="s">
        <v>107</v>
      </c>
      <c r="K13936" s="23">
        <v>29</v>
      </c>
      <c r="L13936" s="24">
        <v>16.5</v>
      </c>
      <c r="M13936" s="24">
        <v>478.5</v>
      </c>
      <c r="N13936" s="24">
        <v>373.23</v>
      </c>
      <c r="O13936" s="24">
        <v>105.27</v>
      </c>
      <c r="P13936" s="25">
        <v>22</v>
      </c>
    </row>
    <row r="13937" spans="1:16" x14ac:dyDescent="0.3">
      <c r="A13937" s="22">
        <v>43382</v>
      </c>
      <c r="B13937">
        <v>2018</v>
      </c>
      <c r="C13937">
        <v>10</v>
      </c>
      <c r="D13937" t="s">
        <v>134</v>
      </c>
      <c r="E13937" t="s">
        <v>135</v>
      </c>
      <c r="F13937" t="s">
        <v>186</v>
      </c>
      <c r="G13937" t="s">
        <v>114</v>
      </c>
      <c r="H13937" t="s">
        <v>108</v>
      </c>
      <c r="I13937" t="s">
        <v>72</v>
      </c>
      <c r="J13937" t="s">
        <v>109</v>
      </c>
      <c r="K13937" s="23">
        <v>1</v>
      </c>
      <c r="L13937" s="24">
        <v>8.1999999999999993</v>
      </c>
      <c r="M13937" s="24">
        <v>8.1999999999999993</v>
      </c>
      <c r="N13937" s="24">
        <v>5.58</v>
      </c>
      <c r="O13937" s="24">
        <v>2.62</v>
      </c>
      <c r="P13937" s="25">
        <v>32</v>
      </c>
    </row>
    <row r="13938" spans="1:16" x14ac:dyDescent="0.3">
      <c r="A13938" s="22">
        <v>43383</v>
      </c>
      <c r="B13938">
        <v>2018</v>
      </c>
      <c r="C13938">
        <v>10</v>
      </c>
      <c r="D13938" t="s">
        <v>134</v>
      </c>
      <c r="E13938" t="s">
        <v>135</v>
      </c>
      <c r="F13938" t="s">
        <v>186</v>
      </c>
      <c r="G13938" t="s">
        <v>115</v>
      </c>
      <c r="H13938" t="s">
        <v>94</v>
      </c>
      <c r="I13938" t="s">
        <v>73</v>
      </c>
      <c r="J13938" t="s">
        <v>95</v>
      </c>
      <c r="K13938" s="23">
        <v>9</v>
      </c>
      <c r="L13938" s="24">
        <v>3.1</v>
      </c>
      <c r="M13938" s="24">
        <v>27.9</v>
      </c>
      <c r="N13938" s="24">
        <v>19.53</v>
      </c>
      <c r="O13938" s="24">
        <v>8.3699999999999992</v>
      </c>
      <c r="P13938" s="25">
        <v>30</v>
      </c>
    </row>
    <row r="13939" spans="1:16" x14ac:dyDescent="0.3">
      <c r="A13939" s="22">
        <v>43383</v>
      </c>
      <c r="B13939">
        <v>2018</v>
      </c>
      <c r="C13939">
        <v>10</v>
      </c>
      <c r="D13939" t="s">
        <v>134</v>
      </c>
      <c r="E13939" t="s">
        <v>135</v>
      </c>
      <c r="F13939" t="s">
        <v>186</v>
      </c>
      <c r="G13939" t="s">
        <v>115</v>
      </c>
      <c r="H13939" t="s">
        <v>96</v>
      </c>
      <c r="I13939" t="s">
        <v>74</v>
      </c>
      <c r="J13939" t="s">
        <v>97</v>
      </c>
      <c r="K13939" s="23">
        <v>8.01</v>
      </c>
      <c r="L13939" s="24">
        <v>3.6</v>
      </c>
      <c r="M13939" s="24">
        <v>28.84</v>
      </c>
      <c r="N13939" s="24">
        <v>20.190000000000001</v>
      </c>
      <c r="O13939" s="24">
        <v>8.65</v>
      </c>
      <c r="P13939" s="25">
        <v>30</v>
      </c>
    </row>
    <row r="13940" spans="1:16" x14ac:dyDescent="0.3">
      <c r="A13940" s="22">
        <v>43383</v>
      </c>
      <c r="B13940">
        <v>2018</v>
      </c>
      <c r="C13940">
        <v>10</v>
      </c>
      <c r="D13940" t="s">
        <v>134</v>
      </c>
      <c r="E13940" t="s">
        <v>135</v>
      </c>
      <c r="F13940" t="s">
        <v>186</v>
      </c>
      <c r="G13940" t="s">
        <v>115</v>
      </c>
      <c r="H13940" t="s">
        <v>98</v>
      </c>
      <c r="I13940" t="s">
        <v>75</v>
      </c>
      <c r="J13940" t="s">
        <v>99</v>
      </c>
      <c r="K13940" s="23">
        <v>4.0999999999999996</v>
      </c>
      <c r="L13940" s="24">
        <v>2.8</v>
      </c>
      <c r="M13940" s="24">
        <v>11.48</v>
      </c>
      <c r="N13940" s="24">
        <v>8.27</v>
      </c>
      <c r="O13940" s="24">
        <v>3.21</v>
      </c>
      <c r="P13940" s="25">
        <v>28</v>
      </c>
    </row>
    <row r="13941" spans="1:16" x14ac:dyDescent="0.3">
      <c r="A13941" s="22">
        <v>43383</v>
      </c>
      <c r="B13941">
        <v>2018</v>
      </c>
      <c r="C13941">
        <v>10</v>
      </c>
      <c r="D13941" t="s">
        <v>134</v>
      </c>
      <c r="E13941" t="s">
        <v>135</v>
      </c>
      <c r="F13941" t="s">
        <v>186</v>
      </c>
      <c r="G13941" t="s">
        <v>115</v>
      </c>
      <c r="H13941" t="s">
        <v>100</v>
      </c>
      <c r="I13941" t="s">
        <v>70</v>
      </c>
      <c r="J13941" t="s">
        <v>101</v>
      </c>
      <c r="K13941" s="23">
        <v>41.2</v>
      </c>
      <c r="L13941" s="24">
        <v>2.4</v>
      </c>
      <c r="M13941" s="24">
        <v>98.88</v>
      </c>
      <c r="N13941" s="24">
        <v>73.17</v>
      </c>
      <c r="O13941" s="24">
        <v>25.71</v>
      </c>
      <c r="P13941" s="25">
        <v>26</v>
      </c>
    </row>
    <row r="13942" spans="1:16" x14ac:dyDescent="0.3">
      <c r="A13942" s="22">
        <v>43383</v>
      </c>
      <c r="B13942">
        <v>2018</v>
      </c>
      <c r="C13942">
        <v>10</v>
      </c>
      <c r="D13942" t="s">
        <v>134</v>
      </c>
      <c r="E13942" t="s">
        <v>135</v>
      </c>
      <c r="F13942" t="s">
        <v>186</v>
      </c>
      <c r="G13942" t="s">
        <v>115</v>
      </c>
      <c r="H13942" t="s">
        <v>102</v>
      </c>
      <c r="I13942" t="s">
        <v>71</v>
      </c>
      <c r="J13942" t="s">
        <v>103</v>
      </c>
      <c r="K13942" s="23">
        <v>13</v>
      </c>
      <c r="L13942" s="24">
        <v>6.9</v>
      </c>
      <c r="M13942" s="24">
        <v>89.7</v>
      </c>
      <c r="N13942" s="24">
        <v>59.2</v>
      </c>
      <c r="O13942" s="24">
        <v>30.5</v>
      </c>
      <c r="P13942" s="25">
        <v>34</v>
      </c>
    </row>
    <row r="13943" spans="1:16" x14ac:dyDescent="0.3">
      <c r="A13943" s="22">
        <v>43383</v>
      </c>
      <c r="B13943">
        <v>2018</v>
      </c>
      <c r="C13943">
        <v>10</v>
      </c>
      <c r="D13943" t="s">
        <v>134</v>
      </c>
      <c r="E13943" t="s">
        <v>135</v>
      </c>
      <c r="F13943" t="s">
        <v>186</v>
      </c>
      <c r="G13943" t="s">
        <v>115</v>
      </c>
      <c r="H13943" t="s">
        <v>104</v>
      </c>
      <c r="I13943" t="s">
        <v>76</v>
      </c>
      <c r="J13943" t="s">
        <v>105</v>
      </c>
      <c r="K13943" s="23">
        <v>0</v>
      </c>
      <c r="L13943" s="24">
        <v>7.4</v>
      </c>
      <c r="M13943" s="24">
        <v>0</v>
      </c>
      <c r="N13943" s="24">
        <v>0</v>
      </c>
      <c r="O13943" s="24">
        <v>0</v>
      </c>
      <c r="P13943" s="25">
        <v>34</v>
      </c>
    </row>
    <row r="13944" spans="1:16" x14ac:dyDescent="0.3">
      <c r="A13944" s="22">
        <v>43383</v>
      </c>
      <c r="B13944">
        <v>2018</v>
      </c>
      <c r="C13944">
        <v>10</v>
      </c>
      <c r="D13944" t="s">
        <v>134</v>
      </c>
      <c r="E13944" t="s">
        <v>135</v>
      </c>
      <c r="F13944" t="s">
        <v>186</v>
      </c>
      <c r="G13944" t="s">
        <v>115</v>
      </c>
      <c r="H13944" t="s">
        <v>106</v>
      </c>
      <c r="I13944" t="s">
        <v>69</v>
      </c>
      <c r="J13944" t="s">
        <v>107</v>
      </c>
      <c r="K13944" s="23">
        <v>20</v>
      </c>
      <c r="L13944" s="24">
        <v>16.5</v>
      </c>
      <c r="M13944" s="24">
        <v>330</v>
      </c>
      <c r="N13944" s="24">
        <v>257.39999999999998</v>
      </c>
      <c r="O13944" s="24">
        <v>72.599999999999994</v>
      </c>
      <c r="P13944" s="25">
        <v>22</v>
      </c>
    </row>
    <row r="13945" spans="1:16" x14ac:dyDescent="0.3">
      <c r="A13945" s="22">
        <v>43383</v>
      </c>
      <c r="B13945">
        <v>2018</v>
      </c>
      <c r="C13945">
        <v>10</v>
      </c>
      <c r="D13945" t="s">
        <v>134</v>
      </c>
      <c r="E13945" t="s">
        <v>135</v>
      </c>
      <c r="F13945" t="s">
        <v>186</v>
      </c>
      <c r="G13945" t="s">
        <v>115</v>
      </c>
      <c r="H13945" t="s">
        <v>108</v>
      </c>
      <c r="I13945" t="s">
        <v>72</v>
      </c>
      <c r="J13945" t="s">
        <v>109</v>
      </c>
      <c r="K13945" s="23">
        <v>2</v>
      </c>
      <c r="L13945" s="24">
        <v>8.1999999999999993</v>
      </c>
      <c r="M13945" s="24">
        <v>16.399999999999999</v>
      </c>
      <c r="N13945" s="24">
        <v>11.15</v>
      </c>
      <c r="O13945" s="24">
        <v>5.25</v>
      </c>
      <c r="P13945" s="25">
        <v>32</v>
      </c>
    </row>
    <row r="13946" spans="1:16" x14ac:dyDescent="0.3">
      <c r="A13946" s="22">
        <v>43384</v>
      </c>
      <c r="B13946">
        <v>2018</v>
      </c>
      <c r="C13946">
        <v>10</v>
      </c>
      <c r="D13946" t="s">
        <v>134</v>
      </c>
      <c r="E13946" t="s">
        <v>135</v>
      </c>
      <c r="F13946" t="s">
        <v>186</v>
      </c>
      <c r="G13946" t="s">
        <v>93</v>
      </c>
      <c r="H13946" t="s">
        <v>94</v>
      </c>
      <c r="I13946" t="s">
        <v>73</v>
      </c>
      <c r="J13946" t="s">
        <v>95</v>
      </c>
      <c r="K13946" s="23">
        <v>2</v>
      </c>
      <c r="L13946" s="24">
        <v>3.1</v>
      </c>
      <c r="M13946" s="24">
        <v>6.2</v>
      </c>
      <c r="N13946" s="24">
        <v>4.34</v>
      </c>
      <c r="O13946" s="24">
        <v>1.86</v>
      </c>
      <c r="P13946" s="25">
        <v>30</v>
      </c>
    </row>
    <row r="13947" spans="1:16" x14ac:dyDescent="0.3">
      <c r="A13947" s="22">
        <v>43384</v>
      </c>
      <c r="B13947">
        <v>2018</v>
      </c>
      <c r="C13947">
        <v>10</v>
      </c>
      <c r="D13947" t="s">
        <v>134</v>
      </c>
      <c r="E13947" t="s">
        <v>135</v>
      </c>
      <c r="F13947" t="s">
        <v>186</v>
      </c>
      <c r="G13947" t="s">
        <v>93</v>
      </c>
      <c r="H13947" t="s">
        <v>96</v>
      </c>
      <c r="I13947" t="s">
        <v>74</v>
      </c>
      <c r="J13947" t="s">
        <v>97</v>
      </c>
      <c r="K13947" s="23">
        <v>2.33</v>
      </c>
      <c r="L13947" s="24">
        <v>3.6</v>
      </c>
      <c r="M13947" s="24">
        <v>8.39</v>
      </c>
      <c r="N13947" s="24">
        <v>5.87</v>
      </c>
      <c r="O13947" s="24">
        <v>2.52</v>
      </c>
      <c r="P13947" s="25">
        <v>30</v>
      </c>
    </row>
    <row r="13948" spans="1:16" x14ac:dyDescent="0.3">
      <c r="A13948" s="22">
        <v>43384</v>
      </c>
      <c r="B13948">
        <v>2018</v>
      </c>
      <c r="C13948">
        <v>10</v>
      </c>
      <c r="D13948" t="s">
        <v>134</v>
      </c>
      <c r="E13948" t="s">
        <v>135</v>
      </c>
      <c r="F13948" t="s">
        <v>186</v>
      </c>
      <c r="G13948" t="s">
        <v>93</v>
      </c>
      <c r="H13948" t="s">
        <v>98</v>
      </c>
      <c r="I13948" t="s">
        <v>75</v>
      </c>
      <c r="J13948" t="s">
        <v>99</v>
      </c>
      <c r="K13948" s="23">
        <v>2.1</v>
      </c>
      <c r="L13948" s="24">
        <v>2.8</v>
      </c>
      <c r="M13948" s="24">
        <v>5.88</v>
      </c>
      <c r="N13948" s="24">
        <v>4.2300000000000004</v>
      </c>
      <c r="O13948" s="24">
        <v>1.65</v>
      </c>
      <c r="P13948" s="25">
        <v>28</v>
      </c>
    </row>
    <row r="13949" spans="1:16" x14ac:dyDescent="0.3">
      <c r="A13949" s="22">
        <v>43384</v>
      </c>
      <c r="B13949">
        <v>2018</v>
      </c>
      <c r="C13949">
        <v>10</v>
      </c>
      <c r="D13949" t="s">
        <v>134</v>
      </c>
      <c r="E13949" t="s">
        <v>135</v>
      </c>
      <c r="F13949" t="s">
        <v>186</v>
      </c>
      <c r="G13949" t="s">
        <v>93</v>
      </c>
      <c r="H13949" t="s">
        <v>100</v>
      </c>
      <c r="I13949" t="s">
        <v>70</v>
      </c>
      <c r="J13949" t="s">
        <v>101</v>
      </c>
      <c r="K13949" s="23">
        <v>31</v>
      </c>
      <c r="L13949" s="24">
        <v>2.4</v>
      </c>
      <c r="M13949" s="24">
        <v>74.400000000000006</v>
      </c>
      <c r="N13949" s="24">
        <v>55.06</v>
      </c>
      <c r="O13949" s="24">
        <v>19.34</v>
      </c>
      <c r="P13949" s="25">
        <v>26</v>
      </c>
    </row>
    <row r="13950" spans="1:16" x14ac:dyDescent="0.3">
      <c r="A13950" s="22">
        <v>43384</v>
      </c>
      <c r="B13950">
        <v>2018</v>
      </c>
      <c r="C13950">
        <v>10</v>
      </c>
      <c r="D13950" t="s">
        <v>134</v>
      </c>
      <c r="E13950" t="s">
        <v>135</v>
      </c>
      <c r="F13950" t="s">
        <v>186</v>
      </c>
      <c r="G13950" t="s">
        <v>93</v>
      </c>
      <c r="H13950" t="s">
        <v>102</v>
      </c>
      <c r="I13950" t="s">
        <v>71</v>
      </c>
      <c r="J13950" t="s">
        <v>103</v>
      </c>
      <c r="K13950" s="23">
        <v>15</v>
      </c>
      <c r="L13950" s="24">
        <v>6.9</v>
      </c>
      <c r="M13950" s="24">
        <v>103.5</v>
      </c>
      <c r="N13950" s="24">
        <v>68.31</v>
      </c>
      <c r="O13950" s="24">
        <v>35.19</v>
      </c>
      <c r="P13950" s="25">
        <v>34</v>
      </c>
    </row>
    <row r="13951" spans="1:16" x14ac:dyDescent="0.3">
      <c r="A13951" s="22">
        <v>43384</v>
      </c>
      <c r="B13951">
        <v>2018</v>
      </c>
      <c r="C13951">
        <v>10</v>
      </c>
      <c r="D13951" t="s">
        <v>134</v>
      </c>
      <c r="E13951" t="s">
        <v>135</v>
      </c>
      <c r="F13951" t="s">
        <v>186</v>
      </c>
      <c r="G13951" t="s">
        <v>93</v>
      </c>
      <c r="H13951" t="s">
        <v>104</v>
      </c>
      <c r="I13951" t="s">
        <v>76</v>
      </c>
      <c r="J13951" t="s">
        <v>105</v>
      </c>
      <c r="K13951" s="23">
        <v>0</v>
      </c>
      <c r="L13951" s="24">
        <v>7.4</v>
      </c>
      <c r="M13951" s="24">
        <v>0</v>
      </c>
      <c r="N13951" s="24">
        <v>0</v>
      </c>
      <c r="O13951" s="24">
        <v>0</v>
      </c>
      <c r="P13951" s="25">
        <v>34</v>
      </c>
    </row>
    <row r="13952" spans="1:16" x14ac:dyDescent="0.3">
      <c r="A13952" s="22">
        <v>43384</v>
      </c>
      <c r="B13952">
        <v>2018</v>
      </c>
      <c r="C13952">
        <v>10</v>
      </c>
      <c r="D13952" t="s">
        <v>134</v>
      </c>
      <c r="E13952" t="s">
        <v>135</v>
      </c>
      <c r="F13952" t="s">
        <v>186</v>
      </c>
      <c r="G13952" t="s">
        <v>93</v>
      </c>
      <c r="H13952" t="s">
        <v>106</v>
      </c>
      <c r="I13952" t="s">
        <v>69</v>
      </c>
      <c r="J13952" t="s">
        <v>107</v>
      </c>
      <c r="K13952" s="23">
        <v>0</v>
      </c>
      <c r="L13952" s="24">
        <v>16.5</v>
      </c>
      <c r="M13952" s="24">
        <v>0</v>
      </c>
      <c r="N13952" s="24">
        <v>0</v>
      </c>
      <c r="O13952" s="24">
        <v>0</v>
      </c>
      <c r="P13952" s="25">
        <v>22</v>
      </c>
    </row>
    <row r="13953" spans="1:16" x14ac:dyDescent="0.3">
      <c r="A13953" s="22">
        <v>43384</v>
      </c>
      <c r="B13953">
        <v>2018</v>
      </c>
      <c r="C13953">
        <v>10</v>
      </c>
      <c r="D13953" t="s">
        <v>134</v>
      </c>
      <c r="E13953" t="s">
        <v>135</v>
      </c>
      <c r="F13953" t="s">
        <v>186</v>
      </c>
      <c r="G13953" t="s">
        <v>93</v>
      </c>
      <c r="H13953" t="s">
        <v>108</v>
      </c>
      <c r="I13953" t="s">
        <v>72</v>
      </c>
      <c r="J13953" t="s">
        <v>109</v>
      </c>
      <c r="K13953" s="23">
        <v>1</v>
      </c>
      <c r="L13953" s="24">
        <v>8.1999999999999993</v>
      </c>
      <c r="M13953" s="24">
        <v>8.1999999999999993</v>
      </c>
      <c r="N13953" s="24">
        <v>5.58</v>
      </c>
      <c r="O13953" s="24">
        <v>2.62</v>
      </c>
      <c r="P13953" s="25">
        <v>32</v>
      </c>
    </row>
    <row r="13954" spans="1:16" x14ac:dyDescent="0.3">
      <c r="A13954" s="22">
        <v>43385</v>
      </c>
      <c r="B13954">
        <v>2018</v>
      </c>
      <c r="C13954">
        <v>10</v>
      </c>
      <c r="D13954" t="s">
        <v>134</v>
      </c>
      <c r="E13954" t="s">
        <v>135</v>
      </c>
      <c r="F13954" t="s">
        <v>186</v>
      </c>
      <c r="G13954" t="s">
        <v>110</v>
      </c>
      <c r="H13954" t="s">
        <v>94</v>
      </c>
      <c r="I13954" t="s">
        <v>73</v>
      </c>
      <c r="J13954" t="s">
        <v>95</v>
      </c>
      <c r="K13954" s="23">
        <v>6.33</v>
      </c>
      <c r="L13954" s="24">
        <v>3.1</v>
      </c>
      <c r="M13954" s="24">
        <v>19.62</v>
      </c>
      <c r="N13954" s="24">
        <v>13.73</v>
      </c>
      <c r="O13954" s="24">
        <v>5.89</v>
      </c>
      <c r="P13954" s="25">
        <v>30</v>
      </c>
    </row>
    <row r="13955" spans="1:16" x14ac:dyDescent="0.3">
      <c r="A13955" s="22">
        <v>43385</v>
      </c>
      <c r="B13955">
        <v>2018</v>
      </c>
      <c r="C13955">
        <v>10</v>
      </c>
      <c r="D13955" t="s">
        <v>134</v>
      </c>
      <c r="E13955" t="s">
        <v>135</v>
      </c>
      <c r="F13955" t="s">
        <v>186</v>
      </c>
      <c r="G13955" t="s">
        <v>110</v>
      </c>
      <c r="H13955" t="s">
        <v>96</v>
      </c>
      <c r="I13955" t="s">
        <v>74</v>
      </c>
      <c r="J13955" t="s">
        <v>97</v>
      </c>
      <c r="K13955" s="23">
        <v>4.3600000000000003</v>
      </c>
      <c r="L13955" s="24">
        <v>3.6</v>
      </c>
      <c r="M13955" s="24">
        <v>15.7</v>
      </c>
      <c r="N13955" s="24">
        <v>10.99</v>
      </c>
      <c r="O13955" s="24">
        <v>4.71</v>
      </c>
      <c r="P13955" s="25">
        <v>30</v>
      </c>
    </row>
    <row r="13956" spans="1:16" x14ac:dyDescent="0.3">
      <c r="A13956" s="22">
        <v>43385</v>
      </c>
      <c r="B13956">
        <v>2018</v>
      </c>
      <c r="C13956">
        <v>10</v>
      </c>
      <c r="D13956" t="s">
        <v>134</v>
      </c>
      <c r="E13956" t="s">
        <v>135</v>
      </c>
      <c r="F13956" t="s">
        <v>186</v>
      </c>
      <c r="G13956" t="s">
        <v>110</v>
      </c>
      <c r="H13956" t="s">
        <v>98</v>
      </c>
      <c r="I13956" t="s">
        <v>75</v>
      </c>
      <c r="J13956" t="s">
        <v>99</v>
      </c>
      <c r="K13956" s="23">
        <v>1</v>
      </c>
      <c r="L13956" s="24">
        <v>2.8</v>
      </c>
      <c r="M13956" s="24">
        <v>2.8</v>
      </c>
      <c r="N13956" s="24">
        <v>2.02</v>
      </c>
      <c r="O13956" s="24">
        <v>0.78</v>
      </c>
      <c r="P13956" s="25">
        <v>28</v>
      </c>
    </row>
    <row r="13957" spans="1:16" x14ac:dyDescent="0.3">
      <c r="A13957" s="22">
        <v>43385</v>
      </c>
      <c r="B13957">
        <v>2018</v>
      </c>
      <c r="C13957">
        <v>10</v>
      </c>
      <c r="D13957" t="s">
        <v>134</v>
      </c>
      <c r="E13957" t="s">
        <v>135</v>
      </c>
      <c r="F13957" t="s">
        <v>186</v>
      </c>
      <c r="G13957" t="s">
        <v>110</v>
      </c>
      <c r="H13957" t="s">
        <v>100</v>
      </c>
      <c r="I13957" t="s">
        <v>70</v>
      </c>
      <c r="J13957" t="s">
        <v>101</v>
      </c>
      <c r="K13957" s="23">
        <v>26</v>
      </c>
      <c r="L13957" s="24">
        <v>2.4</v>
      </c>
      <c r="M13957" s="24">
        <v>62.4</v>
      </c>
      <c r="N13957" s="24">
        <v>46.18</v>
      </c>
      <c r="O13957" s="24">
        <v>16.22</v>
      </c>
      <c r="P13957" s="25">
        <v>26</v>
      </c>
    </row>
    <row r="13958" spans="1:16" x14ac:dyDescent="0.3">
      <c r="A13958" s="22">
        <v>43385</v>
      </c>
      <c r="B13958">
        <v>2018</v>
      </c>
      <c r="C13958">
        <v>10</v>
      </c>
      <c r="D13958" t="s">
        <v>134</v>
      </c>
      <c r="E13958" t="s">
        <v>135</v>
      </c>
      <c r="F13958" t="s">
        <v>186</v>
      </c>
      <c r="G13958" t="s">
        <v>110</v>
      </c>
      <c r="H13958" t="s">
        <v>102</v>
      </c>
      <c r="I13958" t="s">
        <v>71</v>
      </c>
      <c r="J13958" t="s">
        <v>103</v>
      </c>
      <c r="K13958" s="23">
        <v>6</v>
      </c>
      <c r="L13958" s="24">
        <v>6.9</v>
      </c>
      <c r="M13958" s="24">
        <v>41.4</v>
      </c>
      <c r="N13958" s="24">
        <v>27.32</v>
      </c>
      <c r="O13958" s="24">
        <v>14.08</v>
      </c>
      <c r="P13958" s="25">
        <v>34</v>
      </c>
    </row>
    <row r="13959" spans="1:16" x14ac:dyDescent="0.3">
      <c r="A13959" s="22">
        <v>43385</v>
      </c>
      <c r="B13959">
        <v>2018</v>
      </c>
      <c r="C13959">
        <v>10</v>
      </c>
      <c r="D13959" t="s">
        <v>134</v>
      </c>
      <c r="E13959" t="s">
        <v>135</v>
      </c>
      <c r="F13959" t="s">
        <v>186</v>
      </c>
      <c r="G13959" t="s">
        <v>110</v>
      </c>
      <c r="H13959" t="s">
        <v>104</v>
      </c>
      <c r="I13959" t="s">
        <v>76</v>
      </c>
      <c r="J13959" t="s">
        <v>105</v>
      </c>
      <c r="K13959" s="23">
        <v>0</v>
      </c>
      <c r="L13959" s="24">
        <v>7.4</v>
      </c>
      <c r="M13959" s="24">
        <v>0</v>
      </c>
      <c r="N13959" s="24">
        <v>0</v>
      </c>
      <c r="O13959" s="24">
        <v>0</v>
      </c>
      <c r="P13959" s="25">
        <v>34</v>
      </c>
    </row>
    <row r="13960" spans="1:16" x14ac:dyDescent="0.3">
      <c r="A13960" s="22">
        <v>43385</v>
      </c>
      <c r="B13960">
        <v>2018</v>
      </c>
      <c r="C13960">
        <v>10</v>
      </c>
      <c r="D13960" t="s">
        <v>134</v>
      </c>
      <c r="E13960" t="s">
        <v>135</v>
      </c>
      <c r="F13960" t="s">
        <v>186</v>
      </c>
      <c r="G13960" t="s">
        <v>110</v>
      </c>
      <c r="H13960" t="s">
        <v>106</v>
      </c>
      <c r="I13960" t="s">
        <v>69</v>
      </c>
      <c r="J13960" t="s">
        <v>107</v>
      </c>
      <c r="K13960" s="23">
        <v>1</v>
      </c>
      <c r="L13960" s="24">
        <v>16.5</v>
      </c>
      <c r="M13960" s="24">
        <v>16.5</v>
      </c>
      <c r="N13960" s="24">
        <v>12.87</v>
      </c>
      <c r="O13960" s="24">
        <v>3.63</v>
      </c>
      <c r="P13960" s="25">
        <v>22</v>
      </c>
    </row>
    <row r="13961" spans="1:16" x14ac:dyDescent="0.3">
      <c r="A13961" s="22">
        <v>43385</v>
      </c>
      <c r="B13961">
        <v>2018</v>
      </c>
      <c r="C13961">
        <v>10</v>
      </c>
      <c r="D13961" t="s">
        <v>134</v>
      </c>
      <c r="E13961" t="s">
        <v>135</v>
      </c>
      <c r="F13961" t="s">
        <v>186</v>
      </c>
      <c r="G13961" t="s">
        <v>110</v>
      </c>
      <c r="H13961" t="s">
        <v>108</v>
      </c>
      <c r="I13961" t="s">
        <v>72</v>
      </c>
      <c r="J13961" t="s">
        <v>109</v>
      </c>
      <c r="K13961" s="23">
        <v>6</v>
      </c>
      <c r="L13961" s="24">
        <v>8.1999999999999993</v>
      </c>
      <c r="M13961" s="24">
        <v>49.2</v>
      </c>
      <c r="N13961" s="24">
        <v>33.46</v>
      </c>
      <c r="O13961" s="24">
        <v>15.74</v>
      </c>
      <c r="P13961" s="25">
        <v>32</v>
      </c>
    </row>
    <row r="13962" spans="1:16" x14ac:dyDescent="0.3">
      <c r="A13962" s="22">
        <v>43386</v>
      </c>
      <c r="B13962">
        <v>2018</v>
      </c>
      <c r="C13962">
        <v>10</v>
      </c>
      <c r="D13962" t="s">
        <v>134</v>
      </c>
      <c r="E13962" t="s">
        <v>135</v>
      </c>
      <c r="F13962" t="s">
        <v>186</v>
      </c>
      <c r="G13962" t="s">
        <v>111</v>
      </c>
      <c r="H13962" t="s">
        <v>94</v>
      </c>
      <c r="I13962" t="s">
        <v>73</v>
      </c>
      <c r="J13962" t="s">
        <v>95</v>
      </c>
      <c r="K13962" s="23">
        <v>6.99</v>
      </c>
      <c r="L13962" s="24">
        <v>3.1</v>
      </c>
      <c r="M13962" s="24">
        <v>21.67</v>
      </c>
      <c r="N13962" s="24">
        <v>15.17</v>
      </c>
      <c r="O13962" s="24">
        <v>6.5</v>
      </c>
      <c r="P13962" s="25">
        <v>30</v>
      </c>
    </row>
    <row r="13963" spans="1:16" x14ac:dyDescent="0.3">
      <c r="A13963" s="22">
        <v>43386</v>
      </c>
      <c r="B13963">
        <v>2018</v>
      </c>
      <c r="C13963">
        <v>10</v>
      </c>
      <c r="D13963" t="s">
        <v>134</v>
      </c>
      <c r="E13963" t="s">
        <v>135</v>
      </c>
      <c r="F13963" t="s">
        <v>186</v>
      </c>
      <c r="G13963" t="s">
        <v>111</v>
      </c>
      <c r="H13963" t="s">
        <v>96</v>
      </c>
      <c r="I13963" t="s">
        <v>74</v>
      </c>
      <c r="J13963" t="s">
        <v>97</v>
      </c>
      <c r="K13963" s="23">
        <v>4.51</v>
      </c>
      <c r="L13963" s="24">
        <v>3.6</v>
      </c>
      <c r="M13963" s="24">
        <v>16.239999999999998</v>
      </c>
      <c r="N13963" s="24">
        <v>11.37</v>
      </c>
      <c r="O13963" s="24">
        <v>4.87</v>
      </c>
      <c r="P13963" s="25">
        <v>30</v>
      </c>
    </row>
    <row r="13964" spans="1:16" x14ac:dyDescent="0.3">
      <c r="A13964" s="22">
        <v>43386</v>
      </c>
      <c r="B13964">
        <v>2018</v>
      </c>
      <c r="C13964">
        <v>10</v>
      </c>
      <c r="D13964" t="s">
        <v>134</v>
      </c>
      <c r="E13964" t="s">
        <v>135</v>
      </c>
      <c r="F13964" t="s">
        <v>186</v>
      </c>
      <c r="G13964" t="s">
        <v>111</v>
      </c>
      <c r="H13964" t="s">
        <v>98</v>
      </c>
      <c r="I13964" t="s">
        <v>75</v>
      </c>
      <c r="J13964" t="s">
        <v>99</v>
      </c>
      <c r="K13964" s="23">
        <v>3.25</v>
      </c>
      <c r="L13964" s="24">
        <v>2.8</v>
      </c>
      <c r="M13964" s="24">
        <v>9.1</v>
      </c>
      <c r="N13964" s="24">
        <v>6.55</v>
      </c>
      <c r="O13964" s="24">
        <v>2.5499999999999998</v>
      </c>
      <c r="P13964" s="25">
        <v>28</v>
      </c>
    </row>
    <row r="13965" spans="1:16" x14ac:dyDescent="0.3">
      <c r="A13965" s="22">
        <v>43386</v>
      </c>
      <c r="B13965">
        <v>2018</v>
      </c>
      <c r="C13965">
        <v>10</v>
      </c>
      <c r="D13965" t="s">
        <v>134</v>
      </c>
      <c r="E13965" t="s">
        <v>135</v>
      </c>
      <c r="F13965" t="s">
        <v>186</v>
      </c>
      <c r="G13965" t="s">
        <v>111</v>
      </c>
      <c r="H13965" t="s">
        <v>100</v>
      </c>
      <c r="I13965" t="s">
        <v>70</v>
      </c>
      <c r="J13965" t="s">
        <v>101</v>
      </c>
      <c r="K13965" s="23">
        <v>29.6</v>
      </c>
      <c r="L13965" s="24">
        <v>2.4</v>
      </c>
      <c r="M13965" s="24">
        <v>71.040000000000006</v>
      </c>
      <c r="N13965" s="24">
        <v>52.57</v>
      </c>
      <c r="O13965" s="24">
        <v>18.47</v>
      </c>
      <c r="P13965" s="25">
        <v>26</v>
      </c>
    </row>
    <row r="13966" spans="1:16" x14ac:dyDescent="0.3">
      <c r="A13966" s="22">
        <v>43386</v>
      </c>
      <c r="B13966">
        <v>2018</v>
      </c>
      <c r="C13966">
        <v>10</v>
      </c>
      <c r="D13966" t="s">
        <v>134</v>
      </c>
      <c r="E13966" t="s">
        <v>135</v>
      </c>
      <c r="F13966" t="s">
        <v>186</v>
      </c>
      <c r="G13966" t="s">
        <v>111</v>
      </c>
      <c r="H13966" t="s">
        <v>102</v>
      </c>
      <c r="I13966" t="s">
        <v>71</v>
      </c>
      <c r="J13966" t="s">
        <v>103</v>
      </c>
      <c r="K13966" s="23">
        <v>8</v>
      </c>
      <c r="L13966" s="24">
        <v>6.9</v>
      </c>
      <c r="M13966" s="24">
        <v>55.2</v>
      </c>
      <c r="N13966" s="24">
        <v>36.43</v>
      </c>
      <c r="O13966" s="24">
        <v>18.77</v>
      </c>
      <c r="P13966" s="25">
        <v>34</v>
      </c>
    </row>
    <row r="13967" spans="1:16" x14ac:dyDescent="0.3">
      <c r="A13967" s="22">
        <v>43386</v>
      </c>
      <c r="B13967">
        <v>2018</v>
      </c>
      <c r="C13967">
        <v>10</v>
      </c>
      <c r="D13967" t="s">
        <v>134</v>
      </c>
      <c r="E13967" t="s">
        <v>135</v>
      </c>
      <c r="F13967" t="s">
        <v>186</v>
      </c>
      <c r="G13967" t="s">
        <v>111</v>
      </c>
      <c r="H13967" t="s">
        <v>104</v>
      </c>
      <c r="I13967" t="s">
        <v>76</v>
      </c>
      <c r="J13967" t="s">
        <v>105</v>
      </c>
      <c r="K13967" s="23">
        <v>0</v>
      </c>
      <c r="L13967" s="24">
        <v>7.4</v>
      </c>
      <c r="M13967" s="24">
        <v>0</v>
      </c>
      <c r="N13967" s="24">
        <v>0</v>
      </c>
      <c r="O13967" s="24">
        <v>0</v>
      </c>
      <c r="P13967" s="25">
        <v>34</v>
      </c>
    </row>
    <row r="13968" spans="1:16" x14ac:dyDescent="0.3">
      <c r="A13968" s="22">
        <v>43386</v>
      </c>
      <c r="B13968">
        <v>2018</v>
      </c>
      <c r="C13968">
        <v>10</v>
      </c>
      <c r="D13968" t="s">
        <v>134</v>
      </c>
      <c r="E13968" t="s">
        <v>135</v>
      </c>
      <c r="F13968" t="s">
        <v>186</v>
      </c>
      <c r="G13968" t="s">
        <v>111</v>
      </c>
      <c r="H13968" t="s">
        <v>106</v>
      </c>
      <c r="I13968" t="s">
        <v>69</v>
      </c>
      <c r="J13968" t="s">
        <v>107</v>
      </c>
      <c r="K13968" s="23">
        <v>6</v>
      </c>
      <c r="L13968" s="24">
        <v>16.5</v>
      </c>
      <c r="M13968" s="24">
        <v>99</v>
      </c>
      <c r="N13968" s="24">
        <v>77.22</v>
      </c>
      <c r="O13968" s="24">
        <v>21.78</v>
      </c>
      <c r="P13968" s="25">
        <v>22</v>
      </c>
    </row>
    <row r="13969" spans="1:16" x14ac:dyDescent="0.3">
      <c r="A13969" s="22">
        <v>43386</v>
      </c>
      <c r="B13969">
        <v>2018</v>
      </c>
      <c r="C13969">
        <v>10</v>
      </c>
      <c r="D13969" t="s">
        <v>134</v>
      </c>
      <c r="E13969" t="s">
        <v>135</v>
      </c>
      <c r="F13969" t="s">
        <v>186</v>
      </c>
      <c r="G13969" t="s">
        <v>111</v>
      </c>
      <c r="H13969" t="s">
        <v>108</v>
      </c>
      <c r="I13969" t="s">
        <v>72</v>
      </c>
      <c r="J13969" t="s">
        <v>109</v>
      </c>
      <c r="K13969" s="23">
        <v>3</v>
      </c>
      <c r="L13969" s="24">
        <v>8.1999999999999993</v>
      </c>
      <c r="M13969" s="24">
        <v>24.6</v>
      </c>
      <c r="N13969" s="24">
        <v>16.73</v>
      </c>
      <c r="O13969" s="24">
        <v>7.87</v>
      </c>
      <c r="P13969" s="25">
        <v>32</v>
      </c>
    </row>
    <row r="13970" spans="1:16" x14ac:dyDescent="0.3">
      <c r="A13970" s="22">
        <v>43387</v>
      </c>
      <c r="B13970">
        <v>2018</v>
      </c>
      <c r="C13970">
        <v>10</v>
      </c>
      <c r="D13970" t="s">
        <v>134</v>
      </c>
      <c r="E13970" t="s">
        <v>135</v>
      </c>
      <c r="F13970" t="s">
        <v>186</v>
      </c>
      <c r="G13970" t="s">
        <v>112</v>
      </c>
      <c r="H13970" t="s">
        <v>94</v>
      </c>
      <c r="I13970" t="s">
        <v>73</v>
      </c>
      <c r="J13970" t="s">
        <v>95</v>
      </c>
      <c r="K13970" s="23">
        <v>2.34</v>
      </c>
      <c r="L13970" s="24">
        <v>3.1</v>
      </c>
      <c r="M13970" s="24">
        <v>7.25</v>
      </c>
      <c r="N13970" s="24">
        <v>5.07</v>
      </c>
      <c r="O13970" s="24">
        <v>2.1800000000000002</v>
      </c>
      <c r="P13970" s="25">
        <v>30</v>
      </c>
    </row>
    <row r="13971" spans="1:16" x14ac:dyDescent="0.3">
      <c r="A13971" s="22">
        <v>43387</v>
      </c>
      <c r="B13971">
        <v>2018</v>
      </c>
      <c r="C13971">
        <v>10</v>
      </c>
      <c r="D13971" t="s">
        <v>134</v>
      </c>
      <c r="E13971" t="s">
        <v>135</v>
      </c>
      <c r="F13971" t="s">
        <v>186</v>
      </c>
      <c r="G13971" t="s">
        <v>112</v>
      </c>
      <c r="H13971" t="s">
        <v>96</v>
      </c>
      <c r="I13971" t="s">
        <v>74</v>
      </c>
      <c r="J13971" t="s">
        <v>97</v>
      </c>
      <c r="K13971" s="23">
        <v>6.01</v>
      </c>
      <c r="L13971" s="24">
        <v>3.6</v>
      </c>
      <c r="M13971" s="24">
        <v>21.64</v>
      </c>
      <c r="N13971" s="24">
        <v>15.15</v>
      </c>
      <c r="O13971" s="24">
        <v>6.49</v>
      </c>
      <c r="P13971" s="25">
        <v>30</v>
      </c>
    </row>
    <row r="13972" spans="1:16" x14ac:dyDescent="0.3">
      <c r="A13972" s="22">
        <v>43387</v>
      </c>
      <c r="B13972">
        <v>2018</v>
      </c>
      <c r="C13972">
        <v>10</v>
      </c>
      <c r="D13972" t="s">
        <v>134</v>
      </c>
      <c r="E13972" t="s">
        <v>135</v>
      </c>
      <c r="F13972" t="s">
        <v>186</v>
      </c>
      <c r="G13972" t="s">
        <v>112</v>
      </c>
      <c r="H13972" t="s">
        <v>98</v>
      </c>
      <c r="I13972" t="s">
        <v>75</v>
      </c>
      <c r="J13972" t="s">
        <v>99</v>
      </c>
      <c r="K13972" s="23">
        <v>6.2</v>
      </c>
      <c r="L13972" s="24">
        <v>2.8</v>
      </c>
      <c r="M13972" s="24">
        <v>17.36</v>
      </c>
      <c r="N13972" s="24">
        <v>12.5</v>
      </c>
      <c r="O13972" s="24">
        <v>4.8600000000000003</v>
      </c>
      <c r="P13972" s="25">
        <v>28</v>
      </c>
    </row>
    <row r="13973" spans="1:16" x14ac:dyDescent="0.3">
      <c r="A13973" s="22">
        <v>43387</v>
      </c>
      <c r="B13973">
        <v>2018</v>
      </c>
      <c r="C13973">
        <v>10</v>
      </c>
      <c r="D13973" t="s">
        <v>134</v>
      </c>
      <c r="E13973" t="s">
        <v>135</v>
      </c>
      <c r="F13973" t="s">
        <v>186</v>
      </c>
      <c r="G13973" t="s">
        <v>112</v>
      </c>
      <c r="H13973" t="s">
        <v>100</v>
      </c>
      <c r="I13973" t="s">
        <v>70</v>
      </c>
      <c r="J13973" t="s">
        <v>101</v>
      </c>
      <c r="K13973" s="23">
        <v>51.7</v>
      </c>
      <c r="L13973" s="24">
        <v>2.4</v>
      </c>
      <c r="M13973" s="24">
        <v>124.08</v>
      </c>
      <c r="N13973" s="24">
        <v>91.82</v>
      </c>
      <c r="O13973" s="24">
        <v>32.26</v>
      </c>
      <c r="P13973" s="25">
        <v>26</v>
      </c>
    </row>
    <row r="13974" spans="1:16" x14ac:dyDescent="0.3">
      <c r="A13974" s="22">
        <v>43387</v>
      </c>
      <c r="B13974">
        <v>2018</v>
      </c>
      <c r="C13974">
        <v>10</v>
      </c>
      <c r="D13974" t="s">
        <v>134</v>
      </c>
      <c r="E13974" t="s">
        <v>135</v>
      </c>
      <c r="F13974" t="s">
        <v>186</v>
      </c>
      <c r="G13974" t="s">
        <v>112</v>
      </c>
      <c r="H13974" t="s">
        <v>102</v>
      </c>
      <c r="I13974" t="s">
        <v>71</v>
      </c>
      <c r="J13974" t="s">
        <v>103</v>
      </c>
      <c r="K13974" s="23">
        <v>9</v>
      </c>
      <c r="L13974" s="24">
        <v>6.9</v>
      </c>
      <c r="M13974" s="24">
        <v>62.1</v>
      </c>
      <c r="N13974" s="24">
        <v>40.99</v>
      </c>
      <c r="O13974" s="24">
        <v>21.11</v>
      </c>
      <c r="P13974" s="25">
        <v>34</v>
      </c>
    </row>
    <row r="13975" spans="1:16" x14ac:dyDescent="0.3">
      <c r="A13975" s="22">
        <v>43387</v>
      </c>
      <c r="B13975">
        <v>2018</v>
      </c>
      <c r="C13975">
        <v>10</v>
      </c>
      <c r="D13975" t="s">
        <v>134</v>
      </c>
      <c r="E13975" t="s">
        <v>135</v>
      </c>
      <c r="F13975" t="s">
        <v>186</v>
      </c>
      <c r="G13975" t="s">
        <v>112</v>
      </c>
      <c r="H13975" t="s">
        <v>104</v>
      </c>
      <c r="I13975" t="s">
        <v>76</v>
      </c>
      <c r="J13975" t="s">
        <v>105</v>
      </c>
      <c r="K13975" s="23">
        <v>2</v>
      </c>
      <c r="L13975" s="24">
        <v>7.4</v>
      </c>
      <c r="M13975" s="24">
        <v>14.8</v>
      </c>
      <c r="N13975" s="24">
        <v>9.77</v>
      </c>
      <c r="O13975" s="24">
        <v>5.03</v>
      </c>
      <c r="P13975" s="25">
        <v>34</v>
      </c>
    </row>
    <row r="13976" spans="1:16" x14ac:dyDescent="0.3">
      <c r="A13976" s="22">
        <v>43387</v>
      </c>
      <c r="B13976">
        <v>2018</v>
      </c>
      <c r="C13976">
        <v>10</v>
      </c>
      <c r="D13976" t="s">
        <v>134</v>
      </c>
      <c r="E13976" t="s">
        <v>135</v>
      </c>
      <c r="F13976" t="s">
        <v>186</v>
      </c>
      <c r="G13976" t="s">
        <v>112</v>
      </c>
      <c r="H13976" t="s">
        <v>106</v>
      </c>
      <c r="I13976" t="s">
        <v>69</v>
      </c>
      <c r="J13976" t="s">
        <v>107</v>
      </c>
      <c r="K13976" s="23">
        <v>0</v>
      </c>
      <c r="L13976" s="24">
        <v>16.5</v>
      </c>
      <c r="M13976" s="24">
        <v>0</v>
      </c>
      <c r="N13976" s="24">
        <v>0</v>
      </c>
      <c r="O13976" s="24">
        <v>0</v>
      </c>
      <c r="P13976" s="25">
        <v>22</v>
      </c>
    </row>
    <row r="13977" spans="1:16" x14ac:dyDescent="0.3">
      <c r="A13977" s="22">
        <v>43387</v>
      </c>
      <c r="B13977">
        <v>2018</v>
      </c>
      <c r="C13977">
        <v>10</v>
      </c>
      <c r="D13977" t="s">
        <v>134</v>
      </c>
      <c r="E13977" t="s">
        <v>135</v>
      </c>
      <c r="F13977" t="s">
        <v>186</v>
      </c>
      <c r="G13977" t="s">
        <v>112</v>
      </c>
      <c r="H13977" t="s">
        <v>108</v>
      </c>
      <c r="I13977" t="s">
        <v>72</v>
      </c>
      <c r="J13977" t="s">
        <v>109</v>
      </c>
      <c r="K13977" s="23">
        <v>6</v>
      </c>
      <c r="L13977" s="24">
        <v>8.1999999999999993</v>
      </c>
      <c r="M13977" s="24">
        <v>49.2</v>
      </c>
      <c r="N13977" s="24">
        <v>33.46</v>
      </c>
      <c r="O13977" s="24">
        <v>15.74</v>
      </c>
      <c r="P13977" s="25">
        <v>32</v>
      </c>
    </row>
    <row r="13978" spans="1:16" x14ac:dyDescent="0.3">
      <c r="A13978" s="22">
        <v>43388</v>
      </c>
      <c r="B13978">
        <v>2018</v>
      </c>
      <c r="C13978">
        <v>10</v>
      </c>
      <c r="D13978" t="s">
        <v>134</v>
      </c>
      <c r="E13978" t="s">
        <v>135</v>
      </c>
      <c r="F13978" t="s">
        <v>186</v>
      </c>
      <c r="G13978" t="s">
        <v>113</v>
      </c>
      <c r="H13978" t="s">
        <v>94</v>
      </c>
      <c r="I13978" t="s">
        <v>73</v>
      </c>
      <c r="J13978" t="s">
        <v>95</v>
      </c>
      <c r="K13978" s="23">
        <v>7.17</v>
      </c>
      <c r="L13978" s="24">
        <v>3.1</v>
      </c>
      <c r="M13978" s="24">
        <v>22.23</v>
      </c>
      <c r="N13978" s="24">
        <v>15.56</v>
      </c>
      <c r="O13978" s="24">
        <v>6.67</v>
      </c>
      <c r="P13978" s="25">
        <v>30</v>
      </c>
    </row>
    <row r="13979" spans="1:16" x14ac:dyDescent="0.3">
      <c r="A13979" s="22">
        <v>43388</v>
      </c>
      <c r="B13979">
        <v>2018</v>
      </c>
      <c r="C13979">
        <v>10</v>
      </c>
      <c r="D13979" t="s">
        <v>134</v>
      </c>
      <c r="E13979" t="s">
        <v>135</v>
      </c>
      <c r="F13979" t="s">
        <v>186</v>
      </c>
      <c r="G13979" t="s">
        <v>113</v>
      </c>
      <c r="H13979" t="s">
        <v>96</v>
      </c>
      <c r="I13979" t="s">
        <v>74</v>
      </c>
      <c r="J13979" t="s">
        <v>97</v>
      </c>
      <c r="K13979" s="23">
        <v>7.0000000000000007E-2</v>
      </c>
      <c r="L13979" s="24">
        <v>3.6</v>
      </c>
      <c r="M13979" s="24">
        <v>0.25</v>
      </c>
      <c r="N13979" s="24">
        <v>0.18</v>
      </c>
      <c r="O13979" s="24">
        <v>7.0000000000000007E-2</v>
      </c>
      <c r="P13979" s="25">
        <v>30</v>
      </c>
    </row>
    <row r="13980" spans="1:16" x14ac:dyDescent="0.3">
      <c r="A13980" s="22">
        <v>43388</v>
      </c>
      <c r="B13980">
        <v>2018</v>
      </c>
      <c r="C13980">
        <v>10</v>
      </c>
      <c r="D13980" t="s">
        <v>134</v>
      </c>
      <c r="E13980" t="s">
        <v>135</v>
      </c>
      <c r="F13980" t="s">
        <v>186</v>
      </c>
      <c r="G13980" t="s">
        <v>113</v>
      </c>
      <c r="H13980" t="s">
        <v>98</v>
      </c>
      <c r="I13980" t="s">
        <v>75</v>
      </c>
      <c r="J13980" t="s">
        <v>99</v>
      </c>
      <c r="K13980" s="23">
        <v>3</v>
      </c>
      <c r="L13980" s="24">
        <v>2.8</v>
      </c>
      <c r="M13980" s="24">
        <v>8.4</v>
      </c>
      <c r="N13980" s="24">
        <v>6.05</v>
      </c>
      <c r="O13980" s="24">
        <v>2.35</v>
      </c>
      <c r="P13980" s="25">
        <v>28</v>
      </c>
    </row>
    <row r="13981" spans="1:16" x14ac:dyDescent="0.3">
      <c r="A13981" s="22">
        <v>43388</v>
      </c>
      <c r="B13981">
        <v>2018</v>
      </c>
      <c r="C13981">
        <v>10</v>
      </c>
      <c r="D13981" t="s">
        <v>134</v>
      </c>
      <c r="E13981" t="s">
        <v>135</v>
      </c>
      <c r="F13981" t="s">
        <v>186</v>
      </c>
      <c r="G13981" t="s">
        <v>113</v>
      </c>
      <c r="H13981" t="s">
        <v>100</v>
      </c>
      <c r="I13981" t="s">
        <v>70</v>
      </c>
      <c r="J13981" t="s">
        <v>101</v>
      </c>
      <c r="K13981" s="23">
        <v>47.6</v>
      </c>
      <c r="L13981" s="24">
        <v>2.4</v>
      </c>
      <c r="M13981" s="24">
        <v>114.24</v>
      </c>
      <c r="N13981" s="24">
        <v>84.54</v>
      </c>
      <c r="O13981" s="24">
        <v>29.7</v>
      </c>
      <c r="P13981" s="25">
        <v>26</v>
      </c>
    </row>
    <row r="13982" spans="1:16" x14ac:dyDescent="0.3">
      <c r="A13982" s="22">
        <v>43388</v>
      </c>
      <c r="B13982">
        <v>2018</v>
      </c>
      <c r="C13982">
        <v>10</v>
      </c>
      <c r="D13982" t="s">
        <v>134</v>
      </c>
      <c r="E13982" t="s">
        <v>135</v>
      </c>
      <c r="F13982" t="s">
        <v>186</v>
      </c>
      <c r="G13982" t="s">
        <v>113</v>
      </c>
      <c r="H13982" t="s">
        <v>102</v>
      </c>
      <c r="I13982" t="s">
        <v>71</v>
      </c>
      <c r="J13982" t="s">
        <v>103</v>
      </c>
      <c r="K13982" s="23">
        <v>12</v>
      </c>
      <c r="L13982" s="24">
        <v>6.9</v>
      </c>
      <c r="M13982" s="24">
        <v>82.8</v>
      </c>
      <c r="N13982" s="24">
        <v>54.65</v>
      </c>
      <c r="O13982" s="24">
        <v>28.15</v>
      </c>
      <c r="P13982" s="25">
        <v>34</v>
      </c>
    </row>
    <row r="13983" spans="1:16" x14ac:dyDescent="0.3">
      <c r="A13983" s="22">
        <v>43388</v>
      </c>
      <c r="B13983">
        <v>2018</v>
      </c>
      <c r="C13983">
        <v>10</v>
      </c>
      <c r="D13983" t="s">
        <v>134</v>
      </c>
      <c r="E13983" t="s">
        <v>135</v>
      </c>
      <c r="F13983" t="s">
        <v>186</v>
      </c>
      <c r="G13983" t="s">
        <v>113</v>
      </c>
      <c r="H13983" t="s">
        <v>104</v>
      </c>
      <c r="I13983" t="s">
        <v>76</v>
      </c>
      <c r="J13983" t="s">
        <v>105</v>
      </c>
      <c r="K13983" s="23">
        <v>0</v>
      </c>
      <c r="L13983" s="24">
        <v>7.4</v>
      </c>
      <c r="M13983" s="24">
        <v>0</v>
      </c>
      <c r="N13983" s="24">
        <v>0</v>
      </c>
      <c r="O13983" s="24">
        <v>0</v>
      </c>
      <c r="P13983" s="25">
        <v>34</v>
      </c>
    </row>
    <row r="13984" spans="1:16" x14ac:dyDescent="0.3">
      <c r="A13984" s="22">
        <v>43388</v>
      </c>
      <c r="B13984">
        <v>2018</v>
      </c>
      <c r="C13984">
        <v>10</v>
      </c>
      <c r="D13984" t="s">
        <v>134</v>
      </c>
      <c r="E13984" t="s">
        <v>135</v>
      </c>
      <c r="F13984" t="s">
        <v>186</v>
      </c>
      <c r="G13984" t="s">
        <v>113</v>
      </c>
      <c r="H13984" t="s">
        <v>106</v>
      </c>
      <c r="I13984" t="s">
        <v>69</v>
      </c>
      <c r="J13984" t="s">
        <v>107</v>
      </c>
      <c r="K13984" s="23">
        <v>5</v>
      </c>
      <c r="L13984" s="24">
        <v>16.5</v>
      </c>
      <c r="M13984" s="24">
        <v>82.5</v>
      </c>
      <c r="N13984" s="24">
        <v>64.349999999999994</v>
      </c>
      <c r="O13984" s="24">
        <v>18.149999999999999</v>
      </c>
      <c r="P13984" s="25">
        <v>22</v>
      </c>
    </row>
    <row r="13985" spans="1:16" x14ac:dyDescent="0.3">
      <c r="A13985" s="22">
        <v>43388</v>
      </c>
      <c r="B13985">
        <v>2018</v>
      </c>
      <c r="C13985">
        <v>10</v>
      </c>
      <c r="D13985" t="s">
        <v>134</v>
      </c>
      <c r="E13985" t="s">
        <v>135</v>
      </c>
      <c r="F13985" t="s">
        <v>186</v>
      </c>
      <c r="G13985" t="s">
        <v>113</v>
      </c>
      <c r="H13985" t="s">
        <v>108</v>
      </c>
      <c r="I13985" t="s">
        <v>72</v>
      </c>
      <c r="J13985" t="s">
        <v>109</v>
      </c>
      <c r="K13985" s="23">
        <v>6</v>
      </c>
      <c r="L13985" s="24">
        <v>8.1999999999999993</v>
      </c>
      <c r="M13985" s="24">
        <v>49.2</v>
      </c>
      <c r="N13985" s="24">
        <v>33.46</v>
      </c>
      <c r="O13985" s="24">
        <v>15.74</v>
      </c>
      <c r="P13985" s="25">
        <v>32</v>
      </c>
    </row>
    <row r="13986" spans="1:16" x14ac:dyDescent="0.3">
      <c r="A13986" s="22">
        <v>43389</v>
      </c>
      <c r="B13986">
        <v>2018</v>
      </c>
      <c r="C13986">
        <v>10</v>
      </c>
      <c r="D13986" t="s">
        <v>134</v>
      </c>
      <c r="E13986" t="s">
        <v>135</v>
      </c>
      <c r="F13986" t="s">
        <v>186</v>
      </c>
      <c r="G13986" t="s">
        <v>114</v>
      </c>
      <c r="H13986" t="s">
        <v>94</v>
      </c>
      <c r="I13986" t="s">
        <v>73</v>
      </c>
      <c r="J13986" t="s">
        <v>95</v>
      </c>
      <c r="K13986" s="23">
        <v>6</v>
      </c>
      <c r="L13986" s="24">
        <v>3.1</v>
      </c>
      <c r="M13986" s="24">
        <v>18.600000000000001</v>
      </c>
      <c r="N13986" s="24">
        <v>13.02</v>
      </c>
      <c r="O13986" s="24">
        <v>5.58</v>
      </c>
      <c r="P13986" s="25">
        <v>30</v>
      </c>
    </row>
    <row r="13987" spans="1:16" x14ac:dyDescent="0.3">
      <c r="A13987" s="22">
        <v>43389</v>
      </c>
      <c r="B13987">
        <v>2018</v>
      </c>
      <c r="C13987">
        <v>10</v>
      </c>
      <c r="D13987" t="s">
        <v>134</v>
      </c>
      <c r="E13987" t="s">
        <v>135</v>
      </c>
      <c r="F13987" t="s">
        <v>186</v>
      </c>
      <c r="G13987" t="s">
        <v>114</v>
      </c>
      <c r="H13987" t="s">
        <v>96</v>
      </c>
      <c r="I13987" t="s">
        <v>74</v>
      </c>
      <c r="J13987" t="s">
        <v>97</v>
      </c>
      <c r="K13987" s="23">
        <v>5.32</v>
      </c>
      <c r="L13987" s="24">
        <v>3.6</v>
      </c>
      <c r="M13987" s="24">
        <v>19.149999999999999</v>
      </c>
      <c r="N13987" s="24">
        <v>13.4</v>
      </c>
      <c r="O13987" s="24">
        <v>5.75</v>
      </c>
      <c r="P13987" s="25">
        <v>30</v>
      </c>
    </row>
    <row r="13988" spans="1:16" x14ac:dyDescent="0.3">
      <c r="A13988" s="22">
        <v>43389</v>
      </c>
      <c r="B13988">
        <v>2018</v>
      </c>
      <c r="C13988">
        <v>10</v>
      </c>
      <c r="D13988" t="s">
        <v>134</v>
      </c>
      <c r="E13988" t="s">
        <v>135</v>
      </c>
      <c r="F13988" t="s">
        <v>186</v>
      </c>
      <c r="G13988" t="s">
        <v>114</v>
      </c>
      <c r="H13988" t="s">
        <v>98</v>
      </c>
      <c r="I13988" t="s">
        <v>75</v>
      </c>
      <c r="J13988" t="s">
        <v>99</v>
      </c>
      <c r="K13988" s="23">
        <v>2</v>
      </c>
      <c r="L13988" s="24">
        <v>2.8</v>
      </c>
      <c r="M13988" s="24">
        <v>5.6</v>
      </c>
      <c r="N13988" s="24">
        <v>4.03</v>
      </c>
      <c r="O13988" s="24">
        <v>1.57</v>
      </c>
      <c r="P13988" s="25">
        <v>28</v>
      </c>
    </row>
    <row r="13989" spans="1:16" x14ac:dyDescent="0.3">
      <c r="A13989" s="22">
        <v>43389</v>
      </c>
      <c r="B13989">
        <v>2018</v>
      </c>
      <c r="C13989">
        <v>10</v>
      </c>
      <c r="D13989" t="s">
        <v>134</v>
      </c>
      <c r="E13989" t="s">
        <v>135</v>
      </c>
      <c r="F13989" t="s">
        <v>186</v>
      </c>
      <c r="G13989" t="s">
        <v>114</v>
      </c>
      <c r="H13989" t="s">
        <v>100</v>
      </c>
      <c r="I13989" t="s">
        <v>70</v>
      </c>
      <c r="J13989" t="s">
        <v>101</v>
      </c>
      <c r="K13989" s="23">
        <v>27.3</v>
      </c>
      <c r="L13989" s="24">
        <v>2.4</v>
      </c>
      <c r="M13989" s="24">
        <v>65.52</v>
      </c>
      <c r="N13989" s="24">
        <v>48.48</v>
      </c>
      <c r="O13989" s="24">
        <v>17.04</v>
      </c>
      <c r="P13989" s="25">
        <v>26</v>
      </c>
    </row>
    <row r="13990" spans="1:16" x14ac:dyDescent="0.3">
      <c r="A13990" s="22">
        <v>43389</v>
      </c>
      <c r="B13990">
        <v>2018</v>
      </c>
      <c r="C13990">
        <v>10</v>
      </c>
      <c r="D13990" t="s">
        <v>134</v>
      </c>
      <c r="E13990" t="s">
        <v>135</v>
      </c>
      <c r="F13990" t="s">
        <v>186</v>
      </c>
      <c r="G13990" t="s">
        <v>114</v>
      </c>
      <c r="H13990" t="s">
        <v>102</v>
      </c>
      <c r="I13990" t="s">
        <v>71</v>
      </c>
      <c r="J13990" t="s">
        <v>103</v>
      </c>
      <c r="K13990" s="23">
        <v>5</v>
      </c>
      <c r="L13990" s="24">
        <v>6.9</v>
      </c>
      <c r="M13990" s="24">
        <v>34.5</v>
      </c>
      <c r="N13990" s="24">
        <v>22.77</v>
      </c>
      <c r="O13990" s="24">
        <v>11.73</v>
      </c>
      <c r="P13990" s="25">
        <v>34</v>
      </c>
    </row>
    <row r="13991" spans="1:16" x14ac:dyDescent="0.3">
      <c r="A13991" s="22">
        <v>43389</v>
      </c>
      <c r="B13991">
        <v>2018</v>
      </c>
      <c r="C13991">
        <v>10</v>
      </c>
      <c r="D13991" t="s">
        <v>134</v>
      </c>
      <c r="E13991" t="s">
        <v>135</v>
      </c>
      <c r="F13991" t="s">
        <v>186</v>
      </c>
      <c r="G13991" t="s">
        <v>114</v>
      </c>
      <c r="H13991" t="s">
        <v>104</v>
      </c>
      <c r="I13991" t="s">
        <v>76</v>
      </c>
      <c r="J13991" t="s">
        <v>105</v>
      </c>
      <c r="K13991" s="23">
        <v>3</v>
      </c>
      <c r="L13991" s="24">
        <v>7.4</v>
      </c>
      <c r="M13991" s="24">
        <v>22.2</v>
      </c>
      <c r="N13991" s="24">
        <v>14.65</v>
      </c>
      <c r="O13991" s="24">
        <v>7.55</v>
      </c>
      <c r="P13991" s="25">
        <v>34</v>
      </c>
    </row>
    <row r="13992" spans="1:16" x14ac:dyDescent="0.3">
      <c r="A13992" s="22">
        <v>43389</v>
      </c>
      <c r="B13992">
        <v>2018</v>
      </c>
      <c r="C13992">
        <v>10</v>
      </c>
      <c r="D13992" t="s">
        <v>134</v>
      </c>
      <c r="E13992" t="s">
        <v>135</v>
      </c>
      <c r="F13992" t="s">
        <v>186</v>
      </c>
      <c r="G13992" t="s">
        <v>114</v>
      </c>
      <c r="H13992" t="s">
        <v>106</v>
      </c>
      <c r="I13992" t="s">
        <v>69</v>
      </c>
      <c r="J13992" t="s">
        <v>107</v>
      </c>
      <c r="K13992" s="23">
        <v>6</v>
      </c>
      <c r="L13992" s="24">
        <v>16.5</v>
      </c>
      <c r="M13992" s="24">
        <v>99</v>
      </c>
      <c r="N13992" s="24">
        <v>77.22</v>
      </c>
      <c r="O13992" s="24">
        <v>21.78</v>
      </c>
      <c r="P13992" s="25">
        <v>22</v>
      </c>
    </row>
    <row r="13993" spans="1:16" x14ac:dyDescent="0.3">
      <c r="A13993" s="22">
        <v>43389</v>
      </c>
      <c r="B13993">
        <v>2018</v>
      </c>
      <c r="C13993">
        <v>10</v>
      </c>
      <c r="D13993" t="s">
        <v>134</v>
      </c>
      <c r="E13993" t="s">
        <v>135</v>
      </c>
      <c r="F13993" t="s">
        <v>186</v>
      </c>
      <c r="G13993" t="s">
        <v>114</v>
      </c>
      <c r="H13993" t="s">
        <v>108</v>
      </c>
      <c r="I13993" t="s">
        <v>72</v>
      </c>
      <c r="J13993" t="s">
        <v>109</v>
      </c>
      <c r="K13993" s="23">
        <v>0</v>
      </c>
      <c r="L13993" s="24">
        <v>8.1999999999999993</v>
      </c>
      <c r="M13993" s="24">
        <v>0</v>
      </c>
      <c r="N13993" s="24">
        <v>0</v>
      </c>
      <c r="O13993" s="24">
        <v>0</v>
      </c>
      <c r="P13993" s="25">
        <v>32</v>
      </c>
    </row>
    <row r="13994" spans="1:16" x14ac:dyDescent="0.3">
      <c r="A13994" s="22">
        <v>43390</v>
      </c>
      <c r="B13994">
        <v>2018</v>
      </c>
      <c r="C13994">
        <v>10</v>
      </c>
      <c r="D13994" t="s">
        <v>134</v>
      </c>
      <c r="E13994" t="s">
        <v>135</v>
      </c>
      <c r="F13994" t="s">
        <v>186</v>
      </c>
      <c r="G13994" t="s">
        <v>115</v>
      </c>
      <c r="H13994" t="s">
        <v>94</v>
      </c>
      <c r="I13994" t="s">
        <v>73</v>
      </c>
      <c r="J13994" t="s">
        <v>95</v>
      </c>
      <c r="K13994" s="23">
        <v>2.33</v>
      </c>
      <c r="L13994" s="24">
        <v>3.1</v>
      </c>
      <c r="M13994" s="24">
        <v>7.22</v>
      </c>
      <c r="N13994" s="24">
        <v>5.05</v>
      </c>
      <c r="O13994" s="24">
        <v>2.17</v>
      </c>
      <c r="P13994" s="25">
        <v>30</v>
      </c>
    </row>
    <row r="13995" spans="1:16" x14ac:dyDescent="0.3">
      <c r="A13995" s="22">
        <v>43390</v>
      </c>
      <c r="B13995">
        <v>2018</v>
      </c>
      <c r="C13995">
        <v>10</v>
      </c>
      <c r="D13995" t="s">
        <v>134</v>
      </c>
      <c r="E13995" t="s">
        <v>135</v>
      </c>
      <c r="F13995" t="s">
        <v>186</v>
      </c>
      <c r="G13995" t="s">
        <v>115</v>
      </c>
      <c r="H13995" t="s">
        <v>96</v>
      </c>
      <c r="I13995" t="s">
        <v>74</v>
      </c>
      <c r="J13995" t="s">
        <v>97</v>
      </c>
      <c r="K13995" s="23">
        <v>6</v>
      </c>
      <c r="L13995" s="24">
        <v>3.6</v>
      </c>
      <c r="M13995" s="24">
        <v>21.6</v>
      </c>
      <c r="N13995" s="24">
        <v>15.12</v>
      </c>
      <c r="O13995" s="24">
        <v>6.48</v>
      </c>
      <c r="P13995" s="25">
        <v>30</v>
      </c>
    </row>
    <row r="13996" spans="1:16" x14ac:dyDescent="0.3">
      <c r="A13996" s="22">
        <v>43390</v>
      </c>
      <c r="B13996">
        <v>2018</v>
      </c>
      <c r="C13996">
        <v>10</v>
      </c>
      <c r="D13996" t="s">
        <v>134</v>
      </c>
      <c r="E13996" t="s">
        <v>135</v>
      </c>
      <c r="F13996" t="s">
        <v>186</v>
      </c>
      <c r="G13996" t="s">
        <v>115</v>
      </c>
      <c r="H13996" t="s">
        <v>98</v>
      </c>
      <c r="I13996" t="s">
        <v>75</v>
      </c>
      <c r="J13996" t="s">
        <v>99</v>
      </c>
      <c r="K13996" s="23">
        <v>4</v>
      </c>
      <c r="L13996" s="24">
        <v>2.8</v>
      </c>
      <c r="M13996" s="24">
        <v>11.2</v>
      </c>
      <c r="N13996" s="24">
        <v>8.06</v>
      </c>
      <c r="O13996" s="24">
        <v>3.14</v>
      </c>
      <c r="P13996" s="25">
        <v>28</v>
      </c>
    </row>
    <row r="13997" spans="1:16" x14ac:dyDescent="0.3">
      <c r="A13997" s="22">
        <v>43390</v>
      </c>
      <c r="B13997">
        <v>2018</v>
      </c>
      <c r="C13997">
        <v>10</v>
      </c>
      <c r="D13997" t="s">
        <v>134</v>
      </c>
      <c r="E13997" t="s">
        <v>135</v>
      </c>
      <c r="F13997" t="s">
        <v>186</v>
      </c>
      <c r="G13997" t="s">
        <v>115</v>
      </c>
      <c r="H13997" t="s">
        <v>100</v>
      </c>
      <c r="I13997" t="s">
        <v>70</v>
      </c>
      <c r="J13997" t="s">
        <v>101</v>
      </c>
      <c r="K13997" s="23">
        <v>52.2</v>
      </c>
      <c r="L13997" s="24">
        <v>2.4</v>
      </c>
      <c r="M13997" s="24">
        <v>125.28</v>
      </c>
      <c r="N13997" s="24">
        <v>92.71</v>
      </c>
      <c r="O13997" s="24">
        <v>32.57</v>
      </c>
      <c r="P13997" s="25">
        <v>26</v>
      </c>
    </row>
    <row r="13998" spans="1:16" x14ac:dyDescent="0.3">
      <c r="A13998" s="22">
        <v>43390</v>
      </c>
      <c r="B13998">
        <v>2018</v>
      </c>
      <c r="C13998">
        <v>10</v>
      </c>
      <c r="D13998" t="s">
        <v>134</v>
      </c>
      <c r="E13998" t="s">
        <v>135</v>
      </c>
      <c r="F13998" t="s">
        <v>186</v>
      </c>
      <c r="G13998" t="s">
        <v>115</v>
      </c>
      <c r="H13998" t="s">
        <v>102</v>
      </c>
      <c r="I13998" t="s">
        <v>71</v>
      </c>
      <c r="J13998" t="s">
        <v>103</v>
      </c>
      <c r="K13998" s="23">
        <v>5</v>
      </c>
      <c r="L13998" s="24">
        <v>6.9</v>
      </c>
      <c r="M13998" s="24">
        <v>34.5</v>
      </c>
      <c r="N13998" s="24">
        <v>22.77</v>
      </c>
      <c r="O13998" s="24">
        <v>11.73</v>
      </c>
      <c r="P13998" s="25">
        <v>34</v>
      </c>
    </row>
    <row r="13999" spans="1:16" x14ac:dyDescent="0.3">
      <c r="A13999" s="22">
        <v>43390</v>
      </c>
      <c r="B13999">
        <v>2018</v>
      </c>
      <c r="C13999">
        <v>10</v>
      </c>
      <c r="D13999" t="s">
        <v>134</v>
      </c>
      <c r="E13999" t="s">
        <v>135</v>
      </c>
      <c r="F13999" t="s">
        <v>186</v>
      </c>
      <c r="G13999" t="s">
        <v>115</v>
      </c>
      <c r="H13999" t="s">
        <v>104</v>
      </c>
      <c r="I13999" t="s">
        <v>76</v>
      </c>
      <c r="J13999" t="s">
        <v>105</v>
      </c>
      <c r="K13999" s="23">
        <v>0</v>
      </c>
      <c r="L13999" s="24">
        <v>7.4</v>
      </c>
      <c r="M13999" s="24">
        <v>0</v>
      </c>
      <c r="N13999" s="24">
        <v>0</v>
      </c>
      <c r="O13999" s="24">
        <v>0</v>
      </c>
      <c r="P13999" s="25">
        <v>34</v>
      </c>
    </row>
    <row r="14000" spans="1:16" x14ac:dyDescent="0.3">
      <c r="A14000" s="22">
        <v>43390</v>
      </c>
      <c r="B14000">
        <v>2018</v>
      </c>
      <c r="C14000">
        <v>10</v>
      </c>
      <c r="D14000" t="s">
        <v>134</v>
      </c>
      <c r="E14000" t="s">
        <v>135</v>
      </c>
      <c r="F14000" t="s">
        <v>186</v>
      </c>
      <c r="G14000" t="s">
        <v>115</v>
      </c>
      <c r="H14000" t="s">
        <v>106</v>
      </c>
      <c r="I14000" t="s">
        <v>69</v>
      </c>
      <c r="J14000" t="s">
        <v>107</v>
      </c>
      <c r="K14000" s="23">
        <v>1</v>
      </c>
      <c r="L14000" s="24">
        <v>16.5</v>
      </c>
      <c r="M14000" s="24">
        <v>16.5</v>
      </c>
      <c r="N14000" s="24">
        <v>12.87</v>
      </c>
      <c r="O14000" s="24">
        <v>3.63</v>
      </c>
      <c r="P14000" s="25">
        <v>22</v>
      </c>
    </row>
    <row r="14001" spans="1:16" x14ac:dyDescent="0.3">
      <c r="A14001" s="22">
        <v>43390</v>
      </c>
      <c r="B14001">
        <v>2018</v>
      </c>
      <c r="C14001">
        <v>10</v>
      </c>
      <c r="D14001" t="s">
        <v>134</v>
      </c>
      <c r="E14001" t="s">
        <v>135</v>
      </c>
      <c r="F14001" t="s">
        <v>186</v>
      </c>
      <c r="G14001" t="s">
        <v>115</v>
      </c>
      <c r="H14001" t="s">
        <v>108</v>
      </c>
      <c r="I14001" t="s">
        <v>72</v>
      </c>
      <c r="J14001" t="s">
        <v>109</v>
      </c>
      <c r="K14001" s="23">
        <v>4</v>
      </c>
      <c r="L14001" s="24">
        <v>8.1999999999999993</v>
      </c>
      <c r="M14001" s="24">
        <v>32.799999999999997</v>
      </c>
      <c r="N14001" s="24">
        <v>22.3</v>
      </c>
      <c r="O14001" s="24">
        <v>10.5</v>
      </c>
      <c r="P14001" s="25">
        <v>32</v>
      </c>
    </row>
    <row r="14002" spans="1:16" x14ac:dyDescent="0.3">
      <c r="A14002" s="22">
        <v>43391</v>
      </c>
      <c r="B14002">
        <v>2018</v>
      </c>
      <c r="C14002">
        <v>10</v>
      </c>
      <c r="D14002" t="s">
        <v>134</v>
      </c>
      <c r="E14002" t="s">
        <v>135</v>
      </c>
      <c r="F14002" t="s">
        <v>186</v>
      </c>
      <c r="G14002" t="s">
        <v>93</v>
      </c>
      <c r="H14002" t="s">
        <v>94</v>
      </c>
      <c r="I14002" t="s">
        <v>73</v>
      </c>
      <c r="J14002" t="s">
        <v>95</v>
      </c>
      <c r="K14002" s="23">
        <v>4.34</v>
      </c>
      <c r="L14002" s="24">
        <v>3.1</v>
      </c>
      <c r="M14002" s="24">
        <v>13.45</v>
      </c>
      <c r="N14002" s="24">
        <v>9.41</v>
      </c>
      <c r="O14002" s="24">
        <v>4.04</v>
      </c>
      <c r="P14002" s="25">
        <v>30</v>
      </c>
    </row>
    <row r="14003" spans="1:16" x14ac:dyDescent="0.3">
      <c r="A14003" s="22">
        <v>43391</v>
      </c>
      <c r="B14003">
        <v>2018</v>
      </c>
      <c r="C14003">
        <v>10</v>
      </c>
      <c r="D14003" t="s">
        <v>134</v>
      </c>
      <c r="E14003" t="s">
        <v>135</v>
      </c>
      <c r="F14003" t="s">
        <v>186</v>
      </c>
      <c r="G14003" t="s">
        <v>93</v>
      </c>
      <c r="H14003" t="s">
        <v>96</v>
      </c>
      <c r="I14003" t="s">
        <v>74</v>
      </c>
      <c r="J14003" t="s">
        <v>97</v>
      </c>
      <c r="K14003" s="23">
        <v>3</v>
      </c>
      <c r="L14003" s="24">
        <v>3.6</v>
      </c>
      <c r="M14003" s="24">
        <v>10.8</v>
      </c>
      <c r="N14003" s="24">
        <v>7.56</v>
      </c>
      <c r="O14003" s="24">
        <v>3.24</v>
      </c>
      <c r="P14003" s="25">
        <v>30</v>
      </c>
    </row>
    <row r="14004" spans="1:16" x14ac:dyDescent="0.3">
      <c r="A14004" s="22">
        <v>43391</v>
      </c>
      <c r="B14004">
        <v>2018</v>
      </c>
      <c r="C14004">
        <v>10</v>
      </c>
      <c r="D14004" t="s">
        <v>134</v>
      </c>
      <c r="E14004" t="s">
        <v>135</v>
      </c>
      <c r="F14004" t="s">
        <v>186</v>
      </c>
      <c r="G14004" t="s">
        <v>93</v>
      </c>
      <c r="H14004" t="s">
        <v>98</v>
      </c>
      <c r="I14004" t="s">
        <v>75</v>
      </c>
      <c r="J14004" t="s">
        <v>99</v>
      </c>
      <c r="K14004" s="23">
        <v>1.1000000000000001</v>
      </c>
      <c r="L14004" s="24">
        <v>2.8</v>
      </c>
      <c r="M14004" s="24">
        <v>3.08</v>
      </c>
      <c r="N14004" s="24">
        <v>2.2200000000000002</v>
      </c>
      <c r="O14004" s="24">
        <v>0.86</v>
      </c>
      <c r="P14004" s="25">
        <v>28</v>
      </c>
    </row>
    <row r="14005" spans="1:16" x14ac:dyDescent="0.3">
      <c r="A14005" s="22">
        <v>43391</v>
      </c>
      <c r="B14005">
        <v>2018</v>
      </c>
      <c r="C14005">
        <v>10</v>
      </c>
      <c r="D14005" t="s">
        <v>134</v>
      </c>
      <c r="E14005" t="s">
        <v>135</v>
      </c>
      <c r="F14005" t="s">
        <v>186</v>
      </c>
      <c r="G14005" t="s">
        <v>93</v>
      </c>
      <c r="H14005" t="s">
        <v>100</v>
      </c>
      <c r="I14005" t="s">
        <v>70</v>
      </c>
      <c r="J14005" t="s">
        <v>101</v>
      </c>
      <c r="K14005" s="23">
        <v>14</v>
      </c>
      <c r="L14005" s="24">
        <v>2.4</v>
      </c>
      <c r="M14005" s="24">
        <v>33.6</v>
      </c>
      <c r="N14005" s="24">
        <v>24.86</v>
      </c>
      <c r="O14005" s="24">
        <v>8.74</v>
      </c>
      <c r="P14005" s="25">
        <v>26</v>
      </c>
    </row>
    <row r="14006" spans="1:16" x14ac:dyDescent="0.3">
      <c r="A14006" s="22">
        <v>43391</v>
      </c>
      <c r="B14006">
        <v>2018</v>
      </c>
      <c r="C14006">
        <v>10</v>
      </c>
      <c r="D14006" t="s">
        <v>134</v>
      </c>
      <c r="E14006" t="s">
        <v>135</v>
      </c>
      <c r="F14006" t="s">
        <v>186</v>
      </c>
      <c r="G14006" t="s">
        <v>93</v>
      </c>
      <c r="H14006" t="s">
        <v>102</v>
      </c>
      <c r="I14006" t="s">
        <v>71</v>
      </c>
      <c r="J14006" t="s">
        <v>103</v>
      </c>
      <c r="K14006" s="23">
        <v>9</v>
      </c>
      <c r="L14006" s="24">
        <v>6.9</v>
      </c>
      <c r="M14006" s="24">
        <v>62.1</v>
      </c>
      <c r="N14006" s="24">
        <v>40.99</v>
      </c>
      <c r="O14006" s="24">
        <v>21.11</v>
      </c>
      <c r="P14006" s="25">
        <v>34</v>
      </c>
    </row>
    <row r="14007" spans="1:16" x14ac:dyDescent="0.3">
      <c r="A14007" s="22">
        <v>43391</v>
      </c>
      <c r="B14007">
        <v>2018</v>
      </c>
      <c r="C14007">
        <v>10</v>
      </c>
      <c r="D14007" t="s">
        <v>134</v>
      </c>
      <c r="E14007" t="s">
        <v>135</v>
      </c>
      <c r="F14007" t="s">
        <v>186</v>
      </c>
      <c r="G14007" t="s">
        <v>93</v>
      </c>
      <c r="H14007" t="s">
        <v>104</v>
      </c>
      <c r="I14007" t="s">
        <v>76</v>
      </c>
      <c r="J14007" t="s">
        <v>105</v>
      </c>
      <c r="K14007" s="23">
        <v>1</v>
      </c>
      <c r="L14007" s="24">
        <v>7.4</v>
      </c>
      <c r="M14007" s="24">
        <v>7.4</v>
      </c>
      <c r="N14007" s="24">
        <v>4.88</v>
      </c>
      <c r="O14007" s="24">
        <v>2.52</v>
      </c>
      <c r="P14007" s="25">
        <v>34</v>
      </c>
    </row>
    <row r="14008" spans="1:16" x14ac:dyDescent="0.3">
      <c r="A14008" s="22">
        <v>43391</v>
      </c>
      <c r="B14008">
        <v>2018</v>
      </c>
      <c r="C14008">
        <v>10</v>
      </c>
      <c r="D14008" t="s">
        <v>134</v>
      </c>
      <c r="E14008" t="s">
        <v>135</v>
      </c>
      <c r="F14008" t="s">
        <v>186</v>
      </c>
      <c r="G14008" t="s">
        <v>93</v>
      </c>
      <c r="H14008" t="s">
        <v>106</v>
      </c>
      <c r="I14008" t="s">
        <v>69</v>
      </c>
      <c r="J14008" t="s">
        <v>107</v>
      </c>
      <c r="K14008" s="23">
        <v>10</v>
      </c>
      <c r="L14008" s="24">
        <v>16.5</v>
      </c>
      <c r="M14008" s="24">
        <v>165</v>
      </c>
      <c r="N14008" s="24">
        <v>128.69999999999999</v>
      </c>
      <c r="O14008" s="24">
        <v>36.299999999999997</v>
      </c>
      <c r="P14008" s="25">
        <v>22</v>
      </c>
    </row>
    <row r="14009" spans="1:16" x14ac:dyDescent="0.3">
      <c r="A14009" s="22">
        <v>43391</v>
      </c>
      <c r="B14009">
        <v>2018</v>
      </c>
      <c r="C14009">
        <v>10</v>
      </c>
      <c r="D14009" t="s">
        <v>134</v>
      </c>
      <c r="E14009" t="s">
        <v>135</v>
      </c>
      <c r="F14009" t="s">
        <v>186</v>
      </c>
      <c r="G14009" t="s">
        <v>93</v>
      </c>
      <c r="H14009" t="s">
        <v>108</v>
      </c>
      <c r="I14009" t="s">
        <v>72</v>
      </c>
      <c r="J14009" t="s">
        <v>109</v>
      </c>
      <c r="K14009" s="23">
        <v>5</v>
      </c>
      <c r="L14009" s="24">
        <v>8.1999999999999993</v>
      </c>
      <c r="M14009" s="24">
        <v>41</v>
      </c>
      <c r="N14009" s="24">
        <v>27.88</v>
      </c>
      <c r="O14009" s="24">
        <v>13.12</v>
      </c>
      <c r="P14009" s="25">
        <v>32</v>
      </c>
    </row>
    <row r="14010" spans="1:16" x14ac:dyDescent="0.3">
      <c r="A14010" s="22">
        <v>43392</v>
      </c>
      <c r="B14010">
        <v>2018</v>
      </c>
      <c r="C14010">
        <v>10</v>
      </c>
      <c r="D14010" t="s">
        <v>134</v>
      </c>
      <c r="E14010" t="s">
        <v>135</v>
      </c>
      <c r="F14010" t="s">
        <v>186</v>
      </c>
      <c r="G14010" t="s">
        <v>110</v>
      </c>
      <c r="H14010" t="s">
        <v>94</v>
      </c>
      <c r="I14010" t="s">
        <v>73</v>
      </c>
      <c r="J14010" t="s">
        <v>95</v>
      </c>
      <c r="K14010" s="23">
        <v>4</v>
      </c>
      <c r="L14010" s="24">
        <v>3.1</v>
      </c>
      <c r="M14010" s="24">
        <v>12.4</v>
      </c>
      <c r="N14010" s="24">
        <v>8.68</v>
      </c>
      <c r="O14010" s="24">
        <v>3.72</v>
      </c>
      <c r="P14010" s="25">
        <v>30</v>
      </c>
    </row>
    <row r="14011" spans="1:16" x14ac:dyDescent="0.3">
      <c r="A14011" s="22">
        <v>43392</v>
      </c>
      <c r="B14011">
        <v>2018</v>
      </c>
      <c r="C14011">
        <v>10</v>
      </c>
      <c r="D14011" t="s">
        <v>134</v>
      </c>
      <c r="E14011" t="s">
        <v>135</v>
      </c>
      <c r="F14011" t="s">
        <v>186</v>
      </c>
      <c r="G14011" t="s">
        <v>110</v>
      </c>
      <c r="H14011" t="s">
        <v>96</v>
      </c>
      <c r="I14011" t="s">
        <v>74</v>
      </c>
      <c r="J14011" t="s">
        <v>97</v>
      </c>
      <c r="K14011" s="23">
        <v>2.0699999999999998</v>
      </c>
      <c r="L14011" s="24">
        <v>3.6</v>
      </c>
      <c r="M14011" s="24">
        <v>7.45</v>
      </c>
      <c r="N14011" s="24">
        <v>5.22</v>
      </c>
      <c r="O14011" s="24">
        <v>2.23</v>
      </c>
      <c r="P14011" s="25">
        <v>30</v>
      </c>
    </row>
    <row r="14012" spans="1:16" x14ac:dyDescent="0.3">
      <c r="A14012" s="22">
        <v>43392</v>
      </c>
      <c r="B14012">
        <v>2018</v>
      </c>
      <c r="C14012">
        <v>10</v>
      </c>
      <c r="D14012" t="s">
        <v>134</v>
      </c>
      <c r="E14012" t="s">
        <v>135</v>
      </c>
      <c r="F14012" t="s">
        <v>186</v>
      </c>
      <c r="G14012" t="s">
        <v>110</v>
      </c>
      <c r="H14012" t="s">
        <v>98</v>
      </c>
      <c r="I14012" t="s">
        <v>75</v>
      </c>
      <c r="J14012" t="s">
        <v>99</v>
      </c>
      <c r="K14012" s="23">
        <v>0</v>
      </c>
      <c r="L14012" s="24">
        <v>2.8</v>
      </c>
      <c r="M14012" s="24">
        <v>0</v>
      </c>
      <c r="N14012" s="24">
        <v>0</v>
      </c>
      <c r="O14012" s="24">
        <v>0</v>
      </c>
      <c r="P14012" s="25">
        <v>28</v>
      </c>
    </row>
    <row r="14013" spans="1:16" x14ac:dyDescent="0.3">
      <c r="A14013" s="22">
        <v>43392</v>
      </c>
      <c r="B14013">
        <v>2018</v>
      </c>
      <c r="C14013">
        <v>10</v>
      </c>
      <c r="D14013" t="s">
        <v>134</v>
      </c>
      <c r="E14013" t="s">
        <v>135</v>
      </c>
      <c r="F14013" t="s">
        <v>186</v>
      </c>
      <c r="G14013" t="s">
        <v>110</v>
      </c>
      <c r="H14013" t="s">
        <v>100</v>
      </c>
      <c r="I14013" t="s">
        <v>70</v>
      </c>
      <c r="J14013" t="s">
        <v>101</v>
      </c>
      <c r="K14013" s="23">
        <v>10.6</v>
      </c>
      <c r="L14013" s="24">
        <v>2.4</v>
      </c>
      <c r="M14013" s="24">
        <v>25.44</v>
      </c>
      <c r="N14013" s="24">
        <v>18.829999999999998</v>
      </c>
      <c r="O14013" s="24">
        <v>6.61</v>
      </c>
      <c r="P14013" s="25">
        <v>26</v>
      </c>
    </row>
    <row r="14014" spans="1:16" x14ac:dyDescent="0.3">
      <c r="A14014" s="22">
        <v>43392</v>
      </c>
      <c r="B14014">
        <v>2018</v>
      </c>
      <c r="C14014">
        <v>10</v>
      </c>
      <c r="D14014" t="s">
        <v>134</v>
      </c>
      <c r="E14014" t="s">
        <v>135</v>
      </c>
      <c r="F14014" t="s">
        <v>186</v>
      </c>
      <c r="G14014" t="s">
        <v>110</v>
      </c>
      <c r="H14014" t="s">
        <v>102</v>
      </c>
      <c r="I14014" t="s">
        <v>71</v>
      </c>
      <c r="J14014" t="s">
        <v>103</v>
      </c>
      <c r="K14014" s="23">
        <v>5</v>
      </c>
      <c r="L14014" s="24">
        <v>6.9</v>
      </c>
      <c r="M14014" s="24">
        <v>34.5</v>
      </c>
      <c r="N14014" s="24">
        <v>22.77</v>
      </c>
      <c r="O14014" s="24">
        <v>11.73</v>
      </c>
      <c r="P14014" s="25">
        <v>34</v>
      </c>
    </row>
    <row r="14015" spans="1:16" x14ac:dyDescent="0.3">
      <c r="A14015" s="22">
        <v>43392</v>
      </c>
      <c r="B14015">
        <v>2018</v>
      </c>
      <c r="C14015">
        <v>10</v>
      </c>
      <c r="D14015" t="s">
        <v>134</v>
      </c>
      <c r="E14015" t="s">
        <v>135</v>
      </c>
      <c r="F14015" t="s">
        <v>186</v>
      </c>
      <c r="G14015" t="s">
        <v>110</v>
      </c>
      <c r="H14015" t="s">
        <v>104</v>
      </c>
      <c r="I14015" t="s">
        <v>76</v>
      </c>
      <c r="J14015" t="s">
        <v>105</v>
      </c>
      <c r="K14015" s="23">
        <v>2</v>
      </c>
      <c r="L14015" s="24">
        <v>7.4</v>
      </c>
      <c r="M14015" s="24">
        <v>14.8</v>
      </c>
      <c r="N14015" s="24">
        <v>9.77</v>
      </c>
      <c r="O14015" s="24">
        <v>5.03</v>
      </c>
      <c r="P14015" s="25">
        <v>34</v>
      </c>
    </row>
    <row r="14016" spans="1:16" x14ac:dyDescent="0.3">
      <c r="A14016" s="22">
        <v>43392</v>
      </c>
      <c r="B14016">
        <v>2018</v>
      </c>
      <c r="C14016">
        <v>10</v>
      </c>
      <c r="D14016" t="s">
        <v>134</v>
      </c>
      <c r="E14016" t="s">
        <v>135</v>
      </c>
      <c r="F14016" t="s">
        <v>186</v>
      </c>
      <c r="G14016" t="s">
        <v>110</v>
      </c>
      <c r="H14016" t="s">
        <v>106</v>
      </c>
      <c r="I14016" t="s">
        <v>69</v>
      </c>
      <c r="J14016" t="s">
        <v>107</v>
      </c>
      <c r="K14016" s="23">
        <v>6</v>
      </c>
      <c r="L14016" s="24">
        <v>16.5</v>
      </c>
      <c r="M14016" s="24">
        <v>99</v>
      </c>
      <c r="N14016" s="24">
        <v>77.22</v>
      </c>
      <c r="O14016" s="24">
        <v>21.78</v>
      </c>
      <c r="P14016" s="25">
        <v>22</v>
      </c>
    </row>
    <row r="14017" spans="1:16" x14ac:dyDescent="0.3">
      <c r="A14017" s="22">
        <v>43392</v>
      </c>
      <c r="B14017">
        <v>2018</v>
      </c>
      <c r="C14017">
        <v>10</v>
      </c>
      <c r="D14017" t="s">
        <v>134</v>
      </c>
      <c r="E14017" t="s">
        <v>135</v>
      </c>
      <c r="F14017" t="s">
        <v>186</v>
      </c>
      <c r="G14017" t="s">
        <v>110</v>
      </c>
      <c r="H14017" t="s">
        <v>108</v>
      </c>
      <c r="I14017" t="s">
        <v>72</v>
      </c>
      <c r="J14017" t="s">
        <v>109</v>
      </c>
      <c r="K14017" s="23">
        <v>4</v>
      </c>
      <c r="L14017" s="24">
        <v>8.1999999999999993</v>
      </c>
      <c r="M14017" s="24">
        <v>32.799999999999997</v>
      </c>
      <c r="N14017" s="24">
        <v>22.3</v>
      </c>
      <c r="O14017" s="24">
        <v>10.5</v>
      </c>
      <c r="P14017" s="25">
        <v>32</v>
      </c>
    </row>
    <row r="14018" spans="1:16" x14ac:dyDescent="0.3">
      <c r="A14018" s="22">
        <v>43393</v>
      </c>
      <c r="B14018">
        <v>2018</v>
      </c>
      <c r="C14018">
        <v>10</v>
      </c>
      <c r="D14018" t="s">
        <v>134</v>
      </c>
      <c r="E14018" t="s">
        <v>135</v>
      </c>
      <c r="F14018" t="s">
        <v>186</v>
      </c>
      <c r="G14018" t="s">
        <v>111</v>
      </c>
      <c r="H14018" t="s">
        <v>94</v>
      </c>
      <c r="I14018" t="s">
        <v>73</v>
      </c>
      <c r="J14018" t="s">
        <v>95</v>
      </c>
      <c r="K14018" s="23">
        <v>2.34</v>
      </c>
      <c r="L14018" s="24">
        <v>3.1</v>
      </c>
      <c r="M14018" s="24">
        <v>7.25</v>
      </c>
      <c r="N14018" s="24">
        <v>5.07</v>
      </c>
      <c r="O14018" s="24">
        <v>2.1800000000000002</v>
      </c>
      <c r="P14018" s="25">
        <v>30</v>
      </c>
    </row>
    <row r="14019" spans="1:16" x14ac:dyDescent="0.3">
      <c r="A14019" s="22">
        <v>43393</v>
      </c>
      <c r="B14019">
        <v>2018</v>
      </c>
      <c r="C14019">
        <v>10</v>
      </c>
      <c r="D14019" t="s">
        <v>134</v>
      </c>
      <c r="E14019" t="s">
        <v>135</v>
      </c>
      <c r="F14019" t="s">
        <v>186</v>
      </c>
      <c r="G14019" t="s">
        <v>111</v>
      </c>
      <c r="H14019" t="s">
        <v>96</v>
      </c>
      <c r="I14019" t="s">
        <v>74</v>
      </c>
      <c r="J14019" t="s">
        <v>97</v>
      </c>
      <c r="K14019" s="23">
        <v>2.02</v>
      </c>
      <c r="L14019" s="24">
        <v>3.6</v>
      </c>
      <c r="M14019" s="24">
        <v>7.27</v>
      </c>
      <c r="N14019" s="24">
        <v>5.09</v>
      </c>
      <c r="O14019" s="24">
        <v>2.1800000000000002</v>
      </c>
      <c r="P14019" s="25">
        <v>30</v>
      </c>
    </row>
    <row r="14020" spans="1:16" x14ac:dyDescent="0.3">
      <c r="A14020" s="22">
        <v>43393</v>
      </c>
      <c r="B14020">
        <v>2018</v>
      </c>
      <c r="C14020">
        <v>10</v>
      </c>
      <c r="D14020" t="s">
        <v>134</v>
      </c>
      <c r="E14020" t="s">
        <v>135</v>
      </c>
      <c r="F14020" t="s">
        <v>186</v>
      </c>
      <c r="G14020" t="s">
        <v>111</v>
      </c>
      <c r="H14020" t="s">
        <v>98</v>
      </c>
      <c r="I14020" t="s">
        <v>75</v>
      </c>
      <c r="J14020" t="s">
        <v>99</v>
      </c>
      <c r="K14020" s="23">
        <v>2</v>
      </c>
      <c r="L14020" s="24">
        <v>2.8</v>
      </c>
      <c r="M14020" s="24">
        <v>5.6</v>
      </c>
      <c r="N14020" s="24">
        <v>4.03</v>
      </c>
      <c r="O14020" s="24">
        <v>1.57</v>
      </c>
      <c r="P14020" s="25">
        <v>28</v>
      </c>
    </row>
    <row r="14021" spans="1:16" x14ac:dyDescent="0.3">
      <c r="A14021" s="22">
        <v>43393</v>
      </c>
      <c r="B14021">
        <v>2018</v>
      </c>
      <c r="C14021">
        <v>10</v>
      </c>
      <c r="D14021" t="s">
        <v>134</v>
      </c>
      <c r="E14021" t="s">
        <v>135</v>
      </c>
      <c r="F14021" t="s">
        <v>186</v>
      </c>
      <c r="G14021" t="s">
        <v>111</v>
      </c>
      <c r="H14021" t="s">
        <v>100</v>
      </c>
      <c r="I14021" t="s">
        <v>70</v>
      </c>
      <c r="J14021" t="s">
        <v>101</v>
      </c>
      <c r="K14021" s="23">
        <v>33</v>
      </c>
      <c r="L14021" s="24">
        <v>2.4</v>
      </c>
      <c r="M14021" s="24">
        <v>79.2</v>
      </c>
      <c r="N14021" s="24">
        <v>58.61</v>
      </c>
      <c r="O14021" s="24">
        <v>20.59</v>
      </c>
      <c r="P14021" s="25">
        <v>26</v>
      </c>
    </row>
    <row r="14022" spans="1:16" x14ac:dyDescent="0.3">
      <c r="A14022" s="22">
        <v>43393</v>
      </c>
      <c r="B14022">
        <v>2018</v>
      </c>
      <c r="C14022">
        <v>10</v>
      </c>
      <c r="D14022" t="s">
        <v>134</v>
      </c>
      <c r="E14022" t="s">
        <v>135</v>
      </c>
      <c r="F14022" t="s">
        <v>186</v>
      </c>
      <c r="G14022" t="s">
        <v>111</v>
      </c>
      <c r="H14022" t="s">
        <v>102</v>
      </c>
      <c r="I14022" t="s">
        <v>71</v>
      </c>
      <c r="J14022" t="s">
        <v>103</v>
      </c>
      <c r="K14022" s="23">
        <v>9</v>
      </c>
      <c r="L14022" s="24">
        <v>6.9</v>
      </c>
      <c r="M14022" s="24">
        <v>62.1</v>
      </c>
      <c r="N14022" s="24">
        <v>40.99</v>
      </c>
      <c r="O14022" s="24">
        <v>21.11</v>
      </c>
      <c r="P14022" s="25">
        <v>34</v>
      </c>
    </row>
    <row r="14023" spans="1:16" x14ac:dyDescent="0.3">
      <c r="A14023" s="22">
        <v>43393</v>
      </c>
      <c r="B14023">
        <v>2018</v>
      </c>
      <c r="C14023">
        <v>10</v>
      </c>
      <c r="D14023" t="s">
        <v>134</v>
      </c>
      <c r="E14023" t="s">
        <v>135</v>
      </c>
      <c r="F14023" t="s">
        <v>186</v>
      </c>
      <c r="G14023" t="s">
        <v>111</v>
      </c>
      <c r="H14023" t="s">
        <v>104</v>
      </c>
      <c r="I14023" t="s">
        <v>76</v>
      </c>
      <c r="J14023" t="s">
        <v>105</v>
      </c>
      <c r="K14023" s="23">
        <v>0</v>
      </c>
      <c r="L14023" s="24">
        <v>7.4</v>
      </c>
      <c r="M14023" s="24">
        <v>0</v>
      </c>
      <c r="N14023" s="24">
        <v>0</v>
      </c>
      <c r="O14023" s="24">
        <v>0</v>
      </c>
      <c r="P14023" s="25">
        <v>34</v>
      </c>
    </row>
    <row r="14024" spans="1:16" x14ac:dyDescent="0.3">
      <c r="A14024" s="22">
        <v>43393</v>
      </c>
      <c r="B14024">
        <v>2018</v>
      </c>
      <c r="C14024">
        <v>10</v>
      </c>
      <c r="D14024" t="s">
        <v>134</v>
      </c>
      <c r="E14024" t="s">
        <v>135</v>
      </c>
      <c r="F14024" t="s">
        <v>186</v>
      </c>
      <c r="G14024" t="s">
        <v>111</v>
      </c>
      <c r="H14024" t="s">
        <v>106</v>
      </c>
      <c r="I14024" t="s">
        <v>69</v>
      </c>
      <c r="J14024" t="s">
        <v>107</v>
      </c>
      <c r="K14024" s="23">
        <v>34</v>
      </c>
      <c r="L14024" s="24">
        <v>16.5</v>
      </c>
      <c r="M14024" s="24">
        <v>561</v>
      </c>
      <c r="N14024" s="24">
        <v>437.58</v>
      </c>
      <c r="O14024" s="24">
        <v>123.42</v>
      </c>
      <c r="P14024" s="25">
        <v>22</v>
      </c>
    </row>
    <row r="14025" spans="1:16" x14ac:dyDescent="0.3">
      <c r="A14025" s="22">
        <v>43393</v>
      </c>
      <c r="B14025">
        <v>2018</v>
      </c>
      <c r="C14025">
        <v>10</v>
      </c>
      <c r="D14025" t="s">
        <v>134</v>
      </c>
      <c r="E14025" t="s">
        <v>135</v>
      </c>
      <c r="F14025" t="s">
        <v>186</v>
      </c>
      <c r="G14025" t="s">
        <v>111</v>
      </c>
      <c r="H14025" t="s">
        <v>108</v>
      </c>
      <c r="I14025" t="s">
        <v>72</v>
      </c>
      <c r="J14025" t="s">
        <v>109</v>
      </c>
      <c r="K14025" s="23">
        <v>5</v>
      </c>
      <c r="L14025" s="24">
        <v>8.1999999999999993</v>
      </c>
      <c r="M14025" s="24">
        <v>41</v>
      </c>
      <c r="N14025" s="24">
        <v>27.88</v>
      </c>
      <c r="O14025" s="24">
        <v>13.12</v>
      </c>
      <c r="P14025" s="25">
        <v>32</v>
      </c>
    </row>
    <row r="14026" spans="1:16" x14ac:dyDescent="0.3">
      <c r="A14026" s="22">
        <v>43394</v>
      </c>
      <c r="B14026">
        <v>2018</v>
      </c>
      <c r="C14026">
        <v>10</v>
      </c>
      <c r="D14026" t="s">
        <v>134</v>
      </c>
      <c r="E14026" t="s">
        <v>135</v>
      </c>
      <c r="F14026" t="s">
        <v>186</v>
      </c>
      <c r="G14026" t="s">
        <v>112</v>
      </c>
      <c r="H14026" t="s">
        <v>94</v>
      </c>
      <c r="I14026" t="s">
        <v>73</v>
      </c>
      <c r="J14026" t="s">
        <v>95</v>
      </c>
      <c r="K14026" s="23">
        <v>6.67</v>
      </c>
      <c r="L14026" s="24">
        <v>3.1</v>
      </c>
      <c r="M14026" s="24">
        <v>20.68</v>
      </c>
      <c r="N14026" s="24">
        <v>14.48</v>
      </c>
      <c r="O14026" s="24">
        <v>6.2</v>
      </c>
      <c r="P14026" s="25">
        <v>30</v>
      </c>
    </row>
    <row r="14027" spans="1:16" x14ac:dyDescent="0.3">
      <c r="A14027" s="22">
        <v>43394</v>
      </c>
      <c r="B14027">
        <v>2018</v>
      </c>
      <c r="C14027">
        <v>10</v>
      </c>
      <c r="D14027" t="s">
        <v>134</v>
      </c>
      <c r="E14027" t="s">
        <v>135</v>
      </c>
      <c r="F14027" t="s">
        <v>186</v>
      </c>
      <c r="G14027" t="s">
        <v>112</v>
      </c>
      <c r="H14027" t="s">
        <v>96</v>
      </c>
      <c r="I14027" t="s">
        <v>74</v>
      </c>
      <c r="J14027" t="s">
        <v>97</v>
      </c>
      <c r="K14027" s="23">
        <v>8.69</v>
      </c>
      <c r="L14027" s="24">
        <v>3.6</v>
      </c>
      <c r="M14027" s="24">
        <v>31.28</v>
      </c>
      <c r="N14027" s="24">
        <v>21.9</v>
      </c>
      <c r="O14027" s="24">
        <v>9.3800000000000008</v>
      </c>
      <c r="P14027" s="25">
        <v>30</v>
      </c>
    </row>
    <row r="14028" spans="1:16" x14ac:dyDescent="0.3">
      <c r="A14028" s="22">
        <v>43394</v>
      </c>
      <c r="B14028">
        <v>2018</v>
      </c>
      <c r="C14028">
        <v>10</v>
      </c>
      <c r="D14028" t="s">
        <v>134</v>
      </c>
      <c r="E14028" t="s">
        <v>135</v>
      </c>
      <c r="F14028" t="s">
        <v>186</v>
      </c>
      <c r="G14028" t="s">
        <v>112</v>
      </c>
      <c r="H14028" t="s">
        <v>98</v>
      </c>
      <c r="I14028" t="s">
        <v>75</v>
      </c>
      <c r="J14028" t="s">
        <v>99</v>
      </c>
      <c r="K14028" s="23">
        <v>1</v>
      </c>
      <c r="L14028" s="24">
        <v>2.8</v>
      </c>
      <c r="M14028" s="24">
        <v>2.8</v>
      </c>
      <c r="N14028" s="24">
        <v>2.02</v>
      </c>
      <c r="O14028" s="24">
        <v>0.78</v>
      </c>
      <c r="P14028" s="25">
        <v>28</v>
      </c>
    </row>
    <row r="14029" spans="1:16" x14ac:dyDescent="0.3">
      <c r="A14029" s="22">
        <v>43394</v>
      </c>
      <c r="B14029">
        <v>2018</v>
      </c>
      <c r="C14029">
        <v>10</v>
      </c>
      <c r="D14029" t="s">
        <v>134</v>
      </c>
      <c r="E14029" t="s">
        <v>135</v>
      </c>
      <c r="F14029" t="s">
        <v>186</v>
      </c>
      <c r="G14029" t="s">
        <v>112</v>
      </c>
      <c r="H14029" t="s">
        <v>100</v>
      </c>
      <c r="I14029" t="s">
        <v>70</v>
      </c>
      <c r="J14029" t="s">
        <v>101</v>
      </c>
      <c r="K14029" s="23">
        <v>56.3</v>
      </c>
      <c r="L14029" s="24">
        <v>2.4</v>
      </c>
      <c r="M14029" s="24">
        <v>135.12</v>
      </c>
      <c r="N14029" s="24">
        <v>99.99</v>
      </c>
      <c r="O14029" s="24">
        <v>35.130000000000003</v>
      </c>
      <c r="P14029" s="25">
        <v>26</v>
      </c>
    </row>
    <row r="14030" spans="1:16" x14ac:dyDescent="0.3">
      <c r="A14030" s="22">
        <v>43394</v>
      </c>
      <c r="B14030">
        <v>2018</v>
      </c>
      <c r="C14030">
        <v>10</v>
      </c>
      <c r="D14030" t="s">
        <v>134</v>
      </c>
      <c r="E14030" t="s">
        <v>135</v>
      </c>
      <c r="F14030" t="s">
        <v>186</v>
      </c>
      <c r="G14030" t="s">
        <v>112</v>
      </c>
      <c r="H14030" t="s">
        <v>102</v>
      </c>
      <c r="I14030" t="s">
        <v>71</v>
      </c>
      <c r="J14030" t="s">
        <v>103</v>
      </c>
      <c r="K14030" s="23">
        <v>5</v>
      </c>
      <c r="L14030" s="24">
        <v>6.9</v>
      </c>
      <c r="M14030" s="24">
        <v>34.5</v>
      </c>
      <c r="N14030" s="24">
        <v>22.77</v>
      </c>
      <c r="O14030" s="24">
        <v>11.73</v>
      </c>
      <c r="P14030" s="25">
        <v>34</v>
      </c>
    </row>
    <row r="14031" spans="1:16" x14ac:dyDescent="0.3">
      <c r="A14031" s="22">
        <v>43394</v>
      </c>
      <c r="B14031">
        <v>2018</v>
      </c>
      <c r="C14031">
        <v>10</v>
      </c>
      <c r="D14031" t="s">
        <v>134</v>
      </c>
      <c r="E14031" t="s">
        <v>135</v>
      </c>
      <c r="F14031" t="s">
        <v>186</v>
      </c>
      <c r="G14031" t="s">
        <v>112</v>
      </c>
      <c r="H14031" t="s">
        <v>104</v>
      </c>
      <c r="I14031" t="s">
        <v>76</v>
      </c>
      <c r="J14031" t="s">
        <v>105</v>
      </c>
      <c r="K14031" s="23">
        <v>3</v>
      </c>
      <c r="L14031" s="24">
        <v>7.4</v>
      </c>
      <c r="M14031" s="24">
        <v>22.2</v>
      </c>
      <c r="N14031" s="24">
        <v>14.65</v>
      </c>
      <c r="O14031" s="24">
        <v>7.55</v>
      </c>
      <c r="P14031" s="25">
        <v>34</v>
      </c>
    </row>
    <row r="14032" spans="1:16" x14ac:dyDescent="0.3">
      <c r="A14032" s="22">
        <v>43394</v>
      </c>
      <c r="B14032">
        <v>2018</v>
      </c>
      <c r="C14032">
        <v>10</v>
      </c>
      <c r="D14032" t="s">
        <v>134</v>
      </c>
      <c r="E14032" t="s">
        <v>135</v>
      </c>
      <c r="F14032" t="s">
        <v>186</v>
      </c>
      <c r="G14032" t="s">
        <v>112</v>
      </c>
      <c r="H14032" t="s">
        <v>106</v>
      </c>
      <c r="I14032" t="s">
        <v>69</v>
      </c>
      <c r="J14032" t="s">
        <v>107</v>
      </c>
      <c r="K14032" s="23">
        <v>5</v>
      </c>
      <c r="L14032" s="24">
        <v>16.5</v>
      </c>
      <c r="M14032" s="24">
        <v>82.5</v>
      </c>
      <c r="N14032" s="24">
        <v>64.349999999999994</v>
      </c>
      <c r="O14032" s="24">
        <v>18.149999999999999</v>
      </c>
      <c r="P14032" s="25">
        <v>22</v>
      </c>
    </row>
    <row r="14033" spans="1:16" x14ac:dyDescent="0.3">
      <c r="A14033" s="22">
        <v>43394</v>
      </c>
      <c r="B14033">
        <v>2018</v>
      </c>
      <c r="C14033">
        <v>10</v>
      </c>
      <c r="D14033" t="s">
        <v>134</v>
      </c>
      <c r="E14033" t="s">
        <v>135</v>
      </c>
      <c r="F14033" t="s">
        <v>186</v>
      </c>
      <c r="G14033" t="s">
        <v>112</v>
      </c>
      <c r="H14033" t="s">
        <v>108</v>
      </c>
      <c r="I14033" t="s">
        <v>72</v>
      </c>
      <c r="J14033" t="s">
        <v>109</v>
      </c>
      <c r="K14033" s="23">
        <v>1</v>
      </c>
      <c r="L14033" s="24">
        <v>8.1999999999999993</v>
      </c>
      <c r="M14033" s="24">
        <v>8.1999999999999993</v>
      </c>
      <c r="N14033" s="24">
        <v>5.58</v>
      </c>
      <c r="O14033" s="24">
        <v>2.62</v>
      </c>
      <c r="P14033" s="25">
        <v>32</v>
      </c>
    </row>
    <row r="14034" spans="1:16" x14ac:dyDescent="0.3">
      <c r="A14034" s="22">
        <v>43395</v>
      </c>
      <c r="B14034">
        <v>2018</v>
      </c>
      <c r="C14034">
        <v>10</v>
      </c>
      <c r="D14034" t="s">
        <v>134</v>
      </c>
      <c r="E14034" t="s">
        <v>135</v>
      </c>
      <c r="F14034" t="s">
        <v>186</v>
      </c>
      <c r="G14034" t="s">
        <v>113</v>
      </c>
      <c r="H14034" t="s">
        <v>94</v>
      </c>
      <c r="I14034" t="s">
        <v>73</v>
      </c>
      <c r="J14034" t="s">
        <v>95</v>
      </c>
      <c r="K14034" s="23">
        <v>2.66</v>
      </c>
      <c r="L14034" s="24">
        <v>3.1</v>
      </c>
      <c r="M14034" s="24">
        <v>8.25</v>
      </c>
      <c r="N14034" s="24">
        <v>5.78</v>
      </c>
      <c r="O14034" s="24">
        <v>2.4700000000000002</v>
      </c>
      <c r="P14034" s="25">
        <v>30</v>
      </c>
    </row>
    <row r="14035" spans="1:16" x14ac:dyDescent="0.3">
      <c r="A14035" s="22">
        <v>43395</v>
      </c>
      <c r="B14035">
        <v>2018</v>
      </c>
      <c r="C14035">
        <v>10</v>
      </c>
      <c r="D14035" t="s">
        <v>134</v>
      </c>
      <c r="E14035" t="s">
        <v>135</v>
      </c>
      <c r="F14035" t="s">
        <v>186</v>
      </c>
      <c r="G14035" t="s">
        <v>113</v>
      </c>
      <c r="H14035" t="s">
        <v>96</v>
      </c>
      <c r="I14035" t="s">
        <v>74</v>
      </c>
      <c r="J14035" t="s">
        <v>97</v>
      </c>
      <c r="K14035" s="23">
        <v>7.01</v>
      </c>
      <c r="L14035" s="24">
        <v>3.6</v>
      </c>
      <c r="M14035" s="24">
        <v>25.24</v>
      </c>
      <c r="N14035" s="24">
        <v>17.670000000000002</v>
      </c>
      <c r="O14035" s="24">
        <v>7.57</v>
      </c>
      <c r="P14035" s="25">
        <v>30</v>
      </c>
    </row>
    <row r="14036" spans="1:16" x14ac:dyDescent="0.3">
      <c r="A14036" s="22">
        <v>43395</v>
      </c>
      <c r="B14036">
        <v>2018</v>
      </c>
      <c r="C14036">
        <v>10</v>
      </c>
      <c r="D14036" t="s">
        <v>134</v>
      </c>
      <c r="E14036" t="s">
        <v>135</v>
      </c>
      <c r="F14036" t="s">
        <v>186</v>
      </c>
      <c r="G14036" t="s">
        <v>113</v>
      </c>
      <c r="H14036" t="s">
        <v>98</v>
      </c>
      <c r="I14036" t="s">
        <v>75</v>
      </c>
      <c r="J14036" t="s">
        <v>99</v>
      </c>
      <c r="K14036" s="23">
        <v>3.3</v>
      </c>
      <c r="L14036" s="24">
        <v>2.8</v>
      </c>
      <c r="M14036" s="24">
        <v>9.24</v>
      </c>
      <c r="N14036" s="24">
        <v>6.65</v>
      </c>
      <c r="O14036" s="24">
        <v>2.59</v>
      </c>
      <c r="P14036" s="25">
        <v>28</v>
      </c>
    </row>
    <row r="14037" spans="1:16" x14ac:dyDescent="0.3">
      <c r="A14037" s="22">
        <v>43395</v>
      </c>
      <c r="B14037">
        <v>2018</v>
      </c>
      <c r="C14037">
        <v>10</v>
      </c>
      <c r="D14037" t="s">
        <v>134</v>
      </c>
      <c r="E14037" t="s">
        <v>135</v>
      </c>
      <c r="F14037" t="s">
        <v>186</v>
      </c>
      <c r="G14037" t="s">
        <v>113</v>
      </c>
      <c r="H14037" t="s">
        <v>100</v>
      </c>
      <c r="I14037" t="s">
        <v>70</v>
      </c>
      <c r="J14037" t="s">
        <v>101</v>
      </c>
      <c r="K14037" s="23">
        <v>18.8</v>
      </c>
      <c r="L14037" s="24">
        <v>2.4</v>
      </c>
      <c r="M14037" s="24">
        <v>45.12</v>
      </c>
      <c r="N14037" s="24">
        <v>33.39</v>
      </c>
      <c r="O14037" s="24">
        <v>11.73</v>
      </c>
      <c r="P14037" s="25">
        <v>26</v>
      </c>
    </row>
    <row r="14038" spans="1:16" x14ac:dyDescent="0.3">
      <c r="A14038" s="22">
        <v>43395</v>
      </c>
      <c r="B14038">
        <v>2018</v>
      </c>
      <c r="C14038">
        <v>10</v>
      </c>
      <c r="D14038" t="s">
        <v>134</v>
      </c>
      <c r="E14038" t="s">
        <v>135</v>
      </c>
      <c r="F14038" t="s">
        <v>186</v>
      </c>
      <c r="G14038" t="s">
        <v>113</v>
      </c>
      <c r="H14038" t="s">
        <v>102</v>
      </c>
      <c r="I14038" t="s">
        <v>71</v>
      </c>
      <c r="J14038" t="s">
        <v>103</v>
      </c>
      <c r="K14038" s="23">
        <v>8</v>
      </c>
      <c r="L14038" s="24">
        <v>6.9</v>
      </c>
      <c r="M14038" s="24">
        <v>55.2</v>
      </c>
      <c r="N14038" s="24">
        <v>36.43</v>
      </c>
      <c r="O14038" s="24">
        <v>18.77</v>
      </c>
      <c r="P14038" s="25">
        <v>34</v>
      </c>
    </row>
    <row r="14039" spans="1:16" x14ac:dyDescent="0.3">
      <c r="A14039" s="22">
        <v>43395</v>
      </c>
      <c r="B14039">
        <v>2018</v>
      </c>
      <c r="C14039">
        <v>10</v>
      </c>
      <c r="D14039" t="s">
        <v>134</v>
      </c>
      <c r="E14039" t="s">
        <v>135</v>
      </c>
      <c r="F14039" t="s">
        <v>186</v>
      </c>
      <c r="G14039" t="s">
        <v>113</v>
      </c>
      <c r="H14039" t="s">
        <v>104</v>
      </c>
      <c r="I14039" t="s">
        <v>76</v>
      </c>
      <c r="J14039" t="s">
        <v>105</v>
      </c>
      <c r="K14039" s="23">
        <v>0</v>
      </c>
      <c r="L14039" s="24">
        <v>7.4</v>
      </c>
      <c r="M14039" s="24">
        <v>0</v>
      </c>
      <c r="N14039" s="24">
        <v>0</v>
      </c>
      <c r="O14039" s="24">
        <v>0</v>
      </c>
      <c r="P14039" s="25">
        <v>34</v>
      </c>
    </row>
    <row r="14040" spans="1:16" x14ac:dyDescent="0.3">
      <c r="A14040" s="22">
        <v>43395</v>
      </c>
      <c r="B14040">
        <v>2018</v>
      </c>
      <c r="C14040">
        <v>10</v>
      </c>
      <c r="D14040" t="s">
        <v>134</v>
      </c>
      <c r="E14040" t="s">
        <v>135</v>
      </c>
      <c r="F14040" t="s">
        <v>186</v>
      </c>
      <c r="G14040" t="s">
        <v>113</v>
      </c>
      <c r="H14040" t="s">
        <v>106</v>
      </c>
      <c r="I14040" t="s">
        <v>69</v>
      </c>
      <c r="J14040" t="s">
        <v>107</v>
      </c>
      <c r="K14040" s="23">
        <v>28</v>
      </c>
      <c r="L14040" s="24">
        <v>16.5</v>
      </c>
      <c r="M14040" s="24">
        <v>462</v>
      </c>
      <c r="N14040" s="24">
        <v>360.36</v>
      </c>
      <c r="O14040" s="24">
        <v>101.64</v>
      </c>
      <c r="P14040" s="25">
        <v>22</v>
      </c>
    </row>
    <row r="14041" spans="1:16" x14ac:dyDescent="0.3">
      <c r="A14041" s="22">
        <v>43395</v>
      </c>
      <c r="B14041">
        <v>2018</v>
      </c>
      <c r="C14041">
        <v>10</v>
      </c>
      <c r="D14041" t="s">
        <v>134</v>
      </c>
      <c r="E14041" t="s">
        <v>135</v>
      </c>
      <c r="F14041" t="s">
        <v>186</v>
      </c>
      <c r="G14041" t="s">
        <v>113</v>
      </c>
      <c r="H14041" t="s">
        <v>108</v>
      </c>
      <c r="I14041" t="s">
        <v>72</v>
      </c>
      <c r="J14041" t="s">
        <v>109</v>
      </c>
      <c r="K14041" s="23">
        <v>1.3</v>
      </c>
      <c r="L14041" s="24">
        <v>8.1999999999999993</v>
      </c>
      <c r="M14041" s="24">
        <v>10.66</v>
      </c>
      <c r="N14041" s="24">
        <v>7.25</v>
      </c>
      <c r="O14041" s="24">
        <v>3.41</v>
      </c>
      <c r="P14041" s="25">
        <v>32</v>
      </c>
    </row>
    <row r="14042" spans="1:16" x14ac:dyDescent="0.3">
      <c r="A14042" s="22">
        <v>43396</v>
      </c>
      <c r="B14042">
        <v>2018</v>
      </c>
      <c r="C14042">
        <v>10</v>
      </c>
      <c r="D14042" t="s">
        <v>134</v>
      </c>
      <c r="E14042" t="s">
        <v>135</v>
      </c>
      <c r="F14042" t="s">
        <v>186</v>
      </c>
      <c r="G14042" t="s">
        <v>114</v>
      </c>
      <c r="H14042" t="s">
        <v>94</v>
      </c>
      <c r="I14042" t="s">
        <v>73</v>
      </c>
      <c r="J14042" t="s">
        <v>95</v>
      </c>
      <c r="K14042" s="23">
        <v>2.34</v>
      </c>
      <c r="L14042" s="24">
        <v>3.1</v>
      </c>
      <c r="M14042" s="24">
        <v>7.25</v>
      </c>
      <c r="N14042" s="24">
        <v>5.07</v>
      </c>
      <c r="O14042" s="24">
        <v>2.1800000000000002</v>
      </c>
      <c r="P14042" s="25">
        <v>30</v>
      </c>
    </row>
    <row r="14043" spans="1:16" x14ac:dyDescent="0.3">
      <c r="A14043" s="22">
        <v>43396</v>
      </c>
      <c r="B14043">
        <v>2018</v>
      </c>
      <c r="C14043">
        <v>10</v>
      </c>
      <c r="D14043" t="s">
        <v>134</v>
      </c>
      <c r="E14043" t="s">
        <v>135</v>
      </c>
      <c r="F14043" t="s">
        <v>186</v>
      </c>
      <c r="G14043" t="s">
        <v>114</v>
      </c>
      <c r="H14043" t="s">
        <v>96</v>
      </c>
      <c r="I14043" t="s">
        <v>74</v>
      </c>
      <c r="J14043" t="s">
        <v>97</v>
      </c>
      <c r="K14043" s="23">
        <v>2</v>
      </c>
      <c r="L14043" s="24">
        <v>3.6</v>
      </c>
      <c r="M14043" s="24">
        <v>7.2</v>
      </c>
      <c r="N14043" s="24">
        <v>5.04</v>
      </c>
      <c r="O14043" s="24">
        <v>2.16</v>
      </c>
      <c r="P14043" s="25">
        <v>30</v>
      </c>
    </row>
    <row r="14044" spans="1:16" x14ac:dyDescent="0.3">
      <c r="A14044" s="22">
        <v>43396</v>
      </c>
      <c r="B14044">
        <v>2018</v>
      </c>
      <c r="C14044">
        <v>10</v>
      </c>
      <c r="D14044" t="s">
        <v>134</v>
      </c>
      <c r="E14044" t="s">
        <v>135</v>
      </c>
      <c r="F14044" t="s">
        <v>186</v>
      </c>
      <c r="G14044" t="s">
        <v>114</v>
      </c>
      <c r="H14044" t="s">
        <v>98</v>
      </c>
      <c r="I14044" t="s">
        <v>75</v>
      </c>
      <c r="J14044" t="s">
        <v>99</v>
      </c>
      <c r="K14044" s="23">
        <v>0.45</v>
      </c>
      <c r="L14044" s="24">
        <v>2.8</v>
      </c>
      <c r="M14044" s="24">
        <v>1.26</v>
      </c>
      <c r="N14044" s="24">
        <v>0.91</v>
      </c>
      <c r="O14044" s="24">
        <v>0.35</v>
      </c>
      <c r="P14044" s="25">
        <v>28</v>
      </c>
    </row>
    <row r="14045" spans="1:16" x14ac:dyDescent="0.3">
      <c r="A14045" s="22">
        <v>43396</v>
      </c>
      <c r="B14045">
        <v>2018</v>
      </c>
      <c r="C14045">
        <v>10</v>
      </c>
      <c r="D14045" t="s">
        <v>134</v>
      </c>
      <c r="E14045" t="s">
        <v>135</v>
      </c>
      <c r="F14045" t="s">
        <v>186</v>
      </c>
      <c r="G14045" t="s">
        <v>114</v>
      </c>
      <c r="H14045" t="s">
        <v>100</v>
      </c>
      <c r="I14045" t="s">
        <v>70</v>
      </c>
      <c r="J14045" t="s">
        <v>101</v>
      </c>
      <c r="K14045" s="23">
        <v>44.8</v>
      </c>
      <c r="L14045" s="24">
        <v>2.4</v>
      </c>
      <c r="M14045" s="24">
        <v>107.52</v>
      </c>
      <c r="N14045" s="24">
        <v>79.56</v>
      </c>
      <c r="O14045" s="24">
        <v>27.96</v>
      </c>
      <c r="P14045" s="25">
        <v>26</v>
      </c>
    </row>
    <row r="14046" spans="1:16" x14ac:dyDescent="0.3">
      <c r="A14046" s="22">
        <v>43396</v>
      </c>
      <c r="B14046">
        <v>2018</v>
      </c>
      <c r="C14046">
        <v>10</v>
      </c>
      <c r="D14046" t="s">
        <v>134</v>
      </c>
      <c r="E14046" t="s">
        <v>135</v>
      </c>
      <c r="F14046" t="s">
        <v>186</v>
      </c>
      <c r="G14046" t="s">
        <v>114</v>
      </c>
      <c r="H14046" t="s">
        <v>102</v>
      </c>
      <c r="I14046" t="s">
        <v>71</v>
      </c>
      <c r="J14046" t="s">
        <v>103</v>
      </c>
      <c r="K14046" s="23">
        <v>9</v>
      </c>
      <c r="L14046" s="24">
        <v>6.9</v>
      </c>
      <c r="M14046" s="24">
        <v>62.1</v>
      </c>
      <c r="N14046" s="24">
        <v>40.99</v>
      </c>
      <c r="O14046" s="24">
        <v>21.11</v>
      </c>
      <c r="P14046" s="25">
        <v>34</v>
      </c>
    </row>
    <row r="14047" spans="1:16" x14ac:dyDescent="0.3">
      <c r="A14047" s="22">
        <v>43396</v>
      </c>
      <c r="B14047">
        <v>2018</v>
      </c>
      <c r="C14047">
        <v>10</v>
      </c>
      <c r="D14047" t="s">
        <v>134</v>
      </c>
      <c r="E14047" t="s">
        <v>135</v>
      </c>
      <c r="F14047" t="s">
        <v>186</v>
      </c>
      <c r="G14047" t="s">
        <v>114</v>
      </c>
      <c r="H14047" t="s">
        <v>104</v>
      </c>
      <c r="I14047" t="s">
        <v>76</v>
      </c>
      <c r="J14047" t="s">
        <v>105</v>
      </c>
      <c r="K14047" s="23">
        <v>1</v>
      </c>
      <c r="L14047" s="24">
        <v>7.4</v>
      </c>
      <c r="M14047" s="24">
        <v>7.4</v>
      </c>
      <c r="N14047" s="24">
        <v>4.88</v>
      </c>
      <c r="O14047" s="24">
        <v>2.52</v>
      </c>
      <c r="P14047" s="25">
        <v>34</v>
      </c>
    </row>
    <row r="14048" spans="1:16" x14ac:dyDescent="0.3">
      <c r="A14048" s="22">
        <v>43396</v>
      </c>
      <c r="B14048">
        <v>2018</v>
      </c>
      <c r="C14048">
        <v>10</v>
      </c>
      <c r="D14048" t="s">
        <v>134</v>
      </c>
      <c r="E14048" t="s">
        <v>135</v>
      </c>
      <c r="F14048" t="s">
        <v>186</v>
      </c>
      <c r="G14048" t="s">
        <v>114</v>
      </c>
      <c r="H14048" t="s">
        <v>106</v>
      </c>
      <c r="I14048" t="s">
        <v>69</v>
      </c>
      <c r="J14048" t="s">
        <v>107</v>
      </c>
      <c r="K14048" s="23">
        <v>11</v>
      </c>
      <c r="L14048" s="24">
        <v>16.5</v>
      </c>
      <c r="M14048" s="24">
        <v>181.5</v>
      </c>
      <c r="N14048" s="24">
        <v>141.57</v>
      </c>
      <c r="O14048" s="24">
        <v>39.93</v>
      </c>
      <c r="P14048" s="25">
        <v>22</v>
      </c>
    </row>
    <row r="14049" spans="1:16" x14ac:dyDescent="0.3">
      <c r="A14049" s="22">
        <v>43396</v>
      </c>
      <c r="B14049">
        <v>2018</v>
      </c>
      <c r="C14049">
        <v>10</v>
      </c>
      <c r="D14049" t="s">
        <v>134</v>
      </c>
      <c r="E14049" t="s">
        <v>135</v>
      </c>
      <c r="F14049" t="s">
        <v>186</v>
      </c>
      <c r="G14049" t="s">
        <v>114</v>
      </c>
      <c r="H14049" t="s">
        <v>108</v>
      </c>
      <c r="I14049" t="s">
        <v>72</v>
      </c>
      <c r="J14049" t="s">
        <v>109</v>
      </c>
      <c r="K14049" s="23">
        <v>3</v>
      </c>
      <c r="L14049" s="24">
        <v>8.1999999999999993</v>
      </c>
      <c r="M14049" s="24">
        <v>24.6</v>
      </c>
      <c r="N14049" s="24">
        <v>16.73</v>
      </c>
      <c r="O14049" s="24">
        <v>7.87</v>
      </c>
      <c r="P14049" s="25">
        <v>32</v>
      </c>
    </row>
    <row r="14050" spans="1:16" x14ac:dyDescent="0.3">
      <c r="A14050" s="22">
        <v>43397</v>
      </c>
      <c r="B14050">
        <v>2018</v>
      </c>
      <c r="C14050">
        <v>10</v>
      </c>
      <c r="D14050" t="s">
        <v>134</v>
      </c>
      <c r="E14050" t="s">
        <v>135</v>
      </c>
      <c r="F14050" t="s">
        <v>186</v>
      </c>
      <c r="G14050" t="s">
        <v>115</v>
      </c>
      <c r="H14050" t="s">
        <v>94</v>
      </c>
      <c r="I14050" t="s">
        <v>73</v>
      </c>
      <c r="J14050" t="s">
        <v>95</v>
      </c>
      <c r="K14050" s="23">
        <v>4</v>
      </c>
      <c r="L14050" s="24">
        <v>3.1</v>
      </c>
      <c r="M14050" s="24">
        <v>12.4</v>
      </c>
      <c r="N14050" s="24">
        <v>8.68</v>
      </c>
      <c r="O14050" s="24">
        <v>3.72</v>
      </c>
      <c r="P14050" s="25">
        <v>30</v>
      </c>
    </row>
    <row r="14051" spans="1:16" x14ac:dyDescent="0.3">
      <c r="A14051" s="22">
        <v>43397</v>
      </c>
      <c r="B14051">
        <v>2018</v>
      </c>
      <c r="C14051">
        <v>10</v>
      </c>
      <c r="D14051" t="s">
        <v>134</v>
      </c>
      <c r="E14051" t="s">
        <v>135</v>
      </c>
      <c r="F14051" t="s">
        <v>186</v>
      </c>
      <c r="G14051" t="s">
        <v>115</v>
      </c>
      <c r="H14051" t="s">
        <v>96</v>
      </c>
      <c r="I14051" t="s">
        <v>74</v>
      </c>
      <c r="J14051" t="s">
        <v>97</v>
      </c>
      <c r="K14051" s="23">
        <v>2.11</v>
      </c>
      <c r="L14051" s="24">
        <v>3.6</v>
      </c>
      <c r="M14051" s="24">
        <v>7.6</v>
      </c>
      <c r="N14051" s="24">
        <v>5.32</v>
      </c>
      <c r="O14051" s="24">
        <v>2.2799999999999998</v>
      </c>
      <c r="P14051" s="25">
        <v>30</v>
      </c>
    </row>
    <row r="14052" spans="1:16" x14ac:dyDescent="0.3">
      <c r="A14052" s="22">
        <v>43397</v>
      </c>
      <c r="B14052">
        <v>2018</v>
      </c>
      <c r="C14052">
        <v>10</v>
      </c>
      <c r="D14052" t="s">
        <v>134</v>
      </c>
      <c r="E14052" t="s">
        <v>135</v>
      </c>
      <c r="F14052" t="s">
        <v>186</v>
      </c>
      <c r="G14052" t="s">
        <v>115</v>
      </c>
      <c r="H14052" t="s">
        <v>98</v>
      </c>
      <c r="I14052" t="s">
        <v>75</v>
      </c>
      <c r="J14052" t="s">
        <v>99</v>
      </c>
      <c r="K14052" s="23">
        <v>5</v>
      </c>
      <c r="L14052" s="24">
        <v>2.8</v>
      </c>
      <c r="M14052" s="24">
        <v>14</v>
      </c>
      <c r="N14052" s="24">
        <v>10.08</v>
      </c>
      <c r="O14052" s="24">
        <v>3.92</v>
      </c>
      <c r="P14052" s="25">
        <v>28</v>
      </c>
    </row>
    <row r="14053" spans="1:16" x14ac:dyDescent="0.3">
      <c r="A14053" s="22">
        <v>43397</v>
      </c>
      <c r="B14053">
        <v>2018</v>
      </c>
      <c r="C14053">
        <v>10</v>
      </c>
      <c r="D14053" t="s">
        <v>134</v>
      </c>
      <c r="E14053" t="s">
        <v>135</v>
      </c>
      <c r="F14053" t="s">
        <v>186</v>
      </c>
      <c r="G14053" t="s">
        <v>115</v>
      </c>
      <c r="H14053" t="s">
        <v>100</v>
      </c>
      <c r="I14053" t="s">
        <v>70</v>
      </c>
      <c r="J14053" t="s">
        <v>101</v>
      </c>
      <c r="K14053" s="23">
        <v>37.200000000000003</v>
      </c>
      <c r="L14053" s="24">
        <v>2.4</v>
      </c>
      <c r="M14053" s="24">
        <v>89.28</v>
      </c>
      <c r="N14053" s="24">
        <v>66.069999999999993</v>
      </c>
      <c r="O14053" s="24">
        <v>23.21</v>
      </c>
      <c r="P14053" s="25">
        <v>26</v>
      </c>
    </row>
    <row r="14054" spans="1:16" x14ac:dyDescent="0.3">
      <c r="A14054" s="22">
        <v>43397</v>
      </c>
      <c r="B14054">
        <v>2018</v>
      </c>
      <c r="C14054">
        <v>10</v>
      </c>
      <c r="D14054" t="s">
        <v>134</v>
      </c>
      <c r="E14054" t="s">
        <v>135</v>
      </c>
      <c r="F14054" t="s">
        <v>186</v>
      </c>
      <c r="G14054" t="s">
        <v>115</v>
      </c>
      <c r="H14054" t="s">
        <v>102</v>
      </c>
      <c r="I14054" t="s">
        <v>71</v>
      </c>
      <c r="J14054" t="s">
        <v>103</v>
      </c>
      <c r="K14054" s="23">
        <v>7</v>
      </c>
      <c r="L14054" s="24">
        <v>6.9</v>
      </c>
      <c r="M14054" s="24">
        <v>48.3</v>
      </c>
      <c r="N14054" s="24">
        <v>31.88</v>
      </c>
      <c r="O14054" s="24">
        <v>16.420000000000002</v>
      </c>
      <c r="P14054" s="25">
        <v>34</v>
      </c>
    </row>
    <row r="14055" spans="1:16" x14ac:dyDescent="0.3">
      <c r="A14055" s="22">
        <v>43397</v>
      </c>
      <c r="B14055">
        <v>2018</v>
      </c>
      <c r="C14055">
        <v>10</v>
      </c>
      <c r="D14055" t="s">
        <v>134</v>
      </c>
      <c r="E14055" t="s">
        <v>135</v>
      </c>
      <c r="F14055" t="s">
        <v>186</v>
      </c>
      <c r="G14055" t="s">
        <v>115</v>
      </c>
      <c r="H14055" t="s">
        <v>104</v>
      </c>
      <c r="I14055" t="s">
        <v>76</v>
      </c>
      <c r="J14055" t="s">
        <v>105</v>
      </c>
      <c r="K14055" s="23">
        <v>0</v>
      </c>
      <c r="L14055" s="24">
        <v>7.4</v>
      </c>
      <c r="M14055" s="24">
        <v>0</v>
      </c>
      <c r="N14055" s="24">
        <v>0</v>
      </c>
      <c r="O14055" s="24">
        <v>0</v>
      </c>
      <c r="P14055" s="25">
        <v>34</v>
      </c>
    </row>
    <row r="14056" spans="1:16" x14ac:dyDescent="0.3">
      <c r="A14056" s="22">
        <v>43397</v>
      </c>
      <c r="B14056">
        <v>2018</v>
      </c>
      <c r="C14056">
        <v>10</v>
      </c>
      <c r="D14056" t="s">
        <v>134</v>
      </c>
      <c r="E14056" t="s">
        <v>135</v>
      </c>
      <c r="F14056" t="s">
        <v>186</v>
      </c>
      <c r="G14056" t="s">
        <v>115</v>
      </c>
      <c r="H14056" t="s">
        <v>106</v>
      </c>
      <c r="I14056" t="s">
        <v>69</v>
      </c>
      <c r="J14056" t="s">
        <v>107</v>
      </c>
      <c r="K14056" s="23">
        <v>10</v>
      </c>
      <c r="L14056" s="24">
        <v>16.5</v>
      </c>
      <c r="M14056" s="24">
        <v>165</v>
      </c>
      <c r="N14056" s="24">
        <v>128.69999999999999</v>
      </c>
      <c r="O14056" s="24">
        <v>36.299999999999997</v>
      </c>
      <c r="P14056" s="25">
        <v>22</v>
      </c>
    </row>
    <row r="14057" spans="1:16" x14ac:dyDescent="0.3">
      <c r="A14057" s="22">
        <v>43397</v>
      </c>
      <c r="B14057">
        <v>2018</v>
      </c>
      <c r="C14057">
        <v>10</v>
      </c>
      <c r="D14057" t="s">
        <v>134</v>
      </c>
      <c r="E14057" t="s">
        <v>135</v>
      </c>
      <c r="F14057" t="s">
        <v>186</v>
      </c>
      <c r="G14057" t="s">
        <v>115</v>
      </c>
      <c r="H14057" t="s">
        <v>108</v>
      </c>
      <c r="I14057" t="s">
        <v>72</v>
      </c>
      <c r="J14057" t="s">
        <v>109</v>
      </c>
      <c r="K14057" s="23">
        <v>1.5</v>
      </c>
      <c r="L14057" s="24">
        <v>8.1999999999999993</v>
      </c>
      <c r="M14057" s="24">
        <v>12.3</v>
      </c>
      <c r="N14057" s="24">
        <v>8.36</v>
      </c>
      <c r="O14057" s="24">
        <v>3.94</v>
      </c>
      <c r="P14057" s="25">
        <v>32</v>
      </c>
    </row>
    <row r="14058" spans="1:16" x14ac:dyDescent="0.3">
      <c r="A14058" s="22">
        <v>43398</v>
      </c>
      <c r="B14058">
        <v>2018</v>
      </c>
      <c r="C14058">
        <v>10</v>
      </c>
      <c r="D14058" t="s">
        <v>134</v>
      </c>
      <c r="E14058" t="s">
        <v>135</v>
      </c>
      <c r="F14058" t="s">
        <v>186</v>
      </c>
      <c r="G14058" t="s">
        <v>93</v>
      </c>
      <c r="H14058" t="s">
        <v>94</v>
      </c>
      <c r="I14058" t="s">
        <v>73</v>
      </c>
      <c r="J14058" t="s">
        <v>95</v>
      </c>
      <c r="K14058" s="23">
        <v>5.33</v>
      </c>
      <c r="L14058" s="24">
        <v>3.1</v>
      </c>
      <c r="M14058" s="24">
        <v>16.52</v>
      </c>
      <c r="N14058" s="24">
        <v>11.56</v>
      </c>
      <c r="O14058" s="24">
        <v>4.96</v>
      </c>
      <c r="P14058" s="25">
        <v>30</v>
      </c>
    </row>
    <row r="14059" spans="1:16" x14ac:dyDescent="0.3">
      <c r="A14059" s="22">
        <v>43398</v>
      </c>
      <c r="B14059">
        <v>2018</v>
      </c>
      <c r="C14059">
        <v>10</v>
      </c>
      <c r="D14059" t="s">
        <v>134</v>
      </c>
      <c r="E14059" t="s">
        <v>135</v>
      </c>
      <c r="F14059" t="s">
        <v>186</v>
      </c>
      <c r="G14059" t="s">
        <v>93</v>
      </c>
      <c r="H14059" t="s">
        <v>96</v>
      </c>
      <c r="I14059" t="s">
        <v>74</v>
      </c>
      <c r="J14059" t="s">
        <v>97</v>
      </c>
      <c r="K14059" s="23">
        <v>5.43</v>
      </c>
      <c r="L14059" s="24">
        <v>3.6</v>
      </c>
      <c r="M14059" s="24">
        <v>19.55</v>
      </c>
      <c r="N14059" s="24">
        <v>13.68</v>
      </c>
      <c r="O14059" s="24">
        <v>5.87</v>
      </c>
      <c r="P14059" s="25">
        <v>30</v>
      </c>
    </row>
    <row r="14060" spans="1:16" x14ac:dyDescent="0.3">
      <c r="A14060" s="22">
        <v>43398</v>
      </c>
      <c r="B14060">
        <v>2018</v>
      </c>
      <c r="C14060">
        <v>10</v>
      </c>
      <c r="D14060" t="s">
        <v>134</v>
      </c>
      <c r="E14060" t="s">
        <v>135</v>
      </c>
      <c r="F14060" t="s">
        <v>186</v>
      </c>
      <c r="G14060" t="s">
        <v>93</v>
      </c>
      <c r="H14060" t="s">
        <v>98</v>
      </c>
      <c r="I14060" t="s">
        <v>75</v>
      </c>
      <c r="J14060" t="s">
        <v>99</v>
      </c>
      <c r="K14060" s="23">
        <v>3</v>
      </c>
      <c r="L14060" s="24">
        <v>2.8</v>
      </c>
      <c r="M14060" s="24">
        <v>8.4</v>
      </c>
      <c r="N14060" s="24">
        <v>6.05</v>
      </c>
      <c r="O14060" s="24">
        <v>2.35</v>
      </c>
      <c r="P14060" s="25">
        <v>28</v>
      </c>
    </row>
    <row r="14061" spans="1:16" x14ac:dyDescent="0.3">
      <c r="A14061" s="22">
        <v>43398</v>
      </c>
      <c r="B14061">
        <v>2018</v>
      </c>
      <c r="C14061">
        <v>10</v>
      </c>
      <c r="D14061" t="s">
        <v>134</v>
      </c>
      <c r="E14061" t="s">
        <v>135</v>
      </c>
      <c r="F14061" t="s">
        <v>186</v>
      </c>
      <c r="G14061" t="s">
        <v>93</v>
      </c>
      <c r="H14061" t="s">
        <v>100</v>
      </c>
      <c r="I14061" t="s">
        <v>70</v>
      </c>
      <c r="J14061" t="s">
        <v>101</v>
      </c>
      <c r="K14061" s="23">
        <v>52.2</v>
      </c>
      <c r="L14061" s="24">
        <v>2.4</v>
      </c>
      <c r="M14061" s="24">
        <v>125.28</v>
      </c>
      <c r="N14061" s="24">
        <v>92.71</v>
      </c>
      <c r="O14061" s="24">
        <v>32.57</v>
      </c>
      <c r="P14061" s="25">
        <v>26</v>
      </c>
    </row>
    <row r="14062" spans="1:16" x14ac:dyDescent="0.3">
      <c r="A14062" s="22">
        <v>43398</v>
      </c>
      <c r="B14062">
        <v>2018</v>
      </c>
      <c r="C14062">
        <v>10</v>
      </c>
      <c r="D14062" t="s">
        <v>134</v>
      </c>
      <c r="E14062" t="s">
        <v>135</v>
      </c>
      <c r="F14062" t="s">
        <v>186</v>
      </c>
      <c r="G14062" t="s">
        <v>93</v>
      </c>
      <c r="H14062" t="s">
        <v>102</v>
      </c>
      <c r="I14062" t="s">
        <v>71</v>
      </c>
      <c r="J14062" t="s">
        <v>103</v>
      </c>
      <c r="K14062" s="23">
        <v>12</v>
      </c>
      <c r="L14062" s="24">
        <v>6.9</v>
      </c>
      <c r="M14062" s="24">
        <v>82.8</v>
      </c>
      <c r="N14062" s="24">
        <v>54.65</v>
      </c>
      <c r="O14062" s="24">
        <v>28.15</v>
      </c>
      <c r="P14062" s="25">
        <v>34</v>
      </c>
    </row>
    <row r="14063" spans="1:16" x14ac:dyDescent="0.3">
      <c r="A14063" s="22">
        <v>43398</v>
      </c>
      <c r="B14063">
        <v>2018</v>
      </c>
      <c r="C14063">
        <v>10</v>
      </c>
      <c r="D14063" t="s">
        <v>134</v>
      </c>
      <c r="E14063" t="s">
        <v>135</v>
      </c>
      <c r="F14063" t="s">
        <v>186</v>
      </c>
      <c r="G14063" t="s">
        <v>93</v>
      </c>
      <c r="H14063" t="s">
        <v>104</v>
      </c>
      <c r="I14063" t="s">
        <v>76</v>
      </c>
      <c r="J14063" t="s">
        <v>105</v>
      </c>
      <c r="K14063" s="23">
        <v>0</v>
      </c>
      <c r="L14063" s="24">
        <v>7.4</v>
      </c>
      <c r="M14063" s="24">
        <v>0</v>
      </c>
      <c r="N14063" s="24">
        <v>0</v>
      </c>
      <c r="O14063" s="24">
        <v>0</v>
      </c>
      <c r="P14063" s="25">
        <v>34</v>
      </c>
    </row>
    <row r="14064" spans="1:16" x14ac:dyDescent="0.3">
      <c r="A14064" s="22">
        <v>43398</v>
      </c>
      <c r="B14064">
        <v>2018</v>
      </c>
      <c r="C14064">
        <v>10</v>
      </c>
      <c r="D14064" t="s">
        <v>134</v>
      </c>
      <c r="E14064" t="s">
        <v>135</v>
      </c>
      <c r="F14064" t="s">
        <v>186</v>
      </c>
      <c r="G14064" t="s">
        <v>93</v>
      </c>
      <c r="H14064" t="s">
        <v>106</v>
      </c>
      <c r="I14064" t="s">
        <v>69</v>
      </c>
      <c r="J14064" t="s">
        <v>107</v>
      </c>
      <c r="K14064" s="23">
        <v>33</v>
      </c>
      <c r="L14064" s="24">
        <v>16.5</v>
      </c>
      <c r="M14064" s="24">
        <v>544.5</v>
      </c>
      <c r="N14064" s="24">
        <v>424.71</v>
      </c>
      <c r="O14064" s="24">
        <v>119.79</v>
      </c>
      <c r="P14064" s="25">
        <v>22</v>
      </c>
    </row>
    <row r="14065" spans="1:16" x14ac:dyDescent="0.3">
      <c r="A14065" s="22">
        <v>43398</v>
      </c>
      <c r="B14065">
        <v>2018</v>
      </c>
      <c r="C14065">
        <v>10</v>
      </c>
      <c r="D14065" t="s">
        <v>134</v>
      </c>
      <c r="E14065" t="s">
        <v>135</v>
      </c>
      <c r="F14065" t="s">
        <v>186</v>
      </c>
      <c r="G14065" t="s">
        <v>93</v>
      </c>
      <c r="H14065" t="s">
        <v>108</v>
      </c>
      <c r="I14065" t="s">
        <v>72</v>
      </c>
      <c r="J14065" t="s">
        <v>109</v>
      </c>
      <c r="K14065" s="23">
        <v>3</v>
      </c>
      <c r="L14065" s="24">
        <v>8.1999999999999993</v>
      </c>
      <c r="M14065" s="24">
        <v>24.6</v>
      </c>
      <c r="N14065" s="24">
        <v>16.73</v>
      </c>
      <c r="O14065" s="24">
        <v>7.87</v>
      </c>
      <c r="P14065" s="25">
        <v>32</v>
      </c>
    </row>
    <row r="14066" spans="1:16" x14ac:dyDescent="0.3">
      <c r="A14066" s="22">
        <v>43399</v>
      </c>
      <c r="B14066">
        <v>2018</v>
      </c>
      <c r="C14066">
        <v>10</v>
      </c>
      <c r="D14066" t="s">
        <v>134</v>
      </c>
      <c r="E14066" t="s">
        <v>135</v>
      </c>
      <c r="F14066" t="s">
        <v>186</v>
      </c>
      <c r="G14066" t="s">
        <v>110</v>
      </c>
      <c r="H14066" t="s">
        <v>94</v>
      </c>
      <c r="I14066" t="s">
        <v>73</v>
      </c>
      <c r="J14066" t="s">
        <v>95</v>
      </c>
      <c r="K14066" s="23">
        <v>4</v>
      </c>
      <c r="L14066" s="24">
        <v>3.1</v>
      </c>
      <c r="M14066" s="24">
        <v>12.4</v>
      </c>
      <c r="N14066" s="24">
        <v>8.68</v>
      </c>
      <c r="O14066" s="24">
        <v>3.72</v>
      </c>
      <c r="P14066" s="25">
        <v>30</v>
      </c>
    </row>
    <row r="14067" spans="1:16" x14ac:dyDescent="0.3">
      <c r="A14067" s="22">
        <v>43399</v>
      </c>
      <c r="B14067">
        <v>2018</v>
      </c>
      <c r="C14067">
        <v>10</v>
      </c>
      <c r="D14067" t="s">
        <v>134</v>
      </c>
      <c r="E14067" t="s">
        <v>135</v>
      </c>
      <c r="F14067" t="s">
        <v>186</v>
      </c>
      <c r="G14067" t="s">
        <v>110</v>
      </c>
      <c r="H14067" t="s">
        <v>96</v>
      </c>
      <c r="I14067" t="s">
        <v>74</v>
      </c>
      <c r="J14067" t="s">
        <v>97</v>
      </c>
      <c r="K14067" s="23">
        <v>5.37</v>
      </c>
      <c r="L14067" s="24">
        <v>3.6</v>
      </c>
      <c r="M14067" s="24">
        <v>19.329999999999998</v>
      </c>
      <c r="N14067" s="24">
        <v>13.53</v>
      </c>
      <c r="O14067" s="24">
        <v>5.8</v>
      </c>
      <c r="P14067" s="25">
        <v>30</v>
      </c>
    </row>
    <row r="14068" spans="1:16" x14ac:dyDescent="0.3">
      <c r="A14068" s="22">
        <v>43399</v>
      </c>
      <c r="B14068">
        <v>2018</v>
      </c>
      <c r="C14068">
        <v>10</v>
      </c>
      <c r="D14068" t="s">
        <v>134</v>
      </c>
      <c r="E14068" t="s">
        <v>135</v>
      </c>
      <c r="F14068" t="s">
        <v>186</v>
      </c>
      <c r="G14068" t="s">
        <v>110</v>
      </c>
      <c r="H14068" t="s">
        <v>98</v>
      </c>
      <c r="I14068" t="s">
        <v>75</v>
      </c>
      <c r="J14068" t="s">
        <v>99</v>
      </c>
      <c r="K14068" s="23">
        <v>4.5999999999999996</v>
      </c>
      <c r="L14068" s="24">
        <v>2.8</v>
      </c>
      <c r="M14068" s="24">
        <v>12.88</v>
      </c>
      <c r="N14068" s="24">
        <v>9.27</v>
      </c>
      <c r="O14068" s="24">
        <v>3.61</v>
      </c>
      <c r="P14068" s="25">
        <v>28</v>
      </c>
    </row>
    <row r="14069" spans="1:16" x14ac:dyDescent="0.3">
      <c r="A14069" s="22">
        <v>43399</v>
      </c>
      <c r="B14069">
        <v>2018</v>
      </c>
      <c r="C14069">
        <v>10</v>
      </c>
      <c r="D14069" t="s">
        <v>134</v>
      </c>
      <c r="E14069" t="s">
        <v>135</v>
      </c>
      <c r="F14069" t="s">
        <v>186</v>
      </c>
      <c r="G14069" t="s">
        <v>110</v>
      </c>
      <c r="H14069" t="s">
        <v>100</v>
      </c>
      <c r="I14069" t="s">
        <v>70</v>
      </c>
      <c r="J14069" t="s">
        <v>101</v>
      </c>
      <c r="K14069" s="23">
        <v>44</v>
      </c>
      <c r="L14069" s="24">
        <v>2.4</v>
      </c>
      <c r="M14069" s="24">
        <v>105.6</v>
      </c>
      <c r="N14069" s="24">
        <v>78.14</v>
      </c>
      <c r="O14069" s="24">
        <v>27.46</v>
      </c>
      <c r="P14069" s="25">
        <v>26</v>
      </c>
    </row>
    <row r="14070" spans="1:16" x14ac:dyDescent="0.3">
      <c r="A14070" s="22">
        <v>43399</v>
      </c>
      <c r="B14070">
        <v>2018</v>
      </c>
      <c r="C14070">
        <v>10</v>
      </c>
      <c r="D14070" t="s">
        <v>134</v>
      </c>
      <c r="E14070" t="s">
        <v>135</v>
      </c>
      <c r="F14070" t="s">
        <v>186</v>
      </c>
      <c r="G14070" t="s">
        <v>110</v>
      </c>
      <c r="H14070" t="s">
        <v>102</v>
      </c>
      <c r="I14070" t="s">
        <v>71</v>
      </c>
      <c r="J14070" t="s">
        <v>103</v>
      </c>
      <c r="K14070" s="23">
        <v>14</v>
      </c>
      <c r="L14070" s="24">
        <v>6.9</v>
      </c>
      <c r="M14070" s="24">
        <v>96.6</v>
      </c>
      <c r="N14070" s="24">
        <v>63.76</v>
      </c>
      <c r="O14070" s="24">
        <v>32.840000000000003</v>
      </c>
      <c r="P14070" s="25">
        <v>34</v>
      </c>
    </row>
    <row r="14071" spans="1:16" x14ac:dyDescent="0.3">
      <c r="A14071" s="22">
        <v>43399</v>
      </c>
      <c r="B14071">
        <v>2018</v>
      </c>
      <c r="C14071">
        <v>10</v>
      </c>
      <c r="D14071" t="s">
        <v>134</v>
      </c>
      <c r="E14071" t="s">
        <v>135</v>
      </c>
      <c r="F14071" t="s">
        <v>186</v>
      </c>
      <c r="G14071" t="s">
        <v>110</v>
      </c>
      <c r="H14071" t="s">
        <v>104</v>
      </c>
      <c r="I14071" t="s">
        <v>76</v>
      </c>
      <c r="J14071" t="s">
        <v>105</v>
      </c>
      <c r="K14071" s="23">
        <v>1</v>
      </c>
      <c r="L14071" s="24">
        <v>7.4</v>
      </c>
      <c r="M14071" s="24">
        <v>7.4</v>
      </c>
      <c r="N14071" s="24">
        <v>4.88</v>
      </c>
      <c r="O14071" s="24">
        <v>2.52</v>
      </c>
      <c r="P14071" s="25">
        <v>34</v>
      </c>
    </row>
    <row r="14072" spans="1:16" x14ac:dyDescent="0.3">
      <c r="A14072" s="22">
        <v>43399</v>
      </c>
      <c r="B14072">
        <v>2018</v>
      </c>
      <c r="C14072">
        <v>10</v>
      </c>
      <c r="D14072" t="s">
        <v>134</v>
      </c>
      <c r="E14072" t="s">
        <v>135</v>
      </c>
      <c r="F14072" t="s">
        <v>186</v>
      </c>
      <c r="G14072" t="s">
        <v>110</v>
      </c>
      <c r="H14072" t="s">
        <v>106</v>
      </c>
      <c r="I14072" t="s">
        <v>69</v>
      </c>
      <c r="J14072" t="s">
        <v>107</v>
      </c>
      <c r="K14072" s="23">
        <v>14</v>
      </c>
      <c r="L14072" s="24">
        <v>16.5</v>
      </c>
      <c r="M14072" s="24">
        <v>231</v>
      </c>
      <c r="N14072" s="24">
        <v>180.18</v>
      </c>
      <c r="O14072" s="24">
        <v>50.82</v>
      </c>
      <c r="P14072" s="25">
        <v>22</v>
      </c>
    </row>
    <row r="14073" spans="1:16" x14ac:dyDescent="0.3">
      <c r="A14073" s="22">
        <v>43399</v>
      </c>
      <c r="B14073">
        <v>2018</v>
      </c>
      <c r="C14073">
        <v>10</v>
      </c>
      <c r="D14073" t="s">
        <v>134</v>
      </c>
      <c r="E14073" t="s">
        <v>135</v>
      </c>
      <c r="F14073" t="s">
        <v>186</v>
      </c>
      <c r="G14073" t="s">
        <v>110</v>
      </c>
      <c r="H14073" t="s">
        <v>108</v>
      </c>
      <c r="I14073" t="s">
        <v>72</v>
      </c>
      <c r="J14073" t="s">
        <v>109</v>
      </c>
      <c r="K14073" s="23">
        <v>1</v>
      </c>
      <c r="L14073" s="24">
        <v>8.1999999999999993</v>
      </c>
      <c r="M14073" s="24">
        <v>8.1999999999999993</v>
      </c>
      <c r="N14073" s="24">
        <v>5.58</v>
      </c>
      <c r="O14073" s="24">
        <v>2.62</v>
      </c>
      <c r="P14073" s="25">
        <v>32</v>
      </c>
    </row>
    <row r="14074" spans="1:16" x14ac:dyDescent="0.3">
      <c r="A14074" s="22">
        <v>43400</v>
      </c>
      <c r="B14074">
        <v>2018</v>
      </c>
      <c r="C14074">
        <v>10</v>
      </c>
      <c r="D14074" t="s">
        <v>134</v>
      </c>
      <c r="E14074" t="s">
        <v>135</v>
      </c>
      <c r="F14074" t="s">
        <v>186</v>
      </c>
      <c r="G14074" t="s">
        <v>111</v>
      </c>
      <c r="H14074" t="s">
        <v>94</v>
      </c>
      <c r="I14074" t="s">
        <v>73</v>
      </c>
      <c r="J14074" t="s">
        <v>95</v>
      </c>
      <c r="K14074" s="23">
        <v>8.34</v>
      </c>
      <c r="L14074" s="24">
        <v>3.1</v>
      </c>
      <c r="M14074" s="24">
        <v>25.85</v>
      </c>
      <c r="N14074" s="24">
        <v>18.100000000000001</v>
      </c>
      <c r="O14074" s="24">
        <v>7.75</v>
      </c>
      <c r="P14074" s="25">
        <v>30</v>
      </c>
    </row>
    <row r="14075" spans="1:16" x14ac:dyDescent="0.3">
      <c r="A14075" s="22">
        <v>43400</v>
      </c>
      <c r="B14075">
        <v>2018</v>
      </c>
      <c r="C14075">
        <v>10</v>
      </c>
      <c r="D14075" t="s">
        <v>134</v>
      </c>
      <c r="E14075" t="s">
        <v>135</v>
      </c>
      <c r="F14075" t="s">
        <v>186</v>
      </c>
      <c r="G14075" t="s">
        <v>111</v>
      </c>
      <c r="H14075" t="s">
        <v>96</v>
      </c>
      <c r="I14075" t="s">
        <v>74</v>
      </c>
      <c r="J14075" t="s">
        <v>97</v>
      </c>
      <c r="K14075" s="23">
        <v>3.43</v>
      </c>
      <c r="L14075" s="24">
        <v>3.6</v>
      </c>
      <c r="M14075" s="24">
        <v>12.35</v>
      </c>
      <c r="N14075" s="24">
        <v>8.64</v>
      </c>
      <c r="O14075" s="24">
        <v>3.71</v>
      </c>
      <c r="P14075" s="25">
        <v>30</v>
      </c>
    </row>
    <row r="14076" spans="1:16" x14ac:dyDescent="0.3">
      <c r="A14076" s="22">
        <v>43400</v>
      </c>
      <c r="B14076">
        <v>2018</v>
      </c>
      <c r="C14076">
        <v>10</v>
      </c>
      <c r="D14076" t="s">
        <v>134</v>
      </c>
      <c r="E14076" t="s">
        <v>135</v>
      </c>
      <c r="F14076" t="s">
        <v>186</v>
      </c>
      <c r="G14076" t="s">
        <v>111</v>
      </c>
      <c r="H14076" t="s">
        <v>98</v>
      </c>
      <c r="I14076" t="s">
        <v>75</v>
      </c>
      <c r="J14076" t="s">
        <v>99</v>
      </c>
      <c r="K14076" s="23">
        <v>2.2000000000000002</v>
      </c>
      <c r="L14076" s="24">
        <v>2.8</v>
      </c>
      <c r="M14076" s="24">
        <v>6.16</v>
      </c>
      <c r="N14076" s="24">
        <v>4.4400000000000004</v>
      </c>
      <c r="O14076" s="24">
        <v>1.72</v>
      </c>
      <c r="P14076" s="25">
        <v>28</v>
      </c>
    </row>
    <row r="14077" spans="1:16" x14ac:dyDescent="0.3">
      <c r="A14077" s="22">
        <v>43400</v>
      </c>
      <c r="B14077">
        <v>2018</v>
      </c>
      <c r="C14077">
        <v>10</v>
      </c>
      <c r="D14077" t="s">
        <v>134</v>
      </c>
      <c r="E14077" t="s">
        <v>135</v>
      </c>
      <c r="F14077" t="s">
        <v>186</v>
      </c>
      <c r="G14077" t="s">
        <v>111</v>
      </c>
      <c r="H14077" t="s">
        <v>100</v>
      </c>
      <c r="I14077" t="s">
        <v>70</v>
      </c>
      <c r="J14077" t="s">
        <v>101</v>
      </c>
      <c r="K14077" s="23">
        <v>49.98</v>
      </c>
      <c r="L14077" s="24">
        <v>2.4</v>
      </c>
      <c r="M14077" s="24">
        <v>119.95</v>
      </c>
      <c r="N14077" s="24">
        <v>88.76</v>
      </c>
      <c r="O14077" s="24">
        <v>31.19</v>
      </c>
      <c r="P14077" s="25">
        <v>26</v>
      </c>
    </row>
    <row r="14078" spans="1:16" x14ac:dyDescent="0.3">
      <c r="A14078" s="22">
        <v>43400</v>
      </c>
      <c r="B14078">
        <v>2018</v>
      </c>
      <c r="C14078">
        <v>10</v>
      </c>
      <c r="D14078" t="s">
        <v>134</v>
      </c>
      <c r="E14078" t="s">
        <v>135</v>
      </c>
      <c r="F14078" t="s">
        <v>186</v>
      </c>
      <c r="G14078" t="s">
        <v>111</v>
      </c>
      <c r="H14078" t="s">
        <v>102</v>
      </c>
      <c r="I14078" t="s">
        <v>71</v>
      </c>
      <c r="J14078" t="s">
        <v>103</v>
      </c>
      <c r="K14078" s="23">
        <v>12</v>
      </c>
      <c r="L14078" s="24">
        <v>6.9</v>
      </c>
      <c r="M14078" s="24">
        <v>82.8</v>
      </c>
      <c r="N14078" s="24">
        <v>54.65</v>
      </c>
      <c r="O14078" s="24">
        <v>28.15</v>
      </c>
      <c r="P14078" s="25">
        <v>34</v>
      </c>
    </row>
    <row r="14079" spans="1:16" x14ac:dyDescent="0.3">
      <c r="A14079" s="22">
        <v>43400</v>
      </c>
      <c r="B14079">
        <v>2018</v>
      </c>
      <c r="C14079">
        <v>10</v>
      </c>
      <c r="D14079" t="s">
        <v>134</v>
      </c>
      <c r="E14079" t="s">
        <v>135</v>
      </c>
      <c r="F14079" t="s">
        <v>186</v>
      </c>
      <c r="G14079" t="s">
        <v>111</v>
      </c>
      <c r="H14079" t="s">
        <v>104</v>
      </c>
      <c r="I14079" t="s">
        <v>76</v>
      </c>
      <c r="J14079" t="s">
        <v>105</v>
      </c>
      <c r="K14079" s="23">
        <v>1</v>
      </c>
      <c r="L14079" s="24">
        <v>7.4</v>
      </c>
      <c r="M14079" s="24">
        <v>7.4</v>
      </c>
      <c r="N14079" s="24">
        <v>4.88</v>
      </c>
      <c r="O14079" s="24">
        <v>2.52</v>
      </c>
      <c r="P14079" s="25">
        <v>34</v>
      </c>
    </row>
    <row r="14080" spans="1:16" x14ac:dyDescent="0.3">
      <c r="A14080" s="22">
        <v>43400</v>
      </c>
      <c r="B14080">
        <v>2018</v>
      </c>
      <c r="C14080">
        <v>10</v>
      </c>
      <c r="D14080" t="s">
        <v>134</v>
      </c>
      <c r="E14080" t="s">
        <v>135</v>
      </c>
      <c r="F14080" t="s">
        <v>186</v>
      </c>
      <c r="G14080" t="s">
        <v>111</v>
      </c>
      <c r="H14080" t="s">
        <v>106</v>
      </c>
      <c r="I14080" t="s">
        <v>69</v>
      </c>
      <c r="J14080" t="s">
        <v>107</v>
      </c>
      <c r="K14080" s="23">
        <v>7</v>
      </c>
      <c r="L14080" s="24">
        <v>16.5</v>
      </c>
      <c r="M14080" s="24">
        <v>115.5</v>
      </c>
      <c r="N14080" s="24">
        <v>90.09</v>
      </c>
      <c r="O14080" s="24">
        <v>25.41</v>
      </c>
      <c r="P14080" s="25">
        <v>22</v>
      </c>
    </row>
    <row r="14081" spans="1:16" x14ac:dyDescent="0.3">
      <c r="A14081" s="22">
        <v>43400</v>
      </c>
      <c r="B14081">
        <v>2018</v>
      </c>
      <c r="C14081">
        <v>10</v>
      </c>
      <c r="D14081" t="s">
        <v>134</v>
      </c>
      <c r="E14081" t="s">
        <v>135</v>
      </c>
      <c r="F14081" t="s">
        <v>186</v>
      </c>
      <c r="G14081" t="s">
        <v>111</v>
      </c>
      <c r="H14081" t="s">
        <v>108</v>
      </c>
      <c r="I14081" t="s">
        <v>72</v>
      </c>
      <c r="J14081" t="s">
        <v>109</v>
      </c>
      <c r="K14081" s="23">
        <v>2</v>
      </c>
      <c r="L14081" s="24">
        <v>8.1999999999999993</v>
      </c>
      <c r="M14081" s="24">
        <v>16.399999999999999</v>
      </c>
      <c r="N14081" s="24">
        <v>11.15</v>
      </c>
      <c r="O14081" s="24">
        <v>5.25</v>
      </c>
      <c r="P14081" s="25">
        <v>32</v>
      </c>
    </row>
    <row r="14082" spans="1:16" x14ac:dyDescent="0.3">
      <c r="A14082" s="22">
        <v>43401</v>
      </c>
      <c r="B14082">
        <v>2018</v>
      </c>
      <c r="C14082">
        <v>10</v>
      </c>
      <c r="D14082" t="s">
        <v>134</v>
      </c>
      <c r="E14082" t="s">
        <v>135</v>
      </c>
      <c r="F14082" t="s">
        <v>186</v>
      </c>
      <c r="G14082" t="s">
        <v>112</v>
      </c>
      <c r="H14082" t="s">
        <v>94</v>
      </c>
      <c r="I14082" t="s">
        <v>73</v>
      </c>
      <c r="J14082" t="s">
        <v>95</v>
      </c>
      <c r="K14082" s="23">
        <v>5.33</v>
      </c>
      <c r="L14082" s="24">
        <v>3.1</v>
      </c>
      <c r="M14082" s="24">
        <v>16.52</v>
      </c>
      <c r="N14082" s="24">
        <v>11.56</v>
      </c>
      <c r="O14082" s="24">
        <v>4.96</v>
      </c>
      <c r="P14082" s="25">
        <v>30</v>
      </c>
    </row>
    <row r="14083" spans="1:16" x14ac:dyDescent="0.3">
      <c r="A14083" s="22">
        <v>43401</v>
      </c>
      <c r="B14083">
        <v>2018</v>
      </c>
      <c r="C14083">
        <v>10</v>
      </c>
      <c r="D14083" t="s">
        <v>134</v>
      </c>
      <c r="E14083" t="s">
        <v>135</v>
      </c>
      <c r="F14083" t="s">
        <v>186</v>
      </c>
      <c r="G14083" t="s">
        <v>112</v>
      </c>
      <c r="H14083" t="s">
        <v>96</v>
      </c>
      <c r="I14083" t="s">
        <v>74</v>
      </c>
      <c r="J14083" t="s">
        <v>97</v>
      </c>
      <c r="K14083" s="23">
        <v>5.33</v>
      </c>
      <c r="L14083" s="24">
        <v>3.6</v>
      </c>
      <c r="M14083" s="24">
        <v>19.190000000000001</v>
      </c>
      <c r="N14083" s="24">
        <v>13.43</v>
      </c>
      <c r="O14083" s="24">
        <v>5.76</v>
      </c>
      <c r="P14083" s="25">
        <v>30</v>
      </c>
    </row>
    <row r="14084" spans="1:16" x14ac:dyDescent="0.3">
      <c r="A14084" s="22">
        <v>43401</v>
      </c>
      <c r="B14084">
        <v>2018</v>
      </c>
      <c r="C14084">
        <v>10</v>
      </c>
      <c r="D14084" t="s">
        <v>134</v>
      </c>
      <c r="E14084" t="s">
        <v>135</v>
      </c>
      <c r="F14084" t="s">
        <v>186</v>
      </c>
      <c r="G14084" t="s">
        <v>112</v>
      </c>
      <c r="H14084" t="s">
        <v>98</v>
      </c>
      <c r="I14084" t="s">
        <v>75</v>
      </c>
      <c r="J14084" t="s">
        <v>99</v>
      </c>
      <c r="K14084" s="23">
        <v>1.6</v>
      </c>
      <c r="L14084" s="24">
        <v>2.8</v>
      </c>
      <c r="M14084" s="24">
        <v>4.4800000000000004</v>
      </c>
      <c r="N14084" s="24">
        <v>3.23</v>
      </c>
      <c r="O14084" s="24">
        <v>1.25</v>
      </c>
      <c r="P14084" s="25">
        <v>28</v>
      </c>
    </row>
    <row r="14085" spans="1:16" x14ac:dyDescent="0.3">
      <c r="A14085" s="22">
        <v>43401</v>
      </c>
      <c r="B14085">
        <v>2018</v>
      </c>
      <c r="C14085">
        <v>10</v>
      </c>
      <c r="D14085" t="s">
        <v>134</v>
      </c>
      <c r="E14085" t="s">
        <v>135</v>
      </c>
      <c r="F14085" t="s">
        <v>186</v>
      </c>
      <c r="G14085" t="s">
        <v>112</v>
      </c>
      <c r="H14085" t="s">
        <v>100</v>
      </c>
      <c r="I14085" t="s">
        <v>70</v>
      </c>
      <c r="J14085" t="s">
        <v>101</v>
      </c>
      <c r="K14085" s="23">
        <v>53.75</v>
      </c>
      <c r="L14085" s="24">
        <v>2.4</v>
      </c>
      <c r="M14085" s="24">
        <v>129</v>
      </c>
      <c r="N14085" s="24">
        <v>95.46</v>
      </c>
      <c r="O14085" s="24">
        <v>33.54</v>
      </c>
      <c r="P14085" s="25">
        <v>26</v>
      </c>
    </row>
    <row r="14086" spans="1:16" x14ac:dyDescent="0.3">
      <c r="A14086" s="22">
        <v>43401</v>
      </c>
      <c r="B14086">
        <v>2018</v>
      </c>
      <c r="C14086">
        <v>10</v>
      </c>
      <c r="D14086" t="s">
        <v>134</v>
      </c>
      <c r="E14086" t="s">
        <v>135</v>
      </c>
      <c r="F14086" t="s">
        <v>186</v>
      </c>
      <c r="G14086" t="s">
        <v>112</v>
      </c>
      <c r="H14086" t="s">
        <v>102</v>
      </c>
      <c r="I14086" t="s">
        <v>71</v>
      </c>
      <c r="J14086" t="s">
        <v>103</v>
      </c>
      <c r="K14086" s="23">
        <v>9</v>
      </c>
      <c r="L14086" s="24">
        <v>6.9</v>
      </c>
      <c r="M14086" s="24">
        <v>62.1</v>
      </c>
      <c r="N14086" s="24">
        <v>40.99</v>
      </c>
      <c r="O14086" s="24">
        <v>21.11</v>
      </c>
      <c r="P14086" s="25">
        <v>34</v>
      </c>
    </row>
    <row r="14087" spans="1:16" x14ac:dyDescent="0.3">
      <c r="A14087" s="22">
        <v>43401</v>
      </c>
      <c r="B14087">
        <v>2018</v>
      </c>
      <c r="C14087">
        <v>10</v>
      </c>
      <c r="D14087" t="s">
        <v>134</v>
      </c>
      <c r="E14087" t="s">
        <v>135</v>
      </c>
      <c r="F14087" t="s">
        <v>186</v>
      </c>
      <c r="G14087" t="s">
        <v>112</v>
      </c>
      <c r="H14087" t="s">
        <v>104</v>
      </c>
      <c r="I14087" t="s">
        <v>76</v>
      </c>
      <c r="J14087" t="s">
        <v>105</v>
      </c>
      <c r="K14087" s="23">
        <v>3</v>
      </c>
      <c r="L14087" s="24">
        <v>7.4</v>
      </c>
      <c r="M14087" s="24">
        <v>22.2</v>
      </c>
      <c r="N14087" s="24">
        <v>14.65</v>
      </c>
      <c r="O14087" s="24">
        <v>7.55</v>
      </c>
      <c r="P14087" s="25">
        <v>34</v>
      </c>
    </row>
    <row r="14088" spans="1:16" x14ac:dyDescent="0.3">
      <c r="A14088" s="22">
        <v>43401</v>
      </c>
      <c r="B14088">
        <v>2018</v>
      </c>
      <c r="C14088">
        <v>10</v>
      </c>
      <c r="D14088" t="s">
        <v>134</v>
      </c>
      <c r="E14088" t="s">
        <v>135</v>
      </c>
      <c r="F14088" t="s">
        <v>186</v>
      </c>
      <c r="G14088" t="s">
        <v>112</v>
      </c>
      <c r="H14088" t="s">
        <v>106</v>
      </c>
      <c r="I14088" t="s">
        <v>69</v>
      </c>
      <c r="J14088" t="s">
        <v>107</v>
      </c>
      <c r="K14088" s="23">
        <v>13</v>
      </c>
      <c r="L14088" s="24">
        <v>16.5</v>
      </c>
      <c r="M14088" s="24">
        <v>214.5</v>
      </c>
      <c r="N14088" s="24">
        <v>167.31</v>
      </c>
      <c r="O14088" s="24">
        <v>47.19</v>
      </c>
      <c r="P14088" s="25">
        <v>22</v>
      </c>
    </row>
    <row r="14089" spans="1:16" x14ac:dyDescent="0.3">
      <c r="A14089" s="22">
        <v>43401</v>
      </c>
      <c r="B14089">
        <v>2018</v>
      </c>
      <c r="C14089">
        <v>10</v>
      </c>
      <c r="D14089" t="s">
        <v>134</v>
      </c>
      <c r="E14089" t="s">
        <v>135</v>
      </c>
      <c r="F14089" t="s">
        <v>186</v>
      </c>
      <c r="G14089" t="s">
        <v>112</v>
      </c>
      <c r="H14089" t="s">
        <v>108</v>
      </c>
      <c r="I14089" t="s">
        <v>72</v>
      </c>
      <c r="J14089" t="s">
        <v>109</v>
      </c>
      <c r="K14089" s="23">
        <v>3</v>
      </c>
      <c r="L14089" s="24">
        <v>8.1999999999999993</v>
      </c>
      <c r="M14089" s="24">
        <v>24.6</v>
      </c>
      <c r="N14089" s="24">
        <v>16.73</v>
      </c>
      <c r="O14089" s="24">
        <v>7.87</v>
      </c>
      <c r="P14089" s="25">
        <v>32</v>
      </c>
    </row>
    <row r="14090" spans="1:16" x14ac:dyDescent="0.3">
      <c r="A14090" s="22">
        <v>43402</v>
      </c>
      <c r="B14090">
        <v>2018</v>
      </c>
      <c r="C14090">
        <v>10</v>
      </c>
      <c r="D14090" t="s">
        <v>134</v>
      </c>
      <c r="E14090" t="s">
        <v>135</v>
      </c>
      <c r="F14090" t="s">
        <v>186</v>
      </c>
      <c r="G14090" t="s">
        <v>113</v>
      </c>
      <c r="H14090" t="s">
        <v>94</v>
      </c>
      <c r="I14090" t="s">
        <v>73</v>
      </c>
      <c r="J14090" t="s">
        <v>95</v>
      </c>
      <c r="K14090" s="23">
        <v>5.35</v>
      </c>
      <c r="L14090" s="24">
        <v>3.1</v>
      </c>
      <c r="M14090" s="24">
        <v>16.579999999999998</v>
      </c>
      <c r="N14090" s="24">
        <v>11.61</v>
      </c>
      <c r="O14090" s="24">
        <v>4.97</v>
      </c>
      <c r="P14090" s="25">
        <v>30</v>
      </c>
    </row>
    <row r="14091" spans="1:16" x14ac:dyDescent="0.3">
      <c r="A14091" s="22">
        <v>43402</v>
      </c>
      <c r="B14091">
        <v>2018</v>
      </c>
      <c r="C14091">
        <v>10</v>
      </c>
      <c r="D14091" t="s">
        <v>134</v>
      </c>
      <c r="E14091" t="s">
        <v>135</v>
      </c>
      <c r="F14091" t="s">
        <v>186</v>
      </c>
      <c r="G14091" t="s">
        <v>113</v>
      </c>
      <c r="H14091" t="s">
        <v>96</v>
      </c>
      <c r="I14091" t="s">
        <v>74</v>
      </c>
      <c r="J14091" t="s">
        <v>97</v>
      </c>
      <c r="K14091" s="23">
        <v>2.67</v>
      </c>
      <c r="L14091" s="24">
        <v>3.6</v>
      </c>
      <c r="M14091" s="24">
        <v>9.61</v>
      </c>
      <c r="N14091" s="24">
        <v>6.73</v>
      </c>
      <c r="O14091" s="24">
        <v>2.88</v>
      </c>
      <c r="P14091" s="25">
        <v>30</v>
      </c>
    </row>
    <row r="14092" spans="1:16" x14ac:dyDescent="0.3">
      <c r="A14092" s="22">
        <v>43402</v>
      </c>
      <c r="B14092">
        <v>2018</v>
      </c>
      <c r="C14092">
        <v>10</v>
      </c>
      <c r="D14092" t="s">
        <v>134</v>
      </c>
      <c r="E14092" t="s">
        <v>135</v>
      </c>
      <c r="F14092" t="s">
        <v>186</v>
      </c>
      <c r="G14092" t="s">
        <v>113</v>
      </c>
      <c r="H14092" t="s">
        <v>98</v>
      </c>
      <c r="I14092" t="s">
        <v>75</v>
      </c>
      <c r="J14092" t="s">
        <v>99</v>
      </c>
      <c r="K14092" s="23">
        <v>2.35</v>
      </c>
      <c r="L14092" s="24">
        <v>2.8</v>
      </c>
      <c r="M14092" s="24">
        <v>6.58</v>
      </c>
      <c r="N14092" s="24">
        <v>4.74</v>
      </c>
      <c r="O14092" s="24">
        <v>1.84</v>
      </c>
      <c r="P14092" s="25">
        <v>28</v>
      </c>
    </row>
    <row r="14093" spans="1:16" x14ac:dyDescent="0.3">
      <c r="A14093" s="22">
        <v>43402</v>
      </c>
      <c r="B14093">
        <v>2018</v>
      </c>
      <c r="C14093">
        <v>10</v>
      </c>
      <c r="D14093" t="s">
        <v>134</v>
      </c>
      <c r="E14093" t="s">
        <v>135</v>
      </c>
      <c r="F14093" t="s">
        <v>186</v>
      </c>
      <c r="G14093" t="s">
        <v>113</v>
      </c>
      <c r="H14093" t="s">
        <v>100</v>
      </c>
      <c r="I14093" t="s">
        <v>70</v>
      </c>
      <c r="J14093" t="s">
        <v>101</v>
      </c>
      <c r="K14093" s="23">
        <v>32.799999999999997</v>
      </c>
      <c r="L14093" s="24">
        <v>2.4</v>
      </c>
      <c r="M14093" s="24">
        <v>78.72</v>
      </c>
      <c r="N14093" s="24">
        <v>58.25</v>
      </c>
      <c r="O14093" s="24">
        <v>20.47</v>
      </c>
      <c r="P14093" s="25">
        <v>26</v>
      </c>
    </row>
    <row r="14094" spans="1:16" x14ac:dyDescent="0.3">
      <c r="A14094" s="22">
        <v>43402</v>
      </c>
      <c r="B14094">
        <v>2018</v>
      </c>
      <c r="C14094">
        <v>10</v>
      </c>
      <c r="D14094" t="s">
        <v>134</v>
      </c>
      <c r="E14094" t="s">
        <v>135</v>
      </c>
      <c r="F14094" t="s">
        <v>186</v>
      </c>
      <c r="G14094" t="s">
        <v>113</v>
      </c>
      <c r="H14094" t="s">
        <v>102</v>
      </c>
      <c r="I14094" t="s">
        <v>71</v>
      </c>
      <c r="J14094" t="s">
        <v>103</v>
      </c>
      <c r="K14094" s="23">
        <v>5</v>
      </c>
      <c r="L14094" s="24">
        <v>6.9</v>
      </c>
      <c r="M14094" s="24">
        <v>34.5</v>
      </c>
      <c r="N14094" s="24">
        <v>22.77</v>
      </c>
      <c r="O14094" s="24">
        <v>11.73</v>
      </c>
      <c r="P14094" s="25">
        <v>34</v>
      </c>
    </row>
    <row r="14095" spans="1:16" x14ac:dyDescent="0.3">
      <c r="A14095" s="22">
        <v>43402</v>
      </c>
      <c r="B14095">
        <v>2018</v>
      </c>
      <c r="C14095">
        <v>10</v>
      </c>
      <c r="D14095" t="s">
        <v>134</v>
      </c>
      <c r="E14095" t="s">
        <v>135</v>
      </c>
      <c r="F14095" t="s">
        <v>186</v>
      </c>
      <c r="G14095" t="s">
        <v>113</v>
      </c>
      <c r="H14095" t="s">
        <v>104</v>
      </c>
      <c r="I14095" t="s">
        <v>76</v>
      </c>
      <c r="J14095" t="s">
        <v>105</v>
      </c>
      <c r="K14095" s="23">
        <v>0</v>
      </c>
      <c r="L14095" s="24">
        <v>7.4</v>
      </c>
      <c r="M14095" s="24">
        <v>0</v>
      </c>
      <c r="N14095" s="24">
        <v>0</v>
      </c>
      <c r="O14095" s="24">
        <v>0</v>
      </c>
      <c r="P14095" s="25">
        <v>34</v>
      </c>
    </row>
    <row r="14096" spans="1:16" x14ac:dyDescent="0.3">
      <c r="A14096" s="22">
        <v>43402</v>
      </c>
      <c r="B14096">
        <v>2018</v>
      </c>
      <c r="C14096">
        <v>10</v>
      </c>
      <c r="D14096" t="s">
        <v>134</v>
      </c>
      <c r="E14096" t="s">
        <v>135</v>
      </c>
      <c r="F14096" t="s">
        <v>186</v>
      </c>
      <c r="G14096" t="s">
        <v>113</v>
      </c>
      <c r="H14096" t="s">
        <v>106</v>
      </c>
      <c r="I14096" t="s">
        <v>69</v>
      </c>
      <c r="J14096" t="s">
        <v>107</v>
      </c>
      <c r="K14096" s="23">
        <v>10</v>
      </c>
      <c r="L14096" s="24">
        <v>16.5</v>
      </c>
      <c r="M14096" s="24">
        <v>165</v>
      </c>
      <c r="N14096" s="24">
        <v>128.69999999999999</v>
      </c>
      <c r="O14096" s="24">
        <v>36.299999999999997</v>
      </c>
      <c r="P14096" s="25">
        <v>22</v>
      </c>
    </row>
    <row r="14097" spans="1:16" x14ac:dyDescent="0.3">
      <c r="A14097" s="22">
        <v>43402</v>
      </c>
      <c r="B14097">
        <v>2018</v>
      </c>
      <c r="C14097">
        <v>10</v>
      </c>
      <c r="D14097" t="s">
        <v>134</v>
      </c>
      <c r="E14097" t="s">
        <v>135</v>
      </c>
      <c r="F14097" t="s">
        <v>186</v>
      </c>
      <c r="G14097" t="s">
        <v>113</v>
      </c>
      <c r="H14097" t="s">
        <v>108</v>
      </c>
      <c r="I14097" t="s">
        <v>72</v>
      </c>
      <c r="J14097" t="s">
        <v>109</v>
      </c>
      <c r="K14097" s="23">
        <v>3</v>
      </c>
      <c r="L14097" s="24">
        <v>8.1999999999999993</v>
      </c>
      <c r="M14097" s="24">
        <v>24.6</v>
      </c>
      <c r="N14097" s="24">
        <v>16.73</v>
      </c>
      <c r="O14097" s="24">
        <v>7.87</v>
      </c>
      <c r="P14097" s="25">
        <v>32</v>
      </c>
    </row>
    <row r="14098" spans="1:16" x14ac:dyDescent="0.3">
      <c r="A14098" s="22">
        <v>43403</v>
      </c>
      <c r="B14098">
        <v>2018</v>
      </c>
      <c r="C14098">
        <v>10</v>
      </c>
      <c r="D14098" t="s">
        <v>134</v>
      </c>
      <c r="E14098" t="s">
        <v>135</v>
      </c>
      <c r="F14098" t="s">
        <v>186</v>
      </c>
      <c r="G14098" t="s">
        <v>114</v>
      </c>
      <c r="H14098" t="s">
        <v>94</v>
      </c>
      <c r="I14098" t="s">
        <v>73</v>
      </c>
      <c r="J14098" t="s">
        <v>95</v>
      </c>
      <c r="K14098" s="23">
        <v>9.33</v>
      </c>
      <c r="L14098" s="24">
        <v>3.1</v>
      </c>
      <c r="M14098" s="24">
        <v>28.92</v>
      </c>
      <c r="N14098" s="24">
        <v>20.239999999999998</v>
      </c>
      <c r="O14098" s="24">
        <v>8.68</v>
      </c>
      <c r="P14098" s="25">
        <v>30</v>
      </c>
    </row>
    <row r="14099" spans="1:16" x14ac:dyDescent="0.3">
      <c r="A14099" s="22">
        <v>43403</v>
      </c>
      <c r="B14099">
        <v>2018</v>
      </c>
      <c r="C14099">
        <v>10</v>
      </c>
      <c r="D14099" t="s">
        <v>134</v>
      </c>
      <c r="E14099" t="s">
        <v>135</v>
      </c>
      <c r="F14099" t="s">
        <v>186</v>
      </c>
      <c r="G14099" t="s">
        <v>114</v>
      </c>
      <c r="H14099" t="s">
        <v>96</v>
      </c>
      <c r="I14099" t="s">
        <v>74</v>
      </c>
      <c r="J14099" t="s">
        <v>97</v>
      </c>
      <c r="K14099" s="23">
        <v>4</v>
      </c>
      <c r="L14099" s="24">
        <v>3.6</v>
      </c>
      <c r="M14099" s="24">
        <v>14.4</v>
      </c>
      <c r="N14099" s="24">
        <v>10.08</v>
      </c>
      <c r="O14099" s="24">
        <v>4.32</v>
      </c>
      <c r="P14099" s="25">
        <v>30</v>
      </c>
    </row>
    <row r="14100" spans="1:16" x14ac:dyDescent="0.3">
      <c r="A14100" s="22">
        <v>43403</v>
      </c>
      <c r="B14100">
        <v>2018</v>
      </c>
      <c r="C14100">
        <v>10</v>
      </c>
      <c r="D14100" t="s">
        <v>134</v>
      </c>
      <c r="E14100" t="s">
        <v>135</v>
      </c>
      <c r="F14100" t="s">
        <v>186</v>
      </c>
      <c r="G14100" t="s">
        <v>114</v>
      </c>
      <c r="H14100" t="s">
        <v>98</v>
      </c>
      <c r="I14100" t="s">
        <v>75</v>
      </c>
      <c r="J14100" t="s">
        <v>99</v>
      </c>
      <c r="K14100" s="23">
        <v>1</v>
      </c>
      <c r="L14100" s="24">
        <v>2.8</v>
      </c>
      <c r="M14100" s="24">
        <v>2.8</v>
      </c>
      <c r="N14100" s="24">
        <v>2.02</v>
      </c>
      <c r="O14100" s="24">
        <v>0.78</v>
      </c>
      <c r="P14100" s="25">
        <v>28</v>
      </c>
    </row>
    <row r="14101" spans="1:16" x14ac:dyDescent="0.3">
      <c r="A14101" s="22">
        <v>43403</v>
      </c>
      <c r="B14101">
        <v>2018</v>
      </c>
      <c r="C14101">
        <v>10</v>
      </c>
      <c r="D14101" t="s">
        <v>134</v>
      </c>
      <c r="E14101" t="s">
        <v>135</v>
      </c>
      <c r="F14101" t="s">
        <v>186</v>
      </c>
      <c r="G14101" t="s">
        <v>114</v>
      </c>
      <c r="H14101" t="s">
        <v>100</v>
      </c>
      <c r="I14101" t="s">
        <v>70</v>
      </c>
      <c r="J14101" t="s">
        <v>101</v>
      </c>
      <c r="K14101" s="23">
        <v>18.2</v>
      </c>
      <c r="L14101" s="24">
        <v>2.4</v>
      </c>
      <c r="M14101" s="24">
        <v>43.68</v>
      </c>
      <c r="N14101" s="24">
        <v>32.32</v>
      </c>
      <c r="O14101" s="24">
        <v>11.36</v>
      </c>
      <c r="P14101" s="25">
        <v>26</v>
      </c>
    </row>
    <row r="14102" spans="1:16" x14ac:dyDescent="0.3">
      <c r="A14102" s="22">
        <v>43403</v>
      </c>
      <c r="B14102">
        <v>2018</v>
      </c>
      <c r="C14102">
        <v>10</v>
      </c>
      <c r="D14102" t="s">
        <v>134</v>
      </c>
      <c r="E14102" t="s">
        <v>135</v>
      </c>
      <c r="F14102" t="s">
        <v>186</v>
      </c>
      <c r="G14102" t="s">
        <v>114</v>
      </c>
      <c r="H14102" t="s">
        <v>102</v>
      </c>
      <c r="I14102" t="s">
        <v>71</v>
      </c>
      <c r="J14102" t="s">
        <v>103</v>
      </c>
      <c r="K14102" s="23">
        <v>7</v>
      </c>
      <c r="L14102" s="24">
        <v>6.9</v>
      </c>
      <c r="M14102" s="24">
        <v>48.3</v>
      </c>
      <c r="N14102" s="24">
        <v>31.88</v>
      </c>
      <c r="O14102" s="24">
        <v>16.420000000000002</v>
      </c>
      <c r="P14102" s="25">
        <v>34</v>
      </c>
    </row>
    <row r="14103" spans="1:16" x14ac:dyDescent="0.3">
      <c r="A14103" s="22">
        <v>43403</v>
      </c>
      <c r="B14103">
        <v>2018</v>
      </c>
      <c r="C14103">
        <v>10</v>
      </c>
      <c r="D14103" t="s">
        <v>134</v>
      </c>
      <c r="E14103" t="s">
        <v>135</v>
      </c>
      <c r="F14103" t="s">
        <v>186</v>
      </c>
      <c r="G14103" t="s">
        <v>114</v>
      </c>
      <c r="H14103" t="s">
        <v>104</v>
      </c>
      <c r="I14103" t="s">
        <v>76</v>
      </c>
      <c r="J14103" t="s">
        <v>105</v>
      </c>
      <c r="K14103" s="23">
        <v>0</v>
      </c>
      <c r="L14103" s="24">
        <v>7.4</v>
      </c>
      <c r="M14103" s="24">
        <v>0</v>
      </c>
      <c r="N14103" s="24">
        <v>0</v>
      </c>
      <c r="O14103" s="24">
        <v>0</v>
      </c>
      <c r="P14103" s="25">
        <v>34</v>
      </c>
    </row>
    <row r="14104" spans="1:16" x14ac:dyDescent="0.3">
      <c r="A14104" s="22">
        <v>43403</v>
      </c>
      <c r="B14104">
        <v>2018</v>
      </c>
      <c r="C14104">
        <v>10</v>
      </c>
      <c r="D14104" t="s">
        <v>134</v>
      </c>
      <c r="E14104" t="s">
        <v>135</v>
      </c>
      <c r="F14104" t="s">
        <v>186</v>
      </c>
      <c r="G14104" t="s">
        <v>114</v>
      </c>
      <c r="H14104" t="s">
        <v>106</v>
      </c>
      <c r="I14104" t="s">
        <v>69</v>
      </c>
      <c r="J14104" t="s">
        <v>107</v>
      </c>
      <c r="K14104" s="23">
        <v>13</v>
      </c>
      <c r="L14104" s="24">
        <v>16.5</v>
      </c>
      <c r="M14104" s="24">
        <v>214.5</v>
      </c>
      <c r="N14104" s="24">
        <v>167.31</v>
      </c>
      <c r="O14104" s="24">
        <v>47.19</v>
      </c>
      <c r="P14104" s="25">
        <v>22</v>
      </c>
    </row>
    <row r="14105" spans="1:16" x14ac:dyDescent="0.3">
      <c r="A14105" s="22">
        <v>43403</v>
      </c>
      <c r="B14105">
        <v>2018</v>
      </c>
      <c r="C14105">
        <v>10</v>
      </c>
      <c r="D14105" t="s">
        <v>134</v>
      </c>
      <c r="E14105" t="s">
        <v>135</v>
      </c>
      <c r="F14105" t="s">
        <v>186</v>
      </c>
      <c r="G14105" t="s">
        <v>114</v>
      </c>
      <c r="H14105" t="s">
        <v>108</v>
      </c>
      <c r="I14105" t="s">
        <v>72</v>
      </c>
      <c r="J14105" t="s">
        <v>109</v>
      </c>
      <c r="K14105" s="23">
        <v>1</v>
      </c>
      <c r="L14105" s="24">
        <v>8.1999999999999993</v>
      </c>
      <c r="M14105" s="24">
        <v>8.1999999999999993</v>
      </c>
      <c r="N14105" s="24">
        <v>5.58</v>
      </c>
      <c r="O14105" s="24">
        <v>2.62</v>
      </c>
      <c r="P14105" s="25">
        <v>32</v>
      </c>
    </row>
    <row r="14106" spans="1:16" x14ac:dyDescent="0.3">
      <c r="A14106" s="22">
        <v>43404</v>
      </c>
      <c r="B14106">
        <v>2018</v>
      </c>
      <c r="C14106">
        <v>10</v>
      </c>
      <c r="D14106" t="s">
        <v>134</v>
      </c>
      <c r="E14106" t="s">
        <v>135</v>
      </c>
      <c r="F14106" t="s">
        <v>186</v>
      </c>
      <c r="G14106" t="s">
        <v>115</v>
      </c>
      <c r="H14106" t="s">
        <v>94</v>
      </c>
      <c r="I14106" t="s">
        <v>73</v>
      </c>
      <c r="J14106" t="s">
        <v>95</v>
      </c>
      <c r="K14106" s="23">
        <v>2</v>
      </c>
      <c r="L14106" s="24">
        <v>3.1</v>
      </c>
      <c r="M14106" s="24">
        <v>6.2</v>
      </c>
      <c r="N14106" s="24">
        <v>4.34</v>
      </c>
      <c r="O14106" s="24">
        <v>1.86</v>
      </c>
      <c r="P14106" s="25">
        <v>30</v>
      </c>
    </row>
    <row r="14107" spans="1:16" x14ac:dyDescent="0.3">
      <c r="A14107" s="22">
        <v>43404</v>
      </c>
      <c r="B14107">
        <v>2018</v>
      </c>
      <c r="C14107">
        <v>10</v>
      </c>
      <c r="D14107" t="s">
        <v>134</v>
      </c>
      <c r="E14107" t="s">
        <v>135</v>
      </c>
      <c r="F14107" t="s">
        <v>186</v>
      </c>
      <c r="G14107" t="s">
        <v>115</v>
      </c>
      <c r="H14107" t="s">
        <v>96</v>
      </c>
      <c r="I14107" t="s">
        <v>74</v>
      </c>
      <c r="J14107" t="s">
        <v>97</v>
      </c>
      <c r="K14107" s="23">
        <v>4.68</v>
      </c>
      <c r="L14107" s="24">
        <v>3.6</v>
      </c>
      <c r="M14107" s="24">
        <v>16.850000000000001</v>
      </c>
      <c r="N14107" s="24">
        <v>11.8</v>
      </c>
      <c r="O14107" s="24">
        <v>5.05</v>
      </c>
      <c r="P14107" s="25">
        <v>30</v>
      </c>
    </row>
    <row r="14108" spans="1:16" x14ac:dyDescent="0.3">
      <c r="A14108" s="22">
        <v>43404</v>
      </c>
      <c r="B14108">
        <v>2018</v>
      </c>
      <c r="C14108">
        <v>10</v>
      </c>
      <c r="D14108" t="s">
        <v>134</v>
      </c>
      <c r="E14108" t="s">
        <v>135</v>
      </c>
      <c r="F14108" t="s">
        <v>186</v>
      </c>
      <c r="G14108" t="s">
        <v>115</v>
      </c>
      <c r="H14108" t="s">
        <v>98</v>
      </c>
      <c r="I14108" t="s">
        <v>75</v>
      </c>
      <c r="J14108" t="s">
        <v>99</v>
      </c>
      <c r="K14108" s="23">
        <v>3</v>
      </c>
      <c r="L14108" s="24">
        <v>2.8</v>
      </c>
      <c r="M14108" s="24">
        <v>8.4</v>
      </c>
      <c r="N14108" s="24">
        <v>6.05</v>
      </c>
      <c r="O14108" s="24">
        <v>2.35</v>
      </c>
      <c r="P14108" s="25">
        <v>28</v>
      </c>
    </row>
    <row r="14109" spans="1:16" x14ac:dyDescent="0.3">
      <c r="A14109" s="22">
        <v>43404</v>
      </c>
      <c r="B14109">
        <v>2018</v>
      </c>
      <c r="C14109">
        <v>10</v>
      </c>
      <c r="D14109" t="s">
        <v>134</v>
      </c>
      <c r="E14109" t="s">
        <v>135</v>
      </c>
      <c r="F14109" t="s">
        <v>186</v>
      </c>
      <c r="G14109" t="s">
        <v>115</v>
      </c>
      <c r="H14109" t="s">
        <v>100</v>
      </c>
      <c r="I14109" t="s">
        <v>70</v>
      </c>
      <c r="J14109" t="s">
        <v>101</v>
      </c>
      <c r="K14109" s="23">
        <v>34.1</v>
      </c>
      <c r="L14109" s="24">
        <v>2.4</v>
      </c>
      <c r="M14109" s="24">
        <v>81.84</v>
      </c>
      <c r="N14109" s="24">
        <v>60.56</v>
      </c>
      <c r="O14109" s="24">
        <v>21.28</v>
      </c>
      <c r="P14109" s="25">
        <v>26</v>
      </c>
    </row>
    <row r="14110" spans="1:16" x14ac:dyDescent="0.3">
      <c r="A14110" s="22">
        <v>43404</v>
      </c>
      <c r="B14110">
        <v>2018</v>
      </c>
      <c r="C14110">
        <v>10</v>
      </c>
      <c r="D14110" t="s">
        <v>134</v>
      </c>
      <c r="E14110" t="s">
        <v>135</v>
      </c>
      <c r="F14110" t="s">
        <v>186</v>
      </c>
      <c r="G14110" t="s">
        <v>115</v>
      </c>
      <c r="H14110" t="s">
        <v>102</v>
      </c>
      <c r="I14110" t="s">
        <v>71</v>
      </c>
      <c r="J14110" t="s">
        <v>103</v>
      </c>
      <c r="K14110" s="23">
        <v>7</v>
      </c>
      <c r="L14110" s="24">
        <v>6.9</v>
      </c>
      <c r="M14110" s="24">
        <v>48.3</v>
      </c>
      <c r="N14110" s="24">
        <v>31.88</v>
      </c>
      <c r="O14110" s="24">
        <v>16.420000000000002</v>
      </c>
      <c r="P14110" s="25">
        <v>34</v>
      </c>
    </row>
    <row r="14111" spans="1:16" x14ac:dyDescent="0.3">
      <c r="A14111" s="22">
        <v>43404</v>
      </c>
      <c r="B14111">
        <v>2018</v>
      </c>
      <c r="C14111">
        <v>10</v>
      </c>
      <c r="D14111" t="s">
        <v>134</v>
      </c>
      <c r="E14111" t="s">
        <v>135</v>
      </c>
      <c r="F14111" t="s">
        <v>186</v>
      </c>
      <c r="G14111" t="s">
        <v>115</v>
      </c>
      <c r="H14111" t="s">
        <v>104</v>
      </c>
      <c r="I14111" t="s">
        <v>76</v>
      </c>
      <c r="J14111" t="s">
        <v>105</v>
      </c>
      <c r="K14111" s="23">
        <v>0</v>
      </c>
      <c r="L14111" s="24">
        <v>7.4</v>
      </c>
      <c r="M14111" s="24">
        <v>0</v>
      </c>
      <c r="N14111" s="24">
        <v>0</v>
      </c>
      <c r="O14111" s="24">
        <v>0</v>
      </c>
      <c r="P14111" s="25">
        <v>34</v>
      </c>
    </row>
    <row r="14112" spans="1:16" x14ac:dyDescent="0.3">
      <c r="A14112" s="22">
        <v>43404</v>
      </c>
      <c r="B14112">
        <v>2018</v>
      </c>
      <c r="C14112">
        <v>10</v>
      </c>
      <c r="D14112" t="s">
        <v>134</v>
      </c>
      <c r="E14112" t="s">
        <v>135</v>
      </c>
      <c r="F14112" t="s">
        <v>186</v>
      </c>
      <c r="G14112" t="s">
        <v>115</v>
      </c>
      <c r="H14112" t="s">
        <v>106</v>
      </c>
      <c r="I14112" t="s">
        <v>69</v>
      </c>
      <c r="J14112" t="s">
        <v>107</v>
      </c>
      <c r="K14112" s="23">
        <v>2</v>
      </c>
      <c r="L14112" s="24">
        <v>16.5</v>
      </c>
      <c r="M14112" s="24">
        <v>33</v>
      </c>
      <c r="N14112" s="24">
        <v>25.74</v>
      </c>
      <c r="O14112" s="24">
        <v>7.26</v>
      </c>
      <c r="P14112" s="25">
        <v>22</v>
      </c>
    </row>
    <row r="14113" spans="1:16" x14ac:dyDescent="0.3">
      <c r="A14113" s="22">
        <v>43404</v>
      </c>
      <c r="B14113">
        <v>2018</v>
      </c>
      <c r="C14113">
        <v>10</v>
      </c>
      <c r="D14113" t="s">
        <v>134</v>
      </c>
      <c r="E14113" t="s">
        <v>135</v>
      </c>
      <c r="F14113" t="s">
        <v>186</v>
      </c>
      <c r="G14113" t="s">
        <v>115</v>
      </c>
      <c r="H14113" t="s">
        <v>108</v>
      </c>
      <c r="I14113" t="s">
        <v>72</v>
      </c>
      <c r="J14113" t="s">
        <v>109</v>
      </c>
      <c r="K14113" s="23">
        <v>2</v>
      </c>
      <c r="L14113" s="24">
        <v>8.1999999999999993</v>
      </c>
      <c r="M14113" s="24">
        <v>16.399999999999999</v>
      </c>
      <c r="N14113" s="24">
        <v>11.15</v>
      </c>
      <c r="O14113" s="24">
        <v>5.25</v>
      </c>
      <c r="P14113" s="25">
        <v>32</v>
      </c>
    </row>
    <row r="14114" spans="1:16" x14ac:dyDescent="0.3">
      <c r="A14114" s="22">
        <v>43405</v>
      </c>
      <c r="B14114">
        <v>2018</v>
      </c>
      <c r="C14114">
        <v>11</v>
      </c>
      <c r="D14114" t="s">
        <v>137</v>
      </c>
      <c r="E14114" t="s">
        <v>135</v>
      </c>
      <c r="F14114" t="s">
        <v>187</v>
      </c>
      <c r="G14114" t="s">
        <v>93</v>
      </c>
      <c r="H14114" t="s">
        <v>94</v>
      </c>
      <c r="I14114" t="s">
        <v>73</v>
      </c>
      <c r="J14114" t="s">
        <v>95</v>
      </c>
      <c r="K14114" s="23">
        <v>7.84</v>
      </c>
      <c r="L14114" s="24">
        <v>3.1</v>
      </c>
      <c r="M14114" s="24">
        <v>24.3</v>
      </c>
      <c r="N14114" s="24">
        <v>17.010000000000002</v>
      </c>
      <c r="O14114" s="24">
        <v>7.29</v>
      </c>
      <c r="P14114" s="25">
        <v>30</v>
      </c>
    </row>
    <row r="14115" spans="1:16" x14ac:dyDescent="0.3">
      <c r="A14115" s="22">
        <v>43405</v>
      </c>
      <c r="B14115">
        <v>2018</v>
      </c>
      <c r="C14115">
        <v>11</v>
      </c>
      <c r="D14115" t="s">
        <v>137</v>
      </c>
      <c r="E14115" t="s">
        <v>135</v>
      </c>
      <c r="F14115" t="s">
        <v>187</v>
      </c>
      <c r="G14115" t="s">
        <v>93</v>
      </c>
      <c r="H14115" t="s">
        <v>96</v>
      </c>
      <c r="I14115" t="s">
        <v>74</v>
      </c>
      <c r="J14115" t="s">
        <v>97</v>
      </c>
      <c r="K14115" s="23">
        <v>0.34</v>
      </c>
      <c r="L14115" s="24">
        <v>3.6</v>
      </c>
      <c r="M14115" s="24">
        <v>1.22</v>
      </c>
      <c r="N14115" s="24">
        <v>0.85</v>
      </c>
      <c r="O14115" s="24">
        <v>0.37</v>
      </c>
      <c r="P14115" s="25">
        <v>30</v>
      </c>
    </row>
    <row r="14116" spans="1:16" x14ac:dyDescent="0.3">
      <c r="A14116" s="22">
        <v>43405</v>
      </c>
      <c r="B14116">
        <v>2018</v>
      </c>
      <c r="C14116">
        <v>11</v>
      </c>
      <c r="D14116" t="s">
        <v>137</v>
      </c>
      <c r="E14116" t="s">
        <v>135</v>
      </c>
      <c r="F14116" t="s">
        <v>187</v>
      </c>
      <c r="G14116" t="s">
        <v>93</v>
      </c>
      <c r="H14116" t="s">
        <v>98</v>
      </c>
      <c r="I14116" t="s">
        <v>75</v>
      </c>
      <c r="J14116" t="s">
        <v>99</v>
      </c>
      <c r="K14116" s="23">
        <v>3</v>
      </c>
      <c r="L14116" s="24">
        <v>2.8</v>
      </c>
      <c r="M14116" s="24">
        <v>8.4</v>
      </c>
      <c r="N14116" s="24">
        <v>6.05</v>
      </c>
      <c r="O14116" s="24">
        <v>2.35</v>
      </c>
      <c r="P14116" s="25">
        <v>28</v>
      </c>
    </row>
    <row r="14117" spans="1:16" x14ac:dyDescent="0.3">
      <c r="A14117" s="22">
        <v>43405</v>
      </c>
      <c r="B14117">
        <v>2018</v>
      </c>
      <c r="C14117">
        <v>11</v>
      </c>
      <c r="D14117" t="s">
        <v>137</v>
      </c>
      <c r="E14117" t="s">
        <v>135</v>
      </c>
      <c r="F14117" t="s">
        <v>187</v>
      </c>
      <c r="G14117" t="s">
        <v>93</v>
      </c>
      <c r="H14117" t="s">
        <v>100</v>
      </c>
      <c r="I14117" t="s">
        <v>70</v>
      </c>
      <c r="J14117" t="s">
        <v>101</v>
      </c>
      <c r="K14117" s="23">
        <v>25</v>
      </c>
      <c r="L14117" s="24">
        <v>2.4</v>
      </c>
      <c r="M14117" s="24">
        <v>60</v>
      </c>
      <c r="N14117" s="24">
        <v>44.4</v>
      </c>
      <c r="O14117" s="24">
        <v>15.6</v>
      </c>
      <c r="P14117" s="25">
        <v>26</v>
      </c>
    </row>
    <row r="14118" spans="1:16" x14ac:dyDescent="0.3">
      <c r="A14118" s="22">
        <v>43405</v>
      </c>
      <c r="B14118">
        <v>2018</v>
      </c>
      <c r="C14118">
        <v>11</v>
      </c>
      <c r="D14118" t="s">
        <v>137</v>
      </c>
      <c r="E14118" t="s">
        <v>135</v>
      </c>
      <c r="F14118" t="s">
        <v>187</v>
      </c>
      <c r="G14118" t="s">
        <v>93</v>
      </c>
      <c r="H14118" t="s">
        <v>102</v>
      </c>
      <c r="I14118" t="s">
        <v>71</v>
      </c>
      <c r="J14118" t="s">
        <v>103</v>
      </c>
      <c r="K14118" s="23">
        <v>6</v>
      </c>
      <c r="L14118" s="24">
        <v>6.9</v>
      </c>
      <c r="M14118" s="24">
        <v>41.4</v>
      </c>
      <c r="N14118" s="24">
        <v>27.32</v>
      </c>
      <c r="O14118" s="24">
        <v>14.08</v>
      </c>
      <c r="P14118" s="25">
        <v>34</v>
      </c>
    </row>
    <row r="14119" spans="1:16" x14ac:dyDescent="0.3">
      <c r="A14119" s="22">
        <v>43405</v>
      </c>
      <c r="B14119">
        <v>2018</v>
      </c>
      <c r="C14119">
        <v>11</v>
      </c>
      <c r="D14119" t="s">
        <v>137</v>
      </c>
      <c r="E14119" t="s">
        <v>135</v>
      </c>
      <c r="F14119" t="s">
        <v>187</v>
      </c>
      <c r="G14119" t="s">
        <v>93</v>
      </c>
      <c r="H14119" t="s">
        <v>104</v>
      </c>
      <c r="I14119" t="s">
        <v>76</v>
      </c>
      <c r="J14119" t="s">
        <v>105</v>
      </c>
      <c r="K14119" s="23">
        <v>3</v>
      </c>
      <c r="L14119" s="24">
        <v>7.4</v>
      </c>
      <c r="M14119" s="24">
        <v>22.2</v>
      </c>
      <c r="N14119" s="24">
        <v>14.65</v>
      </c>
      <c r="O14119" s="24">
        <v>7.55</v>
      </c>
      <c r="P14119" s="25">
        <v>34</v>
      </c>
    </row>
    <row r="14120" spans="1:16" x14ac:dyDescent="0.3">
      <c r="A14120" s="22">
        <v>43405</v>
      </c>
      <c r="B14120">
        <v>2018</v>
      </c>
      <c r="C14120">
        <v>11</v>
      </c>
      <c r="D14120" t="s">
        <v>137</v>
      </c>
      <c r="E14120" t="s">
        <v>135</v>
      </c>
      <c r="F14120" t="s">
        <v>187</v>
      </c>
      <c r="G14120" t="s">
        <v>93</v>
      </c>
      <c r="H14120" t="s">
        <v>106</v>
      </c>
      <c r="I14120" t="s">
        <v>69</v>
      </c>
      <c r="J14120" t="s">
        <v>107</v>
      </c>
      <c r="K14120" s="23">
        <v>7</v>
      </c>
      <c r="L14120" s="24">
        <v>16.5</v>
      </c>
      <c r="M14120" s="24">
        <v>115.5</v>
      </c>
      <c r="N14120" s="24">
        <v>90.09</v>
      </c>
      <c r="O14120" s="24">
        <v>25.41</v>
      </c>
      <c r="P14120" s="25">
        <v>22</v>
      </c>
    </row>
    <row r="14121" spans="1:16" x14ac:dyDescent="0.3">
      <c r="A14121" s="22">
        <v>43405</v>
      </c>
      <c r="B14121">
        <v>2018</v>
      </c>
      <c r="C14121">
        <v>11</v>
      </c>
      <c r="D14121" t="s">
        <v>137</v>
      </c>
      <c r="E14121" t="s">
        <v>135</v>
      </c>
      <c r="F14121" t="s">
        <v>187</v>
      </c>
      <c r="G14121" t="s">
        <v>93</v>
      </c>
      <c r="H14121" t="s">
        <v>108</v>
      </c>
      <c r="I14121" t="s">
        <v>72</v>
      </c>
      <c r="J14121" t="s">
        <v>109</v>
      </c>
      <c r="K14121" s="23">
        <v>0</v>
      </c>
      <c r="L14121" s="24">
        <v>8.1999999999999993</v>
      </c>
      <c r="M14121" s="24">
        <v>0</v>
      </c>
      <c r="N14121" s="24">
        <v>0</v>
      </c>
      <c r="O14121" s="24">
        <v>0</v>
      </c>
      <c r="P14121" s="25">
        <v>32</v>
      </c>
    </row>
    <row r="14122" spans="1:16" x14ac:dyDescent="0.3">
      <c r="A14122" s="22">
        <v>43406</v>
      </c>
      <c r="B14122">
        <v>2018</v>
      </c>
      <c r="C14122">
        <v>11</v>
      </c>
      <c r="D14122" t="s">
        <v>137</v>
      </c>
      <c r="E14122" t="s">
        <v>135</v>
      </c>
      <c r="F14122" t="s">
        <v>187</v>
      </c>
      <c r="G14122" t="s">
        <v>110</v>
      </c>
      <c r="H14122" t="s">
        <v>94</v>
      </c>
      <c r="I14122" t="s">
        <v>73</v>
      </c>
      <c r="J14122" t="s">
        <v>95</v>
      </c>
      <c r="K14122" s="23">
        <v>5.14</v>
      </c>
      <c r="L14122" s="24">
        <v>3.1</v>
      </c>
      <c r="M14122" s="24">
        <v>15.93</v>
      </c>
      <c r="N14122" s="24">
        <v>11.15</v>
      </c>
      <c r="O14122" s="24">
        <v>4.78</v>
      </c>
      <c r="P14122" s="25">
        <v>30</v>
      </c>
    </row>
    <row r="14123" spans="1:16" x14ac:dyDescent="0.3">
      <c r="A14123" s="22">
        <v>43406</v>
      </c>
      <c r="B14123">
        <v>2018</v>
      </c>
      <c r="C14123">
        <v>11</v>
      </c>
      <c r="D14123" t="s">
        <v>137</v>
      </c>
      <c r="E14123" t="s">
        <v>135</v>
      </c>
      <c r="F14123" t="s">
        <v>187</v>
      </c>
      <c r="G14123" t="s">
        <v>110</v>
      </c>
      <c r="H14123" t="s">
        <v>96</v>
      </c>
      <c r="I14123" t="s">
        <v>74</v>
      </c>
      <c r="J14123" t="s">
        <v>97</v>
      </c>
      <c r="K14123" s="23">
        <v>1.84</v>
      </c>
      <c r="L14123" s="24">
        <v>3.6</v>
      </c>
      <c r="M14123" s="24">
        <v>6.62</v>
      </c>
      <c r="N14123" s="24">
        <v>4.63</v>
      </c>
      <c r="O14123" s="24">
        <v>1.99</v>
      </c>
      <c r="P14123" s="25">
        <v>30</v>
      </c>
    </row>
    <row r="14124" spans="1:16" x14ac:dyDescent="0.3">
      <c r="A14124" s="22">
        <v>43406</v>
      </c>
      <c r="B14124">
        <v>2018</v>
      </c>
      <c r="C14124">
        <v>11</v>
      </c>
      <c r="D14124" t="s">
        <v>137</v>
      </c>
      <c r="E14124" t="s">
        <v>135</v>
      </c>
      <c r="F14124" t="s">
        <v>187</v>
      </c>
      <c r="G14124" t="s">
        <v>110</v>
      </c>
      <c r="H14124" t="s">
        <v>98</v>
      </c>
      <c r="I14124" t="s">
        <v>75</v>
      </c>
      <c r="J14124" t="s">
        <v>99</v>
      </c>
      <c r="K14124" s="23">
        <v>0</v>
      </c>
      <c r="L14124" s="24">
        <v>2.8</v>
      </c>
      <c r="M14124" s="24">
        <v>0</v>
      </c>
      <c r="N14124" s="24">
        <v>0</v>
      </c>
      <c r="O14124" s="24">
        <v>0</v>
      </c>
      <c r="P14124" s="25">
        <v>28</v>
      </c>
    </row>
    <row r="14125" spans="1:16" x14ac:dyDescent="0.3">
      <c r="A14125" s="22">
        <v>43406</v>
      </c>
      <c r="B14125">
        <v>2018</v>
      </c>
      <c r="C14125">
        <v>11</v>
      </c>
      <c r="D14125" t="s">
        <v>137</v>
      </c>
      <c r="E14125" t="s">
        <v>135</v>
      </c>
      <c r="F14125" t="s">
        <v>187</v>
      </c>
      <c r="G14125" t="s">
        <v>110</v>
      </c>
      <c r="H14125" t="s">
        <v>100</v>
      </c>
      <c r="I14125" t="s">
        <v>70</v>
      </c>
      <c r="J14125" t="s">
        <v>101</v>
      </c>
      <c r="K14125" s="23">
        <v>32.6</v>
      </c>
      <c r="L14125" s="24">
        <v>2.4</v>
      </c>
      <c r="M14125" s="24">
        <v>78.239999999999995</v>
      </c>
      <c r="N14125" s="24">
        <v>57.9</v>
      </c>
      <c r="O14125" s="24">
        <v>20.34</v>
      </c>
      <c r="P14125" s="25">
        <v>26</v>
      </c>
    </row>
    <row r="14126" spans="1:16" x14ac:dyDescent="0.3">
      <c r="A14126" s="22">
        <v>43406</v>
      </c>
      <c r="B14126">
        <v>2018</v>
      </c>
      <c r="C14126">
        <v>11</v>
      </c>
      <c r="D14126" t="s">
        <v>137</v>
      </c>
      <c r="E14126" t="s">
        <v>135</v>
      </c>
      <c r="F14126" t="s">
        <v>187</v>
      </c>
      <c r="G14126" t="s">
        <v>110</v>
      </c>
      <c r="H14126" t="s">
        <v>102</v>
      </c>
      <c r="I14126" t="s">
        <v>71</v>
      </c>
      <c r="J14126" t="s">
        <v>103</v>
      </c>
      <c r="K14126" s="23">
        <v>8.1999999999999993</v>
      </c>
      <c r="L14126" s="24">
        <v>6.9</v>
      </c>
      <c r="M14126" s="24">
        <v>56.58</v>
      </c>
      <c r="N14126" s="24">
        <v>37.340000000000003</v>
      </c>
      <c r="O14126" s="24">
        <v>19.239999999999998</v>
      </c>
      <c r="P14126" s="25">
        <v>34</v>
      </c>
    </row>
    <row r="14127" spans="1:16" x14ac:dyDescent="0.3">
      <c r="A14127" s="22">
        <v>43406</v>
      </c>
      <c r="B14127">
        <v>2018</v>
      </c>
      <c r="C14127">
        <v>11</v>
      </c>
      <c r="D14127" t="s">
        <v>137</v>
      </c>
      <c r="E14127" t="s">
        <v>135</v>
      </c>
      <c r="F14127" t="s">
        <v>187</v>
      </c>
      <c r="G14127" t="s">
        <v>110</v>
      </c>
      <c r="H14127" t="s">
        <v>104</v>
      </c>
      <c r="I14127" t="s">
        <v>76</v>
      </c>
      <c r="J14127" t="s">
        <v>105</v>
      </c>
      <c r="K14127" s="23">
        <v>0</v>
      </c>
      <c r="L14127" s="24">
        <v>7.4</v>
      </c>
      <c r="M14127" s="24">
        <v>0</v>
      </c>
      <c r="N14127" s="24">
        <v>0</v>
      </c>
      <c r="O14127" s="24">
        <v>0</v>
      </c>
      <c r="P14127" s="25">
        <v>34</v>
      </c>
    </row>
    <row r="14128" spans="1:16" x14ac:dyDescent="0.3">
      <c r="A14128" s="22">
        <v>43406</v>
      </c>
      <c r="B14128">
        <v>2018</v>
      </c>
      <c r="C14128">
        <v>11</v>
      </c>
      <c r="D14128" t="s">
        <v>137</v>
      </c>
      <c r="E14128" t="s">
        <v>135</v>
      </c>
      <c r="F14128" t="s">
        <v>187</v>
      </c>
      <c r="G14128" t="s">
        <v>110</v>
      </c>
      <c r="H14128" t="s">
        <v>106</v>
      </c>
      <c r="I14128" t="s">
        <v>69</v>
      </c>
      <c r="J14128" t="s">
        <v>107</v>
      </c>
      <c r="K14128" s="23">
        <v>1</v>
      </c>
      <c r="L14128" s="24">
        <v>16.5</v>
      </c>
      <c r="M14128" s="24">
        <v>16.5</v>
      </c>
      <c r="N14128" s="24">
        <v>12.87</v>
      </c>
      <c r="O14128" s="24">
        <v>3.63</v>
      </c>
      <c r="P14128" s="25">
        <v>22</v>
      </c>
    </row>
    <row r="14129" spans="1:16" x14ac:dyDescent="0.3">
      <c r="A14129" s="22">
        <v>43406</v>
      </c>
      <c r="B14129">
        <v>2018</v>
      </c>
      <c r="C14129">
        <v>11</v>
      </c>
      <c r="D14129" t="s">
        <v>137</v>
      </c>
      <c r="E14129" t="s">
        <v>135</v>
      </c>
      <c r="F14129" t="s">
        <v>187</v>
      </c>
      <c r="G14129" t="s">
        <v>110</v>
      </c>
      <c r="H14129" t="s">
        <v>108</v>
      </c>
      <c r="I14129" t="s">
        <v>72</v>
      </c>
      <c r="J14129" t="s">
        <v>109</v>
      </c>
      <c r="K14129" s="23">
        <v>3.3</v>
      </c>
      <c r="L14129" s="24">
        <v>8.1999999999999993</v>
      </c>
      <c r="M14129" s="24">
        <v>27.06</v>
      </c>
      <c r="N14129" s="24">
        <v>18.399999999999999</v>
      </c>
      <c r="O14129" s="24">
        <v>8.66</v>
      </c>
      <c r="P14129" s="25">
        <v>32</v>
      </c>
    </row>
    <row r="14130" spans="1:16" x14ac:dyDescent="0.3">
      <c r="A14130" s="22">
        <v>43407</v>
      </c>
      <c r="B14130">
        <v>2018</v>
      </c>
      <c r="C14130">
        <v>11</v>
      </c>
      <c r="D14130" t="s">
        <v>137</v>
      </c>
      <c r="E14130" t="s">
        <v>135</v>
      </c>
      <c r="F14130" t="s">
        <v>187</v>
      </c>
      <c r="G14130" t="s">
        <v>111</v>
      </c>
      <c r="H14130" t="s">
        <v>94</v>
      </c>
      <c r="I14130" t="s">
        <v>73</v>
      </c>
      <c r="J14130" t="s">
        <v>95</v>
      </c>
      <c r="K14130" s="23">
        <v>3</v>
      </c>
      <c r="L14130" s="24">
        <v>3.1</v>
      </c>
      <c r="M14130" s="24">
        <v>9.3000000000000007</v>
      </c>
      <c r="N14130" s="24">
        <v>6.51</v>
      </c>
      <c r="O14130" s="24">
        <v>2.79</v>
      </c>
      <c r="P14130" s="25">
        <v>30</v>
      </c>
    </row>
    <row r="14131" spans="1:16" x14ac:dyDescent="0.3">
      <c r="A14131" s="22">
        <v>43407</v>
      </c>
      <c r="B14131">
        <v>2018</v>
      </c>
      <c r="C14131">
        <v>11</v>
      </c>
      <c r="D14131" t="s">
        <v>137</v>
      </c>
      <c r="E14131" t="s">
        <v>135</v>
      </c>
      <c r="F14131" t="s">
        <v>187</v>
      </c>
      <c r="G14131" t="s">
        <v>111</v>
      </c>
      <c r="H14131" t="s">
        <v>96</v>
      </c>
      <c r="I14131" t="s">
        <v>74</v>
      </c>
      <c r="J14131" t="s">
        <v>97</v>
      </c>
      <c r="K14131" s="23">
        <v>3</v>
      </c>
      <c r="L14131" s="24">
        <v>3.6</v>
      </c>
      <c r="M14131" s="24">
        <v>10.8</v>
      </c>
      <c r="N14131" s="24">
        <v>7.56</v>
      </c>
      <c r="O14131" s="24">
        <v>3.24</v>
      </c>
      <c r="P14131" s="25">
        <v>30</v>
      </c>
    </row>
    <row r="14132" spans="1:16" x14ac:dyDescent="0.3">
      <c r="A14132" s="22">
        <v>43407</v>
      </c>
      <c r="B14132">
        <v>2018</v>
      </c>
      <c r="C14132">
        <v>11</v>
      </c>
      <c r="D14132" t="s">
        <v>137</v>
      </c>
      <c r="E14132" t="s">
        <v>135</v>
      </c>
      <c r="F14132" t="s">
        <v>187</v>
      </c>
      <c r="G14132" t="s">
        <v>111</v>
      </c>
      <c r="H14132" t="s">
        <v>98</v>
      </c>
      <c r="I14132" t="s">
        <v>75</v>
      </c>
      <c r="J14132" t="s">
        <v>99</v>
      </c>
      <c r="K14132" s="23">
        <v>6.2</v>
      </c>
      <c r="L14132" s="24">
        <v>2.8</v>
      </c>
      <c r="M14132" s="24">
        <v>17.36</v>
      </c>
      <c r="N14132" s="24">
        <v>12.5</v>
      </c>
      <c r="O14132" s="24">
        <v>4.8600000000000003</v>
      </c>
      <c r="P14132" s="25">
        <v>28</v>
      </c>
    </row>
    <row r="14133" spans="1:16" x14ac:dyDescent="0.3">
      <c r="A14133" s="22">
        <v>43407</v>
      </c>
      <c r="B14133">
        <v>2018</v>
      </c>
      <c r="C14133">
        <v>11</v>
      </c>
      <c r="D14133" t="s">
        <v>137</v>
      </c>
      <c r="E14133" t="s">
        <v>135</v>
      </c>
      <c r="F14133" t="s">
        <v>187</v>
      </c>
      <c r="G14133" t="s">
        <v>111</v>
      </c>
      <c r="H14133" t="s">
        <v>100</v>
      </c>
      <c r="I14133" t="s">
        <v>70</v>
      </c>
      <c r="J14133" t="s">
        <v>101</v>
      </c>
      <c r="K14133" s="23">
        <v>45.4</v>
      </c>
      <c r="L14133" s="24">
        <v>2.4</v>
      </c>
      <c r="M14133" s="24">
        <v>108.96</v>
      </c>
      <c r="N14133" s="24">
        <v>80.63</v>
      </c>
      <c r="O14133" s="24">
        <v>28.33</v>
      </c>
      <c r="P14133" s="25">
        <v>26</v>
      </c>
    </row>
    <row r="14134" spans="1:16" x14ac:dyDescent="0.3">
      <c r="A14134" s="22">
        <v>43407</v>
      </c>
      <c r="B14134">
        <v>2018</v>
      </c>
      <c r="C14134">
        <v>11</v>
      </c>
      <c r="D14134" t="s">
        <v>137</v>
      </c>
      <c r="E14134" t="s">
        <v>135</v>
      </c>
      <c r="F14134" t="s">
        <v>187</v>
      </c>
      <c r="G14134" t="s">
        <v>111</v>
      </c>
      <c r="H14134" t="s">
        <v>102</v>
      </c>
      <c r="I14134" t="s">
        <v>71</v>
      </c>
      <c r="J14134" t="s">
        <v>103</v>
      </c>
      <c r="K14134" s="23">
        <v>2</v>
      </c>
      <c r="L14134" s="24">
        <v>6.9</v>
      </c>
      <c r="M14134" s="24">
        <v>13.8</v>
      </c>
      <c r="N14134" s="24">
        <v>9.11</v>
      </c>
      <c r="O14134" s="24">
        <v>4.6900000000000004</v>
      </c>
      <c r="P14134" s="25">
        <v>34</v>
      </c>
    </row>
    <row r="14135" spans="1:16" x14ac:dyDescent="0.3">
      <c r="A14135" s="22">
        <v>43407</v>
      </c>
      <c r="B14135">
        <v>2018</v>
      </c>
      <c r="C14135">
        <v>11</v>
      </c>
      <c r="D14135" t="s">
        <v>137</v>
      </c>
      <c r="E14135" t="s">
        <v>135</v>
      </c>
      <c r="F14135" t="s">
        <v>187</v>
      </c>
      <c r="G14135" t="s">
        <v>111</v>
      </c>
      <c r="H14135" t="s">
        <v>104</v>
      </c>
      <c r="I14135" t="s">
        <v>76</v>
      </c>
      <c r="J14135" t="s">
        <v>105</v>
      </c>
      <c r="K14135" s="23">
        <v>0</v>
      </c>
      <c r="L14135" s="24">
        <v>7.4</v>
      </c>
      <c r="M14135" s="24">
        <v>0</v>
      </c>
      <c r="N14135" s="24">
        <v>0</v>
      </c>
      <c r="O14135" s="24">
        <v>0</v>
      </c>
      <c r="P14135" s="25">
        <v>34</v>
      </c>
    </row>
    <row r="14136" spans="1:16" x14ac:dyDescent="0.3">
      <c r="A14136" s="22">
        <v>43407</v>
      </c>
      <c r="B14136">
        <v>2018</v>
      </c>
      <c r="C14136">
        <v>11</v>
      </c>
      <c r="D14136" t="s">
        <v>137</v>
      </c>
      <c r="E14136" t="s">
        <v>135</v>
      </c>
      <c r="F14136" t="s">
        <v>187</v>
      </c>
      <c r="G14136" t="s">
        <v>111</v>
      </c>
      <c r="H14136" t="s">
        <v>106</v>
      </c>
      <c r="I14136" t="s">
        <v>69</v>
      </c>
      <c r="J14136" t="s">
        <v>107</v>
      </c>
      <c r="K14136" s="23">
        <v>0</v>
      </c>
      <c r="L14136" s="24">
        <v>16.5</v>
      </c>
      <c r="M14136" s="24">
        <v>0</v>
      </c>
      <c r="N14136" s="24">
        <v>0</v>
      </c>
      <c r="O14136" s="24">
        <v>0</v>
      </c>
      <c r="P14136" s="25">
        <v>22</v>
      </c>
    </row>
    <row r="14137" spans="1:16" x14ac:dyDescent="0.3">
      <c r="A14137" s="22">
        <v>43407</v>
      </c>
      <c r="B14137">
        <v>2018</v>
      </c>
      <c r="C14137">
        <v>11</v>
      </c>
      <c r="D14137" t="s">
        <v>137</v>
      </c>
      <c r="E14137" t="s">
        <v>135</v>
      </c>
      <c r="F14137" t="s">
        <v>187</v>
      </c>
      <c r="G14137" t="s">
        <v>111</v>
      </c>
      <c r="H14137" t="s">
        <v>108</v>
      </c>
      <c r="I14137" t="s">
        <v>72</v>
      </c>
      <c r="J14137" t="s">
        <v>109</v>
      </c>
      <c r="K14137" s="23">
        <v>2</v>
      </c>
      <c r="L14137" s="24">
        <v>8.1999999999999993</v>
      </c>
      <c r="M14137" s="24">
        <v>16.399999999999999</v>
      </c>
      <c r="N14137" s="24">
        <v>11.15</v>
      </c>
      <c r="O14137" s="24">
        <v>5.25</v>
      </c>
      <c r="P14137" s="25">
        <v>32</v>
      </c>
    </row>
    <row r="14138" spans="1:16" x14ac:dyDescent="0.3">
      <c r="A14138" s="22">
        <v>43408</v>
      </c>
      <c r="B14138">
        <v>2018</v>
      </c>
      <c r="C14138">
        <v>11</v>
      </c>
      <c r="D14138" t="s">
        <v>137</v>
      </c>
      <c r="E14138" t="s">
        <v>135</v>
      </c>
      <c r="F14138" t="s">
        <v>187</v>
      </c>
      <c r="G14138" t="s">
        <v>112</v>
      </c>
      <c r="H14138" t="s">
        <v>94</v>
      </c>
      <c r="I14138" t="s">
        <v>73</v>
      </c>
      <c r="J14138" t="s">
        <v>95</v>
      </c>
      <c r="K14138" s="23">
        <v>13.99</v>
      </c>
      <c r="L14138" s="24">
        <v>3.1</v>
      </c>
      <c r="M14138" s="24">
        <v>43.37</v>
      </c>
      <c r="N14138" s="24">
        <v>30.36</v>
      </c>
      <c r="O14138" s="24">
        <v>13.01</v>
      </c>
      <c r="P14138" s="25">
        <v>30</v>
      </c>
    </row>
    <row r="14139" spans="1:16" x14ac:dyDescent="0.3">
      <c r="A14139" s="22">
        <v>43408</v>
      </c>
      <c r="B14139">
        <v>2018</v>
      </c>
      <c r="C14139">
        <v>11</v>
      </c>
      <c r="D14139" t="s">
        <v>137</v>
      </c>
      <c r="E14139" t="s">
        <v>135</v>
      </c>
      <c r="F14139" t="s">
        <v>187</v>
      </c>
      <c r="G14139" t="s">
        <v>112</v>
      </c>
      <c r="H14139" t="s">
        <v>96</v>
      </c>
      <c r="I14139" t="s">
        <v>74</v>
      </c>
      <c r="J14139" t="s">
        <v>97</v>
      </c>
      <c r="K14139" s="23">
        <v>4.9000000000000004</v>
      </c>
      <c r="L14139" s="24">
        <v>3.6</v>
      </c>
      <c r="M14139" s="24">
        <v>17.64</v>
      </c>
      <c r="N14139" s="24">
        <v>12.35</v>
      </c>
      <c r="O14139" s="24">
        <v>5.29</v>
      </c>
      <c r="P14139" s="25">
        <v>30</v>
      </c>
    </row>
    <row r="14140" spans="1:16" x14ac:dyDescent="0.3">
      <c r="A14140" s="22">
        <v>43408</v>
      </c>
      <c r="B14140">
        <v>2018</v>
      </c>
      <c r="C14140">
        <v>11</v>
      </c>
      <c r="D14140" t="s">
        <v>137</v>
      </c>
      <c r="E14140" t="s">
        <v>135</v>
      </c>
      <c r="F14140" t="s">
        <v>187</v>
      </c>
      <c r="G14140" t="s">
        <v>112</v>
      </c>
      <c r="H14140" t="s">
        <v>98</v>
      </c>
      <c r="I14140" t="s">
        <v>75</v>
      </c>
      <c r="J14140" t="s">
        <v>99</v>
      </c>
      <c r="K14140" s="23">
        <v>0</v>
      </c>
      <c r="L14140" s="24">
        <v>2.8</v>
      </c>
      <c r="M14140" s="24">
        <v>0</v>
      </c>
      <c r="N14140" s="24">
        <v>0</v>
      </c>
      <c r="O14140" s="24">
        <v>0</v>
      </c>
      <c r="P14140" s="25">
        <v>28</v>
      </c>
    </row>
    <row r="14141" spans="1:16" x14ac:dyDescent="0.3">
      <c r="A14141" s="22">
        <v>43408</v>
      </c>
      <c r="B14141">
        <v>2018</v>
      </c>
      <c r="C14141">
        <v>11</v>
      </c>
      <c r="D14141" t="s">
        <v>137</v>
      </c>
      <c r="E14141" t="s">
        <v>135</v>
      </c>
      <c r="F14141" t="s">
        <v>187</v>
      </c>
      <c r="G14141" t="s">
        <v>112</v>
      </c>
      <c r="H14141" t="s">
        <v>100</v>
      </c>
      <c r="I14141" t="s">
        <v>70</v>
      </c>
      <c r="J14141" t="s">
        <v>101</v>
      </c>
      <c r="K14141" s="23">
        <v>52</v>
      </c>
      <c r="L14141" s="24">
        <v>2.4</v>
      </c>
      <c r="M14141" s="24">
        <v>124.8</v>
      </c>
      <c r="N14141" s="24">
        <v>92.35</v>
      </c>
      <c r="O14141" s="24">
        <v>32.450000000000003</v>
      </c>
      <c r="P14141" s="25">
        <v>26</v>
      </c>
    </row>
    <row r="14142" spans="1:16" x14ac:dyDescent="0.3">
      <c r="A14142" s="22">
        <v>43408</v>
      </c>
      <c r="B14142">
        <v>2018</v>
      </c>
      <c r="C14142">
        <v>11</v>
      </c>
      <c r="D14142" t="s">
        <v>137</v>
      </c>
      <c r="E14142" t="s">
        <v>135</v>
      </c>
      <c r="F14142" t="s">
        <v>187</v>
      </c>
      <c r="G14142" t="s">
        <v>112</v>
      </c>
      <c r="H14142" t="s">
        <v>102</v>
      </c>
      <c r="I14142" t="s">
        <v>71</v>
      </c>
      <c r="J14142" t="s">
        <v>103</v>
      </c>
      <c r="K14142" s="23">
        <v>7</v>
      </c>
      <c r="L14142" s="24">
        <v>6.9</v>
      </c>
      <c r="M14142" s="24">
        <v>48.3</v>
      </c>
      <c r="N14142" s="24">
        <v>31.88</v>
      </c>
      <c r="O14142" s="24">
        <v>16.420000000000002</v>
      </c>
      <c r="P14142" s="25">
        <v>34</v>
      </c>
    </row>
    <row r="14143" spans="1:16" x14ac:dyDescent="0.3">
      <c r="A14143" s="22">
        <v>43408</v>
      </c>
      <c r="B14143">
        <v>2018</v>
      </c>
      <c r="C14143">
        <v>11</v>
      </c>
      <c r="D14143" t="s">
        <v>137</v>
      </c>
      <c r="E14143" t="s">
        <v>135</v>
      </c>
      <c r="F14143" t="s">
        <v>187</v>
      </c>
      <c r="G14143" t="s">
        <v>112</v>
      </c>
      <c r="H14143" t="s">
        <v>104</v>
      </c>
      <c r="I14143" t="s">
        <v>76</v>
      </c>
      <c r="J14143" t="s">
        <v>105</v>
      </c>
      <c r="K14143" s="23">
        <v>0</v>
      </c>
      <c r="L14143" s="24">
        <v>7.4</v>
      </c>
      <c r="M14143" s="24">
        <v>0</v>
      </c>
      <c r="N14143" s="24">
        <v>0</v>
      </c>
      <c r="O14143" s="24">
        <v>0</v>
      </c>
      <c r="P14143" s="25">
        <v>34</v>
      </c>
    </row>
    <row r="14144" spans="1:16" x14ac:dyDescent="0.3">
      <c r="A14144" s="22">
        <v>43408</v>
      </c>
      <c r="B14144">
        <v>2018</v>
      </c>
      <c r="C14144">
        <v>11</v>
      </c>
      <c r="D14144" t="s">
        <v>137</v>
      </c>
      <c r="E14144" t="s">
        <v>135</v>
      </c>
      <c r="F14144" t="s">
        <v>187</v>
      </c>
      <c r="G14144" t="s">
        <v>112</v>
      </c>
      <c r="H14144" t="s">
        <v>106</v>
      </c>
      <c r="I14144" t="s">
        <v>69</v>
      </c>
      <c r="J14144" t="s">
        <v>107</v>
      </c>
      <c r="K14144" s="23">
        <v>13</v>
      </c>
      <c r="L14144" s="24">
        <v>16.5</v>
      </c>
      <c r="M14144" s="24">
        <v>214.5</v>
      </c>
      <c r="N14144" s="24">
        <v>167.31</v>
      </c>
      <c r="O14144" s="24">
        <v>47.19</v>
      </c>
      <c r="P14144" s="25">
        <v>22</v>
      </c>
    </row>
    <row r="14145" spans="1:16" x14ac:dyDescent="0.3">
      <c r="A14145" s="22">
        <v>43408</v>
      </c>
      <c r="B14145">
        <v>2018</v>
      </c>
      <c r="C14145">
        <v>11</v>
      </c>
      <c r="D14145" t="s">
        <v>137</v>
      </c>
      <c r="E14145" t="s">
        <v>135</v>
      </c>
      <c r="F14145" t="s">
        <v>187</v>
      </c>
      <c r="G14145" t="s">
        <v>112</v>
      </c>
      <c r="H14145" t="s">
        <v>108</v>
      </c>
      <c r="I14145" t="s">
        <v>72</v>
      </c>
      <c r="J14145" t="s">
        <v>109</v>
      </c>
      <c r="K14145" s="23">
        <v>1</v>
      </c>
      <c r="L14145" s="24">
        <v>8.1999999999999993</v>
      </c>
      <c r="M14145" s="24">
        <v>8.1999999999999993</v>
      </c>
      <c r="N14145" s="24">
        <v>5.58</v>
      </c>
      <c r="O14145" s="24">
        <v>2.62</v>
      </c>
      <c r="P14145" s="25">
        <v>32</v>
      </c>
    </row>
    <row r="14146" spans="1:16" x14ac:dyDescent="0.3">
      <c r="A14146" s="22">
        <v>43409</v>
      </c>
      <c r="B14146">
        <v>2018</v>
      </c>
      <c r="C14146">
        <v>11</v>
      </c>
      <c r="D14146" t="s">
        <v>137</v>
      </c>
      <c r="E14146" t="s">
        <v>135</v>
      </c>
      <c r="F14146" t="s">
        <v>187</v>
      </c>
      <c r="G14146" t="s">
        <v>113</v>
      </c>
      <c r="H14146" t="s">
        <v>94</v>
      </c>
      <c r="I14146" t="s">
        <v>73</v>
      </c>
      <c r="J14146" t="s">
        <v>95</v>
      </c>
      <c r="K14146" s="23">
        <v>6.33</v>
      </c>
      <c r="L14146" s="24">
        <v>3.1</v>
      </c>
      <c r="M14146" s="24">
        <v>19.62</v>
      </c>
      <c r="N14146" s="24">
        <v>13.73</v>
      </c>
      <c r="O14146" s="24">
        <v>5.89</v>
      </c>
      <c r="P14146" s="25">
        <v>30</v>
      </c>
    </row>
    <row r="14147" spans="1:16" x14ac:dyDescent="0.3">
      <c r="A14147" s="22">
        <v>43409</v>
      </c>
      <c r="B14147">
        <v>2018</v>
      </c>
      <c r="C14147">
        <v>11</v>
      </c>
      <c r="D14147" t="s">
        <v>137</v>
      </c>
      <c r="E14147" t="s">
        <v>135</v>
      </c>
      <c r="F14147" t="s">
        <v>187</v>
      </c>
      <c r="G14147" t="s">
        <v>113</v>
      </c>
      <c r="H14147" t="s">
        <v>96</v>
      </c>
      <c r="I14147" t="s">
        <v>74</v>
      </c>
      <c r="J14147" t="s">
        <v>97</v>
      </c>
      <c r="K14147" s="23">
        <v>2.34</v>
      </c>
      <c r="L14147" s="24">
        <v>3.6</v>
      </c>
      <c r="M14147" s="24">
        <v>8.42</v>
      </c>
      <c r="N14147" s="24">
        <v>5.89</v>
      </c>
      <c r="O14147" s="24">
        <v>2.5299999999999998</v>
      </c>
      <c r="P14147" s="25">
        <v>30</v>
      </c>
    </row>
    <row r="14148" spans="1:16" x14ac:dyDescent="0.3">
      <c r="A14148" s="22">
        <v>43409</v>
      </c>
      <c r="B14148">
        <v>2018</v>
      </c>
      <c r="C14148">
        <v>11</v>
      </c>
      <c r="D14148" t="s">
        <v>137</v>
      </c>
      <c r="E14148" t="s">
        <v>135</v>
      </c>
      <c r="F14148" t="s">
        <v>187</v>
      </c>
      <c r="G14148" t="s">
        <v>113</v>
      </c>
      <c r="H14148" t="s">
        <v>98</v>
      </c>
      <c r="I14148" t="s">
        <v>75</v>
      </c>
      <c r="J14148" t="s">
        <v>99</v>
      </c>
      <c r="K14148" s="23">
        <v>6</v>
      </c>
      <c r="L14148" s="24">
        <v>2.8</v>
      </c>
      <c r="M14148" s="24">
        <v>16.8</v>
      </c>
      <c r="N14148" s="24">
        <v>12.1</v>
      </c>
      <c r="O14148" s="24">
        <v>4.7</v>
      </c>
      <c r="P14148" s="25">
        <v>28</v>
      </c>
    </row>
    <row r="14149" spans="1:16" x14ac:dyDescent="0.3">
      <c r="A14149" s="22">
        <v>43409</v>
      </c>
      <c r="B14149">
        <v>2018</v>
      </c>
      <c r="C14149">
        <v>11</v>
      </c>
      <c r="D14149" t="s">
        <v>137</v>
      </c>
      <c r="E14149" t="s">
        <v>135</v>
      </c>
      <c r="F14149" t="s">
        <v>187</v>
      </c>
      <c r="G14149" t="s">
        <v>113</v>
      </c>
      <c r="H14149" t="s">
        <v>100</v>
      </c>
      <c r="I14149" t="s">
        <v>70</v>
      </c>
      <c r="J14149" t="s">
        <v>101</v>
      </c>
      <c r="K14149" s="23">
        <v>29</v>
      </c>
      <c r="L14149" s="24">
        <v>2.4</v>
      </c>
      <c r="M14149" s="24">
        <v>69.599999999999994</v>
      </c>
      <c r="N14149" s="24">
        <v>51.5</v>
      </c>
      <c r="O14149" s="24">
        <v>18.100000000000001</v>
      </c>
      <c r="P14149" s="25">
        <v>26</v>
      </c>
    </row>
    <row r="14150" spans="1:16" x14ac:dyDescent="0.3">
      <c r="A14150" s="22">
        <v>43409</v>
      </c>
      <c r="B14150">
        <v>2018</v>
      </c>
      <c r="C14150">
        <v>11</v>
      </c>
      <c r="D14150" t="s">
        <v>137</v>
      </c>
      <c r="E14150" t="s">
        <v>135</v>
      </c>
      <c r="F14150" t="s">
        <v>187</v>
      </c>
      <c r="G14150" t="s">
        <v>113</v>
      </c>
      <c r="H14150" t="s">
        <v>102</v>
      </c>
      <c r="I14150" t="s">
        <v>71</v>
      </c>
      <c r="J14150" t="s">
        <v>103</v>
      </c>
      <c r="K14150" s="23">
        <v>14</v>
      </c>
      <c r="L14150" s="24">
        <v>6.9</v>
      </c>
      <c r="M14150" s="24">
        <v>96.6</v>
      </c>
      <c r="N14150" s="24">
        <v>63.76</v>
      </c>
      <c r="O14150" s="24">
        <v>32.840000000000003</v>
      </c>
      <c r="P14150" s="25">
        <v>34</v>
      </c>
    </row>
    <row r="14151" spans="1:16" x14ac:dyDescent="0.3">
      <c r="A14151" s="22">
        <v>43409</v>
      </c>
      <c r="B14151">
        <v>2018</v>
      </c>
      <c r="C14151">
        <v>11</v>
      </c>
      <c r="D14151" t="s">
        <v>137</v>
      </c>
      <c r="E14151" t="s">
        <v>135</v>
      </c>
      <c r="F14151" t="s">
        <v>187</v>
      </c>
      <c r="G14151" t="s">
        <v>113</v>
      </c>
      <c r="H14151" t="s">
        <v>104</v>
      </c>
      <c r="I14151" t="s">
        <v>76</v>
      </c>
      <c r="J14151" t="s">
        <v>105</v>
      </c>
      <c r="K14151" s="23">
        <v>0</v>
      </c>
      <c r="L14151" s="24">
        <v>7.4</v>
      </c>
      <c r="M14151" s="24">
        <v>0</v>
      </c>
      <c r="N14151" s="24">
        <v>0</v>
      </c>
      <c r="O14151" s="24">
        <v>0</v>
      </c>
      <c r="P14151" s="25">
        <v>34</v>
      </c>
    </row>
    <row r="14152" spans="1:16" x14ac:dyDescent="0.3">
      <c r="A14152" s="22">
        <v>43409</v>
      </c>
      <c r="B14152">
        <v>2018</v>
      </c>
      <c r="C14152">
        <v>11</v>
      </c>
      <c r="D14152" t="s">
        <v>137</v>
      </c>
      <c r="E14152" t="s">
        <v>135</v>
      </c>
      <c r="F14152" t="s">
        <v>187</v>
      </c>
      <c r="G14152" t="s">
        <v>113</v>
      </c>
      <c r="H14152" t="s">
        <v>106</v>
      </c>
      <c r="I14152" t="s">
        <v>69</v>
      </c>
      <c r="J14152" t="s">
        <v>107</v>
      </c>
      <c r="K14152" s="23">
        <v>13</v>
      </c>
      <c r="L14152" s="24">
        <v>16.5</v>
      </c>
      <c r="M14152" s="24">
        <v>214.5</v>
      </c>
      <c r="N14152" s="24">
        <v>167.31</v>
      </c>
      <c r="O14152" s="24">
        <v>47.19</v>
      </c>
      <c r="P14152" s="25">
        <v>22</v>
      </c>
    </row>
    <row r="14153" spans="1:16" x14ac:dyDescent="0.3">
      <c r="A14153" s="22">
        <v>43409</v>
      </c>
      <c r="B14153">
        <v>2018</v>
      </c>
      <c r="C14153">
        <v>11</v>
      </c>
      <c r="D14153" t="s">
        <v>137</v>
      </c>
      <c r="E14153" t="s">
        <v>135</v>
      </c>
      <c r="F14153" t="s">
        <v>187</v>
      </c>
      <c r="G14153" t="s">
        <v>113</v>
      </c>
      <c r="H14153" t="s">
        <v>108</v>
      </c>
      <c r="I14153" t="s">
        <v>72</v>
      </c>
      <c r="J14153" t="s">
        <v>109</v>
      </c>
      <c r="K14153" s="23">
        <v>2.2999999999999998</v>
      </c>
      <c r="L14153" s="24">
        <v>8.1999999999999993</v>
      </c>
      <c r="M14153" s="24">
        <v>18.86</v>
      </c>
      <c r="N14153" s="24">
        <v>12.82</v>
      </c>
      <c r="O14153" s="24">
        <v>6.04</v>
      </c>
      <c r="P14153" s="25">
        <v>32</v>
      </c>
    </row>
    <row r="14154" spans="1:16" x14ac:dyDescent="0.3">
      <c r="A14154" s="22">
        <v>43410</v>
      </c>
      <c r="B14154">
        <v>2018</v>
      </c>
      <c r="C14154">
        <v>11</v>
      </c>
      <c r="D14154" t="s">
        <v>137</v>
      </c>
      <c r="E14154" t="s">
        <v>135</v>
      </c>
      <c r="F14154" t="s">
        <v>187</v>
      </c>
      <c r="G14154" t="s">
        <v>114</v>
      </c>
      <c r="H14154" t="s">
        <v>94</v>
      </c>
      <c r="I14154" t="s">
        <v>73</v>
      </c>
      <c r="J14154" t="s">
        <v>95</v>
      </c>
      <c r="K14154" s="23">
        <v>3.33</v>
      </c>
      <c r="L14154" s="24">
        <v>3.1</v>
      </c>
      <c r="M14154" s="24">
        <v>10.32</v>
      </c>
      <c r="N14154" s="24">
        <v>7.22</v>
      </c>
      <c r="O14154" s="24">
        <v>3.1</v>
      </c>
      <c r="P14154" s="25">
        <v>30</v>
      </c>
    </row>
    <row r="14155" spans="1:16" x14ac:dyDescent="0.3">
      <c r="A14155" s="22">
        <v>43410</v>
      </c>
      <c r="B14155">
        <v>2018</v>
      </c>
      <c r="C14155">
        <v>11</v>
      </c>
      <c r="D14155" t="s">
        <v>137</v>
      </c>
      <c r="E14155" t="s">
        <v>135</v>
      </c>
      <c r="F14155" t="s">
        <v>187</v>
      </c>
      <c r="G14155" t="s">
        <v>114</v>
      </c>
      <c r="H14155" t="s">
        <v>96</v>
      </c>
      <c r="I14155" t="s">
        <v>74</v>
      </c>
      <c r="J14155" t="s">
        <v>97</v>
      </c>
      <c r="K14155" s="23">
        <v>6.68</v>
      </c>
      <c r="L14155" s="24">
        <v>3.6</v>
      </c>
      <c r="M14155" s="24">
        <v>24.05</v>
      </c>
      <c r="N14155" s="24">
        <v>16.84</v>
      </c>
      <c r="O14155" s="24">
        <v>7.21</v>
      </c>
      <c r="P14155" s="25">
        <v>30</v>
      </c>
    </row>
    <row r="14156" spans="1:16" x14ac:dyDescent="0.3">
      <c r="A14156" s="22">
        <v>43410</v>
      </c>
      <c r="B14156">
        <v>2018</v>
      </c>
      <c r="C14156">
        <v>11</v>
      </c>
      <c r="D14156" t="s">
        <v>137</v>
      </c>
      <c r="E14156" t="s">
        <v>135</v>
      </c>
      <c r="F14156" t="s">
        <v>187</v>
      </c>
      <c r="G14156" t="s">
        <v>114</v>
      </c>
      <c r="H14156" t="s">
        <v>98</v>
      </c>
      <c r="I14156" t="s">
        <v>75</v>
      </c>
      <c r="J14156" t="s">
        <v>99</v>
      </c>
      <c r="K14156" s="23">
        <v>10.55</v>
      </c>
      <c r="L14156" s="24">
        <v>2.8</v>
      </c>
      <c r="M14156" s="24">
        <v>29.54</v>
      </c>
      <c r="N14156" s="24">
        <v>21.27</v>
      </c>
      <c r="O14156" s="24">
        <v>8.27</v>
      </c>
      <c r="P14156" s="25">
        <v>28</v>
      </c>
    </row>
    <row r="14157" spans="1:16" x14ac:dyDescent="0.3">
      <c r="A14157" s="22">
        <v>43410</v>
      </c>
      <c r="B14157">
        <v>2018</v>
      </c>
      <c r="C14157">
        <v>11</v>
      </c>
      <c r="D14157" t="s">
        <v>137</v>
      </c>
      <c r="E14157" t="s">
        <v>135</v>
      </c>
      <c r="F14157" t="s">
        <v>187</v>
      </c>
      <c r="G14157" t="s">
        <v>114</v>
      </c>
      <c r="H14157" t="s">
        <v>100</v>
      </c>
      <c r="I14157" t="s">
        <v>70</v>
      </c>
      <c r="J14157" t="s">
        <v>101</v>
      </c>
      <c r="K14157" s="23">
        <v>37.700000000000003</v>
      </c>
      <c r="L14157" s="24">
        <v>2.4</v>
      </c>
      <c r="M14157" s="24">
        <v>90.48</v>
      </c>
      <c r="N14157" s="24">
        <v>66.959999999999994</v>
      </c>
      <c r="O14157" s="24">
        <v>23.52</v>
      </c>
      <c r="P14157" s="25">
        <v>26</v>
      </c>
    </row>
    <row r="14158" spans="1:16" x14ac:dyDescent="0.3">
      <c r="A14158" s="22">
        <v>43410</v>
      </c>
      <c r="B14158">
        <v>2018</v>
      </c>
      <c r="C14158">
        <v>11</v>
      </c>
      <c r="D14158" t="s">
        <v>137</v>
      </c>
      <c r="E14158" t="s">
        <v>135</v>
      </c>
      <c r="F14158" t="s">
        <v>187</v>
      </c>
      <c r="G14158" t="s">
        <v>114</v>
      </c>
      <c r="H14158" t="s">
        <v>102</v>
      </c>
      <c r="I14158" t="s">
        <v>71</v>
      </c>
      <c r="J14158" t="s">
        <v>103</v>
      </c>
      <c r="K14158" s="23">
        <v>8</v>
      </c>
      <c r="L14158" s="24">
        <v>6.9</v>
      </c>
      <c r="M14158" s="24">
        <v>55.2</v>
      </c>
      <c r="N14158" s="24">
        <v>36.43</v>
      </c>
      <c r="O14158" s="24">
        <v>18.77</v>
      </c>
      <c r="P14158" s="25">
        <v>34</v>
      </c>
    </row>
    <row r="14159" spans="1:16" x14ac:dyDescent="0.3">
      <c r="A14159" s="22">
        <v>43410</v>
      </c>
      <c r="B14159">
        <v>2018</v>
      </c>
      <c r="C14159">
        <v>11</v>
      </c>
      <c r="D14159" t="s">
        <v>137</v>
      </c>
      <c r="E14159" t="s">
        <v>135</v>
      </c>
      <c r="F14159" t="s">
        <v>187</v>
      </c>
      <c r="G14159" t="s">
        <v>114</v>
      </c>
      <c r="H14159" t="s">
        <v>104</v>
      </c>
      <c r="I14159" t="s">
        <v>76</v>
      </c>
      <c r="J14159" t="s">
        <v>105</v>
      </c>
      <c r="K14159" s="23">
        <v>0</v>
      </c>
      <c r="L14159" s="24">
        <v>7.4</v>
      </c>
      <c r="M14159" s="24">
        <v>0</v>
      </c>
      <c r="N14159" s="24">
        <v>0</v>
      </c>
      <c r="O14159" s="24">
        <v>0</v>
      </c>
      <c r="P14159" s="25">
        <v>34</v>
      </c>
    </row>
    <row r="14160" spans="1:16" x14ac:dyDescent="0.3">
      <c r="A14160" s="22">
        <v>43410</v>
      </c>
      <c r="B14160">
        <v>2018</v>
      </c>
      <c r="C14160">
        <v>11</v>
      </c>
      <c r="D14160" t="s">
        <v>137</v>
      </c>
      <c r="E14160" t="s">
        <v>135</v>
      </c>
      <c r="F14160" t="s">
        <v>187</v>
      </c>
      <c r="G14160" t="s">
        <v>114</v>
      </c>
      <c r="H14160" t="s">
        <v>106</v>
      </c>
      <c r="I14160" t="s">
        <v>69</v>
      </c>
      <c r="J14160" t="s">
        <v>107</v>
      </c>
      <c r="K14160" s="23">
        <v>13</v>
      </c>
      <c r="L14160" s="24">
        <v>16.5</v>
      </c>
      <c r="M14160" s="24">
        <v>214.5</v>
      </c>
      <c r="N14160" s="24">
        <v>167.31</v>
      </c>
      <c r="O14160" s="24">
        <v>47.19</v>
      </c>
      <c r="P14160" s="25">
        <v>22</v>
      </c>
    </row>
    <row r="14161" spans="1:16" x14ac:dyDescent="0.3">
      <c r="A14161" s="22">
        <v>43410</v>
      </c>
      <c r="B14161">
        <v>2018</v>
      </c>
      <c r="C14161">
        <v>11</v>
      </c>
      <c r="D14161" t="s">
        <v>137</v>
      </c>
      <c r="E14161" t="s">
        <v>135</v>
      </c>
      <c r="F14161" t="s">
        <v>187</v>
      </c>
      <c r="G14161" t="s">
        <v>114</v>
      </c>
      <c r="H14161" t="s">
        <v>108</v>
      </c>
      <c r="I14161" t="s">
        <v>72</v>
      </c>
      <c r="J14161" t="s">
        <v>109</v>
      </c>
      <c r="K14161" s="23">
        <v>2.5</v>
      </c>
      <c r="L14161" s="24">
        <v>8.1999999999999993</v>
      </c>
      <c r="M14161" s="24">
        <v>20.5</v>
      </c>
      <c r="N14161" s="24">
        <v>13.94</v>
      </c>
      <c r="O14161" s="24">
        <v>6.56</v>
      </c>
      <c r="P14161" s="25">
        <v>32</v>
      </c>
    </row>
    <row r="14162" spans="1:16" x14ac:dyDescent="0.3">
      <c r="A14162" s="22">
        <v>43411</v>
      </c>
      <c r="B14162">
        <v>2018</v>
      </c>
      <c r="C14162">
        <v>11</v>
      </c>
      <c r="D14162" t="s">
        <v>137</v>
      </c>
      <c r="E14162" t="s">
        <v>135</v>
      </c>
      <c r="F14162" t="s">
        <v>187</v>
      </c>
      <c r="G14162" t="s">
        <v>115</v>
      </c>
      <c r="H14162" t="s">
        <v>94</v>
      </c>
      <c r="I14162" t="s">
        <v>73</v>
      </c>
      <c r="J14162" t="s">
        <v>95</v>
      </c>
      <c r="K14162" s="23">
        <v>7</v>
      </c>
      <c r="L14162" s="24">
        <v>3.1</v>
      </c>
      <c r="M14162" s="24">
        <v>21.7</v>
      </c>
      <c r="N14162" s="24">
        <v>15.19</v>
      </c>
      <c r="O14162" s="24">
        <v>6.51</v>
      </c>
      <c r="P14162" s="25">
        <v>30</v>
      </c>
    </row>
    <row r="14163" spans="1:16" x14ac:dyDescent="0.3">
      <c r="A14163" s="22">
        <v>43411</v>
      </c>
      <c r="B14163">
        <v>2018</v>
      </c>
      <c r="C14163">
        <v>11</v>
      </c>
      <c r="D14163" t="s">
        <v>137</v>
      </c>
      <c r="E14163" t="s">
        <v>135</v>
      </c>
      <c r="F14163" t="s">
        <v>187</v>
      </c>
      <c r="G14163" t="s">
        <v>115</v>
      </c>
      <c r="H14163" t="s">
        <v>96</v>
      </c>
      <c r="I14163" t="s">
        <v>74</v>
      </c>
      <c r="J14163" t="s">
        <v>97</v>
      </c>
      <c r="K14163" s="23">
        <v>1.86</v>
      </c>
      <c r="L14163" s="24">
        <v>3.6</v>
      </c>
      <c r="M14163" s="24">
        <v>6.7</v>
      </c>
      <c r="N14163" s="24">
        <v>4.6900000000000004</v>
      </c>
      <c r="O14163" s="24">
        <v>2.0099999999999998</v>
      </c>
      <c r="P14163" s="25">
        <v>30</v>
      </c>
    </row>
    <row r="14164" spans="1:16" x14ac:dyDescent="0.3">
      <c r="A14164" s="22">
        <v>43411</v>
      </c>
      <c r="B14164">
        <v>2018</v>
      </c>
      <c r="C14164">
        <v>11</v>
      </c>
      <c r="D14164" t="s">
        <v>137</v>
      </c>
      <c r="E14164" t="s">
        <v>135</v>
      </c>
      <c r="F14164" t="s">
        <v>187</v>
      </c>
      <c r="G14164" t="s">
        <v>115</v>
      </c>
      <c r="H14164" t="s">
        <v>98</v>
      </c>
      <c r="I14164" t="s">
        <v>75</v>
      </c>
      <c r="J14164" t="s">
        <v>99</v>
      </c>
      <c r="K14164" s="23">
        <v>3</v>
      </c>
      <c r="L14164" s="24">
        <v>2.8</v>
      </c>
      <c r="M14164" s="24">
        <v>8.4</v>
      </c>
      <c r="N14164" s="24">
        <v>6.05</v>
      </c>
      <c r="O14164" s="24">
        <v>2.35</v>
      </c>
      <c r="P14164" s="25">
        <v>28</v>
      </c>
    </row>
    <row r="14165" spans="1:16" x14ac:dyDescent="0.3">
      <c r="A14165" s="22">
        <v>43411</v>
      </c>
      <c r="B14165">
        <v>2018</v>
      </c>
      <c r="C14165">
        <v>11</v>
      </c>
      <c r="D14165" t="s">
        <v>137</v>
      </c>
      <c r="E14165" t="s">
        <v>135</v>
      </c>
      <c r="F14165" t="s">
        <v>187</v>
      </c>
      <c r="G14165" t="s">
        <v>115</v>
      </c>
      <c r="H14165" t="s">
        <v>100</v>
      </c>
      <c r="I14165" t="s">
        <v>70</v>
      </c>
      <c r="J14165" t="s">
        <v>101</v>
      </c>
      <c r="K14165" s="23">
        <v>38.9</v>
      </c>
      <c r="L14165" s="24">
        <v>2.4</v>
      </c>
      <c r="M14165" s="24">
        <v>93.36</v>
      </c>
      <c r="N14165" s="24">
        <v>69.09</v>
      </c>
      <c r="O14165" s="24">
        <v>24.27</v>
      </c>
      <c r="P14165" s="25">
        <v>26</v>
      </c>
    </row>
    <row r="14166" spans="1:16" x14ac:dyDescent="0.3">
      <c r="A14166" s="22">
        <v>43411</v>
      </c>
      <c r="B14166">
        <v>2018</v>
      </c>
      <c r="C14166">
        <v>11</v>
      </c>
      <c r="D14166" t="s">
        <v>137</v>
      </c>
      <c r="E14166" t="s">
        <v>135</v>
      </c>
      <c r="F14166" t="s">
        <v>187</v>
      </c>
      <c r="G14166" t="s">
        <v>115</v>
      </c>
      <c r="H14166" t="s">
        <v>102</v>
      </c>
      <c r="I14166" t="s">
        <v>71</v>
      </c>
      <c r="J14166" t="s">
        <v>103</v>
      </c>
      <c r="K14166" s="23">
        <v>15</v>
      </c>
      <c r="L14166" s="24">
        <v>6.9</v>
      </c>
      <c r="M14166" s="24">
        <v>103.5</v>
      </c>
      <c r="N14166" s="24">
        <v>68.31</v>
      </c>
      <c r="O14166" s="24">
        <v>35.19</v>
      </c>
      <c r="P14166" s="25">
        <v>34</v>
      </c>
    </row>
    <row r="14167" spans="1:16" x14ac:dyDescent="0.3">
      <c r="A14167" s="22">
        <v>43411</v>
      </c>
      <c r="B14167">
        <v>2018</v>
      </c>
      <c r="C14167">
        <v>11</v>
      </c>
      <c r="D14167" t="s">
        <v>137</v>
      </c>
      <c r="E14167" t="s">
        <v>135</v>
      </c>
      <c r="F14167" t="s">
        <v>187</v>
      </c>
      <c r="G14167" t="s">
        <v>115</v>
      </c>
      <c r="H14167" t="s">
        <v>104</v>
      </c>
      <c r="I14167" t="s">
        <v>76</v>
      </c>
      <c r="J14167" t="s">
        <v>105</v>
      </c>
      <c r="K14167" s="23">
        <v>3</v>
      </c>
      <c r="L14167" s="24">
        <v>7.4</v>
      </c>
      <c r="M14167" s="24">
        <v>22.2</v>
      </c>
      <c r="N14167" s="24">
        <v>14.65</v>
      </c>
      <c r="O14167" s="24">
        <v>7.55</v>
      </c>
      <c r="P14167" s="25">
        <v>34</v>
      </c>
    </row>
    <row r="14168" spans="1:16" x14ac:dyDescent="0.3">
      <c r="A14168" s="22">
        <v>43411</v>
      </c>
      <c r="B14168">
        <v>2018</v>
      </c>
      <c r="C14168">
        <v>11</v>
      </c>
      <c r="D14168" t="s">
        <v>137</v>
      </c>
      <c r="E14168" t="s">
        <v>135</v>
      </c>
      <c r="F14168" t="s">
        <v>187</v>
      </c>
      <c r="G14168" t="s">
        <v>115</v>
      </c>
      <c r="H14168" t="s">
        <v>106</v>
      </c>
      <c r="I14168" t="s">
        <v>69</v>
      </c>
      <c r="J14168" t="s">
        <v>107</v>
      </c>
      <c r="K14168" s="23">
        <v>8</v>
      </c>
      <c r="L14168" s="24">
        <v>16.5</v>
      </c>
      <c r="M14168" s="24">
        <v>132</v>
      </c>
      <c r="N14168" s="24">
        <v>102.96</v>
      </c>
      <c r="O14168" s="24">
        <v>29.04</v>
      </c>
      <c r="P14168" s="25">
        <v>22</v>
      </c>
    </row>
    <row r="14169" spans="1:16" x14ac:dyDescent="0.3">
      <c r="A14169" s="22">
        <v>43411</v>
      </c>
      <c r="B14169">
        <v>2018</v>
      </c>
      <c r="C14169">
        <v>11</v>
      </c>
      <c r="D14169" t="s">
        <v>137</v>
      </c>
      <c r="E14169" t="s">
        <v>135</v>
      </c>
      <c r="F14169" t="s">
        <v>187</v>
      </c>
      <c r="G14169" t="s">
        <v>115</v>
      </c>
      <c r="H14169" t="s">
        <v>108</v>
      </c>
      <c r="I14169" t="s">
        <v>72</v>
      </c>
      <c r="J14169" t="s">
        <v>109</v>
      </c>
      <c r="K14169" s="23">
        <v>0</v>
      </c>
      <c r="L14169" s="24">
        <v>8.1999999999999993</v>
      </c>
      <c r="M14169" s="24">
        <v>0</v>
      </c>
      <c r="N14169" s="24">
        <v>0</v>
      </c>
      <c r="O14169" s="24">
        <v>0</v>
      </c>
      <c r="P14169" s="25">
        <v>32</v>
      </c>
    </row>
    <row r="14170" spans="1:16" x14ac:dyDescent="0.3">
      <c r="A14170" s="22">
        <v>43412</v>
      </c>
      <c r="B14170">
        <v>2018</v>
      </c>
      <c r="C14170">
        <v>11</v>
      </c>
      <c r="D14170" t="s">
        <v>137</v>
      </c>
      <c r="E14170" t="s">
        <v>135</v>
      </c>
      <c r="F14170" t="s">
        <v>187</v>
      </c>
      <c r="G14170" t="s">
        <v>93</v>
      </c>
      <c r="H14170" t="s">
        <v>94</v>
      </c>
      <c r="I14170" t="s">
        <v>73</v>
      </c>
      <c r="J14170" t="s">
        <v>95</v>
      </c>
      <c r="K14170" s="23">
        <v>3</v>
      </c>
      <c r="L14170" s="24">
        <v>3.1</v>
      </c>
      <c r="M14170" s="24">
        <v>9.3000000000000007</v>
      </c>
      <c r="N14170" s="24">
        <v>6.51</v>
      </c>
      <c r="O14170" s="24">
        <v>2.79</v>
      </c>
      <c r="P14170" s="25">
        <v>30</v>
      </c>
    </row>
    <row r="14171" spans="1:16" x14ac:dyDescent="0.3">
      <c r="A14171" s="22">
        <v>43412</v>
      </c>
      <c r="B14171">
        <v>2018</v>
      </c>
      <c r="C14171">
        <v>11</v>
      </c>
      <c r="D14171" t="s">
        <v>137</v>
      </c>
      <c r="E14171" t="s">
        <v>135</v>
      </c>
      <c r="F14171" t="s">
        <v>187</v>
      </c>
      <c r="G14171" t="s">
        <v>93</v>
      </c>
      <c r="H14171" t="s">
        <v>96</v>
      </c>
      <c r="I14171" t="s">
        <v>74</v>
      </c>
      <c r="J14171" t="s">
        <v>97</v>
      </c>
      <c r="K14171" s="23">
        <v>1.57</v>
      </c>
      <c r="L14171" s="24">
        <v>3.6</v>
      </c>
      <c r="M14171" s="24">
        <v>5.65</v>
      </c>
      <c r="N14171" s="24">
        <v>3.96</v>
      </c>
      <c r="O14171" s="24">
        <v>1.69</v>
      </c>
      <c r="P14171" s="25">
        <v>30</v>
      </c>
    </row>
    <row r="14172" spans="1:16" x14ac:dyDescent="0.3">
      <c r="A14172" s="22">
        <v>43412</v>
      </c>
      <c r="B14172">
        <v>2018</v>
      </c>
      <c r="C14172">
        <v>11</v>
      </c>
      <c r="D14172" t="s">
        <v>137</v>
      </c>
      <c r="E14172" t="s">
        <v>135</v>
      </c>
      <c r="F14172" t="s">
        <v>187</v>
      </c>
      <c r="G14172" t="s">
        <v>93</v>
      </c>
      <c r="H14172" t="s">
        <v>98</v>
      </c>
      <c r="I14172" t="s">
        <v>75</v>
      </c>
      <c r="J14172" t="s">
        <v>99</v>
      </c>
      <c r="K14172" s="23">
        <v>6</v>
      </c>
      <c r="L14172" s="24">
        <v>2.8</v>
      </c>
      <c r="M14172" s="24">
        <v>16.8</v>
      </c>
      <c r="N14172" s="24">
        <v>12.1</v>
      </c>
      <c r="O14172" s="24">
        <v>4.7</v>
      </c>
      <c r="P14172" s="25">
        <v>28</v>
      </c>
    </row>
    <row r="14173" spans="1:16" x14ac:dyDescent="0.3">
      <c r="A14173" s="22">
        <v>43412</v>
      </c>
      <c r="B14173">
        <v>2018</v>
      </c>
      <c r="C14173">
        <v>11</v>
      </c>
      <c r="D14173" t="s">
        <v>137</v>
      </c>
      <c r="E14173" t="s">
        <v>135</v>
      </c>
      <c r="F14173" t="s">
        <v>187</v>
      </c>
      <c r="G14173" t="s">
        <v>93</v>
      </c>
      <c r="H14173" t="s">
        <v>100</v>
      </c>
      <c r="I14173" t="s">
        <v>70</v>
      </c>
      <c r="J14173" t="s">
        <v>101</v>
      </c>
      <c r="K14173" s="23">
        <v>38</v>
      </c>
      <c r="L14173" s="24">
        <v>2.4</v>
      </c>
      <c r="M14173" s="24">
        <v>91.2</v>
      </c>
      <c r="N14173" s="24">
        <v>67.489999999999995</v>
      </c>
      <c r="O14173" s="24">
        <v>23.71</v>
      </c>
      <c r="P14173" s="25">
        <v>26</v>
      </c>
    </row>
    <row r="14174" spans="1:16" x14ac:dyDescent="0.3">
      <c r="A14174" s="22">
        <v>43412</v>
      </c>
      <c r="B14174">
        <v>2018</v>
      </c>
      <c r="C14174">
        <v>11</v>
      </c>
      <c r="D14174" t="s">
        <v>137</v>
      </c>
      <c r="E14174" t="s">
        <v>135</v>
      </c>
      <c r="F14174" t="s">
        <v>187</v>
      </c>
      <c r="G14174" t="s">
        <v>93</v>
      </c>
      <c r="H14174" t="s">
        <v>102</v>
      </c>
      <c r="I14174" t="s">
        <v>71</v>
      </c>
      <c r="J14174" t="s">
        <v>103</v>
      </c>
      <c r="K14174" s="23">
        <v>5</v>
      </c>
      <c r="L14174" s="24">
        <v>6.9</v>
      </c>
      <c r="M14174" s="24">
        <v>34.5</v>
      </c>
      <c r="N14174" s="24">
        <v>22.77</v>
      </c>
      <c r="O14174" s="24">
        <v>11.73</v>
      </c>
      <c r="P14174" s="25">
        <v>34</v>
      </c>
    </row>
    <row r="14175" spans="1:16" x14ac:dyDescent="0.3">
      <c r="A14175" s="22">
        <v>43412</v>
      </c>
      <c r="B14175">
        <v>2018</v>
      </c>
      <c r="C14175">
        <v>11</v>
      </c>
      <c r="D14175" t="s">
        <v>137</v>
      </c>
      <c r="E14175" t="s">
        <v>135</v>
      </c>
      <c r="F14175" t="s">
        <v>187</v>
      </c>
      <c r="G14175" t="s">
        <v>93</v>
      </c>
      <c r="H14175" t="s">
        <v>104</v>
      </c>
      <c r="I14175" t="s">
        <v>76</v>
      </c>
      <c r="J14175" t="s">
        <v>105</v>
      </c>
      <c r="K14175" s="23">
        <v>0</v>
      </c>
      <c r="L14175" s="24">
        <v>7.4</v>
      </c>
      <c r="M14175" s="24">
        <v>0</v>
      </c>
      <c r="N14175" s="24">
        <v>0</v>
      </c>
      <c r="O14175" s="24">
        <v>0</v>
      </c>
      <c r="P14175" s="25">
        <v>34</v>
      </c>
    </row>
    <row r="14176" spans="1:16" x14ac:dyDescent="0.3">
      <c r="A14176" s="22">
        <v>43412</v>
      </c>
      <c r="B14176">
        <v>2018</v>
      </c>
      <c r="C14176">
        <v>11</v>
      </c>
      <c r="D14176" t="s">
        <v>137</v>
      </c>
      <c r="E14176" t="s">
        <v>135</v>
      </c>
      <c r="F14176" t="s">
        <v>187</v>
      </c>
      <c r="G14176" t="s">
        <v>93</v>
      </c>
      <c r="H14176" t="s">
        <v>106</v>
      </c>
      <c r="I14176" t="s">
        <v>69</v>
      </c>
      <c r="J14176" t="s">
        <v>107</v>
      </c>
      <c r="K14176" s="23">
        <v>16</v>
      </c>
      <c r="L14176" s="24">
        <v>16.5</v>
      </c>
      <c r="M14176" s="24">
        <v>264</v>
      </c>
      <c r="N14176" s="24">
        <v>205.92</v>
      </c>
      <c r="O14176" s="24">
        <v>58.08</v>
      </c>
      <c r="P14176" s="25">
        <v>22</v>
      </c>
    </row>
    <row r="14177" spans="1:16" x14ac:dyDescent="0.3">
      <c r="A14177" s="22">
        <v>43412</v>
      </c>
      <c r="B14177">
        <v>2018</v>
      </c>
      <c r="C14177">
        <v>11</v>
      </c>
      <c r="D14177" t="s">
        <v>137</v>
      </c>
      <c r="E14177" t="s">
        <v>135</v>
      </c>
      <c r="F14177" t="s">
        <v>187</v>
      </c>
      <c r="G14177" t="s">
        <v>93</v>
      </c>
      <c r="H14177" t="s">
        <v>108</v>
      </c>
      <c r="I14177" t="s">
        <v>72</v>
      </c>
      <c r="J14177" t="s">
        <v>109</v>
      </c>
      <c r="K14177" s="23">
        <v>2</v>
      </c>
      <c r="L14177" s="24">
        <v>8.1999999999999993</v>
      </c>
      <c r="M14177" s="24">
        <v>16.399999999999999</v>
      </c>
      <c r="N14177" s="24">
        <v>11.15</v>
      </c>
      <c r="O14177" s="24">
        <v>5.25</v>
      </c>
      <c r="P14177" s="25">
        <v>32</v>
      </c>
    </row>
    <row r="14178" spans="1:16" x14ac:dyDescent="0.3">
      <c r="A14178" s="22">
        <v>43413</v>
      </c>
      <c r="B14178">
        <v>2018</v>
      </c>
      <c r="C14178">
        <v>11</v>
      </c>
      <c r="D14178" t="s">
        <v>137</v>
      </c>
      <c r="E14178" t="s">
        <v>135</v>
      </c>
      <c r="F14178" t="s">
        <v>187</v>
      </c>
      <c r="G14178" t="s">
        <v>110</v>
      </c>
      <c r="H14178" t="s">
        <v>94</v>
      </c>
      <c r="I14178" t="s">
        <v>73</v>
      </c>
      <c r="J14178" t="s">
        <v>95</v>
      </c>
      <c r="K14178" s="23">
        <v>5</v>
      </c>
      <c r="L14178" s="24">
        <v>3.1</v>
      </c>
      <c r="M14178" s="24">
        <v>15.5</v>
      </c>
      <c r="N14178" s="24">
        <v>10.85</v>
      </c>
      <c r="O14178" s="24">
        <v>4.6500000000000004</v>
      </c>
      <c r="P14178" s="25">
        <v>30</v>
      </c>
    </row>
    <row r="14179" spans="1:16" x14ac:dyDescent="0.3">
      <c r="A14179" s="22">
        <v>43413</v>
      </c>
      <c r="B14179">
        <v>2018</v>
      </c>
      <c r="C14179">
        <v>11</v>
      </c>
      <c r="D14179" t="s">
        <v>137</v>
      </c>
      <c r="E14179" t="s">
        <v>135</v>
      </c>
      <c r="F14179" t="s">
        <v>187</v>
      </c>
      <c r="G14179" t="s">
        <v>110</v>
      </c>
      <c r="H14179" t="s">
        <v>96</v>
      </c>
      <c r="I14179" t="s">
        <v>74</v>
      </c>
      <c r="J14179" t="s">
        <v>97</v>
      </c>
      <c r="K14179" s="23">
        <v>0.67</v>
      </c>
      <c r="L14179" s="24">
        <v>3.6</v>
      </c>
      <c r="M14179" s="24">
        <v>2.41</v>
      </c>
      <c r="N14179" s="24">
        <v>1.69</v>
      </c>
      <c r="O14179" s="24">
        <v>0.72</v>
      </c>
      <c r="P14179" s="25">
        <v>30</v>
      </c>
    </row>
    <row r="14180" spans="1:16" x14ac:dyDescent="0.3">
      <c r="A14180" s="22">
        <v>43413</v>
      </c>
      <c r="B14180">
        <v>2018</v>
      </c>
      <c r="C14180">
        <v>11</v>
      </c>
      <c r="D14180" t="s">
        <v>137</v>
      </c>
      <c r="E14180" t="s">
        <v>135</v>
      </c>
      <c r="F14180" t="s">
        <v>187</v>
      </c>
      <c r="G14180" t="s">
        <v>110</v>
      </c>
      <c r="H14180" t="s">
        <v>98</v>
      </c>
      <c r="I14180" t="s">
        <v>75</v>
      </c>
      <c r="J14180" t="s">
        <v>99</v>
      </c>
      <c r="K14180" s="23">
        <v>5</v>
      </c>
      <c r="L14180" s="24">
        <v>2.8</v>
      </c>
      <c r="M14180" s="24">
        <v>14</v>
      </c>
      <c r="N14180" s="24">
        <v>10.08</v>
      </c>
      <c r="O14180" s="24">
        <v>3.92</v>
      </c>
      <c r="P14180" s="25">
        <v>28</v>
      </c>
    </row>
    <row r="14181" spans="1:16" x14ac:dyDescent="0.3">
      <c r="A14181" s="22">
        <v>43413</v>
      </c>
      <c r="B14181">
        <v>2018</v>
      </c>
      <c r="C14181">
        <v>11</v>
      </c>
      <c r="D14181" t="s">
        <v>137</v>
      </c>
      <c r="E14181" t="s">
        <v>135</v>
      </c>
      <c r="F14181" t="s">
        <v>187</v>
      </c>
      <c r="G14181" t="s">
        <v>110</v>
      </c>
      <c r="H14181" t="s">
        <v>100</v>
      </c>
      <c r="I14181" t="s">
        <v>70</v>
      </c>
      <c r="J14181" t="s">
        <v>101</v>
      </c>
      <c r="K14181" s="23">
        <v>43</v>
      </c>
      <c r="L14181" s="24">
        <v>2.4</v>
      </c>
      <c r="M14181" s="24">
        <v>103.2</v>
      </c>
      <c r="N14181" s="24">
        <v>76.37</v>
      </c>
      <c r="O14181" s="24">
        <v>26.83</v>
      </c>
      <c r="P14181" s="25">
        <v>26</v>
      </c>
    </row>
    <row r="14182" spans="1:16" x14ac:dyDescent="0.3">
      <c r="A14182" s="22">
        <v>43413</v>
      </c>
      <c r="B14182">
        <v>2018</v>
      </c>
      <c r="C14182">
        <v>11</v>
      </c>
      <c r="D14182" t="s">
        <v>137</v>
      </c>
      <c r="E14182" t="s">
        <v>135</v>
      </c>
      <c r="F14182" t="s">
        <v>187</v>
      </c>
      <c r="G14182" t="s">
        <v>110</v>
      </c>
      <c r="H14182" t="s">
        <v>102</v>
      </c>
      <c r="I14182" t="s">
        <v>71</v>
      </c>
      <c r="J14182" t="s">
        <v>103</v>
      </c>
      <c r="K14182" s="23">
        <v>7</v>
      </c>
      <c r="L14182" s="24">
        <v>6.9</v>
      </c>
      <c r="M14182" s="24">
        <v>48.3</v>
      </c>
      <c r="N14182" s="24">
        <v>31.88</v>
      </c>
      <c r="O14182" s="24">
        <v>16.420000000000002</v>
      </c>
      <c r="P14182" s="25">
        <v>34</v>
      </c>
    </row>
    <row r="14183" spans="1:16" x14ac:dyDescent="0.3">
      <c r="A14183" s="22">
        <v>43413</v>
      </c>
      <c r="B14183">
        <v>2018</v>
      </c>
      <c r="C14183">
        <v>11</v>
      </c>
      <c r="D14183" t="s">
        <v>137</v>
      </c>
      <c r="E14183" t="s">
        <v>135</v>
      </c>
      <c r="F14183" t="s">
        <v>187</v>
      </c>
      <c r="G14183" t="s">
        <v>110</v>
      </c>
      <c r="H14183" t="s">
        <v>104</v>
      </c>
      <c r="I14183" t="s">
        <v>76</v>
      </c>
      <c r="J14183" t="s">
        <v>105</v>
      </c>
      <c r="K14183" s="23">
        <v>1</v>
      </c>
      <c r="L14183" s="24">
        <v>7.4</v>
      </c>
      <c r="M14183" s="24">
        <v>7.4</v>
      </c>
      <c r="N14183" s="24">
        <v>4.88</v>
      </c>
      <c r="O14183" s="24">
        <v>2.52</v>
      </c>
      <c r="P14183" s="25">
        <v>34</v>
      </c>
    </row>
    <row r="14184" spans="1:16" x14ac:dyDescent="0.3">
      <c r="A14184" s="22">
        <v>43413</v>
      </c>
      <c r="B14184">
        <v>2018</v>
      </c>
      <c r="C14184">
        <v>11</v>
      </c>
      <c r="D14184" t="s">
        <v>137</v>
      </c>
      <c r="E14184" t="s">
        <v>135</v>
      </c>
      <c r="F14184" t="s">
        <v>187</v>
      </c>
      <c r="G14184" t="s">
        <v>110</v>
      </c>
      <c r="H14184" t="s">
        <v>106</v>
      </c>
      <c r="I14184" t="s">
        <v>69</v>
      </c>
      <c r="J14184" t="s">
        <v>107</v>
      </c>
      <c r="K14184" s="23">
        <v>22</v>
      </c>
      <c r="L14184" s="24">
        <v>16.5</v>
      </c>
      <c r="M14184" s="24">
        <v>363</v>
      </c>
      <c r="N14184" s="24">
        <v>283.14</v>
      </c>
      <c r="O14184" s="24">
        <v>79.86</v>
      </c>
      <c r="P14184" s="25">
        <v>22</v>
      </c>
    </row>
    <row r="14185" spans="1:16" x14ac:dyDescent="0.3">
      <c r="A14185" s="22">
        <v>43413</v>
      </c>
      <c r="B14185">
        <v>2018</v>
      </c>
      <c r="C14185">
        <v>11</v>
      </c>
      <c r="D14185" t="s">
        <v>137</v>
      </c>
      <c r="E14185" t="s">
        <v>135</v>
      </c>
      <c r="F14185" t="s">
        <v>187</v>
      </c>
      <c r="G14185" t="s">
        <v>110</v>
      </c>
      <c r="H14185" t="s">
        <v>108</v>
      </c>
      <c r="I14185" t="s">
        <v>72</v>
      </c>
      <c r="J14185" t="s">
        <v>109</v>
      </c>
      <c r="K14185" s="23">
        <v>0</v>
      </c>
      <c r="L14185" s="24">
        <v>8.1999999999999993</v>
      </c>
      <c r="M14185" s="24">
        <v>0</v>
      </c>
      <c r="N14185" s="24">
        <v>0</v>
      </c>
      <c r="O14185" s="24">
        <v>0</v>
      </c>
      <c r="P14185" s="25">
        <v>32</v>
      </c>
    </row>
    <row r="14186" spans="1:16" x14ac:dyDescent="0.3">
      <c r="A14186" s="22">
        <v>43414</v>
      </c>
      <c r="B14186">
        <v>2018</v>
      </c>
      <c r="C14186">
        <v>11</v>
      </c>
      <c r="D14186" t="s">
        <v>137</v>
      </c>
      <c r="E14186" t="s">
        <v>135</v>
      </c>
      <c r="F14186" t="s">
        <v>187</v>
      </c>
      <c r="G14186" t="s">
        <v>111</v>
      </c>
      <c r="H14186" t="s">
        <v>94</v>
      </c>
      <c r="I14186" t="s">
        <v>73</v>
      </c>
      <c r="J14186" t="s">
        <v>95</v>
      </c>
      <c r="K14186" s="23">
        <v>4.33</v>
      </c>
      <c r="L14186" s="24">
        <v>3.1</v>
      </c>
      <c r="M14186" s="24">
        <v>13.42</v>
      </c>
      <c r="N14186" s="24">
        <v>9.39</v>
      </c>
      <c r="O14186" s="24">
        <v>4.03</v>
      </c>
      <c r="P14186" s="25">
        <v>30</v>
      </c>
    </row>
    <row r="14187" spans="1:16" x14ac:dyDescent="0.3">
      <c r="A14187" s="22">
        <v>43414</v>
      </c>
      <c r="B14187">
        <v>2018</v>
      </c>
      <c r="C14187">
        <v>11</v>
      </c>
      <c r="D14187" t="s">
        <v>137</v>
      </c>
      <c r="E14187" t="s">
        <v>135</v>
      </c>
      <c r="F14187" t="s">
        <v>187</v>
      </c>
      <c r="G14187" t="s">
        <v>111</v>
      </c>
      <c r="H14187" t="s">
        <v>96</v>
      </c>
      <c r="I14187" t="s">
        <v>74</v>
      </c>
      <c r="J14187" t="s">
        <v>97</v>
      </c>
      <c r="K14187" s="23">
        <v>2.42</v>
      </c>
      <c r="L14187" s="24">
        <v>3.6</v>
      </c>
      <c r="M14187" s="24">
        <v>8.7100000000000009</v>
      </c>
      <c r="N14187" s="24">
        <v>6.1</v>
      </c>
      <c r="O14187" s="24">
        <v>2.61</v>
      </c>
      <c r="P14187" s="25">
        <v>30</v>
      </c>
    </row>
    <row r="14188" spans="1:16" x14ac:dyDescent="0.3">
      <c r="A14188" s="22">
        <v>43414</v>
      </c>
      <c r="B14188">
        <v>2018</v>
      </c>
      <c r="C14188">
        <v>11</v>
      </c>
      <c r="D14188" t="s">
        <v>137</v>
      </c>
      <c r="E14188" t="s">
        <v>135</v>
      </c>
      <c r="F14188" t="s">
        <v>187</v>
      </c>
      <c r="G14188" t="s">
        <v>111</v>
      </c>
      <c r="H14188" t="s">
        <v>98</v>
      </c>
      <c r="I14188" t="s">
        <v>75</v>
      </c>
      <c r="J14188" t="s">
        <v>99</v>
      </c>
      <c r="K14188" s="23">
        <v>2</v>
      </c>
      <c r="L14188" s="24">
        <v>2.8</v>
      </c>
      <c r="M14188" s="24">
        <v>5.6</v>
      </c>
      <c r="N14188" s="24">
        <v>4.03</v>
      </c>
      <c r="O14188" s="24">
        <v>1.57</v>
      </c>
      <c r="P14188" s="25">
        <v>28</v>
      </c>
    </row>
    <row r="14189" spans="1:16" x14ac:dyDescent="0.3">
      <c r="A14189" s="22">
        <v>43414</v>
      </c>
      <c r="B14189">
        <v>2018</v>
      </c>
      <c r="C14189">
        <v>11</v>
      </c>
      <c r="D14189" t="s">
        <v>137</v>
      </c>
      <c r="E14189" t="s">
        <v>135</v>
      </c>
      <c r="F14189" t="s">
        <v>187</v>
      </c>
      <c r="G14189" t="s">
        <v>111</v>
      </c>
      <c r="H14189" t="s">
        <v>100</v>
      </c>
      <c r="I14189" t="s">
        <v>70</v>
      </c>
      <c r="J14189" t="s">
        <v>101</v>
      </c>
      <c r="K14189" s="23">
        <v>35.6</v>
      </c>
      <c r="L14189" s="24">
        <v>2.4</v>
      </c>
      <c r="M14189" s="24">
        <v>85.44</v>
      </c>
      <c r="N14189" s="24">
        <v>63.23</v>
      </c>
      <c r="O14189" s="24">
        <v>22.21</v>
      </c>
      <c r="P14189" s="25">
        <v>26</v>
      </c>
    </row>
    <row r="14190" spans="1:16" x14ac:dyDescent="0.3">
      <c r="A14190" s="22">
        <v>43414</v>
      </c>
      <c r="B14190">
        <v>2018</v>
      </c>
      <c r="C14190">
        <v>11</v>
      </c>
      <c r="D14190" t="s">
        <v>137</v>
      </c>
      <c r="E14190" t="s">
        <v>135</v>
      </c>
      <c r="F14190" t="s">
        <v>187</v>
      </c>
      <c r="G14190" t="s">
        <v>111</v>
      </c>
      <c r="H14190" t="s">
        <v>102</v>
      </c>
      <c r="I14190" t="s">
        <v>71</v>
      </c>
      <c r="J14190" t="s">
        <v>103</v>
      </c>
      <c r="K14190" s="23">
        <v>7</v>
      </c>
      <c r="L14190" s="24">
        <v>6.9</v>
      </c>
      <c r="M14190" s="24">
        <v>48.3</v>
      </c>
      <c r="N14190" s="24">
        <v>31.88</v>
      </c>
      <c r="O14190" s="24">
        <v>16.420000000000002</v>
      </c>
      <c r="P14190" s="25">
        <v>34</v>
      </c>
    </row>
    <row r="14191" spans="1:16" x14ac:dyDescent="0.3">
      <c r="A14191" s="22">
        <v>43414</v>
      </c>
      <c r="B14191">
        <v>2018</v>
      </c>
      <c r="C14191">
        <v>11</v>
      </c>
      <c r="D14191" t="s">
        <v>137</v>
      </c>
      <c r="E14191" t="s">
        <v>135</v>
      </c>
      <c r="F14191" t="s">
        <v>187</v>
      </c>
      <c r="G14191" t="s">
        <v>111</v>
      </c>
      <c r="H14191" t="s">
        <v>104</v>
      </c>
      <c r="I14191" t="s">
        <v>76</v>
      </c>
      <c r="J14191" t="s">
        <v>105</v>
      </c>
      <c r="K14191" s="23">
        <v>1</v>
      </c>
      <c r="L14191" s="24">
        <v>7.4</v>
      </c>
      <c r="M14191" s="24">
        <v>7.4</v>
      </c>
      <c r="N14191" s="24">
        <v>4.88</v>
      </c>
      <c r="O14191" s="24">
        <v>2.52</v>
      </c>
      <c r="P14191" s="25">
        <v>34</v>
      </c>
    </row>
    <row r="14192" spans="1:16" x14ac:dyDescent="0.3">
      <c r="A14192" s="22">
        <v>43414</v>
      </c>
      <c r="B14192">
        <v>2018</v>
      </c>
      <c r="C14192">
        <v>11</v>
      </c>
      <c r="D14192" t="s">
        <v>137</v>
      </c>
      <c r="E14192" t="s">
        <v>135</v>
      </c>
      <c r="F14192" t="s">
        <v>187</v>
      </c>
      <c r="G14192" t="s">
        <v>111</v>
      </c>
      <c r="H14192" t="s">
        <v>106</v>
      </c>
      <c r="I14192" t="s">
        <v>69</v>
      </c>
      <c r="J14192" t="s">
        <v>107</v>
      </c>
      <c r="K14192" s="23">
        <v>11</v>
      </c>
      <c r="L14192" s="24">
        <v>16.5</v>
      </c>
      <c r="M14192" s="24">
        <v>181.5</v>
      </c>
      <c r="N14192" s="24">
        <v>141.57</v>
      </c>
      <c r="O14192" s="24">
        <v>39.93</v>
      </c>
      <c r="P14192" s="25">
        <v>22</v>
      </c>
    </row>
    <row r="14193" spans="1:16" x14ac:dyDescent="0.3">
      <c r="A14193" s="22">
        <v>43414</v>
      </c>
      <c r="B14193">
        <v>2018</v>
      </c>
      <c r="C14193">
        <v>11</v>
      </c>
      <c r="D14193" t="s">
        <v>137</v>
      </c>
      <c r="E14193" t="s">
        <v>135</v>
      </c>
      <c r="F14193" t="s">
        <v>187</v>
      </c>
      <c r="G14193" t="s">
        <v>111</v>
      </c>
      <c r="H14193" t="s">
        <v>108</v>
      </c>
      <c r="I14193" t="s">
        <v>72</v>
      </c>
      <c r="J14193" t="s">
        <v>109</v>
      </c>
      <c r="K14193" s="23">
        <v>1.1000000000000001</v>
      </c>
      <c r="L14193" s="24">
        <v>8.1999999999999993</v>
      </c>
      <c r="M14193" s="24">
        <v>9.02</v>
      </c>
      <c r="N14193" s="24">
        <v>6.13</v>
      </c>
      <c r="O14193" s="24">
        <v>2.89</v>
      </c>
      <c r="P14193" s="25">
        <v>32</v>
      </c>
    </row>
    <row r="14194" spans="1:16" x14ac:dyDescent="0.3">
      <c r="A14194" s="22">
        <v>43415</v>
      </c>
      <c r="B14194">
        <v>2018</v>
      </c>
      <c r="C14194">
        <v>11</v>
      </c>
      <c r="D14194" t="s">
        <v>137</v>
      </c>
      <c r="E14194" t="s">
        <v>135</v>
      </c>
      <c r="F14194" t="s">
        <v>187</v>
      </c>
      <c r="G14194" t="s">
        <v>112</v>
      </c>
      <c r="H14194" t="s">
        <v>94</v>
      </c>
      <c r="I14194" t="s">
        <v>73</v>
      </c>
      <c r="J14194" t="s">
        <v>95</v>
      </c>
      <c r="K14194" s="23">
        <v>11</v>
      </c>
      <c r="L14194" s="24">
        <v>3.1</v>
      </c>
      <c r="M14194" s="24">
        <v>34.1</v>
      </c>
      <c r="N14194" s="24">
        <v>23.87</v>
      </c>
      <c r="O14194" s="24">
        <v>10.23</v>
      </c>
      <c r="P14194" s="25">
        <v>30</v>
      </c>
    </row>
    <row r="14195" spans="1:16" x14ac:dyDescent="0.3">
      <c r="A14195" s="22">
        <v>43415</v>
      </c>
      <c r="B14195">
        <v>2018</v>
      </c>
      <c r="C14195">
        <v>11</v>
      </c>
      <c r="D14195" t="s">
        <v>137</v>
      </c>
      <c r="E14195" t="s">
        <v>135</v>
      </c>
      <c r="F14195" t="s">
        <v>187</v>
      </c>
      <c r="G14195" t="s">
        <v>112</v>
      </c>
      <c r="H14195" t="s">
        <v>96</v>
      </c>
      <c r="I14195" t="s">
        <v>74</v>
      </c>
      <c r="J14195" t="s">
        <v>97</v>
      </c>
      <c r="K14195" s="23">
        <v>4.25</v>
      </c>
      <c r="L14195" s="24">
        <v>3.6</v>
      </c>
      <c r="M14195" s="24">
        <v>15.3</v>
      </c>
      <c r="N14195" s="24">
        <v>10.71</v>
      </c>
      <c r="O14195" s="24">
        <v>4.59</v>
      </c>
      <c r="P14195" s="25">
        <v>30</v>
      </c>
    </row>
    <row r="14196" spans="1:16" x14ac:dyDescent="0.3">
      <c r="A14196" s="22">
        <v>43415</v>
      </c>
      <c r="B14196">
        <v>2018</v>
      </c>
      <c r="C14196">
        <v>11</v>
      </c>
      <c r="D14196" t="s">
        <v>137</v>
      </c>
      <c r="E14196" t="s">
        <v>135</v>
      </c>
      <c r="F14196" t="s">
        <v>187</v>
      </c>
      <c r="G14196" t="s">
        <v>112</v>
      </c>
      <c r="H14196" t="s">
        <v>98</v>
      </c>
      <c r="I14196" t="s">
        <v>75</v>
      </c>
      <c r="J14196" t="s">
        <v>99</v>
      </c>
      <c r="K14196" s="23">
        <v>2</v>
      </c>
      <c r="L14196" s="24">
        <v>2.8</v>
      </c>
      <c r="M14196" s="24">
        <v>5.6</v>
      </c>
      <c r="N14196" s="24">
        <v>4.03</v>
      </c>
      <c r="O14196" s="24">
        <v>1.57</v>
      </c>
      <c r="P14196" s="25">
        <v>28</v>
      </c>
    </row>
    <row r="14197" spans="1:16" x14ac:dyDescent="0.3">
      <c r="A14197" s="22">
        <v>43415</v>
      </c>
      <c r="B14197">
        <v>2018</v>
      </c>
      <c r="C14197">
        <v>11</v>
      </c>
      <c r="D14197" t="s">
        <v>137</v>
      </c>
      <c r="E14197" t="s">
        <v>135</v>
      </c>
      <c r="F14197" t="s">
        <v>187</v>
      </c>
      <c r="G14197" t="s">
        <v>112</v>
      </c>
      <c r="H14197" t="s">
        <v>100</v>
      </c>
      <c r="I14197" t="s">
        <v>70</v>
      </c>
      <c r="J14197" t="s">
        <v>101</v>
      </c>
      <c r="K14197" s="23">
        <v>33.65</v>
      </c>
      <c r="L14197" s="24">
        <v>2.4</v>
      </c>
      <c r="M14197" s="24">
        <v>80.760000000000005</v>
      </c>
      <c r="N14197" s="24">
        <v>59.76</v>
      </c>
      <c r="O14197" s="24">
        <v>21</v>
      </c>
      <c r="P14197" s="25">
        <v>26</v>
      </c>
    </row>
    <row r="14198" spans="1:16" x14ac:dyDescent="0.3">
      <c r="A14198" s="22">
        <v>43415</v>
      </c>
      <c r="B14198">
        <v>2018</v>
      </c>
      <c r="C14198">
        <v>11</v>
      </c>
      <c r="D14198" t="s">
        <v>137</v>
      </c>
      <c r="E14198" t="s">
        <v>135</v>
      </c>
      <c r="F14198" t="s">
        <v>187</v>
      </c>
      <c r="G14198" t="s">
        <v>112</v>
      </c>
      <c r="H14198" t="s">
        <v>102</v>
      </c>
      <c r="I14198" t="s">
        <v>71</v>
      </c>
      <c r="J14198" t="s">
        <v>103</v>
      </c>
      <c r="K14198" s="23">
        <v>14</v>
      </c>
      <c r="L14198" s="24">
        <v>6.9</v>
      </c>
      <c r="M14198" s="24">
        <v>96.6</v>
      </c>
      <c r="N14198" s="24">
        <v>63.76</v>
      </c>
      <c r="O14198" s="24">
        <v>32.840000000000003</v>
      </c>
      <c r="P14198" s="25">
        <v>34</v>
      </c>
    </row>
    <row r="14199" spans="1:16" x14ac:dyDescent="0.3">
      <c r="A14199" s="22">
        <v>43415</v>
      </c>
      <c r="B14199">
        <v>2018</v>
      </c>
      <c r="C14199">
        <v>11</v>
      </c>
      <c r="D14199" t="s">
        <v>137</v>
      </c>
      <c r="E14199" t="s">
        <v>135</v>
      </c>
      <c r="F14199" t="s">
        <v>187</v>
      </c>
      <c r="G14199" t="s">
        <v>112</v>
      </c>
      <c r="H14199" t="s">
        <v>104</v>
      </c>
      <c r="I14199" t="s">
        <v>76</v>
      </c>
      <c r="J14199" t="s">
        <v>105</v>
      </c>
      <c r="K14199" s="23">
        <v>0</v>
      </c>
      <c r="L14199" s="24">
        <v>7.4</v>
      </c>
      <c r="M14199" s="24">
        <v>0</v>
      </c>
      <c r="N14199" s="24">
        <v>0</v>
      </c>
      <c r="O14199" s="24">
        <v>0</v>
      </c>
      <c r="P14199" s="25">
        <v>34</v>
      </c>
    </row>
    <row r="14200" spans="1:16" x14ac:dyDescent="0.3">
      <c r="A14200" s="22">
        <v>43415</v>
      </c>
      <c r="B14200">
        <v>2018</v>
      </c>
      <c r="C14200">
        <v>11</v>
      </c>
      <c r="D14200" t="s">
        <v>137</v>
      </c>
      <c r="E14200" t="s">
        <v>135</v>
      </c>
      <c r="F14200" t="s">
        <v>187</v>
      </c>
      <c r="G14200" t="s">
        <v>112</v>
      </c>
      <c r="H14200" t="s">
        <v>106</v>
      </c>
      <c r="I14200" t="s">
        <v>69</v>
      </c>
      <c r="J14200" t="s">
        <v>107</v>
      </c>
      <c r="K14200" s="23">
        <v>10</v>
      </c>
      <c r="L14200" s="24">
        <v>16.5</v>
      </c>
      <c r="M14200" s="24">
        <v>165</v>
      </c>
      <c r="N14200" s="24">
        <v>128.69999999999999</v>
      </c>
      <c r="O14200" s="24">
        <v>36.299999999999997</v>
      </c>
      <c r="P14200" s="25">
        <v>22</v>
      </c>
    </row>
    <row r="14201" spans="1:16" x14ac:dyDescent="0.3">
      <c r="A14201" s="22">
        <v>43415</v>
      </c>
      <c r="B14201">
        <v>2018</v>
      </c>
      <c r="C14201">
        <v>11</v>
      </c>
      <c r="D14201" t="s">
        <v>137</v>
      </c>
      <c r="E14201" t="s">
        <v>135</v>
      </c>
      <c r="F14201" t="s">
        <v>187</v>
      </c>
      <c r="G14201" t="s">
        <v>112</v>
      </c>
      <c r="H14201" t="s">
        <v>108</v>
      </c>
      <c r="I14201" t="s">
        <v>72</v>
      </c>
      <c r="J14201" t="s">
        <v>109</v>
      </c>
      <c r="K14201" s="23">
        <v>1</v>
      </c>
      <c r="L14201" s="24">
        <v>8.1999999999999993</v>
      </c>
      <c r="M14201" s="24">
        <v>8.1999999999999993</v>
      </c>
      <c r="N14201" s="24">
        <v>5.58</v>
      </c>
      <c r="O14201" s="24">
        <v>2.62</v>
      </c>
      <c r="P14201" s="25">
        <v>32</v>
      </c>
    </row>
    <row r="14202" spans="1:16" x14ac:dyDescent="0.3">
      <c r="A14202" s="22">
        <v>43416</v>
      </c>
      <c r="B14202">
        <v>2018</v>
      </c>
      <c r="C14202">
        <v>11</v>
      </c>
      <c r="D14202" t="s">
        <v>137</v>
      </c>
      <c r="E14202" t="s">
        <v>135</v>
      </c>
      <c r="F14202" t="s">
        <v>187</v>
      </c>
      <c r="G14202" t="s">
        <v>113</v>
      </c>
      <c r="H14202" t="s">
        <v>94</v>
      </c>
      <c r="I14202" t="s">
        <v>73</v>
      </c>
      <c r="J14202" t="s">
        <v>95</v>
      </c>
      <c r="K14202" s="23">
        <v>2.34</v>
      </c>
      <c r="L14202" s="24">
        <v>3.1</v>
      </c>
      <c r="M14202" s="24">
        <v>7.25</v>
      </c>
      <c r="N14202" s="24">
        <v>5.07</v>
      </c>
      <c r="O14202" s="24">
        <v>2.1800000000000002</v>
      </c>
      <c r="P14202" s="25">
        <v>30</v>
      </c>
    </row>
    <row r="14203" spans="1:16" x14ac:dyDescent="0.3">
      <c r="A14203" s="22">
        <v>43416</v>
      </c>
      <c r="B14203">
        <v>2018</v>
      </c>
      <c r="C14203">
        <v>11</v>
      </c>
      <c r="D14203" t="s">
        <v>137</v>
      </c>
      <c r="E14203" t="s">
        <v>135</v>
      </c>
      <c r="F14203" t="s">
        <v>187</v>
      </c>
      <c r="G14203" t="s">
        <v>113</v>
      </c>
      <c r="H14203" t="s">
        <v>96</v>
      </c>
      <c r="I14203" t="s">
        <v>74</v>
      </c>
      <c r="J14203" t="s">
        <v>97</v>
      </c>
      <c r="K14203" s="23">
        <v>2.33</v>
      </c>
      <c r="L14203" s="24">
        <v>3.6</v>
      </c>
      <c r="M14203" s="24">
        <v>8.39</v>
      </c>
      <c r="N14203" s="24">
        <v>5.87</v>
      </c>
      <c r="O14203" s="24">
        <v>2.52</v>
      </c>
      <c r="P14203" s="25">
        <v>30</v>
      </c>
    </row>
    <row r="14204" spans="1:16" x14ac:dyDescent="0.3">
      <c r="A14204" s="22">
        <v>43416</v>
      </c>
      <c r="B14204">
        <v>2018</v>
      </c>
      <c r="C14204">
        <v>11</v>
      </c>
      <c r="D14204" t="s">
        <v>137</v>
      </c>
      <c r="E14204" t="s">
        <v>135</v>
      </c>
      <c r="F14204" t="s">
        <v>187</v>
      </c>
      <c r="G14204" t="s">
        <v>113</v>
      </c>
      <c r="H14204" t="s">
        <v>98</v>
      </c>
      <c r="I14204" t="s">
        <v>75</v>
      </c>
      <c r="J14204" t="s">
        <v>99</v>
      </c>
      <c r="K14204" s="23">
        <v>7</v>
      </c>
      <c r="L14204" s="24">
        <v>2.8</v>
      </c>
      <c r="M14204" s="24">
        <v>19.600000000000001</v>
      </c>
      <c r="N14204" s="24">
        <v>14.11</v>
      </c>
      <c r="O14204" s="24">
        <v>5.49</v>
      </c>
      <c r="P14204" s="25">
        <v>28</v>
      </c>
    </row>
    <row r="14205" spans="1:16" x14ac:dyDescent="0.3">
      <c r="A14205" s="22">
        <v>43416</v>
      </c>
      <c r="B14205">
        <v>2018</v>
      </c>
      <c r="C14205">
        <v>11</v>
      </c>
      <c r="D14205" t="s">
        <v>137</v>
      </c>
      <c r="E14205" t="s">
        <v>135</v>
      </c>
      <c r="F14205" t="s">
        <v>187</v>
      </c>
      <c r="G14205" t="s">
        <v>113</v>
      </c>
      <c r="H14205" t="s">
        <v>100</v>
      </c>
      <c r="I14205" t="s">
        <v>70</v>
      </c>
      <c r="J14205" t="s">
        <v>101</v>
      </c>
      <c r="K14205" s="23">
        <v>35</v>
      </c>
      <c r="L14205" s="24">
        <v>2.4</v>
      </c>
      <c r="M14205" s="24">
        <v>84</v>
      </c>
      <c r="N14205" s="24">
        <v>62.16</v>
      </c>
      <c r="O14205" s="24">
        <v>21.84</v>
      </c>
      <c r="P14205" s="25">
        <v>26</v>
      </c>
    </row>
    <row r="14206" spans="1:16" x14ac:dyDescent="0.3">
      <c r="A14206" s="22">
        <v>43416</v>
      </c>
      <c r="B14206">
        <v>2018</v>
      </c>
      <c r="C14206">
        <v>11</v>
      </c>
      <c r="D14206" t="s">
        <v>137</v>
      </c>
      <c r="E14206" t="s">
        <v>135</v>
      </c>
      <c r="F14206" t="s">
        <v>187</v>
      </c>
      <c r="G14206" t="s">
        <v>113</v>
      </c>
      <c r="H14206" t="s">
        <v>102</v>
      </c>
      <c r="I14206" t="s">
        <v>71</v>
      </c>
      <c r="J14206" t="s">
        <v>103</v>
      </c>
      <c r="K14206" s="23">
        <v>15</v>
      </c>
      <c r="L14206" s="24">
        <v>6.9</v>
      </c>
      <c r="M14206" s="24">
        <v>103.5</v>
      </c>
      <c r="N14206" s="24">
        <v>68.31</v>
      </c>
      <c r="O14206" s="24">
        <v>35.19</v>
      </c>
      <c r="P14206" s="25">
        <v>34</v>
      </c>
    </row>
    <row r="14207" spans="1:16" x14ac:dyDescent="0.3">
      <c r="A14207" s="22">
        <v>43416</v>
      </c>
      <c r="B14207">
        <v>2018</v>
      </c>
      <c r="C14207">
        <v>11</v>
      </c>
      <c r="D14207" t="s">
        <v>137</v>
      </c>
      <c r="E14207" t="s">
        <v>135</v>
      </c>
      <c r="F14207" t="s">
        <v>187</v>
      </c>
      <c r="G14207" t="s">
        <v>113</v>
      </c>
      <c r="H14207" t="s">
        <v>104</v>
      </c>
      <c r="I14207" t="s">
        <v>76</v>
      </c>
      <c r="J14207" t="s">
        <v>105</v>
      </c>
      <c r="K14207" s="23">
        <v>2</v>
      </c>
      <c r="L14207" s="24">
        <v>7.4</v>
      </c>
      <c r="M14207" s="24">
        <v>14.8</v>
      </c>
      <c r="N14207" s="24">
        <v>9.77</v>
      </c>
      <c r="O14207" s="24">
        <v>5.03</v>
      </c>
      <c r="P14207" s="25">
        <v>34</v>
      </c>
    </row>
    <row r="14208" spans="1:16" x14ac:dyDescent="0.3">
      <c r="A14208" s="22">
        <v>43416</v>
      </c>
      <c r="B14208">
        <v>2018</v>
      </c>
      <c r="C14208">
        <v>11</v>
      </c>
      <c r="D14208" t="s">
        <v>137</v>
      </c>
      <c r="E14208" t="s">
        <v>135</v>
      </c>
      <c r="F14208" t="s">
        <v>187</v>
      </c>
      <c r="G14208" t="s">
        <v>113</v>
      </c>
      <c r="H14208" t="s">
        <v>106</v>
      </c>
      <c r="I14208" t="s">
        <v>69</v>
      </c>
      <c r="J14208" t="s">
        <v>107</v>
      </c>
      <c r="K14208" s="23">
        <v>24</v>
      </c>
      <c r="L14208" s="24">
        <v>16.5</v>
      </c>
      <c r="M14208" s="24">
        <v>396</v>
      </c>
      <c r="N14208" s="24">
        <v>308.88</v>
      </c>
      <c r="O14208" s="24">
        <v>87.12</v>
      </c>
      <c r="P14208" s="25">
        <v>22</v>
      </c>
    </row>
    <row r="14209" spans="1:16" x14ac:dyDescent="0.3">
      <c r="A14209" s="22">
        <v>43416</v>
      </c>
      <c r="B14209">
        <v>2018</v>
      </c>
      <c r="C14209">
        <v>11</v>
      </c>
      <c r="D14209" t="s">
        <v>137</v>
      </c>
      <c r="E14209" t="s">
        <v>135</v>
      </c>
      <c r="F14209" t="s">
        <v>187</v>
      </c>
      <c r="G14209" t="s">
        <v>113</v>
      </c>
      <c r="H14209" t="s">
        <v>108</v>
      </c>
      <c r="I14209" t="s">
        <v>72</v>
      </c>
      <c r="J14209" t="s">
        <v>109</v>
      </c>
      <c r="K14209" s="23">
        <v>1</v>
      </c>
      <c r="L14209" s="24">
        <v>8.1999999999999993</v>
      </c>
      <c r="M14209" s="24">
        <v>8.1999999999999993</v>
      </c>
      <c r="N14209" s="24">
        <v>5.58</v>
      </c>
      <c r="O14209" s="24">
        <v>2.62</v>
      </c>
      <c r="P14209" s="25">
        <v>32</v>
      </c>
    </row>
    <row r="14210" spans="1:16" x14ac:dyDescent="0.3">
      <c r="A14210" s="22">
        <v>43417</v>
      </c>
      <c r="B14210">
        <v>2018</v>
      </c>
      <c r="C14210">
        <v>11</v>
      </c>
      <c r="D14210" t="s">
        <v>137</v>
      </c>
      <c r="E14210" t="s">
        <v>135</v>
      </c>
      <c r="F14210" t="s">
        <v>187</v>
      </c>
      <c r="G14210" t="s">
        <v>114</v>
      </c>
      <c r="H14210" t="s">
        <v>94</v>
      </c>
      <c r="I14210" t="s">
        <v>73</v>
      </c>
      <c r="J14210" t="s">
        <v>95</v>
      </c>
      <c r="K14210" s="23">
        <v>6.33</v>
      </c>
      <c r="L14210" s="24">
        <v>3.1</v>
      </c>
      <c r="M14210" s="24">
        <v>19.62</v>
      </c>
      <c r="N14210" s="24">
        <v>13.73</v>
      </c>
      <c r="O14210" s="24">
        <v>5.89</v>
      </c>
      <c r="P14210" s="25">
        <v>30</v>
      </c>
    </row>
    <row r="14211" spans="1:16" x14ac:dyDescent="0.3">
      <c r="A14211" s="22">
        <v>43417</v>
      </c>
      <c r="B14211">
        <v>2018</v>
      </c>
      <c r="C14211">
        <v>11</v>
      </c>
      <c r="D14211" t="s">
        <v>137</v>
      </c>
      <c r="E14211" t="s">
        <v>135</v>
      </c>
      <c r="F14211" t="s">
        <v>187</v>
      </c>
      <c r="G14211" t="s">
        <v>114</v>
      </c>
      <c r="H14211" t="s">
        <v>96</v>
      </c>
      <c r="I14211" t="s">
        <v>74</v>
      </c>
      <c r="J14211" t="s">
        <v>97</v>
      </c>
      <c r="K14211" s="23">
        <v>5.35</v>
      </c>
      <c r="L14211" s="24">
        <v>3.6</v>
      </c>
      <c r="M14211" s="24">
        <v>19.260000000000002</v>
      </c>
      <c r="N14211" s="24">
        <v>13.48</v>
      </c>
      <c r="O14211" s="24">
        <v>5.78</v>
      </c>
      <c r="P14211" s="25">
        <v>30</v>
      </c>
    </row>
    <row r="14212" spans="1:16" x14ac:dyDescent="0.3">
      <c r="A14212" s="22">
        <v>43417</v>
      </c>
      <c r="B14212">
        <v>2018</v>
      </c>
      <c r="C14212">
        <v>11</v>
      </c>
      <c r="D14212" t="s">
        <v>137</v>
      </c>
      <c r="E14212" t="s">
        <v>135</v>
      </c>
      <c r="F14212" t="s">
        <v>187</v>
      </c>
      <c r="G14212" t="s">
        <v>114</v>
      </c>
      <c r="H14212" t="s">
        <v>98</v>
      </c>
      <c r="I14212" t="s">
        <v>75</v>
      </c>
      <c r="J14212" t="s">
        <v>99</v>
      </c>
      <c r="K14212" s="23">
        <v>6</v>
      </c>
      <c r="L14212" s="24">
        <v>2.8</v>
      </c>
      <c r="M14212" s="24">
        <v>16.8</v>
      </c>
      <c r="N14212" s="24">
        <v>12.1</v>
      </c>
      <c r="O14212" s="24">
        <v>4.7</v>
      </c>
      <c r="P14212" s="25">
        <v>28</v>
      </c>
    </row>
    <row r="14213" spans="1:16" x14ac:dyDescent="0.3">
      <c r="A14213" s="22">
        <v>43417</v>
      </c>
      <c r="B14213">
        <v>2018</v>
      </c>
      <c r="C14213">
        <v>11</v>
      </c>
      <c r="D14213" t="s">
        <v>137</v>
      </c>
      <c r="E14213" t="s">
        <v>135</v>
      </c>
      <c r="F14213" t="s">
        <v>187</v>
      </c>
      <c r="G14213" t="s">
        <v>114</v>
      </c>
      <c r="H14213" t="s">
        <v>100</v>
      </c>
      <c r="I14213" t="s">
        <v>70</v>
      </c>
      <c r="J14213" t="s">
        <v>101</v>
      </c>
      <c r="K14213" s="23">
        <v>29.7</v>
      </c>
      <c r="L14213" s="24">
        <v>2.4</v>
      </c>
      <c r="M14213" s="24">
        <v>71.28</v>
      </c>
      <c r="N14213" s="24">
        <v>52.75</v>
      </c>
      <c r="O14213" s="24">
        <v>18.53</v>
      </c>
      <c r="P14213" s="25">
        <v>26</v>
      </c>
    </row>
    <row r="14214" spans="1:16" x14ac:dyDescent="0.3">
      <c r="A14214" s="22">
        <v>43417</v>
      </c>
      <c r="B14214">
        <v>2018</v>
      </c>
      <c r="C14214">
        <v>11</v>
      </c>
      <c r="D14214" t="s">
        <v>137</v>
      </c>
      <c r="E14214" t="s">
        <v>135</v>
      </c>
      <c r="F14214" t="s">
        <v>187</v>
      </c>
      <c r="G14214" t="s">
        <v>114</v>
      </c>
      <c r="H14214" t="s">
        <v>102</v>
      </c>
      <c r="I14214" t="s">
        <v>71</v>
      </c>
      <c r="J14214" t="s">
        <v>103</v>
      </c>
      <c r="K14214" s="23">
        <v>18</v>
      </c>
      <c r="L14214" s="24">
        <v>6.9</v>
      </c>
      <c r="M14214" s="24">
        <v>124.2</v>
      </c>
      <c r="N14214" s="24">
        <v>81.97</v>
      </c>
      <c r="O14214" s="24">
        <v>42.23</v>
      </c>
      <c r="P14214" s="25">
        <v>34</v>
      </c>
    </row>
    <row r="14215" spans="1:16" x14ac:dyDescent="0.3">
      <c r="A14215" s="22">
        <v>43417</v>
      </c>
      <c r="B14215">
        <v>2018</v>
      </c>
      <c r="C14215">
        <v>11</v>
      </c>
      <c r="D14215" t="s">
        <v>137</v>
      </c>
      <c r="E14215" t="s">
        <v>135</v>
      </c>
      <c r="F14215" t="s">
        <v>187</v>
      </c>
      <c r="G14215" t="s">
        <v>114</v>
      </c>
      <c r="H14215" t="s">
        <v>104</v>
      </c>
      <c r="I14215" t="s">
        <v>76</v>
      </c>
      <c r="J14215" t="s">
        <v>105</v>
      </c>
      <c r="K14215" s="23">
        <v>0</v>
      </c>
      <c r="L14215" s="24">
        <v>7.4</v>
      </c>
      <c r="M14215" s="24">
        <v>0</v>
      </c>
      <c r="N14215" s="24">
        <v>0</v>
      </c>
      <c r="O14215" s="24">
        <v>0</v>
      </c>
      <c r="P14215" s="25">
        <v>34</v>
      </c>
    </row>
    <row r="14216" spans="1:16" x14ac:dyDescent="0.3">
      <c r="A14216" s="22">
        <v>43417</v>
      </c>
      <c r="B14216">
        <v>2018</v>
      </c>
      <c r="C14216">
        <v>11</v>
      </c>
      <c r="D14216" t="s">
        <v>137</v>
      </c>
      <c r="E14216" t="s">
        <v>135</v>
      </c>
      <c r="F14216" t="s">
        <v>187</v>
      </c>
      <c r="G14216" t="s">
        <v>114</v>
      </c>
      <c r="H14216" t="s">
        <v>106</v>
      </c>
      <c r="I14216" t="s">
        <v>69</v>
      </c>
      <c r="J14216" t="s">
        <v>107</v>
      </c>
      <c r="K14216" s="23">
        <v>18</v>
      </c>
      <c r="L14216" s="24">
        <v>16.5</v>
      </c>
      <c r="M14216" s="24">
        <v>297</v>
      </c>
      <c r="N14216" s="24">
        <v>231.66</v>
      </c>
      <c r="O14216" s="24">
        <v>65.34</v>
      </c>
      <c r="P14216" s="25">
        <v>22</v>
      </c>
    </row>
    <row r="14217" spans="1:16" x14ac:dyDescent="0.3">
      <c r="A14217" s="22">
        <v>43417</v>
      </c>
      <c r="B14217">
        <v>2018</v>
      </c>
      <c r="C14217">
        <v>11</v>
      </c>
      <c r="D14217" t="s">
        <v>137</v>
      </c>
      <c r="E14217" t="s">
        <v>135</v>
      </c>
      <c r="F14217" t="s">
        <v>187</v>
      </c>
      <c r="G14217" t="s">
        <v>114</v>
      </c>
      <c r="H14217" t="s">
        <v>108</v>
      </c>
      <c r="I14217" t="s">
        <v>72</v>
      </c>
      <c r="J14217" t="s">
        <v>109</v>
      </c>
      <c r="K14217" s="23">
        <v>3</v>
      </c>
      <c r="L14217" s="24">
        <v>8.1999999999999993</v>
      </c>
      <c r="M14217" s="24">
        <v>24.6</v>
      </c>
      <c r="N14217" s="24">
        <v>16.73</v>
      </c>
      <c r="O14217" s="24">
        <v>7.87</v>
      </c>
      <c r="P14217" s="25">
        <v>32</v>
      </c>
    </row>
    <row r="14218" spans="1:16" x14ac:dyDescent="0.3">
      <c r="A14218" s="22">
        <v>43418</v>
      </c>
      <c r="B14218">
        <v>2018</v>
      </c>
      <c r="C14218">
        <v>11</v>
      </c>
      <c r="D14218" t="s">
        <v>137</v>
      </c>
      <c r="E14218" t="s">
        <v>135</v>
      </c>
      <c r="F14218" t="s">
        <v>187</v>
      </c>
      <c r="G14218" t="s">
        <v>115</v>
      </c>
      <c r="H14218" t="s">
        <v>94</v>
      </c>
      <c r="I14218" t="s">
        <v>73</v>
      </c>
      <c r="J14218" t="s">
        <v>95</v>
      </c>
      <c r="K14218" s="23">
        <v>5.66</v>
      </c>
      <c r="L14218" s="24">
        <v>3.1</v>
      </c>
      <c r="M14218" s="24">
        <v>17.55</v>
      </c>
      <c r="N14218" s="24">
        <v>12.28</v>
      </c>
      <c r="O14218" s="24">
        <v>5.27</v>
      </c>
      <c r="P14218" s="25">
        <v>30</v>
      </c>
    </row>
    <row r="14219" spans="1:16" x14ac:dyDescent="0.3">
      <c r="A14219" s="22">
        <v>43418</v>
      </c>
      <c r="B14219">
        <v>2018</v>
      </c>
      <c r="C14219">
        <v>11</v>
      </c>
      <c r="D14219" t="s">
        <v>137</v>
      </c>
      <c r="E14219" t="s">
        <v>135</v>
      </c>
      <c r="F14219" t="s">
        <v>187</v>
      </c>
      <c r="G14219" t="s">
        <v>115</v>
      </c>
      <c r="H14219" t="s">
        <v>96</v>
      </c>
      <c r="I14219" t="s">
        <v>74</v>
      </c>
      <c r="J14219" t="s">
        <v>97</v>
      </c>
      <c r="K14219" s="23">
        <v>4.67</v>
      </c>
      <c r="L14219" s="24">
        <v>3.6</v>
      </c>
      <c r="M14219" s="24">
        <v>16.809999999999999</v>
      </c>
      <c r="N14219" s="24">
        <v>11.77</v>
      </c>
      <c r="O14219" s="24">
        <v>5.04</v>
      </c>
      <c r="P14219" s="25">
        <v>30</v>
      </c>
    </row>
    <row r="14220" spans="1:16" x14ac:dyDescent="0.3">
      <c r="A14220" s="22">
        <v>43418</v>
      </c>
      <c r="B14220">
        <v>2018</v>
      </c>
      <c r="C14220">
        <v>11</v>
      </c>
      <c r="D14220" t="s">
        <v>137</v>
      </c>
      <c r="E14220" t="s">
        <v>135</v>
      </c>
      <c r="F14220" t="s">
        <v>187</v>
      </c>
      <c r="G14220" t="s">
        <v>115</v>
      </c>
      <c r="H14220" t="s">
        <v>98</v>
      </c>
      <c r="I14220" t="s">
        <v>75</v>
      </c>
      <c r="J14220" t="s">
        <v>99</v>
      </c>
      <c r="K14220" s="23">
        <v>3</v>
      </c>
      <c r="L14220" s="24">
        <v>2.8</v>
      </c>
      <c r="M14220" s="24">
        <v>8.4</v>
      </c>
      <c r="N14220" s="24">
        <v>6.05</v>
      </c>
      <c r="O14220" s="24">
        <v>2.35</v>
      </c>
      <c r="P14220" s="25">
        <v>28</v>
      </c>
    </row>
    <row r="14221" spans="1:16" x14ac:dyDescent="0.3">
      <c r="A14221" s="22">
        <v>43418</v>
      </c>
      <c r="B14221">
        <v>2018</v>
      </c>
      <c r="C14221">
        <v>11</v>
      </c>
      <c r="D14221" t="s">
        <v>137</v>
      </c>
      <c r="E14221" t="s">
        <v>135</v>
      </c>
      <c r="F14221" t="s">
        <v>187</v>
      </c>
      <c r="G14221" t="s">
        <v>115</v>
      </c>
      <c r="H14221" t="s">
        <v>100</v>
      </c>
      <c r="I14221" t="s">
        <v>70</v>
      </c>
      <c r="J14221" t="s">
        <v>101</v>
      </c>
      <c r="K14221" s="23">
        <v>28.4</v>
      </c>
      <c r="L14221" s="24">
        <v>2.4</v>
      </c>
      <c r="M14221" s="24">
        <v>68.16</v>
      </c>
      <c r="N14221" s="24">
        <v>50.44</v>
      </c>
      <c r="O14221" s="24">
        <v>17.72</v>
      </c>
      <c r="P14221" s="25">
        <v>26</v>
      </c>
    </row>
    <row r="14222" spans="1:16" x14ac:dyDescent="0.3">
      <c r="A14222" s="22">
        <v>43418</v>
      </c>
      <c r="B14222">
        <v>2018</v>
      </c>
      <c r="C14222">
        <v>11</v>
      </c>
      <c r="D14222" t="s">
        <v>137</v>
      </c>
      <c r="E14222" t="s">
        <v>135</v>
      </c>
      <c r="F14222" t="s">
        <v>187</v>
      </c>
      <c r="G14222" t="s">
        <v>115</v>
      </c>
      <c r="H14222" t="s">
        <v>102</v>
      </c>
      <c r="I14222" t="s">
        <v>71</v>
      </c>
      <c r="J14222" t="s">
        <v>103</v>
      </c>
      <c r="K14222" s="23">
        <v>9</v>
      </c>
      <c r="L14222" s="24">
        <v>6.9</v>
      </c>
      <c r="M14222" s="24">
        <v>62.1</v>
      </c>
      <c r="N14222" s="24">
        <v>40.99</v>
      </c>
      <c r="O14222" s="24">
        <v>21.11</v>
      </c>
      <c r="P14222" s="25">
        <v>34</v>
      </c>
    </row>
    <row r="14223" spans="1:16" x14ac:dyDescent="0.3">
      <c r="A14223" s="22">
        <v>43418</v>
      </c>
      <c r="B14223">
        <v>2018</v>
      </c>
      <c r="C14223">
        <v>11</v>
      </c>
      <c r="D14223" t="s">
        <v>137</v>
      </c>
      <c r="E14223" t="s">
        <v>135</v>
      </c>
      <c r="F14223" t="s">
        <v>187</v>
      </c>
      <c r="G14223" t="s">
        <v>115</v>
      </c>
      <c r="H14223" t="s">
        <v>104</v>
      </c>
      <c r="I14223" t="s">
        <v>76</v>
      </c>
      <c r="J14223" t="s">
        <v>105</v>
      </c>
      <c r="K14223" s="23">
        <v>0</v>
      </c>
      <c r="L14223" s="24">
        <v>7.4</v>
      </c>
      <c r="M14223" s="24">
        <v>0</v>
      </c>
      <c r="N14223" s="24">
        <v>0</v>
      </c>
      <c r="O14223" s="24">
        <v>0</v>
      </c>
      <c r="P14223" s="25">
        <v>34</v>
      </c>
    </row>
    <row r="14224" spans="1:16" x14ac:dyDescent="0.3">
      <c r="A14224" s="22">
        <v>43418</v>
      </c>
      <c r="B14224">
        <v>2018</v>
      </c>
      <c r="C14224">
        <v>11</v>
      </c>
      <c r="D14224" t="s">
        <v>137</v>
      </c>
      <c r="E14224" t="s">
        <v>135</v>
      </c>
      <c r="F14224" t="s">
        <v>187</v>
      </c>
      <c r="G14224" t="s">
        <v>115</v>
      </c>
      <c r="H14224" t="s">
        <v>106</v>
      </c>
      <c r="I14224" t="s">
        <v>69</v>
      </c>
      <c r="J14224" t="s">
        <v>107</v>
      </c>
      <c r="K14224" s="23">
        <v>0</v>
      </c>
      <c r="L14224" s="24">
        <v>16.5</v>
      </c>
      <c r="M14224" s="24">
        <v>0</v>
      </c>
      <c r="N14224" s="24">
        <v>0</v>
      </c>
      <c r="O14224" s="24">
        <v>0</v>
      </c>
      <c r="P14224" s="25">
        <v>22</v>
      </c>
    </row>
    <row r="14225" spans="1:16" x14ac:dyDescent="0.3">
      <c r="A14225" s="22">
        <v>43418</v>
      </c>
      <c r="B14225">
        <v>2018</v>
      </c>
      <c r="C14225">
        <v>11</v>
      </c>
      <c r="D14225" t="s">
        <v>137</v>
      </c>
      <c r="E14225" t="s">
        <v>135</v>
      </c>
      <c r="F14225" t="s">
        <v>187</v>
      </c>
      <c r="G14225" t="s">
        <v>115</v>
      </c>
      <c r="H14225" t="s">
        <v>108</v>
      </c>
      <c r="I14225" t="s">
        <v>72</v>
      </c>
      <c r="J14225" t="s">
        <v>109</v>
      </c>
      <c r="K14225" s="23">
        <v>0</v>
      </c>
      <c r="L14225" s="24">
        <v>8.1999999999999993</v>
      </c>
      <c r="M14225" s="24">
        <v>0</v>
      </c>
      <c r="N14225" s="24">
        <v>0</v>
      </c>
      <c r="O14225" s="24">
        <v>0</v>
      </c>
      <c r="P14225" s="25">
        <v>32</v>
      </c>
    </row>
    <row r="14226" spans="1:16" x14ac:dyDescent="0.3">
      <c r="A14226" s="22">
        <v>43419</v>
      </c>
      <c r="B14226">
        <v>2018</v>
      </c>
      <c r="C14226">
        <v>11</v>
      </c>
      <c r="D14226" t="s">
        <v>137</v>
      </c>
      <c r="E14226" t="s">
        <v>135</v>
      </c>
      <c r="F14226" t="s">
        <v>187</v>
      </c>
      <c r="G14226" t="s">
        <v>93</v>
      </c>
      <c r="H14226" t="s">
        <v>94</v>
      </c>
      <c r="I14226" t="s">
        <v>73</v>
      </c>
      <c r="J14226" t="s">
        <v>95</v>
      </c>
      <c r="K14226" s="23">
        <v>2</v>
      </c>
      <c r="L14226" s="24">
        <v>3.1</v>
      </c>
      <c r="M14226" s="24">
        <v>6.2</v>
      </c>
      <c r="N14226" s="24">
        <v>4.34</v>
      </c>
      <c r="O14226" s="24">
        <v>1.86</v>
      </c>
      <c r="P14226" s="25">
        <v>30</v>
      </c>
    </row>
    <row r="14227" spans="1:16" x14ac:dyDescent="0.3">
      <c r="A14227" s="22">
        <v>43419</v>
      </c>
      <c r="B14227">
        <v>2018</v>
      </c>
      <c r="C14227">
        <v>11</v>
      </c>
      <c r="D14227" t="s">
        <v>137</v>
      </c>
      <c r="E14227" t="s">
        <v>135</v>
      </c>
      <c r="F14227" t="s">
        <v>187</v>
      </c>
      <c r="G14227" t="s">
        <v>93</v>
      </c>
      <c r="H14227" t="s">
        <v>96</v>
      </c>
      <c r="I14227" t="s">
        <v>74</v>
      </c>
      <c r="J14227" t="s">
        <v>97</v>
      </c>
      <c r="K14227" s="23">
        <v>4.08</v>
      </c>
      <c r="L14227" s="24">
        <v>3.6</v>
      </c>
      <c r="M14227" s="24">
        <v>14.69</v>
      </c>
      <c r="N14227" s="24">
        <v>10.28</v>
      </c>
      <c r="O14227" s="24">
        <v>4.41</v>
      </c>
      <c r="P14227" s="25">
        <v>30</v>
      </c>
    </row>
    <row r="14228" spans="1:16" x14ac:dyDescent="0.3">
      <c r="A14228" s="22">
        <v>43419</v>
      </c>
      <c r="B14228">
        <v>2018</v>
      </c>
      <c r="C14228">
        <v>11</v>
      </c>
      <c r="D14228" t="s">
        <v>137</v>
      </c>
      <c r="E14228" t="s">
        <v>135</v>
      </c>
      <c r="F14228" t="s">
        <v>187</v>
      </c>
      <c r="G14228" t="s">
        <v>93</v>
      </c>
      <c r="H14228" t="s">
        <v>98</v>
      </c>
      <c r="I14228" t="s">
        <v>75</v>
      </c>
      <c r="J14228" t="s">
        <v>99</v>
      </c>
      <c r="K14228" s="23">
        <v>2</v>
      </c>
      <c r="L14228" s="24">
        <v>2.8</v>
      </c>
      <c r="M14228" s="24">
        <v>5.6</v>
      </c>
      <c r="N14228" s="24">
        <v>4.03</v>
      </c>
      <c r="O14228" s="24">
        <v>1.57</v>
      </c>
      <c r="P14228" s="25">
        <v>28</v>
      </c>
    </row>
    <row r="14229" spans="1:16" x14ac:dyDescent="0.3">
      <c r="A14229" s="22">
        <v>43419</v>
      </c>
      <c r="B14229">
        <v>2018</v>
      </c>
      <c r="C14229">
        <v>11</v>
      </c>
      <c r="D14229" t="s">
        <v>137</v>
      </c>
      <c r="E14229" t="s">
        <v>135</v>
      </c>
      <c r="F14229" t="s">
        <v>187</v>
      </c>
      <c r="G14229" t="s">
        <v>93</v>
      </c>
      <c r="H14229" t="s">
        <v>100</v>
      </c>
      <c r="I14229" t="s">
        <v>70</v>
      </c>
      <c r="J14229" t="s">
        <v>101</v>
      </c>
      <c r="K14229" s="23">
        <v>49.6</v>
      </c>
      <c r="L14229" s="24">
        <v>2.4</v>
      </c>
      <c r="M14229" s="24">
        <v>119.04</v>
      </c>
      <c r="N14229" s="24">
        <v>88.09</v>
      </c>
      <c r="O14229" s="24">
        <v>30.95</v>
      </c>
      <c r="P14229" s="25">
        <v>26</v>
      </c>
    </row>
    <row r="14230" spans="1:16" x14ac:dyDescent="0.3">
      <c r="A14230" s="22">
        <v>43419</v>
      </c>
      <c r="B14230">
        <v>2018</v>
      </c>
      <c r="C14230">
        <v>11</v>
      </c>
      <c r="D14230" t="s">
        <v>137</v>
      </c>
      <c r="E14230" t="s">
        <v>135</v>
      </c>
      <c r="F14230" t="s">
        <v>187</v>
      </c>
      <c r="G14230" t="s">
        <v>93</v>
      </c>
      <c r="H14230" t="s">
        <v>102</v>
      </c>
      <c r="I14230" t="s">
        <v>71</v>
      </c>
      <c r="J14230" t="s">
        <v>103</v>
      </c>
      <c r="K14230" s="23">
        <v>3</v>
      </c>
      <c r="L14230" s="24">
        <v>6.9</v>
      </c>
      <c r="M14230" s="24">
        <v>20.7</v>
      </c>
      <c r="N14230" s="24">
        <v>13.66</v>
      </c>
      <c r="O14230" s="24">
        <v>7.04</v>
      </c>
      <c r="P14230" s="25">
        <v>34</v>
      </c>
    </row>
    <row r="14231" spans="1:16" x14ac:dyDescent="0.3">
      <c r="A14231" s="22">
        <v>43419</v>
      </c>
      <c r="B14231">
        <v>2018</v>
      </c>
      <c r="C14231">
        <v>11</v>
      </c>
      <c r="D14231" t="s">
        <v>137</v>
      </c>
      <c r="E14231" t="s">
        <v>135</v>
      </c>
      <c r="F14231" t="s">
        <v>187</v>
      </c>
      <c r="G14231" t="s">
        <v>93</v>
      </c>
      <c r="H14231" t="s">
        <v>104</v>
      </c>
      <c r="I14231" t="s">
        <v>76</v>
      </c>
      <c r="J14231" t="s">
        <v>105</v>
      </c>
      <c r="K14231" s="23">
        <v>2</v>
      </c>
      <c r="L14231" s="24">
        <v>7.4</v>
      </c>
      <c r="M14231" s="24">
        <v>14.8</v>
      </c>
      <c r="N14231" s="24">
        <v>9.77</v>
      </c>
      <c r="O14231" s="24">
        <v>5.03</v>
      </c>
      <c r="P14231" s="25">
        <v>34</v>
      </c>
    </row>
    <row r="14232" spans="1:16" x14ac:dyDescent="0.3">
      <c r="A14232" s="22">
        <v>43419</v>
      </c>
      <c r="B14232">
        <v>2018</v>
      </c>
      <c r="C14232">
        <v>11</v>
      </c>
      <c r="D14232" t="s">
        <v>137</v>
      </c>
      <c r="E14232" t="s">
        <v>135</v>
      </c>
      <c r="F14232" t="s">
        <v>187</v>
      </c>
      <c r="G14232" t="s">
        <v>93</v>
      </c>
      <c r="H14232" t="s">
        <v>106</v>
      </c>
      <c r="I14232" t="s">
        <v>69</v>
      </c>
      <c r="J14232" t="s">
        <v>107</v>
      </c>
      <c r="K14232" s="23">
        <v>29</v>
      </c>
      <c r="L14232" s="24">
        <v>16.5</v>
      </c>
      <c r="M14232" s="24">
        <v>478.5</v>
      </c>
      <c r="N14232" s="24">
        <v>373.23</v>
      </c>
      <c r="O14232" s="24">
        <v>105.27</v>
      </c>
      <c r="P14232" s="25">
        <v>22</v>
      </c>
    </row>
    <row r="14233" spans="1:16" x14ac:dyDescent="0.3">
      <c r="A14233" s="22">
        <v>43419</v>
      </c>
      <c r="B14233">
        <v>2018</v>
      </c>
      <c r="C14233">
        <v>11</v>
      </c>
      <c r="D14233" t="s">
        <v>137</v>
      </c>
      <c r="E14233" t="s">
        <v>135</v>
      </c>
      <c r="F14233" t="s">
        <v>187</v>
      </c>
      <c r="G14233" t="s">
        <v>93</v>
      </c>
      <c r="H14233" t="s">
        <v>108</v>
      </c>
      <c r="I14233" t="s">
        <v>72</v>
      </c>
      <c r="J14233" t="s">
        <v>109</v>
      </c>
      <c r="K14233" s="23">
        <v>0</v>
      </c>
      <c r="L14233" s="24">
        <v>8.1999999999999993</v>
      </c>
      <c r="M14233" s="24">
        <v>0</v>
      </c>
      <c r="N14233" s="24">
        <v>0</v>
      </c>
      <c r="O14233" s="24">
        <v>0</v>
      </c>
      <c r="P14233" s="25">
        <v>32</v>
      </c>
    </row>
    <row r="14234" spans="1:16" x14ac:dyDescent="0.3">
      <c r="A14234" s="22">
        <v>43420</v>
      </c>
      <c r="B14234">
        <v>2018</v>
      </c>
      <c r="C14234">
        <v>11</v>
      </c>
      <c r="D14234" t="s">
        <v>137</v>
      </c>
      <c r="E14234" t="s">
        <v>135</v>
      </c>
      <c r="F14234" t="s">
        <v>187</v>
      </c>
      <c r="G14234" t="s">
        <v>110</v>
      </c>
      <c r="H14234" t="s">
        <v>94</v>
      </c>
      <c r="I14234" t="s">
        <v>73</v>
      </c>
      <c r="J14234" t="s">
        <v>95</v>
      </c>
      <c r="K14234" s="23">
        <v>8.33</v>
      </c>
      <c r="L14234" s="24">
        <v>3.1</v>
      </c>
      <c r="M14234" s="24">
        <v>25.82</v>
      </c>
      <c r="N14234" s="24">
        <v>18.07</v>
      </c>
      <c r="O14234" s="24">
        <v>7.75</v>
      </c>
      <c r="P14234" s="25">
        <v>30</v>
      </c>
    </row>
    <row r="14235" spans="1:16" x14ac:dyDescent="0.3">
      <c r="A14235" s="22">
        <v>43420</v>
      </c>
      <c r="B14235">
        <v>2018</v>
      </c>
      <c r="C14235">
        <v>11</v>
      </c>
      <c r="D14235" t="s">
        <v>137</v>
      </c>
      <c r="E14235" t="s">
        <v>135</v>
      </c>
      <c r="F14235" t="s">
        <v>187</v>
      </c>
      <c r="G14235" t="s">
        <v>110</v>
      </c>
      <c r="H14235" t="s">
        <v>96</v>
      </c>
      <c r="I14235" t="s">
        <v>74</v>
      </c>
      <c r="J14235" t="s">
        <v>97</v>
      </c>
      <c r="K14235" s="23">
        <v>2.66</v>
      </c>
      <c r="L14235" s="24">
        <v>3.6</v>
      </c>
      <c r="M14235" s="24">
        <v>9.58</v>
      </c>
      <c r="N14235" s="24">
        <v>6.71</v>
      </c>
      <c r="O14235" s="24">
        <v>2.87</v>
      </c>
      <c r="P14235" s="25">
        <v>30</v>
      </c>
    </row>
    <row r="14236" spans="1:16" x14ac:dyDescent="0.3">
      <c r="A14236" s="22">
        <v>43420</v>
      </c>
      <c r="B14236">
        <v>2018</v>
      </c>
      <c r="C14236">
        <v>11</v>
      </c>
      <c r="D14236" t="s">
        <v>137</v>
      </c>
      <c r="E14236" t="s">
        <v>135</v>
      </c>
      <c r="F14236" t="s">
        <v>187</v>
      </c>
      <c r="G14236" t="s">
        <v>110</v>
      </c>
      <c r="H14236" t="s">
        <v>98</v>
      </c>
      <c r="I14236" t="s">
        <v>75</v>
      </c>
      <c r="J14236" t="s">
        <v>99</v>
      </c>
      <c r="K14236" s="23">
        <v>4</v>
      </c>
      <c r="L14236" s="24">
        <v>2.8</v>
      </c>
      <c r="M14236" s="24">
        <v>11.2</v>
      </c>
      <c r="N14236" s="24">
        <v>8.06</v>
      </c>
      <c r="O14236" s="24">
        <v>3.14</v>
      </c>
      <c r="P14236" s="25">
        <v>28</v>
      </c>
    </row>
    <row r="14237" spans="1:16" x14ac:dyDescent="0.3">
      <c r="A14237" s="22">
        <v>43420</v>
      </c>
      <c r="B14237">
        <v>2018</v>
      </c>
      <c r="C14237">
        <v>11</v>
      </c>
      <c r="D14237" t="s">
        <v>137</v>
      </c>
      <c r="E14237" t="s">
        <v>135</v>
      </c>
      <c r="F14237" t="s">
        <v>187</v>
      </c>
      <c r="G14237" t="s">
        <v>110</v>
      </c>
      <c r="H14237" t="s">
        <v>100</v>
      </c>
      <c r="I14237" t="s">
        <v>70</v>
      </c>
      <c r="J14237" t="s">
        <v>101</v>
      </c>
      <c r="K14237" s="23">
        <v>21.5</v>
      </c>
      <c r="L14237" s="24">
        <v>2.4</v>
      </c>
      <c r="M14237" s="24">
        <v>51.6</v>
      </c>
      <c r="N14237" s="24">
        <v>38.18</v>
      </c>
      <c r="O14237" s="24">
        <v>13.42</v>
      </c>
      <c r="P14237" s="25">
        <v>26</v>
      </c>
    </row>
    <row r="14238" spans="1:16" x14ac:dyDescent="0.3">
      <c r="A14238" s="22">
        <v>43420</v>
      </c>
      <c r="B14238">
        <v>2018</v>
      </c>
      <c r="C14238">
        <v>11</v>
      </c>
      <c r="D14238" t="s">
        <v>137</v>
      </c>
      <c r="E14238" t="s">
        <v>135</v>
      </c>
      <c r="F14238" t="s">
        <v>187</v>
      </c>
      <c r="G14238" t="s">
        <v>110</v>
      </c>
      <c r="H14238" t="s">
        <v>102</v>
      </c>
      <c r="I14238" t="s">
        <v>71</v>
      </c>
      <c r="J14238" t="s">
        <v>103</v>
      </c>
      <c r="K14238" s="23">
        <v>6</v>
      </c>
      <c r="L14238" s="24">
        <v>6.9</v>
      </c>
      <c r="M14238" s="24">
        <v>41.4</v>
      </c>
      <c r="N14238" s="24">
        <v>27.32</v>
      </c>
      <c r="O14238" s="24">
        <v>14.08</v>
      </c>
      <c r="P14238" s="25">
        <v>34</v>
      </c>
    </row>
    <row r="14239" spans="1:16" x14ac:dyDescent="0.3">
      <c r="A14239" s="22">
        <v>43420</v>
      </c>
      <c r="B14239">
        <v>2018</v>
      </c>
      <c r="C14239">
        <v>11</v>
      </c>
      <c r="D14239" t="s">
        <v>137</v>
      </c>
      <c r="E14239" t="s">
        <v>135</v>
      </c>
      <c r="F14239" t="s">
        <v>187</v>
      </c>
      <c r="G14239" t="s">
        <v>110</v>
      </c>
      <c r="H14239" t="s">
        <v>104</v>
      </c>
      <c r="I14239" t="s">
        <v>76</v>
      </c>
      <c r="J14239" t="s">
        <v>105</v>
      </c>
      <c r="K14239" s="23">
        <v>0</v>
      </c>
      <c r="L14239" s="24">
        <v>7.4</v>
      </c>
      <c r="M14239" s="24">
        <v>0</v>
      </c>
      <c r="N14239" s="24">
        <v>0</v>
      </c>
      <c r="O14239" s="24">
        <v>0</v>
      </c>
      <c r="P14239" s="25">
        <v>34</v>
      </c>
    </row>
    <row r="14240" spans="1:16" x14ac:dyDescent="0.3">
      <c r="A14240" s="22">
        <v>43420</v>
      </c>
      <c r="B14240">
        <v>2018</v>
      </c>
      <c r="C14240">
        <v>11</v>
      </c>
      <c r="D14240" t="s">
        <v>137</v>
      </c>
      <c r="E14240" t="s">
        <v>135</v>
      </c>
      <c r="F14240" t="s">
        <v>187</v>
      </c>
      <c r="G14240" t="s">
        <v>110</v>
      </c>
      <c r="H14240" t="s">
        <v>106</v>
      </c>
      <c r="I14240" t="s">
        <v>69</v>
      </c>
      <c r="J14240" t="s">
        <v>107</v>
      </c>
      <c r="K14240" s="23">
        <v>6</v>
      </c>
      <c r="L14240" s="24">
        <v>16.5</v>
      </c>
      <c r="M14240" s="24">
        <v>99</v>
      </c>
      <c r="N14240" s="24">
        <v>77.22</v>
      </c>
      <c r="O14240" s="24">
        <v>21.78</v>
      </c>
      <c r="P14240" s="25">
        <v>22</v>
      </c>
    </row>
    <row r="14241" spans="1:16" x14ac:dyDescent="0.3">
      <c r="A14241" s="22">
        <v>43420</v>
      </c>
      <c r="B14241">
        <v>2018</v>
      </c>
      <c r="C14241">
        <v>11</v>
      </c>
      <c r="D14241" t="s">
        <v>137</v>
      </c>
      <c r="E14241" t="s">
        <v>135</v>
      </c>
      <c r="F14241" t="s">
        <v>187</v>
      </c>
      <c r="G14241" t="s">
        <v>110</v>
      </c>
      <c r="H14241" t="s">
        <v>108</v>
      </c>
      <c r="I14241" t="s">
        <v>72</v>
      </c>
      <c r="J14241" t="s">
        <v>109</v>
      </c>
      <c r="K14241" s="23">
        <v>0.4</v>
      </c>
      <c r="L14241" s="24">
        <v>8.1999999999999993</v>
      </c>
      <c r="M14241" s="24">
        <v>3.28</v>
      </c>
      <c r="N14241" s="24">
        <v>2.23</v>
      </c>
      <c r="O14241" s="24">
        <v>1.05</v>
      </c>
      <c r="P14241" s="25">
        <v>32</v>
      </c>
    </row>
    <row r="14242" spans="1:16" x14ac:dyDescent="0.3">
      <c r="A14242" s="22">
        <v>43421</v>
      </c>
      <c r="B14242">
        <v>2018</v>
      </c>
      <c r="C14242">
        <v>11</v>
      </c>
      <c r="D14242" t="s">
        <v>137</v>
      </c>
      <c r="E14242" t="s">
        <v>135</v>
      </c>
      <c r="F14242" t="s">
        <v>187</v>
      </c>
      <c r="G14242" t="s">
        <v>111</v>
      </c>
      <c r="H14242" t="s">
        <v>94</v>
      </c>
      <c r="I14242" t="s">
        <v>73</v>
      </c>
      <c r="J14242" t="s">
        <v>95</v>
      </c>
      <c r="K14242" s="23">
        <v>8</v>
      </c>
      <c r="L14242" s="24">
        <v>3.1</v>
      </c>
      <c r="M14242" s="24">
        <v>24.8</v>
      </c>
      <c r="N14242" s="24">
        <v>17.36</v>
      </c>
      <c r="O14242" s="24">
        <v>7.44</v>
      </c>
      <c r="P14242" s="25">
        <v>30</v>
      </c>
    </row>
    <row r="14243" spans="1:16" x14ac:dyDescent="0.3">
      <c r="A14243" s="22">
        <v>43421</v>
      </c>
      <c r="B14243">
        <v>2018</v>
      </c>
      <c r="C14243">
        <v>11</v>
      </c>
      <c r="D14243" t="s">
        <v>137</v>
      </c>
      <c r="E14243" t="s">
        <v>135</v>
      </c>
      <c r="F14243" t="s">
        <v>187</v>
      </c>
      <c r="G14243" t="s">
        <v>111</v>
      </c>
      <c r="H14243" t="s">
        <v>96</v>
      </c>
      <c r="I14243" t="s">
        <v>74</v>
      </c>
      <c r="J14243" t="s">
        <v>97</v>
      </c>
      <c r="K14243" s="23">
        <v>2.34</v>
      </c>
      <c r="L14243" s="24">
        <v>3.6</v>
      </c>
      <c r="M14243" s="24">
        <v>8.42</v>
      </c>
      <c r="N14243" s="24">
        <v>5.89</v>
      </c>
      <c r="O14243" s="24">
        <v>2.5299999999999998</v>
      </c>
      <c r="P14243" s="25">
        <v>30</v>
      </c>
    </row>
    <row r="14244" spans="1:16" x14ac:dyDescent="0.3">
      <c r="A14244" s="22">
        <v>43421</v>
      </c>
      <c r="B14244">
        <v>2018</v>
      </c>
      <c r="C14244">
        <v>11</v>
      </c>
      <c r="D14244" t="s">
        <v>137</v>
      </c>
      <c r="E14244" t="s">
        <v>135</v>
      </c>
      <c r="F14244" t="s">
        <v>187</v>
      </c>
      <c r="G14244" t="s">
        <v>111</v>
      </c>
      <c r="H14244" t="s">
        <v>98</v>
      </c>
      <c r="I14244" t="s">
        <v>75</v>
      </c>
      <c r="J14244" t="s">
        <v>99</v>
      </c>
      <c r="K14244" s="23">
        <v>1</v>
      </c>
      <c r="L14244" s="24">
        <v>2.8</v>
      </c>
      <c r="M14244" s="24">
        <v>2.8</v>
      </c>
      <c r="N14244" s="24">
        <v>2.02</v>
      </c>
      <c r="O14244" s="24">
        <v>0.78</v>
      </c>
      <c r="P14244" s="25">
        <v>28</v>
      </c>
    </row>
    <row r="14245" spans="1:16" x14ac:dyDescent="0.3">
      <c r="A14245" s="22">
        <v>43421</v>
      </c>
      <c r="B14245">
        <v>2018</v>
      </c>
      <c r="C14245">
        <v>11</v>
      </c>
      <c r="D14245" t="s">
        <v>137</v>
      </c>
      <c r="E14245" t="s">
        <v>135</v>
      </c>
      <c r="F14245" t="s">
        <v>187</v>
      </c>
      <c r="G14245" t="s">
        <v>111</v>
      </c>
      <c r="H14245" t="s">
        <v>100</v>
      </c>
      <c r="I14245" t="s">
        <v>70</v>
      </c>
      <c r="J14245" t="s">
        <v>101</v>
      </c>
      <c r="K14245" s="23">
        <v>39</v>
      </c>
      <c r="L14245" s="24">
        <v>2.4</v>
      </c>
      <c r="M14245" s="24">
        <v>93.6</v>
      </c>
      <c r="N14245" s="24">
        <v>69.260000000000005</v>
      </c>
      <c r="O14245" s="24">
        <v>24.34</v>
      </c>
      <c r="P14245" s="25">
        <v>26</v>
      </c>
    </row>
    <row r="14246" spans="1:16" x14ac:dyDescent="0.3">
      <c r="A14246" s="22">
        <v>43421</v>
      </c>
      <c r="B14246">
        <v>2018</v>
      </c>
      <c r="C14246">
        <v>11</v>
      </c>
      <c r="D14246" t="s">
        <v>137</v>
      </c>
      <c r="E14246" t="s">
        <v>135</v>
      </c>
      <c r="F14246" t="s">
        <v>187</v>
      </c>
      <c r="G14246" t="s">
        <v>111</v>
      </c>
      <c r="H14246" t="s">
        <v>102</v>
      </c>
      <c r="I14246" t="s">
        <v>71</v>
      </c>
      <c r="J14246" t="s">
        <v>103</v>
      </c>
      <c r="K14246" s="23">
        <v>5</v>
      </c>
      <c r="L14246" s="24">
        <v>6.9</v>
      </c>
      <c r="M14246" s="24">
        <v>34.5</v>
      </c>
      <c r="N14246" s="24">
        <v>22.77</v>
      </c>
      <c r="O14246" s="24">
        <v>11.73</v>
      </c>
      <c r="P14246" s="25">
        <v>34</v>
      </c>
    </row>
    <row r="14247" spans="1:16" x14ac:dyDescent="0.3">
      <c r="A14247" s="22">
        <v>43421</v>
      </c>
      <c r="B14247">
        <v>2018</v>
      </c>
      <c r="C14247">
        <v>11</v>
      </c>
      <c r="D14247" t="s">
        <v>137</v>
      </c>
      <c r="E14247" t="s">
        <v>135</v>
      </c>
      <c r="F14247" t="s">
        <v>187</v>
      </c>
      <c r="G14247" t="s">
        <v>111</v>
      </c>
      <c r="H14247" t="s">
        <v>104</v>
      </c>
      <c r="I14247" t="s">
        <v>76</v>
      </c>
      <c r="J14247" t="s">
        <v>105</v>
      </c>
      <c r="K14247" s="23">
        <v>0</v>
      </c>
      <c r="L14247" s="24">
        <v>7.4</v>
      </c>
      <c r="M14247" s="24">
        <v>0</v>
      </c>
      <c r="N14247" s="24">
        <v>0</v>
      </c>
      <c r="O14247" s="24">
        <v>0</v>
      </c>
      <c r="P14247" s="25">
        <v>34</v>
      </c>
    </row>
    <row r="14248" spans="1:16" x14ac:dyDescent="0.3">
      <c r="A14248" s="22">
        <v>43421</v>
      </c>
      <c r="B14248">
        <v>2018</v>
      </c>
      <c r="C14248">
        <v>11</v>
      </c>
      <c r="D14248" t="s">
        <v>137</v>
      </c>
      <c r="E14248" t="s">
        <v>135</v>
      </c>
      <c r="F14248" t="s">
        <v>187</v>
      </c>
      <c r="G14248" t="s">
        <v>111</v>
      </c>
      <c r="H14248" t="s">
        <v>106</v>
      </c>
      <c r="I14248" t="s">
        <v>69</v>
      </c>
      <c r="J14248" t="s">
        <v>107</v>
      </c>
      <c r="K14248" s="23">
        <v>13</v>
      </c>
      <c r="L14248" s="24">
        <v>16.5</v>
      </c>
      <c r="M14248" s="24">
        <v>214.5</v>
      </c>
      <c r="N14248" s="24">
        <v>167.31</v>
      </c>
      <c r="O14248" s="24">
        <v>47.19</v>
      </c>
      <c r="P14248" s="25">
        <v>22</v>
      </c>
    </row>
    <row r="14249" spans="1:16" x14ac:dyDescent="0.3">
      <c r="A14249" s="22">
        <v>43421</v>
      </c>
      <c r="B14249">
        <v>2018</v>
      </c>
      <c r="C14249">
        <v>11</v>
      </c>
      <c r="D14249" t="s">
        <v>137</v>
      </c>
      <c r="E14249" t="s">
        <v>135</v>
      </c>
      <c r="F14249" t="s">
        <v>187</v>
      </c>
      <c r="G14249" t="s">
        <v>111</v>
      </c>
      <c r="H14249" t="s">
        <v>108</v>
      </c>
      <c r="I14249" t="s">
        <v>72</v>
      </c>
      <c r="J14249" t="s">
        <v>109</v>
      </c>
      <c r="K14249" s="23">
        <v>2</v>
      </c>
      <c r="L14249" s="24">
        <v>8.1999999999999993</v>
      </c>
      <c r="M14249" s="24">
        <v>16.399999999999999</v>
      </c>
      <c r="N14249" s="24">
        <v>11.15</v>
      </c>
      <c r="O14249" s="24">
        <v>5.25</v>
      </c>
      <c r="P14249" s="25">
        <v>32</v>
      </c>
    </row>
    <row r="14250" spans="1:16" x14ac:dyDescent="0.3">
      <c r="A14250" s="22">
        <v>43422</v>
      </c>
      <c r="B14250">
        <v>2018</v>
      </c>
      <c r="C14250">
        <v>11</v>
      </c>
      <c r="D14250" t="s">
        <v>137</v>
      </c>
      <c r="E14250" t="s">
        <v>135</v>
      </c>
      <c r="F14250" t="s">
        <v>187</v>
      </c>
      <c r="G14250" t="s">
        <v>112</v>
      </c>
      <c r="H14250" t="s">
        <v>94</v>
      </c>
      <c r="I14250" t="s">
        <v>73</v>
      </c>
      <c r="J14250" t="s">
        <v>95</v>
      </c>
      <c r="K14250" s="23">
        <v>4.68</v>
      </c>
      <c r="L14250" s="24">
        <v>3.1</v>
      </c>
      <c r="M14250" s="24">
        <v>14.51</v>
      </c>
      <c r="N14250" s="24">
        <v>10.16</v>
      </c>
      <c r="O14250" s="24">
        <v>4.3499999999999996</v>
      </c>
      <c r="P14250" s="25">
        <v>30</v>
      </c>
    </row>
    <row r="14251" spans="1:16" x14ac:dyDescent="0.3">
      <c r="A14251" s="22">
        <v>43422</v>
      </c>
      <c r="B14251">
        <v>2018</v>
      </c>
      <c r="C14251">
        <v>11</v>
      </c>
      <c r="D14251" t="s">
        <v>137</v>
      </c>
      <c r="E14251" t="s">
        <v>135</v>
      </c>
      <c r="F14251" t="s">
        <v>187</v>
      </c>
      <c r="G14251" t="s">
        <v>112</v>
      </c>
      <c r="H14251" t="s">
        <v>96</v>
      </c>
      <c r="I14251" t="s">
        <v>74</v>
      </c>
      <c r="J14251" t="s">
        <v>97</v>
      </c>
      <c r="K14251" s="23">
        <v>4.68</v>
      </c>
      <c r="L14251" s="24">
        <v>3.6</v>
      </c>
      <c r="M14251" s="24">
        <v>16.850000000000001</v>
      </c>
      <c r="N14251" s="24">
        <v>11.8</v>
      </c>
      <c r="O14251" s="24">
        <v>5.05</v>
      </c>
      <c r="P14251" s="25">
        <v>30</v>
      </c>
    </row>
    <row r="14252" spans="1:16" x14ac:dyDescent="0.3">
      <c r="A14252" s="22">
        <v>43422</v>
      </c>
      <c r="B14252">
        <v>2018</v>
      </c>
      <c r="C14252">
        <v>11</v>
      </c>
      <c r="D14252" t="s">
        <v>137</v>
      </c>
      <c r="E14252" t="s">
        <v>135</v>
      </c>
      <c r="F14252" t="s">
        <v>187</v>
      </c>
      <c r="G14252" t="s">
        <v>112</v>
      </c>
      <c r="H14252" t="s">
        <v>98</v>
      </c>
      <c r="I14252" t="s">
        <v>75</v>
      </c>
      <c r="J14252" t="s">
        <v>99</v>
      </c>
      <c r="K14252" s="23">
        <v>5</v>
      </c>
      <c r="L14252" s="24">
        <v>2.8</v>
      </c>
      <c r="M14252" s="24">
        <v>14</v>
      </c>
      <c r="N14252" s="24">
        <v>10.08</v>
      </c>
      <c r="O14252" s="24">
        <v>3.92</v>
      </c>
      <c r="P14252" s="25">
        <v>28</v>
      </c>
    </row>
    <row r="14253" spans="1:16" x14ac:dyDescent="0.3">
      <c r="A14253" s="22">
        <v>43422</v>
      </c>
      <c r="B14253">
        <v>2018</v>
      </c>
      <c r="C14253">
        <v>11</v>
      </c>
      <c r="D14253" t="s">
        <v>137</v>
      </c>
      <c r="E14253" t="s">
        <v>135</v>
      </c>
      <c r="F14253" t="s">
        <v>187</v>
      </c>
      <c r="G14253" t="s">
        <v>112</v>
      </c>
      <c r="H14253" t="s">
        <v>100</v>
      </c>
      <c r="I14253" t="s">
        <v>70</v>
      </c>
      <c r="J14253" t="s">
        <v>101</v>
      </c>
      <c r="K14253" s="23">
        <v>32.9</v>
      </c>
      <c r="L14253" s="24">
        <v>2.4</v>
      </c>
      <c r="M14253" s="24">
        <v>78.959999999999994</v>
      </c>
      <c r="N14253" s="24">
        <v>58.43</v>
      </c>
      <c r="O14253" s="24">
        <v>20.53</v>
      </c>
      <c r="P14253" s="25">
        <v>26</v>
      </c>
    </row>
    <row r="14254" spans="1:16" x14ac:dyDescent="0.3">
      <c r="A14254" s="22">
        <v>43422</v>
      </c>
      <c r="B14254">
        <v>2018</v>
      </c>
      <c r="C14254">
        <v>11</v>
      </c>
      <c r="D14254" t="s">
        <v>137</v>
      </c>
      <c r="E14254" t="s">
        <v>135</v>
      </c>
      <c r="F14254" t="s">
        <v>187</v>
      </c>
      <c r="G14254" t="s">
        <v>112</v>
      </c>
      <c r="H14254" t="s">
        <v>102</v>
      </c>
      <c r="I14254" t="s">
        <v>71</v>
      </c>
      <c r="J14254" t="s">
        <v>103</v>
      </c>
      <c r="K14254" s="23">
        <v>7</v>
      </c>
      <c r="L14254" s="24">
        <v>6.9</v>
      </c>
      <c r="M14254" s="24">
        <v>48.3</v>
      </c>
      <c r="N14254" s="24">
        <v>31.88</v>
      </c>
      <c r="O14254" s="24">
        <v>16.420000000000002</v>
      </c>
      <c r="P14254" s="25">
        <v>34</v>
      </c>
    </row>
    <row r="14255" spans="1:16" x14ac:dyDescent="0.3">
      <c r="A14255" s="22">
        <v>43422</v>
      </c>
      <c r="B14255">
        <v>2018</v>
      </c>
      <c r="C14255">
        <v>11</v>
      </c>
      <c r="D14255" t="s">
        <v>137</v>
      </c>
      <c r="E14255" t="s">
        <v>135</v>
      </c>
      <c r="F14255" t="s">
        <v>187</v>
      </c>
      <c r="G14255" t="s">
        <v>112</v>
      </c>
      <c r="H14255" t="s">
        <v>104</v>
      </c>
      <c r="I14255" t="s">
        <v>76</v>
      </c>
      <c r="J14255" t="s">
        <v>105</v>
      </c>
      <c r="K14255" s="23">
        <v>1</v>
      </c>
      <c r="L14255" s="24">
        <v>7.4</v>
      </c>
      <c r="M14255" s="24">
        <v>7.4</v>
      </c>
      <c r="N14255" s="24">
        <v>4.88</v>
      </c>
      <c r="O14255" s="24">
        <v>2.52</v>
      </c>
      <c r="P14255" s="25">
        <v>34</v>
      </c>
    </row>
    <row r="14256" spans="1:16" x14ac:dyDescent="0.3">
      <c r="A14256" s="22">
        <v>43422</v>
      </c>
      <c r="B14256">
        <v>2018</v>
      </c>
      <c r="C14256">
        <v>11</v>
      </c>
      <c r="D14256" t="s">
        <v>137</v>
      </c>
      <c r="E14256" t="s">
        <v>135</v>
      </c>
      <c r="F14256" t="s">
        <v>187</v>
      </c>
      <c r="G14256" t="s">
        <v>112</v>
      </c>
      <c r="H14256" t="s">
        <v>106</v>
      </c>
      <c r="I14256" t="s">
        <v>69</v>
      </c>
      <c r="J14256" t="s">
        <v>107</v>
      </c>
      <c r="K14256" s="23">
        <v>10</v>
      </c>
      <c r="L14256" s="24">
        <v>16.5</v>
      </c>
      <c r="M14256" s="24">
        <v>165</v>
      </c>
      <c r="N14256" s="24">
        <v>128.69999999999999</v>
      </c>
      <c r="O14256" s="24">
        <v>36.299999999999997</v>
      </c>
      <c r="P14256" s="25">
        <v>22</v>
      </c>
    </row>
    <row r="14257" spans="1:16" x14ac:dyDescent="0.3">
      <c r="A14257" s="22">
        <v>43422</v>
      </c>
      <c r="B14257">
        <v>2018</v>
      </c>
      <c r="C14257">
        <v>11</v>
      </c>
      <c r="D14257" t="s">
        <v>137</v>
      </c>
      <c r="E14257" t="s">
        <v>135</v>
      </c>
      <c r="F14257" t="s">
        <v>187</v>
      </c>
      <c r="G14257" t="s">
        <v>112</v>
      </c>
      <c r="H14257" t="s">
        <v>108</v>
      </c>
      <c r="I14257" t="s">
        <v>72</v>
      </c>
      <c r="J14257" t="s">
        <v>109</v>
      </c>
      <c r="K14257" s="23">
        <v>1</v>
      </c>
      <c r="L14257" s="24">
        <v>8.1999999999999993</v>
      </c>
      <c r="M14257" s="24">
        <v>8.1999999999999993</v>
      </c>
      <c r="N14257" s="24">
        <v>5.58</v>
      </c>
      <c r="O14257" s="24">
        <v>2.62</v>
      </c>
      <c r="P14257" s="25">
        <v>32</v>
      </c>
    </row>
    <row r="14258" spans="1:16" x14ac:dyDescent="0.3">
      <c r="A14258" s="22">
        <v>43423</v>
      </c>
      <c r="B14258">
        <v>2018</v>
      </c>
      <c r="C14258">
        <v>11</v>
      </c>
      <c r="D14258" t="s">
        <v>137</v>
      </c>
      <c r="E14258" t="s">
        <v>135</v>
      </c>
      <c r="F14258" t="s">
        <v>187</v>
      </c>
      <c r="G14258" t="s">
        <v>113</v>
      </c>
      <c r="H14258" t="s">
        <v>94</v>
      </c>
      <c r="I14258" t="s">
        <v>73</v>
      </c>
      <c r="J14258" t="s">
        <v>95</v>
      </c>
      <c r="K14258" s="23">
        <v>6.01</v>
      </c>
      <c r="L14258" s="24">
        <v>3.1</v>
      </c>
      <c r="M14258" s="24">
        <v>18.63</v>
      </c>
      <c r="N14258" s="24">
        <v>13.04</v>
      </c>
      <c r="O14258" s="24">
        <v>5.59</v>
      </c>
      <c r="P14258" s="25">
        <v>30</v>
      </c>
    </row>
    <row r="14259" spans="1:16" x14ac:dyDescent="0.3">
      <c r="A14259" s="22">
        <v>43423</v>
      </c>
      <c r="B14259">
        <v>2018</v>
      </c>
      <c r="C14259">
        <v>11</v>
      </c>
      <c r="D14259" t="s">
        <v>137</v>
      </c>
      <c r="E14259" t="s">
        <v>135</v>
      </c>
      <c r="F14259" t="s">
        <v>187</v>
      </c>
      <c r="G14259" t="s">
        <v>113</v>
      </c>
      <c r="H14259" t="s">
        <v>96</v>
      </c>
      <c r="I14259" t="s">
        <v>74</v>
      </c>
      <c r="J14259" t="s">
        <v>97</v>
      </c>
      <c r="K14259" s="23">
        <v>2.44</v>
      </c>
      <c r="L14259" s="24">
        <v>3.6</v>
      </c>
      <c r="M14259" s="24">
        <v>8.7799999999999994</v>
      </c>
      <c r="N14259" s="24">
        <v>6.15</v>
      </c>
      <c r="O14259" s="24">
        <v>2.63</v>
      </c>
      <c r="P14259" s="25">
        <v>30</v>
      </c>
    </row>
    <row r="14260" spans="1:16" x14ac:dyDescent="0.3">
      <c r="A14260" s="22">
        <v>43423</v>
      </c>
      <c r="B14260">
        <v>2018</v>
      </c>
      <c r="C14260">
        <v>11</v>
      </c>
      <c r="D14260" t="s">
        <v>137</v>
      </c>
      <c r="E14260" t="s">
        <v>135</v>
      </c>
      <c r="F14260" t="s">
        <v>187</v>
      </c>
      <c r="G14260" t="s">
        <v>113</v>
      </c>
      <c r="H14260" t="s">
        <v>98</v>
      </c>
      <c r="I14260" t="s">
        <v>75</v>
      </c>
      <c r="J14260" t="s">
        <v>99</v>
      </c>
      <c r="K14260" s="23">
        <v>2</v>
      </c>
      <c r="L14260" s="24">
        <v>2.8</v>
      </c>
      <c r="M14260" s="24">
        <v>5.6</v>
      </c>
      <c r="N14260" s="24">
        <v>4.03</v>
      </c>
      <c r="O14260" s="24">
        <v>1.57</v>
      </c>
      <c r="P14260" s="25">
        <v>28</v>
      </c>
    </row>
    <row r="14261" spans="1:16" x14ac:dyDescent="0.3">
      <c r="A14261" s="22">
        <v>43423</v>
      </c>
      <c r="B14261">
        <v>2018</v>
      </c>
      <c r="C14261">
        <v>11</v>
      </c>
      <c r="D14261" t="s">
        <v>137</v>
      </c>
      <c r="E14261" t="s">
        <v>135</v>
      </c>
      <c r="F14261" t="s">
        <v>187</v>
      </c>
      <c r="G14261" t="s">
        <v>113</v>
      </c>
      <c r="H14261" t="s">
        <v>100</v>
      </c>
      <c r="I14261" t="s">
        <v>70</v>
      </c>
      <c r="J14261" t="s">
        <v>101</v>
      </c>
      <c r="K14261" s="23">
        <v>47.2</v>
      </c>
      <c r="L14261" s="24">
        <v>2.4</v>
      </c>
      <c r="M14261" s="24">
        <v>113.28</v>
      </c>
      <c r="N14261" s="24">
        <v>83.83</v>
      </c>
      <c r="O14261" s="24">
        <v>29.45</v>
      </c>
      <c r="P14261" s="25">
        <v>26</v>
      </c>
    </row>
    <row r="14262" spans="1:16" x14ac:dyDescent="0.3">
      <c r="A14262" s="22">
        <v>43423</v>
      </c>
      <c r="B14262">
        <v>2018</v>
      </c>
      <c r="C14262">
        <v>11</v>
      </c>
      <c r="D14262" t="s">
        <v>137</v>
      </c>
      <c r="E14262" t="s">
        <v>135</v>
      </c>
      <c r="F14262" t="s">
        <v>187</v>
      </c>
      <c r="G14262" t="s">
        <v>113</v>
      </c>
      <c r="H14262" t="s">
        <v>102</v>
      </c>
      <c r="I14262" t="s">
        <v>71</v>
      </c>
      <c r="J14262" t="s">
        <v>103</v>
      </c>
      <c r="K14262" s="23">
        <v>6</v>
      </c>
      <c r="L14262" s="24">
        <v>6.9</v>
      </c>
      <c r="M14262" s="24">
        <v>41.4</v>
      </c>
      <c r="N14262" s="24">
        <v>27.32</v>
      </c>
      <c r="O14262" s="24">
        <v>14.08</v>
      </c>
      <c r="P14262" s="25">
        <v>34</v>
      </c>
    </row>
    <row r="14263" spans="1:16" x14ac:dyDescent="0.3">
      <c r="A14263" s="22">
        <v>43423</v>
      </c>
      <c r="B14263">
        <v>2018</v>
      </c>
      <c r="C14263">
        <v>11</v>
      </c>
      <c r="D14263" t="s">
        <v>137</v>
      </c>
      <c r="E14263" t="s">
        <v>135</v>
      </c>
      <c r="F14263" t="s">
        <v>187</v>
      </c>
      <c r="G14263" t="s">
        <v>113</v>
      </c>
      <c r="H14263" t="s">
        <v>104</v>
      </c>
      <c r="I14263" t="s">
        <v>76</v>
      </c>
      <c r="J14263" t="s">
        <v>105</v>
      </c>
      <c r="K14263" s="23">
        <v>3</v>
      </c>
      <c r="L14263" s="24">
        <v>7.4</v>
      </c>
      <c r="M14263" s="24">
        <v>22.2</v>
      </c>
      <c r="N14263" s="24">
        <v>14.65</v>
      </c>
      <c r="O14263" s="24">
        <v>7.55</v>
      </c>
      <c r="P14263" s="25">
        <v>34</v>
      </c>
    </row>
    <row r="14264" spans="1:16" x14ac:dyDescent="0.3">
      <c r="A14264" s="22">
        <v>43423</v>
      </c>
      <c r="B14264">
        <v>2018</v>
      </c>
      <c r="C14264">
        <v>11</v>
      </c>
      <c r="D14264" t="s">
        <v>137</v>
      </c>
      <c r="E14264" t="s">
        <v>135</v>
      </c>
      <c r="F14264" t="s">
        <v>187</v>
      </c>
      <c r="G14264" t="s">
        <v>113</v>
      </c>
      <c r="H14264" t="s">
        <v>106</v>
      </c>
      <c r="I14264" t="s">
        <v>69</v>
      </c>
      <c r="J14264" t="s">
        <v>107</v>
      </c>
      <c r="K14264" s="23">
        <v>3</v>
      </c>
      <c r="L14264" s="24">
        <v>16.5</v>
      </c>
      <c r="M14264" s="24">
        <v>49.5</v>
      </c>
      <c r="N14264" s="24">
        <v>38.61</v>
      </c>
      <c r="O14264" s="24">
        <v>10.89</v>
      </c>
      <c r="P14264" s="25">
        <v>22</v>
      </c>
    </row>
    <row r="14265" spans="1:16" x14ac:dyDescent="0.3">
      <c r="A14265" s="22">
        <v>43423</v>
      </c>
      <c r="B14265">
        <v>2018</v>
      </c>
      <c r="C14265">
        <v>11</v>
      </c>
      <c r="D14265" t="s">
        <v>137</v>
      </c>
      <c r="E14265" t="s">
        <v>135</v>
      </c>
      <c r="F14265" t="s">
        <v>187</v>
      </c>
      <c r="G14265" t="s">
        <v>113</v>
      </c>
      <c r="H14265" t="s">
        <v>108</v>
      </c>
      <c r="I14265" t="s">
        <v>72</v>
      </c>
      <c r="J14265" t="s">
        <v>109</v>
      </c>
      <c r="K14265" s="23">
        <v>0</v>
      </c>
      <c r="L14265" s="24">
        <v>8.1999999999999993</v>
      </c>
      <c r="M14265" s="24">
        <v>0</v>
      </c>
      <c r="N14265" s="24">
        <v>0</v>
      </c>
      <c r="O14265" s="24">
        <v>0</v>
      </c>
      <c r="P14265" s="25">
        <v>32</v>
      </c>
    </row>
    <row r="14266" spans="1:16" x14ac:dyDescent="0.3">
      <c r="A14266" s="22">
        <v>43424</v>
      </c>
      <c r="B14266">
        <v>2018</v>
      </c>
      <c r="C14266">
        <v>11</v>
      </c>
      <c r="D14266" t="s">
        <v>137</v>
      </c>
      <c r="E14266" t="s">
        <v>135</v>
      </c>
      <c r="F14266" t="s">
        <v>187</v>
      </c>
      <c r="G14266" t="s">
        <v>114</v>
      </c>
      <c r="H14266" t="s">
        <v>94</v>
      </c>
      <c r="I14266" t="s">
        <v>73</v>
      </c>
      <c r="J14266" t="s">
        <v>95</v>
      </c>
      <c r="K14266" s="23">
        <v>5.33</v>
      </c>
      <c r="L14266" s="24">
        <v>3.1</v>
      </c>
      <c r="M14266" s="24">
        <v>16.52</v>
      </c>
      <c r="N14266" s="24">
        <v>11.56</v>
      </c>
      <c r="O14266" s="24">
        <v>4.96</v>
      </c>
      <c r="P14266" s="25">
        <v>30</v>
      </c>
    </row>
    <row r="14267" spans="1:16" x14ac:dyDescent="0.3">
      <c r="A14267" s="22">
        <v>43424</v>
      </c>
      <c r="B14267">
        <v>2018</v>
      </c>
      <c r="C14267">
        <v>11</v>
      </c>
      <c r="D14267" t="s">
        <v>137</v>
      </c>
      <c r="E14267" t="s">
        <v>135</v>
      </c>
      <c r="F14267" t="s">
        <v>187</v>
      </c>
      <c r="G14267" t="s">
        <v>114</v>
      </c>
      <c r="H14267" t="s">
        <v>96</v>
      </c>
      <c r="I14267" t="s">
        <v>74</v>
      </c>
      <c r="J14267" t="s">
        <v>97</v>
      </c>
      <c r="K14267" s="23">
        <v>3.8</v>
      </c>
      <c r="L14267" s="24">
        <v>3.6</v>
      </c>
      <c r="M14267" s="24">
        <v>13.68</v>
      </c>
      <c r="N14267" s="24">
        <v>9.58</v>
      </c>
      <c r="O14267" s="24">
        <v>4.0999999999999996</v>
      </c>
      <c r="P14267" s="25">
        <v>30</v>
      </c>
    </row>
    <row r="14268" spans="1:16" x14ac:dyDescent="0.3">
      <c r="A14268" s="22">
        <v>43424</v>
      </c>
      <c r="B14268">
        <v>2018</v>
      </c>
      <c r="C14268">
        <v>11</v>
      </c>
      <c r="D14268" t="s">
        <v>137</v>
      </c>
      <c r="E14268" t="s">
        <v>135</v>
      </c>
      <c r="F14268" t="s">
        <v>187</v>
      </c>
      <c r="G14268" t="s">
        <v>114</v>
      </c>
      <c r="H14268" t="s">
        <v>98</v>
      </c>
      <c r="I14268" t="s">
        <v>75</v>
      </c>
      <c r="J14268" t="s">
        <v>99</v>
      </c>
      <c r="K14268" s="23">
        <v>4</v>
      </c>
      <c r="L14268" s="24">
        <v>2.8</v>
      </c>
      <c r="M14268" s="24">
        <v>11.2</v>
      </c>
      <c r="N14268" s="24">
        <v>8.06</v>
      </c>
      <c r="O14268" s="24">
        <v>3.14</v>
      </c>
      <c r="P14268" s="25">
        <v>28</v>
      </c>
    </row>
    <row r="14269" spans="1:16" x14ac:dyDescent="0.3">
      <c r="A14269" s="22">
        <v>43424</v>
      </c>
      <c r="B14269">
        <v>2018</v>
      </c>
      <c r="C14269">
        <v>11</v>
      </c>
      <c r="D14269" t="s">
        <v>137</v>
      </c>
      <c r="E14269" t="s">
        <v>135</v>
      </c>
      <c r="F14269" t="s">
        <v>187</v>
      </c>
      <c r="G14269" t="s">
        <v>114</v>
      </c>
      <c r="H14269" t="s">
        <v>100</v>
      </c>
      <c r="I14269" t="s">
        <v>70</v>
      </c>
      <c r="J14269" t="s">
        <v>101</v>
      </c>
      <c r="K14269" s="23">
        <v>31.5</v>
      </c>
      <c r="L14269" s="24">
        <v>2.4</v>
      </c>
      <c r="M14269" s="24">
        <v>75.599999999999994</v>
      </c>
      <c r="N14269" s="24">
        <v>55.94</v>
      </c>
      <c r="O14269" s="24">
        <v>19.66</v>
      </c>
      <c r="P14269" s="25">
        <v>26</v>
      </c>
    </row>
    <row r="14270" spans="1:16" x14ac:dyDescent="0.3">
      <c r="A14270" s="22">
        <v>43424</v>
      </c>
      <c r="B14270">
        <v>2018</v>
      </c>
      <c r="C14270">
        <v>11</v>
      </c>
      <c r="D14270" t="s">
        <v>137</v>
      </c>
      <c r="E14270" t="s">
        <v>135</v>
      </c>
      <c r="F14270" t="s">
        <v>187</v>
      </c>
      <c r="G14270" t="s">
        <v>114</v>
      </c>
      <c r="H14270" t="s">
        <v>102</v>
      </c>
      <c r="I14270" t="s">
        <v>71</v>
      </c>
      <c r="J14270" t="s">
        <v>103</v>
      </c>
      <c r="K14270" s="23">
        <v>4</v>
      </c>
      <c r="L14270" s="24">
        <v>6.9</v>
      </c>
      <c r="M14270" s="24">
        <v>27.6</v>
      </c>
      <c r="N14270" s="24">
        <v>18.22</v>
      </c>
      <c r="O14270" s="24">
        <v>9.3800000000000008</v>
      </c>
      <c r="P14270" s="25">
        <v>34</v>
      </c>
    </row>
    <row r="14271" spans="1:16" x14ac:dyDescent="0.3">
      <c r="A14271" s="22">
        <v>43424</v>
      </c>
      <c r="B14271">
        <v>2018</v>
      </c>
      <c r="C14271">
        <v>11</v>
      </c>
      <c r="D14271" t="s">
        <v>137</v>
      </c>
      <c r="E14271" t="s">
        <v>135</v>
      </c>
      <c r="F14271" t="s">
        <v>187</v>
      </c>
      <c r="G14271" t="s">
        <v>114</v>
      </c>
      <c r="H14271" t="s">
        <v>104</v>
      </c>
      <c r="I14271" t="s">
        <v>76</v>
      </c>
      <c r="J14271" t="s">
        <v>105</v>
      </c>
      <c r="K14271" s="23">
        <v>1</v>
      </c>
      <c r="L14271" s="24">
        <v>7.4</v>
      </c>
      <c r="M14271" s="24">
        <v>7.4</v>
      </c>
      <c r="N14271" s="24">
        <v>4.88</v>
      </c>
      <c r="O14271" s="24">
        <v>2.52</v>
      </c>
      <c r="P14271" s="25">
        <v>34</v>
      </c>
    </row>
    <row r="14272" spans="1:16" x14ac:dyDescent="0.3">
      <c r="A14272" s="22">
        <v>43424</v>
      </c>
      <c r="B14272">
        <v>2018</v>
      </c>
      <c r="C14272">
        <v>11</v>
      </c>
      <c r="D14272" t="s">
        <v>137</v>
      </c>
      <c r="E14272" t="s">
        <v>135</v>
      </c>
      <c r="F14272" t="s">
        <v>187</v>
      </c>
      <c r="G14272" t="s">
        <v>114</v>
      </c>
      <c r="H14272" t="s">
        <v>106</v>
      </c>
      <c r="I14272" t="s">
        <v>69</v>
      </c>
      <c r="J14272" t="s">
        <v>107</v>
      </c>
      <c r="K14272" s="23">
        <v>10</v>
      </c>
      <c r="L14272" s="24">
        <v>16.5</v>
      </c>
      <c r="M14272" s="24">
        <v>165</v>
      </c>
      <c r="N14272" s="24">
        <v>128.69999999999999</v>
      </c>
      <c r="O14272" s="24">
        <v>36.299999999999997</v>
      </c>
      <c r="P14272" s="25">
        <v>22</v>
      </c>
    </row>
    <row r="14273" spans="1:16" x14ac:dyDescent="0.3">
      <c r="A14273" s="22">
        <v>43424</v>
      </c>
      <c r="B14273">
        <v>2018</v>
      </c>
      <c r="C14273">
        <v>11</v>
      </c>
      <c r="D14273" t="s">
        <v>137</v>
      </c>
      <c r="E14273" t="s">
        <v>135</v>
      </c>
      <c r="F14273" t="s">
        <v>187</v>
      </c>
      <c r="G14273" t="s">
        <v>114</v>
      </c>
      <c r="H14273" t="s">
        <v>108</v>
      </c>
      <c r="I14273" t="s">
        <v>72</v>
      </c>
      <c r="J14273" t="s">
        <v>109</v>
      </c>
      <c r="K14273" s="23">
        <v>3</v>
      </c>
      <c r="L14273" s="24">
        <v>8.1999999999999993</v>
      </c>
      <c r="M14273" s="24">
        <v>24.6</v>
      </c>
      <c r="N14273" s="24">
        <v>16.73</v>
      </c>
      <c r="O14273" s="24">
        <v>7.87</v>
      </c>
      <c r="P14273" s="25">
        <v>32</v>
      </c>
    </row>
    <row r="14274" spans="1:16" x14ac:dyDescent="0.3">
      <c r="A14274" s="22">
        <v>43425</v>
      </c>
      <c r="B14274">
        <v>2018</v>
      </c>
      <c r="C14274">
        <v>11</v>
      </c>
      <c r="D14274" t="s">
        <v>137</v>
      </c>
      <c r="E14274" t="s">
        <v>135</v>
      </c>
      <c r="F14274" t="s">
        <v>187</v>
      </c>
      <c r="G14274" t="s">
        <v>115</v>
      </c>
      <c r="H14274" t="s">
        <v>94</v>
      </c>
      <c r="I14274" t="s">
        <v>73</v>
      </c>
      <c r="J14274" t="s">
        <v>95</v>
      </c>
      <c r="K14274" s="23">
        <v>7</v>
      </c>
      <c r="L14274" s="24">
        <v>3.1</v>
      </c>
      <c r="M14274" s="24">
        <v>21.7</v>
      </c>
      <c r="N14274" s="24">
        <v>15.19</v>
      </c>
      <c r="O14274" s="24">
        <v>6.51</v>
      </c>
      <c r="P14274" s="25">
        <v>30</v>
      </c>
    </row>
    <row r="14275" spans="1:16" x14ac:dyDescent="0.3">
      <c r="A14275" s="22">
        <v>43425</v>
      </c>
      <c r="B14275">
        <v>2018</v>
      </c>
      <c r="C14275">
        <v>11</v>
      </c>
      <c r="D14275" t="s">
        <v>137</v>
      </c>
      <c r="E14275" t="s">
        <v>135</v>
      </c>
      <c r="F14275" t="s">
        <v>187</v>
      </c>
      <c r="G14275" t="s">
        <v>115</v>
      </c>
      <c r="H14275" t="s">
        <v>96</v>
      </c>
      <c r="I14275" t="s">
        <v>74</v>
      </c>
      <c r="J14275" t="s">
        <v>97</v>
      </c>
      <c r="K14275" s="23">
        <v>2.34</v>
      </c>
      <c r="L14275" s="24">
        <v>3.6</v>
      </c>
      <c r="M14275" s="24">
        <v>8.42</v>
      </c>
      <c r="N14275" s="24">
        <v>5.89</v>
      </c>
      <c r="O14275" s="24">
        <v>2.5299999999999998</v>
      </c>
      <c r="P14275" s="25">
        <v>30</v>
      </c>
    </row>
    <row r="14276" spans="1:16" x14ac:dyDescent="0.3">
      <c r="A14276" s="22">
        <v>43425</v>
      </c>
      <c r="B14276">
        <v>2018</v>
      </c>
      <c r="C14276">
        <v>11</v>
      </c>
      <c r="D14276" t="s">
        <v>137</v>
      </c>
      <c r="E14276" t="s">
        <v>135</v>
      </c>
      <c r="F14276" t="s">
        <v>187</v>
      </c>
      <c r="G14276" t="s">
        <v>115</v>
      </c>
      <c r="H14276" t="s">
        <v>98</v>
      </c>
      <c r="I14276" t="s">
        <v>75</v>
      </c>
      <c r="J14276" t="s">
        <v>99</v>
      </c>
      <c r="K14276" s="23">
        <v>3.25</v>
      </c>
      <c r="L14276" s="24">
        <v>2.8</v>
      </c>
      <c r="M14276" s="24">
        <v>9.1</v>
      </c>
      <c r="N14276" s="24">
        <v>6.55</v>
      </c>
      <c r="O14276" s="24">
        <v>2.5499999999999998</v>
      </c>
      <c r="P14276" s="25">
        <v>28</v>
      </c>
    </row>
    <row r="14277" spans="1:16" x14ac:dyDescent="0.3">
      <c r="A14277" s="22">
        <v>43425</v>
      </c>
      <c r="B14277">
        <v>2018</v>
      </c>
      <c r="C14277">
        <v>11</v>
      </c>
      <c r="D14277" t="s">
        <v>137</v>
      </c>
      <c r="E14277" t="s">
        <v>135</v>
      </c>
      <c r="F14277" t="s">
        <v>187</v>
      </c>
      <c r="G14277" t="s">
        <v>115</v>
      </c>
      <c r="H14277" t="s">
        <v>100</v>
      </c>
      <c r="I14277" t="s">
        <v>70</v>
      </c>
      <c r="J14277" t="s">
        <v>101</v>
      </c>
      <c r="K14277" s="23">
        <v>22</v>
      </c>
      <c r="L14277" s="24">
        <v>2.4</v>
      </c>
      <c r="M14277" s="24">
        <v>52.8</v>
      </c>
      <c r="N14277" s="24">
        <v>39.07</v>
      </c>
      <c r="O14277" s="24">
        <v>13.73</v>
      </c>
      <c r="P14277" s="25">
        <v>26</v>
      </c>
    </row>
    <row r="14278" spans="1:16" x14ac:dyDescent="0.3">
      <c r="A14278" s="22">
        <v>43425</v>
      </c>
      <c r="B14278">
        <v>2018</v>
      </c>
      <c r="C14278">
        <v>11</v>
      </c>
      <c r="D14278" t="s">
        <v>137</v>
      </c>
      <c r="E14278" t="s">
        <v>135</v>
      </c>
      <c r="F14278" t="s">
        <v>187</v>
      </c>
      <c r="G14278" t="s">
        <v>115</v>
      </c>
      <c r="H14278" t="s">
        <v>102</v>
      </c>
      <c r="I14278" t="s">
        <v>71</v>
      </c>
      <c r="J14278" t="s">
        <v>103</v>
      </c>
      <c r="K14278" s="23">
        <v>5</v>
      </c>
      <c r="L14278" s="24">
        <v>6.9</v>
      </c>
      <c r="M14278" s="24">
        <v>34.5</v>
      </c>
      <c r="N14278" s="24">
        <v>22.77</v>
      </c>
      <c r="O14278" s="24">
        <v>11.73</v>
      </c>
      <c r="P14278" s="25">
        <v>34</v>
      </c>
    </row>
    <row r="14279" spans="1:16" x14ac:dyDescent="0.3">
      <c r="A14279" s="22">
        <v>43425</v>
      </c>
      <c r="B14279">
        <v>2018</v>
      </c>
      <c r="C14279">
        <v>11</v>
      </c>
      <c r="D14279" t="s">
        <v>137</v>
      </c>
      <c r="E14279" t="s">
        <v>135</v>
      </c>
      <c r="F14279" t="s">
        <v>187</v>
      </c>
      <c r="G14279" t="s">
        <v>115</v>
      </c>
      <c r="H14279" t="s">
        <v>104</v>
      </c>
      <c r="I14279" t="s">
        <v>76</v>
      </c>
      <c r="J14279" t="s">
        <v>105</v>
      </c>
      <c r="K14279" s="23">
        <v>0</v>
      </c>
      <c r="L14279" s="24">
        <v>7.4</v>
      </c>
      <c r="M14279" s="24">
        <v>0</v>
      </c>
      <c r="N14279" s="24">
        <v>0</v>
      </c>
      <c r="O14279" s="24">
        <v>0</v>
      </c>
      <c r="P14279" s="25">
        <v>34</v>
      </c>
    </row>
    <row r="14280" spans="1:16" x14ac:dyDescent="0.3">
      <c r="A14280" s="22">
        <v>43425</v>
      </c>
      <c r="B14280">
        <v>2018</v>
      </c>
      <c r="C14280">
        <v>11</v>
      </c>
      <c r="D14280" t="s">
        <v>137</v>
      </c>
      <c r="E14280" t="s">
        <v>135</v>
      </c>
      <c r="F14280" t="s">
        <v>187</v>
      </c>
      <c r="G14280" t="s">
        <v>115</v>
      </c>
      <c r="H14280" t="s">
        <v>106</v>
      </c>
      <c r="I14280" t="s">
        <v>69</v>
      </c>
      <c r="J14280" t="s">
        <v>107</v>
      </c>
      <c r="K14280" s="23">
        <v>5</v>
      </c>
      <c r="L14280" s="24">
        <v>16.5</v>
      </c>
      <c r="M14280" s="24">
        <v>82.5</v>
      </c>
      <c r="N14280" s="24">
        <v>64.349999999999994</v>
      </c>
      <c r="O14280" s="24">
        <v>18.149999999999999</v>
      </c>
      <c r="P14280" s="25">
        <v>22</v>
      </c>
    </row>
    <row r="14281" spans="1:16" x14ac:dyDescent="0.3">
      <c r="A14281" s="22">
        <v>43425</v>
      </c>
      <c r="B14281">
        <v>2018</v>
      </c>
      <c r="C14281">
        <v>11</v>
      </c>
      <c r="D14281" t="s">
        <v>137</v>
      </c>
      <c r="E14281" t="s">
        <v>135</v>
      </c>
      <c r="F14281" t="s">
        <v>187</v>
      </c>
      <c r="G14281" t="s">
        <v>115</v>
      </c>
      <c r="H14281" t="s">
        <v>108</v>
      </c>
      <c r="I14281" t="s">
        <v>72</v>
      </c>
      <c r="J14281" t="s">
        <v>109</v>
      </c>
      <c r="K14281" s="23">
        <v>1</v>
      </c>
      <c r="L14281" s="24">
        <v>8.1999999999999993</v>
      </c>
      <c r="M14281" s="24">
        <v>8.1999999999999993</v>
      </c>
      <c r="N14281" s="24">
        <v>5.58</v>
      </c>
      <c r="O14281" s="24">
        <v>2.62</v>
      </c>
      <c r="P14281" s="25">
        <v>32</v>
      </c>
    </row>
    <row r="14282" spans="1:16" x14ac:dyDescent="0.3">
      <c r="A14282" s="22">
        <v>43426</v>
      </c>
      <c r="B14282">
        <v>2018</v>
      </c>
      <c r="C14282">
        <v>11</v>
      </c>
      <c r="D14282" t="s">
        <v>137</v>
      </c>
      <c r="E14282" t="s">
        <v>135</v>
      </c>
      <c r="F14282" t="s">
        <v>187</v>
      </c>
      <c r="G14282" t="s">
        <v>93</v>
      </c>
      <c r="H14282" t="s">
        <v>94</v>
      </c>
      <c r="I14282" t="s">
        <v>73</v>
      </c>
      <c r="J14282" t="s">
        <v>95</v>
      </c>
      <c r="K14282" s="23">
        <v>8</v>
      </c>
      <c r="L14282" s="24">
        <v>3.1</v>
      </c>
      <c r="M14282" s="24">
        <v>24.8</v>
      </c>
      <c r="N14282" s="24">
        <v>17.36</v>
      </c>
      <c r="O14282" s="24">
        <v>7.44</v>
      </c>
      <c r="P14282" s="25">
        <v>30</v>
      </c>
    </row>
    <row r="14283" spans="1:16" x14ac:dyDescent="0.3">
      <c r="A14283" s="22">
        <v>43426</v>
      </c>
      <c r="B14283">
        <v>2018</v>
      </c>
      <c r="C14283">
        <v>11</v>
      </c>
      <c r="D14283" t="s">
        <v>137</v>
      </c>
      <c r="E14283" t="s">
        <v>135</v>
      </c>
      <c r="F14283" t="s">
        <v>187</v>
      </c>
      <c r="G14283" t="s">
        <v>93</v>
      </c>
      <c r="H14283" t="s">
        <v>96</v>
      </c>
      <c r="I14283" t="s">
        <v>74</v>
      </c>
      <c r="J14283" t="s">
        <v>97</v>
      </c>
      <c r="K14283" s="23">
        <v>7.07</v>
      </c>
      <c r="L14283" s="24">
        <v>3.6</v>
      </c>
      <c r="M14283" s="24">
        <v>25.45</v>
      </c>
      <c r="N14283" s="24">
        <v>17.809999999999999</v>
      </c>
      <c r="O14283" s="24">
        <v>7.64</v>
      </c>
      <c r="P14283" s="25">
        <v>30</v>
      </c>
    </row>
    <row r="14284" spans="1:16" x14ac:dyDescent="0.3">
      <c r="A14284" s="22">
        <v>43426</v>
      </c>
      <c r="B14284">
        <v>2018</v>
      </c>
      <c r="C14284">
        <v>11</v>
      </c>
      <c r="D14284" t="s">
        <v>137</v>
      </c>
      <c r="E14284" t="s">
        <v>135</v>
      </c>
      <c r="F14284" t="s">
        <v>187</v>
      </c>
      <c r="G14284" t="s">
        <v>93</v>
      </c>
      <c r="H14284" t="s">
        <v>98</v>
      </c>
      <c r="I14284" t="s">
        <v>75</v>
      </c>
      <c r="J14284" t="s">
        <v>99</v>
      </c>
      <c r="K14284" s="23">
        <v>3</v>
      </c>
      <c r="L14284" s="24">
        <v>2.8</v>
      </c>
      <c r="M14284" s="24">
        <v>8.4</v>
      </c>
      <c r="N14284" s="24">
        <v>6.05</v>
      </c>
      <c r="O14284" s="24">
        <v>2.35</v>
      </c>
      <c r="P14284" s="25">
        <v>28</v>
      </c>
    </row>
    <row r="14285" spans="1:16" x14ac:dyDescent="0.3">
      <c r="A14285" s="22">
        <v>43426</v>
      </c>
      <c r="B14285">
        <v>2018</v>
      </c>
      <c r="C14285">
        <v>11</v>
      </c>
      <c r="D14285" t="s">
        <v>137</v>
      </c>
      <c r="E14285" t="s">
        <v>135</v>
      </c>
      <c r="F14285" t="s">
        <v>187</v>
      </c>
      <c r="G14285" t="s">
        <v>93</v>
      </c>
      <c r="H14285" t="s">
        <v>100</v>
      </c>
      <c r="I14285" t="s">
        <v>70</v>
      </c>
      <c r="J14285" t="s">
        <v>101</v>
      </c>
      <c r="K14285" s="23">
        <v>22.4</v>
      </c>
      <c r="L14285" s="24">
        <v>2.4</v>
      </c>
      <c r="M14285" s="24">
        <v>53.76</v>
      </c>
      <c r="N14285" s="24">
        <v>39.78</v>
      </c>
      <c r="O14285" s="24">
        <v>13.98</v>
      </c>
      <c r="P14285" s="25">
        <v>26</v>
      </c>
    </row>
    <row r="14286" spans="1:16" x14ac:dyDescent="0.3">
      <c r="A14286" s="22">
        <v>43426</v>
      </c>
      <c r="B14286">
        <v>2018</v>
      </c>
      <c r="C14286">
        <v>11</v>
      </c>
      <c r="D14286" t="s">
        <v>137</v>
      </c>
      <c r="E14286" t="s">
        <v>135</v>
      </c>
      <c r="F14286" t="s">
        <v>187</v>
      </c>
      <c r="G14286" t="s">
        <v>93</v>
      </c>
      <c r="H14286" t="s">
        <v>102</v>
      </c>
      <c r="I14286" t="s">
        <v>71</v>
      </c>
      <c r="J14286" t="s">
        <v>103</v>
      </c>
      <c r="K14286" s="23">
        <v>9</v>
      </c>
      <c r="L14286" s="24">
        <v>6.9</v>
      </c>
      <c r="M14286" s="24">
        <v>62.1</v>
      </c>
      <c r="N14286" s="24">
        <v>40.99</v>
      </c>
      <c r="O14286" s="24">
        <v>21.11</v>
      </c>
      <c r="P14286" s="25">
        <v>34</v>
      </c>
    </row>
    <row r="14287" spans="1:16" x14ac:dyDescent="0.3">
      <c r="A14287" s="22">
        <v>43426</v>
      </c>
      <c r="B14287">
        <v>2018</v>
      </c>
      <c r="C14287">
        <v>11</v>
      </c>
      <c r="D14287" t="s">
        <v>137</v>
      </c>
      <c r="E14287" t="s">
        <v>135</v>
      </c>
      <c r="F14287" t="s">
        <v>187</v>
      </c>
      <c r="G14287" t="s">
        <v>93</v>
      </c>
      <c r="H14287" t="s">
        <v>104</v>
      </c>
      <c r="I14287" t="s">
        <v>76</v>
      </c>
      <c r="J14287" t="s">
        <v>105</v>
      </c>
      <c r="K14287" s="23">
        <v>0</v>
      </c>
      <c r="L14287" s="24">
        <v>7.4</v>
      </c>
      <c r="M14287" s="24">
        <v>0</v>
      </c>
      <c r="N14287" s="24">
        <v>0</v>
      </c>
      <c r="O14287" s="24">
        <v>0</v>
      </c>
      <c r="P14287" s="25">
        <v>34</v>
      </c>
    </row>
    <row r="14288" spans="1:16" x14ac:dyDescent="0.3">
      <c r="A14288" s="22">
        <v>43426</v>
      </c>
      <c r="B14288">
        <v>2018</v>
      </c>
      <c r="C14288">
        <v>11</v>
      </c>
      <c r="D14288" t="s">
        <v>137</v>
      </c>
      <c r="E14288" t="s">
        <v>135</v>
      </c>
      <c r="F14288" t="s">
        <v>187</v>
      </c>
      <c r="G14288" t="s">
        <v>93</v>
      </c>
      <c r="H14288" t="s">
        <v>106</v>
      </c>
      <c r="I14288" t="s">
        <v>69</v>
      </c>
      <c r="J14288" t="s">
        <v>107</v>
      </c>
      <c r="K14288" s="23">
        <v>15</v>
      </c>
      <c r="L14288" s="24">
        <v>16.5</v>
      </c>
      <c r="M14288" s="24">
        <v>247.5</v>
      </c>
      <c r="N14288" s="24">
        <v>193.05</v>
      </c>
      <c r="O14288" s="24">
        <v>54.45</v>
      </c>
      <c r="P14288" s="25">
        <v>22</v>
      </c>
    </row>
    <row r="14289" spans="1:16" x14ac:dyDescent="0.3">
      <c r="A14289" s="22">
        <v>43426</v>
      </c>
      <c r="B14289">
        <v>2018</v>
      </c>
      <c r="C14289">
        <v>11</v>
      </c>
      <c r="D14289" t="s">
        <v>137</v>
      </c>
      <c r="E14289" t="s">
        <v>135</v>
      </c>
      <c r="F14289" t="s">
        <v>187</v>
      </c>
      <c r="G14289" t="s">
        <v>93</v>
      </c>
      <c r="H14289" t="s">
        <v>108</v>
      </c>
      <c r="I14289" t="s">
        <v>72</v>
      </c>
      <c r="J14289" t="s">
        <v>109</v>
      </c>
      <c r="K14289" s="23">
        <v>2</v>
      </c>
      <c r="L14289" s="24">
        <v>8.1999999999999993</v>
      </c>
      <c r="M14289" s="24">
        <v>16.399999999999999</v>
      </c>
      <c r="N14289" s="24">
        <v>11.15</v>
      </c>
      <c r="O14289" s="24">
        <v>5.25</v>
      </c>
      <c r="P14289" s="25">
        <v>32</v>
      </c>
    </row>
    <row r="14290" spans="1:16" x14ac:dyDescent="0.3">
      <c r="A14290" s="22">
        <v>43427</v>
      </c>
      <c r="B14290">
        <v>2018</v>
      </c>
      <c r="C14290">
        <v>11</v>
      </c>
      <c r="D14290" t="s">
        <v>137</v>
      </c>
      <c r="E14290" t="s">
        <v>135</v>
      </c>
      <c r="F14290" t="s">
        <v>187</v>
      </c>
      <c r="G14290" t="s">
        <v>110</v>
      </c>
      <c r="H14290" t="s">
        <v>94</v>
      </c>
      <c r="I14290" t="s">
        <v>73</v>
      </c>
      <c r="J14290" t="s">
        <v>95</v>
      </c>
      <c r="K14290" s="23">
        <v>6</v>
      </c>
      <c r="L14290" s="24">
        <v>3.1</v>
      </c>
      <c r="M14290" s="24">
        <v>18.600000000000001</v>
      </c>
      <c r="N14290" s="24">
        <v>13.02</v>
      </c>
      <c r="O14290" s="24">
        <v>5.58</v>
      </c>
      <c r="P14290" s="25">
        <v>30</v>
      </c>
    </row>
    <row r="14291" spans="1:16" x14ac:dyDescent="0.3">
      <c r="A14291" s="22">
        <v>43427</v>
      </c>
      <c r="B14291">
        <v>2018</v>
      </c>
      <c r="C14291">
        <v>11</v>
      </c>
      <c r="D14291" t="s">
        <v>137</v>
      </c>
      <c r="E14291" t="s">
        <v>135</v>
      </c>
      <c r="F14291" t="s">
        <v>187</v>
      </c>
      <c r="G14291" t="s">
        <v>110</v>
      </c>
      <c r="H14291" t="s">
        <v>96</v>
      </c>
      <c r="I14291" t="s">
        <v>74</v>
      </c>
      <c r="J14291" t="s">
        <v>97</v>
      </c>
      <c r="K14291" s="23">
        <v>4.47</v>
      </c>
      <c r="L14291" s="24">
        <v>3.6</v>
      </c>
      <c r="M14291" s="24">
        <v>16.09</v>
      </c>
      <c r="N14291" s="24">
        <v>11.26</v>
      </c>
      <c r="O14291" s="24">
        <v>4.83</v>
      </c>
      <c r="P14291" s="25">
        <v>30</v>
      </c>
    </row>
    <row r="14292" spans="1:16" x14ac:dyDescent="0.3">
      <c r="A14292" s="22">
        <v>43427</v>
      </c>
      <c r="B14292">
        <v>2018</v>
      </c>
      <c r="C14292">
        <v>11</v>
      </c>
      <c r="D14292" t="s">
        <v>137</v>
      </c>
      <c r="E14292" t="s">
        <v>135</v>
      </c>
      <c r="F14292" t="s">
        <v>187</v>
      </c>
      <c r="G14292" t="s">
        <v>110</v>
      </c>
      <c r="H14292" t="s">
        <v>98</v>
      </c>
      <c r="I14292" t="s">
        <v>75</v>
      </c>
      <c r="J14292" t="s">
        <v>99</v>
      </c>
      <c r="K14292" s="23">
        <v>3</v>
      </c>
      <c r="L14292" s="24">
        <v>2.8</v>
      </c>
      <c r="M14292" s="24">
        <v>8.4</v>
      </c>
      <c r="N14292" s="24">
        <v>6.05</v>
      </c>
      <c r="O14292" s="24">
        <v>2.35</v>
      </c>
      <c r="P14292" s="25">
        <v>28</v>
      </c>
    </row>
    <row r="14293" spans="1:16" x14ac:dyDescent="0.3">
      <c r="A14293" s="22">
        <v>43427</v>
      </c>
      <c r="B14293">
        <v>2018</v>
      </c>
      <c r="C14293">
        <v>11</v>
      </c>
      <c r="D14293" t="s">
        <v>137</v>
      </c>
      <c r="E14293" t="s">
        <v>135</v>
      </c>
      <c r="F14293" t="s">
        <v>187</v>
      </c>
      <c r="G14293" t="s">
        <v>110</v>
      </c>
      <c r="H14293" t="s">
        <v>100</v>
      </c>
      <c r="I14293" t="s">
        <v>70</v>
      </c>
      <c r="J14293" t="s">
        <v>101</v>
      </c>
      <c r="K14293" s="23">
        <v>29.6</v>
      </c>
      <c r="L14293" s="24">
        <v>2.4</v>
      </c>
      <c r="M14293" s="24">
        <v>71.040000000000006</v>
      </c>
      <c r="N14293" s="24">
        <v>52.57</v>
      </c>
      <c r="O14293" s="24">
        <v>18.47</v>
      </c>
      <c r="P14293" s="25">
        <v>26</v>
      </c>
    </row>
    <row r="14294" spans="1:16" x14ac:dyDescent="0.3">
      <c r="A14294" s="22">
        <v>43427</v>
      </c>
      <c r="B14294">
        <v>2018</v>
      </c>
      <c r="C14294">
        <v>11</v>
      </c>
      <c r="D14294" t="s">
        <v>137</v>
      </c>
      <c r="E14294" t="s">
        <v>135</v>
      </c>
      <c r="F14294" t="s">
        <v>187</v>
      </c>
      <c r="G14294" t="s">
        <v>110</v>
      </c>
      <c r="H14294" t="s">
        <v>102</v>
      </c>
      <c r="I14294" t="s">
        <v>71</v>
      </c>
      <c r="J14294" t="s">
        <v>103</v>
      </c>
      <c r="K14294" s="23">
        <v>13</v>
      </c>
      <c r="L14294" s="24">
        <v>6.9</v>
      </c>
      <c r="M14294" s="24">
        <v>89.7</v>
      </c>
      <c r="N14294" s="24">
        <v>59.2</v>
      </c>
      <c r="O14294" s="24">
        <v>30.5</v>
      </c>
      <c r="P14294" s="25">
        <v>34</v>
      </c>
    </row>
    <row r="14295" spans="1:16" x14ac:dyDescent="0.3">
      <c r="A14295" s="22">
        <v>43427</v>
      </c>
      <c r="B14295">
        <v>2018</v>
      </c>
      <c r="C14295">
        <v>11</v>
      </c>
      <c r="D14295" t="s">
        <v>137</v>
      </c>
      <c r="E14295" t="s">
        <v>135</v>
      </c>
      <c r="F14295" t="s">
        <v>187</v>
      </c>
      <c r="G14295" t="s">
        <v>110</v>
      </c>
      <c r="H14295" t="s">
        <v>104</v>
      </c>
      <c r="I14295" t="s">
        <v>76</v>
      </c>
      <c r="J14295" t="s">
        <v>105</v>
      </c>
      <c r="K14295" s="23">
        <v>1</v>
      </c>
      <c r="L14295" s="24">
        <v>7.4</v>
      </c>
      <c r="M14295" s="24">
        <v>7.4</v>
      </c>
      <c r="N14295" s="24">
        <v>4.88</v>
      </c>
      <c r="O14295" s="24">
        <v>2.52</v>
      </c>
      <c r="P14295" s="25">
        <v>34</v>
      </c>
    </row>
    <row r="14296" spans="1:16" x14ac:dyDescent="0.3">
      <c r="A14296" s="22">
        <v>43427</v>
      </c>
      <c r="B14296">
        <v>2018</v>
      </c>
      <c r="C14296">
        <v>11</v>
      </c>
      <c r="D14296" t="s">
        <v>137</v>
      </c>
      <c r="E14296" t="s">
        <v>135</v>
      </c>
      <c r="F14296" t="s">
        <v>187</v>
      </c>
      <c r="G14296" t="s">
        <v>110</v>
      </c>
      <c r="H14296" t="s">
        <v>106</v>
      </c>
      <c r="I14296" t="s">
        <v>69</v>
      </c>
      <c r="J14296" t="s">
        <v>107</v>
      </c>
      <c r="K14296" s="23">
        <v>24</v>
      </c>
      <c r="L14296" s="24">
        <v>16.5</v>
      </c>
      <c r="M14296" s="24">
        <v>396</v>
      </c>
      <c r="N14296" s="24">
        <v>308.88</v>
      </c>
      <c r="O14296" s="24">
        <v>87.12</v>
      </c>
      <c r="P14296" s="25">
        <v>22</v>
      </c>
    </row>
    <row r="14297" spans="1:16" x14ac:dyDescent="0.3">
      <c r="A14297" s="22">
        <v>43427</v>
      </c>
      <c r="B14297">
        <v>2018</v>
      </c>
      <c r="C14297">
        <v>11</v>
      </c>
      <c r="D14297" t="s">
        <v>137</v>
      </c>
      <c r="E14297" t="s">
        <v>135</v>
      </c>
      <c r="F14297" t="s">
        <v>187</v>
      </c>
      <c r="G14297" t="s">
        <v>110</v>
      </c>
      <c r="H14297" t="s">
        <v>108</v>
      </c>
      <c r="I14297" t="s">
        <v>72</v>
      </c>
      <c r="J14297" t="s">
        <v>109</v>
      </c>
      <c r="K14297" s="23">
        <v>3</v>
      </c>
      <c r="L14297" s="24">
        <v>8.1999999999999993</v>
      </c>
      <c r="M14297" s="24">
        <v>24.6</v>
      </c>
      <c r="N14297" s="24">
        <v>16.73</v>
      </c>
      <c r="O14297" s="24">
        <v>7.87</v>
      </c>
      <c r="P14297" s="25">
        <v>32</v>
      </c>
    </row>
    <row r="14298" spans="1:16" x14ac:dyDescent="0.3">
      <c r="A14298" s="22">
        <v>43428</v>
      </c>
      <c r="B14298">
        <v>2018</v>
      </c>
      <c r="C14298">
        <v>11</v>
      </c>
      <c r="D14298" t="s">
        <v>137</v>
      </c>
      <c r="E14298" t="s">
        <v>135</v>
      </c>
      <c r="F14298" t="s">
        <v>187</v>
      </c>
      <c r="G14298" t="s">
        <v>111</v>
      </c>
      <c r="H14298" t="s">
        <v>94</v>
      </c>
      <c r="I14298" t="s">
        <v>73</v>
      </c>
      <c r="J14298" t="s">
        <v>95</v>
      </c>
      <c r="K14298" s="23">
        <v>5.66</v>
      </c>
      <c r="L14298" s="24">
        <v>3.1</v>
      </c>
      <c r="M14298" s="24">
        <v>17.55</v>
      </c>
      <c r="N14298" s="24">
        <v>12.28</v>
      </c>
      <c r="O14298" s="24">
        <v>5.27</v>
      </c>
      <c r="P14298" s="25">
        <v>30</v>
      </c>
    </row>
    <row r="14299" spans="1:16" x14ac:dyDescent="0.3">
      <c r="A14299" s="22">
        <v>43428</v>
      </c>
      <c r="B14299">
        <v>2018</v>
      </c>
      <c r="C14299">
        <v>11</v>
      </c>
      <c r="D14299" t="s">
        <v>137</v>
      </c>
      <c r="E14299" t="s">
        <v>135</v>
      </c>
      <c r="F14299" t="s">
        <v>187</v>
      </c>
      <c r="G14299" t="s">
        <v>111</v>
      </c>
      <c r="H14299" t="s">
        <v>96</v>
      </c>
      <c r="I14299" t="s">
        <v>74</v>
      </c>
      <c r="J14299" t="s">
        <v>97</v>
      </c>
      <c r="K14299" s="23">
        <v>5.78</v>
      </c>
      <c r="L14299" s="24">
        <v>3.6</v>
      </c>
      <c r="M14299" s="24">
        <v>20.81</v>
      </c>
      <c r="N14299" s="24">
        <v>14.57</v>
      </c>
      <c r="O14299" s="24">
        <v>6.24</v>
      </c>
      <c r="P14299" s="25">
        <v>30</v>
      </c>
    </row>
    <row r="14300" spans="1:16" x14ac:dyDescent="0.3">
      <c r="A14300" s="22">
        <v>43428</v>
      </c>
      <c r="B14300">
        <v>2018</v>
      </c>
      <c r="C14300">
        <v>11</v>
      </c>
      <c r="D14300" t="s">
        <v>137</v>
      </c>
      <c r="E14300" t="s">
        <v>135</v>
      </c>
      <c r="F14300" t="s">
        <v>187</v>
      </c>
      <c r="G14300" t="s">
        <v>111</v>
      </c>
      <c r="H14300" t="s">
        <v>98</v>
      </c>
      <c r="I14300" t="s">
        <v>75</v>
      </c>
      <c r="J14300" t="s">
        <v>99</v>
      </c>
      <c r="K14300" s="23">
        <v>5</v>
      </c>
      <c r="L14300" s="24">
        <v>2.8</v>
      </c>
      <c r="M14300" s="24">
        <v>14</v>
      </c>
      <c r="N14300" s="24">
        <v>10.08</v>
      </c>
      <c r="O14300" s="24">
        <v>3.92</v>
      </c>
      <c r="P14300" s="25">
        <v>28</v>
      </c>
    </row>
    <row r="14301" spans="1:16" x14ac:dyDescent="0.3">
      <c r="A14301" s="22">
        <v>43428</v>
      </c>
      <c r="B14301">
        <v>2018</v>
      </c>
      <c r="C14301">
        <v>11</v>
      </c>
      <c r="D14301" t="s">
        <v>137</v>
      </c>
      <c r="E14301" t="s">
        <v>135</v>
      </c>
      <c r="F14301" t="s">
        <v>187</v>
      </c>
      <c r="G14301" t="s">
        <v>111</v>
      </c>
      <c r="H14301" t="s">
        <v>100</v>
      </c>
      <c r="I14301" t="s">
        <v>70</v>
      </c>
      <c r="J14301" t="s">
        <v>101</v>
      </c>
      <c r="K14301" s="23">
        <v>29.2</v>
      </c>
      <c r="L14301" s="24">
        <v>2.4</v>
      </c>
      <c r="M14301" s="24">
        <v>70.08</v>
      </c>
      <c r="N14301" s="24">
        <v>51.86</v>
      </c>
      <c r="O14301" s="24">
        <v>18.22</v>
      </c>
      <c r="P14301" s="25">
        <v>26</v>
      </c>
    </row>
    <row r="14302" spans="1:16" x14ac:dyDescent="0.3">
      <c r="A14302" s="22">
        <v>43428</v>
      </c>
      <c r="B14302">
        <v>2018</v>
      </c>
      <c r="C14302">
        <v>11</v>
      </c>
      <c r="D14302" t="s">
        <v>137</v>
      </c>
      <c r="E14302" t="s">
        <v>135</v>
      </c>
      <c r="F14302" t="s">
        <v>187</v>
      </c>
      <c r="G14302" t="s">
        <v>111</v>
      </c>
      <c r="H14302" t="s">
        <v>102</v>
      </c>
      <c r="I14302" t="s">
        <v>71</v>
      </c>
      <c r="J14302" t="s">
        <v>103</v>
      </c>
      <c r="K14302" s="23">
        <v>11</v>
      </c>
      <c r="L14302" s="24">
        <v>6.9</v>
      </c>
      <c r="M14302" s="24">
        <v>75.900000000000006</v>
      </c>
      <c r="N14302" s="24">
        <v>50.09</v>
      </c>
      <c r="O14302" s="24">
        <v>25.81</v>
      </c>
      <c r="P14302" s="25">
        <v>34</v>
      </c>
    </row>
    <row r="14303" spans="1:16" x14ac:dyDescent="0.3">
      <c r="A14303" s="22">
        <v>43428</v>
      </c>
      <c r="B14303">
        <v>2018</v>
      </c>
      <c r="C14303">
        <v>11</v>
      </c>
      <c r="D14303" t="s">
        <v>137</v>
      </c>
      <c r="E14303" t="s">
        <v>135</v>
      </c>
      <c r="F14303" t="s">
        <v>187</v>
      </c>
      <c r="G14303" t="s">
        <v>111</v>
      </c>
      <c r="H14303" t="s">
        <v>104</v>
      </c>
      <c r="I14303" t="s">
        <v>76</v>
      </c>
      <c r="J14303" t="s">
        <v>105</v>
      </c>
      <c r="K14303" s="23">
        <v>0</v>
      </c>
      <c r="L14303" s="24">
        <v>7.4</v>
      </c>
      <c r="M14303" s="24">
        <v>0</v>
      </c>
      <c r="N14303" s="24">
        <v>0</v>
      </c>
      <c r="O14303" s="24">
        <v>0</v>
      </c>
      <c r="P14303" s="25">
        <v>34</v>
      </c>
    </row>
    <row r="14304" spans="1:16" x14ac:dyDescent="0.3">
      <c r="A14304" s="22">
        <v>43428</v>
      </c>
      <c r="B14304">
        <v>2018</v>
      </c>
      <c r="C14304">
        <v>11</v>
      </c>
      <c r="D14304" t="s">
        <v>137</v>
      </c>
      <c r="E14304" t="s">
        <v>135</v>
      </c>
      <c r="F14304" t="s">
        <v>187</v>
      </c>
      <c r="G14304" t="s">
        <v>111</v>
      </c>
      <c r="H14304" t="s">
        <v>106</v>
      </c>
      <c r="I14304" t="s">
        <v>69</v>
      </c>
      <c r="J14304" t="s">
        <v>107</v>
      </c>
      <c r="K14304" s="23">
        <v>7</v>
      </c>
      <c r="L14304" s="24">
        <v>16.5</v>
      </c>
      <c r="M14304" s="24">
        <v>115.5</v>
      </c>
      <c r="N14304" s="24">
        <v>90.09</v>
      </c>
      <c r="O14304" s="24">
        <v>25.41</v>
      </c>
      <c r="P14304" s="25">
        <v>22</v>
      </c>
    </row>
    <row r="14305" spans="1:16" x14ac:dyDescent="0.3">
      <c r="A14305" s="22">
        <v>43428</v>
      </c>
      <c r="B14305">
        <v>2018</v>
      </c>
      <c r="C14305">
        <v>11</v>
      </c>
      <c r="D14305" t="s">
        <v>137</v>
      </c>
      <c r="E14305" t="s">
        <v>135</v>
      </c>
      <c r="F14305" t="s">
        <v>187</v>
      </c>
      <c r="G14305" t="s">
        <v>111</v>
      </c>
      <c r="H14305" t="s">
        <v>108</v>
      </c>
      <c r="I14305" t="s">
        <v>72</v>
      </c>
      <c r="J14305" t="s">
        <v>109</v>
      </c>
      <c r="K14305" s="23">
        <v>0.3</v>
      </c>
      <c r="L14305" s="24">
        <v>8.1999999999999993</v>
      </c>
      <c r="M14305" s="24">
        <v>2.46</v>
      </c>
      <c r="N14305" s="24">
        <v>1.67</v>
      </c>
      <c r="O14305" s="24">
        <v>0.79</v>
      </c>
      <c r="P14305" s="25">
        <v>32</v>
      </c>
    </row>
    <row r="14306" spans="1:16" x14ac:dyDescent="0.3">
      <c r="A14306" s="22">
        <v>43429</v>
      </c>
      <c r="B14306">
        <v>2018</v>
      </c>
      <c r="C14306">
        <v>11</v>
      </c>
      <c r="D14306" t="s">
        <v>137</v>
      </c>
      <c r="E14306" t="s">
        <v>135</v>
      </c>
      <c r="F14306" t="s">
        <v>187</v>
      </c>
      <c r="G14306" t="s">
        <v>112</v>
      </c>
      <c r="H14306" t="s">
        <v>94</v>
      </c>
      <c r="I14306" t="s">
        <v>73</v>
      </c>
      <c r="J14306" t="s">
        <v>95</v>
      </c>
      <c r="K14306" s="23">
        <v>5.33</v>
      </c>
      <c r="L14306" s="24">
        <v>3.1</v>
      </c>
      <c r="M14306" s="24">
        <v>16.52</v>
      </c>
      <c r="N14306" s="24">
        <v>11.56</v>
      </c>
      <c r="O14306" s="24">
        <v>4.96</v>
      </c>
      <c r="P14306" s="25">
        <v>30</v>
      </c>
    </row>
    <row r="14307" spans="1:16" x14ac:dyDescent="0.3">
      <c r="A14307" s="22">
        <v>43429</v>
      </c>
      <c r="B14307">
        <v>2018</v>
      </c>
      <c r="C14307">
        <v>11</v>
      </c>
      <c r="D14307" t="s">
        <v>137</v>
      </c>
      <c r="E14307" t="s">
        <v>135</v>
      </c>
      <c r="F14307" t="s">
        <v>187</v>
      </c>
      <c r="G14307" t="s">
        <v>112</v>
      </c>
      <c r="H14307" t="s">
        <v>96</v>
      </c>
      <c r="I14307" t="s">
        <v>74</v>
      </c>
      <c r="J14307" t="s">
        <v>97</v>
      </c>
      <c r="K14307" s="23">
        <v>3.59</v>
      </c>
      <c r="L14307" s="24">
        <v>3.6</v>
      </c>
      <c r="M14307" s="24">
        <v>12.92</v>
      </c>
      <c r="N14307" s="24">
        <v>9.0399999999999991</v>
      </c>
      <c r="O14307" s="24">
        <v>3.88</v>
      </c>
      <c r="P14307" s="25">
        <v>30</v>
      </c>
    </row>
    <row r="14308" spans="1:16" x14ac:dyDescent="0.3">
      <c r="A14308" s="22">
        <v>43429</v>
      </c>
      <c r="B14308">
        <v>2018</v>
      </c>
      <c r="C14308">
        <v>11</v>
      </c>
      <c r="D14308" t="s">
        <v>137</v>
      </c>
      <c r="E14308" t="s">
        <v>135</v>
      </c>
      <c r="F14308" t="s">
        <v>187</v>
      </c>
      <c r="G14308" t="s">
        <v>112</v>
      </c>
      <c r="H14308" t="s">
        <v>98</v>
      </c>
      <c r="I14308" t="s">
        <v>75</v>
      </c>
      <c r="J14308" t="s">
        <v>99</v>
      </c>
      <c r="K14308" s="23">
        <v>3.15</v>
      </c>
      <c r="L14308" s="24">
        <v>2.8</v>
      </c>
      <c r="M14308" s="24">
        <v>8.82</v>
      </c>
      <c r="N14308" s="24">
        <v>6.35</v>
      </c>
      <c r="O14308" s="24">
        <v>2.4700000000000002</v>
      </c>
      <c r="P14308" s="25">
        <v>28</v>
      </c>
    </row>
    <row r="14309" spans="1:16" x14ac:dyDescent="0.3">
      <c r="A14309" s="22">
        <v>43429</v>
      </c>
      <c r="B14309">
        <v>2018</v>
      </c>
      <c r="C14309">
        <v>11</v>
      </c>
      <c r="D14309" t="s">
        <v>137</v>
      </c>
      <c r="E14309" t="s">
        <v>135</v>
      </c>
      <c r="F14309" t="s">
        <v>187</v>
      </c>
      <c r="G14309" t="s">
        <v>112</v>
      </c>
      <c r="H14309" t="s">
        <v>100</v>
      </c>
      <c r="I14309" t="s">
        <v>70</v>
      </c>
      <c r="J14309" t="s">
        <v>101</v>
      </c>
      <c r="K14309" s="23">
        <v>19.100000000000001</v>
      </c>
      <c r="L14309" s="24">
        <v>2.4</v>
      </c>
      <c r="M14309" s="24">
        <v>45.84</v>
      </c>
      <c r="N14309" s="24">
        <v>33.92</v>
      </c>
      <c r="O14309" s="24">
        <v>11.92</v>
      </c>
      <c r="P14309" s="25">
        <v>26</v>
      </c>
    </row>
    <row r="14310" spans="1:16" x14ac:dyDescent="0.3">
      <c r="A14310" s="22">
        <v>43429</v>
      </c>
      <c r="B14310">
        <v>2018</v>
      </c>
      <c r="C14310">
        <v>11</v>
      </c>
      <c r="D14310" t="s">
        <v>137</v>
      </c>
      <c r="E14310" t="s">
        <v>135</v>
      </c>
      <c r="F14310" t="s">
        <v>187</v>
      </c>
      <c r="G14310" t="s">
        <v>112</v>
      </c>
      <c r="H14310" t="s">
        <v>102</v>
      </c>
      <c r="I14310" t="s">
        <v>71</v>
      </c>
      <c r="J14310" t="s">
        <v>103</v>
      </c>
      <c r="K14310" s="23">
        <v>6</v>
      </c>
      <c r="L14310" s="24">
        <v>6.9</v>
      </c>
      <c r="M14310" s="24">
        <v>41.4</v>
      </c>
      <c r="N14310" s="24">
        <v>27.32</v>
      </c>
      <c r="O14310" s="24">
        <v>14.08</v>
      </c>
      <c r="P14310" s="25">
        <v>34</v>
      </c>
    </row>
    <row r="14311" spans="1:16" x14ac:dyDescent="0.3">
      <c r="A14311" s="22">
        <v>43429</v>
      </c>
      <c r="B14311">
        <v>2018</v>
      </c>
      <c r="C14311">
        <v>11</v>
      </c>
      <c r="D14311" t="s">
        <v>137</v>
      </c>
      <c r="E14311" t="s">
        <v>135</v>
      </c>
      <c r="F14311" t="s">
        <v>187</v>
      </c>
      <c r="G14311" t="s">
        <v>112</v>
      </c>
      <c r="H14311" t="s">
        <v>104</v>
      </c>
      <c r="I14311" t="s">
        <v>76</v>
      </c>
      <c r="J14311" t="s">
        <v>105</v>
      </c>
      <c r="K14311" s="23">
        <v>1</v>
      </c>
      <c r="L14311" s="24">
        <v>7.4</v>
      </c>
      <c r="M14311" s="24">
        <v>7.4</v>
      </c>
      <c r="N14311" s="24">
        <v>4.88</v>
      </c>
      <c r="O14311" s="24">
        <v>2.52</v>
      </c>
      <c r="P14311" s="25">
        <v>34</v>
      </c>
    </row>
    <row r="14312" spans="1:16" x14ac:dyDescent="0.3">
      <c r="A14312" s="22">
        <v>43429</v>
      </c>
      <c r="B14312">
        <v>2018</v>
      </c>
      <c r="C14312">
        <v>11</v>
      </c>
      <c r="D14312" t="s">
        <v>137</v>
      </c>
      <c r="E14312" t="s">
        <v>135</v>
      </c>
      <c r="F14312" t="s">
        <v>187</v>
      </c>
      <c r="G14312" t="s">
        <v>112</v>
      </c>
      <c r="H14312" t="s">
        <v>106</v>
      </c>
      <c r="I14312" t="s">
        <v>69</v>
      </c>
      <c r="J14312" t="s">
        <v>107</v>
      </c>
      <c r="K14312" s="23">
        <v>3</v>
      </c>
      <c r="L14312" s="24">
        <v>16.5</v>
      </c>
      <c r="M14312" s="24">
        <v>49.5</v>
      </c>
      <c r="N14312" s="24">
        <v>38.61</v>
      </c>
      <c r="O14312" s="24">
        <v>10.89</v>
      </c>
      <c r="P14312" s="25">
        <v>22</v>
      </c>
    </row>
    <row r="14313" spans="1:16" x14ac:dyDescent="0.3">
      <c r="A14313" s="22">
        <v>43429</v>
      </c>
      <c r="B14313">
        <v>2018</v>
      </c>
      <c r="C14313">
        <v>11</v>
      </c>
      <c r="D14313" t="s">
        <v>137</v>
      </c>
      <c r="E14313" t="s">
        <v>135</v>
      </c>
      <c r="F14313" t="s">
        <v>187</v>
      </c>
      <c r="G14313" t="s">
        <v>112</v>
      </c>
      <c r="H14313" t="s">
        <v>108</v>
      </c>
      <c r="I14313" t="s">
        <v>72</v>
      </c>
      <c r="J14313" t="s">
        <v>109</v>
      </c>
      <c r="K14313" s="23">
        <v>2</v>
      </c>
      <c r="L14313" s="24">
        <v>8.1999999999999993</v>
      </c>
      <c r="M14313" s="24">
        <v>16.399999999999999</v>
      </c>
      <c r="N14313" s="24">
        <v>11.15</v>
      </c>
      <c r="O14313" s="24">
        <v>5.25</v>
      </c>
      <c r="P14313" s="25">
        <v>32</v>
      </c>
    </row>
    <row r="14314" spans="1:16" x14ac:dyDescent="0.3">
      <c r="A14314" s="22">
        <v>43430</v>
      </c>
      <c r="B14314">
        <v>2018</v>
      </c>
      <c r="C14314">
        <v>11</v>
      </c>
      <c r="D14314" t="s">
        <v>137</v>
      </c>
      <c r="E14314" t="s">
        <v>135</v>
      </c>
      <c r="F14314" t="s">
        <v>187</v>
      </c>
      <c r="G14314" t="s">
        <v>113</v>
      </c>
      <c r="H14314" t="s">
        <v>94</v>
      </c>
      <c r="I14314" t="s">
        <v>73</v>
      </c>
      <c r="J14314" t="s">
        <v>95</v>
      </c>
      <c r="K14314" s="23">
        <v>5.33</v>
      </c>
      <c r="L14314" s="24">
        <v>3.1</v>
      </c>
      <c r="M14314" s="24">
        <v>16.52</v>
      </c>
      <c r="N14314" s="24">
        <v>11.56</v>
      </c>
      <c r="O14314" s="24">
        <v>4.96</v>
      </c>
      <c r="P14314" s="25">
        <v>30</v>
      </c>
    </row>
    <row r="14315" spans="1:16" x14ac:dyDescent="0.3">
      <c r="A14315" s="22">
        <v>43430</v>
      </c>
      <c r="B14315">
        <v>2018</v>
      </c>
      <c r="C14315">
        <v>11</v>
      </c>
      <c r="D14315" t="s">
        <v>137</v>
      </c>
      <c r="E14315" t="s">
        <v>135</v>
      </c>
      <c r="F14315" t="s">
        <v>187</v>
      </c>
      <c r="G14315" t="s">
        <v>113</v>
      </c>
      <c r="H14315" t="s">
        <v>96</v>
      </c>
      <c r="I14315" t="s">
        <v>74</v>
      </c>
      <c r="J14315" t="s">
        <v>97</v>
      </c>
      <c r="K14315" s="23">
        <v>2.34</v>
      </c>
      <c r="L14315" s="24">
        <v>3.6</v>
      </c>
      <c r="M14315" s="24">
        <v>8.42</v>
      </c>
      <c r="N14315" s="24">
        <v>5.89</v>
      </c>
      <c r="O14315" s="24">
        <v>2.5299999999999998</v>
      </c>
      <c r="P14315" s="25">
        <v>30</v>
      </c>
    </row>
    <row r="14316" spans="1:16" x14ac:dyDescent="0.3">
      <c r="A14316" s="22">
        <v>43430</v>
      </c>
      <c r="B14316">
        <v>2018</v>
      </c>
      <c r="C14316">
        <v>11</v>
      </c>
      <c r="D14316" t="s">
        <v>137</v>
      </c>
      <c r="E14316" t="s">
        <v>135</v>
      </c>
      <c r="F14316" t="s">
        <v>187</v>
      </c>
      <c r="G14316" t="s">
        <v>113</v>
      </c>
      <c r="H14316" t="s">
        <v>98</v>
      </c>
      <c r="I14316" t="s">
        <v>75</v>
      </c>
      <c r="J14316" t="s">
        <v>99</v>
      </c>
      <c r="K14316" s="23">
        <v>2</v>
      </c>
      <c r="L14316" s="24">
        <v>2.8</v>
      </c>
      <c r="M14316" s="24">
        <v>5.6</v>
      </c>
      <c r="N14316" s="24">
        <v>4.03</v>
      </c>
      <c r="O14316" s="24">
        <v>1.57</v>
      </c>
      <c r="P14316" s="25">
        <v>28</v>
      </c>
    </row>
    <row r="14317" spans="1:16" x14ac:dyDescent="0.3">
      <c r="A14317" s="22">
        <v>43430</v>
      </c>
      <c r="B14317">
        <v>2018</v>
      </c>
      <c r="C14317">
        <v>11</v>
      </c>
      <c r="D14317" t="s">
        <v>137</v>
      </c>
      <c r="E14317" t="s">
        <v>135</v>
      </c>
      <c r="F14317" t="s">
        <v>187</v>
      </c>
      <c r="G14317" t="s">
        <v>113</v>
      </c>
      <c r="H14317" t="s">
        <v>100</v>
      </c>
      <c r="I14317" t="s">
        <v>70</v>
      </c>
      <c r="J14317" t="s">
        <v>101</v>
      </c>
      <c r="K14317" s="23">
        <v>36.299999999999997</v>
      </c>
      <c r="L14317" s="24">
        <v>2.4</v>
      </c>
      <c r="M14317" s="24">
        <v>87.12</v>
      </c>
      <c r="N14317" s="24">
        <v>64.47</v>
      </c>
      <c r="O14317" s="24">
        <v>22.65</v>
      </c>
      <c r="P14317" s="25">
        <v>26</v>
      </c>
    </row>
    <row r="14318" spans="1:16" x14ac:dyDescent="0.3">
      <c r="A14318" s="22">
        <v>43430</v>
      </c>
      <c r="B14318">
        <v>2018</v>
      </c>
      <c r="C14318">
        <v>11</v>
      </c>
      <c r="D14318" t="s">
        <v>137</v>
      </c>
      <c r="E14318" t="s">
        <v>135</v>
      </c>
      <c r="F14318" t="s">
        <v>187</v>
      </c>
      <c r="G14318" t="s">
        <v>113</v>
      </c>
      <c r="H14318" t="s">
        <v>102</v>
      </c>
      <c r="I14318" t="s">
        <v>71</v>
      </c>
      <c r="J14318" t="s">
        <v>103</v>
      </c>
      <c r="K14318" s="23">
        <v>15</v>
      </c>
      <c r="L14318" s="24">
        <v>6.9</v>
      </c>
      <c r="M14318" s="24">
        <v>103.5</v>
      </c>
      <c r="N14318" s="24">
        <v>68.31</v>
      </c>
      <c r="O14318" s="24">
        <v>35.19</v>
      </c>
      <c r="P14318" s="25">
        <v>34</v>
      </c>
    </row>
    <row r="14319" spans="1:16" x14ac:dyDescent="0.3">
      <c r="A14319" s="22">
        <v>43430</v>
      </c>
      <c r="B14319">
        <v>2018</v>
      </c>
      <c r="C14319">
        <v>11</v>
      </c>
      <c r="D14319" t="s">
        <v>137</v>
      </c>
      <c r="E14319" t="s">
        <v>135</v>
      </c>
      <c r="F14319" t="s">
        <v>187</v>
      </c>
      <c r="G14319" t="s">
        <v>113</v>
      </c>
      <c r="H14319" t="s">
        <v>104</v>
      </c>
      <c r="I14319" t="s">
        <v>76</v>
      </c>
      <c r="J14319" t="s">
        <v>105</v>
      </c>
      <c r="K14319" s="23">
        <v>1</v>
      </c>
      <c r="L14319" s="24">
        <v>7.4</v>
      </c>
      <c r="M14319" s="24">
        <v>7.4</v>
      </c>
      <c r="N14319" s="24">
        <v>4.88</v>
      </c>
      <c r="O14319" s="24">
        <v>2.52</v>
      </c>
      <c r="P14319" s="25">
        <v>34</v>
      </c>
    </row>
    <row r="14320" spans="1:16" x14ac:dyDescent="0.3">
      <c r="A14320" s="22">
        <v>43430</v>
      </c>
      <c r="B14320">
        <v>2018</v>
      </c>
      <c r="C14320">
        <v>11</v>
      </c>
      <c r="D14320" t="s">
        <v>137</v>
      </c>
      <c r="E14320" t="s">
        <v>135</v>
      </c>
      <c r="F14320" t="s">
        <v>187</v>
      </c>
      <c r="G14320" t="s">
        <v>113</v>
      </c>
      <c r="H14320" t="s">
        <v>106</v>
      </c>
      <c r="I14320" t="s">
        <v>69</v>
      </c>
      <c r="J14320" t="s">
        <v>107</v>
      </c>
      <c r="K14320" s="23">
        <v>16</v>
      </c>
      <c r="L14320" s="24">
        <v>16.5</v>
      </c>
      <c r="M14320" s="24">
        <v>264</v>
      </c>
      <c r="N14320" s="24">
        <v>205.92</v>
      </c>
      <c r="O14320" s="24">
        <v>58.08</v>
      </c>
      <c r="P14320" s="25">
        <v>22</v>
      </c>
    </row>
    <row r="14321" spans="1:16" x14ac:dyDescent="0.3">
      <c r="A14321" s="22">
        <v>43430</v>
      </c>
      <c r="B14321">
        <v>2018</v>
      </c>
      <c r="C14321">
        <v>11</v>
      </c>
      <c r="D14321" t="s">
        <v>137</v>
      </c>
      <c r="E14321" t="s">
        <v>135</v>
      </c>
      <c r="F14321" t="s">
        <v>187</v>
      </c>
      <c r="G14321" t="s">
        <v>113</v>
      </c>
      <c r="H14321" t="s">
        <v>108</v>
      </c>
      <c r="I14321" t="s">
        <v>72</v>
      </c>
      <c r="J14321" t="s">
        <v>109</v>
      </c>
      <c r="K14321" s="23">
        <v>3</v>
      </c>
      <c r="L14321" s="24">
        <v>8.1999999999999993</v>
      </c>
      <c r="M14321" s="24">
        <v>24.6</v>
      </c>
      <c r="N14321" s="24">
        <v>16.73</v>
      </c>
      <c r="O14321" s="24">
        <v>7.87</v>
      </c>
      <c r="P14321" s="25">
        <v>32</v>
      </c>
    </row>
    <row r="14322" spans="1:16" x14ac:dyDescent="0.3">
      <c r="A14322" s="22">
        <v>43431</v>
      </c>
      <c r="B14322">
        <v>2018</v>
      </c>
      <c r="C14322">
        <v>11</v>
      </c>
      <c r="D14322" t="s">
        <v>137</v>
      </c>
      <c r="E14322" t="s">
        <v>135</v>
      </c>
      <c r="F14322" t="s">
        <v>187</v>
      </c>
      <c r="G14322" t="s">
        <v>114</v>
      </c>
      <c r="H14322" t="s">
        <v>94</v>
      </c>
      <c r="I14322" t="s">
        <v>73</v>
      </c>
      <c r="J14322" t="s">
        <v>95</v>
      </c>
      <c r="K14322" s="23">
        <v>8</v>
      </c>
      <c r="L14322" s="24">
        <v>3.1</v>
      </c>
      <c r="M14322" s="24">
        <v>24.8</v>
      </c>
      <c r="N14322" s="24">
        <v>17.36</v>
      </c>
      <c r="O14322" s="24">
        <v>7.44</v>
      </c>
      <c r="P14322" s="25">
        <v>30</v>
      </c>
    </row>
    <row r="14323" spans="1:16" x14ac:dyDescent="0.3">
      <c r="A14323" s="22">
        <v>43431</v>
      </c>
      <c r="B14323">
        <v>2018</v>
      </c>
      <c r="C14323">
        <v>11</v>
      </c>
      <c r="D14323" t="s">
        <v>137</v>
      </c>
      <c r="E14323" t="s">
        <v>135</v>
      </c>
      <c r="F14323" t="s">
        <v>187</v>
      </c>
      <c r="G14323" t="s">
        <v>114</v>
      </c>
      <c r="H14323" t="s">
        <v>96</v>
      </c>
      <c r="I14323" t="s">
        <v>74</v>
      </c>
      <c r="J14323" t="s">
        <v>97</v>
      </c>
      <c r="K14323" s="23">
        <v>4.67</v>
      </c>
      <c r="L14323" s="24">
        <v>3.6</v>
      </c>
      <c r="M14323" s="24">
        <v>16.809999999999999</v>
      </c>
      <c r="N14323" s="24">
        <v>11.77</v>
      </c>
      <c r="O14323" s="24">
        <v>5.04</v>
      </c>
      <c r="P14323" s="25">
        <v>30</v>
      </c>
    </row>
    <row r="14324" spans="1:16" x14ac:dyDescent="0.3">
      <c r="A14324" s="22">
        <v>43431</v>
      </c>
      <c r="B14324">
        <v>2018</v>
      </c>
      <c r="C14324">
        <v>11</v>
      </c>
      <c r="D14324" t="s">
        <v>137</v>
      </c>
      <c r="E14324" t="s">
        <v>135</v>
      </c>
      <c r="F14324" t="s">
        <v>187</v>
      </c>
      <c r="G14324" t="s">
        <v>114</v>
      </c>
      <c r="H14324" t="s">
        <v>98</v>
      </c>
      <c r="I14324" t="s">
        <v>75</v>
      </c>
      <c r="J14324" t="s">
        <v>99</v>
      </c>
      <c r="K14324" s="23">
        <v>2</v>
      </c>
      <c r="L14324" s="24">
        <v>2.8</v>
      </c>
      <c r="M14324" s="24">
        <v>5.6</v>
      </c>
      <c r="N14324" s="24">
        <v>4.03</v>
      </c>
      <c r="O14324" s="24">
        <v>1.57</v>
      </c>
      <c r="P14324" s="25">
        <v>28</v>
      </c>
    </row>
    <row r="14325" spans="1:16" x14ac:dyDescent="0.3">
      <c r="A14325" s="22">
        <v>43431</v>
      </c>
      <c r="B14325">
        <v>2018</v>
      </c>
      <c r="C14325">
        <v>11</v>
      </c>
      <c r="D14325" t="s">
        <v>137</v>
      </c>
      <c r="E14325" t="s">
        <v>135</v>
      </c>
      <c r="F14325" t="s">
        <v>187</v>
      </c>
      <c r="G14325" t="s">
        <v>114</v>
      </c>
      <c r="H14325" t="s">
        <v>100</v>
      </c>
      <c r="I14325" t="s">
        <v>70</v>
      </c>
      <c r="J14325" t="s">
        <v>101</v>
      </c>
      <c r="K14325" s="23">
        <v>41.5</v>
      </c>
      <c r="L14325" s="24">
        <v>2.4</v>
      </c>
      <c r="M14325" s="24">
        <v>99.6</v>
      </c>
      <c r="N14325" s="24">
        <v>73.7</v>
      </c>
      <c r="O14325" s="24">
        <v>25.9</v>
      </c>
      <c r="P14325" s="25">
        <v>26</v>
      </c>
    </row>
    <row r="14326" spans="1:16" x14ac:dyDescent="0.3">
      <c r="A14326" s="22">
        <v>43431</v>
      </c>
      <c r="B14326">
        <v>2018</v>
      </c>
      <c r="C14326">
        <v>11</v>
      </c>
      <c r="D14326" t="s">
        <v>137</v>
      </c>
      <c r="E14326" t="s">
        <v>135</v>
      </c>
      <c r="F14326" t="s">
        <v>187</v>
      </c>
      <c r="G14326" t="s">
        <v>114</v>
      </c>
      <c r="H14326" t="s">
        <v>102</v>
      </c>
      <c r="I14326" t="s">
        <v>71</v>
      </c>
      <c r="J14326" t="s">
        <v>103</v>
      </c>
      <c r="K14326" s="23">
        <v>2</v>
      </c>
      <c r="L14326" s="24">
        <v>6.9</v>
      </c>
      <c r="M14326" s="24">
        <v>13.8</v>
      </c>
      <c r="N14326" s="24">
        <v>9.11</v>
      </c>
      <c r="O14326" s="24">
        <v>4.6900000000000004</v>
      </c>
      <c r="P14326" s="25">
        <v>34</v>
      </c>
    </row>
    <row r="14327" spans="1:16" x14ac:dyDescent="0.3">
      <c r="A14327" s="22">
        <v>43431</v>
      </c>
      <c r="B14327">
        <v>2018</v>
      </c>
      <c r="C14327">
        <v>11</v>
      </c>
      <c r="D14327" t="s">
        <v>137</v>
      </c>
      <c r="E14327" t="s">
        <v>135</v>
      </c>
      <c r="F14327" t="s">
        <v>187</v>
      </c>
      <c r="G14327" t="s">
        <v>114</v>
      </c>
      <c r="H14327" t="s">
        <v>104</v>
      </c>
      <c r="I14327" t="s">
        <v>76</v>
      </c>
      <c r="J14327" t="s">
        <v>105</v>
      </c>
      <c r="K14327" s="23">
        <v>0</v>
      </c>
      <c r="L14327" s="24">
        <v>7.4</v>
      </c>
      <c r="M14327" s="24">
        <v>0</v>
      </c>
      <c r="N14327" s="24">
        <v>0</v>
      </c>
      <c r="O14327" s="24">
        <v>0</v>
      </c>
      <c r="P14327" s="25">
        <v>34</v>
      </c>
    </row>
    <row r="14328" spans="1:16" x14ac:dyDescent="0.3">
      <c r="A14328" s="22">
        <v>43431</v>
      </c>
      <c r="B14328">
        <v>2018</v>
      </c>
      <c r="C14328">
        <v>11</v>
      </c>
      <c r="D14328" t="s">
        <v>137</v>
      </c>
      <c r="E14328" t="s">
        <v>135</v>
      </c>
      <c r="F14328" t="s">
        <v>187</v>
      </c>
      <c r="G14328" t="s">
        <v>114</v>
      </c>
      <c r="H14328" t="s">
        <v>106</v>
      </c>
      <c r="I14328" t="s">
        <v>69</v>
      </c>
      <c r="J14328" t="s">
        <v>107</v>
      </c>
      <c r="K14328" s="23">
        <v>5</v>
      </c>
      <c r="L14328" s="24">
        <v>16.5</v>
      </c>
      <c r="M14328" s="24">
        <v>82.5</v>
      </c>
      <c r="N14328" s="24">
        <v>64.349999999999994</v>
      </c>
      <c r="O14328" s="24">
        <v>18.149999999999999</v>
      </c>
      <c r="P14328" s="25">
        <v>22</v>
      </c>
    </row>
    <row r="14329" spans="1:16" x14ac:dyDescent="0.3">
      <c r="A14329" s="22">
        <v>43431</v>
      </c>
      <c r="B14329">
        <v>2018</v>
      </c>
      <c r="C14329">
        <v>11</v>
      </c>
      <c r="D14329" t="s">
        <v>137</v>
      </c>
      <c r="E14329" t="s">
        <v>135</v>
      </c>
      <c r="F14329" t="s">
        <v>187</v>
      </c>
      <c r="G14329" t="s">
        <v>114</v>
      </c>
      <c r="H14329" t="s">
        <v>108</v>
      </c>
      <c r="I14329" t="s">
        <v>72</v>
      </c>
      <c r="J14329" t="s">
        <v>109</v>
      </c>
      <c r="K14329" s="23">
        <v>2</v>
      </c>
      <c r="L14329" s="24">
        <v>8.1999999999999993</v>
      </c>
      <c r="M14329" s="24">
        <v>16.399999999999999</v>
      </c>
      <c r="N14329" s="24">
        <v>11.15</v>
      </c>
      <c r="O14329" s="24">
        <v>5.25</v>
      </c>
      <c r="P14329" s="25">
        <v>32</v>
      </c>
    </row>
    <row r="14330" spans="1:16" x14ac:dyDescent="0.3">
      <c r="A14330" s="22">
        <v>43432</v>
      </c>
      <c r="B14330">
        <v>2018</v>
      </c>
      <c r="C14330">
        <v>11</v>
      </c>
      <c r="D14330" t="s">
        <v>137</v>
      </c>
      <c r="E14330" t="s">
        <v>135</v>
      </c>
      <c r="F14330" t="s">
        <v>187</v>
      </c>
      <c r="G14330" t="s">
        <v>115</v>
      </c>
      <c r="H14330" t="s">
        <v>94</v>
      </c>
      <c r="I14330" t="s">
        <v>73</v>
      </c>
      <c r="J14330" t="s">
        <v>95</v>
      </c>
      <c r="K14330" s="23">
        <v>3</v>
      </c>
      <c r="L14330" s="24">
        <v>3.1</v>
      </c>
      <c r="M14330" s="24">
        <v>9.3000000000000007</v>
      </c>
      <c r="N14330" s="24">
        <v>6.51</v>
      </c>
      <c r="O14330" s="24">
        <v>2.79</v>
      </c>
      <c r="P14330" s="25">
        <v>30</v>
      </c>
    </row>
    <row r="14331" spans="1:16" x14ac:dyDescent="0.3">
      <c r="A14331" s="22">
        <v>43432</v>
      </c>
      <c r="B14331">
        <v>2018</v>
      </c>
      <c r="C14331">
        <v>11</v>
      </c>
      <c r="D14331" t="s">
        <v>137</v>
      </c>
      <c r="E14331" t="s">
        <v>135</v>
      </c>
      <c r="F14331" t="s">
        <v>187</v>
      </c>
      <c r="G14331" t="s">
        <v>115</v>
      </c>
      <c r="H14331" t="s">
        <v>96</v>
      </c>
      <c r="I14331" t="s">
        <v>74</v>
      </c>
      <c r="J14331" t="s">
        <v>97</v>
      </c>
      <c r="K14331" s="23">
        <v>5.67</v>
      </c>
      <c r="L14331" s="24">
        <v>3.6</v>
      </c>
      <c r="M14331" s="24">
        <v>20.41</v>
      </c>
      <c r="N14331" s="24">
        <v>14.29</v>
      </c>
      <c r="O14331" s="24">
        <v>6.12</v>
      </c>
      <c r="P14331" s="25">
        <v>30</v>
      </c>
    </row>
    <row r="14332" spans="1:16" x14ac:dyDescent="0.3">
      <c r="A14332" s="22">
        <v>43432</v>
      </c>
      <c r="B14332">
        <v>2018</v>
      </c>
      <c r="C14332">
        <v>11</v>
      </c>
      <c r="D14332" t="s">
        <v>137</v>
      </c>
      <c r="E14332" t="s">
        <v>135</v>
      </c>
      <c r="F14332" t="s">
        <v>187</v>
      </c>
      <c r="G14332" t="s">
        <v>115</v>
      </c>
      <c r="H14332" t="s">
        <v>98</v>
      </c>
      <c r="I14332" t="s">
        <v>75</v>
      </c>
      <c r="J14332" t="s">
        <v>99</v>
      </c>
      <c r="K14332" s="23">
        <v>1</v>
      </c>
      <c r="L14332" s="24">
        <v>2.8</v>
      </c>
      <c r="M14332" s="24">
        <v>2.8</v>
      </c>
      <c r="N14332" s="24">
        <v>2.02</v>
      </c>
      <c r="O14332" s="24">
        <v>0.78</v>
      </c>
      <c r="P14332" s="25">
        <v>28</v>
      </c>
    </row>
    <row r="14333" spans="1:16" x14ac:dyDescent="0.3">
      <c r="A14333" s="22">
        <v>43432</v>
      </c>
      <c r="B14333">
        <v>2018</v>
      </c>
      <c r="C14333">
        <v>11</v>
      </c>
      <c r="D14333" t="s">
        <v>137</v>
      </c>
      <c r="E14333" t="s">
        <v>135</v>
      </c>
      <c r="F14333" t="s">
        <v>187</v>
      </c>
      <c r="G14333" t="s">
        <v>115</v>
      </c>
      <c r="H14333" t="s">
        <v>100</v>
      </c>
      <c r="I14333" t="s">
        <v>70</v>
      </c>
      <c r="J14333" t="s">
        <v>101</v>
      </c>
      <c r="K14333" s="23">
        <v>24.4</v>
      </c>
      <c r="L14333" s="24">
        <v>2.4</v>
      </c>
      <c r="M14333" s="24">
        <v>58.56</v>
      </c>
      <c r="N14333" s="24">
        <v>43.33</v>
      </c>
      <c r="O14333" s="24">
        <v>15.23</v>
      </c>
      <c r="P14333" s="25">
        <v>26</v>
      </c>
    </row>
    <row r="14334" spans="1:16" x14ac:dyDescent="0.3">
      <c r="A14334" s="22">
        <v>43432</v>
      </c>
      <c r="B14334">
        <v>2018</v>
      </c>
      <c r="C14334">
        <v>11</v>
      </c>
      <c r="D14334" t="s">
        <v>137</v>
      </c>
      <c r="E14334" t="s">
        <v>135</v>
      </c>
      <c r="F14334" t="s">
        <v>187</v>
      </c>
      <c r="G14334" t="s">
        <v>115</v>
      </c>
      <c r="H14334" t="s">
        <v>102</v>
      </c>
      <c r="I14334" t="s">
        <v>71</v>
      </c>
      <c r="J14334" t="s">
        <v>103</v>
      </c>
      <c r="K14334" s="23">
        <v>15</v>
      </c>
      <c r="L14334" s="24">
        <v>6.9</v>
      </c>
      <c r="M14334" s="24">
        <v>103.5</v>
      </c>
      <c r="N14334" s="24">
        <v>68.31</v>
      </c>
      <c r="O14334" s="24">
        <v>35.19</v>
      </c>
      <c r="P14334" s="25">
        <v>34</v>
      </c>
    </row>
    <row r="14335" spans="1:16" x14ac:dyDescent="0.3">
      <c r="A14335" s="22">
        <v>43432</v>
      </c>
      <c r="B14335">
        <v>2018</v>
      </c>
      <c r="C14335">
        <v>11</v>
      </c>
      <c r="D14335" t="s">
        <v>137</v>
      </c>
      <c r="E14335" t="s">
        <v>135</v>
      </c>
      <c r="F14335" t="s">
        <v>187</v>
      </c>
      <c r="G14335" t="s">
        <v>115</v>
      </c>
      <c r="H14335" t="s">
        <v>104</v>
      </c>
      <c r="I14335" t="s">
        <v>76</v>
      </c>
      <c r="J14335" t="s">
        <v>105</v>
      </c>
      <c r="K14335" s="23">
        <v>2</v>
      </c>
      <c r="L14335" s="24">
        <v>7.4</v>
      </c>
      <c r="M14335" s="24">
        <v>14.8</v>
      </c>
      <c r="N14335" s="24">
        <v>9.77</v>
      </c>
      <c r="O14335" s="24">
        <v>5.03</v>
      </c>
      <c r="P14335" s="25">
        <v>34</v>
      </c>
    </row>
    <row r="14336" spans="1:16" x14ac:dyDescent="0.3">
      <c r="A14336" s="22">
        <v>43432</v>
      </c>
      <c r="B14336">
        <v>2018</v>
      </c>
      <c r="C14336">
        <v>11</v>
      </c>
      <c r="D14336" t="s">
        <v>137</v>
      </c>
      <c r="E14336" t="s">
        <v>135</v>
      </c>
      <c r="F14336" t="s">
        <v>187</v>
      </c>
      <c r="G14336" t="s">
        <v>115</v>
      </c>
      <c r="H14336" t="s">
        <v>106</v>
      </c>
      <c r="I14336" t="s">
        <v>69</v>
      </c>
      <c r="J14336" t="s">
        <v>107</v>
      </c>
      <c r="K14336" s="23">
        <v>8</v>
      </c>
      <c r="L14336" s="24">
        <v>16.5</v>
      </c>
      <c r="M14336" s="24">
        <v>132</v>
      </c>
      <c r="N14336" s="24">
        <v>102.96</v>
      </c>
      <c r="O14336" s="24">
        <v>29.04</v>
      </c>
      <c r="P14336" s="25">
        <v>22</v>
      </c>
    </row>
    <row r="14337" spans="1:16" x14ac:dyDescent="0.3">
      <c r="A14337" s="22">
        <v>43432</v>
      </c>
      <c r="B14337">
        <v>2018</v>
      </c>
      <c r="C14337">
        <v>11</v>
      </c>
      <c r="D14337" t="s">
        <v>137</v>
      </c>
      <c r="E14337" t="s">
        <v>135</v>
      </c>
      <c r="F14337" t="s">
        <v>187</v>
      </c>
      <c r="G14337" t="s">
        <v>115</v>
      </c>
      <c r="H14337" t="s">
        <v>108</v>
      </c>
      <c r="I14337" t="s">
        <v>72</v>
      </c>
      <c r="J14337" t="s">
        <v>109</v>
      </c>
      <c r="K14337" s="23">
        <v>4</v>
      </c>
      <c r="L14337" s="24">
        <v>8.1999999999999993</v>
      </c>
      <c r="M14337" s="24">
        <v>32.799999999999997</v>
      </c>
      <c r="N14337" s="24">
        <v>22.3</v>
      </c>
      <c r="O14337" s="24">
        <v>10.5</v>
      </c>
      <c r="P14337" s="25">
        <v>32</v>
      </c>
    </row>
    <row r="14338" spans="1:16" x14ac:dyDescent="0.3">
      <c r="A14338" s="22">
        <v>43433</v>
      </c>
      <c r="B14338">
        <v>2018</v>
      </c>
      <c r="C14338">
        <v>11</v>
      </c>
      <c r="D14338" t="s">
        <v>137</v>
      </c>
      <c r="E14338" t="s">
        <v>135</v>
      </c>
      <c r="F14338" t="s">
        <v>187</v>
      </c>
      <c r="G14338" t="s">
        <v>93</v>
      </c>
      <c r="H14338" t="s">
        <v>94</v>
      </c>
      <c r="I14338" t="s">
        <v>73</v>
      </c>
      <c r="J14338" t="s">
        <v>95</v>
      </c>
      <c r="K14338" s="23">
        <v>4.33</v>
      </c>
      <c r="L14338" s="24">
        <v>3.1</v>
      </c>
      <c r="M14338" s="24">
        <v>13.42</v>
      </c>
      <c r="N14338" s="24">
        <v>9.39</v>
      </c>
      <c r="O14338" s="24">
        <v>4.03</v>
      </c>
      <c r="P14338" s="25">
        <v>30</v>
      </c>
    </row>
    <row r="14339" spans="1:16" x14ac:dyDescent="0.3">
      <c r="A14339" s="22">
        <v>43433</v>
      </c>
      <c r="B14339">
        <v>2018</v>
      </c>
      <c r="C14339">
        <v>11</v>
      </c>
      <c r="D14339" t="s">
        <v>137</v>
      </c>
      <c r="E14339" t="s">
        <v>135</v>
      </c>
      <c r="F14339" t="s">
        <v>187</v>
      </c>
      <c r="G14339" t="s">
        <v>93</v>
      </c>
      <c r="H14339" t="s">
        <v>96</v>
      </c>
      <c r="I14339" t="s">
        <v>74</v>
      </c>
      <c r="J14339" t="s">
        <v>97</v>
      </c>
      <c r="K14339" s="23">
        <v>4.32</v>
      </c>
      <c r="L14339" s="24">
        <v>3.6</v>
      </c>
      <c r="M14339" s="24">
        <v>15.55</v>
      </c>
      <c r="N14339" s="24">
        <v>10.88</v>
      </c>
      <c r="O14339" s="24">
        <v>4.67</v>
      </c>
      <c r="P14339" s="25">
        <v>30</v>
      </c>
    </row>
    <row r="14340" spans="1:16" x14ac:dyDescent="0.3">
      <c r="A14340" s="22">
        <v>43433</v>
      </c>
      <c r="B14340">
        <v>2018</v>
      </c>
      <c r="C14340">
        <v>11</v>
      </c>
      <c r="D14340" t="s">
        <v>137</v>
      </c>
      <c r="E14340" t="s">
        <v>135</v>
      </c>
      <c r="F14340" t="s">
        <v>187</v>
      </c>
      <c r="G14340" t="s">
        <v>93</v>
      </c>
      <c r="H14340" t="s">
        <v>98</v>
      </c>
      <c r="I14340" t="s">
        <v>75</v>
      </c>
      <c r="J14340" t="s">
        <v>99</v>
      </c>
      <c r="K14340" s="23">
        <v>1</v>
      </c>
      <c r="L14340" s="24">
        <v>2.8</v>
      </c>
      <c r="M14340" s="24">
        <v>2.8</v>
      </c>
      <c r="N14340" s="24">
        <v>2.02</v>
      </c>
      <c r="O14340" s="24">
        <v>0.78</v>
      </c>
      <c r="P14340" s="25">
        <v>28</v>
      </c>
    </row>
    <row r="14341" spans="1:16" x14ac:dyDescent="0.3">
      <c r="A14341" s="22">
        <v>43433</v>
      </c>
      <c r="B14341">
        <v>2018</v>
      </c>
      <c r="C14341">
        <v>11</v>
      </c>
      <c r="D14341" t="s">
        <v>137</v>
      </c>
      <c r="E14341" t="s">
        <v>135</v>
      </c>
      <c r="F14341" t="s">
        <v>187</v>
      </c>
      <c r="G14341" t="s">
        <v>93</v>
      </c>
      <c r="H14341" t="s">
        <v>100</v>
      </c>
      <c r="I14341" t="s">
        <v>70</v>
      </c>
      <c r="J14341" t="s">
        <v>101</v>
      </c>
      <c r="K14341" s="23">
        <v>22.6</v>
      </c>
      <c r="L14341" s="24">
        <v>2.4</v>
      </c>
      <c r="M14341" s="24">
        <v>54.24</v>
      </c>
      <c r="N14341" s="24">
        <v>40.14</v>
      </c>
      <c r="O14341" s="24">
        <v>14.1</v>
      </c>
      <c r="P14341" s="25">
        <v>26</v>
      </c>
    </row>
    <row r="14342" spans="1:16" x14ac:dyDescent="0.3">
      <c r="A14342" s="22">
        <v>43433</v>
      </c>
      <c r="B14342">
        <v>2018</v>
      </c>
      <c r="C14342">
        <v>11</v>
      </c>
      <c r="D14342" t="s">
        <v>137</v>
      </c>
      <c r="E14342" t="s">
        <v>135</v>
      </c>
      <c r="F14342" t="s">
        <v>187</v>
      </c>
      <c r="G14342" t="s">
        <v>93</v>
      </c>
      <c r="H14342" t="s">
        <v>102</v>
      </c>
      <c r="I14342" t="s">
        <v>71</v>
      </c>
      <c r="J14342" t="s">
        <v>103</v>
      </c>
      <c r="K14342" s="23">
        <v>7</v>
      </c>
      <c r="L14342" s="24">
        <v>6.9</v>
      </c>
      <c r="M14342" s="24">
        <v>48.3</v>
      </c>
      <c r="N14342" s="24">
        <v>31.88</v>
      </c>
      <c r="O14342" s="24">
        <v>16.420000000000002</v>
      </c>
      <c r="P14342" s="25">
        <v>34</v>
      </c>
    </row>
    <row r="14343" spans="1:16" x14ac:dyDescent="0.3">
      <c r="A14343" s="22">
        <v>43433</v>
      </c>
      <c r="B14343">
        <v>2018</v>
      </c>
      <c r="C14343">
        <v>11</v>
      </c>
      <c r="D14343" t="s">
        <v>137</v>
      </c>
      <c r="E14343" t="s">
        <v>135</v>
      </c>
      <c r="F14343" t="s">
        <v>187</v>
      </c>
      <c r="G14343" t="s">
        <v>93</v>
      </c>
      <c r="H14343" t="s">
        <v>104</v>
      </c>
      <c r="I14343" t="s">
        <v>76</v>
      </c>
      <c r="J14343" t="s">
        <v>105</v>
      </c>
      <c r="K14343" s="23">
        <v>0</v>
      </c>
      <c r="L14343" s="24">
        <v>7.4</v>
      </c>
      <c r="M14343" s="24">
        <v>0</v>
      </c>
      <c r="N14343" s="24">
        <v>0</v>
      </c>
      <c r="O14343" s="24">
        <v>0</v>
      </c>
      <c r="P14343" s="25">
        <v>34</v>
      </c>
    </row>
    <row r="14344" spans="1:16" x14ac:dyDescent="0.3">
      <c r="A14344" s="22">
        <v>43433</v>
      </c>
      <c r="B14344">
        <v>2018</v>
      </c>
      <c r="C14344">
        <v>11</v>
      </c>
      <c r="D14344" t="s">
        <v>137</v>
      </c>
      <c r="E14344" t="s">
        <v>135</v>
      </c>
      <c r="F14344" t="s">
        <v>187</v>
      </c>
      <c r="G14344" t="s">
        <v>93</v>
      </c>
      <c r="H14344" t="s">
        <v>106</v>
      </c>
      <c r="I14344" t="s">
        <v>69</v>
      </c>
      <c r="J14344" t="s">
        <v>107</v>
      </c>
      <c r="K14344" s="23">
        <v>1</v>
      </c>
      <c r="L14344" s="24">
        <v>16.5</v>
      </c>
      <c r="M14344" s="24">
        <v>16.5</v>
      </c>
      <c r="N14344" s="24">
        <v>12.87</v>
      </c>
      <c r="O14344" s="24">
        <v>3.63</v>
      </c>
      <c r="P14344" s="25">
        <v>22</v>
      </c>
    </row>
    <row r="14345" spans="1:16" x14ac:dyDescent="0.3">
      <c r="A14345" s="22">
        <v>43433</v>
      </c>
      <c r="B14345">
        <v>2018</v>
      </c>
      <c r="C14345">
        <v>11</v>
      </c>
      <c r="D14345" t="s">
        <v>137</v>
      </c>
      <c r="E14345" t="s">
        <v>135</v>
      </c>
      <c r="F14345" t="s">
        <v>187</v>
      </c>
      <c r="G14345" t="s">
        <v>93</v>
      </c>
      <c r="H14345" t="s">
        <v>108</v>
      </c>
      <c r="I14345" t="s">
        <v>72</v>
      </c>
      <c r="J14345" t="s">
        <v>109</v>
      </c>
      <c r="K14345" s="23">
        <v>3</v>
      </c>
      <c r="L14345" s="24">
        <v>8.1999999999999993</v>
      </c>
      <c r="M14345" s="24">
        <v>24.6</v>
      </c>
      <c r="N14345" s="24">
        <v>16.73</v>
      </c>
      <c r="O14345" s="24">
        <v>7.87</v>
      </c>
      <c r="P14345" s="25">
        <v>32</v>
      </c>
    </row>
    <row r="14346" spans="1:16" x14ac:dyDescent="0.3">
      <c r="A14346" s="22">
        <v>43434</v>
      </c>
      <c r="B14346">
        <v>2018</v>
      </c>
      <c r="C14346">
        <v>11</v>
      </c>
      <c r="D14346" t="s">
        <v>137</v>
      </c>
      <c r="E14346" t="s">
        <v>135</v>
      </c>
      <c r="F14346" t="s">
        <v>187</v>
      </c>
      <c r="G14346" t="s">
        <v>110</v>
      </c>
      <c r="H14346" t="s">
        <v>94</v>
      </c>
      <c r="I14346" t="s">
        <v>73</v>
      </c>
      <c r="J14346" t="s">
        <v>95</v>
      </c>
      <c r="K14346" s="23">
        <v>1</v>
      </c>
      <c r="L14346" s="24">
        <v>3.1</v>
      </c>
      <c r="M14346" s="24">
        <v>3.1</v>
      </c>
      <c r="N14346" s="24">
        <v>2.17</v>
      </c>
      <c r="O14346" s="24">
        <v>0.93</v>
      </c>
      <c r="P14346" s="25">
        <v>30</v>
      </c>
    </row>
    <row r="14347" spans="1:16" x14ac:dyDescent="0.3">
      <c r="A14347" s="22">
        <v>43434</v>
      </c>
      <c r="B14347">
        <v>2018</v>
      </c>
      <c r="C14347">
        <v>11</v>
      </c>
      <c r="D14347" t="s">
        <v>137</v>
      </c>
      <c r="E14347" t="s">
        <v>135</v>
      </c>
      <c r="F14347" t="s">
        <v>187</v>
      </c>
      <c r="G14347" t="s">
        <v>110</v>
      </c>
      <c r="H14347" t="s">
        <v>96</v>
      </c>
      <c r="I14347" t="s">
        <v>74</v>
      </c>
      <c r="J14347" t="s">
        <v>97</v>
      </c>
      <c r="K14347" s="23">
        <v>3.01</v>
      </c>
      <c r="L14347" s="24">
        <v>3.6</v>
      </c>
      <c r="M14347" s="24">
        <v>10.84</v>
      </c>
      <c r="N14347" s="24">
        <v>7.59</v>
      </c>
      <c r="O14347" s="24">
        <v>3.25</v>
      </c>
      <c r="P14347" s="25">
        <v>30</v>
      </c>
    </row>
    <row r="14348" spans="1:16" x14ac:dyDescent="0.3">
      <c r="A14348" s="22">
        <v>43434</v>
      </c>
      <c r="B14348">
        <v>2018</v>
      </c>
      <c r="C14348">
        <v>11</v>
      </c>
      <c r="D14348" t="s">
        <v>137</v>
      </c>
      <c r="E14348" t="s">
        <v>135</v>
      </c>
      <c r="F14348" t="s">
        <v>187</v>
      </c>
      <c r="G14348" t="s">
        <v>110</v>
      </c>
      <c r="H14348" t="s">
        <v>98</v>
      </c>
      <c r="I14348" t="s">
        <v>75</v>
      </c>
      <c r="J14348" t="s">
        <v>99</v>
      </c>
      <c r="K14348" s="23">
        <v>1</v>
      </c>
      <c r="L14348" s="24">
        <v>2.8</v>
      </c>
      <c r="M14348" s="24">
        <v>2.8</v>
      </c>
      <c r="N14348" s="24">
        <v>2.02</v>
      </c>
      <c r="O14348" s="24">
        <v>0.78</v>
      </c>
      <c r="P14348" s="25">
        <v>28</v>
      </c>
    </row>
    <row r="14349" spans="1:16" x14ac:dyDescent="0.3">
      <c r="A14349" s="22">
        <v>43434</v>
      </c>
      <c r="B14349">
        <v>2018</v>
      </c>
      <c r="C14349">
        <v>11</v>
      </c>
      <c r="D14349" t="s">
        <v>137</v>
      </c>
      <c r="E14349" t="s">
        <v>135</v>
      </c>
      <c r="F14349" t="s">
        <v>187</v>
      </c>
      <c r="G14349" t="s">
        <v>110</v>
      </c>
      <c r="H14349" t="s">
        <v>100</v>
      </c>
      <c r="I14349" t="s">
        <v>70</v>
      </c>
      <c r="J14349" t="s">
        <v>101</v>
      </c>
      <c r="K14349" s="23">
        <v>22.4</v>
      </c>
      <c r="L14349" s="24">
        <v>2.4</v>
      </c>
      <c r="M14349" s="24">
        <v>53.76</v>
      </c>
      <c r="N14349" s="24">
        <v>39.78</v>
      </c>
      <c r="O14349" s="24">
        <v>13.98</v>
      </c>
      <c r="P14349" s="25">
        <v>26</v>
      </c>
    </row>
    <row r="14350" spans="1:16" x14ac:dyDescent="0.3">
      <c r="A14350" s="22">
        <v>43434</v>
      </c>
      <c r="B14350">
        <v>2018</v>
      </c>
      <c r="C14350">
        <v>11</v>
      </c>
      <c r="D14350" t="s">
        <v>137</v>
      </c>
      <c r="E14350" t="s">
        <v>135</v>
      </c>
      <c r="F14350" t="s">
        <v>187</v>
      </c>
      <c r="G14350" t="s">
        <v>110</v>
      </c>
      <c r="H14350" t="s">
        <v>102</v>
      </c>
      <c r="I14350" t="s">
        <v>71</v>
      </c>
      <c r="J14350" t="s">
        <v>103</v>
      </c>
      <c r="K14350" s="23">
        <v>3</v>
      </c>
      <c r="L14350" s="24">
        <v>6.9</v>
      </c>
      <c r="M14350" s="24">
        <v>20.7</v>
      </c>
      <c r="N14350" s="24">
        <v>13.66</v>
      </c>
      <c r="O14350" s="24">
        <v>7.04</v>
      </c>
      <c r="P14350" s="25">
        <v>34</v>
      </c>
    </row>
    <row r="14351" spans="1:16" x14ac:dyDescent="0.3">
      <c r="A14351" s="22">
        <v>43434</v>
      </c>
      <c r="B14351">
        <v>2018</v>
      </c>
      <c r="C14351">
        <v>11</v>
      </c>
      <c r="D14351" t="s">
        <v>137</v>
      </c>
      <c r="E14351" t="s">
        <v>135</v>
      </c>
      <c r="F14351" t="s">
        <v>187</v>
      </c>
      <c r="G14351" t="s">
        <v>110</v>
      </c>
      <c r="H14351" t="s">
        <v>104</v>
      </c>
      <c r="I14351" t="s">
        <v>76</v>
      </c>
      <c r="J14351" t="s">
        <v>105</v>
      </c>
      <c r="K14351" s="23">
        <v>0</v>
      </c>
      <c r="L14351" s="24">
        <v>7.4</v>
      </c>
      <c r="M14351" s="24">
        <v>0</v>
      </c>
      <c r="N14351" s="24">
        <v>0</v>
      </c>
      <c r="O14351" s="24">
        <v>0</v>
      </c>
      <c r="P14351" s="25">
        <v>34</v>
      </c>
    </row>
    <row r="14352" spans="1:16" x14ac:dyDescent="0.3">
      <c r="A14352" s="22">
        <v>43434</v>
      </c>
      <c r="B14352">
        <v>2018</v>
      </c>
      <c r="C14352">
        <v>11</v>
      </c>
      <c r="D14352" t="s">
        <v>137</v>
      </c>
      <c r="E14352" t="s">
        <v>135</v>
      </c>
      <c r="F14352" t="s">
        <v>187</v>
      </c>
      <c r="G14352" t="s">
        <v>110</v>
      </c>
      <c r="H14352" t="s">
        <v>106</v>
      </c>
      <c r="I14352" t="s">
        <v>69</v>
      </c>
      <c r="J14352" t="s">
        <v>107</v>
      </c>
      <c r="K14352" s="23">
        <v>0</v>
      </c>
      <c r="L14352" s="24">
        <v>16.5</v>
      </c>
      <c r="M14352" s="24">
        <v>0</v>
      </c>
      <c r="N14352" s="24">
        <v>0</v>
      </c>
      <c r="O14352" s="24">
        <v>0</v>
      </c>
      <c r="P14352" s="25">
        <v>22</v>
      </c>
    </row>
    <row r="14353" spans="1:16" x14ac:dyDescent="0.3">
      <c r="A14353" s="22">
        <v>43434</v>
      </c>
      <c r="B14353">
        <v>2018</v>
      </c>
      <c r="C14353">
        <v>11</v>
      </c>
      <c r="D14353" t="s">
        <v>137</v>
      </c>
      <c r="E14353" t="s">
        <v>135</v>
      </c>
      <c r="F14353" t="s">
        <v>187</v>
      </c>
      <c r="G14353" t="s">
        <v>110</v>
      </c>
      <c r="H14353" t="s">
        <v>108</v>
      </c>
      <c r="I14353" t="s">
        <v>72</v>
      </c>
      <c r="J14353" t="s">
        <v>109</v>
      </c>
      <c r="K14353" s="23">
        <v>2.5</v>
      </c>
      <c r="L14353" s="24">
        <v>8.1999999999999993</v>
      </c>
      <c r="M14353" s="24">
        <v>20.5</v>
      </c>
      <c r="N14353" s="24">
        <v>13.94</v>
      </c>
      <c r="O14353" s="24">
        <v>6.56</v>
      </c>
      <c r="P14353" s="25">
        <v>32</v>
      </c>
    </row>
    <row r="14354" spans="1:16" x14ac:dyDescent="0.3">
      <c r="A14354" s="22">
        <v>43435</v>
      </c>
      <c r="B14354">
        <v>2018</v>
      </c>
      <c r="C14354">
        <v>12</v>
      </c>
      <c r="D14354" t="s">
        <v>139</v>
      </c>
      <c r="E14354" t="s">
        <v>135</v>
      </c>
      <c r="F14354" t="s">
        <v>188</v>
      </c>
      <c r="G14354" t="s">
        <v>111</v>
      </c>
      <c r="H14354" t="s">
        <v>94</v>
      </c>
      <c r="I14354" t="s">
        <v>73</v>
      </c>
      <c r="J14354" t="s">
        <v>95</v>
      </c>
      <c r="K14354" s="23">
        <v>7</v>
      </c>
      <c r="L14354" s="24">
        <v>3.1</v>
      </c>
      <c r="M14354" s="24">
        <v>21.7</v>
      </c>
      <c r="N14354" s="24">
        <v>15.19</v>
      </c>
      <c r="O14354" s="24">
        <v>6.51</v>
      </c>
      <c r="P14354" s="25">
        <v>30</v>
      </c>
    </row>
    <row r="14355" spans="1:16" x14ac:dyDescent="0.3">
      <c r="A14355" s="22">
        <v>43435</v>
      </c>
      <c r="B14355">
        <v>2018</v>
      </c>
      <c r="C14355">
        <v>12</v>
      </c>
      <c r="D14355" t="s">
        <v>139</v>
      </c>
      <c r="E14355" t="s">
        <v>135</v>
      </c>
      <c r="F14355" t="s">
        <v>188</v>
      </c>
      <c r="G14355" t="s">
        <v>111</v>
      </c>
      <c r="H14355" t="s">
        <v>96</v>
      </c>
      <c r="I14355" t="s">
        <v>74</v>
      </c>
      <c r="J14355" t="s">
        <v>97</v>
      </c>
      <c r="K14355" s="23">
        <v>8.7799999999999994</v>
      </c>
      <c r="L14355" s="24">
        <v>3.6</v>
      </c>
      <c r="M14355" s="24">
        <v>31.61</v>
      </c>
      <c r="N14355" s="24">
        <v>22.13</v>
      </c>
      <c r="O14355" s="24">
        <v>9.48</v>
      </c>
      <c r="P14355" s="25">
        <v>30</v>
      </c>
    </row>
    <row r="14356" spans="1:16" x14ac:dyDescent="0.3">
      <c r="A14356" s="22">
        <v>43435</v>
      </c>
      <c r="B14356">
        <v>2018</v>
      </c>
      <c r="C14356">
        <v>12</v>
      </c>
      <c r="D14356" t="s">
        <v>139</v>
      </c>
      <c r="E14356" t="s">
        <v>135</v>
      </c>
      <c r="F14356" t="s">
        <v>188</v>
      </c>
      <c r="G14356" t="s">
        <v>111</v>
      </c>
      <c r="H14356" t="s">
        <v>98</v>
      </c>
      <c r="I14356" t="s">
        <v>75</v>
      </c>
      <c r="J14356" t="s">
        <v>99</v>
      </c>
      <c r="K14356" s="23">
        <v>2.0499999999999998</v>
      </c>
      <c r="L14356" s="24">
        <v>2.8</v>
      </c>
      <c r="M14356" s="24">
        <v>5.74</v>
      </c>
      <c r="N14356" s="24">
        <v>4.13</v>
      </c>
      <c r="O14356" s="24">
        <v>1.61</v>
      </c>
      <c r="P14356" s="25">
        <v>28</v>
      </c>
    </row>
    <row r="14357" spans="1:16" x14ac:dyDescent="0.3">
      <c r="A14357" s="22">
        <v>43435</v>
      </c>
      <c r="B14357">
        <v>2018</v>
      </c>
      <c r="C14357">
        <v>12</v>
      </c>
      <c r="D14357" t="s">
        <v>139</v>
      </c>
      <c r="E14357" t="s">
        <v>135</v>
      </c>
      <c r="F14357" t="s">
        <v>188</v>
      </c>
      <c r="G14357" t="s">
        <v>111</v>
      </c>
      <c r="H14357" t="s">
        <v>100</v>
      </c>
      <c r="I14357" t="s">
        <v>70</v>
      </c>
      <c r="J14357" t="s">
        <v>101</v>
      </c>
      <c r="K14357" s="23">
        <v>41</v>
      </c>
      <c r="L14357" s="24">
        <v>2.4</v>
      </c>
      <c r="M14357" s="24">
        <v>98.4</v>
      </c>
      <c r="N14357" s="24">
        <v>72.819999999999993</v>
      </c>
      <c r="O14357" s="24">
        <v>25.58</v>
      </c>
      <c r="P14357" s="25">
        <v>26</v>
      </c>
    </row>
    <row r="14358" spans="1:16" x14ac:dyDescent="0.3">
      <c r="A14358" s="22">
        <v>43435</v>
      </c>
      <c r="B14358">
        <v>2018</v>
      </c>
      <c r="C14358">
        <v>12</v>
      </c>
      <c r="D14358" t="s">
        <v>139</v>
      </c>
      <c r="E14358" t="s">
        <v>135</v>
      </c>
      <c r="F14358" t="s">
        <v>188</v>
      </c>
      <c r="G14358" t="s">
        <v>111</v>
      </c>
      <c r="H14358" t="s">
        <v>102</v>
      </c>
      <c r="I14358" t="s">
        <v>71</v>
      </c>
      <c r="J14358" t="s">
        <v>103</v>
      </c>
      <c r="K14358" s="23">
        <v>7</v>
      </c>
      <c r="L14358" s="24">
        <v>6.9</v>
      </c>
      <c r="M14358" s="24">
        <v>48.3</v>
      </c>
      <c r="N14358" s="24">
        <v>31.88</v>
      </c>
      <c r="O14358" s="24">
        <v>16.420000000000002</v>
      </c>
      <c r="P14358" s="25">
        <v>34</v>
      </c>
    </row>
    <row r="14359" spans="1:16" x14ac:dyDescent="0.3">
      <c r="A14359" s="22">
        <v>43435</v>
      </c>
      <c r="B14359">
        <v>2018</v>
      </c>
      <c r="C14359">
        <v>12</v>
      </c>
      <c r="D14359" t="s">
        <v>139</v>
      </c>
      <c r="E14359" t="s">
        <v>135</v>
      </c>
      <c r="F14359" t="s">
        <v>188</v>
      </c>
      <c r="G14359" t="s">
        <v>111</v>
      </c>
      <c r="H14359" t="s">
        <v>104</v>
      </c>
      <c r="I14359" t="s">
        <v>76</v>
      </c>
      <c r="J14359" t="s">
        <v>105</v>
      </c>
      <c r="K14359" s="23">
        <v>3</v>
      </c>
      <c r="L14359" s="24">
        <v>7.4</v>
      </c>
      <c r="M14359" s="24">
        <v>22.2</v>
      </c>
      <c r="N14359" s="24">
        <v>14.65</v>
      </c>
      <c r="O14359" s="24">
        <v>7.55</v>
      </c>
      <c r="P14359" s="25">
        <v>34</v>
      </c>
    </row>
    <row r="14360" spans="1:16" x14ac:dyDescent="0.3">
      <c r="A14360" s="22">
        <v>43435</v>
      </c>
      <c r="B14360">
        <v>2018</v>
      </c>
      <c r="C14360">
        <v>12</v>
      </c>
      <c r="D14360" t="s">
        <v>139</v>
      </c>
      <c r="E14360" t="s">
        <v>135</v>
      </c>
      <c r="F14360" t="s">
        <v>188</v>
      </c>
      <c r="G14360" t="s">
        <v>111</v>
      </c>
      <c r="H14360" t="s">
        <v>106</v>
      </c>
      <c r="I14360" t="s">
        <v>69</v>
      </c>
      <c r="J14360" t="s">
        <v>107</v>
      </c>
      <c r="K14360" s="23">
        <v>13</v>
      </c>
      <c r="L14360" s="24">
        <v>16.5</v>
      </c>
      <c r="M14360" s="24">
        <v>214.5</v>
      </c>
      <c r="N14360" s="24">
        <v>167.31</v>
      </c>
      <c r="O14360" s="24">
        <v>47.19</v>
      </c>
      <c r="P14360" s="25">
        <v>22</v>
      </c>
    </row>
    <row r="14361" spans="1:16" x14ac:dyDescent="0.3">
      <c r="A14361" s="22">
        <v>43435</v>
      </c>
      <c r="B14361">
        <v>2018</v>
      </c>
      <c r="C14361">
        <v>12</v>
      </c>
      <c r="D14361" t="s">
        <v>139</v>
      </c>
      <c r="E14361" t="s">
        <v>135</v>
      </c>
      <c r="F14361" t="s">
        <v>188</v>
      </c>
      <c r="G14361" t="s">
        <v>111</v>
      </c>
      <c r="H14361" t="s">
        <v>108</v>
      </c>
      <c r="I14361" t="s">
        <v>72</v>
      </c>
      <c r="J14361" t="s">
        <v>109</v>
      </c>
      <c r="K14361" s="23">
        <v>2</v>
      </c>
      <c r="L14361" s="24">
        <v>8.1999999999999993</v>
      </c>
      <c r="M14361" s="24">
        <v>16.399999999999999</v>
      </c>
      <c r="N14361" s="24">
        <v>11.15</v>
      </c>
      <c r="O14361" s="24">
        <v>5.25</v>
      </c>
      <c r="P14361" s="25">
        <v>32</v>
      </c>
    </row>
    <row r="14362" spans="1:16" x14ac:dyDescent="0.3">
      <c r="A14362" s="22">
        <v>43436</v>
      </c>
      <c r="B14362">
        <v>2018</v>
      </c>
      <c r="C14362">
        <v>12</v>
      </c>
      <c r="D14362" t="s">
        <v>139</v>
      </c>
      <c r="E14362" t="s">
        <v>135</v>
      </c>
      <c r="F14362" t="s">
        <v>188</v>
      </c>
      <c r="G14362" t="s">
        <v>112</v>
      </c>
      <c r="H14362" t="s">
        <v>94</v>
      </c>
      <c r="I14362" t="s">
        <v>73</v>
      </c>
      <c r="J14362" t="s">
        <v>95</v>
      </c>
      <c r="K14362" s="23">
        <v>3.17</v>
      </c>
      <c r="L14362" s="24">
        <v>3.1</v>
      </c>
      <c r="M14362" s="24">
        <v>9.83</v>
      </c>
      <c r="N14362" s="24">
        <v>6.88</v>
      </c>
      <c r="O14362" s="24">
        <v>2.95</v>
      </c>
      <c r="P14362" s="25">
        <v>30</v>
      </c>
    </row>
    <row r="14363" spans="1:16" x14ac:dyDescent="0.3">
      <c r="A14363" s="22">
        <v>43436</v>
      </c>
      <c r="B14363">
        <v>2018</v>
      </c>
      <c r="C14363">
        <v>12</v>
      </c>
      <c r="D14363" t="s">
        <v>139</v>
      </c>
      <c r="E14363" t="s">
        <v>135</v>
      </c>
      <c r="F14363" t="s">
        <v>188</v>
      </c>
      <c r="G14363" t="s">
        <v>112</v>
      </c>
      <c r="H14363" t="s">
        <v>96</v>
      </c>
      <c r="I14363" t="s">
        <v>74</v>
      </c>
      <c r="J14363" t="s">
        <v>97</v>
      </c>
      <c r="K14363" s="23">
        <v>5.78</v>
      </c>
      <c r="L14363" s="24">
        <v>3.6</v>
      </c>
      <c r="M14363" s="24">
        <v>20.81</v>
      </c>
      <c r="N14363" s="24">
        <v>14.57</v>
      </c>
      <c r="O14363" s="24">
        <v>6.24</v>
      </c>
      <c r="P14363" s="25">
        <v>30</v>
      </c>
    </row>
    <row r="14364" spans="1:16" x14ac:dyDescent="0.3">
      <c r="A14364" s="22">
        <v>43436</v>
      </c>
      <c r="B14364">
        <v>2018</v>
      </c>
      <c r="C14364">
        <v>12</v>
      </c>
      <c r="D14364" t="s">
        <v>139</v>
      </c>
      <c r="E14364" t="s">
        <v>135</v>
      </c>
      <c r="F14364" t="s">
        <v>188</v>
      </c>
      <c r="G14364" t="s">
        <v>112</v>
      </c>
      <c r="H14364" t="s">
        <v>98</v>
      </c>
      <c r="I14364" t="s">
        <v>75</v>
      </c>
      <c r="J14364" t="s">
        <v>99</v>
      </c>
      <c r="K14364" s="23">
        <v>10</v>
      </c>
      <c r="L14364" s="24">
        <v>2.8</v>
      </c>
      <c r="M14364" s="24">
        <v>28</v>
      </c>
      <c r="N14364" s="24">
        <v>20.16</v>
      </c>
      <c r="O14364" s="24">
        <v>7.84</v>
      </c>
      <c r="P14364" s="25">
        <v>28</v>
      </c>
    </row>
    <row r="14365" spans="1:16" x14ac:dyDescent="0.3">
      <c r="A14365" s="22">
        <v>43436</v>
      </c>
      <c r="B14365">
        <v>2018</v>
      </c>
      <c r="C14365">
        <v>12</v>
      </c>
      <c r="D14365" t="s">
        <v>139</v>
      </c>
      <c r="E14365" t="s">
        <v>135</v>
      </c>
      <c r="F14365" t="s">
        <v>188</v>
      </c>
      <c r="G14365" t="s">
        <v>112</v>
      </c>
      <c r="H14365" t="s">
        <v>100</v>
      </c>
      <c r="I14365" t="s">
        <v>70</v>
      </c>
      <c r="J14365" t="s">
        <v>101</v>
      </c>
      <c r="K14365" s="23">
        <v>65.7</v>
      </c>
      <c r="L14365" s="24">
        <v>2.4</v>
      </c>
      <c r="M14365" s="24">
        <v>157.68</v>
      </c>
      <c r="N14365" s="24">
        <v>116.68</v>
      </c>
      <c r="O14365" s="24">
        <v>41</v>
      </c>
      <c r="P14365" s="25">
        <v>26</v>
      </c>
    </row>
    <row r="14366" spans="1:16" x14ac:dyDescent="0.3">
      <c r="A14366" s="22">
        <v>43436</v>
      </c>
      <c r="B14366">
        <v>2018</v>
      </c>
      <c r="C14366">
        <v>12</v>
      </c>
      <c r="D14366" t="s">
        <v>139</v>
      </c>
      <c r="E14366" t="s">
        <v>135</v>
      </c>
      <c r="F14366" t="s">
        <v>188</v>
      </c>
      <c r="G14366" t="s">
        <v>112</v>
      </c>
      <c r="H14366" t="s">
        <v>102</v>
      </c>
      <c r="I14366" t="s">
        <v>71</v>
      </c>
      <c r="J14366" t="s">
        <v>103</v>
      </c>
      <c r="K14366" s="23">
        <v>6</v>
      </c>
      <c r="L14366" s="24">
        <v>6.9</v>
      </c>
      <c r="M14366" s="24">
        <v>41.4</v>
      </c>
      <c r="N14366" s="24">
        <v>27.32</v>
      </c>
      <c r="O14366" s="24">
        <v>14.08</v>
      </c>
      <c r="P14366" s="25">
        <v>34</v>
      </c>
    </row>
    <row r="14367" spans="1:16" x14ac:dyDescent="0.3">
      <c r="A14367" s="22">
        <v>43436</v>
      </c>
      <c r="B14367">
        <v>2018</v>
      </c>
      <c r="C14367">
        <v>12</v>
      </c>
      <c r="D14367" t="s">
        <v>139</v>
      </c>
      <c r="E14367" t="s">
        <v>135</v>
      </c>
      <c r="F14367" t="s">
        <v>188</v>
      </c>
      <c r="G14367" t="s">
        <v>112</v>
      </c>
      <c r="H14367" t="s">
        <v>104</v>
      </c>
      <c r="I14367" t="s">
        <v>76</v>
      </c>
      <c r="J14367" t="s">
        <v>105</v>
      </c>
      <c r="K14367" s="23">
        <v>0</v>
      </c>
      <c r="L14367" s="24">
        <v>7.4</v>
      </c>
      <c r="M14367" s="24">
        <v>0</v>
      </c>
      <c r="N14367" s="24">
        <v>0</v>
      </c>
      <c r="O14367" s="24">
        <v>0</v>
      </c>
      <c r="P14367" s="25">
        <v>34</v>
      </c>
    </row>
    <row r="14368" spans="1:16" x14ac:dyDescent="0.3">
      <c r="A14368" s="22">
        <v>43436</v>
      </c>
      <c r="B14368">
        <v>2018</v>
      </c>
      <c r="C14368">
        <v>12</v>
      </c>
      <c r="D14368" t="s">
        <v>139</v>
      </c>
      <c r="E14368" t="s">
        <v>135</v>
      </c>
      <c r="F14368" t="s">
        <v>188</v>
      </c>
      <c r="G14368" t="s">
        <v>112</v>
      </c>
      <c r="H14368" t="s">
        <v>106</v>
      </c>
      <c r="I14368" t="s">
        <v>69</v>
      </c>
      <c r="J14368" t="s">
        <v>107</v>
      </c>
      <c r="K14368" s="23">
        <v>27</v>
      </c>
      <c r="L14368" s="24">
        <v>16.5</v>
      </c>
      <c r="M14368" s="24">
        <v>445.5</v>
      </c>
      <c r="N14368" s="24">
        <v>347.49</v>
      </c>
      <c r="O14368" s="24">
        <v>98.01</v>
      </c>
      <c r="P14368" s="25">
        <v>22</v>
      </c>
    </row>
    <row r="14369" spans="1:16" x14ac:dyDescent="0.3">
      <c r="A14369" s="22">
        <v>43436</v>
      </c>
      <c r="B14369">
        <v>2018</v>
      </c>
      <c r="C14369">
        <v>12</v>
      </c>
      <c r="D14369" t="s">
        <v>139</v>
      </c>
      <c r="E14369" t="s">
        <v>135</v>
      </c>
      <c r="F14369" t="s">
        <v>188</v>
      </c>
      <c r="G14369" t="s">
        <v>112</v>
      </c>
      <c r="H14369" t="s">
        <v>108</v>
      </c>
      <c r="I14369" t="s">
        <v>72</v>
      </c>
      <c r="J14369" t="s">
        <v>109</v>
      </c>
      <c r="K14369" s="23">
        <v>8</v>
      </c>
      <c r="L14369" s="24">
        <v>8.1999999999999993</v>
      </c>
      <c r="M14369" s="24">
        <v>65.599999999999994</v>
      </c>
      <c r="N14369" s="24">
        <v>44.61</v>
      </c>
      <c r="O14369" s="24">
        <v>20.99</v>
      </c>
      <c r="P14369" s="25">
        <v>32</v>
      </c>
    </row>
    <row r="14370" spans="1:16" x14ac:dyDescent="0.3">
      <c r="A14370" s="22">
        <v>43437</v>
      </c>
      <c r="B14370">
        <v>2018</v>
      </c>
      <c r="C14370">
        <v>12</v>
      </c>
      <c r="D14370" t="s">
        <v>139</v>
      </c>
      <c r="E14370" t="s">
        <v>135</v>
      </c>
      <c r="F14370" t="s">
        <v>188</v>
      </c>
      <c r="G14370" t="s">
        <v>113</v>
      </c>
      <c r="H14370" t="s">
        <v>94</v>
      </c>
      <c r="I14370" t="s">
        <v>73</v>
      </c>
      <c r="J14370" t="s">
        <v>95</v>
      </c>
      <c r="K14370" s="23">
        <v>6</v>
      </c>
      <c r="L14370" s="24">
        <v>3.1</v>
      </c>
      <c r="M14370" s="24">
        <v>18.600000000000001</v>
      </c>
      <c r="N14370" s="24">
        <v>13.02</v>
      </c>
      <c r="O14370" s="24">
        <v>5.58</v>
      </c>
      <c r="P14370" s="25">
        <v>30</v>
      </c>
    </row>
    <row r="14371" spans="1:16" x14ac:dyDescent="0.3">
      <c r="A14371" s="22">
        <v>43437</v>
      </c>
      <c r="B14371">
        <v>2018</v>
      </c>
      <c r="C14371">
        <v>12</v>
      </c>
      <c r="D14371" t="s">
        <v>139</v>
      </c>
      <c r="E14371" t="s">
        <v>135</v>
      </c>
      <c r="F14371" t="s">
        <v>188</v>
      </c>
      <c r="G14371" t="s">
        <v>113</v>
      </c>
      <c r="H14371" t="s">
        <v>96</v>
      </c>
      <c r="I14371" t="s">
        <v>74</v>
      </c>
      <c r="J14371" t="s">
        <v>97</v>
      </c>
      <c r="K14371" s="23">
        <v>5.08</v>
      </c>
      <c r="L14371" s="24">
        <v>3.6</v>
      </c>
      <c r="M14371" s="24">
        <v>18.29</v>
      </c>
      <c r="N14371" s="24">
        <v>12.8</v>
      </c>
      <c r="O14371" s="24">
        <v>5.49</v>
      </c>
      <c r="P14371" s="25">
        <v>30</v>
      </c>
    </row>
    <row r="14372" spans="1:16" x14ac:dyDescent="0.3">
      <c r="A14372" s="22">
        <v>43437</v>
      </c>
      <c r="B14372">
        <v>2018</v>
      </c>
      <c r="C14372">
        <v>12</v>
      </c>
      <c r="D14372" t="s">
        <v>139</v>
      </c>
      <c r="E14372" t="s">
        <v>135</v>
      </c>
      <c r="F14372" t="s">
        <v>188</v>
      </c>
      <c r="G14372" t="s">
        <v>113</v>
      </c>
      <c r="H14372" t="s">
        <v>98</v>
      </c>
      <c r="I14372" t="s">
        <v>75</v>
      </c>
      <c r="J14372" t="s">
        <v>99</v>
      </c>
      <c r="K14372" s="23">
        <v>2.1</v>
      </c>
      <c r="L14372" s="24">
        <v>2.8</v>
      </c>
      <c r="M14372" s="24">
        <v>5.88</v>
      </c>
      <c r="N14372" s="24">
        <v>4.2300000000000004</v>
      </c>
      <c r="O14372" s="24">
        <v>1.65</v>
      </c>
      <c r="P14372" s="25">
        <v>28</v>
      </c>
    </row>
    <row r="14373" spans="1:16" x14ac:dyDescent="0.3">
      <c r="A14373" s="22">
        <v>43437</v>
      </c>
      <c r="B14373">
        <v>2018</v>
      </c>
      <c r="C14373">
        <v>12</v>
      </c>
      <c r="D14373" t="s">
        <v>139</v>
      </c>
      <c r="E14373" t="s">
        <v>135</v>
      </c>
      <c r="F14373" t="s">
        <v>188</v>
      </c>
      <c r="G14373" t="s">
        <v>113</v>
      </c>
      <c r="H14373" t="s">
        <v>100</v>
      </c>
      <c r="I14373" t="s">
        <v>70</v>
      </c>
      <c r="J14373" t="s">
        <v>101</v>
      </c>
      <c r="K14373" s="23">
        <v>44</v>
      </c>
      <c r="L14373" s="24">
        <v>2.4</v>
      </c>
      <c r="M14373" s="24">
        <v>105.6</v>
      </c>
      <c r="N14373" s="24">
        <v>78.14</v>
      </c>
      <c r="O14373" s="24">
        <v>27.46</v>
      </c>
      <c r="P14373" s="25">
        <v>26</v>
      </c>
    </row>
    <row r="14374" spans="1:16" x14ac:dyDescent="0.3">
      <c r="A14374" s="22">
        <v>43437</v>
      </c>
      <c r="B14374">
        <v>2018</v>
      </c>
      <c r="C14374">
        <v>12</v>
      </c>
      <c r="D14374" t="s">
        <v>139</v>
      </c>
      <c r="E14374" t="s">
        <v>135</v>
      </c>
      <c r="F14374" t="s">
        <v>188</v>
      </c>
      <c r="G14374" t="s">
        <v>113</v>
      </c>
      <c r="H14374" t="s">
        <v>102</v>
      </c>
      <c r="I14374" t="s">
        <v>71</v>
      </c>
      <c r="J14374" t="s">
        <v>103</v>
      </c>
      <c r="K14374" s="23">
        <v>13</v>
      </c>
      <c r="L14374" s="24">
        <v>6.9</v>
      </c>
      <c r="M14374" s="24">
        <v>89.7</v>
      </c>
      <c r="N14374" s="24">
        <v>59.2</v>
      </c>
      <c r="O14374" s="24">
        <v>30.5</v>
      </c>
      <c r="P14374" s="25">
        <v>34</v>
      </c>
    </row>
    <row r="14375" spans="1:16" x14ac:dyDescent="0.3">
      <c r="A14375" s="22">
        <v>43437</v>
      </c>
      <c r="B14375">
        <v>2018</v>
      </c>
      <c r="C14375">
        <v>12</v>
      </c>
      <c r="D14375" t="s">
        <v>139</v>
      </c>
      <c r="E14375" t="s">
        <v>135</v>
      </c>
      <c r="F14375" t="s">
        <v>188</v>
      </c>
      <c r="G14375" t="s">
        <v>113</v>
      </c>
      <c r="H14375" t="s">
        <v>104</v>
      </c>
      <c r="I14375" t="s">
        <v>76</v>
      </c>
      <c r="J14375" t="s">
        <v>105</v>
      </c>
      <c r="K14375" s="23">
        <v>0</v>
      </c>
      <c r="L14375" s="24">
        <v>7.4</v>
      </c>
      <c r="M14375" s="24">
        <v>0</v>
      </c>
      <c r="N14375" s="24">
        <v>0</v>
      </c>
      <c r="O14375" s="24">
        <v>0</v>
      </c>
      <c r="P14375" s="25">
        <v>34</v>
      </c>
    </row>
    <row r="14376" spans="1:16" x14ac:dyDescent="0.3">
      <c r="A14376" s="22">
        <v>43437</v>
      </c>
      <c r="B14376">
        <v>2018</v>
      </c>
      <c r="C14376">
        <v>12</v>
      </c>
      <c r="D14376" t="s">
        <v>139</v>
      </c>
      <c r="E14376" t="s">
        <v>135</v>
      </c>
      <c r="F14376" t="s">
        <v>188</v>
      </c>
      <c r="G14376" t="s">
        <v>113</v>
      </c>
      <c r="H14376" t="s">
        <v>106</v>
      </c>
      <c r="I14376" t="s">
        <v>69</v>
      </c>
      <c r="J14376" t="s">
        <v>107</v>
      </c>
      <c r="K14376" s="23">
        <v>13</v>
      </c>
      <c r="L14376" s="24">
        <v>16.5</v>
      </c>
      <c r="M14376" s="24">
        <v>214.5</v>
      </c>
      <c r="N14376" s="24">
        <v>167.31</v>
      </c>
      <c r="O14376" s="24">
        <v>47.19</v>
      </c>
      <c r="P14376" s="25">
        <v>22</v>
      </c>
    </row>
    <row r="14377" spans="1:16" x14ac:dyDescent="0.3">
      <c r="A14377" s="22">
        <v>43437</v>
      </c>
      <c r="B14377">
        <v>2018</v>
      </c>
      <c r="C14377">
        <v>12</v>
      </c>
      <c r="D14377" t="s">
        <v>139</v>
      </c>
      <c r="E14377" t="s">
        <v>135</v>
      </c>
      <c r="F14377" t="s">
        <v>188</v>
      </c>
      <c r="G14377" t="s">
        <v>113</v>
      </c>
      <c r="H14377" t="s">
        <v>108</v>
      </c>
      <c r="I14377" t="s">
        <v>72</v>
      </c>
      <c r="J14377" t="s">
        <v>109</v>
      </c>
      <c r="K14377" s="23">
        <v>1</v>
      </c>
      <c r="L14377" s="24">
        <v>8.1999999999999993</v>
      </c>
      <c r="M14377" s="24">
        <v>8.1999999999999993</v>
      </c>
      <c r="N14377" s="24">
        <v>5.58</v>
      </c>
      <c r="O14377" s="24">
        <v>2.62</v>
      </c>
      <c r="P14377" s="25">
        <v>32</v>
      </c>
    </row>
    <row r="14378" spans="1:16" x14ac:dyDescent="0.3">
      <c r="A14378" s="22">
        <v>43438</v>
      </c>
      <c r="B14378">
        <v>2018</v>
      </c>
      <c r="C14378">
        <v>12</v>
      </c>
      <c r="D14378" t="s">
        <v>139</v>
      </c>
      <c r="E14378" t="s">
        <v>135</v>
      </c>
      <c r="F14378" t="s">
        <v>188</v>
      </c>
      <c r="G14378" t="s">
        <v>114</v>
      </c>
      <c r="H14378" t="s">
        <v>94</v>
      </c>
      <c r="I14378" t="s">
        <v>73</v>
      </c>
      <c r="J14378" t="s">
        <v>95</v>
      </c>
      <c r="K14378" s="23">
        <v>2.5</v>
      </c>
      <c r="L14378" s="24">
        <v>3.1</v>
      </c>
      <c r="M14378" s="24">
        <v>7.75</v>
      </c>
      <c r="N14378" s="24">
        <v>5.42</v>
      </c>
      <c r="O14378" s="24">
        <v>2.33</v>
      </c>
      <c r="P14378" s="25">
        <v>30</v>
      </c>
    </row>
    <row r="14379" spans="1:16" x14ac:dyDescent="0.3">
      <c r="A14379" s="22">
        <v>43438</v>
      </c>
      <c r="B14379">
        <v>2018</v>
      </c>
      <c r="C14379">
        <v>12</v>
      </c>
      <c r="D14379" t="s">
        <v>139</v>
      </c>
      <c r="E14379" t="s">
        <v>135</v>
      </c>
      <c r="F14379" t="s">
        <v>188</v>
      </c>
      <c r="G14379" t="s">
        <v>114</v>
      </c>
      <c r="H14379" t="s">
        <v>96</v>
      </c>
      <c r="I14379" t="s">
        <v>74</v>
      </c>
      <c r="J14379" t="s">
        <v>97</v>
      </c>
      <c r="K14379" s="23">
        <v>3</v>
      </c>
      <c r="L14379" s="24">
        <v>3.6</v>
      </c>
      <c r="M14379" s="24">
        <v>10.8</v>
      </c>
      <c r="N14379" s="24">
        <v>7.56</v>
      </c>
      <c r="O14379" s="24">
        <v>3.24</v>
      </c>
      <c r="P14379" s="25">
        <v>30</v>
      </c>
    </row>
    <row r="14380" spans="1:16" x14ac:dyDescent="0.3">
      <c r="A14380" s="22">
        <v>43438</v>
      </c>
      <c r="B14380">
        <v>2018</v>
      </c>
      <c r="C14380">
        <v>12</v>
      </c>
      <c r="D14380" t="s">
        <v>139</v>
      </c>
      <c r="E14380" t="s">
        <v>135</v>
      </c>
      <c r="F14380" t="s">
        <v>188</v>
      </c>
      <c r="G14380" t="s">
        <v>114</v>
      </c>
      <c r="H14380" t="s">
        <v>98</v>
      </c>
      <c r="I14380" t="s">
        <v>75</v>
      </c>
      <c r="J14380" t="s">
        <v>99</v>
      </c>
      <c r="K14380" s="23">
        <v>3</v>
      </c>
      <c r="L14380" s="24">
        <v>2.8</v>
      </c>
      <c r="M14380" s="24">
        <v>8.4</v>
      </c>
      <c r="N14380" s="24">
        <v>6.05</v>
      </c>
      <c r="O14380" s="24">
        <v>2.35</v>
      </c>
      <c r="P14380" s="25">
        <v>28</v>
      </c>
    </row>
    <row r="14381" spans="1:16" x14ac:dyDescent="0.3">
      <c r="A14381" s="22">
        <v>43438</v>
      </c>
      <c r="B14381">
        <v>2018</v>
      </c>
      <c r="C14381">
        <v>12</v>
      </c>
      <c r="D14381" t="s">
        <v>139</v>
      </c>
      <c r="E14381" t="s">
        <v>135</v>
      </c>
      <c r="F14381" t="s">
        <v>188</v>
      </c>
      <c r="G14381" t="s">
        <v>114</v>
      </c>
      <c r="H14381" t="s">
        <v>100</v>
      </c>
      <c r="I14381" t="s">
        <v>70</v>
      </c>
      <c r="J14381" t="s">
        <v>101</v>
      </c>
      <c r="K14381" s="23">
        <v>32.200000000000003</v>
      </c>
      <c r="L14381" s="24">
        <v>2.4</v>
      </c>
      <c r="M14381" s="24">
        <v>77.28</v>
      </c>
      <c r="N14381" s="24">
        <v>57.19</v>
      </c>
      <c r="O14381" s="24">
        <v>20.09</v>
      </c>
      <c r="P14381" s="25">
        <v>26</v>
      </c>
    </row>
    <row r="14382" spans="1:16" x14ac:dyDescent="0.3">
      <c r="A14382" s="22">
        <v>43438</v>
      </c>
      <c r="B14382">
        <v>2018</v>
      </c>
      <c r="C14382">
        <v>12</v>
      </c>
      <c r="D14382" t="s">
        <v>139</v>
      </c>
      <c r="E14382" t="s">
        <v>135</v>
      </c>
      <c r="F14382" t="s">
        <v>188</v>
      </c>
      <c r="G14382" t="s">
        <v>114</v>
      </c>
      <c r="H14382" t="s">
        <v>102</v>
      </c>
      <c r="I14382" t="s">
        <v>71</v>
      </c>
      <c r="J14382" t="s">
        <v>103</v>
      </c>
      <c r="K14382" s="23">
        <v>11</v>
      </c>
      <c r="L14382" s="24">
        <v>6.9</v>
      </c>
      <c r="M14382" s="24">
        <v>75.900000000000006</v>
      </c>
      <c r="N14382" s="24">
        <v>50.09</v>
      </c>
      <c r="O14382" s="24">
        <v>25.81</v>
      </c>
      <c r="P14382" s="25">
        <v>34</v>
      </c>
    </row>
    <row r="14383" spans="1:16" x14ac:dyDescent="0.3">
      <c r="A14383" s="22">
        <v>43438</v>
      </c>
      <c r="B14383">
        <v>2018</v>
      </c>
      <c r="C14383">
        <v>12</v>
      </c>
      <c r="D14383" t="s">
        <v>139</v>
      </c>
      <c r="E14383" t="s">
        <v>135</v>
      </c>
      <c r="F14383" t="s">
        <v>188</v>
      </c>
      <c r="G14383" t="s">
        <v>114</v>
      </c>
      <c r="H14383" t="s">
        <v>104</v>
      </c>
      <c r="I14383" t="s">
        <v>76</v>
      </c>
      <c r="J14383" t="s">
        <v>105</v>
      </c>
      <c r="K14383" s="23">
        <v>0</v>
      </c>
      <c r="L14383" s="24">
        <v>7.4</v>
      </c>
      <c r="M14383" s="24">
        <v>0</v>
      </c>
      <c r="N14383" s="24">
        <v>0</v>
      </c>
      <c r="O14383" s="24">
        <v>0</v>
      </c>
      <c r="P14383" s="25">
        <v>34</v>
      </c>
    </row>
    <row r="14384" spans="1:16" x14ac:dyDescent="0.3">
      <c r="A14384" s="22">
        <v>43438</v>
      </c>
      <c r="B14384">
        <v>2018</v>
      </c>
      <c r="C14384">
        <v>12</v>
      </c>
      <c r="D14384" t="s">
        <v>139</v>
      </c>
      <c r="E14384" t="s">
        <v>135</v>
      </c>
      <c r="F14384" t="s">
        <v>188</v>
      </c>
      <c r="G14384" t="s">
        <v>114</v>
      </c>
      <c r="H14384" t="s">
        <v>106</v>
      </c>
      <c r="I14384" t="s">
        <v>69</v>
      </c>
      <c r="J14384" t="s">
        <v>107</v>
      </c>
      <c r="K14384" s="23">
        <v>5</v>
      </c>
      <c r="L14384" s="24">
        <v>16.5</v>
      </c>
      <c r="M14384" s="24">
        <v>82.5</v>
      </c>
      <c r="N14384" s="24">
        <v>64.349999999999994</v>
      </c>
      <c r="O14384" s="24">
        <v>18.149999999999999</v>
      </c>
      <c r="P14384" s="25">
        <v>22</v>
      </c>
    </row>
    <row r="14385" spans="1:16" x14ac:dyDescent="0.3">
      <c r="A14385" s="22">
        <v>43438</v>
      </c>
      <c r="B14385">
        <v>2018</v>
      </c>
      <c r="C14385">
        <v>12</v>
      </c>
      <c r="D14385" t="s">
        <v>139</v>
      </c>
      <c r="E14385" t="s">
        <v>135</v>
      </c>
      <c r="F14385" t="s">
        <v>188</v>
      </c>
      <c r="G14385" t="s">
        <v>114</v>
      </c>
      <c r="H14385" t="s">
        <v>108</v>
      </c>
      <c r="I14385" t="s">
        <v>72</v>
      </c>
      <c r="J14385" t="s">
        <v>109</v>
      </c>
      <c r="K14385" s="23">
        <v>3</v>
      </c>
      <c r="L14385" s="24">
        <v>8.1999999999999993</v>
      </c>
      <c r="M14385" s="24">
        <v>24.6</v>
      </c>
      <c r="N14385" s="24">
        <v>16.73</v>
      </c>
      <c r="O14385" s="24">
        <v>7.87</v>
      </c>
      <c r="P14385" s="25">
        <v>32</v>
      </c>
    </row>
    <row r="14386" spans="1:16" x14ac:dyDescent="0.3">
      <c r="A14386" s="22">
        <v>43439</v>
      </c>
      <c r="B14386">
        <v>2018</v>
      </c>
      <c r="C14386">
        <v>12</v>
      </c>
      <c r="D14386" t="s">
        <v>139</v>
      </c>
      <c r="E14386" t="s">
        <v>135</v>
      </c>
      <c r="F14386" t="s">
        <v>188</v>
      </c>
      <c r="G14386" t="s">
        <v>115</v>
      </c>
      <c r="H14386" t="s">
        <v>94</v>
      </c>
      <c r="I14386" t="s">
        <v>73</v>
      </c>
      <c r="J14386" t="s">
        <v>95</v>
      </c>
      <c r="K14386" s="23">
        <v>5.33</v>
      </c>
      <c r="L14386" s="24">
        <v>3.1</v>
      </c>
      <c r="M14386" s="24">
        <v>16.52</v>
      </c>
      <c r="N14386" s="24">
        <v>11.56</v>
      </c>
      <c r="O14386" s="24">
        <v>4.96</v>
      </c>
      <c r="P14386" s="25">
        <v>30</v>
      </c>
    </row>
    <row r="14387" spans="1:16" x14ac:dyDescent="0.3">
      <c r="A14387" s="22">
        <v>43439</v>
      </c>
      <c r="B14387">
        <v>2018</v>
      </c>
      <c r="C14387">
        <v>12</v>
      </c>
      <c r="D14387" t="s">
        <v>139</v>
      </c>
      <c r="E14387" t="s">
        <v>135</v>
      </c>
      <c r="F14387" t="s">
        <v>188</v>
      </c>
      <c r="G14387" t="s">
        <v>115</v>
      </c>
      <c r="H14387" t="s">
        <v>96</v>
      </c>
      <c r="I14387" t="s">
        <v>74</v>
      </c>
      <c r="J14387" t="s">
        <v>97</v>
      </c>
      <c r="K14387" s="23">
        <v>3.73</v>
      </c>
      <c r="L14387" s="24">
        <v>3.6</v>
      </c>
      <c r="M14387" s="24">
        <v>13.43</v>
      </c>
      <c r="N14387" s="24">
        <v>9.4</v>
      </c>
      <c r="O14387" s="24">
        <v>4.03</v>
      </c>
      <c r="P14387" s="25">
        <v>30</v>
      </c>
    </row>
    <row r="14388" spans="1:16" x14ac:dyDescent="0.3">
      <c r="A14388" s="22">
        <v>43439</v>
      </c>
      <c r="B14388">
        <v>2018</v>
      </c>
      <c r="C14388">
        <v>12</v>
      </c>
      <c r="D14388" t="s">
        <v>139</v>
      </c>
      <c r="E14388" t="s">
        <v>135</v>
      </c>
      <c r="F14388" t="s">
        <v>188</v>
      </c>
      <c r="G14388" t="s">
        <v>115</v>
      </c>
      <c r="H14388" t="s">
        <v>98</v>
      </c>
      <c r="I14388" t="s">
        <v>75</v>
      </c>
      <c r="J14388" t="s">
        <v>99</v>
      </c>
      <c r="K14388" s="23">
        <v>3.5</v>
      </c>
      <c r="L14388" s="24">
        <v>2.8</v>
      </c>
      <c r="M14388" s="24">
        <v>9.8000000000000007</v>
      </c>
      <c r="N14388" s="24">
        <v>7.06</v>
      </c>
      <c r="O14388" s="24">
        <v>2.74</v>
      </c>
      <c r="P14388" s="25">
        <v>28</v>
      </c>
    </row>
    <row r="14389" spans="1:16" x14ac:dyDescent="0.3">
      <c r="A14389" s="22">
        <v>43439</v>
      </c>
      <c r="B14389">
        <v>2018</v>
      </c>
      <c r="C14389">
        <v>12</v>
      </c>
      <c r="D14389" t="s">
        <v>139</v>
      </c>
      <c r="E14389" t="s">
        <v>135</v>
      </c>
      <c r="F14389" t="s">
        <v>188</v>
      </c>
      <c r="G14389" t="s">
        <v>115</v>
      </c>
      <c r="H14389" t="s">
        <v>100</v>
      </c>
      <c r="I14389" t="s">
        <v>70</v>
      </c>
      <c r="J14389" t="s">
        <v>101</v>
      </c>
      <c r="K14389" s="23">
        <v>41.3</v>
      </c>
      <c r="L14389" s="24">
        <v>2.4</v>
      </c>
      <c r="M14389" s="24">
        <v>99.12</v>
      </c>
      <c r="N14389" s="24">
        <v>73.349999999999994</v>
      </c>
      <c r="O14389" s="24">
        <v>25.77</v>
      </c>
      <c r="P14389" s="25">
        <v>26</v>
      </c>
    </row>
    <row r="14390" spans="1:16" x14ac:dyDescent="0.3">
      <c r="A14390" s="22">
        <v>43439</v>
      </c>
      <c r="B14390">
        <v>2018</v>
      </c>
      <c r="C14390">
        <v>12</v>
      </c>
      <c r="D14390" t="s">
        <v>139</v>
      </c>
      <c r="E14390" t="s">
        <v>135</v>
      </c>
      <c r="F14390" t="s">
        <v>188</v>
      </c>
      <c r="G14390" t="s">
        <v>115</v>
      </c>
      <c r="H14390" t="s">
        <v>102</v>
      </c>
      <c r="I14390" t="s">
        <v>71</v>
      </c>
      <c r="J14390" t="s">
        <v>103</v>
      </c>
      <c r="K14390" s="23">
        <v>13</v>
      </c>
      <c r="L14390" s="24">
        <v>6.9</v>
      </c>
      <c r="M14390" s="24">
        <v>89.7</v>
      </c>
      <c r="N14390" s="24">
        <v>59.2</v>
      </c>
      <c r="O14390" s="24">
        <v>30.5</v>
      </c>
      <c r="P14390" s="25">
        <v>34</v>
      </c>
    </row>
    <row r="14391" spans="1:16" x14ac:dyDescent="0.3">
      <c r="A14391" s="22">
        <v>43439</v>
      </c>
      <c r="B14391">
        <v>2018</v>
      </c>
      <c r="C14391">
        <v>12</v>
      </c>
      <c r="D14391" t="s">
        <v>139</v>
      </c>
      <c r="E14391" t="s">
        <v>135</v>
      </c>
      <c r="F14391" t="s">
        <v>188</v>
      </c>
      <c r="G14391" t="s">
        <v>115</v>
      </c>
      <c r="H14391" t="s">
        <v>104</v>
      </c>
      <c r="I14391" t="s">
        <v>76</v>
      </c>
      <c r="J14391" t="s">
        <v>105</v>
      </c>
      <c r="K14391" s="23">
        <v>0</v>
      </c>
      <c r="L14391" s="24">
        <v>7.4</v>
      </c>
      <c r="M14391" s="24">
        <v>0</v>
      </c>
      <c r="N14391" s="24">
        <v>0</v>
      </c>
      <c r="O14391" s="24">
        <v>0</v>
      </c>
      <c r="P14391" s="25">
        <v>34</v>
      </c>
    </row>
    <row r="14392" spans="1:16" x14ac:dyDescent="0.3">
      <c r="A14392" s="22">
        <v>43439</v>
      </c>
      <c r="B14392">
        <v>2018</v>
      </c>
      <c r="C14392">
        <v>12</v>
      </c>
      <c r="D14392" t="s">
        <v>139</v>
      </c>
      <c r="E14392" t="s">
        <v>135</v>
      </c>
      <c r="F14392" t="s">
        <v>188</v>
      </c>
      <c r="G14392" t="s">
        <v>115</v>
      </c>
      <c r="H14392" t="s">
        <v>106</v>
      </c>
      <c r="I14392" t="s">
        <v>69</v>
      </c>
      <c r="J14392" t="s">
        <v>107</v>
      </c>
      <c r="K14392" s="23">
        <v>15</v>
      </c>
      <c r="L14392" s="24">
        <v>16.5</v>
      </c>
      <c r="M14392" s="24">
        <v>247.5</v>
      </c>
      <c r="N14392" s="24">
        <v>193.05</v>
      </c>
      <c r="O14392" s="24">
        <v>54.45</v>
      </c>
      <c r="P14392" s="25">
        <v>22</v>
      </c>
    </row>
    <row r="14393" spans="1:16" x14ac:dyDescent="0.3">
      <c r="A14393" s="22">
        <v>43439</v>
      </c>
      <c r="B14393">
        <v>2018</v>
      </c>
      <c r="C14393">
        <v>12</v>
      </c>
      <c r="D14393" t="s">
        <v>139</v>
      </c>
      <c r="E14393" t="s">
        <v>135</v>
      </c>
      <c r="F14393" t="s">
        <v>188</v>
      </c>
      <c r="G14393" t="s">
        <v>115</v>
      </c>
      <c r="H14393" t="s">
        <v>108</v>
      </c>
      <c r="I14393" t="s">
        <v>72</v>
      </c>
      <c r="J14393" t="s">
        <v>109</v>
      </c>
      <c r="K14393" s="23">
        <v>2</v>
      </c>
      <c r="L14393" s="24">
        <v>8.1999999999999993</v>
      </c>
      <c r="M14393" s="24">
        <v>16.399999999999999</v>
      </c>
      <c r="N14393" s="24">
        <v>11.15</v>
      </c>
      <c r="O14393" s="24">
        <v>5.25</v>
      </c>
      <c r="P14393" s="25">
        <v>32</v>
      </c>
    </row>
    <row r="14394" spans="1:16" x14ac:dyDescent="0.3">
      <c r="A14394" s="22">
        <v>43440</v>
      </c>
      <c r="B14394">
        <v>2018</v>
      </c>
      <c r="C14394">
        <v>12</v>
      </c>
      <c r="D14394" t="s">
        <v>139</v>
      </c>
      <c r="E14394" t="s">
        <v>135</v>
      </c>
      <c r="F14394" t="s">
        <v>188</v>
      </c>
      <c r="G14394" t="s">
        <v>93</v>
      </c>
      <c r="H14394" t="s">
        <v>94</v>
      </c>
      <c r="I14394" t="s">
        <v>73</v>
      </c>
      <c r="J14394" t="s">
        <v>95</v>
      </c>
      <c r="K14394" s="23">
        <v>0</v>
      </c>
      <c r="L14394" s="24">
        <v>3.1</v>
      </c>
      <c r="M14394" s="24">
        <v>0</v>
      </c>
      <c r="N14394" s="24">
        <v>0</v>
      </c>
      <c r="O14394" s="24">
        <v>0</v>
      </c>
      <c r="P14394" s="25">
        <v>30</v>
      </c>
    </row>
    <row r="14395" spans="1:16" x14ac:dyDescent="0.3">
      <c r="A14395" s="22">
        <v>43440</v>
      </c>
      <c r="B14395">
        <v>2018</v>
      </c>
      <c r="C14395">
        <v>12</v>
      </c>
      <c r="D14395" t="s">
        <v>139</v>
      </c>
      <c r="E14395" t="s">
        <v>135</v>
      </c>
      <c r="F14395" t="s">
        <v>188</v>
      </c>
      <c r="G14395" t="s">
        <v>93</v>
      </c>
      <c r="H14395" t="s">
        <v>96</v>
      </c>
      <c r="I14395" t="s">
        <v>74</v>
      </c>
      <c r="J14395" t="s">
        <v>97</v>
      </c>
      <c r="K14395" s="23">
        <v>0</v>
      </c>
      <c r="L14395" s="24">
        <v>3.6</v>
      </c>
      <c r="M14395" s="24">
        <v>0</v>
      </c>
      <c r="N14395" s="24">
        <v>0</v>
      </c>
      <c r="O14395" s="24">
        <v>0</v>
      </c>
      <c r="P14395" s="25">
        <v>30</v>
      </c>
    </row>
    <row r="14396" spans="1:16" x14ac:dyDescent="0.3">
      <c r="A14396" s="22">
        <v>43440</v>
      </c>
      <c r="B14396">
        <v>2018</v>
      </c>
      <c r="C14396">
        <v>12</v>
      </c>
      <c r="D14396" t="s">
        <v>139</v>
      </c>
      <c r="E14396" t="s">
        <v>135</v>
      </c>
      <c r="F14396" t="s">
        <v>188</v>
      </c>
      <c r="G14396" t="s">
        <v>93</v>
      </c>
      <c r="H14396" t="s">
        <v>98</v>
      </c>
      <c r="I14396" t="s">
        <v>75</v>
      </c>
      <c r="J14396" t="s">
        <v>99</v>
      </c>
      <c r="K14396" s="23">
        <v>0</v>
      </c>
      <c r="L14396" s="24">
        <v>2.8</v>
      </c>
      <c r="M14396" s="24">
        <v>0</v>
      </c>
      <c r="N14396" s="24">
        <v>0</v>
      </c>
      <c r="O14396" s="24">
        <v>0</v>
      </c>
      <c r="P14396" s="25">
        <v>28</v>
      </c>
    </row>
    <row r="14397" spans="1:16" x14ac:dyDescent="0.3">
      <c r="A14397" s="22">
        <v>43440</v>
      </c>
      <c r="B14397">
        <v>2018</v>
      </c>
      <c r="C14397">
        <v>12</v>
      </c>
      <c r="D14397" t="s">
        <v>139</v>
      </c>
      <c r="E14397" t="s">
        <v>135</v>
      </c>
      <c r="F14397" t="s">
        <v>188</v>
      </c>
      <c r="G14397" t="s">
        <v>93</v>
      </c>
      <c r="H14397" t="s">
        <v>100</v>
      </c>
      <c r="I14397" t="s">
        <v>70</v>
      </c>
      <c r="J14397" t="s">
        <v>101</v>
      </c>
      <c r="K14397" s="23">
        <v>0</v>
      </c>
      <c r="L14397" s="24">
        <v>2.4</v>
      </c>
      <c r="M14397" s="24">
        <v>0</v>
      </c>
      <c r="N14397" s="24">
        <v>0</v>
      </c>
      <c r="O14397" s="24">
        <v>0</v>
      </c>
      <c r="P14397" s="25">
        <v>26</v>
      </c>
    </row>
    <row r="14398" spans="1:16" x14ac:dyDescent="0.3">
      <c r="A14398" s="22">
        <v>43440</v>
      </c>
      <c r="B14398">
        <v>2018</v>
      </c>
      <c r="C14398">
        <v>12</v>
      </c>
      <c r="D14398" t="s">
        <v>139</v>
      </c>
      <c r="E14398" t="s">
        <v>135</v>
      </c>
      <c r="F14398" t="s">
        <v>188</v>
      </c>
      <c r="G14398" t="s">
        <v>93</v>
      </c>
      <c r="H14398" t="s">
        <v>102</v>
      </c>
      <c r="I14398" t="s">
        <v>71</v>
      </c>
      <c r="J14398" t="s">
        <v>103</v>
      </c>
      <c r="K14398" s="23">
        <v>0</v>
      </c>
      <c r="L14398" s="24">
        <v>6.9</v>
      </c>
      <c r="M14398" s="24">
        <v>0</v>
      </c>
      <c r="N14398" s="24">
        <v>0</v>
      </c>
      <c r="O14398" s="24">
        <v>0</v>
      </c>
      <c r="P14398" s="25">
        <v>34</v>
      </c>
    </row>
    <row r="14399" spans="1:16" x14ac:dyDescent="0.3">
      <c r="A14399" s="22">
        <v>43440</v>
      </c>
      <c r="B14399">
        <v>2018</v>
      </c>
      <c r="C14399">
        <v>12</v>
      </c>
      <c r="D14399" t="s">
        <v>139</v>
      </c>
      <c r="E14399" t="s">
        <v>135</v>
      </c>
      <c r="F14399" t="s">
        <v>188</v>
      </c>
      <c r="G14399" t="s">
        <v>93</v>
      </c>
      <c r="H14399" t="s">
        <v>104</v>
      </c>
      <c r="I14399" t="s">
        <v>76</v>
      </c>
      <c r="J14399" t="s">
        <v>105</v>
      </c>
      <c r="K14399" s="23">
        <v>0</v>
      </c>
      <c r="L14399" s="24">
        <v>7.4</v>
      </c>
      <c r="M14399" s="24">
        <v>0</v>
      </c>
      <c r="N14399" s="24">
        <v>0</v>
      </c>
      <c r="O14399" s="24">
        <v>0</v>
      </c>
      <c r="P14399" s="25">
        <v>34</v>
      </c>
    </row>
    <row r="14400" spans="1:16" x14ac:dyDescent="0.3">
      <c r="A14400" s="22">
        <v>43440</v>
      </c>
      <c r="B14400">
        <v>2018</v>
      </c>
      <c r="C14400">
        <v>12</v>
      </c>
      <c r="D14400" t="s">
        <v>139</v>
      </c>
      <c r="E14400" t="s">
        <v>135</v>
      </c>
      <c r="F14400" t="s">
        <v>188</v>
      </c>
      <c r="G14400" t="s">
        <v>93</v>
      </c>
      <c r="H14400" t="s">
        <v>106</v>
      </c>
      <c r="I14400" t="s">
        <v>69</v>
      </c>
      <c r="J14400" t="s">
        <v>107</v>
      </c>
      <c r="K14400" s="23">
        <v>0</v>
      </c>
      <c r="L14400" s="24">
        <v>16.5</v>
      </c>
      <c r="M14400" s="24">
        <v>0</v>
      </c>
      <c r="N14400" s="24">
        <v>0</v>
      </c>
      <c r="O14400" s="24">
        <v>0</v>
      </c>
      <c r="P14400" s="25">
        <v>22</v>
      </c>
    </row>
    <row r="14401" spans="1:16" x14ac:dyDescent="0.3">
      <c r="A14401" s="22">
        <v>43440</v>
      </c>
      <c r="B14401">
        <v>2018</v>
      </c>
      <c r="C14401">
        <v>12</v>
      </c>
      <c r="D14401" t="s">
        <v>139</v>
      </c>
      <c r="E14401" t="s">
        <v>135</v>
      </c>
      <c r="F14401" t="s">
        <v>188</v>
      </c>
      <c r="G14401" t="s">
        <v>93</v>
      </c>
      <c r="H14401" t="s">
        <v>108</v>
      </c>
      <c r="I14401" t="s">
        <v>72</v>
      </c>
      <c r="J14401" t="s">
        <v>109</v>
      </c>
      <c r="K14401" s="23">
        <v>0</v>
      </c>
      <c r="L14401" s="24">
        <v>8.1999999999999993</v>
      </c>
      <c r="M14401" s="24">
        <v>0</v>
      </c>
      <c r="N14401" s="24">
        <v>0</v>
      </c>
      <c r="O14401" s="24">
        <v>0</v>
      </c>
      <c r="P14401" s="25">
        <v>32</v>
      </c>
    </row>
    <row r="14402" spans="1:16" x14ac:dyDescent="0.3">
      <c r="A14402" s="22">
        <v>43441</v>
      </c>
      <c r="B14402">
        <v>2018</v>
      </c>
      <c r="C14402">
        <v>12</v>
      </c>
      <c r="D14402" t="s">
        <v>139</v>
      </c>
      <c r="E14402" t="s">
        <v>135</v>
      </c>
      <c r="F14402" t="s">
        <v>188</v>
      </c>
      <c r="G14402" t="s">
        <v>110</v>
      </c>
      <c r="H14402" t="s">
        <v>94</v>
      </c>
      <c r="I14402" t="s">
        <v>73</v>
      </c>
      <c r="J14402" t="s">
        <v>95</v>
      </c>
      <c r="K14402" s="23">
        <v>5</v>
      </c>
      <c r="L14402" s="24">
        <v>3.1</v>
      </c>
      <c r="M14402" s="24">
        <v>15.5</v>
      </c>
      <c r="N14402" s="24">
        <v>10.85</v>
      </c>
      <c r="O14402" s="24">
        <v>4.6500000000000004</v>
      </c>
      <c r="P14402" s="25">
        <v>30</v>
      </c>
    </row>
    <row r="14403" spans="1:16" x14ac:dyDescent="0.3">
      <c r="A14403" s="22">
        <v>43441</v>
      </c>
      <c r="B14403">
        <v>2018</v>
      </c>
      <c r="C14403">
        <v>12</v>
      </c>
      <c r="D14403" t="s">
        <v>139</v>
      </c>
      <c r="E14403" t="s">
        <v>135</v>
      </c>
      <c r="F14403" t="s">
        <v>188</v>
      </c>
      <c r="G14403" t="s">
        <v>110</v>
      </c>
      <c r="H14403" t="s">
        <v>96</v>
      </c>
      <c r="I14403" t="s">
        <v>74</v>
      </c>
      <c r="J14403" t="s">
        <v>97</v>
      </c>
      <c r="K14403" s="23">
        <v>3.01</v>
      </c>
      <c r="L14403" s="24">
        <v>3.6</v>
      </c>
      <c r="M14403" s="24">
        <v>10.84</v>
      </c>
      <c r="N14403" s="24">
        <v>7.59</v>
      </c>
      <c r="O14403" s="24">
        <v>3.25</v>
      </c>
      <c r="P14403" s="25">
        <v>30</v>
      </c>
    </row>
    <row r="14404" spans="1:16" x14ac:dyDescent="0.3">
      <c r="A14404" s="22">
        <v>43441</v>
      </c>
      <c r="B14404">
        <v>2018</v>
      </c>
      <c r="C14404">
        <v>12</v>
      </c>
      <c r="D14404" t="s">
        <v>139</v>
      </c>
      <c r="E14404" t="s">
        <v>135</v>
      </c>
      <c r="F14404" t="s">
        <v>188</v>
      </c>
      <c r="G14404" t="s">
        <v>110</v>
      </c>
      <c r="H14404" t="s">
        <v>98</v>
      </c>
      <c r="I14404" t="s">
        <v>75</v>
      </c>
      <c r="J14404" t="s">
        <v>99</v>
      </c>
      <c r="K14404" s="23">
        <v>3</v>
      </c>
      <c r="L14404" s="24">
        <v>2.8</v>
      </c>
      <c r="M14404" s="24">
        <v>8.4</v>
      </c>
      <c r="N14404" s="24">
        <v>6.05</v>
      </c>
      <c r="O14404" s="24">
        <v>2.35</v>
      </c>
      <c r="P14404" s="25">
        <v>28</v>
      </c>
    </row>
    <row r="14405" spans="1:16" x14ac:dyDescent="0.3">
      <c r="A14405" s="22">
        <v>43441</v>
      </c>
      <c r="B14405">
        <v>2018</v>
      </c>
      <c r="C14405">
        <v>12</v>
      </c>
      <c r="D14405" t="s">
        <v>139</v>
      </c>
      <c r="E14405" t="s">
        <v>135</v>
      </c>
      <c r="F14405" t="s">
        <v>188</v>
      </c>
      <c r="G14405" t="s">
        <v>110</v>
      </c>
      <c r="H14405" t="s">
        <v>100</v>
      </c>
      <c r="I14405" t="s">
        <v>70</v>
      </c>
      <c r="J14405" t="s">
        <v>101</v>
      </c>
      <c r="K14405" s="23">
        <v>47.4</v>
      </c>
      <c r="L14405" s="24">
        <v>2.4</v>
      </c>
      <c r="M14405" s="24">
        <v>113.76</v>
      </c>
      <c r="N14405" s="24">
        <v>84.18</v>
      </c>
      <c r="O14405" s="24">
        <v>29.58</v>
      </c>
      <c r="P14405" s="25">
        <v>26</v>
      </c>
    </row>
    <row r="14406" spans="1:16" x14ac:dyDescent="0.3">
      <c r="A14406" s="22">
        <v>43441</v>
      </c>
      <c r="B14406">
        <v>2018</v>
      </c>
      <c r="C14406">
        <v>12</v>
      </c>
      <c r="D14406" t="s">
        <v>139</v>
      </c>
      <c r="E14406" t="s">
        <v>135</v>
      </c>
      <c r="F14406" t="s">
        <v>188</v>
      </c>
      <c r="G14406" t="s">
        <v>110</v>
      </c>
      <c r="H14406" t="s">
        <v>102</v>
      </c>
      <c r="I14406" t="s">
        <v>71</v>
      </c>
      <c r="J14406" t="s">
        <v>103</v>
      </c>
      <c r="K14406" s="23">
        <v>14</v>
      </c>
      <c r="L14406" s="24">
        <v>6.9</v>
      </c>
      <c r="M14406" s="24">
        <v>96.6</v>
      </c>
      <c r="N14406" s="24">
        <v>63.76</v>
      </c>
      <c r="O14406" s="24">
        <v>32.840000000000003</v>
      </c>
      <c r="P14406" s="25">
        <v>34</v>
      </c>
    </row>
    <row r="14407" spans="1:16" x14ac:dyDescent="0.3">
      <c r="A14407" s="22">
        <v>43441</v>
      </c>
      <c r="B14407">
        <v>2018</v>
      </c>
      <c r="C14407">
        <v>12</v>
      </c>
      <c r="D14407" t="s">
        <v>139</v>
      </c>
      <c r="E14407" t="s">
        <v>135</v>
      </c>
      <c r="F14407" t="s">
        <v>188</v>
      </c>
      <c r="G14407" t="s">
        <v>110</v>
      </c>
      <c r="H14407" t="s">
        <v>104</v>
      </c>
      <c r="I14407" t="s">
        <v>76</v>
      </c>
      <c r="J14407" t="s">
        <v>105</v>
      </c>
      <c r="K14407" s="23">
        <v>0</v>
      </c>
      <c r="L14407" s="24">
        <v>7.4</v>
      </c>
      <c r="M14407" s="24">
        <v>0</v>
      </c>
      <c r="N14407" s="24">
        <v>0</v>
      </c>
      <c r="O14407" s="24">
        <v>0</v>
      </c>
      <c r="P14407" s="25">
        <v>34</v>
      </c>
    </row>
    <row r="14408" spans="1:16" x14ac:dyDescent="0.3">
      <c r="A14408" s="22">
        <v>43441</v>
      </c>
      <c r="B14408">
        <v>2018</v>
      </c>
      <c r="C14408">
        <v>12</v>
      </c>
      <c r="D14408" t="s">
        <v>139</v>
      </c>
      <c r="E14408" t="s">
        <v>135</v>
      </c>
      <c r="F14408" t="s">
        <v>188</v>
      </c>
      <c r="G14408" t="s">
        <v>110</v>
      </c>
      <c r="H14408" t="s">
        <v>106</v>
      </c>
      <c r="I14408" t="s">
        <v>69</v>
      </c>
      <c r="J14408" t="s">
        <v>107</v>
      </c>
      <c r="K14408" s="23">
        <v>12</v>
      </c>
      <c r="L14408" s="24">
        <v>16.5</v>
      </c>
      <c r="M14408" s="24">
        <v>198</v>
      </c>
      <c r="N14408" s="24">
        <v>154.44</v>
      </c>
      <c r="O14408" s="24">
        <v>43.56</v>
      </c>
      <c r="P14408" s="25">
        <v>22</v>
      </c>
    </row>
    <row r="14409" spans="1:16" x14ac:dyDescent="0.3">
      <c r="A14409" s="22">
        <v>43441</v>
      </c>
      <c r="B14409">
        <v>2018</v>
      </c>
      <c r="C14409">
        <v>12</v>
      </c>
      <c r="D14409" t="s">
        <v>139</v>
      </c>
      <c r="E14409" t="s">
        <v>135</v>
      </c>
      <c r="F14409" t="s">
        <v>188</v>
      </c>
      <c r="G14409" t="s">
        <v>110</v>
      </c>
      <c r="H14409" t="s">
        <v>108</v>
      </c>
      <c r="I14409" t="s">
        <v>72</v>
      </c>
      <c r="J14409" t="s">
        <v>109</v>
      </c>
      <c r="K14409" s="23">
        <v>3</v>
      </c>
      <c r="L14409" s="24">
        <v>8.1999999999999993</v>
      </c>
      <c r="M14409" s="24">
        <v>24.6</v>
      </c>
      <c r="N14409" s="24">
        <v>16.73</v>
      </c>
      <c r="O14409" s="24">
        <v>7.87</v>
      </c>
      <c r="P14409" s="25">
        <v>32</v>
      </c>
    </row>
    <row r="14410" spans="1:16" x14ac:dyDescent="0.3">
      <c r="A14410" s="22">
        <v>43442</v>
      </c>
      <c r="B14410">
        <v>2018</v>
      </c>
      <c r="C14410">
        <v>12</v>
      </c>
      <c r="D14410" t="s">
        <v>139</v>
      </c>
      <c r="E14410" t="s">
        <v>135</v>
      </c>
      <c r="F14410" t="s">
        <v>188</v>
      </c>
      <c r="G14410" t="s">
        <v>111</v>
      </c>
      <c r="H14410" t="s">
        <v>94</v>
      </c>
      <c r="I14410" t="s">
        <v>73</v>
      </c>
      <c r="J14410" t="s">
        <v>95</v>
      </c>
      <c r="K14410" s="23">
        <v>0</v>
      </c>
      <c r="L14410" s="24">
        <v>3.1</v>
      </c>
      <c r="M14410" s="24">
        <v>0</v>
      </c>
      <c r="N14410" s="24">
        <v>0</v>
      </c>
      <c r="O14410" s="24">
        <v>0</v>
      </c>
      <c r="P14410" s="25">
        <v>30</v>
      </c>
    </row>
    <row r="14411" spans="1:16" x14ac:dyDescent="0.3">
      <c r="A14411" s="22">
        <v>43442</v>
      </c>
      <c r="B14411">
        <v>2018</v>
      </c>
      <c r="C14411">
        <v>12</v>
      </c>
      <c r="D14411" t="s">
        <v>139</v>
      </c>
      <c r="E14411" t="s">
        <v>135</v>
      </c>
      <c r="F14411" t="s">
        <v>188</v>
      </c>
      <c r="G14411" t="s">
        <v>111</v>
      </c>
      <c r="H14411" t="s">
        <v>96</v>
      </c>
      <c r="I14411" t="s">
        <v>74</v>
      </c>
      <c r="J14411" t="s">
        <v>97</v>
      </c>
      <c r="K14411" s="23">
        <v>0</v>
      </c>
      <c r="L14411" s="24">
        <v>3.6</v>
      </c>
      <c r="M14411" s="24">
        <v>0</v>
      </c>
      <c r="N14411" s="24">
        <v>0</v>
      </c>
      <c r="O14411" s="24">
        <v>0</v>
      </c>
      <c r="P14411" s="25">
        <v>30</v>
      </c>
    </row>
    <row r="14412" spans="1:16" x14ac:dyDescent="0.3">
      <c r="A14412" s="22">
        <v>43442</v>
      </c>
      <c r="B14412">
        <v>2018</v>
      </c>
      <c r="C14412">
        <v>12</v>
      </c>
      <c r="D14412" t="s">
        <v>139</v>
      </c>
      <c r="E14412" t="s">
        <v>135</v>
      </c>
      <c r="F14412" t="s">
        <v>188</v>
      </c>
      <c r="G14412" t="s">
        <v>111</v>
      </c>
      <c r="H14412" t="s">
        <v>98</v>
      </c>
      <c r="I14412" t="s">
        <v>75</v>
      </c>
      <c r="J14412" t="s">
        <v>99</v>
      </c>
      <c r="K14412" s="23">
        <v>0</v>
      </c>
      <c r="L14412" s="24">
        <v>2.8</v>
      </c>
      <c r="M14412" s="24">
        <v>0</v>
      </c>
      <c r="N14412" s="24">
        <v>0</v>
      </c>
      <c r="O14412" s="24">
        <v>0</v>
      </c>
      <c r="P14412" s="25">
        <v>28</v>
      </c>
    </row>
    <row r="14413" spans="1:16" x14ac:dyDescent="0.3">
      <c r="A14413" s="22">
        <v>43442</v>
      </c>
      <c r="B14413">
        <v>2018</v>
      </c>
      <c r="C14413">
        <v>12</v>
      </c>
      <c r="D14413" t="s">
        <v>139</v>
      </c>
      <c r="E14413" t="s">
        <v>135</v>
      </c>
      <c r="F14413" t="s">
        <v>188</v>
      </c>
      <c r="G14413" t="s">
        <v>111</v>
      </c>
      <c r="H14413" t="s">
        <v>100</v>
      </c>
      <c r="I14413" t="s">
        <v>70</v>
      </c>
      <c r="J14413" t="s">
        <v>101</v>
      </c>
      <c r="K14413" s="23">
        <v>0</v>
      </c>
      <c r="L14413" s="24">
        <v>2.4</v>
      </c>
      <c r="M14413" s="24">
        <v>0</v>
      </c>
      <c r="N14413" s="24">
        <v>0</v>
      </c>
      <c r="O14413" s="24">
        <v>0</v>
      </c>
      <c r="P14413" s="25">
        <v>26</v>
      </c>
    </row>
    <row r="14414" spans="1:16" x14ac:dyDescent="0.3">
      <c r="A14414" s="22">
        <v>43442</v>
      </c>
      <c r="B14414">
        <v>2018</v>
      </c>
      <c r="C14414">
        <v>12</v>
      </c>
      <c r="D14414" t="s">
        <v>139</v>
      </c>
      <c r="E14414" t="s">
        <v>135</v>
      </c>
      <c r="F14414" t="s">
        <v>188</v>
      </c>
      <c r="G14414" t="s">
        <v>111</v>
      </c>
      <c r="H14414" t="s">
        <v>102</v>
      </c>
      <c r="I14414" t="s">
        <v>71</v>
      </c>
      <c r="J14414" t="s">
        <v>103</v>
      </c>
      <c r="K14414" s="23">
        <v>0</v>
      </c>
      <c r="L14414" s="24">
        <v>6.9</v>
      </c>
      <c r="M14414" s="24">
        <v>0</v>
      </c>
      <c r="N14414" s="24">
        <v>0</v>
      </c>
      <c r="O14414" s="24">
        <v>0</v>
      </c>
      <c r="P14414" s="25">
        <v>34</v>
      </c>
    </row>
    <row r="14415" spans="1:16" x14ac:dyDescent="0.3">
      <c r="A14415" s="22">
        <v>43442</v>
      </c>
      <c r="B14415">
        <v>2018</v>
      </c>
      <c r="C14415">
        <v>12</v>
      </c>
      <c r="D14415" t="s">
        <v>139</v>
      </c>
      <c r="E14415" t="s">
        <v>135</v>
      </c>
      <c r="F14415" t="s">
        <v>188</v>
      </c>
      <c r="G14415" t="s">
        <v>111</v>
      </c>
      <c r="H14415" t="s">
        <v>104</v>
      </c>
      <c r="I14415" t="s">
        <v>76</v>
      </c>
      <c r="J14415" t="s">
        <v>105</v>
      </c>
      <c r="K14415" s="23">
        <v>0</v>
      </c>
      <c r="L14415" s="24">
        <v>7.4</v>
      </c>
      <c r="M14415" s="24">
        <v>0</v>
      </c>
      <c r="N14415" s="24">
        <v>0</v>
      </c>
      <c r="O14415" s="24">
        <v>0</v>
      </c>
      <c r="P14415" s="25">
        <v>34</v>
      </c>
    </row>
    <row r="14416" spans="1:16" x14ac:dyDescent="0.3">
      <c r="A14416" s="22">
        <v>43442</v>
      </c>
      <c r="B14416">
        <v>2018</v>
      </c>
      <c r="C14416">
        <v>12</v>
      </c>
      <c r="D14416" t="s">
        <v>139</v>
      </c>
      <c r="E14416" t="s">
        <v>135</v>
      </c>
      <c r="F14416" t="s">
        <v>188</v>
      </c>
      <c r="G14416" t="s">
        <v>111</v>
      </c>
      <c r="H14416" t="s">
        <v>106</v>
      </c>
      <c r="I14416" t="s">
        <v>69</v>
      </c>
      <c r="J14416" t="s">
        <v>107</v>
      </c>
      <c r="K14416" s="23">
        <v>0</v>
      </c>
      <c r="L14416" s="24">
        <v>16.5</v>
      </c>
      <c r="M14416" s="24">
        <v>0</v>
      </c>
      <c r="N14416" s="24">
        <v>0</v>
      </c>
      <c r="O14416" s="24">
        <v>0</v>
      </c>
      <c r="P14416" s="25">
        <v>22</v>
      </c>
    </row>
    <row r="14417" spans="1:16" x14ac:dyDescent="0.3">
      <c r="A14417" s="22">
        <v>43442</v>
      </c>
      <c r="B14417">
        <v>2018</v>
      </c>
      <c r="C14417">
        <v>12</v>
      </c>
      <c r="D14417" t="s">
        <v>139</v>
      </c>
      <c r="E14417" t="s">
        <v>135</v>
      </c>
      <c r="F14417" t="s">
        <v>188</v>
      </c>
      <c r="G14417" t="s">
        <v>111</v>
      </c>
      <c r="H14417" t="s">
        <v>108</v>
      </c>
      <c r="I14417" t="s">
        <v>72</v>
      </c>
      <c r="J14417" t="s">
        <v>109</v>
      </c>
      <c r="K14417" s="23">
        <v>0</v>
      </c>
      <c r="L14417" s="24">
        <v>8.1999999999999993</v>
      </c>
      <c r="M14417" s="24">
        <v>0</v>
      </c>
      <c r="N14417" s="24">
        <v>0</v>
      </c>
      <c r="O14417" s="24">
        <v>0</v>
      </c>
      <c r="P14417" s="25">
        <v>32</v>
      </c>
    </row>
    <row r="14418" spans="1:16" x14ac:dyDescent="0.3">
      <c r="A14418" s="22">
        <v>43443</v>
      </c>
      <c r="B14418">
        <v>2018</v>
      </c>
      <c r="C14418">
        <v>12</v>
      </c>
      <c r="D14418" t="s">
        <v>139</v>
      </c>
      <c r="E14418" t="s">
        <v>135</v>
      </c>
      <c r="F14418" t="s">
        <v>188</v>
      </c>
      <c r="G14418" t="s">
        <v>112</v>
      </c>
      <c r="H14418" t="s">
        <v>94</v>
      </c>
      <c r="I14418" t="s">
        <v>73</v>
      </c>
      <c r="J14418" t="s">
        <v>95</v>
      </c>
      <c r="K14418" s="23">
        <v>4.66</v>
      </c>
      <c r="L14418" s="24">
        <v>3.1</v>
      </c>
      <c r="M14418" s="24">
        <v>14.45</v>
      </c>
      <c r="N14418" s="24">
        <v>10.11</v>
      </c>
      <c r="O14418" s="24">
        <v>4.34</v>
      </c>
      <c r="P14418" s="25">
        <v>30</v>
      </c>
    </row>
    <row r="14419" spans="1:16" x14ac:dyDescent="0.3">
      <c r="A14419" s="22">
        <v>43443</v>
      </c>
      <c r="B14419">
        <v>2018</v>
      </c>
      <c r="C14419">
        <v>12</v>
      </c>
      <c r="D14419" t="s">
        <v>139</v>
      </c>
      <c r="E14419" t="s">
        <v>135</v>
      </c>
      <c r="F14419" t="s">
        <v>188</v>
      </c>
      <c r="G14419" t="s">
        <v>112</v>
      </c>
      <c r="H14419" t="s">
        <v>96</v>
      </c>
      <c r="I14419" t="s">
        <v>74</v>
      </c>
      <c r="J14419" t="s">
        <v>97</v>
      </c>
      <c r="K14419" s="23">
        <v>6.69</v>
      </c>
      <c r="L14419" s="24">
        <v>3.6</v>
      </c>
      <c r="M14419" s="24">
        <v>24.08</v>
      </c>
      <c r="N14419" s="24">
        <v>16.86</v>
      </c>
      <c r="O14419" s="24">
        <v>7.22</v>
      </c>
      <c r="P14419" s="25">
        <v>30</v>
      </c>
    </row>
    <row r="14420" spans="1:16" x14ac:dyDescent="0.3">
      <c r="A14420" s="22">
        <v>43443</v>
      </c>
      <c r="B14420">
        <v>2018</v>
      </c>
      <c r="C14420">
        <v>12</v>
      </c>
      <c r="D14420" t="s">
        <v>139</v>
      </c>
      <c r="E14420" t="s">
        <v>135</v>
      </c>
      <c r="F14420" t="s">
        <v>188</v>
      </c>
      <c r="G14420" t="s">
        <v>112</v>
      </c>
      <c r="H14420" t="s">
        <v>98</v>
      </c>
      <c r="I14420" t="s">
        <v>75</v>
      </c>
      <c r="J14420" t="s">
        <v>99</v>
      </c>
      <c r="K14420" s="23">
        <v>4.0999999999999996</v>
      </c>
      <c r="L14420" s="24">
        <v>2.8</v>
      </c>
      <c r="M14420" s="24">
        <v>11.48</v>
      </c>
      <c r="N14420" s="24">
        <v>8.27</v>
      </c>
      <c r="O14420" s="24">
        <v>3.21</v>
      </c>
      <c r="P14420" s="25">
        <v>28</v>
      </c>
    </row>
    <row r="14421" spans="1:16" x14ac:dyDescent="0.3">
      <c r="A14421" s="22">
        <v>43443</v>
      </c>
      <c r="B14421">
        <v>2018</v>
      </c>
      <c r="C14421">
        <v>12</v>
      </c>
      <c r="D14421" t="s">
        <v>139</v>
      </c>
      <c r="E14421" t="s">
        <v>135</v>
      </c>
      <c r="F14421" t="s">
        <v>188</v>
      </c>
      <c r="G14421" t="s">
        <v>112</v>
      </c>
      <c r="H14421" t="s">
        <v>100</v>
      </c>
      <c r="I14421" t="s">
        <v>70</v>
      </c>
      <c r="J14421" t="s">
        <v>101</v>
      </c>
      <c r="K14421" s="23">
        <v>57.7</v>
      </c>
      <c r="L14421" s="24">
        <v>2.4</v>
      </c>
      <c r="M14421" s="24">
        <v>138.47999999999999</v>
      </c>
      <c r="N14421" s="24">
        <v>102.48</v>
      </c>
      <c r="O14421" s="24">
        <v>36</v>
      </c>
      <c r="P14421" s="25">
        <v>26</v>
      </c>
    </row>
    <row r="14422" spans="1:16" x14ac:dyDescent="0.3">
      <c r="A14422" s="22">
        <v>43443</v>
      </c>
      <c r="B14422">
        <v>2018</v>
      </c>
      <c r="C14422">
        <v>12</v>
      </c>
      <c r="D14422" t="s">
        <v>139</v>
      </c>
      <c r="E14422" t="s">
        <v>135</v>
      </c>
      <c r="F14422" t="s">
        <v>188</v>
      </c>
      <c r="G14422" t="s">
        <v>112</v>
      </c>
      <c r="H14422" t="s">
        <v>102</v>
      </c>
      <c r="I14422" t="s">
        <v>71</v>
      </c>
      <c r="J14422" t="s">
        <v>103</v>
      </c>
      <c r="K14422" s="23">
        <v>9</v>
      </c>
      <c r="L14422" s="24">
        <v>6.9</v>
      </c>
      <c r="M14422" s="24">
        <v>62.1</v>
      </c>
      <c r="N14422" s="24">
        <v>40.99</v>
      </c>
      <c r="O14422" s="24">
        <v>21.11</v>
      </c>
      <c r="P14422" s="25">
        <v>34</v>
      </c>
    </row>
    <row r="14423" spans="1:16" x14ac:dyDescent="0.3">
      <c r="A14423" s="22">
        <v>43443</v>
      </c>
      <c r="B14423">
        <v>2018</v>
      </c>
      <c r="C14423">
        <v>12</v>
      </c>
      <c r="D14423" t="s">
        <v>139</v>
      </c>
      <c r="E14423" t="s">
        <v>135</v>
      </c>
      <c r="F14423" t="s">
        <v>188</v>
      </c>
      <c r="G14423" t="s">
        <v>112</v>
      </c>
      <c r="H14423" t="s">
        <v>104</v>
      </c>
      <c r="I14423" t="s">
        <v>76</v>
      </c>
      <c r="J14423" t="s">
        <v>105</v>
      </c>
      <c r="K14423" s="23">
        <v>0</v>
      </c>
      <c r="L14423" s="24">
        <v>7.4</v>
      </c>
      <c r="M14423" s="24">
        <v>0</v>
      </c>
      <c r="N14423" s="24">
        <v>0</v>
      </c>
      <c r="O14423" s="24">
        <v>0</v>
      </c>
      <c r="P14423" s="25">
        <v>34</v>
      </c>
    </row>
    <row r="14424" spans="1:16" x14ac:dyDescent="0.3">
      <c r="A14424" s="22">
        <v>43443</v>
      </c>
      <c r="B14424">
        <v>2018</v>
      </c>
      <c r="C14424">
        <v>12</v>
      </c>
      <c r="D14424" t="s">
        <v>139</v>
      </c>
      <c r="E14424" t="s">
        <v>135</v>
      </c>
      <c r="F14424" t="s">
        <v>188</v>
      </c>
      <c r="G14424" t="s">
        <v>112</v>
      </c>
      <c r="H14424" t="s">
        <v>106</v>
      </c>
      <c r="I14424" t="s">
        <v>69</v>
      </c>
      <c r="J14424" t="s">
        <v>107</v>
      </c>
      <c r="K14424" s="23">
        <v>11</v>
      </c>
      <c r="L14424" s="24">
        <v>16.5</v>
      </c>
      <c r="M14424" s="24">
        <v>181.5</v>
      </c>
      <c r="N14424" s="24">
        <v>141.57</v>
      </c>
      <c r="O14424" s="24">
        <v>39.93</v>
      </c>
      <c r="P14424" s="25">
        <v>22</v>
      </c>
    </row>
    <row r="14425" spans="1:16" x14ac:dyDescent="0.3">
      <c r="A14425" s="22">
        <v>43443</v>
      </c>
      <c r="B14425">
        <v>2018</v>
      </c>
      <c r="C14425">
        <v>12</v>
      </c>
      <c r="D14425" t="s">
        <v>139</v>
      </c>
      <c r="E14425" t="s">
        <v>135</v>
      </c>
      <c r="F14425" t="s">
        <v>188</v>
      </c>
      <c r="G14425" t="s">
        <v>112</v>
      </c>
      <c r="H14425" t="s">
        <v>108</v>
      </c>
      <c r="I14425" t="s">
        <v>72</v>
      </c>
      <c r="J14425" t="s">
        <v>109</v>
      </c>
      <c r="K14425" s="23">
        <v>0</v>
      </c>
      <c r="L14425" s="24">
        <v>8.1999999999999993</v>
      </c>
      <c r="M14425" s="24">
        <v>0</v>
      </c>
      <c r="N14425" s="24">
        <v>0</v>
      </c>
      <c r="O14425" s="24">
        <v>0</v>
      </c>
      <c r="P14425" s="25">
        <v>32</v>
      </c>
    </row>
    <row r="14426" spans="1:16" x14ac:dyDescent="0.3">
      <c r="A14426" s="22">
        <v>43444</v>
      </c>
      <c r="B14426">
        <v>2018</v>
      </c>
      <c r="C14426">
        <v>12</v>
      </c>
      <c r="D14426" t="s">
        <v>139</v>
      </c>
      <c r="E14426" t="s">
        <v>135</v>
      </c>
      <c r="F14426" t="s">
        <v>188</v>
      </c>
      <c r="G14426" t="s">
        <v>113</v>
      </c>
      <c r="H14426" t="s">
        <v>94</v>
      </c>
      <c r="I14426" t="s">
        <v>73</v>
      </c>
      <c r="J14426" t="s">
        <v>95</v>
      </c>
      <c r="K14426" s="23">
        <v>4</v>
      </c>
      <c r="L14426" s="24">
        <v>3.1</v>
      </c>
      <c r="M14426" s="24">
        <v>12.4</v>
      </c>
      <c r="N14426" s="24">
        <v>8.68</v>
      </c>
      <c r="O14426" s="24">
        <v>3.72</v>
      </c>
      <c r="P14426" s="25">
        <v>30</v>
      </c>
    </row>
    <row r="14427" spans="1:16" x14ac:dyDescent="0.3">
      <c r="A14427" s="22">
        <v>43444</v>
      </c>
      <c r="B14427">
        <v>2018</v>
      </c>
      <c r="C14427">
        <v>12</v>
      </c>
      <c r="D14427" t="s">
        <v>139</v>
      </c>
      <c r="E14427" t="s">
        <v>135</v>
      </c>
      <c r="F14427" t="s">
        <v>188</v>
      </c>
      <c r="G14427" t="s">
        <v>113</v>
      </c>
      <c r="H14427" t="s">
        <v>96</v>
      </c>
      <c r="I14427" t="s">
        <v>74</v>
      </c>
      <c r="J14427" t="s">
        <v>97</v>
      </c>
      <c r="K14427" s="23">
        <v>5</v>
      </c>
      <c r="L14427" s="24">
        <v>3.6</v>
      </c>
      <c r="M14427" s="24">
        <v>18</v>
      </c>
      <c r="N14427" s="24">
        <v>12.6</v>
      </c>
      <c r="O14427" s="24">
        <v>5.4</v>
      </c>
      <c r="P14427" s="25">
        <v>30</v>
      </c>
    </row>
    <row r="14428" spans="1:16" x14ac:dyDescent="0.3">
      <c r="A14428" s="22">
        <v>43444</v>
      </c>
      <c r="B14428">
        <v>2018</v>
      </c>
      <c r="C14428">
        <v>12</v>
      </c>
      <c r="D14428" t="s">
        <v>139</v>
      </c>
      <c r="E14428" t="s">
        <v>135</v>
      </c>
      <c r="F14428" t="s">
        <v>188</v>
      </c>
      <c r="G14428" t="s">
        <v>113</v>
      </c>
      <c r="H14428" t="s">
        <v>98</v>
      </c>
      <c r="I14428" t="s">
        <v>75</v>
      </c>
      <c r="J14428" t="s">
        <v>99</v>
      </c>
      <c r="K14428" s="23">
        <v>1.5</v>
      </c>
      <c r="L14428" s="24">
        <v>2.8</v>
      </c>
      <c r="M14428" s="24">
        <v>4.2</v>
      </c>
      <c r="N14428" s="24">
        <v>3.02</v>
      </c>
      <c r="O14428" s="24">
        <v>1.18</v>
      </c>
      <c r="P14428" s="25">
        <v>28</v>
      </c>
    </row>
    <row r="14429" spans="1:16" x14ac:dyDescent="0.3">
      <c r="A14429" s="22">
        <v>43444</v>
      </c>
      <c r="B14429">
        <v>2018</v>
      </c>
      <c r="C14429">
        <v>12</v>
      </c>
      <c r="D14429" t="s">
        <v>139</v>
      </c>
      <c r="E14429" t="s">
        <v>135</v>
      </c>
      <c r="F14429" t="s">
        <v>188</v>
      </c>
      <c r="G14429" t="s">
        <v>113</v>
      </c>
      <c r="H14429" t="s">
        <v>100</v>
      </c>
      <c r="I14429" t="s">
        <v>70</v>
      </c>
      <c r="J14429" t="s">
        <v>101</v>
      </c>
      <c r="K14429" s="23">
        <v>23.8</v>
      </c>
      <c r="L14429" s="24">
        <v>2.4</v>
      </c>
      <c r="M14429" s="24">
        <v>57.12</v>
      </c>
      <c r="N14429" s="24">
        <v>42.27</v>
      </c>
      <c r="O14429" s="24">
        <v>14.85</v>
      </c>
      <c r="P14429" s="25">
        <v>26</v>
      </c>
    </row>
    <row r="14430" spans="1:16" x14ac:dyDescent="0.3">
      <c r="A14430" s="22">
        <v>43444</v>
      </c>
      <c r="B14430">
        <v>2018</v>
      </c>
      <c r="C14430">
        <v>12</v>
      </c>
      <c r="D14430" t="s">
        <v>139</v>
      </c>
      <c r="E14430" t="s">
        <v>135</v>
      </c>
      <c r="F14430" t="s">
        <v>188</v>
      </c>
      <c r="G14430" t="s">
        <v>113</v>
      </c>
      <c r="H14430" t="s">
        <v>102</v>
      </c>
      <c r="I14430" t="s">
        <v>71</v>
      </c>
      <c r="J14430" t="s">
        <v>103</v>
      </c>
      <c r="K14430" s="23">
        <v>12</v>
      </c>
      <c r="L14430" s="24">
        <v>6.9</v>
      </c>
      <c r="M14430" s="24">
        <v>82.8</v>
      </c>
      <c r="N14430" s="24">
        <v>54.65</v>
      </c>
      <c r="O14430" s="24">
        <v>28.15</v>
      </c>
      <c r="P14430" s="25">
        <v>34</v>
      </c>
    </row>
    <row r="14431" spans="1:16" x14ac:dyDescent="0.3">
      <c r="A14431" s="22">
        <v>43444</v>
      </c>
      <c r="B14431">
        <v>2018</v>
      </c>
      <c r="C14431">
        <v>12</v>
      </c>
      <c r="D14431" t="s">
        <v>139</v>
      </c>
      <c r="E14431" t="s">
        <v>135</v>
      </c>
      <c r="F14431" t="s">
        <v>188</v>
      </c>
      <c r="G14431" t="s">
        <v>113</v>
      </c>
      <c r="H14431" t="s">
        <v>104</v>
      </c>
      <c r="I14431" t="s">
        <v>76</v>
      </c>
      <c r="J14431" t="s">
        <v>105</v>
      </c>
      <c r="K14431" s="23">
        <v>1</v>
      </c>
      <c r="L14431" s="24">
        <v>7.4</v>
      </c>
      <c r="M14431" s="24">
        <v>7.4</v>
      </c>
      <c r="N14431" s="24">
        <v>4.88</v>
      </c>
      <c r="O14431" s="24">
        <v>2.52</v>
      </c>
      <c r="P14431" s="25">
        <v>34</v>
      </c>
    </row>
    <row r="14432" spans="1:16" x14ac:dyDescent="0.3">
      <c r="A14432" s="22">
        <v>43444</v>
      </c>
      <c r="B14432">
        <v>2018</v>
      </c>
      <c r="C14432">
        <v>12</v>
      </c>
      <c r="D14432" t="s">
        <v>139</v>
      </c>
      <c r="E14432" t="s">
        <v>135</v>
      </c>
      <c r="F14432" t="s">
        <v>188</v>
      </c>
      <c r="G14432" t="s">
        <v>113</v>
      </c>
      <c r="H14432" t="s">
        <v>106</v>
      </c>
      <c r="I14432" t="s">
        <v>69</v>
      </c>
      <c r="J14432" t="s">
        <v>107</v>
      </c>
      <c r="K14432" s="23">
        <v>7</v>
      </c>
      <c r="L14432" s="24">
        <v>16.5</v>
      </c>
      <c r="M14432" s="24">
        <v>115.5</v>
      </c>
      <c r="N14432" s="24">
        <v>90.09</v>
      </c>
      <c r="O14432" s="24">
        <v>25.41</v>
      </c>
      <c r="P14432" s="25">
        <v>22</v>
      </c>
    </row>
    <row r="14433" spans="1:16" x14ac:dyDescent="0.3">
      <c r="A14433" s="22">
        <v>43444</v>
      </c>
      <c r="B14433">
        <v>2018</v>
      </c>
      <c r="C14433">
        <v>12</v>
      </c>
      <c r="D14433" t="s">
        <v>139</v>
      </c>
      <c r="E14433" t="s">
        <v>135</v>
      </c>
      <c r="F14433" t="s">
        <v>188</v>
      </c>
      <c r="G14433" t="s">
        <v>113</v>
      </c>
      <c r="H14433" t="s">
        <v>108</v>
      </c>
      <c r="I14433" t="s">
        <v>72</v>
      </c>
      <c r="J14433" t="s">
        <v>109</v>
      </c>
      <c r="K14433" s="23">
        <v>1</v>
      </c>
      <c r="L14433" s="24">
        <v>8.1999999999999993</v>
      </c>
      <c r="M14433" s="24">
        <v>8.1999999999999993</v>
      </c>
      <c r="N14433" s="24">
        <v>5.58</v>
      </c>
      <c r="O14433" s="24">
        <v>2.62</v>
      </c>
      <c r="P14433" s="25">
        <v>32</v>
      </c>
    </row>
    <row r="14434" spans="1:16" x14ac:dyDescent="0.3">
      <c r="A14434" s="22">
        <v>43445</v>
      </c>
      <c r="B14434">
        <v>2018</v>
      </c>
      <c r="C14434">
        <v>12</v>
      </c>
      <c r="D14434" t="s">
        <v>139</v>
      </c>
      <c r="E14434" t="s">
        <v>135</v>
      </c>
      <c r="F14434" t="s">
        <v>188</v>
      </c>
      <c r="G14434" t="s">
        <v>114</v>
      </c>
      <c r="H14434" t="s">
        <v>94</v>
      </c>
      <c r="I14434" t="s">
        <v>73</v>
      </c>
      <c r="J14434" t="s">
        <v>95</v>
      </c>
      <c r="K14434" s="23">
        <v>4</v>
      </c>
      <c r="L14434" s="24">
        <v>3.1</v>
      </c>
      <c r="M14434" s="24">
        <v>12.4</v>
      </c>
      <c r="N14434" s="24">
        <v>8.68</v>
      </c>
      <c r="O14434" s="24">
        <v>3.72</v>
      </c>
      <c r="P14434" s="25">
        <v>30</v>
      </c>
    </row>
    <row r="14435" spans="1:16" x14ac:dyDescent="0.3">
      <c r="A14435" s="22">
        <v>43445</v>
      </c>
      <c r="B14435">
        <v>2018</v>
      </c>
      <c r="C14435">
        <v>12</v>
      </c>
      <c r="D14435" t="s">
        <v>139</v>
      </c>
      <c r="E14435" t="s">
        <v>135</v>
      </c>
      <c r="F14435" t="s">
        <v>188</v>
      </c>
      <c r="G14435" t="s">
        <v>114</v>
      </c>
      <c r="H14435" t="s">
        <v>96</v>
      </c>
      <c r="I14435" t="s">
        <v>74</v>
      </c>
      <c r="J14435" t="s">
        <v>97</v>
      </c>
      <c r="K14435" s="23">
        <v>4.01</v>
      </c>
      <c r="L14435" s="24">
        <v>3.6</v>
      </c>
      <c r="M14435" s="24">
        <v>14.44</v>
      </c>
      <c r="N14435" s="24">
        <v>10.11</v>
      </c>
      <c r="O14435" s="24">
        <v>4.33</v>
      </c>
      <c r="P14435" s="25">
        <v>30</v>
      </c>
    </row>
    <row r="14436" spans="1:16" x14ac:dyDescent="0.3">
      <c r="A14436" s="22">
        <v>43445</v>
      </c>
      <c r="B14436">
        <v>2018</v>
      </c>
      <c r="C14436">
        <v>12</v>
      </c>
      <c r="D14436" t="s">
        <v>139</v>
      </c>
      <c r="E14436" t="s">
        <v>135</v>
      </c>
      <c r="F14436" t="s">
        <v>188</v>
      </c>
      <c r="G14436" t="s">
        <v>114</v>
      </c>
      <c r="H14436" t="s">
        <v>98</v>
      </c>
      <c r="I14436" t="s">
        <v>75</v>
      </c>
      <c r="J14436" t="s">
        <v>99</v>
      </c>
      <c r="K14436" s="23">
        <v>8.35</v>
      </c>
      <c r="L14436" s="24">
        <v>2.8</v>
      </c>
      <c r="M14436" s="24">
        <v>23.38</v>
      </c>
      <c r="N14436" s="24">
        <v>16.829999999999998</v>
      </c>
      <c r="O14436" s="24">
        <v>6.55</v>
      </c>
      <c r="P14436" s="25">
        <v>28</v>
      </c>
    </row>
    <row r="14437" spans="1:16" x14ac:dyDescent="0.3">
      <c r="A14437" s="22">
        <v>43445</v>
      </c>
      <c r="B14437">
        <v>2018</v>
      </c>
      <c r="C14437">
        <v>12</v>
      </c>
      <c r="D14437" t="s">
        <v>139</v>
      </c>
      <c r="E14437" t="s">
        <v>135</v>
      </c>
      <c r="F14437" t="s">
        <v>188</v>
      </c>
      <c r="G14437" t="s">
        <v>114</v>
      </c>
      <c r="H14437" t="s">
        <v>100</v>
      </c>
      <c r="I14437" t="s">
        <v>70</v>
      </c>
      <c r="J14437" t="s">
        <v>101</v>
      </c>
      <c r="K14437" s="23">
        <v>28</v>
      </c>
      <c r="L14437" s="24">
        <v>2.4</v>
      </c>
      <c r="M14437" s="24">
        <v>67.2</v>
      </c>
      <c r="N14437" s="24">
        <v>49.73</v>
      </c>
      <c r="O14437" s="24">
        <v>17.47</v>
      </c>
      <c r="P14437" s="25">
        <v>26</v>
      </c>
    </row>
    <row r="14438" spans="1:16" x14ac:dyDescent="0.3">
      <c r="A14438" s="22">
        <v>43445</v>
      </c>
      <c r="B14438">
        <v>2018</v>
      </c>
      <c r="C14438">
        <v>12</v>
      </c>
      <c r="D14438" t="s">
        <v>139</v>
      </c>
      <c r="E14438" t="s">
        <v>135</v>
      </c>
      <c r="F14438" t="s">
        <v>188</v>
      </c>
      <c r="G14438" t="s">
        <v>114</v>
      </c>
      <c r="H14438" t="s">
        <v>102</v>
      </c>
      <c r="I14438" t="s">
        <v>71</v>
      </c>
      <c r="J14438" t="s">
        <v>103</v>
      </c>
      <c r="K14438" s="23">
        <v>12</v>
      </c>
      <c r="L14438" s="24">
        <v>6.9</v>
      </c>
      <c r="M14438" s="24">
        <v>82.8</v>
      </c>
      <c r="N14438" s="24">
        <v>54.65</v>
      </c>
      <c r="O14438" s="24">
        <v>28.15</v>
      </c>
      <c r="P14438" s="25">
        <v>34</v>
      </c>
    </row>
    <row r="14439" spans="1:16" x14ac:dyDescent="0.3">
      <c r="A14439" s="22">
        <v>43445</v>
      </c>
      <c r="B14439">
        <v>2018</v>
      </c>
      <c r="C14439">
        <v>12</v>
      </c>
      <c r="D14439" t="s">
        <v>139</v>
      </c>
      <c r="E14439" t="s">
        <v>135</v>
      </c>
      <c r="F14439" t="s">
        <v>188</v>
      </c>
      <c r="G14439" t="s">
        <v>114</v>
      </c>
      <c r="H14439" t="s">
        <v>104</v>
      </c>
      <c r="I14439" t="s">
        <v>76</v>
      </c>
      <c r="J14439" t="s">
        <v>105</v>
      </c>
      <c r="K14439" s="23">
        <v>3</v>
      </c>
      <c r="L14439" s="24">
        <v>7.4</v>
      </c>
      <c r="M14439" s="24">
        <v>22.2</v>
      </c>
      <c r="N14439" s="24">
        <v>14.65</v>
      </c>
      <c r="O14439" s="24">
        <v>7.55</v>
      </c>
      <c r="P14439" s="25">
        <v>34</v>
      </c>
    </row>
    <row r="14440" spans="1:16" x14ac:dyDescent="0.3">
      <c r="A14440" s="22">
        <v>43445</v>
      </c>
      <c r="B14440">
        <v>2018</v>
      </c>
      <c r="C14440">
        <v>12</v>
      </c>
      <c r="D14440" t="s">
        <v>139</v>
      </c>
      <c r="E14440" t="s">
        <v>135</v>
      </c>
      <c r="F14440" t="s">
        <v>188</v>
      </c>
      <c r="G14440" t="s">
        <v>114</v>
      </c>
      <c r="H14440" t="s">
        <v>106</v>
      </c>
      <c r="I14440" t="s">
        <v>69</v>
      </c>
      <c r="J14440" t="s">
        <v>107</v>
      </c>
      <c r="K14440" s="23">
        <v>2</v>
      </c>
      <c r="L14440" s="24">
        <v>16.5</v>
      </c>
      <c r="M14440" s="24">
        <v>33</v>
      </c>
      <c r="N14440" s="24">
        <v>25.74</v>
      </c>
      <c r="O14440" s="24">
        <v>7.26</v>
      </c>
      <c r="P14440" s="25">
        <v>22</v>
      </c>
    </row>
    <row r="14441" spans="1:16" x14ac:dyDescent="0.3">
      <c r="A14441" s="22">
        <v>43445</v>
      </c>
      <c r="B14441">
        <v>2018</v>
      </c>
      <c r="C14441">
        <v>12</v>
      </c>
      <c r="D14441" t="s">
        <v>139</v>
      </c>
      <c r="E14441" t="s">
        <v>135</v>
      </c>
      <c r="F14441" t="s">
        <v>188</v>
      </c>
      <c r="G14441" t="s">
        <v>114</v>
      </c>
      <c r="H14441" t="s">
        <v>108</v>
      </c>
      <c r="I14441" t="s">
        <v>72</v>
      </c>
      <c r="J14441" t="s">
        <v>109</v>
      </c>
      <c r="K14441" s="23">
        <v>5.5</v>
      </c>
      <c r="L14441" s="24">
        <v>8.1999999999999993</v>
      </c>
      <c r="M14441" s="24">
        <v>45.1</v>
      </c>
      <c r="N14441" s="24">
        <v>30.67</v>
      </c>
      <c r="O14441" s="24">
        <v>14.43</v>
      </c>
      <c r="P14441" s="25">
        <v>32</v>
      </c>
    </row>
    <row r="14442" spans="1:16" x14ac:dyDescent="0.3">
      <c r="A14442" s="22">
        <v>43446</v>
      </c>
      <c r="B14442">
        <v>2018</v>
      </c>
      <c r="C14442">
        <v>12</v>
      </c>
      <c r="D14442" t="s">
        <v>139</v>
      </c>
      <c r="E14442" t="s">
        <v>135</v>
      </c>
      <c r="F14442" t="s">
        <v>188</v>
      </c>
      <c r="G14442" t="s">
        <v>115</v>
      </c>
      <c r="H14442" t="s">
        <v>94</v>
      </c>
      <c r="I14442" t="s">
        <v>73</v>
      </c>
      <c r="J14442" t="s">
        <v>95</v>
      </c>
      <c r="K14442" s="23">
        <v>4.33</v>
      </c>
      <c r="L14442" s="24">
        <v>3.1</v>
      </c>
      <c r="M14442" s="24">
        <v>13.42</v>
      </c>
      <c r="N14442" s="24">
        <v>9.39</v>
      </c>
      <c r="O14442" s="24">
        <v>4.03</v>
      </c>
      <c r="P14442" s="25">
        <v>30</v>
      </c>
    </row>
    <row r="14443" spans="1:16" x14ac:dyDescent="0.3">
      <c r="A14443" s="22">
        <v>43446</v>
      </c>
      <c r="B14443">
        <v>2018</v>
      </c>
      <c r="C14443">
        <v>12</v>
      </c>
      <c r="D14443" t="s">
        <v>139</v>
      </c>
      <c r="E14443" t="s">
        <v>135</v>
      </c>
      <c r="F14443" t="s">
        <v>188</v>
      </c>
      <c r="G14443" t="s">
        <v>115</v>
      </c>
      <c r="H14443" t="s">
        <v>96</v>
      </c>
      <c r="I14443" t="s">
        <v>74</v>
      </c>
      <c r="J14443" t="s">
        <v>97</v>
      </c>
      <c r="K14443" s="23">
        <v>2</v>
      </c>
      <c r="L14443" s="24">
        <v>3.6</v>
      </c>
      <c r="M14443" s="24">
        <v>7.2</v>
      </c>
      <c r="N14443" s="24">
        <v>5.04</v>
      </c>
      <c r="O14443" s="24">
        <v>2.16</v>
      </c>
      <c r="P14443" s="25">
        <v>30</v>
      </c>
    </row>
    <row r="14444" spans="1:16" x14ac:dyDescent="0.3">
      <c r="A14444" s="22">
        <v>43446</v>
      </c>
      <c r="B14444">
        <v>2018</v>
      </c>
      <c r="C14444">
        <v>12</v>
      </c>
      <c r="D14444" t="s">
        <v>139</v>
      </c>
      <c r="E14444" t="s">
        <v>135</v>
      </c>
      <c r="F14444" t="s">
        <v>188</v>
      </c>
      <c r="G14444" t="s">
        <v>115</v>
      </c>
      <c r="H14444" t="s">
        <v>98</v>
      </c>
      <c r="I14444" t="s">
        <v>75</v>
      </c>
      <c r="J14444" t="s">
        <v>99</v>
      </c>
      <c r="K14444" s="23">
        <v>3</v>
      </c>
      <c r="L14444" s="24">
        <v>2.8</v>
      </c>
      <c r="M14444" s="24">
        <v>8.4</v>
      </c>
      <c r="N14444" s="24">
        <v>6.05</v>
      </c>
      <c r="O14444" s="24">
        <v>2.35</v>
      </c>
      <c r="P14444" s="25">
        <v>28</v>
      </c>
    </row>
    <row r="14445" spans="1:16" x14ac:dyDescent="0.3">
      <c r="A14445" s="22">
        <v>43446</v>
      </c>
      <c r="B14445">
        <v>2018</v>
      </c>
      <c r="C14445">
        <v>12</v>
      </c>
      <c r="D14445" t="s">
        <v>139</v>
      </c>
      <c r="E14445" t="s">
        <v>135</v>
      </c>
      <c r="F14445" t="s">
        <v>188</v>
      </c>
      <c r="G14445" t="s">
        <v>115</v>
      </c>
      <c r="H14445" t="s">
        <v>100</v>
      </c>
      <c r="I14445" t="s">
        <v>70</v>
      </c>
      <c r="J14445" t="s">
        <v>101</v>
      </c>
      <c r="K14445" s="23">
        <v>37.6</v>
      </c>
      <c r="L14445" s="24">
        <v>2.4</v>
      </c>
      <c r="M14445" s="24">
        <v>90.24</v>
      </c>
      <c r="N14445" s="24">
        <v>66.78</v>
      </c>
      <c r="O14445" s="24">
        <v>23.46</v>
      </c>
      <c r="P14445" s="25">
        <v>26</v>
      </c>
    </row>
    <row r="14446" spans="1:16" x14ac:dyDescent="0.3">
      <c r="A14446" s="22">
        <v>43446</v>
      </c>
      <c r="B14446">
        <v>2018</v>
      </c>
      <c r="C14446">
        <v>12</v>
      </c>
      <c r="D14446" t="s">
        <v>139</v>
      </c>
      <c r="E14446" t="s">
        <v>135</v>
      </c>
      <c r="F14446" t="s">
        <v>188</v>
      </c>
      <c r="G14446" t="s">
        <v>115</v>
      </c>
      <c r="H14446" t="s">
        <v>102</v>
      </c>
      <c r="I14446" t="s">
        <v>71</v>
      </c>
      <c r="J14446" t="s">
        <v>103</v>
      </c>
      <c r="K14446" s="23">
        <v>11</v>
      </c>
      <c r="L14446" s="24">
        <v>6.9</v>
      </c>
      <c r="M14446" s="24">
        <v>75.900000000000006</v>
      </c>
      <c r="N14446" s="24">
        <v>50.09</v>
      </c>
      <c r="O14446" s="24">
        <v>25.81</v>
      </c>
      <c r="P14446" s="25">
        <v>34</v>
      </c>
    </row>
    <row r="14447" spans="1:16" x14ac:dyDescent="0.3">
      <c r="A14447" s="22">
        <v>43446</v>
      </c>
      <c r="B14447">
        <v>2018</v>
      </c>
      <c r="C14447">
        <v>12</v>
      </c>
      <c r="D14447" t="s">
        <v>139</v>
      </c>
      <c r="E14447" t="s">
        <v>135</v>
      </c>
      <c r="F14447" t="s">
        <v>188</v>
      </c>
      <c r="G14447" t="s">
        <v>115</v>
      </c>
      <c r="H14447" t="s">
        <v>104</v>
      </c>
      <c r="I14447" t="s">
        <v>76</v>
      </c>
      <c r="J14447" t="s">
        <v>105</v>
      </c>
      <c r="K14447" s="23">
        <v>0</v>
      </c>
      <c r="L14447" s="24">
        <v>7.4</v>
      </c>
      <c r="M14447" s="24">
        <v>0</v>
      </c>
      <c r="N14447" s="24">
        <v>0</v>
      </c>
      <c r="O14447" s="24">
        <v>0</v>
      </c>
      <c r="P14447" s="25">
        <v>34</v>
      </c>
    </row>
    <row r="14448" spans="1:16" x14ac:dyDescent="0.3">
      <c r="A14448" s="22">
        <v>43446</v>
      </c>
      <c r="B14448">
        <v>2018</v>
      </c>
      <c r="C14448">
        <v>12</v>
      </c>
      <c r="D14448" t="s">
        <v>139</v>
      </c>
      <c r="E14448" t="s">
        <v>135</v>
      </c>
      <c r="F14448" t="s">
        <v>188</v>
      </c>
      <c r="G14448" t="s">
        <v>115</v>
      </c>
      <c r="H14448" t="s">
        <v>106</v>
      </c>
      <c r="I14448" t="s">
        <v>69</v>
      </c>
      <c r="J14448" t="s">
        <v>107</v>
      </c>
      <c r="K14448" s="23">
        <v>21</v>
      </c>
      <c r="L14448" s="24">
        <v>16.5</v>
      </c>
      <c r="M14448" s="24">
        <v>346.5</v>
      </c>
      <c r="N14448" s="24">
        <v>270.27</v>
      </c>
      <c r="O14448" s="24">
        <v>76.23</v>
      </c>
      <c r="P14448" s="25">
        <v>22</v>
      </c>
    </row>
    <row r="14449" spans="1:16" x14ac:dyDescent="0.3">
      <c r="A14449" s="22">
        <v>43446</v>
      </c>
      <c r="B14449">
        <v>2018</v>
      </c>
      <c r="C14449">
        <v>12</v>
      </c>
      <c r="D14449" t="s">
        <v>139</v>
      </c>
      <c r="E14449" t="s">
        <v>135</v>
      </c>
      <c r="F14449" t="s">
        <v>188</v>
      </c>
      <c r="G14449" t="s">
        <v>115</v>
      </c>
      <c r="H14449" t="s">
        <v>108</v>
      </c>
      <c r="I14449" t="s">
        <v>72</v>
      </c>
      <c r="J14449" t="s">
        <v>109</v>
      </c>
      <c r="K14449" s="23">
        <v>0</v>
      </c>
      <c r="L14449" s="24">
        <v>8.1999999999999993</v>
      </c>
      <c r="M14449" s="24">
        <v>0</v>
      </c>
      <c r="N14449" s="24">
        <v>0</v>
      </c>
      <c r="O14449" s="24">
        <v>0</v>
      </c>
      <c r="P14449" s="25">
        <v>32</v>
      </c>
    </row>
    <row r="14450" spans="1:16" x14ac:dyDescent="0.3">
      <c r="A14450" s="22">
        <v>43447</v>
      </c>
      <c r="B14450">
        <v>2018</v>
      </c>
      <c r="C14450">
        <v>12</v>
      </c>
      <c r="D14450" t="s">
        <v>139</v>
      </c>
      <c r="E14450" t="s">
        <v>135</v>
      </c>
      <c r="F14450" t="s">
        <v>188</v>
      </c>
      <c r="G14450" t="s">
        <v>93</v>
      </c>
      <c r="H14450" t="s">
        <v>94</v>
      </c>
      <c r="I14450" t="s">
        <v>73</v>
      </c>
      <c r="J14450" t="s">
        <v>95</v>
      </c>
      <c r="K14450" s="23">
        <v>3.68</v>
      </c>
      <c r="L14450" s="24">
        <v>3.1</v>
      </c>
      <c r="M14450" s="24">
        <v>11.41</v>
      </c>
      <c r="N14450" s="24">
        <v>7.99</v>
      </c>
      <c r="O14450" s="24">
        <v>3.42</v>
      </c>
      <c r="P14450" s="25">
        <v>30</v>
      </c>
    </row>
    <row r="14451" spans="1:16" x14ac:dyDescent="0.3">
      <c r="A14451" s="22">
        <v>43447</v>
      </c>
      <c r="B14451">
        <v>2018</v>
      </c>
      <c r="C14451">
        <v>12</v>
      </c>
      <c r="D14451" t="s">
        <v>139</v>
      </c>
      <c r="E14451" t="s">
        <v>135</v>
      </c>
      <c r="F14451" t="s">
        <v>188</v>
      </c>
      <c r="G14451" t="s">
        <v>93</v>
      </c>
      <c r="H14451" t="s">
        <v>96</v>
      </c>
      <c r="I14451" t="s">
        <v>74</v>
      </c>
      <c r="J14451" t="s">
        <v>97</v>
      </c>
      <c r="K14451" s="23">
        <v>2.2400000000000002</v>
      </c>
      <c r="L14451" s="24">
        <v>3.6</v>
      </c>
      <c r="M14451" s="24">
        <v>8.06</v>
      </c>
      <c r="N14451" s="24">
        <v>5.64</v>
      </c>
      <c r="O14451" s="24">
        <v>2.42</v>
      </c>
      <c r="P14451" s="25">
        <v>30</v>
      </c>
    </row>
    <row r="14452" spans="1:16" x14ac:dyDescent="0.3">
      <c r="A14452" s="22">
        <v>43447</v>
      </c>
      <c r="B14452">
        <v>2018</v>
      </c>
      <c r="C14452">
        <v>12</v>
      </c>
      <c r="D14452" t="s">
        <v>139</v>
      </c>
      <c r="E14452" t="s">
        <v>135</v>
      </c>
      <c r="F14452" t="s">
        <v>188</v>
      </c>
      <c r="G14452" t="s">
        <v>93</v>
      </c>
      <c r="H14452" t="s">
        <v>98</v>
      </c>
      <c r="I14452" t="s">
        <v>75</v>
      </c>
      <c r="J14452" t="s">
        <v>99</v>
      </c>
      <c r="K14452" s="23">
        <v>3</v>
      </c>
      <c r="L14452" s="24">
        <v>2.8</v>
      </c>
      <c r="M14452" s="24">
        <v>8.4</v>
      </c>
      <c r="N14452" s="24">
        <v>6.05</v>
      </c>
      <c r="O14452" s="24">
        <v>2.35</v>
      </c>
      <c r="P14452" s="25">
        <v>28</v>
      </c>
    </row>
    <row r="14453" spans="1:16" x14ac:dyDescent="0.3">
      <c r="A14453" s="22">
        <v>43447</v>
      </c>
      <c r="B14453">
        <v>2018</v>
      </c>
      <c r="C14453">
        <v>12</v>
      </c>
      <c r="D14453" t="s">
        <v>139</v>
      </c>
      <c r="E14453" t="s">
        <v>135</v>
      </c>
      <c r="F14453" t="s">
        <v>188</v>
      </c>
      <c r="G14453" t="s">
        <v>93</v>
      </c>
      <c r="H14453" t="s">
        <v>100</v>
      </c>
      <c r="I14453" t="s">
        <v>70</v>
      </c>
      <c r="J14453" t="s">
        <v>101</v>
      </c>
      <c r="K14453" s="23">
        <v>47.5</v>
      </c>
      <c r="L14453" s="24">
        <v>2.4</v>
      </c>
      <c r="M14453" s="24">
        <v>114</v>
      </c>
      <c r="N14453" s="24">
        <v>84.36</v>
      </c>
      <c r="O14453" s="24">
        <v>29.64</v>
      </c>
      <c r="P14453" s="25">
        <v>26</v>
      </c>
    </row>
    <row r="14454" spans="1:16" x14ac:dyDescent="0.3">
      <c r="A14454" s="22">
        <v>43447</v>
      </c>
      <c r="B14454">
        <v>2018</v>
      </c>
      <c r="C14454">
        <v>12</v>
      </c>
      <c r="D14454" t="s">
        <v>139</v>
      </c>
      <c r="E14454" t="s">
        <v>135</v>
      </c>
      <c r="F14454" t="s">
        <v>188</v>
      </c>
      <c r="G14454" t="s">
        <v>93</v>
      </c>
      <c r="H14454" t="s">
        <v>102</v>
      </c>
      <c r="I14454" t="s">
        <v>71</v>
      </c>
      <c r="J14454" t="s">
        <v>103</v>
      </c>
      <c r="K14454" s="23">
        <v>6</v>
      </c>
      <c r="L14454" s="24">
        <v>6.9</v>
      </c>
      <c r="M14454" s="24">
        <v>41.4</v>
      </c>
      <c r="N14454" s="24">
        <v>27.32</v>
      </c>
      <c r="O14454" s="24">
        <v>14.08</v>
      </c>
      <c r="P14454" s="25">
        <v>34</v>
      </c>
    </row>
    <row r="14455" spans="1:16" x14ac:dyDescent="0.3">
      <c r="A14455" s="22">
        <v>43447</v>
      </c>
      <c r="B14455">
        <v>2018</v>
      </c>
      <c r="C14455">
        <v>12</v>
      </c>
      <c r="D14455" t="s">
        <v>139</v>
      </c>
      <c r="E14455" t="s">
        <v>135</v>
      </c>
      <c r="F14455" t="s">
        <v>188</v>
      </c>
      <c r="G14455" t="s">
        <v>93</v>
      </c>
      <c r="H14455" t="s">
        <v>104</v>
      </c>
      <c r="I14455" t="s">
        <v>76</v>
      </c>
      <c r="J14455" t="s">
        <v>105</v>
      </c>
      <c r="K14455" s="23">
        <v>0</v>
      </c>
      <c r="L14455" s="24">
        <v>7.4</v>
      </c>
      <c r="M14455" s="24">
        <v>0</v>
      </c>
      <c r="N14455" s="24">
        <v>0</v>
      </c>
      <c r="O14455" s="24">
        <v>0</v>
      </c>
      <c r="P14455" s="25">
        <v>34</v>
      </c>
    </row>
    <row r="14456" spans="1:16" x14ac:dyDescent="0.3">
      <c r="A14456" s="22">
        <v>43447</v>
      </c>
      <c r="B14456">
        <v>2018</v>
      </c>
      <c r="C14456">
        <v>12</v>
      </c>
      <c r="D14456" t="s">
        <v>139</v>
      </c>
      <c r="E14456" t="s">
        <v>135</v>
      </c>
      <c r="F14456" t="s">
        <v>188</v>
      </c>
      <c r="G14456" t="s">
        <v>93</v>
      </c>
      <c r="H14456" t="s">
        <v>106</v>
      </c>
      <c r="I14456" t="s">
        <v>69</v>
      </c>
      <c r="J14456" t="s">
        <v>107</v>
      </c>
      <c r="K14456" s="23">
        <v>6</v>
      </c>
      <c r="L14456" s="24">
        <v>16.5</v>
      </c>
      <c r="M14456" s="24">
        <v>99</v>
      </c>
      <c r="N14456" s="24">
        <v>77.22</v>
      </c>
      <c r="O14456" s="24">
        <v>21.78</v>
      </c>
      <c r="P14456" s="25">
        <v>22</v>
      </c>
    </row>
    <row r="14457" spans="1:16" x14ac:dyDescent="0.3">
      <c r="A14457" s="22">
        <v>43447</v>
      </c>
      <c r="B14457">
        <v>2018</v>
      </c>
      <c r="C14457">
        <v>12</v>
      </c>
      <c r="D14457" t="s">
        <v>139</v>
      </c>
      <c r="E14457" t="s">
        <v>135</v>
      </c>
      <c r="F14457" t="s">
        <v>188</v>
      </c>
      <c r="G14457" t="s">
        <v>93</v>
      </c>
      <c r="H14457" t="s">
        <v>108</v>
      </c>
      <c r="I14457" t="s">
        <v>72</v>
      </c>
      <c r="J14457" t="s">
        <v>109</v>
      </c>
      <c r="K14457" s="23">
        <v>0</v>
      </c>
      <c r="L14457" s="24">
        <v>8.1999999999999993</v>
      </c>
      <c r="M14457" s="24">
        <v>0</v>
      </c>
      <c r="N14457" s="24">
        <v>0</v>
      </c>
      <c r="O14457" s="24">
        <v>0</v>
      </c>
      <c r="P14457" s="25">
        <v>32</v>
      </c>
    </row>
    <row r="14458" spans="1:16" x14ac:dyDescent="0.3">
      <c r="A14458" s="22">
        <v>43448</v>
      </c>
      <c r="B14458">
        <v>2018</v>
      </c>
      <c r="C14458">
        <v>12</v>
      </c>
      <c r="D14458" t="s">
        <v>139</v>
      </c>
      <c r="E14458" t="s">
        <v>135</v>
      </c>
      <c r="F14458" t="s">
        <v>188</v>
      </c>
      <c r="G14458" t="s">
        <v>110</v>
      </c>
      <c r="H14458" t="s">
        <v>94</v>
      </c>
      <c r="I14458" t="s">
        <v>73</v>
      </c>
      <c r="J14458" t="s">
        <v>95</v>
      </c>
      <c r="K14458" s="23">
        <v>2</v>
      </c>
      <c r="L14458" s="24">
        <v>3.1</v>
      </c>
      <c r="M14458" s="24">
        <v>6.2</v>
      </c>
      <c r="N14458" s="24">
        <v>4.34</v>
      </c>
      <c r="O14458" s="24">
        <v>1.86</v>
      </c>
      <c r="P14458" s="25">
        <v>30</v>
      </c>
    </row>
    <row r="14459" spans="1:16" x14ac:dyDescent="0.3">
      <c r="A14459" s="22">
        <v>43448</v>
      </c>
      <c r="B14459">
        <v>2018</v>
      </c>
      <c r="C14459">
        <v>12</v>
      </c>
      <c r="D14459" t="s">
        <v>139</v>
      </c>
      <c r="E14459" t="s">
        <v>135</v>
      </c>
      <c r="F14459" t="s">
        <v>188</v>
      </c>
      <c r="G14459" t="s">
        <v>110</v>
      </c>
      <c r="H14459" t="s">
        <v>96</v>
      </c>
      <c r="I14459" t="s">
        <v>74</v>
      </c>
      <c r="J14459" t="s">
        <v>97</v>
      </c>
      <c r="K14459" s="23">
        <v>2</v>
      </c>
      <c r="L14459" s="24">
        <v>3.6</v>
      </c>
      <c r="M14459" s="24">
        <v>7.2</v>
      </c>
      <c r="N14459" s="24">
        <v>5.04</v>
      </c>
      <c r="O14459" s="24">
        <v>2.16</v>
      </c>
      <c r="P14459" s="25">
        <v>30</v>
      </c>
    </row>
    <row r="14460" spans="1:16" x14ac:dyDescent="0.3">
      <c r="A14460" s="22">
        <v>43448</v>
      </c>
      <c r="B14460">
        <v>2018</v>
      </c>
      <c r="C14460">
        <v>12</v>
      </c>
      <c r="D14460" t="s">
        <v>139</v>
      </c>
      <c r="E14460" t="s">
        <v>135</v>
      </c>
      <c r="F14460" t="s">
        <v>188</v>
      </c>
      <c r="G14460" t="s">
        <v>110</v>
      </c>
      <c r="H14460" t="s">
        <v>98</v>
      </c>
      <c r="I14460" t="s">
        <v>75</v>
      </c>
      <c r="J14460" t="s">
        <v>99</v>
      </c>
      <c r="K14460" s="23">
        <v>0.2</v>
      </c>
      <c r="L14460" s="24">
        <v>2.8</v>
      </c>
      <c r="M14460" s="24">
        <v>0.56000000000000005</v>
      </c>
      <c r="N14460" s="24">
        <v>0.4</v>
      </c>
      <c r="O14460" s="24">
        <v>0.16</v>
      </c>
      <c r="P14460" s="25">
        <v>28</v>
      </c>
    </row>
    <row r="14461" spans="1:16" x14ac:dyDescent="0.3">
      <c r="A14461" s="22">
        <v>43448</v>
      </c>
      <c r="B14461">
        <v>2018</v>
      </c>
      <c r="C14461">
        <v>12</v>
      </c>
      <c r="D14461" t="s">
        <v>139</v>
      </c>
      <c r="E14461" t="s">
        <v>135</v>
      </c>
      <c r="F14461" t="s">
        <v>188</v>
      </c>
      <c r="G14461" t="s">
        <v>110</v>
      </c>
      <c r="H14461" t="s">
        <v>100</v>
      </c>
      <c r="I14461" t="s">
        <v>70</v>
      </c>
      <c r="J14461" t="s">
        <v>101</v>
      </c>
      <c r="K14461" s="23">
        <v>23.4</v>
      </c>
      <c r="L14461" s="24">
        <v>2.4</v>
      </c>
      <c r="M14461" s="24">
        <v>56.16</v>
      </c>
      <c r="N14461" s="24">
        <v>41.56</v>
      </c>
      <c r="O14461" s="24">
        <v>14.6</v>
      </c>
      <c r="P14461" s="25">
        <v>26</v>
      </c>
    </row>
    <row r="14462" spans="1:16" x14ac:dyDescent="0.3">
      <c r="A14462" s="22">
        <v>43448</v>
      </c>
      <c r="B14462">
        <v>2018</v>
      </c>
      <c r="C14462">
        <v>12</v>
      </c>
      <c r="D14462" t="s">
        <v>139</v>
      </c>
      <c r="E14462" t="s">
        <v>135</v>
      </c>
      <c r="F14462" t="s">
        <v>188</v>
      </c>
      <c r="G14462" t="s">
        <v>110</v>
      </c>
      <c r="H14462" t="s">
        <v>102</v>
      </c>
      <c r="I14462" t="s">
        <v>71</v>
      </c>
      <c r="J14462" t="s">
        <v>103</v>
      </c>
      <c r="K14462" s="23">
        <v>2</v>
      </c>
      <c r="L14462" s="24">
        <v>6.9</v>
      </c>
      <c r="M14462" s="24">
        <v>13.8</v>
      </c>
      <c r="N14462" s="24">
        <v>9.11</v>
      </c>
      <c r="O14462" s="24">
        <v>4.6900000000000004</v>
      </c>
      <c r="P14462" s="25">
        <v>34</v>
      </c>
    </row>
    <row r="14463" spans="1:16" x14ac:dyDescent="0.3">
      <c r="A14463" s="22">
        <v>43448</v>
      </c>
      <c r="B14463">
        <v>2018</v>
      </c>
      <c r="C14463">
        <v>12</v>
      </c>
      <c r="D14463" t="s">
        <v>139</v>
      </c>
      <c r="E14463" t="s">
        <v>135</v>
      </c>
      <c r="F14463" t="s">
        <v>188</v>
      </c>
      <c r="G14463" t="s">
        <v>110</v>
      </c>
      <c r="H14463" t="s">
        <v>104</v>
      </c>
      <c r="I14463" t="s">
        <v>76</v>
      </c>
      <c r="J14463" t="s">
        <v>105</v>
      </c>
      <c r="K14463" s="23">
        <v>1</v>
      </c>
      <c r="L14463" s="24">
        <v>7.4</v>
      </c>
      <c r="M14463" s="24">
        <v>7.4</v>
      </c>
      <c r="N14463" s="24">
        <v>4.88</v>
      </c>
      <c r="O14463" s="24">
        <v>2.52</v>
      </c>
      <c r="P14463" s="25">
        <v>34</v>
      </c>
    </row>
    <row r="14464" spans="1:16" x14ac:dyDescent="0.3">
      <c r="A14464" s="22">
        <v>43448</v>
      </c>
      <c r="B14464">
        <v>2018</v>
      </c>
      <c r="C14464">
        <v>12</v>
      </c>
      <c r="D14464" t="s">
        <v>139</v>
      </c>
      <c r="E14464" t="s">
        <v>135</v>
      </c>
      <c r="F14464" t="s">
        <v>188</v>
      </c>
      <c r="G14464" t="s">
        <v>110</v>
      </c>
      <c r="H14464" t="s">
        <v>106</v>
      </c>
      <c r="I14464" t="s">
        <v>69</v>
      </c>
      <c r="J14464" t="s">
        <v>107</v>
      </c>
      <c r="K14464" s="23">
        <v>29</v>
      </c>
      <c r="L14464" s="24">
        <v>16.5</v>
      </c>
      <c r="M14464" s="24">
        <v>478.5</v>
      </c>
      <c r="N14464" s="24">
        <v>373.23</v>
      </c>
      <c r="O14464" s="24">
        <v>105.27</v>
      </c>
      <c r="P14464" s="25">
        <v>22</v>
      </c>
    </row>
    <row r="14465" spans="1:16" x14ac:dyDescent="0.3">
      <c r="A14465" s="22">
        <v>43448</v>
      </c>
      <c r="B14465">
        <v>2018</v>
      </c>
      <c r="C14465">
        <v>12</v>
      </c>
      <c r="D14465" t="s">
        <v>139</v>
      </c>
      <c r="E14465" t="s">
        <v>135</v>
      </c>
      <c r="F14465" t="s">
        <v>188</v>
      </c>
      <c r="G14465" t="s">
        <v>110</v>
      </c>
      <c r="H14465" t="s">
        <v>108</v>
      </c>
      <c r="I14465" t="s">
        <v>72</v>
      </c>
      <c r="J14465" t="s">
        <v>109</v>
      </c>
      <c r="K14465" s="23">
        <v>1</v>
      </c>
      <c r="L14465" s="24">
        <v>8.1999999999999993</v>
      </c>
      <c r="M14465" s="24">
        <v>8.1999999999999993</v>
      </c>
      <c r="N14465" s="24">
        <v>5.58</v>
      </c>
      <c r="O14465" s="24">
        <v>2.62</v>
      </c>
      <c r="P14465" s="25">
        <v>32</v>
      </c>
    </row>
    <row r="14466" spans="1:16" x14ac:dyDescent="0.3">
      <c r="A14466" s="22">
        <v>43449</v>
      </c>
      <c r="B14466">
        <v>2018</v>
      </c>
      <c r="C14466">
        <v>12</v>
      </c>
      <c r="D14466" t="s">
        <v>139</v>
      </c>
      <c r="E14466" t="s">
        <v>135</v>
      </c>
      <c r="F14466" t="s">
        <v>188</v>
      </c>
      <c r="G14466" t="s">
        <v>111</v>
      </c>
      <c r="H14466" t="s">
        <v>94</v>
      </c>
      <c r="I14466" t="s">
        <v>73</v>
      </c>
      <c r="J14466" t="s">
        <v>95</v>
      </c>
      <c r="K14466" s="23">
        <v>4</v>
      </c>
      <c r="L14466" s="24">
        <v>3.1</v>
      </c>
      <c r="M14466" s="24">
        <v>12.4</v>
      </c>
      <c r="N14466" s="24">
        <v>8.68</v>
      </c>
      <c r="O14466" s="24">
        <v>3.72</v>
      </c>
      <c r="P14466" s="25">
        <v>30</v>
      </c>
    </row>
    <row r="14467" spans="1:16" x14ac:dyDescent="0.3">
      <c r="A14467" s="22">
        <v>43449</v>
      </c>
      <c r="B14467">
        <v>2018</v>
      </c>
      <c r="C14467">
        <v>12</v>
      </c>
      <c r="D14467" t="s">
        <v>139</v>
      </c>
      <c r="E14467" t="s">
        <v>135</v>
      </c>
      <c r="F14467" t="s">
        <v>188</v>
      </c>
      <c r="G14467" t="s">
        <v>111</v>
      </c>
      <c r="H14467" t="s">
        <v>96</v>
      </c>
      <c r="I14467" t="s">
        <v>74</v>
      </c>
      <c r="J14467" t="s">
        <v>97</v>
      </c>
      <c r="K14467" s="23">
        <v>2.34</v>
      </c>
      <c r="L14467" s="24">
        <v>3.6</v>
      </c>
      <c r="M14467" s="24">
        <v>8.42</v>
      </c>
      <c r="N14467" s="24">
        <v>5.89</v>
      </c>
      <c r="O14467" s="24">
        <v>2.5299999999999998</v>
      </c>
      <c r="P14467" s="25">
        <v>30</v>
      </c>
    </row>
    <row r="14468" spans="1:16" x14ac:dyDescent="0.3">
      <c r="A14468" s="22">
        <v>43449</v>
      </c>
      <c r="B14468">
        <v>2018</v>
      </c>
      <c r="C14468">
        <v>12</v>
      </c>
      <c r="D14468" t="s">
        <v>139</v>
      </c>
      <c r="E14468" t="s">
        <v>135</v>
      </c>
      <c r="F14468" t="s">
        <v>188</v>
      </c>
      <c r="G14468" t="s">
        <v>111</v>
      </c>
      <c r="H14468" t="s">
        <v>98</v>
      </c>
      <c r="I14468" t="s">
        <v>75</v>
      </c>
      <c r="J14468" t="s">
        <v>99</v>
      </c>
      <c r="K14468" s="23">
        <v>3.45</v>
      </c>
      <c r="L14468" s="24">
        <v>2.8</v>
      </c>
      <c r="M14468" s="24">
        <v>9.66</v>
      </c>
      <c r="N14468" s="24">
        <v>6.96</v>
      </c>
      <c r="O14468" s="24">
        <v>2.7</v>
      </c>
      <c r="P14468" s="25">
        <v>28</v>
      </c>
    </row>
    <row r="14469" spans="1:16" x14ac:dyDescent="0.3">
      <c r="A14469" s="22">
        <v>43449</v>
      </c>
      <c r="B14469">
        <v>2018</v>
      </c>
      <c r="C14469">
        <v>12</v>
      </c>
      <c r="D14469" t="s">
        <v>139</v>
      </c>
      <c r="E14469" t="s">
        <v>135</v>
      </c>
      <c r="F14469" t="s">
        <v>188</v>
      </c>
      <c r="G14469" t="s">
        <v>111</v>
      </c>
      <c r="H14469" t="s">
        <v>100</v>
      </c>
      <c r="I14469" t="s">
        <v>70</v>
      </c>
      <c r="J14469" t="s">
        <v>101</v>
      </c>
      <c r="K14469" s="23">
        <v>62.4</v>
      </c>
      <c r="L14469" s="24">
        <v>2.4</v>
      </c>
      <c r="M14469" s="24">
        <v>149.76</v>
      </c>
      <c r="N14469" s="24">
        <v>110.82</v>
      </c>
      <c r="O14469" s="24">
        <v>38.94</v>
      </c>
      <c r="P14469" s="25">
        <v>26</v>
      </c>
    </row>
    <row r="14470" spans="1:16" x14ac:dyDescent="0.3">
      <c r="A14470" s="22">
        <v>43449</v>
      </c>
      <c r="B14470">
        <v>2018</v>
      </c>
      <c r="C14470">
        <v>12</v>
      </c>
      <c r="D14470" t="s">
        <v>139</v>
      </c>
      <c r="E14470" t="s">
        <v>135</v>
      </c>
      <c r="F14470" t="s">
        <v>188</v>
      </c>
      <c r="G14470" t="s">
        <v>111</v>
      </c>
      <c r="H14470" t="s">
        <v>102</v>
      </c>
      <c r="I14470" t="s">
        <v>71</v>
      </c>
      <c r="J14470" t="s">
        <v>103</v>
      </c>
      <c r="K14470" s="23">
        <v>5</v>
      </c>
      <c r="L14470" s="24">
        <v>6.9</v>
      </c>
      <c r="M14470" s="24">
        <v>34.5</v>
      </c>
      <c r="N14470" s="24">
        <v>22.77</v>
      </c>
      <c r="O14470" s="24">
        <v>11.73</v>
      </c>
      <c r="P14470" s="25">
        <v>34</v>
      </c>
    </row>
    <row r="14471" spans="1:16" x14ac:dyDescent="0.3">
      <c r="A14471" s="22">
        <v>43449</v>
      </c>
      <c r="B14471">
        <v>2018</v>
      </c>
      <c r="C14471">
        <v>12</v>
      </c>
      <c r="D14471" t="s">
        <v>139</v>
      </c>
      <c r="E14471" t="s">
        <v>135</v>
      </c>
      <c r="F14471" t="s">
        <v>188</v>
      </c>
      <c r="G14471" t="s">
        <v>111</v>
      </c>
      <c r="H14471" t="s">
        <v>104</v>
      </c>
      <c r="I14471" t="s">
        <v>76</v>
      </c>
      <c r="J14471" t="s">
        <v>105</v>
      </c>
      <c r="K14471" s="23">
        <v>0</v>
      </c>
      <c r="L14471" s="24">
        <v>7.4</v>
      </c>
      <c r="M14471" s="24">
        <v>0</v>
      </c>
      <c r="N14471" s="24">
        <v>0</v>
      </c>
      <c r="O14471" s="24">
        <v>0</v>
      </c>
      <c r="P14471" s="25">
        <v>34</v>
      </c>
    </row>
    <row r="14472" spans="1:16" x14ac:dyDescent="0.3">
      <c r="A14472" s="22">
        <v>43449</v>
      </c>
      <c r="B14472">
        <v>2018</v>
      </c>
      <c r="C14472">
        <v>12</v>
      </c>
      <c r="D14472" t="s">
        <v>139</v>
      </c>
      <c r="E14472" t="s">
        <v>135</v>
      </c>
      <c r="F14472" t="s">
        <v>188</v>
      </c>
      <c r="G14472" t="s">
        <v>111</v>
      </c>
      <c r="H14472" t="s">
        <v>106</v>
      </c>
      <c r="I14472" t="s">
        <v>69</v>
      </c>
      <c r="J14472" t="s">
        <v>107</v>
      </c>
      <c r="K14472" s="23">
        <v>26</v>
      </c>
      <c r="L14472" s="24">
        <v>16.5</v>
      </c>
      <c r="M14472" s="24">
        <v>429</v>
      </c>
      <c r="N14472" s="24">
        <v>334.62</v>
      </c>
      <c r="O14472" s="24">
        <v>94.38</v>
      </c>
      <c r="P14472" s="25">
        <v>22</v>
      </c>
    </row>
    <row r="14473" spans="1:16" x14ac:dyDescent="0.3">
      <c r="A14473" s="22">
        <v>43449</v>
      </c>
      <c r="B14473">
        <v>2018</v>
      </c>
      <c r="C14473">
        <v>12</v>
      </c>
      <c r="D14473" t="s">
        <v>139</v>
      </c>
      <c r="E14473" t="s">
        <v>135</v>
      </c>
      <c r="F14473" t="s">
        <v>188</v>
      </c>
      <c r="G14473" t="s">
        <v>111</v>
      </c>
      <c r="H14473" t="s">
        <v>108</v>
      </c>
      <c r="I14473" t="s">
        <v>72</v>
      </c>
      <c r="J14473" t="s">
        <v>109</v>
      </c>
      <c r="K14473" s="23">
        <v>2.2999999999999998</v>
      </c>
      <c r="L14473" s="24">
        <v>8.1999999999999993</v>
      </c>
      <c r="M14473" s="24">
        <v>18.86</v>
      </c>
      <c r="N14473" s="24">
        <v>12.82</v>
      </c>
      <c r="O14473" s="24">
        <v>6.04</v>
      </c>
      <c r="P14473" s="25">
        <v>32</v>
      </c>
    </row>
    <row r="14474" spans="1:16" x14ac:dyDescent="0.3">
      <c r="A14474" s="22">
        <v>43450</v>
      </c>
      <c r="B14474">
        <v>2018</v>
      </c>
      <c r="C14474">
        <v>12</v>
      </c>
      <c r="D14474" t="s">
        <v>139</v>
      </c>
      <c r="E14474" t="s">
        <v>135</v>
      </c>
      <c r="F14474" t="s">
        <v>188</v>
      </c>
      <c r="G14474" t="s">
        <v>112</v>
      </c>
      <c r="H14474" t="s">
        <v>94</v>
      </c>
      <c r="I14474" t="s">
        <v>73</v>
      </c>
      <c r="J14474" t="s">
        <v>95</v>
      </c>
      <c r="K14474" s="23">
        <v>1.33</v>
      </c>
      <c r="L14474" s="24">
        <v>3.1</v>
      </c>
      <c r="M14474" s="24">
        <v>4.12</v>
      </c>
      <c r="N14474" s="24">
        <v>2.88</v>
      </c>
      <c r="O14474" s="24">
        <v>1.24</v>
      </c>
      <c r="P14474" s="25">
        <v>30</v>
      </c>
    </row>
    <row r="14475" spans="1:16" x14ac:dyDescent="0.3">
      <c r="A14475" s="22">
        <v>43450</v>
      </c>
      <c r="B14475">
        <v>2018</v>
      </c>
      <c r="C14475">
        <v>12</v>
      </c>
      <c r="D14475" t="s">
        <v>139</v>
      </c>
      <c r="E14475" t="s">
        <v>135</v>
      </c>
      <c r="F14475" t="s">
        <v>188</v>
      </c>
      <c r="G14475" t="s">
        <v>112</v>
      </c>
      <c r="H14475" t="s">
        <v>96</v>
      </c>
      <c r="I14475" t="s">
        <v>74</v>
      </c>
      <c r="J14475" t="s">
        <v>97</v>
      </c>
      <c r="K14475" s="23">
        <v>4.32</v>
      </c>
      <c r="L14475" s="24">
        <v>3.6</v>
      </c>
      <c r="M14475" s="24">
        <v>15.55</v>
      </c>
      <c r="N14475" s="24">
        <v>10.88</v>
      </c>
      <c r="O14475" s="24">
        <v>4.67</v>
      </c>
      <c r="P14475" s="25">
        <v>30</v>
      </c>
    </row>
    <row r="14476" spans="1:16" x14ac:dyDescent="0.3">
      <c r="A14476" s="22">
        <v>43450</v>
      </c>
      <c r="B14476">
        <v>2018</v>
      </c>
      <c r="C14476">
        <v>12</v>
      </c>
      <c r="D14476" t="s">
        <v>139</v>
      </c>
      <c r="E14476" t="s">
        <v>135</v>
      </c>
      <c r="F14476" t="s">
        <v>188</v>
      </c>
      <c r="G14476" t="s">
        <v>112</v>
      </c>
      <c r="H14476" t="s">
        <v>98</v>
      </c>
      <c r="I14476" t="s">
        <v>75</v>
      </c>
      <c r="J14476" t="s">
        <v>99</v>
      </c>
      <c r="K14476" s="23">
        <v>0.2</v>
      </c>
      <c r="L14476" s="24">
        <v>2.8</v>
      </c>
      <c r="M14476" s="24">
        <v>0.56000000000000005</v>
      </c>
      <c r="N14476" s="24">
        <v>0.4</v>
      </c>
      <c r="O14476" s="24">
        <v>0.16</v>
      </c>
      <c r="P14476" s="25">
        <v>28</v>
      </c>
    </row>
    <row r="14477" spans="1:16" x14ac:dyDescent="0.3">
      <c r="A14477" s="22">
        <v>43450</v>
      </c>
      <c r="B14477">
        <v>2018</v>
      </c>
      <c r="C14477">
        <v>12</v>
      </c>
      <c r="D14477" t="s">
        <v>139</v>
      </c>
      <c r="E14477" t="s">
        <v>135</v>
      </c>
      <c r="F14477" t="s">
        <v>188</v>
      </c>
      <c r="G14477" t="s">
        <v>112</v>
      </c>
      <c r="H14477" t="s">
        <v>100</v>
      </c>
      <c r="I14477" t="s">
        <v>70</v>
      </c>
      <c r="J14477" t="s">
        <v>101</v>
      </c>
      <c r="K14477" s="23">
        <v>27</v>
      </c>
      <c r="L14477" s="24">
        <v>2.4</v>
      </c>
      <c r="M14477" s="24">
        <v>64.8</v>
      </c>
      <c r="N14477" s="24">
        <v>47.95</v>
      </c>
      <c r="O14477" s="24">
        <v>16.850000000000001</v>
      </c>
      <c r="P14477" s="25">
        <v>26</v>
      </c>
    </row>
    <row r="14478" spans="1:16" x14ac:dyDescent="0.3">
      <c r="A14478" s="22">
        <v>43450</v>
      </c>
      <c r="B14478">
        <v>2018</v>
      </c>
      <c r="C14478">
        <v>12</v>
      </c>
      <c r="D14478" t="s">
        <v>139</v>
      </c>
      <c r="E14478" t="s">
        <v>135</v>
      </c>
      <c r="F14478" t="s">
        <v>188</v>
      </c>
      <c r="G14478" t="s">
        <v>112</v>
      </c>
      <c r="H14478" t="s">
        <v>102</v>
      </c>
      <c r="I14478" t="s">
        <v>71</v>
      </c>
      <c r="J14478" t="s">
        <v>103</v>
      </c>
      <c r="K14478" s="23">
        <v>3</v>
      </c>
      <c r="L14478" s="24">
        <v>6.9</v>
      </c>
      <c r="M14478" s="24">
        <v>20.7</v>
      </c>
      <c r="N14478" s="24">
        <v>13.66</v>
      </c>
      <c r="O14478" s="24">
        <v>7.04</v>
      </c>
      <c r="P14478" s="25">
        <v>34</v>
      </c>
    </row>
    <row r="14479" spans="1:16" x14ac:dyDescent="0.3">
      <c r="A14479" s="22">
        <v>43450</v>
      </c>
      <c r="B14479">
        <v>2018</v>
      </c>
      <c r="C14479">
        <v>12</v>
      </c>
      <c r="D14479" t="s">
        <v>139</v>
      </c>
      <c r="E14479" t="s">
        <v>135</v>
      </c>
      <c r="F14479" t="s">
        <v>188</v>
      </c>
      <c r="G14479" t="s">
        <v>112</v>
      </c>
      <c r="H14479" t="s">
        <v>104</v>
      </c>
      <c r="I14479" t="s">
        <v>76</v>
      </c>
      <c r="J14479" t="s">
        <v>105</v>
      </c>
      <c r="K14479" s="23">
        <v>0</v>
      </c>
      <c r="L14479" s="24">
        <v>7.4</v>
      </c>
      <c r="M14479" s="24">
        <v>0</v>
      </c>
      <c r="N14479" s="24">
        <v>0</v>
      </c>
      <c r="O14479" s="24">
        <v>0</v>
      </c>
      <c r="P14479" s="25">
        <v>34</v>
      </c>
    </row>
    <row r="14480" spans="1:16" x14ac:dyDescent="0.3">
      <c r="A14480" s="22">
        <v>43450</v>
      </c>
      <c r="B14480">
        <v>2018</v>
      </c>
      <c r="C14480">
        <v>12</v>
      </c>
      <c r="D14480" t="s">
        <v>139</v>
      </c>
      <c r="E14480" t="s">
        <v>135</v>
      </c>
      <c r="F14480" t="s">
        <v>188</v>
      </c>
      <c r="G14480" t="s">
        <v>112</v>
      </c>
      <c r="H14480" t="s">
        <v>106</v>
      </c>
      <c r="I14480" t="s">
        <v>69</v>
      </c>
      <c r="J14480" t="s">
        <v>107</v>
      </c>
      <c r="K14480" s="23">
        <v>7</v>
      </c>
      <c r="L14480" s="24">
        <v>16.5</v>
      </c>
      <c r="M14480" s="24">
        <v>115.5</v>
      </c>
      <c r="N14480" s="24">
        <v>90.09</v>
      </c>
      <c r="O14480" s="24">
        <v>25.41</v>
      </c>
      <c r="P14480" s="25">
        <v>22</v>
      </c>
    </row>
    <row r="14481" spans="1:16" x14ac:dyDescent="0.3">
      <c r="A14481" s="22">
        <v>43450</v>
      </c>
      <c r="B14481">
        <v>2018</v>
      </c>
      <c r="C14481">
        <v>12</v>
      </c>
      <c r="D14481" t="s">
        <v>139</v>
      </c>
      <c r="E14481" t="s">
        <v>135</v>
      </c>
      <c r="F14481" t="s">
        <v>188</v>
      </c>
      <c r="G14481" t="s">
        <v>112</v>
      </c>
      <c r="H14481" t="s">
        <v>108</v>
      </c>
      <c r="I14481" t="s">
        <v>72</v>
      </c>
      <c r="J14481" t="s">
        <v>109</v>
      </c>
      <c r="K14481" s="23">
        <v>1</v>
      </c>
      <c r="L14481" s="24">
        <v>8.1999999999999993</v>
      </c>
      <c r="M14481" s="24">
        <v>8.1999999999999993</v>
      </c>
      <c r="N14481" s="24">
        <v>5.58</v>
      </c>
      <c r="O14481" s="24">
        <v>2.62</v>
      </c>
      <c r="P14481" s="25">
        <v>32</v>
      </c>
    </row>
    <row r="14482" spans="1:16" x14ac:dyDescent="0.3">
      <c r="A14482" s="22">
        <v>43451</v>
      </c>
      <c r="B14482">
        <v>2018</v>
      </c>
      <c r="C14482">
        <v>12</v>
      </c>
      <c r="D14482" t="s">
        <v>139</v>
      </c>
      <c r="E14482" t="s">
        <v>135</v>
      </c>
      <c r="F14482" t="s">
        <v>188</v>
      </c>
      <c r="G14482" t="s">
        <v>113</v>
      </c>
      <c r="H14482" t="s">
        <v>94</v>
      </c>
      <c r="I14482" t="s">
        <v>73</v>
      </c>
      <c r="J14482" t="s">
        <v>95</v>
      </c>
      <c r="K14482" s="23">
        <v>6.34</v>
      </c>
      <c r="L14482" s="24">
        <v>3.1</v>
      </c>
      <c r="M14482" s="24">
        <v>19.649999999999999</v>
      </c>
      <c r="N14482" s="24">
        <v>13.76</v>
      </c>
      <c r="O14482" s="24">
        <v>5.89</v>
      </c>
      <c r="P14482" s="25">
        <v>30</v>
      </c>
    </row>
    <row r="14483" spans="1:16" x14ac:dyDescent="0.3">
      <c r="A14483" s="22">
        <v>43451</v>
      </c>
      <c r="B14483">
        <v>2018</v>
      </c>
      <c r="C14483">
        <v>12</v>
      </c>
      <c r="D14483" t="s">
        <v>139</v>
      </c>
      <c r="E14483" t="s">
        <v>135</v>
      </c>
      <c r="F14483" t="s">
        <v>188</v>
      </c>
      <c r="G14483" t="s">
        <v>113</v>
      </c>
      <c r="H14483" t="s">
        <v>96</v>
      </c>
      <c r="I14483" t="s">
        <v>74</v>
      </c>
      <c r="J14483" t="s">
        <v>97</v>
      </c>
      <c r="K14483" s="23">
        <v>2.0099999999999998</v>
      </c>
      <c r="L14483" s="24">
        <v>3.6</v>
      </c>
      <c r="M14483" s="24">
        <v>7.24</v>
      </c>
      <c r="N14483" s="24">
        <v>5.07</v>
      </c>
      <c r="O14483" s="24">
        <v>2.17</v>
      </c>
      <c r="P14483" s="25">
        <v>30</v>
      </c>
    </row>
    <row r="14484" spans="1:16" x14ac:dyDescent="0.3">
      <c r="A14484" s="22">
        <v>43451</v>
      </c>
      <c r="B14484">
        <v>2018</v>
      </c>
      <c r="C14484">
        <v>12</v>
      </c>
      <c r="D14484" t="s">
        <v>139</v>
      </c>
      <c r="E14484" t="s">
        <v>135</v>
      </c>
      <c r="F14484" t="s">
        <v>188</v>
      </c>
      <c r="G14484" t="s">
        <v>113</v>
      </c>
      <c r="H14484" t="s">
        <v>98</v>
      </c>
      <c r="I14484" t="s">
        <v>75</v>
      </c>
      <c r="J14484" t="s">
        <v>99</v>
      </c>
      <c r="K14484" s="23">
        <v>5</v>
      </c>
      <c r="L14484" s="24">
        <v>2.8</v>
      </c>
      <c r="M14484" s="24">
        <v>14</v>
      </c>
      <c r="N14484" s="24">
        <v>10.08</v>
      </c>
      <c r="O14484" s="24">
        <v>3.92</v>
      </c>
      <c r="P14484" s="25">
        <v>28</v>
      </c>
    </row>
    <row r="14485" spans="1:16" x14ac:dyDescent="0.3">
      <c r="A14485" s="22">
        <v>43451</v>
      </c>
      <c r="B14485">
        <v>2018</v>
      </c>
      <c r="C14485">
        <v>12</v>
      </c>
      <c r="D14485" t="s">
        <v>139</v>
      </c>
      <c r="E14485" t="s">
        <v>135</v>
      </c>
      <c r="F14485" t="s">
        <v>188</v>
      </c>
      <c r="G14485" t="s">
        <v>113</v>
      </c>
      <c r="H14485" t="s">
        <v>100</v>
      </c>
      <c r="I14485" t="s">
        <v>70</v>
      </c>
      <c r="J14485" t="s">
        <v>101</v>
      </c>
      <c r="K14485" s="23">
        <v>53</v>
      </c>
      <c r="L14485" s="24">
        <v>2.4</v>
      </c>
      <c r="M14485" s="24">
        <v>127.2</v>
      </c>
      <c r="N14485" s="24">
        <v>94.13</v>
      </c>
      <c r="O14485" s="24">
        <v>33.07</v>
      </c>
      <c r="P14485" s="25">
        <v>26</v>
      </c>
    </row>
    <row r="14486" spans="1:16" x14ac:dyDescent="0.3">
      <c r="A14486" s="22">
        <v>43451</v>
      </c>
      <c r="B14486">
        <v>2018</v>
      </c>
      <c r="C14486">
        <v>12</v>
      </c>
      <c r="D14486" t="s">
        <v>139</v>
      </c>
      <c r="E14486" t="s">
        <v>135</v>
      </c>
      <c r="F14486" t="s">
        <v>188</v>
      </c>
      <c r="G14486" t="s">
        <v>113</v>
      </c>
      <c r="H14486" t="s">
        <v>102</v>
      </c>
      <c r="I14486" t="s">
        <v>71</v>
      </c>
      <c r="J14486" t="s">
        <v>103</v>
      </c>
      <c r="K14486" s="23">
        <v>6</v>
      </c>
      <c r="L14486" s="24">
        <v>6.9</v>
      </c>
      <c r="M14486" s="24">
        <v>41.4</v>
      </c>
      <c r="N14486" s="24">
        <v>27.32</v>
      </c>
      <c r="O14486" s="24">
        <v>14.08</v>
      </c>
      <c r="P14486" s="25">
        <v>34</v>
      </c>
    </row>
    <row r="14487" spans="1:16" x14ac:dyDescent="0.3">
      <c r="A14487" s="22">
        <v>43451</v>
      </c>
      <c r="B14487">
        <v>2018</v>
      </c>
      <c r="C14487">
        <v>12</v>
      </c>
      <c r="D14487" t="s">
        <v>139</v>
      </c>
      <c r="E14487" t="s">
        <v>135</v>
      </c>
      <c r="F14487" t="s">
        <v>188</v>
      </c>
      <c r="G14487" t="s">
        <v>113</v>
      </c>
      <c r="H14487" t="s">
        <v>104</v>
      </c>
      <c r="I14487" t="s">
        <v>76</v>
      </c>
      <c r="J14487" t="s">
        <v>105</v>
      </c>
      <c r="K14487" s="23">
        <v>1</v>
      </c>
      <c r="L14487" s="24">
        <v>7.4</v>
      </c>
      <c r="M14487" s="24">
        <v>7.4</v>
      </c>
      <c r="N14487" s="24">
        <v>4.88</v>
      </c>
      <c r="O14487" s="24">
        <v>2.52</v>
      </c>
      <c r="P14487" s="25">
        <v>34</v>
      </c>
    </row>
    <row r="14488" spans="1:16" x14ac:dyDescent="0.3">
      <c r="A14488" s="22">
        <v>43451</v>
      </c>
      <c r="B14488">
        <v>2018</v>
      </c>
      <c r="C14488">
        <v>12</v>
      </c>
      <c r="D14488" t="s">
        <v>139</v>
      </c>
      <c r="E14488" t="s">
        <v>135</v>
      </c>
      <c r="F14488" t="s">
        <v>188</v>
      </c>
      <c r="G14488" t="s">
        <v>113</v>
      </c>
      <c r="H14488" t="s">
        <v>106</v>
      </c>
      <c r="I14488" t="s">
        <v>69</v>
      </c>
      <c r="J14488" t="s">
        <v>107</v>
      </c>
      <c r="K14488" s="23">
        <v>22</v>
      </c>
      <c r="L14488" s="24">
        <v>16.5</v>
      </c>
      <c r="M14488" s="24">
        <v>363</v>
      </c>
      <c r="N14488" s="24">
        <v>283.14</v>
      </c>
      <c r="O14488" s="24">
        <v>79.86</v>
      </c>
      <c r="P14488" s="25">
        <v>22</v>
      </c>
    </row>
    <row r="14489" spans="1:16" x14ac:dyDescent="0.3">
      <c r="A14489" s="22">
        <v>43451</v>
      </c>
      <c r="B14489">
        <v>2018</v>
      </c>
      <c r="C14489">
        <v>12</v>
      </c>
      <c r="D14489" t="s">
        <v>139</v>
      </c>
      <c r="E14489" t="s">
        <v>135</v>
      </c>
      <c r="F14489" t="s">
        <v>188</v>
      </c>
      <c r="G14489" t="s">
        <v>113</v>
      </c>
      <c r="H14489" t="s">
        <v>108</v>
      </c>
      <c r="I14489" t="s">
        <v>72</v>
      </c>
      <c r="J14489" t="s">
        <v>109</v>
      </c>
      <c r="K14489" s="23">
        <v>2</v>
      </c>
      <c r="L14489" s="24">
        <v>8.1999999999999993</v>
      </c>
      <c r="M14489" s="24">
        <v>16.399999999999999</v>
      </c>
      <c r="N14489" s="24">
        <v>11.15</v>
      </c>
      <c r="O14489" s="24">
        <v>5.25</v>
      </c>
      <c r="P14489" s="25">
        <v>32</v>
      </c>
    </row>
    <row r="14490" spans="1:16" x14ac:dyDescent="0.3">
      <c r="A14490" s="22">
        <v>43452</v>
      </c>
      <c r="B14490">
        <v>2018</v>
      </c>
      <c r="C14490">
        <v>12</v>
      </c>
      <c r="D14490" t="s">
        <v>139</v>
      </c>
      <c r="E14490" t="s">
        <v>135</v>
      </c>
      <c r="F14490" t="s">
        <v>188</v>
      </c>
      <c r="G14490" t="s">
        <v>114</v>
      </c>
      <c r="H14490" t="s">
        <v>94</v>
      </c>
      <c r="I14490" t="s">
        <v>73</v>
      </c>
      <c r="J14490" t="s">
        <v>95</v>
      </c>
      <c r="K14490" s="23">
        <v>0.33</v>
      </c>
      <c r="L14490" s="24">
        <v>3.1</v>
      </c>
      <c r="M14490" s="24">
        <v>1.02</v>
      </c>
      <c r="N14490" s="24">
        <v>0.71</v>
      </c>
      <c r="O14490" s="24">
        <v>0.31</v>
      </c>
      <c r="P14490" s="25">
        <v>30</v>
      </c>
    </row>
    <row r="14491" spans="1:16" x14ac:dyDescent="0.3">
      <c r="A14491" s="22">
        <v>43452</v>
      </c>
      <c r="B14491">
        <v>2018</v>
      </c>
      <c r="C14491">
        <v>12</v>
      </c>
      <c r="D14491" t="s">
        <v>139</v>
      </c>
      <c r="E14491" t="s">
        <v>135</v>
      </c>
      <c r="F14491" t="s">
        <v>188</v>
      </c>
      <c r="G14491" t="s">
        <v>114</v>
      </c>
      <c r="H14491" t="s">
        <v>96</v>
      </c>
      <c r="I14491" t="s">
        <v>74</v>
      </c>
      <c r="J14491" t="s">
        <v>97</v>
      </c>
      <c r="K14491" s="23">
        <v>2.4700000000000002</v>
      </c>
      <c r="L14491" s="24">
        <v>3.6</v>
      </c>
      <c r="M14491" s="24">
        <v>8.89</v>
      </c>
      <c r="N14491" s="24">
        <v>6.22</v>
      </c>
      <c r="O14491" s="24">
        <v>2.67</v>
      </c>
      <c r="P14491" s="25">
        <v>30</v>
      </c>
    </row>
    <row r="14492" spans="1:16" x14ac:dyDescent="0.3">
      <c r="A14492" s="22">
        <v>43452</v>
      </c>
      <c r="B14492">
        <v>2018</v>
      </c>
      <c r="C14492">
        <v>12</v>
      </c>
      <c r="D14492" t="s">
        <v>139</v>
      </c>
      <c r="E14492" t="s">
        <v>135</v>
      </c>
      <c r="F14492" t="s">
        <v>188</v>
      </c>
      <c r="G14492" t="s">
        <v>114</v>
      </c>
      <c r="H14492" t="s">
        <v>98</v>
      </c>
      <c r="I14492" t="s">
        <v>75</v>
      </c>
      <c r="J14492" t="s">
        <v>99</v>
      </c>
      <c r="K14492" s="23">
        <v>1</v>
      </c>
      <c r="L14492" s="24">
        <v>2.8</v>
      </c>
      <c r="M14492" s="24">
        <v>2.8</v>
      </c>
      <c r="N14492" s="24">
        <v>2.02</v>
      </c>
      <c r="O14492" s="24">
        <v>0.78</v>
      </c>
      <c r="P14492" s="25">
        <v>28</v>
      </c>
    </row>
    <row r="14493" spans="1:16" x14ac:dyDescent="0.3">
      <c r="A14493" s="22">
        <v>43452</v>
      </c>
      <c r="B14493">
        <v>2018</v>
      </c>
      <c r="C14493">
        <v>12</v>
      </c>
      <c r="D14493" t="s">
        <v>139</v>
      </c>
      <c r="E14493" t="s">
        <v>135</v>
      </c>
      <c r="F14493" t="s">
        <v>188</v>
      </c>
      <c r="G14493" t="s">
        <v>114</v>
      </c>
      <c r="H14493" t="s">
        <v>100</v>
      </c>
      <c r="I14493" t="s">
        <v>70</v>
      </c>
      <c r="J14493" t="s">
        <v>101</v>
      </c>
      <c r="K14493" s="23">
        <v>34.5</v>
      </c>
      <c r="L14493" s="24">
        <v>2.4</v>
      </c>
      <c r="M14493" s="24">
        <v>82.8</v>
      </c>
      <c r="N14493" s="24">
        <v>61.27</v>
      </c>
      <c r="O14493" s="24">
        <v>21.53</v>
      </c>
      <c r="P14493" s="25">
        <v>26</v>
      </c>
    </row>
    <row r="14494" spans="1:16" x14ac:dyDescent="0.3">
      <c r="A14494" s="22">
        <v>43452</v>
      </c>
      <c r="B14494">
        <v>2018</v>
      </c>
      <c r="C14494">
        <v>12</v>
      </c>
      <c r="D14494" t="s">
        <v>139</v>
      </c>
      <c r="E14494" t="s">
        <v>135</v>
      </c>
      <c r="F14494" t="s">
        <v>188</v>
      </c>
      <c r="G14494" t="s">
        <v>114</v>
      </c>
      <c r="H14494" t="s">
        <v>102</v>
      </c>
      <c r="I14494" t="s">
        <v>71</v>
      </c>
      <c r="J14494" t="s">
        <v>103</v>
      </c>
      <c r="K14494" s="23">
        <v>12</v>
      </c>
      <c r="L14494" s="24">
        <v>6.9</v>
      </c>
      <c r="M14494" s="24">
        <v>82.8</v>
      </c>
      <c r="N14494" s="24">
        <v>54.65</v>
      </c>
      <c r="O14494" s="24">
        <v>28.15</v>
      </c>
      <c r="P14494" s="25">
        <v>34</v>
      </c>
    </row>
    <row r="14495" spans="1:16" x14ac:dyDescent="0.3">
      <c r="A14495" s="22">
        <v>43452</v>
      </c>
      <c r="B14495">
        <v>2018</v>
      </c>
      <c r="C14495">
        <v>12</v>
      </c>
      <c r="D14495" t="s">
        <v>139</v>
      </c>
      <c r="E14495" t="s">
        <v>135</v>
      </c>
      <c r="F14495" t="s">
        <v>188</v>
      </c>
      <c r="G14495" t="s">
        <v>114</v>
      </c>
      <c r="H14495" t="s">
        <v>104</v>
      </c>
      <c r="I14495" t="s">
        <v>76</v>
      </c>
      <c r="J14495" t="s">
        <v>105</v>
      </c>
      <c r="K14495" s="23">
        <v>3</v>
      </c>
      <c r="L14495" s="24">
        <v>7.4</v>
      </c>
      <c r="M14495" s="24">
        <v>22.2</v>
      </c>
      <c r="N14495" s="24">
        <v>14.65</v>
      </c>
      <c r="O14495" s="24">
        <v>7.55</v>
      </c>
      <c r="P14495" s="25">
        <v>34</v>
      </c>
    </row>
    <row r="14496" spans="1:16" x14ac:dyDescent="0.3">
      <c r="A14496" s="22">
        <v>43452</v>
      </c>
      <c r="B14496">
        <v>2018</v>
      </c>
      <c r="C14496">
        <v>12</v>
      </c>
      <c r="D14496" t="s">
        <v>139</v>
      </c>
      <c r="E14496" t="s">
        <v>135</v>
      </c>
      <c r="F14496" t="s">
        <v>188</v>
      </c>
      <c r="G14496" t="s">
        <v>114</v>
      </c>
      <c r="H14496" t="s">
        <v>106</v>
      </c>
      <c r="I14496" t="s">
        <v>69</v>
      </c>
      <c r="J14496" t="s">
        <v>107</v>
      </c>
      <c r="K14496" s="23">
        <v>9</v>
      </c>
      <c r="L14496" s="24">
        <v>16.5</v>
      </c>
      <c r="M14496" s="24">
        <v>148.5</v>
      </c>
      <c r="N14496" s="24">
        <v>115.83</v>
      </c>
      <c r="O14496" s="24">
        <v>32.67</v>
      </c>
      <c r="P14496" s="25">
        <v>22</v>
      </c>
    </row>
    <row r="14497" spans="1:16" x14ac:dyDescent="0.3">
      <c r="A14497" s="22">
        <v>43452</v>
      </c>
      <c r="B14497">
        <v>2018</v>
      </c>
      <c r="C14497">
        <v>12</v>
      </c>
      <c r="D14497" t="s">
        <v>139</v>
      </c>
      <c r="E14497" t="s">
        <v>135</v>
      </c>
      <c r="F14497" t="s">
        <v>188</v>
      </c>
      <c r="G14497" t="s">
        <v>114</v>
      </c>
      <c r="H14497" t="s">
        <v>108</v>
      </c>
      <c r="I14497" t="s">
        <v>72</v>
      </c>
      <c r="J14497" t="s">
        <v>109</v>
      </c>
      <c r="K14497" s="23">
        <v>2</v>
      </c>
      <c r="L14497" s="24">
        <v>8.1999999999999993</v>
      </c>
      <c r="M14497" s="24">
        <v>16.399999999999999</v>
      </c>
      <c r="N14497" s="24">
        <v>11.15</v>
      </c>
      <c r="O14497" s="24">
        <v>5.25</v>
      </c>
      <c r="P14497" s="25">
        <v>32</v>
      </c>
    </row>
    <row r="14498" spans="1:16" x14ac:dyDescent="0.3">
      <c r="A14498" s="22">
        <v>43453</v>
      </c>
      <c r="B14498">
        <v>2018</v>
      </c>
      <c r="C14498">
        <v>12</v>
      </c>
      <c r="D14498" t="s">
        <v>139</v>
      </c>
      <c r="E14498" t="s">
        <v>135</v>
      </c>
      <c r="F14498" t="s">
        <v>188</v>
      </c>
      <c r="G14498" t="s">
        <v>115</v>
      </c>
      <c r="H14498" t="s">
        <v>94</v>
      </c>
      <c r="I14498" t="s">
        <v>73</v>
      </c>
      <c r="J14498" t="s">
        <v>95</v>
      </c>
      <c r="K14498" s="23">
        <v>0</v>
      </c>
      <c r="L14498" s="24">
        <v>3.1</v>
      </c>
      <c r="M14498" s="24">
        <v>0</v>
      </c>
      <c r="N14498" s="24">
        <v>0</v>
      </c>
      <c r="O14498" s="24">
        <v>0</v>
      </c>
      <c r="P14498" s="25">
        <v>30</v>
      </c>
    </row>
    <row r="14499" spans="1:16" x14ac:dyDescent="0.3">
      <c r="A14499" s="22">
        <v>43453</v>
      </c>
      <c r="B14499">
        <v>2018</v>
      </c>
      <c r="C14499">
        <v>12</v>
      </c>
      <c r="D14499" t="s">
        <v>139</v>
      </c>
      <c r="E14499" t="s">
        <v>135</v>
      </c>
      <c r="F14499" t="s">
        <v>188</v>
      </c>
      <c r="G14499" t="s">
        <v>115</v>
      </c>
      <c r="H14499" t="s">
        <v>96</v>
      </c>
      <c r="I14499" t="s">
        <v>74</v>
      </c>
      <c r="J14499" t="s">
        <v>97</v>
      </c>
      <c r="K14499" s="23">
        <v>0</v>
      </c>
      <c r="L14499" s="24">
        <v>3.6</v>
      </c>
      <c r="M14499" s="24">
        <v>0</v>
      </c>
      <c r="N14499" s="24">
        <v>0</v>
      </c>
      <c r="O14499" s="24">
        <v>0</v>
      </c>
      <c r="P14499" s="25">
        <v>30</v>
      </c>
    </row>
    <row r="14500" spans="1:16" x14ac:dyDescent="0.3">
      <c r="A14500" s="22">
        <v>43453</v>
      </c>
      <c r="B14500">
        <v>2018</v>
      </c>
      <c r="C14500">
        <v>12</v>
      </c>
      <c r="D14500" t="s">
        <v>139</v>
      </c>
      <c r="E14500" t="s">
        <v>135</v>
      </c>
      <c r="F14500" t="s">
        <v>188</v>
      </c>
      <c r="G14500" t="s">
        <v>115</v>
      </c>
      <c r="H14500" t="s">
        <v>98</v>
      </c>
      <c r="I14500" t="s">
        <v>75</v>
      </c>
      <c r="J14500" t="s">
        <v>99</v>
      </c>
      <c r="K14500" s="23">
        <v>0</v>
      </c>
      <c r="L14500" s="24">
        <v>2.8</v>
      </c>
      <c r="M14500" s="24">
        <v>0</v>
      </c>
      <c r="N14500" s="24">
        <v>0</v>
      </c>
      <c r="O14500" s="24">
        <v>0</v>
      </c>
      <c r="P14500" s="25">
        <v>28</v>
      </c>
    </row>
    <row r="14501" spans="1:16" x14ac:dyDescent="0.3">
      <c r="A14501" s="22">
        <v>43453</v>
      </c>
      <c r="B14501">
        <v>2018</v>
      </c>
      <c r="C14501">
        <v>12</v>
      </c>
      <c r="D14501" t="s">
        <v>139</v>
      </c>
      <c r="E14501" t="s">
        <v>135</v>
      </c>
      <c r="F14501" t="s">
        <v>188</v>
      </c>
      <c r="G14501" t="s">
        <v>115</v>
      </c>
      <c r="H14501" t="s">
        <v>100</v>
      </c>
      <c r="I14501" t="s">
        <v>70</v>
      </c>
      <c r="J14501" t="s">
        <v>101</v>
      </c>
      <c r="K14501" s="23">
        <v>0</v>
      </c>
      <c r="L14501" s="24">
        <v>2.4</v>
      </c>
      <c r="M14501" s="24">
        <v>0</v>
      </c>
      <c r="N14501" s="24">
        <v>0</v>
      </c>
      <c r="O14501" s="24">
        <v>0</v>
      </c>
      <c r="P14501" s="25">
        <v>26</v>
      </c>
    </row>
    <row r="14502" spans="1:16" x14ac:dyDescent="0.3">
      <c r="A14502" s="22">
        <v>43453</v>
      </c>
      <c r="B14502">
        <v>2018</v>
      </c>
      <c r="C14502">
        <v>12</v>
      </c>
      <c r="D14502" t="s">
        <v>139</v>
      </c>
      <c r="E14502" t="s">
        <v>135</v>
      </c>
      <c r="F14502" t="s">
        <v>188</v>
      </c>
      <c r="G14502" t="s">
        <v>115</v>
      </c>
      <c r="H14502" t="s">
        <v>102</v>
      </c>
      <c r="I14502" t="s">
        <v>71</v>
      </c>
      <c r="J14502" t="s">
        <v>103</v>
      </c>
      <c r="K14502" s="23">
        <v>0</v>
      </c>
      <c r="L14502" s="24">
        <v>6.9</v>
      </c>
      <c r="M14502" s="24">
        <v>0</v>
      </c>
      <c r="N14502" s="24">
        <v>0</v>
      </c>
      <c r="O14502" s="24">
        <v>0</v>
      </c>
      <c r="P14502" s="25">
        <v>34</v>
      </c>
    </row>
    <row r="14503" spans="1:16" x14ac:dyDescent="0.3">
      <c r="A14503" s="22">
        <v>43453</v>
      </c>
      <c r="B14503">
        <v>2018</v>
      </c>
      <c r="C14503">
        <v>12</v>
      </c>
      <c r="D14503" t="s">
        <v>139</v>
      </c>
      <c r="E14503" t="s">
        <v>135</v>
      </c>
      <c r="F14503" t="s">
        <v>188</v>
      </c>
      <c r="G14503" t="s">
        <v>115</v>
      </c>
      <c r="H14503" t="s">
        <v>104</v>
      </c>
      <c r="I14503" t="s">
        <v>76</v>
      </c>
      <c r="J14503" t="s">
        <v>105</v>
      </c>
      <c r="K14503" s="23">
        <v>0</v>
      </c>
      <c r="L14503" s="24">
        <v>7.4</v>
      </c>
      <c r="M14503" s="24">
        <v>0</v>
      </c>
      <c r="N14503" s="24">
        <v>0</v>
      </c>
      <c r="O14503" s="24">
        <v>0</v>
      </c>
      <c r="P14503" s="25">
        <v>34</v>
      </c>
    </row>
    <row r="14504" spans="1:16" x14ac:dyDescent="0.3">
      <c r="A14504" s="22">
        <v>43453</v>
      </c>
      <c r="B14504">
        <v>2018</v>
      </c>
      <c r="C14504">
        <v>12</v>
      </c>
      <c r="D14504" t="s">
        <v>139</v>
      </c>
      <c r="E14504" t="s">
        <v>135</v>
      </c>
      <c r="F14504" t="s">
        <v>188</v>
      </c>
      <c r="G14504" t="s">
        <v>115</v>
      </c>
      <c r="H14504" t="s">
        <v>106</v>
      </c>
      <c r="I14504" t="s">
        <v>69</v>
      </c>
      <c r="J14504" t="s">
        <v>107</v>
      </c>
      <c r="K14504" s="23">
        <v>0</v>
      </c>
      <c r="L14504" s="24">
        <v>16.5</v>
      </c>
      <c r="M14504" s="24">
        <v>0</v>
      </c>
      <c r="N14504" s="24">
        <v>0</v>
      </c>
      <c r="O14504" s="24">
        <v>0</v>
      </c>
      <c r="P14504" s="25">
        <v>22</v>
      </c>
    </row>
    <row r="14505" spans="1:16" x14ac:dyDescent="0.3">
      <c r="A14505" s="22">
        <v>43453</v>
      </c>
      <c r="B14505">
        <v>2018</v>
      </c>
      <c r="C14505">
        <v>12</v>
      </c>
      <c r="D14505" t="s">
        <v>139</v>
      </c>
      <c r="E14505" t="s">
        <v>135</v>
      </c>
      <c r="F14505" t="s">
        <v>188</v>
      </c>
      <c r="G14505" t="s">
        <v>115</v>
      </c>
      <c r="H14505" t="s">
        <v>108</v>
      </c>
      <c r="I14505" t="s">
        <v>72</v>
      </c>
      <c r="J14505" t="s">
        <v>109</v>
      </c>
      <c r="K14505" s="23">
        <v>0</v>
      </c>
      <c r="L14505" s="24">
        <v>8.1999999999999993</v>
      </c>
      <c r="M14505" s="24">
        <v>0</v>
      </c>
      <c r="N14505" s="24">
        <v>0</v>
      </c>
      <c r="O14505" s="24">
        <v>0</v>
      </c>
      <c r="P14505" s="25">
        <v>32</v>
      </c>
    </row>
    <row r="14506" spans="1:16" x14ac:dyDescent="0.3">
      <c r="A14506" s="22">
        <v>43454</v>
      </c>
      <c r="B14506">
        <v>2018</v>
      </c>
      <c r="C14506">
        <v>12</v>
      </c>
      <c r="D14506" t="s">
        <v>139</v>
      </c>
      <c r="E14506" t="s">
        <v>135</v>
      </c>
      <c r="F14506" t="s">
        <v>188</v>
      </c>
      <c r="G14506" t="s">
        <v>93</v>
      </c>
      <c r="H14506" t="s">
        <v>94</v>
      </c>
      <c r="I14506" t="s">
        <v>73</v>
      </c>
      <c r="J14506" t="s">
        <v>95</v>
      </c>
      <c r="K14506" s="23">
        <v>8.34</v>
      </c>
      <c r="L14506" s="24">
        <v>3.1</v>
      </c>
      <c r="M14506" s="24">
        <v>25.85</v>
      </c>
      <c r="N14506" s="24">
        <v>18.100000000000001</v>
      </c>
      <c r="O14506" s="24">
        <v>7.75</v>
      </c>
      <c r="P14506" s="25">
        <v>30</v>
      </c>
    </row>
    <row r="14507" spans="1:16" x14ac:dyDescent="0.3">
      <c r="A14507" s="22">
        <v>43454</v>
      </c>
      <c r="B14507">
        <v>2018</v>
      </c>
      <c r="C14507">
        <v>12</v>
      </c>
      <c r="D14507" t="s">
        <v>139</v>
      </c>
      <c r="E14507" t="s">
        <v>135</v>
      </c>
      <c r="F14507" t="s">
        <v>188</v>
      </c>
      <c r="G14507" t="s">
        <v>93</v>
      </c>
      <c r="H14507" t="s">
        <v>96</v>
      </c>
      <c r="I14507" t="s">
        <v>74</v>
      </c>
      <c r="J14507" t="s">
        <v>97</v>
      </c>
      <c r="K14507" s="23">
        <v>1.66</v>
      </c>
      <c r="L14507" s="24">
        <v>3.6</v>
      </c>
      <c r="M14507" s="24">
        <v>5.98</v>
      </c>
      <c r="N14507" s="24">
        <v>4.1900000000000004</v>
      </c>
      <c r="O14507" s="24">
        <v>1.79</v>
      </c>
      <c r="P14507" s="25">
        <v>30</v>
      </c>
    </row>
    <row r="14508" spans="1:16" x14ac:dyDescent="0.3">
      <c r="A14508" s="22">
        <v>43454</v>
      </c>
      <c r="B14508">
        <v>2018</v>
      </c>
      <c r="C14508">
        <v>12</v>
      </c>
      <c r="D14508" t="s">
        <v>139</v>
      </c>
      <c r="E14508" t="s">
        <v>135</v>
      </c>
      <c r="F14508" t="s">
        <v>188</v>
      </c>
      <c r="G14508" t="s">
        <v>93</v>
      </c>
      <c r="H14508" t="s">
        <v>98</v>
      </c>
      <c r="I14508" t="s">
        <v>75</v>
      </c>
      <c r="J14508" t="s">
        <v>99</v>
      </c>
      <c r="K14508" s="23">
        <v>1</v>
      </c>
      <c r="L14508" s="24">
        <v>2.8</v>
      </c>
      <c r="M14508" s="24">
        <v>2.8</v>
      </c>
      <c r="N14508" s="24">
        <v>2.02</v>
      </c>
      <c r="O14508" s="24">
        <v>0.78</v>
      </c>
      <c r="P14508" s="25">
        <v>28</v>
      </c>
    </row>
    <row r="14509" spans="1:16" x14ac:dyDescent="0.3">
      <c r="A14509" s="22">
        <v>43454</v>
      </c>
      <c r="B14509">
        <v>2018</v>
      </c>
      <c r="C14509">
        <v>12</v>
      </c>
      <c r="D14509" t="s">
        <v>139</v>
      </c>
      <c r="E14509" t="s">
        <v>135</v>
      </c>
      <c r="F14509" t="s">
        <v>188</v>
      </c>
      <c r="G14509" t="s">
        <v>93</v>
      </c>
      <c r="H14509" t="s">
        <v>100</v>
      </c>
      <c r="I14509" t="s">
        <v>70</v>
      </c>
      <c r="J14509" t="s">
        <v>101</v>
      </c>
      <c r="K14509" s="23">
        <v>27</v>
      </c>
      <c r="L14509" s="24">
        <v>2.4</v>
      </c>
      <c r="M14509" s="24">
        <v>64.8</v>
      </c>
      <c r="N14509" s="24">
        <v>47.95</v>
      </c>
      <c r="O14509" s="24">
        <v>16.850000000000001</v>
      </c>
      <c r="P14509" s="25">
        <v>26</v>
      </c>
    </row>
    <row r="14510" spans="1:16" x14ac:dyDescent="0.3">
      <c r="A14510" s="22">
        <v>43454</v>
      </c>
      <c r="B14510">
        <v>2018</v>
      </c>
      <c r="C14510">
        <v>12</v>
      </c>
      <c r="D14510" t="s">
        <v>139</v>
      </c>
      <c r="E14510" t="s">
        <v>135</v>
      </c>
      <c r="F14510" t="s">
        <v>188</v>
      </c>
      <c r="G14510" t="s">
        <v>93</v>
      </c>
      <c r="H14510" t="s">
        <v>102</v>
      </c>
      <c r="I14510" t="s">
        <v>71</v>
      </c>
      <c r="J14510" t="s">
        <v>103</v>
      </c>
      <c r="K14510" s="23">
        <v>12</v>
      </c>
      <c r="L14510" s="24">
        <v>6.9</v>
      </c>
      <c r="M14510" s="24">
        <v>82.8</v>
      </c>
      <c r="N14510" s="24">
        <v>54.65</v>
      </c>
      <c r="O14510" s="24">
        <v>28.15</v>
      </c>
      <c r="P14510" s="25">
        <v>34</v>
      </c>
    </row>
    <row r="14511" spans="1:16" x14ac:dyDescent="0.3">
      <c r="A14511" s="22">
        <v>43454</v>
      </c>
      <c r="B14511">
        <v>2018</v>
      </c>
      <c r="C14511">
        <v>12</v>
      </c>
      <c r="D14511" t="s">
        <v>139</v>
      </c>
      <c r="E14511" t="s">
        <v>135</v>
      </c>
      <c r="F14511" t="s">
        <v>188</v>
      </c>
      <c r="G14511" t="s">
        <v>93</v>
      </c>
      <c r="H14511" t="s">
        <v>104</v>
      </c>
      <c r="I14511" t="s">
        <v>76</v>
      </c>
      <c r="J14511" t="s">
        <v>105</v>
      </c>
      <c r="K14511" s="23">
        <v>3</v>
      </c>
      <c r="L14511" s="24">
        <v>7.4</v>
      </c>
      <c r="M14511" s="24">
        <v>22.2</v>
      </c>
      <c r="N14511" s="24">
        <v>14.65</v>
      </c>
      <c r="O14511" s="24">
        <v>7.55</v>
      </c>
      <c r="P14511" s="25">
        <v>34</v>
      </c>
    </row>
    <row r="14512" spans="1:16" x14ac:dyDescent="0.3">
      <c r="A14512" s="22">
        <v>43454</v>
      </c>
      <c r="B14512">
        <v>2018</v>
      </c>
      <c r="C14512">
        <v>12</v>
      </c>
      <c r="D14512" t="s">
        <v>139</v>
      </c>
      <c r="E14512" t="s">
        <v>135</v>
      </c>
      <c r="F14512" t="s">
        <v>188</v>
      </c>
      <c r="G14512" t="s">
        <v>93</v>
      </c>
      <c r="H14512" t="s">
        <v>106</v>
      </c>
      <c r="I14512" t="s">
        <v>69</v>
      </c>
      <c r="J14512" t="s">
        <v>107</v>
      </c>
      <c r="K14512" s="23">
        <v>1</v>
      </c>
      <c r="L14512" s="24">
        <v>16.5</v>
      </c>
      <c r="M14512" s="24">
        <v>16.5</v>
      </c>
      <c r="N14512" s="24">
        <v>12.87</v>
      </c>
      <c r="O14512" s="24">
        <v>3.63</v>
      </c>
      <c r="P14512" s="25">
        <v>22</v>
      </c>
    </row>
    <row r="14513" spans="1:16" x14ac:dyDescent="0.3">
      <c r="A14513" s="22">
        <v>43454</v>
      </c>
      <c r="B14513">
        <v>2018</v>
      </c>
      <c r="C14513">
        <v>12</v>
      </c>
      <c r="D14513" t="s">
        <v>139</v>
      </c>
      <c r="E14513" t="s">
        <v>135</v>
      </c>
      <c r="F14513" t="s">
        <v>188</v>
      </c>
      <c r="G14513" t="s">
        <v>93</v>
      </c>
      <c r="H14513" t="s">
        <v>108</v>
      </c>
      <c r="I14513" t="s">
        <v>72</v>
      </c>
      <c r="J14513" t="s">
        <v>109</v>
      </c>
      <c r="K14513" s="23">
        <v>0</v>
      </c>
      <c r="L14513" s="24">
        <v>8.1999999999999993</v>
      </c>
      <c r="M14513" s="24">
        <v>0</v>
      </c>
      <c r="N14513" s="24">
        <v>0</v>
      </c>
      <c r="O14513" s="24">
        <v>0</v>
      </c>
      <c r="P14513" s="25">
        <v>32</v>
      </c>
    </row>
    <row r="14514" spans="1:16" x14ac:dyDescent="0.3">
      <c r="A14514" s="22">
        <v>43455</v>
      </c>
      <c r="B14514">
        <v>2018</v>
      </c>
      <c r="C14514">
        <v>12</v>
      </c>
      <c r="D14514" t="s">
        <v>139</v>
      </c>
      <c r="E14514" t="s">
        <v>135</v>
      </c>
      <c r="F14514" t="s">
        <v>188</v>
      </c>
      <c r="G14514" t="s">
        <v>110</v>
      </c>
      <c r="H14514" t="s">
        <v>94</v>
      </c>
      <c r="I14514" t="s">
        <v>73</v>
      </c>
      <c r="J14514" t="s">
        <v>95</v>
      </c>
      <c r="K14514" s="23">
        <v>2</v>
      </c>
      <c r="L14514" s="24">
        <v>3.1</v>
      </c>
      <c r="M14514" s="24">
        <v>6.2</v>
      </c>
      <c r="N14514" s="24">
        <v>4.34</v>
      </c>
      <c r="O14514" s="24">
        <v>1.86</v>
      </c>
      <c r="P14514" s="25">
        <v>30</v>
      </c>
    </row>
    <row r="14515" spans="1:16" x14ac:dyDescent="0.3">
      <c r="A14515" s="22">
        <v>43455</v>
      </c>
      <c r="B14515">
        <v>2018</v>
      </c>
      <c r="C14515">
        <v>12</v>
      </c>
      <c r="D14515" t="s">
        <v>139</v>
      </c>
      <c r="E14515" t="s">
        <v>135</v>
      </c>
      <c r="F14515" t="s">
        <v>188</v>
      </c>
      <c r="G14515" t="s">
        <v>110</v>
      </c>
      <c r="H14515" t="s">
        <v>96</v>
      </c>
      <c r="I14515" t="s">
        <v>74</v>
      </c>
      <c r="J14515" t="s">
        <v>97</v>
      </c>
      <c r="K14515" s="23">
        <v>1.35</v>
      </c>
      <c r="L14515" s="24">
        <v>3.6</v>
      </c>
      <c r="M14515" s="24">
        <v>4.8600000000000003</v>
      </c>
      <c r="N14515" s="24">
        <v>3.4</v>
      </c>
      <c r="O14515" s="24">
        <v>1.46</v>
      </c>
      <c r="P14515" s="25">
        <v>30</v>
      </c>
    </row>
    <row r="14516" spans="1:16" x14ac:dyDescent="0.3">
      <c r="A14516" s="22">
        <v>43455</v>
      </c>
      <c r="B14516">
        <v>2018</v>
      </c>
      <c r="C14516">
        <v>12</v>
      </c>
      <c r="D14516" t="s">
        <v>139</v>
      </c>
      <c r="E14516" t="s">
        <v>135</v>
      </c>
      <c r="F14516" t="s">
        <v>188</v>
      </c>
      <c r="G14516" t="s">
        <v>110</v>
      </c>
      <c r="H14516" t="s">
        <v>98</v>
      </c>
      <c r="I14516" t="s">
        <v>75</v>
      </c>
      <c r="J14516" t="s">
        <v>99</v>
      </c>
      <c r="K14516" s="23">
        <v>0</v>
      </c>
      <c r="L14516" s="24">
        <v>2.8</v>
      </c>
      <c r="M14516" s="24">
        <v>0</v>
      </c>
      <c r="N14516" s="24">
        <v>0</v>
      </c>
      <c r="O14516" s="24">
        <v>0</v>
      </c>
      <c r="P14516" s="25">
        <v>28</v>
      </c>
    </row>
    <row r="14517" spans="1:16" x14ac:dyDescent="0.3">
      <c r="A14517" s="22">
        <v>43455</v>
      </c>
      <c r="B14517">
        <v>2018</v>
      </c>
      <c r="C14517">
        <v>12</v>
      </c>
      <c r="D14517" t="s">
        <v>139</v>
      </c>
      <c r="E14517" t="s">
        <v>135</v>
      </c>
      <c r="F14517" t="s">
        <v>188</v>
      </c>
      <c r="G14517" t="s">
        <v>110</v>
      </c>
      <c r="H14517" t="s">
        <v>100</v>
      </c>
      <c r="I14517" t="s">
        <v>70</v>
      </c>
      <c r="J14517" t="s">
        <v>101</v>
      </c>
      <c r="K14517" s="23">
        <v>35</v>
      </c>
      <c r="L14517" s="24">
        <v>2.4</v>
      </c>
      <c r="M14517" s="24">
        <v>84</v>
      </c>
      <c r="N14517" s="24">
        <v>62.16</v>
      </c>
      <c r="O14517" s="24">
        <v>21.84</v>
      </c>
      <c r="P14517" s="25">
        <v>26</v>
      </c>
    </row>
    <row r="14518" spans="1:16" x14ac:dyDescent="0.3">
      <c r="A14518" s="22">
        <v>43455</v>
      </c>
      <c r="B14518">
        <v>2018</v>
      </c>
      <c r="C14518">
        <v>12</v>
      </c>
      <c r="D14518" t="s">
        <v>139</v>
      </c>
      <c r="E14518" t="s">
        <v>135</v>
      </c>
      <c r="F14518" t="s">
        <v>188</v>
      </c>
      <c r="G14518" t="s">
        <v>110</v>
      </c>
      <c r="H14518" t="s">
        <v>102</v>
      </c>
      <c r="I14518" t="s">
        <v>71</v>
      </c>
      <c r="J14518" t="s">
        <v>103</v>
      </c>
      <c r="K14518" s="23">
        <v>12</v>
      </c>
      <c r="L14518" s="24">
        <v>6.9</v>
      </c>
      <c r="M14518" s="24">
        <v>82.8</v>
      </c>
      <c r="N14518" s="24">
        <v>54.65</v>
      </c>
      <c r="O14518" s="24">
        <v>28.15</v>
      </c>
      <c r="P14518" s="25">
        <v>34</v>
      </c>
    </row>
    <row r="14519" spans="1:16" x14ac:dyDescent="0.3">
      <c r="A14519" s="22">
        <v>43455</v>
      </c>
      <c r="B14519">
        <v>2018</v>
      </c>
      <c r="C14519">
        <v>12</v>
      </c>
      <c r="D14519" t="s">
        <v>139</v>
      </c>
      <c r="E14519" t="s">
        <v>135</v>
      </c>
      <c r="F14519" t="s">
        <v>188</v>
      </c>
      <c r="G14519" t="s">
        <v>110</v>
      </c>
      <c r="H14519" t="s">
        <v>104</v>
      </c>
      <c r="I14519" t="s">
        <v>76</v>
      </c>
      <c r="J14519" t="s">
        <v>105</v>
      </c>
      <c r="K14519" s="23">
        <v>1</v>
      </c>
      <c r="L14519" s="24">
        <v>7.4</v>
      </c>
      <c r="M14519" s="24">
        <v>7.4</v>
      </c>
      <c r="N14519" s="24">
        <v>4.88</v>
      </c>
      <c r="O14519" s="24">
        <v>2.52</v>
      </c>
      <c r="P14519" s="25">
        <v>34</v>
      </c>
    </row>
    <row r="14520" spans="1:16" x14ac:dyDescent="0.3">
      <c r="A14520" s="22">
        <v>43455</v>
      </c>
      <c r="B14520">
        <v>2018</v>
      </c>
      <c r="C14520">
        <v>12</v>
      </c>
      <c r="D14520" t="s">
        <v>139</v>
      </c>
      <c r="E14520" t="s">
        <v>135</v>
      </c>
      <c r="F14520" t="s">
        <v>188</v>
      </c>
      <c r="G14520" t="s">
        <v>110</v>
      </c>
      <c r="H14520" t="s">
        <v>106</v>
      </c>
      <c r="I14520" t="s">
        <v>69</v>
      </c>
      <c r="J14520" t="s">
        <v>107</v>
      </c>
      <c r="K14520" s="23">
        <v>13</v>
      </c>
      <c r="L14520" s="24">
        <v>16.5</v>
      </c>
      <c r="M14520" s="24">
        <v>214.5</v>
      </c>
      <c r="N14520" s="24">
        <v>167.31</v>
      </c>
      <c r="O14520" s="24">
        <v>47.19</v>
      </c>
      <c r="P14520" s="25">
        <v>22</v>
      </c>
    </row>
    <row r="14521" spans="1:16" x14ac:dyDescent="0.3">
      <c r="A14521" s="22">
        <v>43455</v>
      </c>
      <c r="B14521">
        <v>2018</v>
      </c>
      <c r="C14521">
        <v>12</v>
      </c>
      <c r="D14521" t="s">
        <v>139</v>
      </c>
      <c r="E14521" t="s">
        <v>135</v>
      </c>
      <c r="F14521" t="s">
        <v>188</v>
      </c>
      <c r="G14521" t="s">
        <v>110</v>
      </c>
      <c r="H14521" t="s">
        <v>108</v>
      </c>
      <c r="I14521" t="s">
        <v>72</v>
      </c>
      <c r="J14521" t="s">
        <v>109</v>
      </c>
      <c r="K14521" s="23">
        <v>1</v>
      </c>
      <c r="L14521" s="24">
        <v>8.1999999999999993</v>
      </c>
      <c r="M14521" s="24">
        <v>8.1999999999999993</v>
      </c>
      <c r="N14521" s="24">
        <v>5.58</v>
      </c>
      <c r="O14521" s="24">
        <v>2.62</v>
      </c>
      <c r="P14521" s="25">
        <v>32</v>
      </c>
    </row>
    <row r="14522" spans="1:16" x14ac:dyDescent="0.3">
      <c r="A14522" s="22">
        <v>43456</v>
      </c>
      <c r="B14522">
        <v>2018</v>
      </c>
      <c r="C14522">
        <v>12</v>
      </c>
      <c r="D14522" t="s">
        <v>139</v>
      </c>
      <c r="E14522" t="s">
        <v>135</v>
      </c>
      <c r="F14522" t="s">
        <v>188</v>
      </c>
      <c r="G14522" t="s">
        <v>111</v>
      </c>
      <c r="H14522" t="s">
        <v>94</v>
      </c>
      <c r="I14522" t="s">
        <v>73</v>
      </c>
      <c r="J14522" t="s">
        <v>95</v>
      </c>
      <c r="K14522" s="23">
        <v>8.34</v>
      </c>
      <c r="L14522" s="24">
        <v>3.1</v>
      </c>
      <c r="M14522" s="24">
        <v>25.85</v>
      </c>
      <c r="N14522" s="24">
        <v>18.100000000000001</v>
      </c>
      <c r="O14522" s="24">
        <v>7.75</v>
      </c>
      <c r="P14522" s="25">
        <v>30</v>
      </c>
    </row>
    <row r="14523" spans="1:16" x14ac:dyDescent="0.3">
      <c r="A14523" s="22">
        <v>43456</v>
      </c>
      <c r="B14523">
        <v>2018</v>
      </c>
      <c r="C14523">
        <v>12</v>
      </c>
      <c r="D14523" t="s">
        <v>139</v>
      </c>
      <c r="E14523" t="s">
        <v>135</v>
      </c>
      <c r="F14523" t="s">
        <v>188</v>
      </c>
      <c r="G14523" t="s">
        <v>111</v>
      </c>
      <c r="H14523" t="s">
        <v>96</v>
      </c>
      <c r="I14523" t="s">
        <v>74</v>
      </c>
      <c r="J14523" t="s">
        <v>97</v>
      </c>
      <c r="K14523" s="23">
        <v>3.34</v>
      </c>
      <c r="L14523" s="24">
        <v>3.6</v>
      </c>
      <c r="M14523" s="24">
        <v>12.02</v>
      </c>
      <c r="N14523" s="24">
        <v>8.41</v>
      </c>
      <c r="O14523" s="24">
        <v>3.61</v>
      </c>
      <c r="P14523" s="25">
        <v>30</v>
      </c>
    </row>
    <row r="14524" spans="1:16" x14ac:dyDescent="0.3">
      <c r="A14524" s="22">
        <v>43456</v>
      </c>
      <c r="B14524">
        <v>2018</v>
      </c>
      <c r="C14524">
        <v>12</v>
      </c>
      <c r="D14524" t="s">
        <v>139</v>
      </c>
      <c r="E14524" t="s">
        <v>135</v>
      </c>
      <c r="F14524" t="s">
        <v>188</v>
      </c>
      <c r="G14524" t="s">
        <v>111</v>
      </c>
      <c r="H14524" t="s">
        <v>98</v>
      </c>
      <c r="I14524" t="s">
        <v>75</v>
      </c>
      <c r="J14524" t="s">
        <v>99</v>
      </c>
      <c r="K14524" s="23">
        <v>4.5</v>
      </c>
      <c r="L14524" s="24">
        <v>2.8</v>
      </c>
      <c r="M14524" s="24">
        <v>12.6</v>
      </c>
      <c r="N14524" s="24">
        <v>9.07</v>
      </c>
      <c r="O14524" s="24">
        <v>3.53</v>
      </c>
      <c r="P14524" s="25">
        <v>28</v>
      </c>
    </row>
    <row r="14525" spans="1:16" x14ac:dyDescent="0.3">
      <c r="A14525" s="22">
        <v>43456</v>
      </c>
      <c r="B14525">
        <v>2018</v>
      </c>
      <c r="C14525">
        <v>12</v>
      </c>
      <c r="D14525" t="s">
        <v>139</v>
      </c>
      <c r="E14525" t="s">
        <v>135</v>
      </c>
      <c r="F14525" t="s">
        <v>188</v>
      </c>
      <c r="G14525" t="s">
        <v>111</v>
      </c>
      <c r="H14525" t="s">
        <v>100</v>
      </c>
      <c r="I14525" t="s">
        <v>70</v>
      </c>
      <c r="J14525" t="s">
        <v>101</v>
      </c>
      <c r="K14525" s="23">
        <v>43.4</v>
      </c>
      <c r="L14525" s="24">
        <v>2.4</v>
      </c>
      <c r="M14525" s="24">
        <v>104.16</v>
      </c>
      <c r="N14525" s="24">
        <v>77.08</v>
      </c>
      <c r="O14525" s="24">
        <v>27.08</v>
      </c>
      <c r="P14525" s="25">
        <v>26</v>
      </c>
    </row>
    <row r="14526" spans="1:16" x14ac:dyDescent="0.3">
      <c r="A14526" s="22">
        <v>43456</v>
      </c>
      <c r="B14526">
        <v>2018</v>
      </c>
      <c r="C14526">
        <v>12</v>
      </c>
      <c r="D14526" t="s">
        <v>139</v>
      </c>
      <c r="E14526" t="s">
        <v>135</v>
      </c>
      <c r="F14526" t="s">
        <v>188</v>
      </c>
      <c r="G14526" t="s">
        <v>111</v>
      </c>
      <c r="H14526" t="s">
        <v>102</v>
      </c>
      <c r="I14526" t="s">
        <v>71</v>
      </c>
      <c r="J14526" t="s">
        <v>103</v>
      </c>
      <c r="K14526" s="23">
        <v>3</v>
      </c>
      <c r="L14526" s="24">
        <v>6.9</v>
      </c>
      <c r="M14526" s="24">
        <v>20.7</v>
      </c>
      <c r="N14526" s="24">
        <v>13.66</v>
      </c>
      <c r="O14526" s="24">
        <v>7.04</v>
      </c>
      <c r="P14526" s="25">
        <v>34</v>
      </c>
    </row>
    <row r="14527" spans="1:16" x14ac:dyDescent="0.3">
      <c r="A14527" s="22">
        <v>43456</v>
      </c>
      <c r="B14527">
        <v>2018</v>
      </c>
      <c r="C14527">
        <v>12</v>
      </c>
      <c r="D14527" t="s">
        <v>139</v>
      </c>
      <c r="E14527" t="s">
        <v>135</v>
      </c>
      <c r="F14527" t="s">
        <v>188</v>
      </c>
      <c r="G14527" t="s">
        <v>111</v>
      </c>
      <c r="H14527" t="s">
        <v>104</v>
      </c>
      <c r="I14527" t="s">
        <v>76</v>
      </c>
      <c r="J14527" t="s">
        <v>105</v>
      </c>
      <c r="K14527" s="23">
        <v>1</v>
      </c>
      <c r="L14527" s="24">
        <v>7.4</v>
      </c>
      <c r="M14527" s="24">
        <v>7.4</v>
      </c>
      <c r="N14527" s="24">
        <v>4.88</v>
      </c>
      <c r="O14527" s="24">
        <v>2.52</v>
      </c>
      <c r="P14527" s="25">
        <v>34</v>
      </c>
    </row>
    <row r="14528" spans="1:16" x14ac:dyDescent="0.3">
      <c r="A14528" s="22">
        <v>43456</v>
      </c>
      <c r="B14528">
        <v>2018</v>
      </c>
      <c r="C14528">
        <v>12</v>
      </c>
      <c r="D14528" t="s">
        <v>139</v>
      </c>
      <c r="E14528" t="s">
        <v>135</v>
      </c>
      <c r="F14528" t="s">
        <v>188</v>
      </c>
      <c r="G14528" t="s">
        <v>111</v>
      </c>
      <c r="H14528" t="s">
        <v>106</v>
      </c>
      <c r="I14528" t="s">
        <v>69</v>
      </c>
      <c r="J14528" t="s">
        <v>107</v>
      </c>
      <c r="K14528" s="23">
        <v>0</v>
      </c>
      <c r="L14528" s="24">
        <v>16.5</v>
      </c>
      <c r="M14528" s="24">
        <v>0</v>
      </c>
      <c r="N14528" s="24">
        <v>0</v>
      </c>
      <c r="O14528" s="24">
        <v>0</v>
      </c>
      <c r="P14528" s="25">
        <v>22</v>
      </c>
    </row>
    <row r="14529" spans="1:16" x14ac:dyDescent="0.3">
      <c r="A14529" s="22">
        <v>43456</v>
      </c>
      <c r="B14529">
        <v>2018</v>
      </c>
      <c r="C14529">
        <v>12</v>
      </c>
      <c r="D14529" t="s">
        <v>139</v>
      </c>
      <c r="E14529" t="s">
        <v>135</v>
      </c>
      <c r="F14529" t="s">
        <v>188</v>
      </c>
      <c r="G14529" t="s">
        <v>111</v>
      </c>
      <c r="H14529" t="s">
        <v>108</v>
      </c>
      <c r="I14529" t="s">
        <v>72</v>
      </c>
      <c r="J14529" t="s">
        <v>109</v>
      </c>
      <c r="K14529" s="23">
        <v>0</v>
      </c>
      <c r="L14529" s="24">
        <v>8.1999999999999993</v>
      </c>
      <c r="M14529" s="24">
        <v>0</v>
      </c>
      <c r="N14529" s="24">
        <v>0</v>
      </c>
      <c r="O14529" s="24">
        <v>0</v>
      </c>
      <c r="P14529" s="25">
        <v>32</v>
      </c>
    </row>
    <row r="14530" spans="1:16" x14ac:dyDescent="0.3">
      <c r="A14530" s="22">
        <v>43457</v>
      </c>
      <c r="B14530">
        <v>2018</v>
      </c>
      <c r="C14530">
        <v>12</v>
      </c>
      <c r="D14530" t="s">
        <v>139</v>
      </c>
      <c r="E14530" t="s">
        <v>135</v>
      </c>
      <c r="F14530" t="s">
        <v>188</v>
      </c>
      <c r="G14530" t="s">
        <v>112</v>
      </c>
      <c r="H14530" t="s">
        <v>94</v>
      </c>
      <c r="I14530" t="s">
        <v>73</v>
      </c>
      <c r="J14530" t="s">
        <v>95</v>
      </c>
      <c r="K14530" s="23">
        <v>12.33</v>
      </c>
      <c r="L14530" s="24">
        <v>3.1</v>
      </c>
      <c r="M14530" s="24">
        <v>38.22</v>
      </c>
      <c r="N14530" s="24">
        <v>26.75</v>
      </c>
      <c r="O14530" s="24">
        <v>11.47</v>
      </c>
      <c r="P14530" s="25">
        <v>30</v>
      </c>
    </row>
    <row r="14531" spans="1:16" x14ac:dyDescent="0.3">
      <c r="A14531" s="22">
        <v>43457</v>
      </c>
      <c r="B14531">
        <v>2018</v>
      </c>
      <c r="C14531">
        <v>12</v>
      </c>
      <c r="D14531" t="s">
        <v>139</v>
      </c>
      <c r="E14531" t="s">
        <v>135</v>
      </c>
      <c r="F14531" t="s">
        <v>188</v>
      </c>
      <c r="G14531" t="s">
        <v>112</v>
      </c>
      <c r="H14531" t="s">
        <v>96</v>
      </c>
      <c r="I14531" t="s">
        <v>74</v>
      </c>
      <c r="J14531" t="s">
        <v>97</v>
      </c>
      <c r="K14531" s="23">
        <v>6.41</v>
      </c>
      <c r="L14531" s="24">
        <v>3.6</v>
      </c>
      <c r="M14531" s="24">
        <v>23.08</v>
      </c>
      <c r="N14531" s="24">
        <v>16.16</v>
      </c>
      <c r="O14531" s="24">
        <v>6.92</v>
      </c>
      <c r="P14531" s="25">
        <v>30</v>
      </c>
    </row>
    <row r="14532" spans="1:16" x14ac:dyDescent="0.3">
      <c r="A14532" s="22">
        <v>43457</v>
      </c>
      <c r="B14532">
        <v>2018</v>
      </c>
      <c r="C14532">
        <v>12</v>
      </c>
      <c r="D14532" t="s">
        <v>139</v>
      </c>
      <c r="E14532" t="s">
        <v>135</v>
      </c>
      <c r="F14532" t="s">
        <v>188</v>
      </c>
      <c r="G14532" t="s">
        <v>112</v>
      </c>
      <c r="H14532" t="s">
        <v>98</v>
      </c>
      <c r="I14532" t="s">
        <v>75</v>
      </c>
      <c r="J14532" t="s">
        <v>99</v>
      </c>
      <c r="K14532" s="23">
        <v>2.2999999999999998</v>
      </c>
      <c r="L14532" s="24">
        <v>2.8</v>
      </c>
      <c r="M14532" s="24">
        <v>6.44</v>
      </c>
      <c r="N14532" s="24">
        <v>4.6399999999999997</v>
      </c>
      <c r="O14532" s="24">
        <v>1.8</v>
      </c>
      <c r="P14532" s="25">
        <v>28</v>
      </c>
    </row>
    <row r="14533" spans="1:16" x14ac:dyDescent="0.3">
      <c r="A14533" s="22">
        <v>43457</v>
      </c>
      <c r="B14533">
        <v>2018</v>
      </c>
      <c r="C14533">
        <v>12</v>
      </c>
      <c r="D14533" t="s">
        <v>139</v>
      </c>
      <c r="E14533" t="s">
        <v>135</v>
      </c>
      <c r="F14533" t="s">
        <v>188</v>
      </c>
      <c r="G14533" t="s">
        <v>112</v>
      </c>
      <c r="H14533" t="s">
        <v>100</v>
      </c>
      <c r="I14533" t="s">
        <v>70</v>
      </c>
      <c r="J14533" t="s">
        <v>101</v>
      </c>
      <c r="K14533" s="23">
        <v>47.7</v>
      </c>
      <c r="L14533" s="24">
        <v>2.4</v>
      </c>
      <c r="M14533" s="24">
        <v>114.48</v>
      </c>
      <c r="N14533" s="24">
        <v>84.72</v>
      </c>
      <c r="O14533" s="24">
        <v>29.76</v>
      </c>
      <c r="P14533" s="25">
        <v>26</v>
      </c>
    </row>
    <row r="14534" spans="1:16" x14ac:dyDescent="0.3">
      <c r="A14534" s="22">
        <v>43457</v>
      </c>
      <c r="B14534">
        <v>2018</v>
      </c>
      <c r="C14534">
        <v>12</v>
      </c>
      <c r="D14534" t="s">
        <v>139</v>
      </c>
      <c r="E14534" t="s">
        <v>135</v>
      </c>
      <c r="F14534" t="s">
        <v>188</v>
      </c>
      <c r="G14534" t="s">
        <v>112</v>
      </c>
      <c r="H14534" t="s">
        <v>102</v>
      </c>
      <c r="I14534" t="s">
        <v>71</v>
      </c>
      <c r="J14534" t="s">
        <v>103</v>
      </c>
      <c r="K14534" s="23">
        <v>8</v>
      </c>
      <c r="L14534" s="24">
        <v>6.9</v>
      </c>
      <c r="M14534" s="24">
        <v>55.2</v>
      </c>
      <c r="N14534" s="24">
        <v>36.43</v>
      </c>
      <c r="O14534" s="24">
        <v>18.77</v>
      </c>
      <c r="P14534" s="25">
        <v>34</v>
      </c>
    </row>
    <row r="14535" spans="1:16" x14ac:dyDescent="0.3">
      <c r="A14535" s="22">
        <v>43457</v>
      </c>
      <c r="B14535">
        <v>2018</v>
      </c>
      <c r="C14535">
        <v>12</v>
      </c>
      <c r="D14535" t="s">
        <v>139</v>
      </c>
      <c r="E14535" t="s">
        <v>135</v>
      </c>
      <c r="F14535" t="s">
        <v>188</v>
      </c>
      <c r="G14535" t="s">
        <v>112</v>
      </c>
      <c r="H14535" t="s">
        <v>104</v>
      </c>
      <c r="I14535" t="s">
        <v>76</v>
      </c>
      <c r="J14535" t="s">
        <v>105</v>
      </c>
      <c r="K14535" s="23">
        <v>0</v>
      </c>
      <c r="L14535" s="24">
        <v>7.4</v>
      </c>
      <c r="M14535" s="24">
        <v>0</v>
      </c>
      <c r="N14535" s="24">
        <v>0</v>
      </c>
      <c r="O14535" s="24">
        <v>0</v>
      </c>
      <c r="P14535" s="25">
        <v>34</v>
      </c>
    </row>
    <row r="14536" spans="1:16" x14ac:dyDescent="0.3">
      <c r="A14536" s="22">
        <v>43457</v>
      </c>
      <c r="B14536">
        <v>2018</v>
      </c>
      <c r="C14536">
        <v>12</v>
      </c>
      <c r="D14536" t="s">
        <v>139</v>
      </c>
      <c r="E14536" t="s">
        <v>135</v>
      </c>
      <c r="F14536" t="s">
        <v>188</v>
      </c>
      <c r="G14536" t="s">
        <v>112</v>
      </c>
      <c r="H14536" t="s">
        <v>106</v>
      </c>
      <c r="I14536" t="s">
        <v>69</v>
      </c>
      <c r="J14536" t="s">
        <v>107</v>
      </c>
      <c r="K14536" s="23">
        <v>13</v>
      </c>
      <c r="L14536" s="24">
        <v>16.5</v>
      </c>
      <c r="M14536" s="24">
        <v>214.5</v>
      </c>
      <c r="N14536" s="24">
        <v>167.31</v>
      </c>
      <c r="O14536" s="24">
        <v>47.19</v>
      </c>
      <c r="P14536" s="25">
        <v>22</v>
      </c>
    </row>
    <row r="14537" spans="1:16" x14ac:dyDescent="0.3">
      <c r="A14537" s="22">
        <v>43457</v>
      </c>
      <c r="B14537">
        <v>2018</v>
      </c>
      <c r="C14537">
        <v>12</v>
      </c>
      <c r="D14537" t="s">
        <v>139</v>
      </c>
      <c r="E14537" t="s">
        <v>135</v>
      </c>
      <c r="F14537" t="s">
        <v>188</v>
      </c>
      <c r="G14537" t="s">
        <v>112</v>
      </c>
      <c r="H14537" t="s">
        <v>108</v>
      </c>
      <c r="I14537" t="s">
        <v>72</v>
      </c>
      <c r="J14537" t="s">
        <v>109</v>
      </c>
      <c r="K14537" s="23">
        <v>4</v>
      </c>
      <c r="L14537" s="24">
        <v>8.1999999999999993</v>
      </c>
      <c r="M14537" s="24">
        <v>32.799999999999997</v>
      </c>
      <c r="N14537" s="24">
        <v>22.3</v>
      </c>
      <c r="O14537" s="24">
        <v>10.5</v>
      </c>
      <c r="P14537" s="25">
        <v>32</v>
      </c>
    </row>
    <row r="14538" spans="1:16" x14ac:dyDescent="0.3">
      <c r="A14538" s="22">
        <v>43458</v>
      </c>
      <c r="B14538">
        <v>2018</v>
      </c>
      <c r="C14538">
        <v>12</v>
      </c>
      <c r="D14538" t="s">
        <v>139</v>
      </c>
      <c r="E14538" t="s">
        <v>135</v>
      </c>
      <c r="F14538" t="s">
        <v>188</v>
      </c>
      <c r="G14538" t="s">
        <v>113</v>
      </c>
      <c r="H14538" t="s">
        <v>94</v>
      </c>
      <c r="I14538" t="s">
        <v>73</v>
      </c>
      <c r="J14538" t="s">
        <v>95</v>
      </c>
      <c r="K14538" s="23">
        <v>8.67</v>
      </c>
      <c r="L14538" s="24">
        <v>3.1</v>
      </c>
      <c r="M14538" s="24">
        <v>26.88</v>
      </c>
      <c r="N14538" s="24">
        <v>18.82</v>
      </c>
      <c r="O14538" s="24">
        <v>8.06</v>
      </c>
      <c r="P14538" s="25">
        <v>30</v>
      </c>
    </row>
    <row r="14539" spans="1:16" x14ac:dyDescent="0.3">
      <c r="A14539" s="22">
        <v>43458</v>
      </c>
      <c r="B14539">
        <v>2018</v>
      </c>
      <c r="C14539">
        <v>12</v>
      </c>
      <c r="D14539" t="s">
        <v>139</v>
      </c>
      <c r="E14539" t="s">
        <v>135</v>
      </c>
      <c r="F14539" t="s">
        <v>188</v>
      </c>
      <c r="G14539" t="s">
        <v>113</v>
      </c>
      <c r="H14539" t="s">
        <v>96</v>
      </c>
      <c r="I14539" t="s">
        <v>74</v>
      </c>
      <c r="J14539" t="s">
        <v>97</v>
      </c>
      <c r="K14539" s="23">
        <v>4.3499999999999996</v>
      </c>
      <c r="L14539" s="24">
        <v>3.6</v>
      </c>
      <c r="M14539" s="24">
        <v>15.66</v>
      </c>
      <c r="N14539" s="24">
        <v>10.96</v>
      </c>
      <c r="O14539" s="24">
        <v>4.7</v>
      </c>
      <c r="P14539" s="25">
        <v>30</v>
      </c>
    </row>
    <row r="14540" spans="1:16" x14ac:dyDescent="0.3">
      <c r="A14540" s="22">
        <v>43458</v>
      </c>
      <c r="B14540">
        <v>2018</v>
      </c>
      <c r="C14540">
        <v>12</v>
      </c>
      <c r="D14540" t="s">
        <v>139</v>
      </c>
      <c r="E14540" t="s">
        <v>135</v>
      </c>
      <c r="F14540" t="s">
        <v>188</v>
      </c>
      <c r="G14540" t="s">
        <v>113</v>
      </c>
      <c r="H14540" t="s">
        <v>98</v>
      </c>
      <c r="I14540" t="s">
        <v>75</v>
      </c>
      <c r="J14540" t="s">
        <v>99</v>
      </c>
      <c r="K14540" s="23">
        <v>1</v>
      </c>
      <c r="L14540" s="24">
        <v>2.8</v>
      </c>
      <c r="M14540" s="24">
        <v>2.8</v>
      </c>
      <c r="N14540" s="24">
        <v>2.02</v>
      </c>
      <c r="O14540" s="24">
        <v>0.78</v>
      </c>
      <c r="P14540" s="25">
        <v>28</v>
      </c>
    </row>
    <row r="14541" spans="1:16" x14ac:dyDescent="0.3">
      <c r="A14541" s="22">
        <v>43458</v>
      </c>
      <c r="B14541">
        <v>2018</v>
      </c>
      <c r="C14541">
        <v>12</v>
      </c>
      <c r="D14541" t="s">
        <v>139</v>
      </c>
      <c r="E14541" t="s">
        <v>135</v>
      </c>
      <c r="F14541" t="s">
        <v>188</v>
      </c>
      <c r="G14541" t="s">
        <v>113</v>
      </c>
      <c r="H14541" t="s">
        <v>100</v>
      </c>
      <c r="I14541" t="s">
        <v>70</v>
      </c>
      <c r="J14541" t="s">
        <v>101</v>
      </c>
      <c r="K14541" s="23">
        <v>32</v>
      </c>
      <c r="L14541" s="24">
        <v>2.4</v>
      </c>
      <c r="M14541" s="24">
        <v>76.8</v>
      </c>
      <c r="N14541" s="24">
        <v>56.83</v>
      </c>
      <c r="O14541" s="24">
        <v>19.97</v>
      </c>
      <c r="P14541" s="25">
        <v>26</v>
      </c>
    </row>
    <row r="14542" spans="1:16" x14ac:dyDescent="0.3">
      <c r="A14542" s="22">
        <v>43458</v>
      </c>
      <c r="B14542">
        <v>2018</v>
      </c>
      <c r="C14542">
        <v>12</v>
      </c>
      <c r="D14542" t="s">
        <v>139</v>
      </c>
      <c r="E14542" t="s">
        <v>135</v>
      </c>
      <c r="F14542" t="s">
        <v>188</v>
      </c>
      <c r="G14542" t="s">
        <v>113</v>
      </c>
      <c r="H14542" t="s">
        <v>102</v>
      </c>
      <c r="I14542" t="s">
        <v>71</v>
      </c>
      <c r="J14542" t="s">
        <v>103</v>
      </c>
      <c r="K14542" s="23">
        <v>20</v>
      </c>
      <c r="L14542" s="24">
        <v>6.9</v>
      </c>
      <c r="M14542" s="24">
        <v>138</v>
      </c>
      <c r="N14542" s="24">
        <v>91.08</v>
      </c>
      <c r="O14542" s="24">
        <v>46.92</v>
      </c>
      <c r="P14542" s="25">
        <v>34</v>
      </c>
    </row>
    <row r="14543" spans="1:16" x14ac:dyDescent="0.3">
      <c r="A14543" s="22">
        <v>43458</v>
      </c>
      <c r="B14543">
        <v>2018</v>
      </c>
      <c r="C14543">
        <v>12</v>
      </c>
      <c r="D14543" t="s">
        <v>139</v>
      </c>
      <c r="E14543" t="s">
        <v>135</v>
      </c>
      <c r="F14543" t="s">
        <v>188</v>
      </c>
      <c r="G14543" t="s">
        <v>113</v>
      </c>
      <c r="H14543" t="s">
        <v>104</v>
      </c>
      <c r="I14543" t="s">
        <v>76</v>
      </c>
      <c r="J14543" t="s">
        <v>105</v>
      </c>
      <c r="K14543" s="23">
        <v>0</v>
      </c>
      <c r="L14543" s="24">
        <v>7.4</v>
      </c>
      <c r="M14543" s="24">
        <v>0</v>
      </c>
      <c r="N14543" s="24">
        <v>0</v>
      </c>
      <c r="O14543" s="24">
        <v>0</v>
      </c>
      <c r="P14543" s="25">
        <v>34</v>
      </c>
    </row>
    <row r="14544" spans="1:16" x14ac:dyDescent="0.3">
      <c r="A14544" s="22">
        <v>43458</v>
      </c>
      <c r="B14544">
        <v>2018</v>
      </c>
      <c r="C14544">
        <v>12</v>
      </c>
      <c r="D14544" t="s">
        <v>139</v>
      </c>
      <c r="E14544" t="s">
        <v>135</v>
      </c>
      <c r="F14544" t="s">
        <v>188</v>
      </c>
      <c r="G14544" t="s">
        <v>113</v>
      </c>
      <c r="H14544" t="s">
        <v>106</v>
      </c>
      <c r="I14544" t="s">
        <v>69</v>
      </c>
      <c r="J14544" t="s">
        <v>107</v>
      </c>
      <c r="K14544" s="23">
        <v>8</v>
      </c>
      <c r="L14544" s="24">
        <v>16.5</v>
      </c>
      <c r="M14544" s="24">
        <v>132</v>
      </c>
      <c r="N14544" s="24">
        <v>102.96</v>
      </c>
      <c r="O14544" s="24">
        <v>29.04</v>
      </c>
      <c r="P14544" s="25">
        <v>22</v>
      </c>
    </row>
    <row r="14545" spans="1:16" x14ac:dyDescent="0.3">
      <c r="A14545" s="22">
        <v>43458</v>
      </c>
      <c r="B14545">
        <v>2018</v>
      </c>
      <c r="C14545">
        <v>12</v>
      </c>
      <c r="D14545" t="s">
        <v>139</v>
      </c>
      <c r="E14545" t="s">
        <v>135</v>
      </c>
      <c r="F14545" t="s">
        <v>188</v>
      </c>
      <c r="G14545" t="s">
        <v>113</v>
      </c>
      <c r="H14545" t="s">
        <v>108</v>
      </c>
      <c r="I14545" t="s">
        <v>72</v>
      </c>
      <c r="J14545" t="s">
        <v>109</v>
      </c>
      <c r="K14545" s="23">
        <v>1</v>
      </c>
      <c r="L14545" s="24">
        <v>8.1999999999999993</v>
      </c>
      <c r="M14545" s="24">
        <v>8.1999999999999993</v>
      </c>
      <c r="N14545" s="24">
        <v>5.58</v>
      </c>
      <c r="O14545" s="24">
        <v>2.62</v>
      </c>
      <c r="P14545" s="25">
        <v>32</v>
      </c>
    </row>
    <row r="14546" spans="1:16" x14ac:dyDescent="0.3">
      <c r="A14546" s="22">
        <v>43459</v>
      </c>
      <c r="B14546">
        <v>2018</v>
      </c>
      <c r="C14546">
        <v>12</v>
      </c>
      <c r="D14546" t="s">
        <v>139</v>
      </c>
      <c r="E14546" t="s">
        <v>135</v>
      </c>
      <c r="F14546" t="s">
        <v>188</v>
      </c>
      <c r="G14546" t="s">
        <v>114</v>
      </c>
      <c r="H14546" t="s">
        <v>94</v>
      </c>
      <c r="I14546" t="s">
        <v>73</v>
      </c>
      <c r="J14546" t="s">
        <v>95</v>
      </c>
      <c r="K14546" s="23">
        <v>8</v>
      </c>
      <c r="L14546" s="24">
        <v>3.1</v>
      </c>
      <c r="M14546" s="24">
        <v>24.8</v>
      </c>
      <c r="N14546" s="24">
        <v>17.36</v>
      </c>
      <c r="O14546" s="24">
        <v>7.44</v>
      </c>
      <c r="P14546" s="25">
        <v>30</v>
      </c>
    </row>
    <row r="14547" spans="1:16" x14ac:dyDescent="0.3">
      <c r="A14547" s="22">
        <v>43459</v>
      </c>
      <c r="B14547">
        <v>2018</v>
      </c>
      <c r="C14547">
        <v>12</v>
      </c>
      <c r="D14547" t="s">
        <v>139</v>
      </c>
      <c r="E14547" t="s">
        <v>135</v>
      </c>
      <c r="F14547" t="s">
        <v>188</v>
      </c>
      <c r="G14547" t="s">
        <v>114</v>
      </c>
      <c r="H14547" t="s">
        <v>96</v>
      </c>
      <c r="I14547" t="s">
        <v>74</v>
      </c>
      <c r="J14547" t="s">
        <v>97</v>
      </c>
      <c r="K14547" s="23">
        <v>6.08</v>
      </c>
      <c r="L14547" s="24">
        <v>3.6</v>
      </c>
      <c r="M14547" s="24">
        <v>21.89</v>
      </c>
      <c r="N14547" s="24">
        <v>15.32</v>
      </c>
      <c r="O14547" s="24">
        <v>6.57</v>
      </c>
      <c r="P14547" s="25">
        <v>30</v>
      </c>
    </row>
    <row r="14548" spans="1:16" x14ac:dyDescent="0.3">
      <c r="A14548" s="22">
        <v>43459</v>
      </c>
      <c r="B14548">
        <v>2018</v>
      </c>
      <c r="C14548">
        <v>12</v>
      </c>
      <c r="D14548" t="s">
        <v>139</v>
      </c>
      <c r="E14548" t="s">
        <v>135</v>
      </c>
      <c r="F14548" t="s">
        <v>188</v>
      </c>
      <c r="G14548" t="s">
        <v>114</v>
      </c>
      <c r="H14548" t="s">
        <v>98</v>
      </c>
      <c r="I14548" t="s">
        <v>75</v>
      </c>
      <c r="J14548" t="s">
        <v>99</v>
      </c>
      <c r="K14548" s="23">
        <v>5.0999999999999996</v>
      </c>
      <c r="L14548" s="24">
        <v>2.8</v>
      </c>
      <c r="M14548" s="24">
        <v>14.28</v>
      </c>
      <c r="N14548" s="24">
        <v>10.28</v>
      </c>
      <c r="O14548" s="24">
        <v>4</v>
      </c>
      <c r="P14548" s="25">
        <v>28</v>
      </c>
    </row>
    <row r="14549" spans="1:16" x14ac:dyDescent="0.3">
      <c r="A14549" s="22">
        <v>43459</v>
      </c>
      <c r="B14549">
        <v>2018</v>
      </c>
      <c r="C14549">
        <v>12</v>
      </c>
      <c r="D14549" t="s">
        <v>139</v>
      </c>
      <c r="E14549" t="s">
        <v>135</v>
      </c>
      <c r="F14549" t="s">
        <v>188</v>
      </c>
      <c r="G14549" t="s">
        <v>114</v>
      </c>
      <c r="H14549" t="s">
        <v>100</v>
      </c>
      <c r="I14549" t="s">
        <v>70</v>
      </c>
      <c r="J14549" t="s">
        <v>101</v>
      </c>
      <c r="K14549" s="23">
        <v>42.6</v>
      </c>
      <c r="L14549" s="24">
        <v>2.4</v>
      </c>
      <c r="M14549" s="24">
        <v>102.24</v>
      </c>
      <c r="N14549" s="24">
        <v>75.66</v>
      </c>
      <c r="O14549" s="24">
        <v>26.58</v>
      </c>
      <c r="P14549" s="25">
        <v>26</v>
      </c>
    </row>
    <row r="14550" spans="1:16" x14ac:dyDescent="0.3">
      <c r="A14550" s="22">
        <v>43459</v>
      </c>
      <c r="B14550">
        <v>2018</v>
      </c>
      <c r="C14550">
        <v>12</v>
      </c>
      <c r="D14550" t="s">
        <v>139</v>
      </c>
      <c r="E14550" t="s">
        <v>135</v>
      </c>
      <c r="F14550" t="s">
        <v>188</v>
      </c>
      <c r="G14550" t="s">
        <v>114</v>
      </c>
      <c r="H14550" t="s">
        <v>102</v>
      </c>
      <c r="I14550" t="s">
        <v>71</v>
      </c>
      <c r="J14550" t="s">
        <v>103</v>
      </c>
      <c r="K14550" s="23">
        <v>9</v>
      </c>
      <c r="L14550" s="24">
        <v>6.9</v>
      </c>
      <c r="M14550" s="24">
        <v>62.1</v>
      </c>
      <c r="N14550" s="24">
        <v>40.99</v>
      </c>
      <c r="O14550" s="24">
        <v>21.11</v>
      </c>
      <c r="P14550" s="25">
        <v>34</v>
      </c>
    </row>
    <row r="14551" spans="1:16" x14ac:dyDescent="0.3">
      <c r="A14551" s="22">
        <v>43459</v>
      </c>
      <c r="B14551">
        <v>2018</v>
      </c>
      <c r="C14551">
        <v>12</v>
      </c>
      <c r="D14551" t="s">
        <v>139</v>
      </c>
      <c r="E14551" t="s">
        <v>135</v>
      </c>
      <c r="F14551" t="s">
        <v>188</v>
      </c>
      <c r="G14551" t="s">
        <v>114</v>
      </c>
      <c r="H14551" t="s">
        <v>104</v>
      </c>
      <c r="I14551" t="s">
        <v>76</v>
      </c>
      <c r="J14551" t="s">
        <v>105</v>
      </c>
      <c r="K14551" s="23">
        <v>3</v>
      </c>
      <c r="L14551" s="24">
        <v>7.4</v>
      </c>
      <c r="M14551" s="24">
        <v>22.2</v>
      </c>
      <c r="N14551" s="24">
        <v>14.65</v>
      </c>
      <c r="O14551" s="24">
        <v>7.55</v>
      </c>
      <c r="P14551" s="25">
        <v>34</v>
      </c>
    </row>
    <row r="14552" spans="1:16" x14ac:dyDescent="0.3">
      <c r="A14552" s="22">
        <v>43459</v>
      </c>
      <c r="B14552">
        <v>2018</v>
      </c>
      <c r="C14552">
        <v>12</v>
      </c>
      <c r="D14552" t="s">
        <v>139</v>
      </c>
      <c r="E14552" t="s">
        <v>135</v>
      </c>
      <c r="F14552" t="s">
        <v>188</v>
      </c>
      <c r="G14552" t="s">
        <v>114</v>
      </c>
      <c r="H14552" t="s">
        <v>106</v>
      </c>
      <c r="I14552" t="s">
        <v>69</v>
      </c>
      <c r="J14552" t="s">
        <v>107</v>
      </c>
      <c r="K14552" s="23">
        <v>21</v>
      </c>
      <c r="L14552" s="24">
        <v>16.5</v>
      </c>
      <c r="M14552" s="24">
        <v>346.5</v>
      </c>
      <c r="N14552" s="24">
        <v>270.27</v>
      </c>
      <c r="O14552" s="24">
        <v>76.23</v>
      </c>
      <c r="P14552" s="25">
        <v>22</v>
      </c>
    </row>
    <row r="14553" spans="1:16" x14ac:dyDescent="0.3">
      <c r="A14553" s="22">
        <v>43459</v>
      </c>
      <c r="B14553">
        <v>2018</v>
      </c>
      <c r="C14553">
        <v>12</v>
      </c>
      <c r="D14553" t="s">
        <v>139</v>
      </c>
      <c r="E14553" t="s">
        <v>135</v>
      </c>
      <c r="F14553" t="s">
        <v>188</v>
      </c>
      <c r="G14553" t="s">
        <v>114</v>
      </c>
      <c r="H14553" t="s">
        <v>108</v>
      </c>
      <c r="I14553" t="s">
        <v>72</v>
      </c>
      <c r="J14553" t="s">
        <v>109</v>
      </c>
      <c r="K14553" s="23">
        <v>2</v>
      </c>
      <c r="L14553" s="24">
        <v>8.1999999999999993</v>
      </c>
      <c r="M14553" s="24">
        <v>16.399999999999999</v>
      </c>
      <c r="N14553" s="24">
        <v>11.15</v>
      </c>
      <c r="O14553" s="24">
        <v>5.25</v>
      </c>
      <c r="P14553" s="25">
        <v>32</v>
      </c>
    </row>
    <row r="14554" spans="1:16" x14ac:dyDescent="0.3">
      <c r="A14554" s="22">
        <v>43460</v>
      </c>
      <c r="B14554">
        <v>2018</v>
      </c>
      <c r="C14554">
        <v>12</v>
      </c>
      <c r="D14554" t="s">
        <v>139</v>
      </c>
      <c r="E14554" t="s">
        <v>135</v>
      </c>
      <c r="F14554" t="s">
        <v>188</v>
      </c>
      <c r="G14554" t="s">
        <v>115</v>
      </c>
      <c r="H14554" t="s">
        <v>94</v>
      </c>
      <c r="I14554" t="s">
        <v>73</v>
      </c>
      <c r="J14554" t="s">
        <v>95</v>
      </c>
      <c r="K14554" s="23">
        <v>1</v>
      </c>
      <c r="L14554" s="24">
        <v>3.1</v>
      </c>
      <c r="M14554" s="24">
        <v>3.1</v>
      </c>
      <c r="N14554" s="24">
        <v>2.17</v>
      </c>
      <c r="O14554" s="24">
        <v>0.93</v>
      </c>
      <c r="P14554" s="25">
        <v>30</v>
      </c>
    </row>
    <row r="14555" spans="1:16" x14ac:dyDescent="0.3">
      <c r="A14555" s="22">
        <v>43460</v>
      </c>
      <c r="B14555">
        <v>2018</v>
      </c>
      <c r="C14555">
        <v>12</v>
      </c>
      <c r="D14555" t="s">
        <v>139</v>
      </c>
      <c r="E14555" t="s">
        <v>135</v>
      </c>
      <c r="F14555" t="s">
        <v>188</v>
      </c>
      <c r="G14555" t="s">
        <v>115</v>
      </c>
      <c r="H14555" t="s">
        <v>96</v>
      </c>
      <c r="I14555" t="s">
        <v>74</v>
      </c>
      <c r="J14555" t="s">
        <v>97</v>
      </c>
      <c r="K14555" s="23">
        <v>0.66</v>
      </c>
      <c r="L14555" s="24">
        <v>3.6</v>
      </c>
      <c r="M14555" s="24">
        <v>2.38</v>
      </c>
      <c r="N14555" s="24">
        <v>1.67</v>
      </c>
      <c r="O14555" s="24">
        <v>0.71</v>
      </c>
      <c r="P14555" s="25">
        <v>30</v>
      </c>
    </row>
    <row r="14556" spans="1:16" x14ac:dyDescent="0.3">
      <c r="A14556" s="22">
        <v>43460</v>
      </c>
      <c r="B14556">
        <v>2018</v>
      </c>
      <c r="C14556">
        <v>12</v>
      </c>
      <c r="D14556" t="s">
        <v>139</v>
      </c>
      <c r="E14556" t="s">
        <v>135</v>
      </c>
      <c r="F14556" t="s">
        <v>188</v>
      </c>
      <c r="G14556" t="s">
        <v>115</v>
      </c>
      <c r="H14556" t="s">
        <v>98</v>
      </c>
      <c r="I14556" t="s">
        <v>75</v>
      </c>
      <c r="J14556" t="s">
        <v>99</v>
      </c>
      <c r="K14556" s="23">
        <v>2.15</v>
      </c>
      <c r="L14556" s="24">
        <v>2.8</v>
      </c>
      <c r="M14556" s="24">
        <v>6.02</v>
      </c>
      <c r="N14556" s="24">
        <v>4.33</v>
      </c>
      <c r="O14556" s="24">
        <v>1.69</v>
      </c>
      <c r="P14556" s="25">
        <v>28</v>
      </c>
    </row>
    <row r="14557" spans="1:16" x14ac:dyDescent="0.3">
      <c r="A14557" s="22">
        <v>43460</v>
      </c>
      <c r="B14557">
        <v>2018</v>
      </c>
      <c r="C14557">
        <v>12</v>
      </c>
      <c r="D14557" t="s">
        <v>139</v>
      </c>
      <c r="E14557" t="s">
        <v>135</v>
      </c>
      <c r="F14557" t="s">
        <v>188</v>
      </c>
      <c r="G14557" t="s">
        <v>115</v>
      </c>
      <c r="H14557" t="s">
        <v>100</v>
      </c>
      <c r="I14557" t="s">
        <v>70</v>
      </c>
      <c r="J14557" t="s">
        <v>101</v>
      </c>
      <c r="K14557" s="23">
        <v>50</v>
      </c>
      <c r="L14557" s="24">
        <v>2.4</v>
      </c>
      <c r="M14557" s="24">
        <v>120</v>
      </c>
      <c r="N14557" s="24">
        <v>88.8</v>
      </c>
      <c r="O14557" s="24">
        <v>31.2</v>
      </c>
      <c r="P14557" s="25">
        <v>26</v>
      </c>
    </row>
    <row r="14558" spans="1:16" x14ac:dyDescent="0.3">
      <c r="A14558" s="22">
        <v>43460</v>
      </c>
      <c r="B14558">
        <v>2018</v>
      </c>
      <c r="C14558">
        <v>12</v>
      </c>
      <c r="D14558" t="s">
        <v>139</v>
      </c>
      <c r="E14558" t="s">
        <v>135</v>
      </c>
      <c r="F14558" t="s">
        <v>188</v>
      </c>
      <c r="G14558" t="s">
        <v>115</v>
      </c>
      <c r="H14558" t="s">
        <v>102</v>
      </c>
      <c r="I14558" t="s">
        <v>71</v>
      </c>
      <c r="J14558" t="s">
        <v>103</v>
      </c>
      <c r="K14558" s="23">
        <v>8</v>
      </c>
      <c r="L14558" s="24">
        <v>6.9</v>
      </c>
      <c r="M14558" s="24">
        <v>55.2</v>
      </c>
      <c r="N14558" s="24">
        <v>36.43</v>
      </c>
      <c r="O14558" s="24">
        <v>18.77</v>
      </c>
      <c r="P14558" s="25">
        <v>34</v>
      </c>
    </row>
    <row r="14559" spans="1:16" x14ac:dyDescent="0.3">
      <c r="A14559" s="22">
        <v>43460</v>
      </c>
      <c r="B14559">
        <v>2018</v>
      </c>
      <c r="C14559">
        <v>12</v>
      </c>
      <c r="D14559" t="s">
        <v>139</v>
      </c>
      <c r="E14559" t="s">
        <v>135</v>
      </c>
      <c r="F14559" t="s">
        <v>188</v>
      </c>
      <c r="G14559" t="s">
        <v>115</v>
      </c>
      <c r="H14559" t="s">
        <v>104</v>
      </c>
      <c r="I14559" t="s">
        <v>76</v>
      </c>
      <c r="J14559" t="s">
        <v>105</v>
      </c>
      <c r="K14559" s="23">
        <v>1</v>
      </c>
      <c r="L14559" s="24">
        <v>7.4</v>
      </c>
      <c r="M14559" s="24">
        <v>7.4</v>
      </c>
      <c r="N14559" s="24">
        <v>4.88</v>
      </c>
      <c r="O14559" s="24">
        <v>2.52</v>
      </c>
      <c r="P14559" s="25">
        <v>34</v>
      </c>
    </row>
    <row r="14560" spans="1:16" x14ac:dyDescent="0.3">
      <c r="A14560" s="22">
        <v>43460</v>
      </c>
      <c r="B14560">
        <v>2018</v>
      </c>
      <c r="C14560">
        <v>12</v>
      </c>
      <c r="D14560" t="s">
        <v>139</v>
      </c>
      <c r="E14560" t="s">
        <v>135</v>
      </c>
      <c r="F14560" t="s">
        <v>188</v>
      </c>
      <c r="G14560" t="s">
        <v>115</v>
      </c>
      <c r="H14560" t="s">
        <v>106</v>
      </c>
      <c r="I14560" t="s">
        <v>69</v>
      </c>
      <c r="J14560" t="s">
        <v>107</v>
      </c>
      <c r="K14560" s="23">
        <v>13</v>
      </c>
      <c r="L14560" s="24">
        <v>16.5</v>
      </c>
      <c r="M14560" s="24">
        <v>214.5</v>
      </c>
      <c r="N14560" s="24">
        <v>167.31</v>
      </c>
      <c r="O14560" s="24">
        <v>47.19</v>
      </c>
      <c r="P14560" s="25">
        <v>22</v>
      </c>
    </row>
    <row r="14561" spans="1:16" x14ac:dyDescent="0.3">
      <c r="A14561" s="22">
        <v>43460</v>
      </c>
      <c r="B14561">
        <v>2018</v>
      </c>
      <c r="C14561">
        <v>12</v>
      </c>
      <c r="D14561" t="s">
        <v>139</v>
      </c>
      <c r="E14561" t="s">
        <v>135</v>
      </c>
      <c r="F14561" t="s">
        <v>188</v>
      </c>
      <c r="G14561" t="s">
        <v>115</v>
      </c>
      <c r="H14561" t="s">
        <v>108</v>
      </c>
      <c r="I14561" t="s">
        <v>72</v>
      </c>
      <c r="J14561" t="s">
        <v>109</v>
      </c>
      <c r="K14561" s="23">
        <v>2</v>
      </c>
      <c r="L14561" s="24">
        <v>8.1999999999999993</v>
      </c>
      <c r="M14561" s="24">
        <v>16.399999999999999</v>
      </c>
      <c r="N14561" s="24">
        <v>11.15</v>
      </c>
      <c r="O14561" s="24">
        <v>5.25</v>
      </c>
      <c r="P14561" s="25">
        <v>32</v>
      </c>
    </row>
    <row r="14562" spans="1:16" x14ac:dyDescent="0.3">
      <c r="A14562" s="22">
        <v>43461</v>
      </c>
      <c r="B14562">
        <v>2018</v>
      </c>
      <c r="C14562">
        <v>12</v>
      </c>
      <c r="D14562" t="s">
        <v>139</v>
      </c>
      <c r="E14562" t="s">
        <v>135</v>
      </c>
      <c r="F14562" t="s">
        <v>188</v>
      </c>
      <c r="G14562" t="s">
        <v>93</v>
      </c>
      <c r="H14562" t="s">
        <v>94</v>
      </c>
      <c r="I14562" t="s">
        <v>73</v>
      </c>
      <c r="J14562" t="s">
        <v>95</v>
      </c>
      <c r="K14562" s="23">
        <v>3.68</v>
      </c>
      <c r="L14562" s="24">
        <v>3.1</v>
      </c>
      <c r="M14562" s="24">
        <v>11.41</v>
      </c>
      <c r="N14562" s="24">
        <v>7.99</v>
      </c>
      <c r="O14562" s="24">
        <v>3.42</v>
      </c>
      <c r="P14562" s="25">
        <v>30</v>
      </c>
    </row>
    <row r="14563" spans="1:16" x14ac:dyDescent="0.3">
      <c r="A14563" s="22">
        <v>43461</v>
      </c>
      <c r="B14563">
        <v>2018</v>
      </c>
      <c r="C14563">
        <v>12</v>
      </c>
      <c r="D14563" t="s">
        <v>139</v>
      </c>
      <c r="E14563" t="s">
        <v>135</v>
      </c>
      <c r="F14563" t="s">
        <v>188</v>
      </c>
      <c r="G14563" t="s">
        <v>93</v>
      </c>
      <c r="H14563" t="s">
        <v>96</v>
      </c>
      <c r="I14563" t="s">
        <v>74</v>
      </c>
      <c r="J14563" t="s">
        <v>97</v>
      </c>
      <c r="K14563" s="23">
        <v>3.01</v>
      </c>
      <c r="L14563" s="24">
        <v>3.6</v>
      </c>
      <c r="M14563" s="24">
        <v>10.84</v>
      </c>
      <c r="N14563" s="24">
        <v>7.59</v>
      </c>
      <c r="O14563" s="24">
        <v>3.25</v>
      </c>
      <c r="P14563" s="25">
        <v>30</v>
      </c>
    </row>
    <row r="14564" spans="1:16" x14ac:dyDescent="0.3">
      <c r="A14564" s="22">
        <v>43461</v>
      </c>
      <c r="B14564">
        <v>2018</v>
      </c>
      <c r="C14564">
        <v>12</v>
      </c>
      <c r="D14564" t="s">
        <v>139</v>
      </c>
      <c r="E14564" t="s">
        <v>135</v>
      </c>
      <c r="F14564" t="s">
        <v>188</v>
      </c>
      <c r="G14564" t="s">
        <v>93</v>
      </c>
      <c r="H14564" t="s">
        <v>98</v>
      </c>
      <c r="I14564" t="s">
        <v>75</v>
      </c>
      <c r="J14564" t="s">
        <v>99</v>
      </c>
      <c r="K14564" s="23">
        <v>3.05</v>
      </c>
      <c r="L14564" s="24">
        <v>2.8</v>
      </c>
      <c r="M14564" s="24">
        <v>8.5399999999999991</v>
      </c>
      <c r="N14564" s="24">
        <v>6.15</v>
      </c>
      <c r="O14564" s="24">
        <v>2.39</v>
      </c>
      <c r="P14564" s="25">
        <v>28</v>
      </c>
    </row>
    <row r="14565" spans="1:16" x14ac:dyDescent="0.3">
      <c r="A14565" s="22">
        <v>43461</v>
      </c>
      <c r="B14565">
        <v>2018</v>
      </c>
      <c r="C14565">
        <v>12</v>
      </c>
      <c r="D14565" t="s">
        <v>139</v>
      </c>
      <c r="E14565" t="s">
        <v>135</v>
      </c>
      <c r="F14565" t="s">
        <v>188</v>
      </c>
      <c r="G14565" t="s">
        <v>93</v>
      </c>
      <c r="H14565" t="s">
        <v>100</v>
      </c>
      <c r="I14565" t="s">
        <v>70</v>
      </c>
      <c r="J14565" t="s">
        <v>101</v>
      </c>
      <c r="K14565" s="23">
        <v>40.6</v>
      </c>
      <c r="L14565" s="24">
        <v>2.4</v>
      </c>
      <c r="M14565" s="24">
        <v>97.44</v>
      </c>
      <c r="N14565" s="24">
        <v>72.11</v>
      </c>
      <c r="O14565" s="24">
        <v>25.33</v>
      </c>
      <c r="P14565" s="25">
        <v>26</v>
      </c>
    </row>
    <row r="14566" spans="1:16" x14ac:dyDescent="0.3">
      <c r="A14566" s="22">
        <v>43461</v>
      </c>
      <c r="B14566">
        <v>2018</v>
      </c>
      <c r="C14566">
        <v>12</v>
      </c>
      <c r="D14566" t="s">
        <v>139</v>
      </c>
      <c r="E14566" t="s">
        <v>135</v>
      </c>
      <c r="F14566" t="s">
        <v>188</v>
      </c>
      <c r="G14566" t="s">
        <v>93</v>
      </c>
      <c r="H14566" t="s">
        <v>102</v>
      </c>
      <c r="I14566" t="s">
        <v>71</v>
      </c>
      <c r="J14566" t="s">
        <v>103</v>
      </c>
      <c r="K14566" s="23">
        <v>8</v>
      </c>
      <c r="L14566" s="24">
        <v>6.9</v>
      </c>
      <c r="M14566" s="24">
        <v>55.2</v>
      </c>
      <c r="N14566" s="24">
        <v>36.43</v>
      </c>
      <c r="O14566" s="24">
        <v>18.77</v>
      </c>
      <c r="P14566" s="25">
        <v>34</v>
      </c>
    </row>
    <row r="14567" spans="1:16" x14ac:dyDescent="0.3">
      <c r="A14567" s="22">
        <v>43461</v>
      </c>
      <c r="B14567">
        <v>2018</v>
      </c>
      <c r="C14567">
        <v>12</v>
      </c>
      <c r="D14567" t="s">
        <v>139</v>
      </c>
      <c r="E14567" t="s">
        <v>135</v>
      </c>
      <c r="F14567" t="s">
        <v>188</v>
      </c>
      <c r="G14567" t="s">
        <v>93</v>
      </c>
      <c r="H14567" t="s">
        <v>104</v>
      </c>
      <c r="I14567" t="s">
        <v>76</v>
      </c>
      <c r="J14567" t="s">
        <v>105</v>
      </c>
      <c r="K14567" s="23">
        <v>0</v>
      </c>
      <c r="L14567" s="24">
        <v>7.4</v>
      </c>
      <c r="M14567" s="24">
        <v>0</v>
      </c>
      <c r="N14567" s="24">
        <v>0</v>
      </c>
      <c r="O14567" s="24">
        <v>0</v>
      </c>
      <c r="P14567" s="25">
        <v>34</v>
      </c>
    </row>
    <row r="14568" spans="1:16" x14ac:dyDescent="0.3">
      <c r="A14568" s="22">
        <v>43461</v>
      </c>
      <c r="B14568">
        <v>2018</v>
      </c>
      <c r="C14568">
        <v>12</v>
      </c>
      <c r="D14568" t="s">
        <v>139</v>
      </c>
      <c r="E14568" t="s">
        <v>135</v>
      </c>
      <c r="F14568" t="s">
        <v>188</v>
      </c>
      <c r="G14568" t="s">
        <v>93</v>
      </c>
      <c r="H14568" t="s">
        <v>106</v>
      </c>
      <c r="I14568" t="s">
        <v>69</v>
      </c>
      <c r="J14568" t="s">
        <v>107</v>
      </c>
      <c r="K14568" s="23">
        <v>7</v>
      </c>
      <c r="L14568" s="24">
        <v>16.5</v>
      </c>
      <c r="M14568" s="24">
        <v>115.5</v>
      </c>
      <c r="N14568" s="24">
        <v>90.09</v>
      </c>
      <c r="O14568" s="24">
        <v>25.41</v>
      </c>
      <c r="P14568" s="25">
        <v>22</v>
      </c>
    </row>
    <row r="14569" spans="1:16" x14ac:dyDescent="0.3">
      <c r="A14569" s="22">
        <v>43461</v>
      </c>
      <c r="B14569">
        <v>2018</v>
      </c>
      <c r="C14569">
        <v>12</v>
      </c>
      <c r="D14569" t="s">
        <v>139</v>
      </c>
      <c r="E14569" t="s">
        <v>135</v>
      </c>
      <c r="F14569" t="s">
        <v>188</v>
      </c>
      <c r="G14569" t="s">
        <v>93</v>
      </c>
      <c r="H14569" t="s">
        <v>108</v>
      </c>
      <c r="I14569" t="s">
        <v>72</v>
      </c>
      <c r="J14569" t="s">
        <v>109</v>
      </c>
      <c r="K14569" s="23">
        <v>0</v>
      </c>
      <c r="L14569" s="24">
        <v>8.1999999999999993</v>
      </c>
      <c r="M14569" s="24">
        <v>0</v>
      </c>
      <c r="N14569" s="24">
        <v>0</v>
      </c>
      <c r="O14569" s="24">
        <v>0</v>
      </c>
      <c r="P14569" s="25">
        <v>32</v>
      </c>
    </row>
    <row r="14570" spans="1:16" x14ac:dyDescent="0.3">
      <c r="A14570" s="22">
        <v>43462</v>
      </c>
      <c r="B14570">
        <v>2018</v>
      </c>
      <c r="C14570">
        <v>12</v>
      </c>
      <c r="D14570" t="s">
        <v>139</v>
      </c>
      <c r="E14570" t="s">
        <v>135</v>
      </c>
      <c r="F14570" t="s">
        <v>188</v>
      </c>
      <c r="G14570" t="s">
        <v>110</v>
      </c>
      <c r="H14570" t="s">
        <v>94</v>
      </c>
      <c r="I14570" t="s">
        <v>73</v>
      </c>
      <c r="J14570" t="s">
        <v>95</v>
      </c>
      <c r="K14570" s="23">
        <v>11.67</v>
      </c>
      <c r="L14570" s="24">
        <v>3.1</v>
      </c>
      <c r="M14570" s="24">
        <v>36.18</v>
      </c>
      <c r="N14570" s="24">
        <v>25.33</v>
      </c>
      <c r="O14570" s="24">
        <v>10.85</v>
      </c>
      <c r="P14570" s="25">
        <v>30</v>
      </c>
    </row>
    <row r="14571" spans="1:16" x14ac:dyDescent="0.3">
      <c r="A14571" s="22">
        <v>43462</v>
      </c>
      <c r="B14571">
        <v>2018</v>
      </c>
      <c r="C14571">
        <v>12</v>
      </c>
      <c r="D14571" t="s">
        <v>139</v>
      </c>
      <c r="E14571" t="s">
        <v>135</v>
      </c>
      <c r="F14571" t="s">
        <v>188</v>
      </c>
      <c r="G14571" t="s">
        <v>110</v>
      </c>
      <c r="H14571" t="s">
        <v>96</v>
      </c>
      <c r="I14571" t="s">
        <v>74</v>
      </c>
      <c r="J14571" t="s">
        <v>97</v>
      </c>
      <c r="K14571" s="23">
        <v>5.84</v>
      </c>
      <c r="L14571" s="24">
        <v>3.6</v>
      </c>
      <c r="M14571" s="24">
        <v>21.02</v>
      </c>
      <c r="N14571" s="24">
        <v>14.71</v>
      </c>
      <c r="O14571" s="24">
        <v>6.31</v>
      </c>
      <c r="P14571" s="25">
        <v>30</v>
      </c>
    </row>
    <row r="14572" spans="1:16" x14ac:dyDescent="0.3">
      <c r="A14572" s="22">
        <v>43462</v>
      </c>
      <c r="B14572">
        <v>2018</v>
      </c>
      <c r="C14572">
        <v>12</v>
      </c>
      <c r="D14572" t="s">
        <v>139</v>
      </c>
      <c r="E14572" t="s">
        <v>135</v>
      </c>
      <c r="F14572" t="s">
        <v>188</v>
      </c>
      <c r="G14572" t="s">
        <v>110</v>
      </c>
      <c r="H14572" t="s">
        <v>98</v>
      </c>
      <c r="I14572" t="s">
        <v>75</v>
      </c>
      <c r="J14572" t="s">
        <v>99</v>
      </c>
      <c r="K14572" s="23">
        <v>1</v>
      </c>
      <c r="L14572" s="24">
        <v>2.8</v>
      </c>
      <c r="M14572" s="24">
        <v>2.8</v>
      </c>
      <c r="N14572" s="24">
        <v>2.02</v>
      </c>
      <c r="O14572" s="24">
        <v>0.78</v>
      </c>
      <c r="P14572" s="25">
        <v>28</v>
      </c>
    </row>
    <row r="14573" spans="1:16" x14ac:dyDescent="0.3">
      <c r="A14573" s="22">
        <v>43462</v>
      </c>
      <c r="B14573">
        <v>2018</v>
      </c>
      <c r="C14573">
        <v>12</v>
      </c>
      <c r="D14573" t="s">
        <v>139</v>
      </c>
      <c r="E14573" t="s">
        <v>135</v>
      </c>
      <c r="F14573" t="s">
        <v>188</v>
      </c>
      <c r="G14573" t="s">
        <v>110</v>
      </c>
      <c r="H14573" t="s">
        <v>100</v>
      </c>
      <c r="I14573" t="s">
        <v>70</v>
      </c>
      <c r="J14573" t="s">
        <v>101</v>
      </c>
      <c r="K14573" s="23">
        <v>56.4</v>
      </c>
      <c r="L14573" s="24">
        <v>2.4</v>
      </c>
      <c r="M14573" s="24">
        <v>135.36000000000001</v>
      </c>
      <c r="N14573" s="24">
        <v>100.17</v>
      </c>
      <c r="O14573" s="24">
        <v>35.19</v>
      </c>
      <c r="P14573" s="25">
        <v>26</v>
      </c>
    </row>
    <row r="14574" spans="1:16" x14ac:dyDescent="0.3">
      <c r="A14574" s="22">
        <v>43462</v>
      </c>
      <c r="B14574">
        <v>2018</v>
      </c>
      <c r="C14574">
        <v>12</v>
      </c>
      <c r="D14574" t="s">
        <v>139</v>
      </c>
      <c r="E14574" t="s">
        <v>135</v>
      </c>
      <c r="F14574" t="s">
        <v>188</v>
      </c>
      <c r="G14574" t="s">
        <v>110</v>
      </c>
      <c r="H14574" t="s">
        <v>102</v>
      </c>
      <c r="I14574" t="s">
        <v>71</v>
      </c>
      <c r="J14574" t="s">
        <v>103</v>
      </c>
      <c r="K14574" s="23">
        <v>11</v>
      </c>
      <c r="L14574" s="24">
        <v>6.9</v>
      </c>
      <c r="M14574" s="24">
        <v>75.900000000000006</v>
      </c>
      <c r="N14574" s="24">
        <v>50.09</v>
      </c>
      <c r="O14574" s="24">
        <v>25.81</v>
      </c>
      <c r="P14574" s="25">
        <v>34</v>
      </c>
    </row>
    <row r="14575" spans="1:16" x14ac:dyDescent="0.3">
      <c r="A14575" s="22">
        <v>43462</v>
      </c>
      <c r="B14575">
        <v>2018</v>
      </c>
      <c r="C14575">
        <v>12</v>
      </c>
      <c r="D14575" t="s">
        <v>139</v>
      </c>
      <c r="E14575" t="s">
        <v>135</v>
      </c>
      <c r="F14575" t="s">
        <v>188</v>
      </c>
      <c r="G14575" t="s">
        <v>110</v>
      </c>
      <c r="H14575" t="s">
        <v>104</v>
      </c>
      <c r="I14575" t="s">
        <v>76</v>
      </c>
      <c r="J14575" t="s">
        <v>105</v>
      </c>
      <c r="K14575" s="23">
        <v>6</v>
      </c>
      <c r="L14575" s="24">
        <v>7.4</v>
      </c>
      <c r="M14575" s="24">
        <v>44.4</v>
      </c>
      <c r="N14575" s="24">
        <v>29.3</v>
      </c>
      <c r="O14575" s="24">
        <v>15.1</v>
      </c>
      <c r="P14575" s="25">
        <v>34</v>
      </c>
    </row>
    <row r="14576" spans="1:16" x14ac:dyDescent="0.3">
      <c r="A14576" s="22">
        <v>43462</v>
      </c>
      <c r="B14576">
        <v>2018</v>
      </c>
      <c r="C14576">
        <v>12</v>
      </c>
      <c r="D14576" t="s">
        <v>139</v>
      </c>
      <c r="E14576" t="s">
        <v>135</v>
      </c>
      <c r="F14576" t="s">
        <v>188</v>
      </c>
      <c r="G14576" t="s">
        <v>110</v>
      </c>
      <c r="H14576" t="s">
        <v>106</v>
      </c>
      <c r="I14576" t="s">
        <v>69</v>
      </c>
      <c r="J14576" t="s">
        <v>107</v>
      </c>
      <c r="K14576" s="23">
        <v>9</v>
      </c>
      <c r="L14576" s="24">
        <v>16.5</v>
      </c>
      <c r="M14576" s="24">
        <v>148.5</v>
      </c>
      <c r="N14576" s="24">
        <v>115.83</v>
      </c>
      <c r="O14576" s="24">
        <v>32.67</v>
      </c>
      <c r="P14576" s="25">
        <v>22</v>
      </c>
    </row>
    <row r="14577" spans="1:16" x14ac:dyDescent="0.3">
      <c r="A14577" s="22">
        <v>43462</v>
      </c>
      <c r="B14577">
        <v>2018</v>
      </c>
      <c r="C14577">
        <v>12</v>
      </c>
      <c r="D14577" t="s">
        <v>139</v>
      </c>
      <c r="E14577" t="s">
        <v>135</v>
      </c>
      <c r="F14577" t="s">
        <v>188</v>
      </c>
      <c r="G14577" t="s">
        <v>110</v>
      </c>
      <c r="H14577" t="s">
        <v>108</v>
      </c>
      <c r="I14577" t="s">
        <v>72</v>
      </c>
      <c r="J14577" t="s">
        <v>109</v>
      </c>
      <c r="K14577" s="23">
        <v>0</v>
      </c>
      <c r="L14577" s="24">
        <v>8.1999999999999993</v>
      </c>
      <c r="M14577" s="24">
        <v>0</v>
      </c>
      <c r="N14577" s="24">
        <v>0</v>
      </c>
      <c r="O14577" s="24">
        <v>0</v>
      </c>
      <c r="P14577" s="25">
        <v>32</v>
      </c>
    </row>
    <row r="14578" spans="1:16" x14ac:dyDescent="0.3">
      <c r="A14578" s="22">
        <v>43463</v>
      </c>
      <c r="B14578">
        <v>2018</v>
      </c>
      <c r="C14578">
        <v>12</v>
      </c>
      <c r="D14578" t="s">
        <v>139</v>
      </c>
      <c r="E14578" t="s">
        <v>135</v>
      </c>
      <c r="F14578" t="s">
        <v>188</v>
      </c>
      <c r="G14578" t="s">
        <v>111</v>
      </c>
      <c r="H14578" t="s">
        <v>94</v>
      </c>
      <c r="I14578" t="s">
        <v>73</v>
      </c>
      <c r="J14578" t="s">
        <v>95</v>
      </c>
      <c r="K14578" s="23">
        <v>6.68</v>
      </c>
      <c r="L14578" s="24">
        <v>3.1</v>
      </c>
      <c r="M14578" s="24">
        <v>20.71</v>
      </c>
      <c r="N14578" s="24">
        <v>14.5</v>
      </c>
      <c r="O14578" s="24">
        <v>6.21</v>
      </c>
      <c r="P14578" s="25">
        <v>30</v>
      </c>
    </row>
    <row r="14579" spans="1:16" x14ac:dyDescent="0.3">
      <c r="A14579" s="22">
        <v>43463</v>
      </c>
      <c r="B14579">
        <v>2018</v>
      </c>
      <c r="C14579">
        <v>12</v>
      </c>
      <c r="D14579" t="s">
        <v>139</v>
      </c>
      <c r="E14579" t="s">
        <v>135</v>
      </c>
      <c r="F14579" t="s">
        <v>188</v>
      </c>
      <c r="G14579" t="s">
        <v>111</v>
      </c>
      <c r="H14579" t="s">
        <v>96</v>
      </c>
      <c r="I14579" t="s">
        <v>74</v>
      </c>
      <c r="J14579" t="s">
        <v>97</v>
      </c>
      <c r="K14579" s="23">
        <v>5.61</v>
      </c>
      <c r="L14579" s="24">
        <v>3.6</v>
      </c>
      <c r="M14579" s="24">
        <v>20.2</v>
      </c>
      <c r="N14579" s="24">
        <v>14.14</v>
      </c>
      <c r="O14579" s="24">
        <v>6.06</v>
      </c>
      <c r="P14579" s="25">
        <v>30</v>
      </c>
    </row>
    <row r="14580" spans="1:16" x14ac:dyDescent="0.3">
      <c r="A14580" s="22">
        <v>43463</v>
      </c>
      <c r="B14580">
        <v>2018</v>
      </c>
      <c r="C14580">
        <v>12</v>
      </c>
      <c r="D14580" t="s">
        <v>139</v>
      </c>
      <c r="E14580" t="s">
        <v>135</v>
      </c>
      <c r="F14580" t="s">
        <v>188</v>
      </c>
      <c r="G14580" t="s">
        <v>111</v>
      </c>
      <c r="H14580" t="s">
        <v>98</v>
      </c>
      <c r="I14580" t="s">
        <v>75</v>
      </c>
      <c r="J14580" t="s">
        <v>99</v>
      </c>
      <c r="K14580" s="23">
        <v>1</v>
      </c>
      <c r="L14580" s="24">
        <v>2.8</v>
      </c>
      <c r="M14580" s="24">
        <v>2.8</v>
      </c>
      <c r="N14580" s="24">
        <v>2.02</v>
      </c>
      <c r="O14580" s="24">
        <v>0.78</v>
      </c>
      <c r="P14580" s="25">
        <v>28</v>
      </c>
    </row>
    <row r="14581" spans="1:16" x14ac:dyDescent="0.3">
      <c r="A14581" s="22">
        <v>43463</v>
      </c>
      <c r="B14581">
        <v>2018</v>
      </c>
      <c r="C14581">
        <v>12</v>
      </c>
      <c r="D14581" t="s">
        <v>139</v>
      </c>
      <c r="E14581" t="s">
        <v>135</v>
      </c>
      <c r="F14581" t="s">
        <v>188</v>
      </c>
      <c r="G14581" t="s">
        <v>111</v>
      </c>
      <c r="H14581" t="s">
        <v>100</v>
      </c>
      <c r="I14581" t="s">
        <v>70</v>
      </c>
      <c r="J14581" t="s">
        <v>101</v>
      </c>
      <c r="K14581" s="23">
        <v>68.349999999999994</v>
      </c>
      <c r="L14581" s="24">
        <v>2.4</v>
      </c>
      <c r="M14581" s="24">
        <v>164.04</v>
      </c>
      <c r="N14581" s="24">
        <v>121.39</v>
      </c>
      <c r="O14581" s="24">
        <v>42.65</v>
      </c>
      <c r="P14581" s="25">
        <v>26</v>
      </c>
    </row>
    <row r="14582" spans="1:16" x14ac:dyDescent="0.3">
      <c r="A14582" s="22">
        <v>43463</v>
      </c>
      <c r="B14582">
        <v>2018</v>
      </c>
      <c r="C14582">
        <v>12</v>
      </c>
      <c r="D14582" t="s">
        <v>139</v>
      </c>
      <c r="E14582" t="s">
        <v>135</v>
      </c>
      <c r="F14582" t="s">
        <v>188</v>
      </c>
      <c r="G14582" t="s">
        <v>111</v>
      </c>
      <c r="H14582" t="s">
        <v>102</v>
      </c>
      <c r="I14582" t="s">
        <v>71</v>
      </c>
      <c r="J14582" t="s">
        <v>103</v>
      </c>
      <c r="K14582" s="23">
        <v>5</v>
      </c>
      <c r="L14582" s="24">
        <v>6.9</v>
      </c>
      <c r="M14582" s="24">
        <v>34.5</v>
      </c>
      <c r="N14582" s="24">
        <v>22.77</v>
      </c>
      <c r="O14582" s="24">
        <v>11.73</v>
      </c>
      <c r="P14582" s="25">
        <v>34</v>
      </c>
    </row>
    <row r="14583" spans="1:16" x14ac:dyDescent="0.3">
      <c r="A14583" s="22">
        <v>43463</v>
      </c>
      <c r="B14583">
        <v>2018</v>
      </c>
      <c r="C14583">
        <v>12</v>
      </c>
      <c r="D14583" t="s">
        <v>139</v>
      </c>
      <c r="E14583" t="s">
        <v>135</v>
      </c>
      <c r="F14583" t="s">
        <v>188</v>
      </c>
      <c r="G14583" t="s">
        <v>111</v>
      </c>
      <c r="H14583" t="s">
        <v>104</v>
      </c>
      <c r="I14583" t="s">
        <v>76</v>
      </c>
      <c r="J14583" t="s">
        <v>105</v>
      </c>
      <c r="K14583" s="23">
        <v>0</v>
      </c>
      <c r="L14583" s="24">
        <v>7.4</v>
      </c>
      <c r="M14583" s="24">
        <v>0</v>
      </c>
      <c r="N14583" s="24">
        <v>0</v>
      </c>
      <c r="O14583" s="24">
        <v>0</v>
      </c>
      <c r="P14583" s="25">
        <v>34</v>
      </c>
    </row>
    <row r="14584" spans="1:16" x14ac:dyDescent="0.3">
      <c r="A14584" s="22">
        <v>43463</v>
      </c>
      <c r="B14584">
        <v>2018</v>
      </c>
      <c r="C14584">
        <v>12</v>
      </c>
      <c r="D14584" t="s">
        <v>139</v>
      </c>
      <c r="E14584" t="s">
        <v>135</v>
      </c>
      <c r="F14584" t="s">
        <v>188</v>
      </c>
      <c r="G14584" t="s">
        <v>111</v>
      </c>
      <c r="H14584" t="s">
        <v>106</v>
      </c>
      <c r="I14584" t="s">
        <v>69</v>
      </c>
      <c r="J14584" t="s">
        <v>107</v>
      </c>
      <c r="K14584" s="23">
        <v>7</v>
      </c>
      <c r="L14584" s="24">
        <v>16.5</v>
      </c>
      <c r="M14584" s="24">
        <v>115.5</v>
      </c>
      <c r="N14584" s="24">
        <v>90.09</v>
      </c>
      <c r="O14584" s="24">
        <v>25.41</v>
      </c>
      <c r="P14584" s="25">
        <v>22</v>
      </c>
    </row>
    <row r="14585" spans="1:16" x14ac:dyDescent="0.3">
      <c r="A14585" s="22">
        <v>43463</v>
      </c>
      <c r="B14585">
        <v>2018</v>
      </c>
      <c r="C14585">
        <v>12</v>
      </c>
      <c r="D14585" t="s">
        <v>139</v>
      </c>
      <c r="E14585" t="s">
        <v>135</v>
      </c>
      <c r="F14585" t="s">
        <v>188</v>
      </c>
      <c r="G14585" t="s">
        <v>111</v>
      </c>
      <c r="H14585" t="s">
        <v>108</v>
      </c>
      <c r="I14585" t="s">
        <v>72</v>
      </c>
      <c r="J14585" t="s">
        <v>109</v>
      </c>
      <c r="K14585" s="23">
        <v>2</v>
      </c>
      <c r="L14585" s="24">
        <v>8.1999999999999993</v>
      </c>
      <c r="M14585" s="24">
        <v>16.399999999999999</v>
      </c>
      <c r="N14585" s="24">
        <v>11.15</v>
      </c>
      <c r="O14585" s="24">
        <v>5.25</v>
      </c>
      <c r="P14585" s="25">
        <v>32</v>
      </c>
    </row>
    <row r="14586" spans="1:16" x14ac:dyDescent="0.3">
      <c r="A14586" s="22">
        <v>43464</v>
      </c>
      <c r="B14586">
        <v>2018</v>
      </c>
      <c r="C14586">
        <v>12</v>
      </c>
      <c r="D14586" t="s">
        <v>139</v>
      </c>
      <c r="E14586" t="s">
        <v>135</v>
      </c>
      <c r="F14586" t="s">
        <v>188</v>
      </c>
      <c r="G14586" t="s">
        <v>112</v>
      </c>
      <c r="H14586" t="s">
        <v>94</v>
      </c>
      <c r="I14586" t="s">
        <v>73</v>
      </c>
      <c r="J14586" t="s">
        <v>95</v>
      </c>
      <c r="K14586" s="23">
        <v>5.33</v>
      </c>
      <c r="L14586" s="24">
        <v>3.1</v>
      </c>
      <c r="M14586" s="24">
        <v>16.52</v>
      </c>
      <c r="N14586" s="24">
        <v>11.56</v>
      </c>
      <c r="O14586" s="24">
        <v>4.96</v>
      </c>
      <c r="P14586" s="25">
        <v>30</v>
      </c>
    </row>
    <row r="14587" spans="1:16" x14ac:dyDescent="0.3">
      <c r="A14587" s="22">
        <v>43464</v>
      </c>
      <c r="B14587">
        <v>2018</v>
      </c>
      <c r="C14587">
        <v>12</v>
      </c>
      <c r="D14587" t="s">
        <v>139</v>
      </c>
      <c r="E14587" t="s">
        <v>135</v>
      </c>
      <c r="F14587" t="s">
        <v>188</v>
      </c>
      <c r="G14587" t="s">
        <v>112</v>
      </c>
      <c r="H14587" t="s">
        <v>96</v>
      </c>
      <c r="I14587" t="s">
        <v>74</v>
      </c>
      <c r="J14587" t="s">
        <v>97</v>
      </c>
      <c r="K14587" s="23">
        <v>7.59</v>
      </c>
      <c r="L14587" s="24">
        <v>3.6</v>
      </c>
      <c r="M14587" s="24">
        <v>27.32</v>
      </c>
      <c r="N14587" s="24">
        <v>19.12</v>
      </c>
      <c r="O14587" s="24">
        <v>8.1999999999999993</v>
      </c>
      <c r="P14587" s="25">
        <v>30</v>
      </c>
    </row>
    <row r="14588" spans="1:16" x14ac:dyDescent="0.3">
      <c r="A14588" s="22">
        <v>43464</v>
      </c>
      <c r="B14588">
        <v>2018</v>
      </c>
      <c r="C14588">
        <v>12</v>
      </c>
      <c r="D14588" t="s">
        <v>139</v>
      </c>
      <c r="E14588" t="s">
        <v>135</v>
      </c>
      <c r="F14588" t="s">
        <v>188</v>
      </c>
      <c r="G14588" t="s">
        <v>112</v>
      </c>
      <c r="H14588" t="s">
        <v>98</v>
      </c>
      <c r="I14588" t="s">
        <v>75</v>
      </c>
      <c r="J14588" t="s">
        <v>99</v>
      </c>
      <c r="K14588" s="23">
        <v>5</v>
      </c>
      <c r="L14588" s="24">
        <v>2.8</v>
      </c>
      <c r="M14588" s="24">
        <v>14</v>
      </c>
      <c r="N14588" s="24">
        <v>10.08</v>
      </c>
      <c r="O14588" s="24">
        <v>3.92</v>
      </c>
      <c r="P14588" s="25">
        <v>28</v>
      </c>
    </row>
    <row r="14589" spans="1:16" x14ac:dyDescent="0.3">
      <c r="A14589" s="22">
        <v>43464</v>
      </c>
      <c r="B14589">
        <v>2018</v>
      </c>
      <c r="C14589">
        <v>12</v>
      </c>
      <c r="D14589" t="s">
        <v>139</v>
      </c>
      <c r="E14589" t="s">
        <v>135</v>
      </c>
      <c r="F14589" t="s">
        <v>188</v>
      </c>
      <c r="G14589" t="s">
        <v>112</v>
      </c>
      <c r="H14589" t="s">
        <v>100</v>
      </c>
      <c r="I14589" t="s">
        <v>70</v>
      </c>
      <c r="J14589" t="s">
        <v>101</v>
      </c>
      <c r="K14589" s="23">
        <v>59.9</v>
      </c>
      <c r="L14589" s="24">
        <v>2.4</v>
      </c>
      <c r="M14589" s="24">
        <v>143.76</v>
      </c>
      <c r="N14589" s="24">
        <v>106.38</v>
      </c>
      <c r="O14589" s="24">
        <v>37.380000000000003</v>
      </c>
      <c r="P14589" s="25">
        <v>26</v>
      </c>
    </row>
    <row r="14590" spans="1:16" x14ac:dyDescent="0.3">
      <c r="A14590" s="22">
        <v>43464</v>
      </c>
      <c r="B14590">
        <v>2018</v>
      </c>
      <c r="C14590">
        <v>12</v>
      </c>
      <c r="D14590" t="s">
        <v>139</v>
      </c>
      <c r="E14590" t="s">
        <v>135</v>
      </c>
      <c r="F14590" t="s">
        <v>188</v>
      </c>
      <c r="G14590" t="s">
        <v>112</v>
      </c>
      <c r="H14590" t="s">
        <v>102</v>
      </c>
      <c r="I14590" t="s">
        <v>71</v>
      </c>
      <c r="J14590" t="s">
        <v>103</v>
      </c>
      <c r="K14590" s="23">
        <v>6</v>
      </c>
      <c r="L14590" s="24">
        <v>6.9</v>
      </c>
      <c r="M14590" s="24">
        <v>41.4</v>
      </c>
      <c r="N14590" s="24">
        <v>27.32</v>
      </c>
      <c r="O14590" s="24">
        <v>14.08</v>
      </c>
      <c r="P14590" s="25">
        <v>34</v>
      </c>
    </row>
    <row r="14591" spans="1:16" x14ac:dyDescent="0.3">
      <c r="A14591" s="22">
        <v>43464</v>
      </c>
      <c r="B14591">
        <v>2018</v>
      </c>
      <c r="C14591">
        <v>12</v>
      </c>
      <c r="D14591" t="s">
        <v>139</v>
      </c>
      <c r="E14591" t="s">
        <v>135</v>
      </c>
      <c r="F14591" t="s">
        <v>188</v>
      </c>
      <c r="G14591" t="s">
        <v>112</v>
      </c>
      <c r="H14591" t="s">
        <v>104</v>
      </c>
      <c r="I14591" t="s">
        <v>76</v>
      </c>
      <c r="J14591" t="s">
        <v>105</v>
      </c>
      <c r="K14591" s="23">
        <v>0</v>
      </c>
      <c r="L14591" s="24">
        <v>7.4</v>
      </c>
      <c r="M14591" s="24">
        <v>0</v>
      </c>
      <c r="N14591" s="24">
        <v>0</v>
      </c>
      <c r="O14591" s="24">
        <v>0</v>
      </c>
      <c r="P14591" s="25">
        <v>34</v>
      </c>
    </row>
    <row r="14592" spans="1:16" x14ac:dyDescent="0.3">
      <c r="A14592" s="22">
        <v>43464</v>
      </c>
      <c r="B14592">
        <v>2018</v>
      </c>
      <c r="C14592">
        <v>12</v>
      </c>
      <c r="D14592" t="s">
        <v>139</v>
      </c>
      <c r="E14592" t="s">
        <v>135</v>
      </c>
      <c r="F14592" t="s">
        <v>188</v>
      </c>
      <c r="G14592" t="s">
        <v>112</v>
      </c>
      <c r="H14592" t="s">
        <v>106</v>
      </c>
      <c r="I14592" t="s">
        <v>69</v>
      </c>
      <c r="J14592" t="s">
        <v>107</v>
      </c>
      <c r="K14592" s="23">
        <v>31</v>
      </c>
      <c r="L14592" s="24">
        <v>16.5</v>
      </c>
      <c r="M14592" s="24">
        <v>511.5</v>
      </c>
      <c r="N14592" s="24">
        <v>398.97</v>
      </c>
      <c r="O14592" s="24">
        <v>112.53</v>
      </c>
      <c r="P14592" s="25">
        <v>22</v>
      </c>
    </row>
    <row r="14593" spans="1:16" x14ac:dyDescent="0.3">
      <c r="A14593" s="22">
        <v>43464</v>
      </c>
      <c r="B14593">
        <v>2018</v>
      </c>
      <c r="C14593">
        <v>12</v>
      </c>
      <c r="D14593" t="s">
        <v>139</v>
      </c>
      <c r="E14593" t="s">
        <v>135</v>
      </c>
      <c r="F14593" t="s">
        <v>188</v>
      </c>
      <c r="G14593" t="s">
        <v>112</v>
      </c>
      <c r="H14593" t="s">
        <v>108</v>
      </c>
      <c r="I14593" t="s">
        <v>72</v>
      </c>
      <c r="J14593" t="s">
        <v>109</v>
      </c>
      <c r="K14593" s="23">
        <v>3.3</v>
      </c>
      <c r="L14593" s="24">
        <v>8.1999999999999993</v>
      </c>
      <c r="M14593" s="24">
        <v>27.06</v>
      </c>
      <c r="N14593" s="24">
        <v>18.399999999999999</v>
      </c>
      <c r="O14593" s="24">
        <v>8.66</v>
      </c>
      <c r="P14593" s="25">
        <v>32</v>
      </c>
    </row>
    <row r="14594" spans="1:16" x14ac:dyDescent="0.3">
      <c r="A14594" s="22">
        <v>43465</v>
      </c>
      <c r="B14594">
        <v>2018</v>
      </c>
      <c r="C14594">
        <v>12</v>
      </c>
      <c r="D14594" t="s">
        <v>139</v>
      </c>
      <c r="E14594" t="s">
        <v>135</v>
      </c>
      <c r="F14594" t="s">
        <v>188</v>
      </c>
      <c r="G14594" t="s">
        <v>113</v>
      </c>
      <c r="H14594" t="s">
        <v>94</v>
      </c>
      <c r="I14594" t="s">
        <v>73</v>
      </c>
      <c r="J14594" t="s">
        <v>95</v>
      </c>
      <c r="K14594" s="23">
        <v>8</v>
      </c>
      <c r="L14594" s="24">
        <v>3.1</v>
      </c>
      <c r="M14594" s="24">
        <v>24.8</v>
      </c>
      <c r="N14594" s="24">
        <v>17.36</v>
      </c>
      <c r="O14594" s="24">
        <v>7.44</v>
      </c>
      <c r="P14594" s="25">
        <v>30</v>
      </c>
    </row>
    <row r="14595" spans="1:16" x14ac:dyDescent="0.3">
      <c r="A14595" s="22">
        <v>43465</v>
      </c>
      <c r="B14595">
        <v>2018</v>
      </c>
      <c r="C14595">
        <v>12</v>
      </c>
      <c r="D14595" t="s">
        <v>139</v>
      </c>
      <c r="E14595" t="s">
        <v>135</v>
      </c>
      <c r="F14595" t="s">
        <v>188</v>
      </c>
      <c r="G14595" t="s">
        <v>113</v>
      </c>
      <c r="H14595" t="s">
        <v>96</v>
      </c>
      <c r="I14595" t="s">
        <v>74</v>
      </c>
      <c r="J14595" t="s">
        <v>97</v>
      </c>
      <c r="K14595" s="23">
        <v>4.66</v>
      </c>
      <c r="L14595" s="24">
        <v>3.6</v>
      </c>
      <c r="M14595" s="24">
        <v>16.78</v>
      </c>
      <c r="N14595" s="24">
        <v>11.75</v>
      </c>
      <c r="O14595" s="24">
        <v>5.03</v>
      </c>
      <c r="P14595" s="25">
        <v>30</v>
      </c>
    </row>
    <row r="14596" spans="1:16" x14ac:dyDescent="0.3">
      <c r="A14596" s="22">
        <v>43465</v>
      </c>
      <c r="B14596">
        <v>2018</v>
      </c>
      <c r="C14596">
        <v>12</v>
      </c>
      <c r="D14596" t="s">
        <v>139</v>
      </c>
      <c r="E14596" t="s">
        <v>135</v>
      </c>
      <c r="F14596" t="s">
        <v>188</v>
      </c>
      <c r="G14596" t="s">
        <v>113</v>
      </c>
      <c r="H14596" t="s">
        <v>98</v>
      </c>
      <c r="I14596" t="s">
        <v>75</v>
      </c>
      <c r="J14596" t="s">
        <v>99</v>
      </c>
      <c r="K14596" s="23">
        <v>5.2</v>
      </c>
      <c r="L14596" s="24">
        <v>2.8</v>
      </c>
      <c r="M14596" s="24">
        <v>14.56</v>
      </c>
      <c r="N14596" s="24">
        <v>10.48</v>
      </c>
      <c r="O14596" s="24">
        <v>4.08</v>
      </c>
      <c r="P14596" s="25">
        <v>28</v>
      </c>
    </row>
    <row r="14597" spans="1:16" x14ac:dyDescent="0.3">
      <c r="A14597" s="22">
        <v>43465</v>
      </c>
      <c r="B14597">
        <v>2018</v>
      </c>
      <c r="C14597">
        <v>12</v>
      </c>
      <c r="D14597" t="s">
        <v>139</v>
      </c>
      <c r="E14597" t="s">
        <v>135</v>
      </c>
      <c r="F14597" t="s">
        <v>188</v>
      </c>
      <c r="G14597" t="s">
        <v>113</v>
      </c>
      <c r="H14597" t="s">
        <v>100</v>
      </c>
      <c r="I14597" t="s">
        <v>70</v>
      </c>
      <c r="J14597" t="s">
        <v>101</v>
      </c>
      <c r="K14597" s="23">
        <v>44.5</v>
      </c>
      <c r="L14597" s="24">
        <v>2.4</v>
      </c>
      <c r="M14597" s="24">
        <v>106.8</v>
      </c>
      <c r="N14597" s="24">
        <v>79.03</v>
      </c>
      <c r="O14597" s="24">
        <v>27.77</v>
      </c>
      <c r="P14597" s="25">
        <v>26</v>
      </c>
    </row>
    <row r="14598" spans="1:16" x14ac:dyDescent="0.3">
      <c r="A14598" s="22">
        <v>43465</v>
      </c>
      <c r="B14598">
        <v>2018</v>
      </c>
      <c r="C14598">
        <v>12</v>
      </c>
      <c r="D14598" t="s">
        <v>139</v>
      </c>
      <c r="E14598" t="s">
        <v>135</v>
      </c>
      <c r="F14598" t="s">
        <v>188</v>
      </c>
      <c r="G14598" t="s">
        <v>113</v>
      </c>
      <c r="H14598" t="s">
        <v>102</v>
      </c>
      <c r="I14598" t="s">
        <v>71</v>
      </c>
      <c r="J14598" t="s">
        <v>103</v>
      </c>
      <c r="K14598" s="23">
        <v>10</v>
      </c>
      <c r="L14598" s="24">
        <v>6.9</v>
      </c>
      <c r="M14598" s="24">
        <v>69</v>
      </c>
      <c r="N14598" s="24">
        <v>45.54</v>
      </c>
      <c r="O14598" s="24">
        <v>23.46</v>
      </c>
      <c r="P14598" s="25">
        <v>34</v>
      </c>
    </row>
    <row r="14599" spans="1:16" x14ac:dyDescent="0.3">
      <c r="A14599" s="22">
        <v>43465</v>
      </c>
      <c r="B14599">
        <v>2018</v>
      </c>
      <c r="C14599">
        <v>12</v>
      </c>
      <c r="D14599" t="s">
        <v>139</v>
      </c>
      <c r="E14599" t="s">
        <v>135</v>
      </c>
      <c r="F14599" t="s">
        <v>188</v>
      </c>
      <c r="G14599" t="s">
        <v>113</v>
      </c>
      <c r="H14599" t="s">
        <v>104</v>
      </c>
      <c r="I14599" t="s">
        <v>76</v>
      </c>
      <c r="J14599" t="s">
        <v>105</v>
      </c>
      <c r="K14599" s="23">
        <v>0</v>
      </c>
      <c r="L14599" s="24">
        <v>7.4</v>
      </c>
      <c r="M14599" s="24">
        <v>0</v>
      </c>
      <c r="N14599" s="24">
        <v>0</v>
      </c>
      <c r="O14599" s="24">
        <v>0</v>
      </c>
      <c r="P14599" s="25">
        <v>34</v>
      </c>
    </row>
    <row r="14600" spans="1:16" x14ac:dyDescent="0.3">
      <c r="A14600" s="22">
        <v>43465</v>
      </c>
      <c r="B14600">
        <v>2018</v>
      </c>
      <c r="C14600">
        <v>12</v>
      </c>
      <c r="D14600" t="s">
        <v>139</v>
      </c>
      <c r="E14600" t="s">
        <v>135</v>
      </c>
      <c r="F14600" t="s">
        <v>188</v>
      </c>
      <c r="G14600" t="s">
        <v>113</v>
      </c>
      <c r="H14600" t="s">
        <v>106</v>
      </c>
      <c r="I14600" t="s">
        <v>69</v>
      </c>
      <c r="J14600" t="s">
        <v>107</v>
      </c>
      <c r="K14600" s="23">
        <v>6</v>
      </c>
      <c r="L14600" s="24">
        <v>16.5</v>
      </c>
      <c r="M14600" s="24">
        <v>99</v>
      </c>
      <c r="N14600" s="24">
        <v>77.22</v>
      </c>
      <c r="O14600" s="24">
        <v>21.78</v>
      </c>
      <c r="P14600" s="25">
        <v>22</v>
      </c>
    </row>
    <row r="14601" spans="1:16" x14ac:dyDescent="0.3">
      <c r="A14601" s="22">
        <v>43465</v>
      </c>
      <c r="B14601">
        <v>2018</v>
      </c>
      <c r="C14601">
        <v>12</v>
      </c>
      <c r="D14601" t="s">
        <v>139</v>
      </c>
      <c r="E14601" t="s">
        <v>135</v>
      </c>
      <c r="F14601" t="s">
        <v>188</v>
      </c>
      <c r="G14601" t="s">
        <v>113</v>
      </c>
      <c r="H14601" t="s">
        <v>108</v>
      </c>
      <c r="I14601" t="s">
        <v>72</v>
      </c>
      <c r="J14601" t="s">
        <v>109</v>
      </c>
      <c r="K14601" s="23">
        <v>4</v>
      </c>
      <c r="L14601" s="24">
        <v>8.1999999999999993</v>
      </c>
      <c r="M14601" s="24">
        <v>32.799999999999997</v>
      </c>
      <c r="N14601" s="24">
        <v>22.3</v>
      </c>
      <c r="O14601" s="24">
        <v>10.5</v>
      </c>
      <c r="P14601" s="25">
        <v>32</v>
      </c>
    </row>
    <row r="14602" spans="1:16" x14ac:dyDescent="0.3">
      <c r="A14602" s="22">
        <v>43466</v>
      </c>
      <c r="B14602">
        <v>2019</v>
      </c>
      <c r="C14602">
        <v>1</v>
      </c>
      <c r="D14602" t="s">
        <v>90</v>
      </c>
      <c r="E14602" t="s">
        <v>91</v>
      </c>
      <c r="F14602" t="s">
        <v>189</v>
      </c>
      <c r="G14602" t="s">
        <v>114</v>
      </c>
      <c r="H14602" t="s">
        <v>94</v>
      </c>
      <c r="I14602" t="s">
        <v>73</v>
      </c>
      <c r="J14602" t="s">
        <v>95</v>
      </c>
      <c r="K14602" s="23">
        <v>0</v>
      </c>
      <c r="L14602" s="24">
        <v>3.1</v>
      </c>
      <c r="M14602" s="24">
        <v>0</v>
      </c>
      <c r="N14602" s="24">
        <v>0</v>
      </c>
      <c r="O14602" s="24">
        <v>0</v>
      </c>
      <c r="P14602" s="25">
        <v>30</v>
      </c>
    </row>
    <row r="14603" spans="1:16" x14ac:dyDescent="0.3">
      <c r="A14603" s="22">
        <v>43466</v>
      </c>
      <c r="B14603">
        <v>2019</v>
      </c>
      <c r="C14603">
        <v>1</v>
      </c>
      <c r="D14603" t="s">
        <v>90</v>
      </c>
      <c r="E14603" t="s">
        <v>91</v>
      </c>
      <c r="F14603" t="s">
        <v>189</v>
      </c>
      <c r="G14603" t="s">
        <v>114</v>
      </c>
      <c r="H14603" t="s">
        <v>96</v>
      </c>
      <c r="I14603" t="s">
        <v>74</v>
      </c>
      <c r="J14603" t="s">
        <v>97</v>
      </c>
      <c r="K14603" s="23">
        <v>0</v>
      </c>
      <c r="L14603" s="24">
        <v>3.6</v>
      </c>
      <c r="M14603" s="24">
        <v>0</v>
      </c>
      <c r="N14603" s="24">
        <v>0</v>
      </c>
      <c r="O14603" s="24">
        <v>0</v>
      </c>
      <c r="P14603" s="25">
        <v>30</v>
      </c>
    </row>
    <row r="14604" spans="1:16" x14ac:dyDescent="0.3">
      <c r="A14604" s="22">
        <v>43466</v>
      </c>
      <c r="B14604">
        <v>2019</v>
      </c>
      <c r="C14604">
        <v>1</v>
      </c>
      <c r="D14604" t="s">
        <v>90</v>
      </c>
      <c r="E14604" t="s">
        <v>91</v>
      </c>
      <c r="F14604" t="s">
        <v>189</v>
      </c>
      <c r="G14604" t="s">
        <v>114</v>
      </c>
      <c r="H14604" t="s">
        <v>98</v>
      </c>
      <c r="I14604" t="s">
        <v>75</v>
      </c>
      <c r="J14604" t="s">
        <v>99</v>
      </c>
      <c r="K14604" s="23">
        <v>0</v>
      </c>
      <c r="L14604" s="24">
        <v>2.8</v>
      </c>
      <c r="M14604" s="24">
        <v>0</v>
      </c>
      <c r="N14604" s="24">
        <v>0</v>
      </c>
      <c r="O14604" s="24">
        <v>0</v>
      </c>
      <c r="P14604" s="25">
        <v>28</v>
      </c>
    </row>
    <row r="14605" spans="1:16" x14ac:dyDescent="0.3">
      <c r="A14605" s="22">
        <v>43466</v>
      </c>
      <c r="B14605">
        <v>2019</v>
      </c>
      <c r="C14605">
        <v>1</v>
      </c>
      <c r="D14605" t="s">
        <v>90</v>
      </c>
      <c r="E14605" t="s">
        <v>91</v>
      </c>
      <c r="F14605" t="s">
        <v>189</v>
      </c>
      <c r="G14605" t="s">
        <v>114</v>
      </c>
      <c r="H14605" t="s">
        <v>100</v>
      </c>
      <c r="I14605" t="s">
        <v>70</v>
      </c>
      <c r="J14605" t="s">
        <v>101</v>
      </c>
      <c r="K14605" s="23">
        <v>0</v>
      </c>
      <c r="L14605" s="24">
        <v>2.4</v>
      </c>
      <c r="M14605" s="24">
        <v>0</v>
      </c>
      <c r="N14605" s="24">
        <v>0</v>
      </c>
      <c r="O14605" s="24">
        <v>0</v>
      </c>
      <c r="P14605" s="25">
        <v>26</v>
      </c>
    </row>
    <row r="14606" spans="1:16" x14ac:dyDescent="0.3">
      <c r="A14606" s="22">
        <v>43466</v>
      </c>
      <c r="B14606">
        <v>2019</v>
      </c>
      <c r="C14606">
        <v>1</v>
      </c>
      <c r="D14606" t="s">
        <v>90</v>
      </c>
      <c r="E14606" t="s">
        <v>91</v>
      </c>
      <c r="F14606" t="s">
        <v>189</v>
      </c>
      <c r="G14606" t="s">
        <v>114</v>
      </c>
      <c r="H14606" t="s">
        <v>102</v>
      </c>
      <c r="I14606" t="s">
        <v>71</v>
      </c>
      <c r="J14606" t="s">
        <v>103</v>
      </c>
      <c r="K14606" s="23">
        <v>0</v>
      </c>
      <c r="L14606" s="24">
        <v>6.9</v>
      </c>
      <c r="M14606" s="24">
        <v>0</v>
      </c>
      <c r="N14606" s="24">
        <v>0</v>
      </c>
      <c r="O14606" s="24">
        <v>0</v>
      </c>
      <c r="P14606" s="25">
        <v>34</v>
      </c>
    </row>
    <row r="14607" spans="1:16" x14ac:dyDescent="0.3">
      <c r="A14607" s="22">
        <v>43466</v>
      </c>
      <c r="B14607">
        <v>2019</v>
      </c>
      <c r="C14607">
        <v>1</v>
      </c>
      <c r="D14607" t="s">
        <v>90</v>
      </c>
      <c r="E14607" t="s">
        <v>91</v>
      </c>
      <c r="F14607" t="s">
        <v>189</v>
      </c>
      <c r="G14607" t="s">
        <v>114</v>
      </c>
      <c r="H14607" t="s">
        <v>104</v>
      </c>
      <c r="I14607" t="s">
        <v>76</v>
      </c>
      <c r="J14607" t="s">
        <v>105</v>
      </c>
      <c r="K14607" s="23">
        <v>0</v>
      </c>
      <c r="L14607" s="24">
        <v>7.4</v>
      </c>
      <c r="M14607" s="24">
        <v>0</v>
      </c>
      <c r="N14607" s="24">
        <v>0</v>
      </c>
      <c r="O14607" s="24">
        <v>0</v>
      </c>
      <c r="P14607" s="25">
        <v>34</v>
      </c>
    </row>
    <row r="14608" spans="1:16" x14ac:dyDescent="0.3">
      <c r="A14608" s="22">
        <v>43466</v>
      </c>
      <c r="B14608">
        <v>2019</v>
      </c>
      <c r="C14608">
        <v>1</v>
      </c>
      <c r="D14608" t="s">
        <v>90</v>
      </c>
      <c r="E14608" t="s">
        <v>91</v>
      </c>
      <c r="F14608" t="s">
        <v>189</v>
      </c>
      <c r="G14608" t="s">
        <v>114</v>
      </c>
      <c r="H14608" t="s">
        <v>106</v>
      </c>
      <c r="I14608" t="s">
        <v>69</v>
      </c>
      <c r="J14608" t="s">
        <v>107</v>
      </c>
      <c r="K14608" s="23">
        <v>0</v>
      </c>
      <c r="L14608" s="24">
        <v>16.5</v>
      </c>
      <c r="M14608" s="24">
        <v>0</v>
      </c>
      <c r="N14608" s="24">
        <v>0</v>
      </c>
      <c r="O14608" s="24">
        <v>0</v>
      </c>
      <c r="P14608" s="25">
        <v>22</v>
      </c>
    </row>
    <row r="14609" spans="1:16" x14ac:dyDescent="0.3">
      <c r="A14609" s="22">
        <v>43466</v>
      </c>
      <c r="B14609">
        <v>2019</v>
      </c>
      <c r="C14609">
        <v>1</v>
      </c>
      <c r="D14609" t="s">
        <v>90</v>
      </c>
      <c r="E14609" t="s">
        <v>91</v>
      </c>
      <c r="F14609" t="s">
        <v>189</v>
      </c>
      <c r="G14609" t="s">
        <v>114</v>
      </c>
      <c r="H14609" t="s">
        <v>108</v>
      </c>
      <c r="I14609" t="s">
        <v>72</v>
      </c>
      <c r="J14609" t="s">
        <v>109</v>
      </c>
      <c r="K14609" s="23">
        <v>0</v>
      </c>
      <c r="L14609" s="24">
        <v>8.1999999999999993</v>
      </c>
      <c r="M14609" s="24">
        <v>0</v>
      </c>
      <c r="N14609" s="24">
        <v>0</v>
      </c>
      <c r="O14609" s="24">
        <v>0</v>
      </c>
      <c r="P14609" s="25">
        <v>32</v>
      </c>
    </row>
    <row r="14610" spans="1:16" x14ac:dyDescent="0.3">
      <c r="A14610" s="22">
        <v>43467</v>
      </c>
      <c r="B14610">
        <v>2019</v>
      </c>
      <c r="C14610">
        <v>1</v>
      </c>
      <c r="D14610" t="s">
        <v>90</v>
      </c>
      <c r="E14610" t="s">
        <v>91</v>
      </c>
      <c r="F14610" t="s">
        <v>189</v>
      </c>
      <c r="G14610" t="s">
        <v>115</v>
      </c>
      <c r="H14610" t="s">
        <v>94</v>
      </c>
      <c r="I14610" t="s">
        <v>73</v>
      </c>
      <c r="J14610" t="s">
        <v>95</v>
      </c>
      <c r="K14610" s="23">
        <v>5.33</v>
      </c>
      <c r="L14610" s="24">
        <v>3.1</v>
      </c>
      <c r="M14610" s="24">
        <v>16.52</v>
      </c>
      <c r="N14610" s="24">
        <v>11.56</v>
      </c>
      <c r="O14610" s="24">
        <v>4.96</v>
      </c>
      <c r="P14610" s="25">
        <v>30</v>
      </c>
    </row>
    <row r="14611" spans="1:16" x14ac:dyDescent="0.3">
      <c r="A14611" s="22">
        <v>43467</v>
      </c>
      <c r="B14611">
        <v>2019</v>
      </c>
      <c r="C14611">
        <v>1</v>
      </c>
      <c r="D14611" t="s">
        <v>90</v>
      </c>
      <c r="E14611" t="s">
        <v>91</v>
      </c>
      <c r="F14611" t="s">
        <v>189</v>
      </c>
      <c r="G14611" t="s">
        <v>115</v>
      </c>
      <c r="H14611" t="s">
        <v>96</v>
      </c>
      <c r="I14611" t="s">
        <v>74</v>
      </c>
      <c r="J14611" t="s">
        <v>97</v>
      </c>
      <c r="K14611" s="23">
        <v>4.4000000000000004</v>
      </c>
      <c r="L14611" s="24">
        <v>3.6</v>
      </c>
      <c r="M14611" s="24">
        <v>15.84</v>
      </c>
      <c r="N14611" s="24">
        <v>11.09</v>
      </c>
      <c r="O14611" s="24">
        <v>4.75</v>
      </c>
      <c r="P14611" s="25">
        <v>30</v>
      </c>
    </row>
    <row r="14612" spans="1:16" x14ac:dyDescent="0.3">
      <c r="A14612" s="22">
        <v>43467</v>
      </c>
      <c r="B14612">
        <v>2019</v>
      </c>
      <c r="C14612">
        <v>1</v>
      </c>
      <c r="D14612" t="s">
        <v>90</v>
      </c>
      <c r="E14612" t="s">
        <v>91</v>
      </c>
      <c r="F14612" t="s">
        <v>189</v>
      </c>
      <c r="G14612" t="s">
        <v>115</v>
      </c>
      <c r="H14612" t="s">
        <v>98</v>
      </c>
      <c r="I14612" t="s">
        <v>75</v>
      </c>
      <c r="J14612" t="s">
        <v>99</v>
      </c>
      <c r="K14612" s="23">
        <v>4.1500000000000004</v>
      </c>
      <c r="L14612" s="24">
        <v>2.8</v>
      </c>
      <c r="M14612" s="24">
        <v>11.62</v>
      </c>
      <c r="N14612" s="24">
        <v>8.3699999999999992</v>
      </c>
      <c r="O14612" s="24">
        <v>3.25</v>
      </c>
      <c r="P14612" s="25">
        <v>28</v>
      </c>
    </row>
    <row r="14613" spans="1:16" x14ac:dyDescent="0.3">
      <c r="A14613" s="22">
        <v>43467</v>
      </c>
      <c r="B14613">
        <v>2019</v>
      </c>
      <c r="C14613">
        <v>1</v>
      </c>
      <c r="D14613" t="s">
        <v>90</v>
      </c>
      <c r="E14613" t="s">
        <v>91</v>
      </c>
      <c r="F14613" t="s">
        <v>189</v>
      </c>
      <c r="G14613" t="s">
        <v>115</v>
      </c>
      <c r="H14613" t="s">
        <v>100</v>
      </c>
      <c r="I14613" t="s">
        <v>70</v>
      </c>
      <c r="J14613" t="s">
        <v>101</v>
      </c>
      <c r="K14613" s="23">
        <v>36.799999999999997</v>
      </c>
      <c r="L14613" s="24">
        <v>2.4</v>
      </c>
      <c r="M14613" s="24">
        <v>88.32</v>
      </c>
      <c r="N14613" s="24">
        <v>65.36</v>
      </c>
      <c r="O14613" s="24">
        <v>22.96</v>
      </c>
      <c r="P14613" s="25">
        <v>26</v>
      </c>
    </row>
    <row r="14614" spans="1:16" x14ac:dyDescent="0.3">
      <c r="A14614" s="22">
        <v>43467</v>
      </c>
      <c r="B14614">
        <v>2019</v>
      </c>
      <c r="C14614">
        <v>1</v>
      </c>
      <c r="D14614" t="s">
        <v>90</v>
      </c>
      <c r="E14614" t="s">
        <v>91</v>
      </c>
      <c r="F14614" t="s">
        <v>189</v>
      </c>
      <c r="G14614" t="s">
        <v>115</v>
      </c>
      <c r="H14614" t="s">
        <v>102</v>
      </c>
      <c r="I14614" t="s">
        <v>71</v>
      </c>
      <c r="J14614" t="s">
        <v>103</v>
      </c>
      <c r="K14614" s="23">
        <v>4</v>
      </c>
      <c r="L14614" s="24">
        <v>6.9</v>
      </c>
      <c r="M14614" s="24">
        <v>27.6</v>
      </c>
      <c r="N14614" s="24">
        <v>18.22</v>
      </c>
      <c r="O14614" s="24">
        <v>9.3800000000000008</v>
      </c>
      <c r="P14614" s="25">
        <v>34</v>
      </c>
    </row>
    <row r="14615" spans="1:16" x14ac:dyDescent="0.3">
      <c r="A14615" s="22">
        <v>43467</v>
      </c>
      <c r="B14615">
        <v>2019</v>
      </c>
      <c r="C14615">
        <v>1</v>
      </c>
      <c r="D14615" t="s">
        <v>90</v>
      </c>
      <c r="E14615" t="s">
        <v>91</v>
      </c>
      <c r="F14615" t="s">
        <v>189</v>
      </c>
      <c r="G14615" t="s">
        <v>115</v>
      </c>
      <c r="H14615" t="s">
        <v>104</v>
      </c>
      <c r="I14615" t="s">
        <v>76</v>
      </c>
      <c r="J14615" t="s">
        <v>105</v>
      </c>
      <c r="K14615" s="23">
        <v>0</v>
      </c>
      <c r="L14615" s="24">
        <v>7.4</v>
      </c>
      <c r="M14615" s="24">
        <v>0</v>
      </c>
      <c r="N14615" s="24">
        <v>0</v>
      </c>
      <c r="O14615" s="24">
        <v>0</v>
      </c>
      <c r="P14615" s="25">
        <v>34</v>
      </c>
    </row>
    <row r="14616" spans="1:16" x14ac:dyDescent="0.3">
      <c r="A14616" s="22">
        <v>43467</v>
      </c>
      <c r="B14616">
        <v>2019</v>
      </c>
      <c r="C14616">
        <v>1</v>
      </c>
      <c r="D14616" t="s">
        <v>90</v>
      </c>
      <c r="E14616" t="s">
        <v>91</v>
      </c>
      <c r="F14616" t="s">
        <v>189</v>
      </c>
      <c r="G14616" t="s">
        <v>115</v>
      </c>
      <c r="H14616" t="s">
        <v>106</v>
      </c>
      <c r="I14616" t="s">
        <v>69</v>
      </c>
      <c r="J14616" t="s">
        <v>107</v>
      </c>
      <c r="K14616" s="23">
        <v>9</v>
      </c>
      <c r="L14616" s="24">
        <v>16.5</v>
      </c>
      <c r="M14616" s="24">
        <v>148.5</v>
      </c>
      <c r="N14616" s="24">
        <v>115.83</v>
      </c>
      <c r="O14616" s="24">
        <v>32.67</v>
      </c>
      <c r="P14616" s="25">
        <v>22</v>
      </c>
    </row>
    <row r="14617" spans="1:16" x14ac:dyDescent="0.3">
      <c r="A14617" s="22">
        <v>43467</v>
      </c>
      <c r="B14617">
        <v>2019</v>
      </c>
      <c r="C14617">
        <v>1</v>
      </c>
      <c r="D14617" t="s">
        <v>90</v>
      </c>
      <c r="E14617" t="s">
        <v>91</v>
      </c>
      <c r="F14617" t="s">
        <v>189</v>
      </c>
      <c r="G14617" t="s">
        <v>115</v>
      </c>
      <c r="H14617" t="s">
        <v>108</v>
      </c>
      <c r="I14617" t="s">
        <v>72</v>
      </c>
      <c r="J14617" t="s">
        <v>109</v>
      </c>
      <c r="K14617" s="23">
        <v>2</v>
      </c>
      <c r="L14617" s="24">
        <v>8.1999999999999993</v>
      </c>
      <c r="M14617" s="24">
        <v>16.399999999999999</v>
      </c>
      <c r="N14617" s="24">
        <v>11.15</v>
      </c>
      <c r="O14617" s="24">
        <v>5.25</v>
      </c>
      <c r="P14617" s="25">
        <v>32</v>
      </c>
    </row>
    <row r="14618" spans="1:16" x14ac:dyDescent="0.3">
      <c r="A14618" s="22">
        <v>43468</v>
      </c>
      <c r="B14618">
        <v>2019</v>
      </c>
      <c r="C14618">
        <v>1</v>
      </c>
      <c r="D14618" t="s">
        <v>90</v>
      </c>
      <c r="E14618" t="s">
        <v>91</v>
      </c>
      <c r="F14618" t="s">
        <v>189</v>
      </c>
      <c r="G14618" t="s">
        <v>93</v>
      </c>
      <c r="H14618" t="s">
        <v>94</v>
      </c>
      <c r="I14618" t="s">
        <v>73</v>
      </c>
      <c r="J14618" t="s">
        <v>95</v>
      </c>
      <c r="K14618" s="23">
        <v>4.33</v>
      </c>
      <c r="L14618" s="24">
        <v>3.1</v>
      </c>
      <c r="M14618" s="24">
        <v>13.42</v>
      </c>
      <c r="N14618" s="24">
        <v>9.39</v>
      </c>
      <c r="O14618" s="24">
        <v>4.03</v>
      </c>
      <c r="P14618" s="25">
        <v>30</v>
      </c>
    </row>
    <row r="14619" spans="1:16" x14ac:dyDescent="0.3">
      <c r="A14619" s="22">
        <v>43468</v>
      </c>
      <c r="B14619">
        <v>2019</v>
      </c>
      <c r="C14619">
        <v>1</v>
      </c>
      <c r="D14619" t="s">
        <v>90</v>
      </c>
      <c r="E14619" t="s">
        <v>91</v>
      </c>
      <c r="F14619" t="s">
        <v>189</v>
      </c>
      <c r="G14619" t="s">
        <v>93</v>
      </c>
      <c r="H14619" t="s">
        <v>96</v>
      </c>
      <c r="I14619" t="s">
        <v>74</v>
      </c>
      <c r="J14619" t="s">
        <v>97</v>
      </c>
      <c r="K14619" s="23">
        <v>4.84</v>
      </c>
      <c r="L14619" s="24">
        <v>3.6</v>
      </c>
      <c r="M14619" s="24">
        <v>17.420000000000002</v>
      </c>
      <c r="N14619" s="24">
        <v>12.19</v>
      </c>
      <c r="O14619" s="24">
        <v>5.23</v>
      </c>
      <c r="P14619" s="25">
        <v>30</v>
      </c>
    </row>
    <row r="14620" spans="1:16" x14ac:dyDescent="0.3">
      <c r="A14620" s="22">
        <v>43468</v>
      </c>
      <c r="B14620">
        <v>2019</v>
      </c>
      <c r="C14620">
        <v>1</v>
      </c>
      <c r="D14620" t="s">
        <v>90</v>
      </c>
      <c r="E14620" t="s">
        <v>91</v>
      </c>
      <c r="F14620" t="s">
        <v>189</v>
      </c>
      <c r="G14620" t="s">
        <v>93</v>
      </c>
      <c r="H14620" t="s">
        <v>98</v>
      </c>
      <c r="I14620" t="s">
        <v>75</v>
      </c>
      <c r="J14620" t="s">
        <v>99</v>
      </c>
      <c r="K14620" s="23">
        <v>6.25</v>
      </c>
      <c r="L14620" s="24">
        <v>2.8</v>
      </c>
      <c r="M14620" s="24">
        <v>17.5</v>
      </c>
      <c r="N14620" s="24">
        <v>12.6</v>
      </c>
      <c r="O14620" s="24">
        <v>4.9000000000000004</v>
      </c>
      <c r="P14620" s="25">
        <v>28</v>
      </c>
    </row>
    <row r="14621" spans="1:16" x14ac:dyDescent="0.3">
      <c r="A14621" s="22">
        <v>43468</v>
      </c>
      <c r="B14621">
        <v>2019</v>
      </c>
      <c r="C14621">
        <v>1</v>
      </c>
      <c r="D14621" t="s">
        <v>90</v>
      </c>
      <c r="E14621" t="s">
        <v>91</v>
      </c>
      <c r="F14621" t="s">
        <v>189</v>
      </c>
      <c r="G14621" t="s">
        <v>93</v>
      </c>
      <c r="H14621" t="s">
        <v>100</v>
      </c>
      <c r="I14621" t="s">
        <v>70</v>
      </c>
      <c r="J14621" t="s">
        <v>101</v>
      </c>
      <c r="K14621" s="23">
        <v>42.4</v>
      </c>
      <c r="L14621" s="24">
        <v>2.4</v>
      </c>
      <c r="M14621" s="24">
        <v>101.76</v>
      </c>
      <c r="N14621" s="24">
        <v>75.3</v>
      </c>
      <c r="O14621" s="24">
        <v>26.46</v>
      </c>
      <c r="P14621" s="25">
        <v>26</v>
      </c>
    </row>
    <row r="14622" spans="1:16" x14ac:dyDescent="0.3">
      <c r="A14622" s="22">
        <v>43468</v>
      </c>
      <c r="B14622">
        <v>2019</v>
      </c>
      <c r="C14622">
        <v>1</v>
      </c>
      <c r="D14622" t="s">
        <v>90</v>
      </c>
      <c r="E14622" t="s">
        <v>91</v>
      </c>
      <c r="F14622" t="s">
        <v>189</v>
      </c>
      <c r="G14622" t="s">
        <v>93</v>
      </c>
      <c r="H14622" t="s">
        <v>102</v>
      </c>
      <c r="I14622" t="s">
        <v>71</v>
      </c>
      <c r="J14622" t="s">
        <v>103</v>
      </c>
      <c r="K14622" s="23">
        <v>6</v>
      </c>
      <c r="L14622" s="24">
        <v>6.9</v>
      </c>
      <c r="M14622" s="24">
        <v>41.4</v>
      </c>
      <c r="N14622" s="24">
        <v>27.32</v>
      </c>
      <c r="O14622" s="24">
        <v>14.08</v>
      </c>
      <c r="P14622" s="25">
        <v>34</v>
      </c>
    </row>
    <row r="14623" spans="1:16" x14ac:dyDescent="0.3">
      <c r="A14623" s="22">
        <v>43468</v>
      </c>
      <c r="B14623">
        <v>2019</v>
      </c>
      <c r="C14623">
        <v>1</v>
      </c>
      <c r="D14623" t="s">
        <v>90</v>
      </c>
      <c r="E14623" t="s">
        <v>91</v>
      </c>
      <c r="F14623" t="s">
        <v>189</v>
      </c>
      <c r="G14623" t="s">
        <v>93</v>
      </c>
      <c r="H14623" t="s">
        <v>104</v>
      </c>
      <c r="I14623" t="s">
        <v>76</v>
      </c>
      <c r="J14623" t="s">
        <v>105</v>
      </c>
      <c r="K14623" s="23">
        <v>0</v>
      </c>
      <c r="L14623" s="24">
        <v>7.4</v>
      </c>
      <c r="M14623" s="24">
        <v>0</v>
      </c>
      <c r="N14623" s="24">
        <v>0</v>
      </c>
      <c r="O14623" s="24">
        <v>0</v>
      </c>
      <c r="P14623" s="25">
        <v>34</v>
      </c>
    </row>
    <row r="14624" spans="1:16" x14ac:dyDescent="0.3">
      <c r="A14624" s="22">
        <v>43468</v>
      </c>
      <c r="B14624">
        <v>2019</v>
      </c>
      <c r="C14624">
        <v>1</v>
      </c>
      <c r="D14624" t="s">
        <v>90</v>
      </c>
      <c r="E14624" t="s">
        <v>91</v>
      </c>
      <c r="F14624" t="s">
        <v>189</v>
      </c>
      <c r="G14624" t="s">
        <v>93</v>
      </c>
      <c r="H14624" t="s">
        <v>106</v>
      </c>
      <c r="I14624" t="s">
        <v>69</v>
      </c>
      <c r="J14624" t="s">
        <v>107</v>
      </c>
      <c r="K14624" s="23">
        <v>9</v>
      </c>
      <c r="L14624" s="24">
        <v>16.5</v>
      </c>
      <c r="M14624" s="24">
        <v>148.5</v>
      </c>
      <c r="N14624" s="24">
        <v>115.83</v>
      </c>
      <c r="O14624" s="24">
        <v>32.67</v>
      </c>
      <c r="P14624" s="25">
        <v>22</v>
      </c>
    </row>
    <row r="14625" spans="1:16" x14ac:dyDescent="0.3">
      <c r="A14625" s="22">
        <v>43468</v>
      </c>
      <c r="B14625">
        <v>2019</v>
      </c>
      <c r="C14625">
        <v>1</v>
      </c>
      <c r="D14625" t="s">
        <v>90</v>
      </c>
      <c r="E14625" t="s">
        <v>91</v>
      </c>
      <c r="F14625" t="s">
        <v>189</v>
      </c>
      <c r="G14625" t="s">
        <v>93</v>
      </c>
      <c r="H14625" t="s">
        <v>108</v>
      </c>
      <c r="I14625" t="s">
        <v>72</v>
      </c>
      <c r="J14625" t="s">
        <v>109</v>
      </c>
      <c r="K14625" s="23">
        <v>0</v>
      </c>
      <c r="L14625" s="24">
        <v>8.1999999999999993</v>
      </c>
      <c r="M14625" s="24">
        <v>0</v>
      </c>
      <c r="N14625" s="24">
        <v>0</v>
      </c>
      <c r="O14625" s="24">
        <v>0</v>
      </c>
      <c r="P14625" s="25">
        <v>32</v>
      </c>
    </row>
    <row r="14626" spans="1:16" x14ac:dyDescent="0.3">
      <c r="A14626" s="22">
        <v>43469</v>
      </c>
      <c r="B14626">
        <v>2019</v>
      </c>
      <c r="C14626">
        <v>1</v>
      </c>
      <c r="D14626" t="s">
        <v>90</v>
      </c>
      <c r="E14626" t="s">
        <v>91</v>
      </c>
      <c r="F14626" t="s">
        <v>189</v>
      </c>
      <c r="G14626" t="s">
        <v>110</v>
      </c>
      <c r="H14626" t="s">
        <v>94</v>
      </c>
      <c r="I14626" t="s">
        <v>73</v>
      </c>
      <c r="J14626" t="s">
        <v>95</v>
      </c>
      <c r="K14626" s="23">
        <v>7</v>
      </c>
      <c r="L14626" s="24">
        <v>3.1</v>
      </c>
      <c r="M14626" s="24">
        <v>21.7</v>
      </c>
      <c r="N14626" s="24">
        <v>15.19</v>
      </c>
      <c r="O14626" s="24">
        <v>6.51</v>
      </c>
      <c r="P14626" s="25">
        <v>30</v>
      </c>
    </row>
    <row r="14627" spans="1:16" x14ac:dyDescent="0.3">
      <c r="A14627" s="22">
        <v>43469</v>
      </c>
      <c r="B14627">
        <v>2019</v>
      </c>
      <c r="C14627">
        <v>1</v>
      </c>
      <c r="D14627" t="s">
        <v>90</v>
      </c>
      <c r="E14627" t="s">
        <v>91</v>
      </c>
      <c r="F14627" t="s">
        <v>189</v>
      </c>
      <c r="G14627" t="s">
        <v>110</v>
      </c>
      <c r="H14627" t="s">
        <v>96</v>
      </c>
      <c r="I14627" t="s">
        <v>74</v>
      </c>
      <c r="J14627" t="s">
        <v>97</v>
      </c>
      <c r="K14627" s="23">
        <v>3.67</v>
      </c>
      <c r="L14627" s="24">
        <v>3.6</v>
      </c>
      <c r="M14627" s="24">
        <v>13.21</v>
      </c>
      <c r="N14627" s="24">
        <v>9.25</v>
      </c>
      <c r="O14627" s="24">
        <v>3.96</v>
      </c>
      <c r="P14627" s="25">
        <v>30</v>
      </c>
    </row>
    <row r="14628" spans="1:16" x14ac:dyDescent="0.3">
      <c r="A14628" s="22">
        <v>43469</v>
      </c>
      <c r="B14628">
        <v>2019</v>
      </c>
      <c r="C14628">
        <v>1</v>
      </c>
      <c r="D14628" t="s">
        <v>90</v>
      </c>
      <c r="E14628" t="s">
        <v>91</v>
      </c>
      <c r="F14628" t="s">
        <v>189</v>
      </c>
      <c r="G14628" t="s">
        <v>110</v>
      </c>
      <c r="H14628" t="s">
        <v>98</v>
      </c>
      <c r="I14628" t="s">
        <v>75</v>
      </c>
      <c r="J14628" t="s">
        <v>99</v>
      </c>
      <c r="K14628" s="23">
        <v>2.6</v>
      </c>
      <c r="L14628" s="24">
        <v>2.8</v>
      </c>
      <c r="M14628" s="24">
        <v>7.28</v>
      </c>
      <c r="N14628" s="24">
        <v>5.24</v>
      </c>
      <c r="O14628" s="24">
        <v>2.04</v>
      </c>
      <c r="P14628" s="25">
        <v>28</v>
      </c>
    </row>
    <row r="14629" spans="1:16" x14ac:dyDescent="0.3">
      <c r="A14629" s="22">
        <v>43469</v>
      </c>
      <c r="B14629">
        <v>2019</v>
      </c>
      <c r="C14629">
        <v>1</v>
      </c>
      <c r="D14629" t="s">
        <v>90</v>
      </c>
      <c r="E14629" t="s">
        <v>91</v>
      </c>
      <c r="F14629" t="s">
        <v>189</v>
      </c>
      <c r="G14629" t="s">
        <v>110</v>
      </c>
      <c r="H14629" t="s">
        <v>100</v>
      </c>
      <c r="I14629" t="s">
        <v>70</v>
      </c>
      <c r="J14629" t="s">
        <v>101</v>
      </c>
      <c r="K14629" s="23">
        <v>55.8</v>
      </c>
      <c r="L14629" s="24">
        <v>2.4</v>
      </c>
      <c r="M14629" s="24">
        <v>133.91999999999999</v>
      </c>
      <c r="N14629" s="24">
        <v>99.1</v>
      </c>
      <c r="O14629" s="24">
        <v>34.82</v>
      </c>
      <c r="P14629" s="25">
        <v>26</v>
      </c>
    </row>
    <row r="14630" spans="1:16" x14ac:dyDescent="0.3">
      <c r="A14630" s="22">
        <v>43469</v>
      </c>
      <c r="B14630">
        <v>2019</v>
      </c>
      <c r="C14630">
        <v>1</v>
      </c>
      <c r="D14630" t="s">
        <v>90</v>
      </c>
      <c r="E14630" t="s">
        <v>91</v>
      </c>
      <c r="F14630" t="s">
        <v>189</v>
      </c>
      <c r="G14630" t="s">
        <v>110</v>
      </c>
      <c r="H14630" t="s">
        <v>102</v>
      </c>
      <c r="I14630" t="s">
        <v>71</v>
      </c>
      <c r="J14630" t="s">
        <v>103</v>
      </c>
      <c r="K14630" s="23">
        <v>10</v>
      </c>
      <c r="L14630" s="24">
        <v>6.9</v>
      </c>
      <c r="M14630" s="24">
        <v>69</v>
      </c>
      <c r="N14630" s="24">
        <v>45.54</v>
      </c>
      <c r="O14630" s="24">
        <v>23.46</v>
      </c>
      <c r="P14630" s="25">
        <v>34</v>
      </c>
    </row>
    <row r="14631" spans="1:16" x14ac:dyDescent="0.3">
      <c r="A14631" s="22">
        <v>43469</v>
      </c>
      <c r="B14631">
        <v>2019</v>
      </c>
      <c r="C14631">
        <v>1</v>
      </c>
      <c r="D14631" t="s">
        <v>90</v>
      </c>
      <c r="E14631" t="s">
        <v>91</v>
      </c>
      <c r="F14631" t="s">
        <v>189</v>
      </c>
      <c r="G14631" t="s">
        <v>110</v>
      </c>
      <c r="H14631" t="s">
        <v>104</v>
      </c>
      <c r="I14631" t="s">
        <v>76</v>
      </c>
      <c r="J14631" t="s">
        <v>105</v>
      </c>
      <c r="K14631" s="23">
        <v>0</v>
      </c>
      <c r="L14631" s="24">
        <v>7.4</v>
      </c>
      <c r="M14631" s="24">
        <v>0</v>
      </c>
      <c r="N14631" s="24">
        <v>0</v>
      </c>
      <c r="O14631" s="24">
        <v>0</v>
      </c>
      <c r="P14631" s="25">
        <v>34</v>
      </c>
    </row>
    <row r="14632" spans="1:16" x14ac:dyDescent="0.3">
      <c r="A14632" s="22">
        <v>43469</v>
      </c>
      <c r="B14632">
        <v>2019</v>
      </c>
      <c r="C14632">
        <v>1</v>
      </c>
      <c r="D14632" t="s">
        <v>90</v>
      </c>
      <c r="E14632" t="s">
        <v>91</v>
      </c>
      <c r="F14632" t="s">
        <v>189</v>
      </c>
      <c r="G14632" t="s">
        <v>110</v>
      </c>
      <c r="H14632" t="s">
        <v>106</v>
      </c>
      <c r="I14632" t="s">
        <v>69</v>
      </c>
      <c r="J14632" t="s">
        <v>107</v>
      </c>
      <c r="K14632" s="23">
        <v>0</v>
      </c>
      <c r="L14632" s="24">
        <v>16.5</v>
      </c>
      <c r="M14632" s="24">
        <v>0</v>
      </c>
      <c r="N14632" s="24">
        <v>0</v>
      </c>
      <c r="O14632" s="24">
        <v>0</v>
      </c>
      <c r="P14632" s="25">
        <v>22</v>
      </c>
    </row>
    <row r="14633" spans="1:16" x14ac:dyDescent="0.3">
      <c r="A14633" s="22">
        <v>43469</v>
      </c>
      <c r="B14633">
        <v>2019</v>
      </c>
      <c r="C14633">
        <v>1</v>
      </c>
      <c r="D14633" t="s">
        <v>90</v>
      </c>
      <c r="E14633" t="s">
        <v>91</v>
      </c>
      <c r="F14633" t="s">
        <v>189</v>
      </c>
      <c r="G14633" t="s">
        <v>110</v>
      </c>
      <c r="H14633" t="s">
        <v>108</v>
      </c>
      <c r="I14633" t="s">
        <v>72</v>
      </c>
      <c r="J14633" t="s">
        <v>109</v>
      </c>
      <c r="K14633" s="23">
        <v>1</v>
      </c>
      <c r="L14633" s="24">
        <v>8.1999999999999993</v>
      </c>
      <c r="M14633" s="24">
        <v>8.1999999999999993</v>
      </c>
      <c r="N14633" s="24">
        <v>5.58</v>
      </c>
      <c r="O14633" s="24">
        <v>2.62</v>
      </c>
      <c r="P14633" s="25">
        <v>32</v>
      </c>
    </row>
    <row r="14634" spans="1:16" x14ac:dyDescent="0.3">
      <c r="A14634" s="22">
        <v>43470</v>
      </c>
      <c r="B14634">
        <v>2019</v>
      </c>
      <c r="C14634">
        <v>1</v>
      </c>
      <c r="D14634" t="s">
        <v>90</v>
      </c>
      <c r="E14634" t="s">
        <v>91</v>
      </c>
      <c r="F14634" t="s">
        <v>189</v>
      </c>
      <c r="G14634" t="s">
        <v>111</v>
      </c>
      <c r="H14634" t="s">
        <v>94</v>
      </c>
      <c r="I14634" t="s">
        <v>73</v>
      </c>
      <c r="J14634" t="s">
        <v>95</v>
      </c>
      <c r="K14634" s="23">
        <v>8.01</v>
      </c>
      <c r="L14634" s="24">
        <v>3.1</v>
      </c>
      <c r="M14634" s="24">
        <v>24.83</v>
      </c>
      <c r="N14634" s="24">
        <v>17.38</v>
      </c>
      <c r="O14634" s="24">
        <v>7.45</v>
      </c>
      <c r="P14634" s="25">
        <v>30</v>
      </c>
    </row>
    <row r="14635" spans="1:16" x14ac:dyDescent="0.3">
      <c r="A14635" s="22">
        <v>43470</v>
      </c>
      <c r="B14635">
        <v>2019</v>
      </c>
      <c r="C14635">
        <v>1</v>
      </c>
      <c r="D14635" t="s">
        <v>90</v>
      </c>
      <c r="E14635" t="s">
        <v>91</v>
      </c>
      <c r="F14635" t="s">
        <v>189</v>
      </c>
      <c r="G14635" t="s">
        <v>111</v>
      </c>
      <c r="H14635" t="s">
        <v>96</v>
      </c>
      <c r="I14635" t="s">
        <v>74</v>
      </c>
      <c r="J14635" t="s">
        <v>97</v>
      </c>
      <c r="K14635" s="23">
        <v>3.69</v>
      </c>
      <c r="L14635" s="24">
        <v>3.6</v>
      </c>
      <c r="M14635" s="24">
        <v>13.28</v>
      </c>
      <c r="N14635" s="24">
        <v>9.3000000000000007</v>
      </c>
      <c r="O14635" s="24">
        <v>3.98</v>
      </c>
      <c r="P14635" s="25">
        <v>30</v>
      </c>
    </row>
    <row r="14636" spans="1:16" x14ac:dyDescent="0.3">
      <c r="A14636" s="22">
        <v>43470</v>
      </c>
      <c r="B14636">
        <v>2019</v>
      </c>
      <c r="C14636">
        <v>1</v>
      </c>
      <c r="D14636" t="s">
        <v>90</v>
      </c>
      <c r="E14636" t="s">
        <v>91</v>
      </c>
      <c r="F14636" t="s">
        <v>189</v>
      </c>
      <c r="G14636" t="s">
        <v>111</v>
      </c>
      <c r="H14636" t="s">
        <v>98</v>
      </c>
      <c r="I14636" t="s">
        <v>75</v>
      </c>
      <c r="J14636" t="s">
        <v>99</v>
      </c>
      <c r="K14636" s="23">
        <v>3.1</v>
      </c>
      <c r="L14636" s="24">
        <v>2.8</v>
      </c>
      <c r="M14636" s="24">
        <v>8.68</v>
      </c>
      <c r="N14636" s="24">
        <v>6.25</v>
      </c>
      <c r="O14636" s="24">
        <v>2.4300000000000002</v>
      </c>
      <c r="P14636" s="25">
        <v>28</v>
      </c>
    </row>
    <row r="14637" spans="1:16" x14ac:dyDescent="0.3">
      <c r="A14637" s="22">
        <v>43470</v>
      </c>
      <c r="B14637">
        <v>2019</v>
      </c>
      <c r="C14637">
        <v>1</v>
      </c>
      <c r="D14637" t="s">
        <v>90</v>
      </c>
      <c r="E14637" t="s">
        <v>91</v>
      </c>
      <c r="F14637" t="s">
        <v>189</v>
      </c>
      <c r="G14637" t="s">
        <v>111</v>
      </c>
      <c r="H14637" t="s">
        <v>100</v>
      </c>
      <c r="I14637" t="s">
        <v>70</v>
      </c>
      <c r="J14637" t="s">
        <v>101</v>
      </c>
      <c r="K14637" s="23">
        <v>62.75</v>
      </c>
      <c r="L14637" s="24">
        <v>2.4</v>
      </c>
      <c r="M14637" s="24">
        <v>150.6</v>
      </c>
      <c r="N14637" s="24">
        <v>111.44</v>
      </c>
      <c r="O14637" s="24">
        <v>39.159999999999997</v>
      </c>
      <c r="P14637" s="25">
        <v>26</v>
      </c>
    </row>
    <row r="14638" spans="1:16" x14ac:dyDescent="0.3">
      <c r="A14638" s="22">
        <v>43470</v>
      </c>
      <c r="B14638">
        <v>2019</v>
      </c>
      <c r="C14638">
        <v>1</v>
      </c>
      <c r="D14638" t="s">
        <v>90</v>
      </c>
      <c r="E14638" t="s">
        <v>91</v>
      </c>
      <c r="F14638" t="s">
        <v>189</v>
      </c>
      <c r="G14638" t="s">
        <v>111</v>
      </c>
      <c r="H14638" t="s">
        <v>102</v>
      </c>
      <c r="I14638" t="s">
        <v>71</v>
      </c>
      <c r="J14638" t="s">
        <v>103</v>
      </c>
      <c r="K14638" s="23">
        <v>10</v>
      </c>
      <c r="L14638" s="24">
        <v>6.9</v>
      </c>
      <c r="M14638" s="24">
        <v>69</v>
      </c>
      <c r="N14638" s="24">
        <v>45.54</v>
      </c>
      <c r="O14638" s="24">
        <v>23.46</v>
      </c>
      <c r="P14638" s="25">
        <v>34</v>
      </c>
    </row>
    <row r="14639" spans="1:16" x14ac:dyDescent="0.3">
      <c r="A14639" s="22">
        <v>43470</v>
      </c>
      <c r="B14639">
        <v>2019</v>
      </c>
      <c r="C14639">
        <v>1</v>
      </c>
      <c r="D14639" t="s">
        <v>90</v>
      </c>
      <c r="E14639" t="s">
        <v>91</v>
      </c>
      <c r="F14639" t="s">
        <v>189</v>
      </c>
      <c r="G14639" t="s">
        <v>111</v>
      </c>
      <c r="H14639" t="s">
        <v>104</v>
      </c>
      <c r="I14639" t="s">
        <v>76</v>
      </c>
      <c r="J14639" t="s">
        <v>105</v>
      </c>
      <c r="K14639" s="23">
        <v>0</v>
      </c>
      <c r="L14639" s="24">
        <v>7.4</v>
      </c>
      <c r="M14639" s="24">
        <v>0</v>
      </c>
      <c r="N14639" s="24">
        <v>0</v>
      </c>
      <c r="O14639" s="24">
        <v>0</v>
      </c>
      <c r="P14639" s="25">
        <v>34</v>
      </c>
    </row>
    <row r="14640" spans="1:16" x14ac:dyDescent="0.3">
      <c r="A14640" s="22">
        <v>43470</v>
      </c>
      <c r="B14640">
        <v>2019</v>
      </c>
      <c r="C14640">
        <v>1</v>
      </c>
      <c r="D14640" t="s">
        <v>90</v>
      </c>
      <c r="E14640" t="s">
        <v>91</v>
      </c>
      <c r="F14640" t="s">
        <v>189</v>
      </c>
      <c r="G14640" t="s">
        <v>111</v>
      </c>
      <c r="H14640" t="s">
        <v>106</v>
      </c>
      <c r="I14640" t="s">
        <v>69</v>
      </c>
      <c r="J14640" t="s">
        <v>107</v>
      </c>
      <c r="K14640" s="23">
        <v>30</v>
      </c>
      <c r="L14640" s="24">
        <v>16.5</v>
      </c>
      <c r="M14640" s="24">
        <v>495</v>
      </c>
      <c r="N14640" s="24">
        <v>386.1</v>
      </c>
      <c r="O14640" s="24">
        <v>108.9</v>
      </c>
      <c r="P14640" s="25">
        <v>22</v>
      </c>
    </row>
    <row r="14641" spans="1:16" x14ac:dyDescent="0.3">
      <c r="A14641" s="22">
        <v>43470</v>
      </c>
      <c r="B14641">
        <v>2019</v>
      </c>
      <c r="C14641">
        <v>1</v>
      </c>
      <c r="D14641" t="s">
        <v>90</v>
      </c>
      <c r="E14641" t="s">
        <v>91</v>
      </c>
      <c r="F14641" t="s">
        <v>189</v>
      </c>
      <c r="G14641" t="s">
        <v>111</v>
      </c>
      <c r="H14641" t="s">
        <v>108</v>
      </c>
      <c r="I14641" t="s">
        <v>72</v>
      </c>
      <c r="J14641" t="s">
        <v>109</v>
      </c>
      <c r="K14641" s="23">
        <v>1</v>
      </c>
      <c r="L14641" s="24">
        <v>8.1999999999999993</v>
      </c>
      <c r="M14641" s="24">
        <v>8.1999999999999993</v>
      </c>
      <c r="N14641" s="24">
        <v>5.58</v>
      </c>
      <c r="O14641" s="24">
        <v>2.62</v>
      </c>
      <c r="P14641" s="25">
        <v>32</v>
      </c>
    </row>
    <row r="14642" spans="1:16" x14ac:dyDescent="0.3">
      <c r="A14642" s="22">
        <v>43471</v>
      </c>
      <c r="B14642">
        <v>2019</v>
      </c>
      <c r="C14642">
        <v>1</v>
      </c>
      <c r="D14642" t="s">
        <v>90</v>
      </c>
      <c r="E14642" t="s">
        <v>91</v>
      </c>
      <c r="F14642" t="s">
        <v>189</v>
      </c>
      <c r="G14642" t="s">
        <v>112</v>
      </c>
      <c r="H14642" t="s">
        <v>94</v>
      </c>
      <c r="I14642" t="s">
        <v>73</v>
      </c>
      <c r="J14642" t="s">
        <v>95</v>
      </c>
      <c r="K14642" s="23">
        <v>8.33</v>
      </c>
      <c r="L14642" s="24">
        <v>3.1</v>
      </c>
      <c r="M14642" s="24">
        <v>25.82</v>
      </c>
      <c r="N14642" s="24">
        <v>18.07</v>
      </c>
      <c r="O14642" s="24">
        <v>7.75</v>
      </c>
      <c r="P14642" s="25">
        <v>30</v>
      </c>
    </row>
    <row r="14643" spans="1:16" x14ac:dyDescent="0.3">
      <c r="A14643" s="22">
        <v>43471</v>
      </c>
      <c r="B14643">
        <v>2019</v>
      </c>
      <c r="C14643">
        <v>1</v>
      </c>
      <c r="D14643" t="s">
        <v>90</v>
      </c>
      <c r="E14643" t="s">
        <v>91</v>
      </c>
      <c r="F14643" t="s">
        <v>189</v>
      </c>
      <c r="G14643" t="s">
        <v>112</v>
      </c>
      <c r="H14643" t="s">
        <v>96</v>
      </c>
      <c r="I14643" t="s">
        <v>74</v>
      </c>
      <c r="J14643" t="s">
        <v>97</v>
      </c>
      <c r="K14643" s="23">
        <v>10.01</v>
      </c>
      <c r="L14643" s="24">
        <v>3.6</v>
      </c>
      <c r="M14643" s="24">
        <v>36.04</v>
      </c>
      <c r="N14643" s="24">
        <v>25.23</v>
      </c>
      <c r="O14643" s="24">
        <v>10.81</v>
      </c>
      <c r="P14643" s="25">
        <v>30</v>
      </c>
    </row>
    <row r="14644" spans="1:16" x14ac:dyDescent="0.3">
      <c r="A14644" s="22">
        <v>43471</v>
      </c>
      <c r="B14644">
        <v>2019</v>
      </c>
      <c r="C14644">
        <v>1</v>
      </c>
      <c r="D14644" t="s">
        <v>90</v>
      </c>
      <c r="E14644" t="s">
        <v>91</v>
      </c>
      <c r="F14644" t="s">
        <v>189</v>
      </c>
      <c r="G14644" t="s">
        <v>112</v>
      </c>
      <c r="H14644" t="s">
        <v>98</v>
      </c>
      <c r="I14644" t="s">
        <v>75</v>
      </c>
      <c r="J14644" t="s">
        <v>99</v>
      </c>
      <c r="K14644" s="23">
        <v>2.25</v>
      </c>
      <c r="L14644" s="24">
        <v>2.8</v>
      </c>
      <c r="M14644" s="24">
        <v>6.3</v>
      </c>
      <c r="N14644" s="24">
        <v>4.54</v>
      </c>
      <c r="O14644" s="24">
        <v>1.76</v>
      </c>
      <c r="P14644" s="25">
        <v>28</v>
      </c>
    </row>
    <row r="14645" spans="1:16" x14ac:dyDescent="0.3">
      <c r="A14645" s="22">
        <v>43471</v>
      </c>
      <c r="B14645">
        <v>2019</v>
      </c>
      <c r="C14645">
        <v>1</v>
      </c>
      <c r="D14645" t="s">
        <v>90</v>
      </c>
      <c r="E14645" t="s">
        <v>91</v>
      </c>
      <c r="F14645" t="s">
        <v>189</v>
      </c>
      <c r="G14645" t="s">
        <v>112</v>
      </c>
      <c r="H14645" t="s">
        <v>100</v>
      </c>
      <c r="I14645" t="s">
        <v>70</v>
      </c>
      <c r="J14645" t="s">
        <v>101</v>
      </c>
      <c r="K14645" s="23">
        <v>47.4</v>
      </c>
      <c r="L14645" s="24">
        <v>2.4</v>
      </c>
      <c r="M14645" s="24">
        <v>113.76</v>
      </c>
      <c r="N14645" s="24">
        <v>84.18</v>
      </c>
      <c r="O14645" s="24">
        <v>29.58</v>
      </c>
      <c r="P14645" s="25">
        <v>26</v>
      </c>
    </row>
    <row r="14646" spans="1:16" x14ac:dyDescent="0.3">
      <c r="A14646" s="22">
        <v>43471</v>
      </c>
      <c r="B14646">
        <v>2019</v>
      </c>
      <c r="C14646">
        <v>1</v>
      </c>
      <c r="D14646" t="s">
        <v>90</v>
      </c>
      <c r="E14646" t="s">
        <v>91</v>
      </c>
      <c r="F14646" t="s">
        <v>189</v>
      </c>
      <c r="G14646" t="s">
        <v>112</v>
      </c>
      <c r="H14646" t="s">
        <v>102</v>
      </c>
      <c r="I14646" t="s">
        <v>71</v>
      </c>
      <c r="J14646" t="s">
        <v>103</v>
      </c>
      <c r="K14646" s="23">
        <v>11</v>
      </c>
      <c r="L14646" s="24">
        <v>6.9</v>
      </c>
      <c r="M14646" s="24">
        <v>75.900000000000006</v>
      </c>
      <c r="N14646" s="24">
        <v>50.09</v>
      </c>
      <c r="O14646" s="24">
        <v>25.81</v>
      </c>
      <c r="P14646" s="25">
        <v>34</v>
      </c>
    </row>
    <row r="14647" spans="1:16" x14ac:dyDescent="0.3">
      <c r="A14647" s="22">
        <v>43471</v>
      </c>
      <c r="B14647">
        <v>2019</v>
      </c>
      <c r="C14647">
        <v>1</v>
      </c>
      <c r="D14647" t="s">
        <v>90</v>
      </c>
      <c r="E14647" t="s">
        <v>91</v>
      </c>
      <c r="F14647" t="s">
        <v>189</v>
      </c>
      <c r="G14647" t="s">
        <v>112</v>
      </c>
      <c r="H14647" t="s">
        <v>104</v>
      </c>
      <c r="I14647" t="s">
        <v>76</v>
      </c>
      <c r="J14647" t="s">
        <v>105</v>
      </c>
      <c r="K14647" s="23">
        <v>2</v>
      </c>
      <c r="L14647" s="24">
        <v>7.4</v>
      </c>
      <c r="M14647" s="24">
        <v>14.8</v>
      </c>
      <c r="N14647" s="24">
        <v>9.77</v>
      </c>
      <c r="O14647" s="24">
        <v>5.03</v>
      </c>
      <c r="P14647" s="25">
        <v>34</v>
      </c>
    </row>
    <row r="14648" spans="1:16" x14ac:dyDescent="0.3">
      <c r="A14648" s="22">
        <v>43471</v>
      </c>
      <c r="B14648">
        <v>2019</v>
      </c>
      <c r="C14648">
        <v>1</v>
      </c>
      <c r="D14648" t="s">
        <v>90</v>
      </c>
      <c r="E14648" t="s">
        <v>91</v>
      </c>
      <c r="F14648" t="s">
        <v>189</v>
      </c>
      <c r="G14648" t="s">
        <v>112</v>
      </c>
      <c r="H14648" t="s">
        <v>106</v>
      </c>
      <c r="I14648" t="s">
        <v>69</v>
      </c>
      <c r="J14648" t="s">
        <v>107</v>
      </c>
      <c r="K14648" s="23">
        <v>0</v>
      </c>
      <c r="L14648" s="24">
        <v>16.5</v>
      </c>
      <c r="M14648" s="24">
        <v>0</v>
      </c>
      <c r="N14648" s="24">
        <v>0</v>
      </c>
      <c r="O14648" s="24">
        <v>0</v>
      </c>
      <c r="P14648" s="25">
        <v>22</v>
      </c>
    </row>
    <row r="14649" spans="1:16" x14ac:dyDescent="0.3">
      <c r="A14649" s="22">
        <v>43471</v>
      </c>
      <c r="B14649">
        <v>2019</v>
      </c>
      <c r="C14649">
        <v>1</v>
      </c>
      <c r="D14649" t="s">
        <v>90</v>
      </c>
      <c r="E14649" t="s">
        <v>91</v>
      </c>
      <c r="F14649" t="s">
        <v>189</v>
      </c>
      <c r="G14649" t="s">
        <v>112</v>
      </c>
      <c r="H14649" t="s">
        <v>108</v>
      </c>
      <c r="I14649" t="s">
        <v>72</v>
      </c>
      <c r="J14649" t="s">
        <v>109</v>
      </c>
      <c r="K14649" s="23">
        <v>3</v>
      </c>
      <c r="L14649" s="24">
        <v>8.1999999999999993</v>
      </c>
      <c r="M14649" s="24">
        <v>24.6</v>
      </c>
      <c r="N14649" s="24">
        <v>16.73</v>
      </c>
      <c r="O14649" s="24">
        <v>7.87</v>
      </c>
      <c r="P14649" s="25">
        <v>32</v>
      </c>
    </row>
    <row r="14650" spans="1:16" x14ac:dyDescent="0.3">
      <c r="A14650" s="22">
        <v>43472</v>
      </c>
      <c r="B14650">
        <v>2019</v>
      </c>
      <c r="C14650">
        <v>1</v>
      </c>
      <c r="D14650" t="s">
        <v>90</v>
      </c>
      <c r="E14650" t="s">
        <v>91</v>
      </c>
      <c r="F14650" t="s">
        <v>189</v>
      </c>
      <c r="G14650" t="s">
        <v>113</v>
      </c>
      <c r="H14650" t="s">
        <v>94</v>
      </c>
      <c r="I14650" t="s">
        <v>73</v>
      </c>
      <c r="J14650" t="s">
        <v>95</v>
      </c>
      <c r="K14650" s="23">
        <v>0</v>
      </c>
      <c r="L14650" s="24">
        <v>3.1</v>
      </c>
      <c r="M14650" s="24">
        <v>0</v>
      </c>
      <c r="N14650" s="24">
        <v>0</v>
      </c>
      <c r="O14650" s="24">
        <v>0</v>
      </c>
      <c r="P14650" s="25">
        <v>30</v>
      </c>
    </row>
    <row r="14651" spans="1:16" x14ac:dyDescent="0.3">
      <c r="A14651" s="22">
        <v>43472</v>
      </c>
      <c r="B14651">
        <v>2019</v>
      </c>
      <c r="C14651">
        <v>1</v>
      </c>
      <c r="D14651" t="s">
        <v>90</v>
      </c>
      <c r="E14651" t="s">
        <v>91</v>
      </c>
      <c r="F14651" t="s">
        <v>189</v>
      </c>
      <c r="G14651" t="s">
        <v>113</v>
      </c>
      <c r="H14651" t="s">
        <v>96</v>
      </c>
      <c r="I14651" t="s">
        <v>74</v>
      </c>
      <c r="J14651" t="s">
        <v>97</v>
      </c>
      <c r="K14651" s="23">
        <v>0</v>
      </c>
      <c r="L14651" s="24">
        <v>3.6</v>
      </c>
      <c r="M14651" s="24">
        <v>0</v>
      </c>
      <c r="N14651" s="24">
        <v>0</v>
      </c>
      <c r="O14651" s="24">
        <v>0</v>
      </c>
      <c r="P14651" s="25">
        <v>30</v>
      </c>
    </row>
    <row r="14652" spans="1:16" x14ac:dyDescent="0.3">
      <c r="A14652" s="22">
        <v>43472</v>
      </c>
      <c r="B14652">
        <v>2019</v>
      </c>
      <c r="C14652">
        <v>1</v>
      </c>
      <c r="D14652" t="s">
        <v>90</v>
      </c>
      <c r="E14652" t="s">
        <v>91</v>
      </c>
      <c r="F14652" t="s">
        <v>189</v>
      </c>
      <c r="G14652" t="s">
        <v>113</v>
      </c>
      <c r="H14652" t="s">
        <v>98</v>
      </c>
      <c r="I14652" t="s">
        <v>75</v>
      </c>
      <c r="J14652" t="s">
        <v>99</v>
      </c>
      <c r="K14652" s="23">
        <v>0</v>
      </c>
      <c r="L14652" s="24">
        <v>2.8</v>
      </c>
      <c r="M14652" s="24">
        <v>0</v>
      </c>
      <c r="N14652" s="24">
        <v>0</v>
      </c>
      <c r="O14652" s="24">
        <v>0</v>
      </c>
      <c r="P14652" s="25">
        <v>28</v>
      </c>
    </row>
    <row r="14653" spans="1:16" x14ac:dyDescent="0.3">
      <c r="A14653" s="22">
        <v>43472</v>
      </c>
      <c r="B14653">
        <v>2019</v>
      </c>
      <c r="C14653">
        <v>1</v>
      </c>
      <c r="D14653" t="s">
        <v>90</v>
      </c>
      <c r="E14653" t="s">
        <v>91</v>
      </c>
      <c r="F14653" t="s">
        <v>189</v>
      </c>
      <c r="G14653" t="s">
        <v>113</v>
      </c>
      <c r="H14653" t="s">
        <v>100</v>
      </c>
      <c r="I14653" t="s">
        <v>70</v>
      </c>
      <c r="J14653" t="s">
        <v>101</v>
      </c>
      <c r="K14653" s="23">
        <v>0</v>
      </c>
      <c r="L14653" s="24">
        <v>2.4</v>
      </c>
      <c r="M14653" s="24">
        <v>0</v>
      </c>
      <c r="N14653" s="24">
        <v>0</v>
      </c>
      <c r="O14653" s="24">
        <v>0</v>
      </c>
      <c r="P14653" s="25">
        <v>26</v>
      </c>
    </row>
    <row r="14654" spans="1:16" x14ac:dyDescent="0.3">
      <c r="A14654" s="22">
        <v>43472</v>
      </c>
      <c r="B14654">
        <v>2019</v>
      </c>
      <c r="C14654">
        <v>1</v>
      </c>
      <c r="D14654" t="s">
        <v>90</v>
      </c>
      <c r="E14654" t="s">
        <v>91</v>
      </c>
      <c r="F14654" t="s">
        <v>189</v>
      </c>
      <c r="G14654" t="s">
        <v>113</v>
      </c>
      <c r="H14654" t="s">
        <v>102</v>
      </c>
      <c r="I14654" t="s">
        <v>71</v>
      </c>
      <c r="J14654" t="s">
        <v>103</v>
      </c>
      <c r="K14654" s="23">
        <v>0</v>
      </c>
      <c r="L14654" s="24">
        <v>6.9</v>
      </c>
      <c r="M14654" s="24">
        <v>0</v>
      </c>
      <c r="N14654" s="24">
        <v>0</v>
      </c>
      <c r="O14654" s="24">
        <v>0</v>
      </c>
      <c r="P14654" s="25">
        <v>34</v>
      </c>
    </row>
    <row r="14655" spans="1:16" x14ac:dyDescent="0.3">
      <c r="A14655" s="22">
        <v>43472</v>
      </c>
      <c r="B14655">
        <v>2019</v>
      </c>
      <c r="C14655">
        <v>1</v>
      </c>
      <c r="D14655" t="s">
        <v>90</v>
      </c>
      <c r="E14655" t="s">
        <v>91</v>
      </c>
      <c r="F14655" t="s">
        <v>189</v>
      </c>
      <c r="G14655" t="s">
        <v>113</v>
      </c>
      <c r="H14655" t="s">
        <v>104</v>
      </c>
      <c r="I14655" t="s">
        <v>76</v>
      </c>
      <c r="J14655" t="s">
        <v>105</v>
      </c>
      <c r="K14655" s="23">
        <v>0</v>
      </c>
      <c r="L14655" s="24">
        <v>7.4</v>
      </c>
      <c r="M14655" s="24">
        <v>0</v>
      </c>
      <c r="N14655" s="24">
        <v>0</v>
      </c>
      <c r="O14655" s="24">
        <v>0</v>
      </c>
      <c r="P14655" s="25">
        <v>34</v>
      </c>
    </row>
    <row r="14656" spans="1:16" x14ac:dyDescent="0.3">
      <c r="A14656" s="22">
        <v>43472</v>
      </c>
      <c r="B14656">
        <v>2019</v>
      </c>
      <c r="C14656">
        <v>1</v>
      </c>
      <c r="D14656" t="s">
        <v>90</v>
      </c>
      <c r="E14656" t="s">
        <v>91</v>
      </c>
      <c r="F14656" t="s">
        <v>189</v>
      </c>
      <c r="G14656" t="s">
        <v>113</v>
      </c>
      <c r="H14656" t="s">
        <v>106</v>
      </c>
      <c r="I14656" t="s">
        <v>69</v>
      </c>
      <c r="J14656" t="s">
        <v>107</v>
      </c>
      <c r="K14656" s="23">
        <v>0</v>
      </c>
      <c r="L14656" s="24">
        <v>16.5</v>
      </c>
      <c r="M14656" s="24">
        <v>0</v>
      </c>
      <c r="N14656" s="24">
        <v>0</v>
      </c>
      <c r="O14656" s="24">
        <v>0</v>
      </c>
      <c r="P14656" s="25">
        <v>22</v>
      </c>
    </row>
    <row r="14657" spans="1:16" x14ac:dyDescent="0.3">
      <c r="A14657" s="22">
        <v>43472</v>
      </c>
      <c r="B14657">
        <v>2019</v>
      </c>
      <c r="C14657">
        <v>1</v>
      </c>
      <c r="D14657" t="s">
        <v>90</v>
      </c>
      <c r="E14657" t="s">
        <v>91</v>
      </c>
      <c r="F14657" t="s">
        <v>189</v>
      </c>
      <c r="G14657" t="s">
        <v>113</v>
      </c>
      <c r="H14657" t="s">
        <v>108</v>
      </c>
      <c r="I14657" t="s">
        <v>72</v>
      </c>
      <c r="J14657" t="s">
        <v>109</v>
      </c>
      <c r="K14657" s="23">
        <v>0</v>
      </c>
      <c r="L14657" s="24">
        <v>8.1999999999999993</v>
      </c>
      <c r="M14657" s="24">
        <v>0</v>
      </c>
      <c r="N14657" s="24">
        <v>0</v>
      </c>
      <c r="O14657" s="24">
        <v>0</v>
      </c>
      <c r="P14657" s="25">
        <v>32</v>
      </c>
    </row>
    <row r="14658" spans="1:16" x14ac:dyDescent="0.3">
      <c r="A14658" s="22">
        <v>43473</v>
      </c>
      <c r="B14658">
        <v>2019</v>
      </c>
      <c r="C14658">
        <v>1</v>
      </c>
      <c r="D14658" t="s">
        <v>90</v>
      </c>
      <c r="E14658" t="s">
        <v>91</v>
      </c>
      <c r="F14658" t="s">
        <v>189</v>
      </c>
      <c r="G14658" t="s">
        <v>114</v>
      </c>
      <c r="H14658" t="s">
        <v>94</v>
      </c>
      <c r="I14658" t="s">
        <v>73</v>
      </c>
      <c r="J14658" t="s">
        <v>95</v>
      </c>
      <c r="K14658" s="23">
        <v>4.34</v>
      </c>
      <c r="L14658" s="24">
        <v>3.1</v>
      </c>
      <c r="M14658" s="24">
        <v>13.45</v>
      </c>
      <c r="N14658" s="24">
        <v>9.41</v>
      </c>
      <c r="O14658" s="24">
        <v>4.04</v>
      </c>
      <c r="P14658" s="25">
        <v>30</v>
      </c>
    </row>
    <row r="14659" spans="1:16" x14ac:dyDescent="0.3">
      <c r="A14659" s="22">
        <v>43473</v>
      </c>
      <c r="B14659">
        <v>2019</v>
      </c>
      <c r="C14659">
        <v>1</v>
      </c>
      <c r="D14659" t="s">
        <v>90</v>
      </c>
      <c r="E14659" t="s">
        <v>91</v>
      </c>
      <c r="F14659" t="s">
        <v>189</v>
      </c>
      <c r="G14659" t="s">
        <v>114</v>
      </c>
      <c r="H14659" t="s">
        <v>96</v>
      </c>
      <c r="I14659" t="s">
        <v>74</v>
      </c>
      <c r="J14659" t="s">
        <v>97</v>
      </c>
      <c r="K14659" s="23">
        <v>3.32</v>
      </c>
      <c r="L14659" s="24">
        <v>3.6</v>
      </c>
      <c r="M14659" s="24">
        <v>11.95</v>
      </c>
      <c r="N14659" s="24">
        <v>8.36</v>
      </c>
      <c r="O14659" s="24">
        <v>3.59</v>
      </c>
      <c r="P14659" s="25">
        <v>30</v>
      </c>
    </row>
    <row r="14660" spans="1:16" x14ac:dyDescent="0.3">
      <c r="A14660" s="22">
        <v>43473</v>
      </c>
      <c r="B14660">
        <v>2019</v>
      </c>
      <c r="C14660">
        <v>1</v>
      </c>
      <c r="D14660" t="s">
        <v>90</v>
      </c>
      <c r="E14660" t="s">
        <v>91</v>
      </c>
      <c r="F14660" t="s">
        <v>189</v>
      </c>
      <c r="G14660" t="s">
        <v>114</v>
      </c>
      <c r="H14660" t="s">
        <v>98</v>
      </c>
      <c r="I14660" t="s">
        <v>75</v>
      </c>
      <c r="J14660" t="s">
        <v>99</v>
      </c>
      <c r="K14660" s="23">
        <v>0</v>
      </c>
      <c r="L14660" s="24">
        <v>2.8</v>
      </c>
      <c r="M14660" s="24">
        <v>0</v>
      </c>
      <c r="N14660" s="24">
        <v>0</v>
      </c>
      <c r="O14660" s="24">
        <v>0</v>
      </c>
      <c r="P14660" s="25">
        <v>28</v>
      </c>
    </row>
    <row r="14661" spans="1:16" x14ac:dyDescent="0.3">
      <c r="A14661" s="22">
        <v>43473</v>
      </c>
      <c r="B14661">
        <v>2019</v>
      </c>
      <c r="C14661">
        <v>1</v>
      </c>
      <c r="D14661" t="s">
        <v>90</v>
      </c>
      <c r="E14661" t="s">
        <v>91</v>
      </c>
      <c r="F14661" t="s">
        <v>189</v>
      </c>
      <c r="G14661" t="s">
        <v>114</v>
      </c>
      <c r="H14661" t="s">
        <v>100</v>
      </c>
      <c r="I14661" t="s">
        <v>70</v>
      </c>
      <c r="J14661" t="s">
        <v>101</v>
      </c>
      <c r="K14661" s="23">
        <v>41.8</v>
      </c>
      <c r="L14661" s="24">
        <v>2.4</v>
      </c>
      <c r="M14661" s="24">
        <v>100.32</v>
      </c>
      <c r="N14661" s="24">
        <v>74.239999999999995</v>
      </c>
      <c r="O14661" s="24">
        <v>26.08</v>
      </c>
      <c r="P14661" s="25">
        <v>26</v>
      </c>
    </row>
    <row r="14662" spans="1:16" x14ac:dyDescent="0.3">
      <c r="A14662" s="22">
        <v>43473</v>
      </c>
      <c r="B14662">
        <v>2019</v>
      </c>
      <c r="C14662">
        <v>1</v>
      </c>
      <c r="D14662" t="s">
        <v>90</v>
      </c>
      <c r="E14662" t="s">
        <v>91</v>
      </c>
      <c r="F14662" t="s">
        <v>189</v>
      </c>
      <c r="G14662" t="s">
        <v>114</v>
      </c>
      <c r="H14662" t="s">
        <v>102</v>
      </c>
      <c r="I14662" t="s">
        <v>71</v>
      </c>
      <c r="J14662" t="s">
        <v>103</v>
      </c>
      <c r="K14662" s="23">
        <v>6</v>
      </c>
      <c r="L14662" s="24">
        <v>6.9</v>
      </c>
      <c r="M14662" s="24">
        <v>41.4</v>
      </c>
      <c r="N14662" s="24">
        <v>27.32</v>
      </c>
      <c r="O14662" s="24">
        <v>14.08</v>
      </c>
      <c r="P14662" s="25">
        <v>34</v>
      </c>
    </row>
    <row r="14663" spans="1:16" x14ac:dyDescent="0.3">
      <c r="A14663" s="22">
        <v>43473</v>
      </c>
      <c r="B14663">
        <v>2019</v>
      </c>
      <c r="C14663">
        <v>1</v>
      </c>
      <c r="D14663" t="s">
        <v>90</v>
      </c>
      <c r="E14663" t="s">
        <v>91</v>
      </c>
      <c r="F14663" t="s">
        <v>189</v>
      </c>
      <c r="G14663" t="s">
        <v>114</v>
      </c>
      <c r="H14663" t="s">
        <v>104</v>
      </c>
      <c r="I14663" t="s">
        <v>76</v>
      </c>
      <c r="J14663" t="s">
        <v>105</v>
      </c>
      <c r="K14663" s="23">
        <v>0</v>
      </c>
      <c r="L14663" s="24">
        <v>7.4</v>
      </c>
      <c r="M14663" s="24">
        <v>0</v>
      </c>
      <c r="N14663" s="24">
        <v>0</v>
      </c>
      <c r="O14663" s="24">
        <v>0</v>
      </c>
      <c r="P14663" s="25">
        <v>34</v>
      </c>
    </row>
    <row r="14664" spans="1:16" x14ac:dyDescent="0.3">
      <c r="A14664" s="22">
        <v>43473</v>
      </c>
      <c r="B14664">
        <v>2019</v>
      </c>
      <c r="C14664">
        <v>1</v>
      </c>
      <c r="D14664" t="s">
        <v>90</v>
      </c>
      <c r="E14664" t="s">
        <v>91</v>
      </c>
      <c r="F14664" t="s">
        <v>189</v>
      </c>
      <c r="G14664" t="s">
        <v>114</v>
      </c>
      <c r="H14664" t="s">
        <v>106</v>
      </c>
      <c r="I14664" t="s">
        <v>69</v>
      </c>
      <c r="J14664" t="s">
        <v>107</v>
      </c>
      <c r="K14664" s="23">
        <v>10</v>
      </c>
      <c r="L14664" s="24">
        <v>16.5</v>
      </c>
      <c r="M14664" s="24">
        <v>165</v>
      </c>
      <c r="N14664" s="24">
        <v>128.69999999999999</v>
      </c>
      <c r="O14664" s="24">
        <v>36.299999999999997</v>
      </c>
      <c r="P14664" s="25">
        <v>22</v>
      </c>
    </row>
    <row r="14665" spans="1:16" x14ac:dyDescent="0.3">
      <c r="A14665" s="22">
        <v>43473</v>
      </c>
      <c r="B14665">
        <v>2019</v>
      </c>
      <c r="C14665">
        <v>1</v>
      </c>
      <c r="D14665" t="s">
        <v>90</v>
      </c>
      <c r="E14665" t="s">
        <v>91</v>
      </c>
      <c r="F14665" t="s">
        <v>189</v>
      </c>
      <c r="G14665" t="s">
        <v>114</v>
      </c>
      <c r="H14665" t="s">
        <v>108</v>
      </c>
      <c r="I14665" t="s">
        <v>72</v>
      </c>
      <c r="J14665" t="s">
        <v>109</v>
      </c>
      <c r="K14665" s="23">
        <v>2</v>
      </c>
      <c r="L14665" s="24">
        <v>8.1999999999999993</v>
      </c>
      <c r="M14665" s="24">
        <v>16.399999999999999</v>
      </c>
      <c r="N14665" s="24">
        <v>11.15</v>
      </c>
      <c r="O14665" s="24">
        <v>5.25</v>
      </c>
      <c r="P14665" s="25">
        <v>32</v>
      </c>
    </row>
    <row r="14666" spans="1:16" x14ac:dyDescent="0.3">
      <c r="A14666" s="22">
        <v>43474</v>
      </c>
      <c r="B14666">
        <v>2019</v>
      </c>
      <c r="C14666">
        <v>1</v>
      </c>
      <c r="D14666" t="s">
        <v>90</v>
      </c>
      <c r="E14666" t="s">
        <v>91</v>
      </c>
      <c r="F14666" t="s">
        <v>189</v>
      </c>
      <c r="G14666" t="s">
        <v>115</v>
      </c>
      <c r="H14666" t="s">
        <v>94</v>
      </c>
      <c r="I14666" t="s">
        <v>73</v>
      </c>
      <c r="J14666" t="s">
        <v>95</v>
      </c>
      <c r="K14666" s="23">
        <v>3</v>
      </c>
      <c r="L14666" s="24">
        <v>3.1</v>
      </c>
      <c r="M14666" s="24">
        <v>9.3000000000000007</v>
      </c>
      <c r="N14666" s="24">
        <v>6.51</v>
      </c>
      <c r="O14666" s="24">
        <v>2.79</v>
      </c>
      <c r="P14666" s="25">
        <v>30</v>
      </c>
    </row>
    <row r="14667" spans="1:16" x14ac:dyDescent="0.3">
      <c r="A14667" s="22">
        <v>43474</v>
      </c>
      <c r="B14667">
        <v>2019</v>
      </c>
      <c r="C14667">
        <v>1</v>
      </c>
      <c r="D14667" t="s">
        <v>90</v>
      </c>
      <c r="E14667" t="s">
        <v>91</v>
      </c>
      <c r="F14667" t="s">
        <v>189</v>
      </c>
      <c r="G14667" t="s">
        <v>115</v>
      </c>
      <c r="H14667" t="s">
        <v>96</v>
      </c>
      <c r="I14667" t="s">
        <v>74</v>
      </c>
      <c r="J14667" t="s">
        <v>97</v>
      </c>
      <c r="K14667" s="23">
        <v>1.33</v>
      </c>
      <c r="L14667" s="24">
        <v>3.6</v>
      </c>
      <c r="M14667" s="24">
        <v>4.79</v>
      </c>
      <c r="N14667" s="24">
        <v>3.35</v>
      </c>
      <c r="O14667" s="24">
        <v>1.44</v>
      </c>
      <c r="P14667" s="25">
        <v>30</v>
      </c>
    </row>
    <row r="14668" spans="1:16" x14ac:dyDescent="0.3">
      <c r="A14668" s="22">
        <v>43474</v>
      </c>
      <c r="B14668">
        <v>2019</v>
      </c>
      <c r="C14668">
        <v>1</v>
      </c>
      <c r="D14668" t="s">
        <v>90</v>
      </c>
      <c r="E14668" t="s">
        <v>91</v>
      </c>
      <c r="F14668" t="s">
        <v>189</v>
      </c>
      <c r="G14668" t="s">
        <v>115</v>
      </c>
      <c r="H14668" t="s">
        <v>98</v>
      </c>
      <c r="I14668" t="s">
        <v>75</v>
      </c>
      <c r="J14668" t="s">
        <v>99</v>
      </c>
      <c r="K14668" s="23">
        <v>2</v>
      </c>
      <c r="L14668" s="24">
        <v>2.8</v>
      </c>
      <c r="M14668" s="24">
        <v>5.6</v>
      </c>
      <c r="N14668" s="24">
        <v>4.03</v>
      </c>
      <c r="O14668" s="24">
        <v>1.57</v>
      </c>
      <c r="P14668" s="25">
        <v>28</v>
      </c>
    </row>
    <row r="14669" spans="1:16" x14ac:dyDescent="0.3">
      <c r="A14669" s="22">
        <v>43474</v>
      </c>
      <c r="B14669">
        <v>2019</v>
      </c>
      <c r="C14669">
        <v>1</v>
      </c>
      <c r="D14669" t="s">
        <v>90</v>
      </c>
      <c r="E14669" t="s">
        <v>91</v>
      </c>
      <c r="F14669" t="s">
        <v>189</v>
      </c>
      <c r="G14669" t="s">
        <v>115</v>
      </c>
      <c r="H14669" t="s">
        <v>100</v>
      </c>
      <c r="I14669" t="s">
        <v>70</v>
      </c>
      <c r="J14669" t="s">
        <v>101</v>
      </c>
      <c r="K14669" s="23">
        <v>64.8</v>
      </c>
      <c r="L14669" s="24">
        <v>2.4</v>
      </c>
      <c r="M14669" s="24">
        <v>155.52000000000001</v>
      </c>
      <c r="N14669" s="24">
        <v>115.08</v>
      </c>
      <c r="O14669" s="24">
        <v>40.44</v>
      </c>
      <c r="P14669" s="25">
        <v>26</v>
      </c>
    </row>
    <row r="14670" spans="1:16" x14ac:dyDescent="0.3">
      <c r="A14670" s="22">
        <v>43474</v>
      </c>
      <c r="B14670">
        <v>2019</v>
      </c>
      <c r="C14670">
        <v>1</v>
      </c>
      <c r="D14670" t="s">
        <v>90</v>
      </c>
      <c r="E14670" t="s">
        <v>91</v>
      </c>
      <c r="F14670" t="s">
        <v>189</v>
      </c>
      <c r="G14670" t="s">
        <v>115</v>
      </c>
      <c r="H14670" t="s">
        <v>102</v>
      </c>
      <c r="I14670" t="s">
        <v>71</v>
      </c>
      <c r="J14670" t="s">
        <v>103</v>
      </c>
      <c r="K14670" s="23">
        <v>24</v>
      </c>
      <c r="L14670" s="24">
        <v>6.9</v>
      </c>
      <c r="M14670" s="24">
        <v>165.6</v>
      </c>
      <c r="N14670" s="24">
        <v>109.3</v>
      </c>
      <c r="O14670" s="24">
        <v>56.3</v>
      </c>
      <c r="P14670" s="25">
        <v>34</v>
      </c>
    </row>
    <row r="14671" spans="1:16" x14ac:dyDescent="0.3">
      <c r="A14671" s="22">
        <v>43474</v>
      </c>
      <c r="B14671">
        <v>2019</v>
      </c>
      <c r="C14671">
        <v>1</v>
      </c>
      <c r="D14671" t="s">
        <v>90</v>
      </c>
      <c r="E14671" t="s">
        <v>91</v>
      </c>
      <c r="F14671" t="s">
        <v>189</v>
      </c>
      <c r="G14671" t="s">
        <v>115</v>
      </c>
      <c r="H14671" t="s">
        <v>104</v>
      </c>
      <c r="I14671" t="s">
        <v>76</v>
      </c>
      <c r="J14671" t="s">
        <v>105</v>
      </c>
      <c r="K14671" s="23">
        <v>3</v>
      </c>
      <c r="L14671" s="24">
        <v>7.4</v>
      </c>
      <c r="M14671" s="24">
        <v>22.2</v>
      </c>
      <c r="N14671" s="24">
        <v>14.65</v>
      </c>
      <c r="O14671" s="24">
        <v>7.55</v>
      </c>
      <c r="P14671" s="25">
        <v>34</v>
      </c>
    </row>
    <row r="14672" spans="1:16" x14ac:dyDescent="0.3">
      <c r="A14672" s="22">
        <v>43474</v>
      </c>
      <c r="B14672">
        <v>2019</v>
      </c>
      <c r="C14672">
        <v>1</v>
      </c>
      <c r="D14672" t="s">
        <v>90</v>
      </c>
      <c r="E14672" t="s">
        <v>91</v>
      </c>
      <c r="F14672" t="s">
        <v>189</v>
      </c>
      <c r="G14672" t="s">
        <v>115</v>
      </c>
      <c r="H14672" t="s">
        <v>106</v>
      </c>
      <c r="I14672" t="s">
        <v>69</v>
      </c>
      <c r="J14672" t="s">
        <v>107</v>
      </c>
      <c r="K14672" s="23">
        <v>10</v>
      </c>
      <c r="L14672" s="24">
        <v>16.5</v>
      </c>
      <c r="M14672" s="24">
        <v>165</v>
      </c>
      <c r="N14672" s="24">
        <v>128.69999999999999</v>
      </c>
      <c r="O14672" s="24">
        <v>36.299999999999997</v>
      </c>
      <c r="P14672" s="25">
        <v>22</v>
      </c>
    </row>
    <row r="14673" spans="1:16" x14ac:dyDescent="0.3">
      <c r="A14673" s="22">
        <v>43474</v>
      </c>
      <c r="B14673">
        <v>2019</v>
      </c>
      <c r="C14673">
        <v>1</v>
      </c>
      <c r="D14673" t="s">
        <v>90</v>
      </c>
      <c r="E14673" t="s">
        <v>91</v>
      </c>
      <c r="F14673" t="s">
        <v>189</v>
      </c>
      <c r="G14673" t="s">
        <v>115</v>
      </c>
      <c r="H14673" t="s">
        <v>108</v>
      </c>
      <c r="I14673" t="s">
        <v>72</v>
      </c>
      <c r="J14673" t="s">
        <v>109</v>
      </c>
      <c r="K14673" s="23">
        <v>1</v>
      </c>
      <c r="L14673" s="24">
        <v>8.1999999999999993</v>
      </c>
      <c r="M14673" s="24">
        <v>8.1999999999999993</v>
      </c>
      <c r="N14673" s="24">
        <v>5.58</v>
      </c>
      <c r="O14673" s="24">
        <v>2.62</v>
      </c>
      <c r="P14673" s="25">
        <v>32</v>
      </c>
    </row>
    <row r="14674" spans="1:16" x14ac:dyDescent="0.3">
      <c r="A14674" s="22">
        <v>43475</v>
      </c>
      <c r="B14674">
        <v>2019</v>
      </c>
      <c r="C14674">
        <v>1</v>
      </c>
      <c r="D14674" t="s">
        <v>90</v>
      </c>
      <c r="E14674" t="s">
        <v>91</v>
      </c>
      <c r="F14674" t="s">
        <v>189</v>
      </c>
      <c r="G14674" t="s">
        <v>93</v>
      </c>
      <c r="H14674" t="s">
        <v>94</v>
      </c>
      <c r="I14674" t="s">
        <v>73</v>
      </c>
      <c r="J14674" t="s">
        <v>95</v>
      </c>
      <c r="K14674" s="23">
        <v>8</v>
      </c>
      <c r="L14674" s="24">
        <v>3.1</v>
      </c>
      <c r="M14674" s="24">
        <v>24.8</v>
      </c>
      <c r="N14674" s="24">
        <v>17.36</v>
      </c>
      <c r="O14674" s="24">
        <v>7.44</v>
      </c>
      <c r="P14674" s="25">
        <v>30</v>
      </c>
    </row>
    <row r="14675" spans="1:16" x14ac:dyDescent="0.3">
      <c r="A14675" s="22">
        <v>43475</v>
      </c>
      <c r="B14675">
        <v>2019</v>
      </c>
      <c r="C14675">
        <v>1</v>
      </c>
      <c r="D14675" t="s">
        <v>90</v>
      </c>
      <c r="E14675" t="s">
        <v>91</v>
      </c>
      <c r="F14675" t="s">
        <v>189</v>
      </c>
      <c r="G14675" t="s">
        <v>93</v>
      </c>
      <c r="H14675" t="s">
        <v>96</v>
      </c>
      <c r="I14675" t="s">
        <v>74</v>
      </c>
      <c r="J14675" t="s">
        <v>97</v>
      </c>
      <c r="K14675" s="23">
        <v>3.58</v>
      </c>
      <c r="L14675" s="24">
        <v>3.6</v>
      </c>
      <c r="M14675" s="24">
        <v>12.89</v>
      </c>
      <c r="N14675" s="24">
        <v>9.02</v>
      </c>
      <c r="O14675" s="24">
        <v>3.87</v>
      </c>
      <c r="P14675" s="25">
        <v>30</v>
      </c>
    </row>
    <row r="14676" spans="1:16" x14ac:dyDescent="0.3">
      <c r="A14676" s="22">
        <v>43475</v>
      </c>
      <c r="B14676">
        <v>2019</v>
      </c>
      <c r="C14676">
        <v>1</v>
      </c>
      <c r="D14676" t="s">
        <v>90</v>
      </c>
      <c r="E14676" t="s">
        <v>91</v>
      </c>
      <c r="F14676" t="s">
        <v>189</v>
      </c>
      <c r="G14676" t="s">
        <v>93</v>
      </c>
      <c r="H14676" t="s">
        <v>98</v>
      </c>
      <c r="I14676" t="s">
        <v>75</v>
      </c>
      <c r="J14676" t="s">
        <v>99</v>
      </c>
      <c r="K14676" s="23">
        <v>5.6</v>
      </c>
      <c r="L14676" s="24">
        <v>2.8</v>
      </c>
      <c r="M14676" s="24">
        <v>15.68</v>
      </c>
      <c r="N14676" s="24">
        <v>11.29</v>
      </c>
      <c r="O14676" s="24">
        <v>4.3899999999999997</v>
      </c>
      <c r="P14676" s="25">
        <v>28</v>
      </c>
    </row>
    <row r="14677" spans="1:16" x14ac:dyDescent="0.3">
      <c r="A14677" s="22">
        <v>43475</v>
      </c>
      <c r="B14677">
        <v>2019</v>
      </c>
      <c r="C14677">
        <v>1</v>
      </c>
      <c r="D14677" t="s">
        <v>90</v>
      </c>
      <c r="E14677" t="s">
        <v>91</v>
      </c>
      <c r="F14677" t="s">
        <v>189</v>
      </c>
      <c r="G14677" t="s">
        <v>93</v>
      </c>
      <c r="H14677" t="s">
        <v>100</v>
      </c>
      <c r="I14677" t="s">
        <v>70</v>
      </c>
      <c r="J14677" t="s">
        <v>101</v>
      </c>
      <c r="K14677" s="23">
        <v>39.1</v>
      </c>
      <c r="L14677" s="24">
        <v>2.4</v>
      </c>
      <c r="M14677" s="24">
        <v>93.84</v>
      </c>
      <c r="N14677" s="24">
        <v>69.44</v>
      </c>
      <c r="O14677" s="24">
        <v>24.4</v>
      </c>
      <c r="P14677" s="25">
        <v>26</v>
      </c>
    </row>
    <row r="14678" spans="1:16" x14ac:dyDescent="0.3">
      <c r="A14678" s="22">
        <v>43475</v>
      </c>
      <c r="B14678">
        <v>2019</v>
      </c>
      <c r="C14678">
        <v>1</v>
      </c>
      <c r="D14678" t="s">
        <v>90</v>
      </c>
      <c r="E14678" t="s">
        <v>91</v>
      </c>
      <c r="F14678" t="s">
        <v>189</v>
      </c>
      <c r="G14678" t="s">
        <v>93</v>
      </c>
      <c r="H14678" t="s">
        <v>102</v>
      </c>
      <c r="I14678" t="s">
        <v>71</v>
      </c>
      <c r="J14678" t="s">
        <v>103</v>
      </c>
      <c r="K14678" s="23">
        <v>12</v>
      </c>
      <c r="L14678" s="24">
        <v>6.9</v>
      </c>
      <c r="M14678" s="24">
        <v>82.8</v>
      </c>
      <c r="N14678" s="24">
        <v>54.65</v>
      </c>
      <c r="O14678" s="24">
        <v>28.15</v>
      </c>
      <c r="P14678" s="25">
        <v>34</v>
      </c>
    </row>
    <row r="14679" spans="1:16" x14ac:dyDescent="0.3">
      <c r="A14679" s="22">
        <v>43475</v>
      </c>
      <c r="B14679">
        <v>2019</v>
      </c>
      <c r="C14679">
        <v>1</v>
      </c>
      <c r="D14679" t="s">
        <v>90</v>
      </c>
      <c r="E14679" t="s">
        <v>91</v>
      </c>
      <c r="F14679" t="s">
        <v>189</v>
      </c>
      <c r="G14679" t="s">
        <v>93</v>
      </c>
      <c r="H14679" t="s">
        <v>104</v>
      </c>
      <c r="I14679" t="s">
        <v>76</v>
      </c>
      <c r="J14679" t="s">
        <v>105</v>
      </c>
      <c r="K14679" s="23">
        <v>2</v>
      </c>
      <c r="L14679" s="24">
        <v>7.4</v>
      </c>
      <c r="M14679" s="24">
        <v>14.8</v>
      </c>
      <c r="N14679" s="24">
        <v>9.77</v>
      </c>
      <c r="O14679" s="24">
        <v>5.03</v>
      </c>
      <c r="P14679" s="25">
        <v>34</v>
      </c>
    </row>
    <row r="14680" spans="1:16" x14ac:dyDescent="0.3">
      <c r="A14680" s="22">
        <v>43475</v>
      </c>
      <c r="B14680">
        <v>2019</v>
      </c>
      <c r="C14680">
        <v>1</v>
      </c>
      <c r="D14680" t="s">
        <v>90</v>
      </c>
      <c r="E14680" t="s">
        <v>91</v>
      </c>
      <c r="F14680" t="s">
        <v>189</v>
      </c>
      <c r="G14680" t="s">
        <v>93</v>
      </c>
      <c r="H14680" t="s">
        <v>106</v>
      </c>
      <c r="I14680" t="s">
        <v>69</v>
      </c>
      <c r="J14680" t="s">
        <v>107</v>
      </c>
      <c r="K14680" s="23">
        <v>13</v>
      </c>
      <c r="L14680" s="24">
        <v>16.5</v>
      </c>
      <c r="M14680" s="24">
        <v>214.5</v>
      </c>
      <c r="N14680" s="24">
        <v>167.31</v>
      </c>
      <c r="O14680" s="24">
        <v>47.19</v>
      </c>
      <c r="P14680" s="25">
        <v>22</v>
      </c>
    </row>
    <row r="14681" spans="1:16" x14ac:dyDescent="0.3">
      <c r="A14681" s="22">
        <v>43475</v>
      </c>
      <c r="B14681">
        <v>2019</v>
      </c>
      <c r="C14681">
        <v>1</v>
      </c>
      <c r="D14681" t="s">
        <v>90</v>
      </c>
      <c r="E14681" t="s">
        <v>91</v>
      </c>
      <c r="F14681" t="s">
        <v>189</v>
      </c>
      <c r="G14681" t="s">
        <v>93</v>
      </c>
      <c r="H14681" t="s">
        <v>108</v>
      </c>
      <c r="I14681" t="s">
        <v>72</v>
      </c>
      <c r="J14681" t="s">
        <v>109</v>
      </c>
      <c r="K14681" s="23">
        <v>1</v>
      </c>
      <c r="L14681" s="24">
        <v>8.1999999999999993</v>
      </c>
      <c r="M14681" s="24">
        <v>8.1999999999999993</v>
      </c>
      <c r="N14681" s="24">
        <v>5.58</v>
      </c>
      <c r="O14681" s="24">
        <v>2.62</v>
      </c>
      <c r="P14681" s="25">
        <v>32</v>
      </c>
    </row>
    <row r="14682" spans="1:16" x14ac:dyDescent="0.3">
      <c r="A14682" s="22">
        <v>43476</v>
      </c>
      <c r="B14682">
        <v>2019</v>
      </c>
      <c r="C14682">
        <v>1</v>
      </c>
      <c r="D14682" t="s">
        <v>90</v>
      </c>
      <c r="E14682" t="s">
        <v>91</v>
      </c>
      <c r="F14682" t="s">
        <v>189</v>
      </c>
      <c r="G14682" t="s">
        <v>110</v>
      </c>
      <c r="H14682" t="s">
        <v>94</v>
      </c>
      <c r="I14682" t="s">
        <v>73</v>
      </c>
      <c r="J14682" t="s">
        <v>95</v>
      </c>
      <c r="K14682" s="23">
        <v>5.33</v>
      </c>
      <c r="L14682" s="24">
        <v>3.1</v>
      </c>
      <c r="M14682" s="24">
        <v>16.52</v>
      </c>
      <c r="N14682" s="24">
        <v>11.56</v>
      </c>
      <c r="O14682" s="24">
        <v>4.96</v>
      </c>
      <c r="P14682" s="25">
        <v>30</v>
      </c>
    </row>
    <row r="14683" spans="1:16" x14ac:dyDescent="0.3">
      <c r="A14683" s="22">
        <v>43476</v>
      </c>
      <c r="B14683">
        <v>2019</v>
      </c>
      <c r="C14683">
        <v>1</v>
      </c>
      <c r="D14683" t="s">
        <v>90</v>
      </c>
      <c r="E14683" t="s">
        <v>91</v>
      </c>
      <c r="F14683" t="s">
        <v>189</v>
      </c>
      <c r="G14683" t="s">
        <v>110</v>
      </c>
      <c r="H14683" t="s">
        <v>96</v>
      </c>
      <c r="I14683" t="s">
        <v>74</v>
      </c>
      <c r="J14683" t="s">
        <v>97</v>
      </c>
      <c r="K14683" s="23">
        <v>7.34</v>
      </c>
      <c r="L14683" s="24">
        <v>3.6</v>
      </c>
      <c r="M14683" s="24">
        <v>26.42</v>
      </c>
      <c r="N14683" s="24">
        <v>18.489999999999998</v>
      </c>
      <c r="O14683" s="24">
        <v>7.93</v>
      </c>
      <c r="P14683" s="25">
        <v>30</v>
      </c>
    </row>
    <row r="14684" spans="1:16" x14ac:dyDescent="0.3">
      <c r="A14684" s="22">
        <v>43476</v>
      </c>
      <c r="B14684">
        <v>2019</v>
      </c>
      <c r="C14684">
        <v>1</v>
      </c>
      <c r="D14684" t="s">
        <v>90</v>
      </c>
      <c r="E14684" t="s">
        <v>91</v>
      </c>
      <c r="F14684" t="s">
        <v>189</v>
      </c>
      <c r="G14684" t="s">
        <v>110</v>
      </c>
      <c r="H14684" t="s">
        <v>98</v>
      </c>
      <c r="I14684" t="s">
        <v>75</v>
      </c>
      <c r="J14684" t="s">
        <v>99</v>
      </c>
      <c r="K14684" s="23">
        <v>3</v>
      </c>
      <c r="L14684" s="24">
        <v>2.8</v>
      </c>
      <c r="M14684" s="24">
        <v>8.4</v>
      </c>
      <c r="N14684" s="24">
        <v>6.05</v>
      </c>
      <c r="O14684" s="24">
        <v>2.35</v>
      </c>
      <c r="P14684" s="25">
        <v>28</v>
      </c>
    </row>
    <row r="14685" spans="1:16" x14ac:dyDescent="0.3">
      <c r="A14685" s="22">
        <v>43476</v>
      </c>
      <c r="B14685">
        <v>2019</v>
      </c>
      <c r="C14685">
        <v>1</v>
      </c>
      <c r="D14685" t="s">
        <v>90</v>
      </c>
      <c r="E14685" t="s">
        <v>91</v>
      </c>
      <c r="F14685" t="s">
        <v>189</v>
      </c>
      <c r="G14685" t="s">
        <v>110</v>
      </c>
      <c r="H14685" t="s">
        <v>100</v>
      </c>
      <c r="I14685" t="s">
        <v>70</v>
      </c>
      <c r="J14685" t="s">
        <v>101</v>
      </c>
      <c r="K14685" s="23">
        <v>61.6</v>
      </c>
      <c r="L14685" s="24">
        <v>2.4</v>
      </c>
      <c r="M14685" s="24">
        <v>147.84</v>
      </c>
      <c r="N14685" s="24">
        <v>109.4</v>
      </c>
      <c r="O14685" s="24">
        <v>38.44</v>
      </c>
      <c r="P14685" s="25">
        <v>26</v>
      </c>
    </row>
    <row r="14686" spans="1:16" x14ac:dyDescent="0.3">
      <c r="A14686" s="22">
        <v>43476</v>
      </c>
      <c r="B14686">
        <v>2019</v>
      </c>
      <c r="C14686">
        <v>1</v>
      </c>
      <c r="D14686" t="s">
        <v>90</v>
      </c>
      <c r="E14686" t="s">
        <v>91</v>
      </c>
      <c r="F14686" t="s">
        <v>189</v>
      </c>
      <c r="G14686" t="s">
        <v>110</v>
      </c>
      <c r="H14686" t="s">
        <v>102</v>
      </c>
      <c r="I14686" t="s">
        <v>71</v>
      </c>
      <c r="J14686" t="s">
        <v>103</v>
      </c>
      <c r="K14686" s="23">
        <v>12</v>
      </c>
      <c r="L14686" s="24">
        <v>6.9</v>
      </c>
      <c r="M14686" s="24">
        <v>82.8</v>
      </c>
      <c r="N14686" s="24">
        <v>54.65</v>
      </c>
      <c r="O14686" s="24">
        <v>28.15</v>
      </c>
      <c r="P14686" s="25">
        <v>34</v>
      </c>
    </row>
    <row r="14687" spans="1:16" x14ac:dyDescent="0.3">
      <c r="A14687" s="22">
        <v>43476</v>
      </c>
      <c r="B14687">
        <v>2019</v>
      </c>
      <c r="C14687">
        <v>1</v>
      </c>
      <c r="D14687" t="s">
        <v>90</v>
      </c>
      <c r="E14687" t="s">
        <v>91</v>
      </c>
      <c r="F14687" t="s">
        <v>189</v>
      </c>
      <c r="G14687" t="s">
        <v>110</v>
      </c>
      <c r="H14687" t="s">
        <v>104</v>
      </c>
      <c r="I14687" t="s">
        <v>76</v>
      </c>
      <c r="J14687" t="s">
        <v>105</v>
      </c>
      <c r="K14687" s="23">
        <v>0</v>
      </c>
      <c r="L14687" s="24">
        <v>7.4</v>
      </c>
      <c r="M14687" s="24">
        <v>0</v>
      </c>
      <c r="N14687" s="24">
        <v>0</v>
      </c>
      <c r="O14687" s="24">
        <v>0</v>
      </c>
      <c r="P14687" s="25">
        <v>34</v>
      </c>
    </row>
    <row r="14688" spans="1:16" x14ac:dyDescent="0.3">
      <c r="A14688" s="22">
        <v>43476</v>
      </c>
      <c r="B14688">
        <v>2019</v>
      </c>
      <c r="C14688">
        <v>1</v>
      </c>
      <c r="D14688" t="s">
        <v>90</v>
      </c>
      <c r="E14688" t="s">
        <v>91</v>
      </c>
      <c r="F14688" t="s">
        <v>189</v>
      </c>
      <c r="G14688" t="s">
        <v>110</v>
      </c>
      <c r="H14688" t="s">
        <v>106</v>
      </c>
      <c r="I14688" t="s">
        <v>69</v>
      </c>
      <c r="J14688" t="s">
        <v>107</v>
      </c>
      <c r="K14688" s="23">
        <v>6</v>
      </c>
      <c r="L14688" s="24">
        <v>16.5</v>
      </c>
      <c r="M14688" s="24">
        <v>99</v>
      </c>
      <c r="N14688" s="24">
        <v>77.22</v>
      </c>
      <c r="O14688" s="24">
        <v>21.78</v>
      </c>
      <c r="P14688" s="25">
        <v>22</v>
      </c>
    </row>
    <row r="14689" spans="1:16" x14ac:dyDescent="0.3">
      <c r="A14689" s="22">
        <v>43476</v>
      </c>
      <c r="B14689">
        <v>2019</v>
      </c>
      <c r="C14689">
        <v>1</v>
      </c>
      <c r="D14689" t="s">
        <v>90</v>
      </c>
      <c r="E14689" t="s">
        <v>91</v>
      </c>
      <c r="F14689" t="s">
        <v>189</v>
      </c>
      <c r="G14689" t="s">
        <v>110</v>
      </c>
      <c r="H14689" t="s">
        <v>108</v>
      </c>
      <c r="I14689" t="s">
        <v>72</v>
      </c>
      <c r="J14689" t="s">
        <v>109</v>
      </c>
      <c r="K14689" s="23">
        <v>0</v>
      </c>
      <c r="L14689" s="24">
        <v>8.1999999999999993</v>
      </c>
      <c r="M14689" s="24">
        <v>0</v>
      </c>
      <c r="N14689" s="24">
        <v>0</v>
      </c>
      <c r="O14689" s="24">
        <v>0</v>
      </c>
      <c r="P14689" s="25">
        <v>32</v>
      </c>
    </row>
    <row r="14690" spans="1:16" x14ac:dyDescent="0.3">
      <c r="A14690" s="22">
        <v>43477</v>
      </c>
      <c r="B14690">
        <v>2019</v>
      </c>
      <c r="C14690">
        <v>1</v>
      </c>
      <c r="D14690" t="s">
        <v>90</v>
      </c>
      <c r="E14690" t="s">
        <v>91</v>
      </c>
      <c r="F14690" t="s">
        <v>189</v>
      </c>
      <c r="G14690" t="s">
        <v>111</v>
      </c>
      <c r="H14690" t="s">
        <v>94</v>
      </c>
      <c r="I14690" t="s">
        <v>73</v>
      </c>
      <c r="J14690" t="s">
        <v>95</v>
      </c>
      <c r="K14690" s="23">
        <v>6.66</v>
      </c>
      <c r="L14690" s="24">
        <v>3.1</v>
      </c>
      <c r="M14690" s="24">
        <v>20.65</v>
      </c>
      <c r="N14690" s="24">
        <v>14.45</v>
      </c>
      <c r="O14690" s="24">
        <v>6.2</v>
      </c>
      <c r="P14690" s="25">
        <v>30</v>
      </c>
    </row>
    <row r="14691" spans="1:16" x14ac:dyDescent="0.3">
      <c r="A14691" s="22">
        <v>43477</v>
      </c>
      <c r="B14691">
        <v>2019</v>
      </c>
      <c r="C14691">
        <v>1</v>
      </c>
      <c r="D14691" t="s">
        <v>90</v>
      </c>
      <c r="E14691" t="s">
        <v>91</v>
      </c>
      <c r="F14691" t="s">
        <v>189</v>
      </c>
      <c r="G14691" t="s">
        <v>111</v>
      </c>
      <c r="H14691" t="s">
        <v>96</v>
      </c>
      <c r="I14691" t="s">
        <v>74</v>
      </c>
      <c r="J14691" t="s">
        <v>97</v>
      </c>
      <c r="K14691" s="23">
        <v>7.02</v>
      </c>
      <c r="L14691" s="24">
        <v>3.6</v>
      </c>
      <c r="M14691" s="24">
        <v>25.27</v>
      </c>
      <c r="N14691" s="24">
        <v>17.690000000000001</v>
      </c>
      <c r="O14691" s="24">
        <v>7.58</v>
      </c>
      <c r="P14691" s="25">
        <v>30</v>
      </c>
    </row>
    <row r="14692" spans="1:16" x14ac:dyDescent="0.3">
      <c r="A14692" s="22">
        <v>43477</v>
      </c>
      <c r="B14692">
        <v>2019</v>
      </c>
      <c r="C14692">
        <v>1</v>
      </c>
      <c r="D14692" t="s">
        <v>90</v>
      </c>
      <c r="E14692" t="s">
        <v>91</v>
      </c>
      <c r="F14692" t="s">
        <v>189</v>
      </c>
      <c r="G14692" t="s">
        <v>111</v>
      </c>
      <c r="H14692" t="s">
        <v>98</v>
      </c>
      <c r="I14692" t="s">
        <v>75</v>
      </c>
      <c r="J14692" t="s">
        <v>99</v>
      </c>
      <c r="K14692" s="23">
        <v>5</v>
      </c>
      <c r="L14692" s="24">
        <v>2.8</v>
      </c>
      <c r="M14692" s="24">
        <v>14</v>
      </c>
      <c r="N14692" s="24">
        <v>10.08</v>
      </c>
      <c r="O14692" s="24">
        <v>3.92</v>
      </c>
      <c r="P14692" s="25">
        <v>28</v>
      </c>
    </row>
    <row r="14693" spans="1:16" x14ac:dyDescent="0.3">
      <c r="A14693" s="22">
        <v>43477</v>
      </c>
      <c r="B14693">
        <v>2019</v>
      </c>
      <c r="C14693">
        <v>1</v>
      </c>
      <c r="D14693" t="s">
        <v>90</v>
      </c>
      <c r="E14693" t="s">
        <v>91</v>
      </c>
      <c r="F14693" t="s">
        <v>189</v>
      </c>
      <c r="G14693" t="s">
        <v>111</v>
      </c>
      <c r="H14693" t="s">
        <v>100</v>
      </c>
      <c r="I14693" t="s">
        <v>70</v>
      </c>
      <c r="J14693" t="s">
        <v>101</v>
      </c>
      <c r="K14693" s="23">
        <v>74.5</v>
      </c>
      <c r="L14693" s="24">
        <v>2.4</v>
      </c>
      <c r="M14693" s="24">
        <v>178.8</v>
      </c>
      <c r="N14693" s="24">
        <v>132.31</v>
      </c>
      <c r="O14693" s="24">
        <v>46.49</v>
      </c>
      <c r="P14693" s="25">
        <v>26</v>
      </c>
    </row>
    <row r="14694" spans="1:16" x14ac:dyDescent="0.3">
      <c r="A14694" s="22">
        <v>43477</v>
      </c>
      <c r="B14694">
        <v>2019</v>
      </c>
      <c r="C14694">
        <v>1</v>
      </c>
      <c r="D14694" t="s">
        <v>90</v>
      </c>
      <c r="E14694" t="s">
        <v>91</v>
      </c>
      <c r="F14694" t="s">
        <v>189</v>
      </c>
      <c r="G14694" t="s">
        <v>111</v>
      </c>
      <c r="H14694" t="s">
        <v>102</v>
      </c>
      <c r="I14694" t="s">
        <v>71</v>
      </c>
      <c r="J14694" t="s">
        <v>103</v>
      </c>
      <c r="K14694" s="23">
        <v>21.2</v>
      </c>
      <c r="L14694" s="24">
        <v>6.9</v>
      </c>
      <c r="M14694" s="24">
        <v>146.28</v>
      </c>
      <c r="N14694" s="24">
        <v>96.54</v>
      </c>
      <c r="O14694" s="24">
        <v>49.74</v>
      </c>
      <c r="P14694" s="25">
        <v>34</v>
      </c>
    </row>
    <row r="14695" spans="1:16" x14ac:dyDescent="0.3">
      <c r="A14695" s="22">
        <v>43477</v>
      </c>
      <c r="B14695">
        <v>2019</v>
      </c>
      <c r="C14695">
        <v>1</v>
      </c>
      <c r="D14695" t="s">
        <v>90</v>
      </c>
      <c r="E14695" t="s">
        <v>91</v>
      </c>
      <c r="F14695" t="s">
        <v>189</v>
      </c>
      <c r="G14695" t="s">
        <v>111</v>
      </c>
      <c r="H14695" t="s">
        <v>104</v>
      </c>
      <c r="I14695" t="s">
        <v>76</v>
      </c>
      <c r="J14695" t="s">
        <v>105</v>
      </c>
      <c r="K14695" s="23">
        <v>0</v>
      </c>
      <c r="L14695" s="24">
        <v>7.4</v>
      </c>
      <c r="M14695" s="24">
        <v>0</v>
      </c>
      <c r="N14695" s="24">
        <v>0</v>
      </c>
      <c r="O14695" s="24">
        <v>0</v>
      </c>
      <c r="P14695" s="25">
        <v>34</v>
      </c>
    </row>
    <row r="14696" spans="1:16" x14ac:dyDescent="0.3">
      <c r="A14696" s="22">
        <v>43477</v>
      </c>
      <c r="B14696">
        <v>2019</v>
      </c>
      <c r="C14696">
        <v>1</v>
      </c>
      <c r="D14696" t="s">
        <v>90</v>
      </c>
      <c r="E14696" t="s">
        <v>91</v>
      </c>
      <c r="F14696" t="s">
        <v>189</v>
      </c>
      <c r="G14696" t="s">
        <v>111</v>
      </c>
      <c r="H14696" t="s">
        <v>106</v>
      </c>
      <c r="I14696" t="s">
        <v>69</v>
      </c>
      <c r="J14696" t="s">
        <v>107</v>
      </c>
      <c r="K14696" s="23">
        <v>10</v>
      </c>
      <c r="L14696" s="24">
        <v>16.5</v>
      </c>
      <c r="M14696" s="24">
        <v>165</v>
      </c>
      <c r="N14696" s="24">
        <v>128.69999999999999</v>
      </c>
      <c r="O14696" s="24">
        <v>36.299999999999997</v>
      </c>
      <c r="P14696" s="25">
        <v>22</v>
      </c>
    </row>
    <row r="14697" spans="1:16" x14ac:dyDescent="0.3">
      <c r="A14697" s="22">
        <v>43477</v>
      </c>
      <c r="B14697">
        <v>2019</v>
      </c>
      <c r="C14697">
        <v>1</v>
      </c>
      <c r="D14697" t="s">
        <v>90</v>
      </c>
      <c r="E14697" t="s">
        <v>91</v>
      </c>
      <c r="F14697" t="s">
        <v>189</v>
      </c>
      <c r="G14697" t="s">
        <v>111</v>
      </c>
      <c r="H14697" t="s">
        <v>108</v>
      </c>
      <c r="I14697" t="s">
        <v>72</v>
      </c>
      <c r="J14697" t="s">
        <v>109</v>
      </c>
      <c r="K14697" s="23">
        <v>0</v>
      </c>
      <c r="L14697" s="24">
        <v>8.1999999999999993</v>
      </c>
      <c r="M14697" s="24">
        <v>0</v>
      </c>
      <c r="N14697" s="24">
        <v>0</v>
      </c>
      <c r="O14697" s="24">
        <v>0</v>
      </c>
      <c r="P14697" s="25">
        <v>32</v>
      </c>
    </row>
    <row r="14698" spans="1:16" x14ac:dyDescent="0.3">
      <c r="A14698" s="22">
        <v>43478</v>
      </c>
      <c r="B14698">
        <v>2019</v>
      </c>
      <c r="C14698">
        <v>1</v>
      </c>
      <c r="D14698" t="s">
        <v>90</v>
      </c>
      <c r="E14698" t="s">
        <v>91</v>
      </c>
      <c r="F14698" t="s">
        <v>189</v>
      </c>
      <c r="G14698" t="s">
        <v>112</v>
      </c>
      <c r="H14698" t="s">
        <v>94</v>
      </c>
      <c r="I14698" t="s">
        <v>73</v>
      </c>
      <c r="J14698" t="s">
        <v>95</v>
      </c>
      <c r="K14698" s="23">
        <v>8.33</v>
      </c>
      <c r="L14698" s="24">
        <v>3.1</v>
      </c>
      <c r="M14698" s="24">
        <v>25.82</v>
      </c>
      <c r="N14698" s="24">
        <v>18.07</v>
      </c>
      <c r="O14698" s="24">
        <v>7.75</v>
      </c>
      <c r="P14698" s="25">
        <v>30</v>
      </c>
    </row>
    <row r="14699" spans="1:16" x14ac:dyDescent="0.3">
      <c r="A14699" s="22">
        <v>43478</v>
      </c>
      <c r="B14699">
        <v>2019</v>
      </c>
      <c r="C14699">
        <v>1</v>
      </c>
      <c r="D14699" t="s">
        <v>90</v>
      </c>
      <c r="E14699" t="s">
        <v>91</v>
      </c>
      <c r="F14699" t="s">
        <v>189</v>
      </c>
      <c r="G14699" t="s">
        <v>112</v>
      </c>
      <c r="H14699" t="s">
        <v>96</v>
      </c>
      <c r="I14699" t="s">
        <v>74</v>
      </c>
      <c r="J14699" t="s">
        <v>97</v>
      </c>
      <c r="K14699" s="23">
        <v>5.81</v>
      </c>
      <c r="L14699" s="24">
        <v>3.6</v>
      </c>
      <c r="M14699" s="24">
        <v>20.92</v>
      </c>
      <c r="N14699" s="24">
        <v>14.64</v>
      </c>
      <c r="O14699" s="24">
        <v>6.28</v>
      </c>
      <c r="P14699" s="25">
        <v>30</v>
      </c>
    </row>
    <row r="14700" spans="1:16" x14ac:dyDescent="0.3">
      <c r="A14700" s="22">
        <v>43478</v>
      </c>
      <c r="B14700">
        <v>2019</v>
      </c>
      <c r="C14700">
        <v>1</v>
      </c>
      <c r="D14700" t="s">
        <v>90</v>
      </c>
      <c r="E14700" t="s">
        <v>91</v>
      </c>
      <c r="F14700" t="s">
        <v>189</v>
      </c>
      <c r="G14700" t="s">
        <v>112</v>
      </c>
      <c r="H14700" t="s">
        <v>98</v>
      </c>
      <c r="I14700" t="s">
        <v>75</v>
      </c>
      <c r="J14700" t="s">
        <v>99</v>
      </c>
      <c r="K14700" s="23">
        <v>4.5999999999999996</v>
      </c>
      <c r="L14700" s="24">
        <v>2.8</v>
      </c>
      <c r="M14700" s="24">
        <v>12.88</v>
      </c>
      <c r="N14700" s="24">
        <v>9.27</v>
      </c>
      <c r="O14700" s="24">
        <v>3.61</v>
      </c>
      <c r="P14700" s="25">
        <v>28</v>
      </c>
    </row>
    <row r="14701" spans="1:16" x14ac:dyDescent="0.3">
      <c r="A14701" s="22">
        <v>43478</v>
      </c>
      <c r="B14701">
        <v>2019</v>
      </c>
      <c r="C14701">
        <v>1</v>
      </c>
      <c r="D14701" t="s">
        <v>90</v>
      </c>
      <c r="E14701" t="s">
        <v>91</v>
      </c>
      <c r="F14701" t="s">
        <v>189</v>
      </c>
      <c r="G14701" t="s">
        <v>112</v>
      </c>
      <c r="H14701" t="s">
        <v>100</v>
      </c>
      <c r="I14701" t="s">
        <v>70</v>
      </c>
      <c r="J14701" t="s">
        <v>101</v>
      </c>
      <c r="K14701" s="23">
        <v>73</v>
      </c>
      <c r="L14701" s="24">
        <v>2.4</v>
      </c>
      <c r="M14701" s="24">
        <v>175.2</v>
      </c>
      <c r="N14701" s="24">
        <v>129.65</v>
      </c>
      <c r="O14701" s="24">
        <v>45.55</v>
      </c>
      <c r="P14701" s="25">
        <v>26</v>
      </c>
    </row>
    <row r="14702" spans="1:16" x14ac:dyDescent="0.3">
      <c r="A14702" s="22">
        <v>43478</v>
      </c>
      <c r="B14702">
        <v>2019</v>
      </c>
      <c r="C14702">
        <v>1</v>
      </c>
      <c r="D14702" t="s">
        <v>90</v>
      </c>
      <c r="E14702" t="s">
        <v>91</v>
      </c>
      <c r="F14702" t="s">
        <v>189</v>
      </c>
      <c r="G14702" t="s">
        <v>112</v>
      </c>
      <c r="H14702" t="s">
        <v>102</v>
      </c>
      <c r="I14702" t="s">
        <v>71</v>
      </c>
      <c r="J14702" t="s">
        <v>103</v>
      </c>
      <c r="K14702" s="23">
        <v>4</v>
      </c>
      <c r="L14702" s="24">
        <v>6.9</v>
      </c>
      <c r="M14702" s="24">
        <v>27.6</v>
      </c>
      <c r="N14702" s="24">
        <v>18.22</v>
      </c>
      <c r="O14702" s="24">
        <v>9.3800000000000008</v>
      </c>
      <c r="P14702" s="25">
        <v>34</v>
      </c>
    </row>
    <row r="14703" spans="1:16" x14ac:dyDescent="0.3">
      <c r="A14703" s="22">
        <v>43478</v>
      </c>
      <c r="B14703">
        <v>2019</v>
      </c>
      <c r="C14703">
        <v>1</v>
      </c>
      <c r="D14703" t="s">
        <v>90</v>
      </c>
      <c r="E14703" t="s">
        <v>91</v>
      </c>
      <c r="F14703" t="s">
        <v>189</v>
      </c>
      <c r="G14703" t="s">
        <v>112</v>
      </c>
      <c r="H14703" t="s">
        <v>104</v>
      </c>
      <c r="I14703" t="s">
        <v>76</v>
      </c>
      <c r="J14703" t="s">
        <v>105</v>
      </c>
      <c r="K14703" s="23">
        <v>1</v>
      </c>
      <c r="L14703" s="24">
        <v>7.4</v>
      </c>
      <c r="M14703" s="24">
        <v>7.4</v>
      </c>
      <c r="N14703" s="24">
        <v>4.88</v>
      </c>
      <c r="O14703" s="24">
        <v>2.52</v>
      </c>
      <c r="P14703" s="25">
        <v>34</v>
      </c>
    </row>
    <row r="14704" spans="1:16" x14ac:dyDescent="0.3">
      <c r="A14704" s="22">
        <v>43478</v>
      </c>
      <c r="B14704">
        <v>2019</v>
      </c>
      <c r="C14704">
        <v>1</v>
      </c>
      <c r="D14704" t="s">
        <v>90</v>
      </c>
      <c r="E14704" t="s">
        <v>91</v>
      </c>
      <c r="F14704" t="s">
        <v>189</v>
      </c>
      <c r="G14704" t="s">
        <v>112</v>
      </c>
      <c r="H14704" t="s">
        <v>106</v>
      </c>
      <c r="I14704" t="s">
        <v>69</v>
      </c>
      <c r="J14704" t="s">
        <v>107</v>
      </c>
      <c r="K14704" s="23">
        <v>1</v>
      </c>
      <c r="L14704" s="24">
        <v>16.5</v>
      </c>
      <c r="M14704" s="24">
        <v>16.5</v>
      </c>
      <c r="N14704" s="24">
        <v>12.87</v>
      </c>
      <c r="O14704" s="24">
        <v>3.63</v>
      </c>
      <c r="P14704" s="25">
        <v>22</v>
      </c>
    </row>
    <row r="14705" spans="1:16" x14ac:dyDescent="0.3">
      <c r="A14705" s="22">
        <v>43478</v>
      </c>
      <c r="B14705">
        <v>2019</v>
      </c>
      <c r="C14705">
        <v>1</v>
      </c>
      <c r="D14705" t="s">
        <v>90</v>
      </c>
      <c r="E14705" t="s">
        <v>91</v>
      </c>
      <c r="F14705" t="s">
        <v>189</v>
      </c>
      <c r="G14705" t="s">
        <v>112</v>
      </c>
      <c r="H14705" t="s">
        <v>108</v>
      </c>
      <c r="I14705" t="s">
        <v>72</v>
      </c>
      <c r="J14705" t="s">
        <v>109</v>
      </c>
      <c r="K14705" s="23">
        <v>2</v>
      </c>
      <c r="L14705" s="24">
        <v>8.1999999999999993</v>
      </c>
      <c r="M14705" s="24">
        <v>16.399999999999999</v>
      </c>
      <c r="N14705" s="24">
        <v>11.15</v>
      </c>
      <c r="O14705" s="24">
        <v>5.25</v>
      </c>
      <c r="P14705" s="25">
        <v>32</v>
      </c>
    </row>
    <row r="14706" spans="1:16" x14ac:dyDescent="0.3">
      <c r="A14706" s="22">
        <v>43479</v>
      </c>
      <c r="B14706">
        <v>2019</v>
      </c>
      <c r="C14706">
        <v>1</v>
      </c>
      <c r="D14706" t="s">
        <v>90</v>
      </c>
      <c r="E14706" t="s">
        <v>91</v>
      </c>
      <c r="F14706" t="s">
        <v>189</v>
      </c>
      <c r="G14706" t="s">
        <v>113</v>
      </c>
      <c r="H14706" t="s">
        <v>94</v>
      </c>
      <c r="I14706" t="s">
        <v>73</v>
      </c>
      <c r="J14706" t="s">
        <v>95</v>
      </c>
      <c r="K14706" s="23">
        <v>9</v>
      </c>
      <c r="L14706" s="24">
        <v>3.1</v>
      </c>
      <c r="M14706" s="24">
        <v>27.9</v>
      </c>
      <c r="N14706" s="24">
        <v>19.53</v>
      </c>
      <c r="O14706" s="24">
        <v>8.3699999999999992</v>
      </c>
      <c r="P14706" s="25">
        <v>30</v>
      </c>
    </row>
    <row r="14707" spans="1:16" x14ac:dyDescent="0.3">
      <c r="A14707" s="22">
        <v>43479</v>
      </c>
      <c r="B14707">
        <v>2019</v>
      </c>
      <c r="C14707">
        <v>1</v>
      </c>
      <c r="D14707" t="s">
        <v>90</v>
      </c>
      <c r="E14707" t="s">
        <v>91</v>
      </c>
      <c r="F14707" t="s">
        <v>189</v>
      </c>
      <c r="G14707" t="s">
        <v>113</v>
      </c>
      <c r="H14707" t="s">
        <v>96</v>
      </c>
      <c r="I14707" t="s">
        <v>74</v>
      </c>
      <c r="J14707" t="s">
        <v>97</v>
      </c>
      <c r="K14707" s="23">
        <v>9.6999999999999993</v>
      </c>
      <c r="L14707" s="24">
        <v>3.6</v>
      </c>
      <c r="M14707" s="24">
        <v>34.92</v>
      </c>
      <c r="N14707" s="24">
        <v>24.44</v>
      </c>
      <c r="O14707" s="24">
        <v>10.48</v>
      </c>
      <c r="P14707" s="25">
        <v>30</v>
      </c>
    </row>
    <row r="14708" spans="1:16" x14ac:dyDescent="0.3">
      <c r="A14708" s="22">
        <v>43479</v>
      </c>
      <c r="B14708">
        <v>2019</v>
      </c>
      <c r="C14708">
        <v>1</v>
      </c>
      <c r="D14708" t="s">
        <v>90</v>
      </c>
      <c r="E14708" t="s">
        <v>91</v>
      </c>
      <c r="F14708" t="s">
        <v>189</v>
      </c>
      <c r="G14708" t="s">
        <v>113</v>
      </c>
      <c r="H14708" t="s">
        <v>98</v>
      </c>
      <c r="I14708" t="s">
        <v>75</v>
      </c>
      <c r="J14708" t="s">
        <v>99</v>
      </c>
      <c r="K14708" s="23">
        <v>3</v>
      </c>
      <c r="L14708" s="24">
        <v>2.8</v>
      </c>
      <c r="M14708" s="24">
        <v>8.4</v>
      </c>
      <c r="N14708" s="24">
        <v>6.05</v>
      </c>
      <c r="O14708" s="24">
        <v>2.35</v>
      </c>
      <c r="P14708" s="25">
        <v>28</v>
      </c>
    </row>
    <row r="14709" spans="1:16" x14ac:dyDescent="0.3">
      <c r="A14709" s="22">
        <v>43479</v>
      </c>
      <c r="B14709">
        <v>2019</v>
      </c>
      <c r="C14709">
        <v>1</v>
      </c>
      <c r="D14709" t="s">
        <v>90</v>
      </c>
      <c r="E14709" t="s">
        <v>91</v>
      </c>
      <c r="F14709" t="s">
        <v>189</v>
      </c>
      <c r="G14709" t="s">
        <v>113</v>
      </c>
      <c r="H14709" t="s">
        <v>100</v>
      </c>
      <c r="I14709" t="s">
        <v>70</v>
      </c>
      <c r="J14709" t="s">
        <v>101</v>
      </c>
      <c r="K14709" s="23">
        <v>51</v>
      </c>
      <c r="L14709" s="24">
        <v>2.4</v>
      </c>
      <c r="M14709" s="24">
        <v>122.4</v>
      </c>
      <c r="N14709" s="24">
        <v>90.58</v>
      </c>
      <c r="O14709" s="24">
        <v>31.82</v>
      </c>
      <c r="P14709" s="25">
        <v>26</v>
      </c>
    </row>
    <row r="14710" spans="1:16" x14ac:dyDescent="0.3">
      <c r="A14710" s="22">
        <v>43479</v>
      </c>
      <c r="B14710">
        <v>2019</v>
      </c>
      <c r="C14710">
        <v>1</v>
      </c>
      <c r="D14710" t="s">
        <v>90</v>
      </c>
      <c r="E14710" t="s">
        <v>91</v>
      </c>
      <c r="F14710" t="s">
        <v>189</v>
      </c>
      <c r="G14710" t="s">
        <v>113</v>
      </c>
      <c r="H14710" t="s">
        <v>102</v>
      </c>
      <c r="I14710" t="s">
        <v>71</v>
      </c>
      <c r="J14710" t="s">
        <v>103</v>
      </c>
      <c r="K14710" s="23">
        <v>10</v>
      </c>
      <c r="L14710" s="24">
        <v>6.9</v>
      </c>
      <c r="M14710" s="24">
        <v>69</v>
      </c>
      <c r="N14710" s="24">
        <v>45.54</v>
      </c>
      <c r="O14710" s="24">
        <v>23.46</v>
      </c>
      <c r="P14710" s="25">
        <v>34</v>
      </c>
    </row>
    <row r="14711" spans="1:16" x14ac:dyDescent="0.3">
      <c r="A14711" s="22">
        <v>43479</v>
      </c>
      <c r="B14711">
        <v>2019</v>
      </c>
      <c r="C14711">
        <v>1</v>
      </c>
      <c r="D14711" t="s">
        <v>90</v>
      </c>
      <c r="E14711" t="s">
        <v>91</v>
      </c>
      <c r="F14711" t="s">
        <v>189</v>
      </c>
      <c r="G14711" t="s">
        <v>113</v>
      </c>
      <c r="H14711" t="s">
        <v>104</v>
      </c>
      <c r="I14711" t="s">
        <v>76</v>
      </c>
      <c r="J14711" t="s">
        <v>105</v>
      </c>
      <c r="K14711" s="23">
        <v>0</v>
      </c>
      <c r="L14711" s="24">
        <v>7.4</v>
      </c>
      <c r="M14711" s="24">
        <v>0</v>
      </c>
      <c r="N14711" s="24">
        <v>0</v>
      </c>
      <c r="O14711" s="24">
        <v>0</v>
      </c>
      <c r="P14711" s="25">
        <v>34</v>
      </c>
    </row>
    <row r="14712" spans="1:16" x14ac:dyDescent="0.3">
      <c r="A14712" s="22">
        <v>43479</v>
      </c>
      <c r="B14712">
        <v>2019</v>
      </c>
      <c r="C14712">
        <v>1</v>
      </c>
      <c r="D14712" t="s">
        <v>90</v>
      </c>
      <c r="E14712" t="s">
        <v>91</v>
      </c>
      <c r="F14712" t="s">
        <v>189</v>
      </c>
      <c r="G14712" t="s">
        <v>113</v>
      </c>
      <c r="H14712" t="s">
        <v>106</v>
      </c>
      <c r="I14712" t="s">
        <v>69</v>
      </c>
      <c r="J14712" t="s">
        <v>107</v>
      </c>
      <c r="K14712" s="23">
        <v>18</v>
      </c>
      <c r="L14712" s="24">
        <v>16.5</v>
      </c>
      <c r="M14712" s="24">
        <v>297</v>
      </c>
      <c r="N14712" s="24">
        <v>231.66</v>
      </c>
      <c r="O14712" s="24">
        <v>65.34</v>
      </c>
      <c r="P14712" s="25">
        <v>22</v>
      </c>
    </row>
    <row r="14713" spans="1:16" x14ac:dyDescent="0.3">
      <c r="A14713" s="22">
        <v>43479</v>
      </c>
      <c r="B14713">
        <v>2019</v>
      </c>
      <c r="C14713">
        <v>1</v>
      </c>
      <c r="D14713" t="s">
        <v>90</v>
      </c>
      <c r="E14713" t="s">
        <v>91</v>
      </c>
      <c r="F14713" t="s">
        <v>189</v>
      </c>
      <c r="G14713" t="s">
        <v>113</v>
      </c>
      <c r="H14713" t="s">
        <v>108</v>
      </c>
      <c r="I14713" t="s">
        <v>72</v>
      </c>
      <c r="J14713" t="s">
        <v>109</v>
      </c>
      <c r="K14713" s="23">
        <v>0</v>
      </c>
      <c r="L14713" s="24">
        <v>8.1999999999999993</v>
      </c>
      <c r="M14713" s="24">
        <v>0</v>
      </c>
      <c r="N14713" s="24">
        <v>0</v>
      </c>
      <c r="O14713" s="24">
        <v>0</v>
      </c>
      <c r="P14713" s="25">
        <v>32</v>
      </c>
    </row>
    <row r="14714" spans="1:16" x14ac:dyDescent="0.3">
      <c r="A14714" s="22">
        <v>43480</v>
      </c>
      <c r="B14714">
        <v>2019</v>
      </c>
      <c r="C14714">
        <v>1</v>
      </c>
      <c r="D14714" t="s">
        <v>90</v>
      </c>
      <c r="E14714" t="s">
        <v>91</v>
      </c>
      <c r="F14714" t="s">
        <v>189</v>
      </c>
      <c r="G14714" t="s">
        <v>114</v>
      </c>
      <c r="H14714" t="s">
        <v>94</v>
      </c>
      <c r="I14714" t="s">
        <v>73</v>
      </c>
      <c r="J14714" t="s">
        <v>95</v>
      </c>
      <c r="K14714" s="23">
        <v>4.33</v>
      </c>
      <c r="L14714" s="24">
        <v>3.1</v>
      </c>
      <c r="M14714" s="24">
        <v>13.42</v>
      </c>
      <c r="N14714" s="24">
        <v>9.39</v>
      </c>
      <c r="O14714" s="24">
        <v>4.03</v>
      </c>
      <c r="P14714" s="25">
        <v>30</v>
      </c>
    </row>
    <row r="14715" spans="1:16" x14ac:dyDescent="0.3">
      <c r="A14715" s="22">
        <v>43480</v>
      </c>
      <c r="B14715">
        <v>2019</v>
      </c>
      <c r="C14715">
        <v>1</v>
      </c>
      <c r="D14715" t="s">
        <v>90</v>
      </c>
      <c r="E14715" t="s">
        <v>91</v>
      </c>
      <c r="F14715" t="s">
        <v>189</v>
      </c>
      <c r="G14715" t="s">
        <v>114</v>
      </c>
      <c r="H14715" t="s">
        <v>96</v>
      </c>
      <c r="I14715" t="s">
        <v>74</v>
      </c>
      <c r="J14715" t="s">
        <v>97</v>
      </c>
      <c r="K14715" s="23">
        <v>4.33</v>
      </c>
      <c r="L14715" s="24">
        <v>3.6</v>
      </c>
      <c r="M14715" s="24">
        <v>15.59</v>
      </c>
      <c r="N14715" s="24">
        <v>10.91</v>
      </c>
      <c r="O14715" s="24">
        <v>4.68</v>
      </c>
      <c r="P14715" s="25">
        <v>30</v>
      </c>
    </row>
    <row r="14716" spans="1:16" x14ac:dyDescent="0.3">
      <c r="A14716" s="22">
        <v>43480</v>
      </c>
      <c r="B14716">
        <v>2019</v>
      </c>
      <c r="C14716">
        <v>1</v>
      </c>
      <c r="D14716" t="s">
        <v>90</v>
      </c>
      <c r="E14716" t="s">
        <v>91</v>
      </c>
      <c r="F14716" t="s">
        <v>189</v>
      </c>
      <c r="G14716" t="s">
        <v>114</v>
      </c>
      <c r="H14716" t="s">
        <v>98</v>
      </c>
      <c r="I14716" t="s">
        <v>75</v>
      </c>
      <c r="J14716" t="s">
        <v>99</v>
      </c>
      <c r="K14716" s="23">
        <v>3.65</v>
      </c>
      <c r="L14716" s="24">
        <v>2.8</v>
      </c>
      <c r="M14716" s="24">
        <v>10.220000000000001</v>
      </c>
      <c r="N14716" s="24">
        <v>7.36</v>
      </c>
      <c r="O14716" s="24">
        <v>2.86</v>
      </c>
      <c r="P14716" s="25">
        <v>28</v>
      </c>
    </row>
    <row r="14717" spans="1:16" x14ac:dyDescent="0.3">
      <c r="A14717" s="22">
        <v>43480</v>
      </c>
      <c r="B14717">
        <v>2019</v>
      </c>
      <c r="C14717">
        <v>1</v>
      </c>
      <c r="D14717" t="s">
        <v>90</v>
      </c>
      <c r="E14717" t="s">
        <v>91</v>
      </c>
      <c r="F14717" t="s">
        <v>189</v>
      </c>
      <c r="G14717" t="s">
        <v>114</v>
      </c>
      <c r="H14717" t="s">
        <v>100</v>
      </c>
      <c r="I14717" t="s">
        <v>70</v>
      </c>
      <c r="J14717" t="s">
        <v>101</v>
      </c>
      <c r="K14717" s="23">
        <v>30.4</v>
      </c>
      <c r="L14717" s="24">
        <v>2.4</v>
      </c>
      <c r="M14717" s="24">
        <v>72.959999999999994</v>
      </c>
      <c r="N14717" s="24">
        <v>53.99</v>
      </c>
      <c r="O14717" s="24">
        <v>18.97</v>
      </c>
      <c r="P14717" s="25">
        <v>26</v>
      </c>
    </row>
    <row r="14718" spans="1:16" x14ac:dyDescent="0.3">
      <c r="A14718" s="22">
        <v>43480</v>
      </c>
      <c r="B14718">
        <v>2019</v>
      </c>
      <c r="C14718">
        <v>1</v>
      </c>
      <c r="D14718" t="s">
        <v>90</v>
      </c>
      <c r="E14718" t="s">
        <v>91</v>
      </c>
      <c r="F14718" t="s">
        <v>189</v>
      </c>
      <c r="G14718" t="s">
        <v>114</v>
      </c>
      <c r="H14718" t="s">
        <v>102</v>
      </c>
      <c r="I14718" t="s">
        <v>71</v>
      </c>
      <c r="J14718" t="s">
        <v>103</v>
      </c>
      <c r="K14718" s="23">
        <v>9</v>
      </c>
      <c r="L14718" s="24">
        <v>6.9</v>
      </c>
      <c r="M14718" s="24">
        <v>62.1</v>
      </c>
      <c r="N14718" s="24">
        <v>40.99</v>
      </c>
      <c r="O14718" s="24">
        <v>21.11</v>
      </c>
      <c r="P14718" s="25">
        <v>34</v>
      </c>
    </row>
    <row r="14719" spans="1:16" x14ac:dyDescent="0.3">
      <c r="A14719" s="22">
        <v>43480</v>
      </c>
      <c r="B14719">
        <v>2019</v>
      </c>
      <c r="C14719">
        <v>1</v>
      </c>
      <c r="D14719" t="s">
        <v>90</v>
      </c>
      <c r="E14719" t="s">
        <v>91</v>
      </c>
      <c r="F14719" t="s">
        <v>189</v>
      </c>
      <c r="G14719" t="s">
        <v>114</v>
      </c>
      <c r="H14719" t="s">
        <v>104</v>
      </c>
      <c r="I14719" t="s">
        <v>76</v>
      </c>
      <c r="J14719" t="s">
        <v>105</v>
      </c>
      <c r="K14719" s="23">
        <v>0</v>
      </c>
      <c r="L14719" s="24">
        <v>7.4</v>
      </c>
      <c r="M14719" s="24">
        <v>0</v>
      </c>
      <c r="N14719" s="24">
        <v>0</v>
      </c>
      <c r="O14719" s="24">
        <v>0</v>
      </c>
      <c r="P14719" s="25">
        <v>34</v>
      </c>
    </row>
    <row r="14720" spans="1:16" x14ac:dyDescent="0.3">
      <c r="A14720" s="22">
        <v>43480</v>
      </c>
      <c r="B14720">
        <v>2019</v>
      </c>
      <c r="C14720">
        <v>1</v>
      </c>
      <c r="D14720" t="s">
        <v>90</v>
      </c>
      <c r="E14720" t="s">
        <v>91</v>
      </c>
      <c r="F14720" t="s">
        <v>189</v>
      </c>
      <c r="G14720" t="s">
        <v>114</v>
      </c>
      <c r="H14720" t="s">
        <v>106</v>
      </c>
      <c r="I14720" t="s">
        <v>69</v>
      </c>
      <c r="J14720" t="s">
        <v>107</v>
      </c>
      <c r="K14720" s="23">
        <v>19</v>
      </c>
      <c r="L14720" s="24">
        <v>16.5</v>
      </c>
      <c r="M14720" s="24">
        <v>313.5</v>
      </c>
      <c r="N14720" s="24">
        <v>244.53</v>
      </c>
      <c r="O14720" s="24">
        <v>68.97</v>
      </c>
      <c r="P14720" s="25">
        <v>22</v>
      </c>
    </row>
    <row r="14721" spans="1:16" x14ac:dyDescent="0.3">
      <c r="A14721" s="22">
        <v>43480</v>
      </c>
      <c r="B14721">
        <v>2019</v>
      </c>
      <c r="C14721">
        <v>1</v>
      </c>
      <c r="D14721" t="s">
        <v>90</v>
      </c>
      <c r="E14721" t="s">
        <v>91</v>
      </c>
      <c r="F14721" t="s">
        <v>189</v>
      </c>
      <c r="G14721" t="s">
        <v>114</v>
      </c>
      <c r="H14721" t="s">
        <v>108</v>
      </c>
      <c r="I14721" t="s">
        <v>72</v>
      </c>
      <c r="J14721" t="s">
        <v>109</v>
      </c>
      <c r="K14721" s="23">
        <v>1</v>
      </c>
      <c r="L14721" s="24">
        <v>8.1999999999999993</v>
      </c>
      <c r="M14721" s="24">
        <v>8.1999999999999993</v>
      </c>
      <c r="N14721" s="24">
        <v>5.58</v>
      </c>
      <c r="O14721" s="24">
        <v>2.62</v>
      </c>
      <c r="P14721" s="25">
        <v>32</v>
      </c>
    </row>
    <row r="14722" spans="1:16" x14ac:dyDescent="0.3">
      <c r="A14722" s="22">
        <v>43481</v>
      </c>
      <c r="B14722">
        <v>2019</v>
      </c>
      <c r="C14722">
        <v>1</v>
      </c>
      <c r="D14722" t="s">
        <v>90</v>
      </c>
      <c r="E14722" t="s">
        <v>91</v>
      </c>
      <c r="F14722" t="s">
        <v>189</v>
      </c>
      <c r="G14722" t="s">
        <v>115</v>
      </c>
      <c r="H14722" t="s">
        <v>94</v>
      </c>
      <c r="I14722" t="s">
        <v>73</v>
      </c>
      <c r="J14722" t="s">
        <v>95</v>
      </c>
      <c r="K14722" s="23">
        <v>7.5</v>
      </c>
      <c r="L14722" s="24">
        <v>3.1</v>
      </c>
      <c r="M14722" s="24">
        <v>23.25</v>
      </c>
      <c r="N14722" s="24">
        <v>16.27</v>
      </c>
      <c r="O14722" s="24">
        <v>6.98</v>
      </c>
      <c r="P14722" s="25">
        <v>30</v>
      </c>
    </row>
    <row r="14723" spans="1:16" x14ac:dyDescent="0.3">
      <c r="A14723" s="22">
        <v>43481</v>
      </c>
      <c r="B14723">
        <v>2019</v>
      </c>
      <c r="C14723">
        <v>1</v>
      </c>
      <c r="D14723" t="s">
        <v>90</v>
      </c>
      <c r="E14723" t="s">
        <v>91</v>
      </c>
      <c r="F14723" t="s">
        <v>189</v>
      </c>
      <c r="G14723" t="s">
        <v>115</v>
      </c>
      <c r="H14723" t="s">
        <v>96</v>
      </c>
      <c r="I14723" t="s">
        <v>74</v>
      </c>
      <c r="J14723" t="s">
        <v>97</v>
      </c>
      <c r="K14723" s="23">
        <v>5.07</v>
      </c>
      <c r="L14723" s="24">
        <v>3.6</v>
      </c>
      <c r="M14723" s="24">
        <v>18.25</v>
      </c>
      <c r="N14723" s="24">
        <v>12.77</v>
      </c>
      <c r="O14723" s="24">
        <v>5.48</v>
      </c>
      <c r="P14723" s="25">
        <v>30</v>
      </c>
    </row>
    <row r="14724" spans="1:16" x14ac:dyDescent="0.3">
      <c r="A14724" s="22">
        <v>43481</v>
      </c>
      <c r="B14724">
        <v>2019</v>
      </c>
      <c r="C14724">
        <v>1</v>
      </c>
      <c r="D14724" t="s">
        <v>90</v>
      </c>
      <c r="E14724" t="s">
        <v>91</v>
      </c>
      <c r="F14724" t="s">
        <v>189</v>
      </c>
      <c r="G14724" t="s">
        <v>115</v>
      </c>
      <c r="H14724" t="s">
        <v>98</v>
      </c>
      <c r="I14724" t="s">
        <v>75</v>
      </c>
      <c r="J14724" t="s">
        <v>99</v>
      </c>
      <c r="K14724" s="23">
        <v>6</v>
      </c>
      <c r="L14724" s="24">
        <v>2.8</v>
      </c>
      <c r="M14724" s="24">
        <v>16.8</v>
      </c>
      <c r="N14724" s="24">
        <v>12.1</v>
      </c>
      <c r="O14724" s="24">
        <v>4.7</v>
      </c>
      <c r="P14724" s="25">
        <v>28</v>
      </c>
    </row>
    <row r="14725" spans="1:16" x14ac:dyDescent="0.3">
      <c r="A14725" s="22">
        <v>43481</v>
      </c>
      <c r="B14725">
        <v>2019</v>
      </c>
      <c r="C14725">
        <v>1</v>
      </c>
      <c r="D14725" t="s">
        <v>90</v>
      </c>
      <c r="E14725" t="s">
        <v>91</v>
      </c>
      <c r="F14725" t="s">
        <v>189</v>
      </c>
      <c r="G14725" t="s">
        <v>115</v>
      </c>
      <c r="H14725" t="s">
        <v>100</v>
      </c>
      <c r="I14725" t="s">
        <v>70</v>
      </c>
      <c r="J14725" t="s">
        <v>101</v>
      </c>
      <c r="K14725" s="23">
        <v>48.8</v>
      </c>
      <c r="L14725" s="24">
        <v>2.4</v>
      </c>
      <c r="M14725" s="24">
        <v>117.12</v>
      </c>
      <c r="N14725" s="24">
        <v>86.67</v>
      </c>
      <c r="O14725" s="24">
        <v>30.45</v>
      </c>
      <c r="P14725" s="25">
        <v>26</v>
      </c>
    </row>
    <row r="14726" spans="1:16" x14ac:dyDescent="0.3">
      <c r="A14726" s="22">
        <v>43481</v>
      </c>
      <c r="B14726">
        <v>2019</v>
      </c>
      <c r="C14726">
        <v>1</v>
      </c>
      <c r="D14726" t="s">
        <v>90</v>
      </c>
      <c r="E14726" t="s">
        <v>91</v>
      </c>
      <c r="F14726" t="s">
        <v>189</v>
      </c>
      <c r="G14726" t="s">
        <v>115</v>
      </c>
      <c r="H14726" t="s">
        <v>102</v>
      </c>
      <c r="I14726" t="s">
        <v>71</v>
      </c>
      <c r="J14726" t="s">
        <v>103</v>
      </c>
      <c r="K14726" s="23">
        <v>12</v>
      </c>
      <c r="L14726" s="24">
        <v>6.9</v>
      </c>
      <c r="M14726" s="24">
        <v>82.8</v>
      </c>
      <c r="N14726" s="24">
        <v>54.65</v>
      </c>
      <c r="O14726" s="24">
        <v>28.15</v>
      </c>
      <c r="P14726" s="25">
        <v>34</v>
      </c>
    </row>
    <row r="14727" spans="1:16" x14ac:dyDescent="0.3">
      <c r="A14727" s="22">
        <v>43481</v>
      </c>
      <c r="B14727">
        <v>2019</v>
      </c>
      <c r="C14727">
        <v>1</v>
      </c>
      <c r="D14727" t="s">
        <v>90</v>
      </c>
      <c r="E14727" t="s">
        <v>91</v>
      </c>
      <c r="F14727" t="s">
        <v>189</v>
      </c>
      <c r="G14727" t="s">
        <v>115</v>
      </c>
      <c r="H14727" t="s">
        <v>104</v>
      </c>
      <c r="I14727" t="s">
        <v>76</v>
      </c>
      <c r="J14727" t="s">
        <v>105</v>
      </c>
      <c r="K14727" s="23">
        <v>0</v>
      </c>
      <c r="L14727" s="24">
        <v>7.4</v>
      </c>
      <c r="M14727" s="24">
        <v>0</v>
      </c>
      <c r="N14727" s="24">
        <v>0</v>
      </c>
      <c r="O14727" s="24">
        <v>0</v>
      </c>
      <c r="P14727" s="25">
        <v>34</v>
      </c>
    </row>
    <row r="14728" spans="1:16" x14ac:dyDescent="0.3">
      <c r="A14728" s="22">
        <v>43481</v>
      </c>
      <c r="B14728">
        <v>2019</v>
      </c>
      <c r="C14728">
        <v>1</v>
      </c>
      <c r="D14728" t="s">
        <v>90</v>
      </c>
      <c r="E14728" t="s">
        <v>91</v>
      </c>
      <c r="F14728" t="s">
        <v>189</v>
      </c>
      <c r="G14728" t="s">
        <v>115</v>
      </c>
      <c r="H14728" t="s">
        <v>106</v>
      </c>
      <c r="I14728" t="s">
        <v>69</v>
      </c>
      <c r="J14728" t="s">
        <v>107</v>
      </c>
      <c r="K14728" s="23">
        <v>17</v>
      </c>
      <c r="L14728" s="24">
        <v>16.5</v>
      </c>
      <c r="M14728" s="24">
        <v>280.5</v>
      </c>
      <c r="N14728" s="24">
        <v>218.79</v>
      </c>
      <c r="O14728" s="24">
        <v>61.71</v>
      </c>
      <c r="P14728" s="25">
        <v>22</v>
      </c>
    </row>
    <row r="14729" spans="1:16" x14ac:dyDescent="0.3">
      <c r="A14729" s="22">
        <v>43481</v>
      </c>
      <c r="B14729">
        <v>2019</v>
      </c>
      <c r="C14729">
        <v>1</v>
      </c>
      <c r="D14729" t="s">
        <v>90</v>
      </c>
      <c r="E14729" t="s">
        <v>91</v>
      </c>
      <c r="F14729" t="s">
        <v>189</v>
      </c>
      <c r="G14729" t="s">
        <v>115</v>
      </c>
      <c r="H14729" t="s">
        <v>108</v>
      </c>
      <c r="I14729" t="s">
        <v>72</v>
      </c>
      <c r="J14729" t="s">
        <v>109</v>
      </c>
      <c r="K14729" s="23">
        <v>5</v>
      </c>
      <c r="L14729" s="24">
        <v>8.1999999999999993</v>
      </c>
      <c r="M14729" s="24">
        <v>41</v>
      </c>
      <c r="N14729" s="24">
        <v>27.88</v>
      </c>
      <c r="O14729" s="24">
        <v>13.12</v>
      </c>
      <c r="P14729" s="25">
        <v>32</v>
      </c>
    </row>
    <row r="14730" spans="1:16" x14ac:dyDescent="0.3">
      <c r="A14730" s="22">
        <v>43482</v>
      </c>
      <c r="B14730">
        <v>2019</v>
      </c>
      <c r="C14730">
        <v>1</v>
      </c>
      <c r="D14730" t="s">
        <v>90</v>
      </c>
      <c r="E14730" t="s">
        <v>91</v>
      </c>
      <c r="F14730" t="s">
        <v>189</v>
      </c>
      <c r="G14730" t="s">
        <v>93</v>
      </c>
      <c r="H14730" t="s">
        <v>94</v>
      </c>
      <c r="I14730" t="s">
        <v>73</v>
      </c>
      <c r="J14730" t="s">
        <v>95</v>
      </c>
      <c r="K14730" s="23">
        <v>5.34</v>
      </c>
      <c r="L14730" s="24">
        <v>3.1</v>
      </c>
      <c r="M14730" s="24">
        <v>16.55</v>
      </c>
      <c r="N14730" s="24">
        <v>11.58</v>
      </c>
      <c r="O14730" s="24">
        <v>4.97</v>
      </c>
      <c r="P14730" s="25">
        <v>30</v>
      </c>
    </row>
    <row r="14731" spans="1:16" x14ac:dyDescent="0.3">
      <c r="A14731" s="22">
        <v>43482</v>
      </c>
      <c r="B14731">
        <v>2019</v>
      </c>
      <c r="C14731">
        <v>1</v>
      </c>
      <c r="D14731" t="s">
        <v>90</v>
      </c>
      <c r="E14731" t="s">
        <v>91</v>
      </c>
      <c r="F14731" t="s">
        <v>189</v>
      </c>
      <c r="G14731" t="s">
        <v>93</v>
      </c>
      <c r="H14731" t="s">
        <v>96</v>
      </c>
      <c r="I14731" t="s">
        <v>74</v>
      </c>
      <c r="J14731" t="s">
        <v>97</v>
      </c>
      <c r="K14731" s="23">
        <v>3.68</v>
      </c>
      <c r="L14731" s="24">
        <v>3.6</v>
      </c>
      <c r="M14731" s="24">
        <v>13.25</v>
      </c>
      <c r="N14731" s="24">
        <v>9.27</v>
      </c>
      <c r="O14731" s="24">
        <v>3.98</v>
      </c>
      <c r="P14731" s="25">
        <v>30</v>
      </c>
    </row>
    <row r="14732" spans="1:16" x14ac:dyDescent="0.3">
      <c r="A14732" s="22">
        <v>43482</v>
      </c>
      <c r="B14732">
        <v>2019</v>
      </c>
      <c r="C14732">
        <v>1</v>
      </c>
      <c r="D14732" t="s">
        <v>90</v>
      </c>
      <c r="E14732" t="s">
        <v>91</v>
      </c>
      <c r="F14732" t="s">
        <v>189</v>
      </c>
      <c r="G14732" t="s">
        <v>93</v>
      </c>
      <c r="H14732" t="s">
        <v>98</v>
      </c>
      <c r="I14732" t="s">
        <v>75</v>
      </c>
      <c r="J14732" t="s">
        <v>99</v>
      </c>
      <c r="K14732" s="23">
        <v>3.7</v>
      </c>
      <c r="L14732" s="24">
        <v>2.8</v>
      </c>
      <c r="M14732" s="24">
        <v>10.36</v>
      </c>
      <c r="N14732" s="24">
        <v>7.46</v>
      </c>
      <c r="O14732" s="24">
        <v>2.9</v>
      </c>
      <c r="P14732" s="25">
        <v>28</v>
      </c>
    </row>
    <row r="14733" spans="1:16" x14ac:dyDescent="0.3">
      <c r="A14733" s="22">
        <v>43482</v>
      </c>
      <c r="B14733">
        <v>2019</v>
      </c>
      <c r="C14733">
        <v>1</v>
      </c>
      <c r="D14733" t="s">
        <v>90</v>
      </c>
      <c r="E14733" t="s">
        <v>91</v>
      </c>
      <c r="F14733" t="s">
        <v>189</v>
      </c>
      <c r="G14733" t="s">
        <v>93</v>
      </c>
      <c r="H14733" t="s">
        <v>100</v>
      </c>
      <c r="I14733" t="s">
        <v>70</v>
      </c>
      <c r="J14733" t="s">
        <v>101</v>
      </c>
      <c r="K14733" s="23">
        <v>55.6</v>
      </c>
      <c r="L14733" s="24">
        <v>2.4</v>
      </c>
      <c r="M14733" s="24">
        <v>133.44</v>
      </c>
      <c r="N14733" s="24">
        <v>98.75</v>
      </c>
      <c r="O14733" s="24">
        <v>34.69</v>
      </c>
      <c r="P14733" s="25">
        <v>26</v>
      </c>
    </row>
    <row r="14734" spans="1:16" x14ac:dyDescent="0.3">
      <c r="A14734" s="22">
        <v>43482</v>
      </c>
      <c r="B14734">
        <v>2019</v>
      </c>
      <c r="C14734">
        <v>1</v>
      </c>
      <c r="D14734" t="s">
        <v>90</v>
      </c>
      <c r="E14734" t="s">
        <v>91</v>
      </c>
      <c r="F14734" t="s">
        <v>189</v>
      </c>
      <c r="G14734" t="s">
        <v>93</v>
      </c>
      <c r="H14734" t="s">
        <v>102</v>
      </c>
      <c r="I14734" t="s">
        <v>71</v>
      </c>
      <c r="J14734" t="s">
        <v>103</v>
      </c>
      <c r="K14734" s="23">
        <v>10</v>
      </c>
      <c r="L14734" s="24">
        <v>6.9</v>
      </c>
      <c r="M14734" s="24">
        <v>69</v>
      </c>
      <c r="N14734" s="24">
        <v>45.54</v>
      </c>
      <c r="O14734" s="24">
        <v>23.46</v>
      </c>
      <c r="P14734" s="25">
        <v>34</v>
      </c>
    </row>
    <row r="14735" spans="1:16" x14ac:dyDescent="0.3">
      <c r="A14735" s="22">
        <v>43482</v>
      </c>
      <c r="B14735">
        <v>2019</v>
      </c>
      <c r="C14735">
        <v>1</v>
      </c>
      <c r="D14735" t="s">
        <v>90</v>
      </c>
      <c r="E14735" t="s">
        <v>91</v>
      </c>
      <c r="F14735" t="s">
        <v>189</v>
      </c>
      <c r="G14735" t="s">
        <v>93</v>
      </c>
      <c r="H14735" t="s">
        <v>104</v>
      </c>
      <c r="I14735" t="s">
        <v>76</v>
      </c>
      <c r="J14735" t="s">
        <v>105</v>
      </c>
      <c r="K14735" s="23">
        <v>3</v>
      </c>
      <c r="L14735" s="24">
        <v>7.4</v>
      </c>
      <c r="M14735" s="24">
        <v>22.2</v>
      </c>
      <c r="N14735" s="24">
        <v>14.65</v>
      </c>
      <c r="O14735" s="24">
        <v>7.55</v>
      </c>
      <c r="P14735" s="25">
        <v>34</v>
      </c>
    </row>
    <row r="14736" spans="1:16" x14ac:dyDescent="0.3">
      <c r="A14736" s="22">
        <v>43482</v>
      </c>
      <c r="B14736">
        <v>2019</v>
      </c>
      <c r="C14736">
        <v>1</v>
      </c>
      <c r="D14736" t="s">
        <v>90</v>
      </c>
      <c r="E14736" t="s">
        <v>91</v>
      </c>
      <c r="F14736" t="s">
        <v>189</v>
      </c>
      <c r="G14736" t="s">
        <v>93</v>
      </c>
      <c r="H14736" t="s">
        <v>106</v>
      </c>
      <c r="I14736" t="s">
        <v>69</v>
      </c>
      <c r="J14736" t="s">
        <v>107</v>
      </c>
      <c r="K14736" s="23">
        <v>8</v>
      </c>
      <c r="L14736" s="24">
        <v>16.5</v>
      </c>
      <c r="M14736" s="24">
        <v>132</v>
      </c>
      <c r="N14736" s="24">
        <v>102.96</v>
      </c>
      <c r="O14736" s="24">
        <v>29.04</v>
      </c>
      <c r="P14736" s="25">
        <v>22</v>
      </c>
    </row>
    <row r="14737" spans="1:16" x14ac:dyDescent="0.3">
      <c r="A14737" s="22">
        <v>43482</v>
      </c>
      <c r="B14737">
        <v>2019</v>
      </c>
      <c r="C14737">
        <v>1</v>
      </c>
      <c r="D14737" t="s">
        <v>90</v>
      </c>
      <c r="E14737" t="s">
        <v>91</v>
      </c>
      <c r="F14737" t="s">
        <v>189</v>
      </c>
      <c r="G14737" t="s">
        <v>93</v>
      </c>
      <c r="H14737" t="s">
        <v>108</v>
      </c>
      <c r="I14737" t="s">
        <v>72</v>
      </c>
      <c r="J14737" t="s">
        <v>109</v>
      </c>
      <c r="K14737" s="23">
        <v>1</v>
      </c>
      <c r="L14737" s="24">
        <v>8.1999999999999993</v>
      </c>
      <c r="M14737" s="24">
        <v>8.1999999999999993</v>
      </c>
      <c r="N14737" s="24">
        <v>5.58</v>
      </c>
      <c r="O14737" s="24">
        <v>2.62</v>
      </c>
      <c r="P14737" s="25">
        <v>32</v>
      </c>
    </row>
    <row r="14738" spans="1:16" x14ac:dyDescent="0.3">
      <c r="A14738" s="22">
        <v>43483</v>
      </c>
      <c r="B14738">
        <v>2019</v>
      </c>
      <c r="C14738">
        <v>1</v>
      </c>
      <c r="D14738" t="s">
        <v>90</v>
      </c>
      <c r="E14738" t="s">
        <v>91</v>
      </c>
      <c r="F14738" t="s">
        <v>189</v>
      </c>
      <c r="G14738" t="s">
        <v>110</v>
      </c>
      <c r="H14738" t="s">
        <v>94</v>
      </c>
      <c r="I14738" t="s">
        <v>73</v>
      </c>
      <c r="J14738" t="s">
        <v>95</v>
      </c>
      <c r="K14738" s="23">
        <v>6.33</v>
      </c>
      <c r="L14738" s="24">
        <v>3.1</v>
      </c>
      <c r="M14738" s="24">
        <v>19.62</v>
      </c>
      <c r="N14738" s="24">
        <v>13.73</v>
      </c>
      <c r="O14738" s="24">
        <v>5.89</v>
      </c>
      <c r="P14738" s="25">
        <v>30</v>
      </c>
    </row>
    <row r="14739" spans="1:16" x14ac:dyDescent="0.3">
      <c r="A14739" s="22">
        <v>43483</v>
      </c>
      <c r="B14739">
        <v>2019</v>
      </c>
      <c r="C14739">
        <v>1</v>
      </c>
      <c r="D14739" t="s">
        <v>90</v>
      </c>
      <c r="E14739" t="s">
        <v>91</v>
      </c>
      <c r="F14739" t="s">
        <v>189</v>
      </c>
      <c r="G14739" t="s">
        <v>110</v>
      </c>
      <c r="H14739" t="s">
        <v>96</v>
      </c>
      <c r="I14739" t="s">
        <v>74</v>
      </c>
      <c r="J14739" t="s">
        <v>97</v>
      </c>
      <c r="K14739" s="23">
        <v>6.44</v>
      </c>
      <c r="L14739" s="24">
        <v>3.6</v>
      </c>
      <c r="M14739" s="24">
        <v>23.18</v>
      </c>
      <c r="N14739" s="24">
        <v>16.23</v>
      </c>
      <c r="O14739" s="24">
        <v>6.95</v>
      </c>
      <c r="P14739" s="25">
        <v>30</v>
      </c>
    </row>
    <row r="14740" spans="1:16" x14ac:dyDescent="0.3">
      <c r="A14740" s="22">
        <v>43483</v>
      </c>
      <c r="B14740">
        <v>2019</v>
      </c>
      <c r="C14740">
        <v>1</v>
      </c>
      <c r="D14740" t="s">
        <v>90</v>
      </c>
      <c r="E14740" t="s">
        <v>91</v>
      </c>
      <c r="F14740" t="s">
        <v>189</v>
      </c>
      <c r="G14740" t="s">
        <v>110</v>
      </c>
      <c r="H14740" t="s">
        <v>98</v>
      </c>
      <c r="I14740" t="s">
        <v>75</v>
      </c>
      <c r="J14740" t="s">
        <v>99</v>
      </c>
      <c r="K14740" s="23">
        <v>4</v>
      </c>
      <c r="L14740" s="24">
        <v>2.8</v>
      </c>
      <c r="M14740" s="24">
        <v>11.2</v>
      </c>
      <c r="N14740" s="24">
        <v>8.06</v>
      </c>
      <c r="O14740" s="24">
        <v>3.14</v>
      </c>
      <c r="P14740" s="25">
        <v>28</v>
      </c>
    </row>
    <row r="14741" spans="1:16" x14ac:dyDescent="0.3">
      <c r="A14741" s="22">
        <v>43483</v>
      </c>
      <c r="B14741">
        <v>2019</v>
      </c>
      <c r="C14741">
        <v>1</v>
      </c>
      <c r="D14741" t="s">
        <v>90</v>
      </c>
      <c r="E14741" t="s">
        <v>91</v>
      </c>
      <c r="F14741" t="s">
        <v>189</v>
      </c>
      <c r="G14741" t="s">
        <v>110</v>
      </c>
      <c r="H14741" t="s">
        <v>100</v>
      </c>
      <c r="I14741" t="s">
        <v>70</v>
      </c>
      <c r="J14741" t="s">
        <v>101</v>
      </c>
      <c r="K14741" s="23">
        <v>27.8</v>
      </c>
      <c r="L14741" s="24">
        <v>2.4</v>
      </c>
      <c r="M14741" s="24">
        <v>66.72</v>
      </c>
      <c r="N14741" s="24">
        <v>49.37</v>
      </c>
      <c r="O14741" s="24">
        <v>17.350000000000001</v>
      </c>
      <c r="P14741" s="25">
        <v>26</v>
      </c>
    </row>
    <row r="14742" spans="1:16" x14ac:dyDescent="0.3">
      <c r="A14742" s="22">
        <v>43483</v>
      </c>
      <c r="B14742">
        <v>2019</v>
      </c>
      <c r="C14742">
        <v>1</v>
      </c>
      <c r="D14742" t="s">
        <v>90</v>
      </c>
      <c r="E14742" t="s">
        <v>91</v>
      </c>
      <c r="F14742" t="s">
        <v>189</v>
      </c>
      <c r="G14742" t="s">
        <v>110</v>
      </c>
      <c r="H14742" t="s">
        <v>102</v>
      </c>
      <c r="I14742" t="s">
        <v>71</v>
      </c>
      <c r="J14742" t="s">
        <v>103</v>
      </c>
      <c r="K14742" s="23">
        <v>13</v>
      </c>
      <c r="L14742" s="24">
        <v>6.9</v>
      </c>
      <c r="M14742" s="24">
        <v>89.7</v>
      </c>
      <c r="N14742" s="24">
        <v>59.2</v>
      </c>
      <c r="O14742" s="24">
        <v>30.5</v>
      </c>
      <c r="P14742" s="25">
        <v>34</v>
      </c>
    </row>
    <row r="14743" spans="1:16" x14ac:dyDescent="0.3">
      <c r="A14743" s="22">
        <v>43483</v>
      </c>
      <c r="B14743">
        <v>2019</v>
      </c>
      <c r="C14743">
        <v>1</v>
      </c>
      <c r="D14743" t="s">
        <v>90</v>
      </c>
      <c r="E14743" t="s">
        <v>91</v>
      </c>
      <c r="F14743" t="s">
        <v>189</v>
      </c>
      <c r="G14743" t="s">
        <v>110</v>
      </c>
      <c r="H14743" t="s">
        <v>104</v>
      </c>
      <c r="I14743" t="s">
        <v>76</v>
      </c>
      <c r="J14743" t="s">
        <v>105</v>
      </c>
      <c r="K14743" s="23">
        <v>0</v>
      </c>
      <c r="L14743" s="24">
        <v>7.4</v>
      </c>
      <c r="M14743" s="24">
        <v>0</v>
      </c>
      <c r="N14743" s="24">
        <v>0</v>
      </c>
      <c r="O14743" s="24">
        <v>0</v>
      </c>
      <c r="P14743" s="25">
        <v>34</v>
      </c>
    </row>
    <row r="14744" spans="1:16" x14ac:dyDescent="0.3">
      <c r="A14744" s="22">
        <v>43483</v>
      </c>
      <c r="B14744">
        <v>2019</v>
      </c>
      <c r="C14744">
        <v>1</v>
      </c>
      <c r="D14744" t="s">
        <v>90</v>
      </c>
      <c r="E14744" t="s">
        <v>91</v>
      </c>
      <c r="F14744" t="s">
        <v>189</v>
      </c>
      <c r="G14744" t="s">
        <v>110</v>
      </c>
      <c r="H14744" t="s">
        <v>106</v>
      </c>
      <c r="I14744" t="s">
        <v>69</v>
      </c>
      <c r="J14744" t="s">
        <v>107</v>
      </c>
      <c r="K14744" s="23">
        <v>24</v>
      </c>
      <c r="L14744" s="24">
        <v>16.5</v>
      </c>
      <c r="M14744" s="24">
        <v>396</v>
      </c>
      <c r="N14744" s="24">
        <v>308.88</v>
      </c>
      <c r="O14744" s="24">
        <v>87.12</v>
      </c>
      <c r="P14744" s="25">
        <v>22</v>
      </c>
    </row>
    <row r="14745" spans="1:16" x14ac:dyDescent="0.3">
      <c r="A14745" s="22">
        <v>43483</v>
      </c>
      <c r="B14745">
        <v>2019</v>
      </c>
      <c r="C14745">
        <v>1</v>
      </c>
      <c r="D14745" t="s">
        <v>90</v>
      </c>
      <c r="E14745" t="s">
        <v>91</v>
      </c>
      <c r="F14745" t="s">
        <v>189</v>
      </c>
      <c r="G14745" t="s">
        <v>110</v>
      </c>
      <c r="H14745" t="s">
        <v>108</v>
      </c>
      <c r="I14745" t="s">
        <v>72</v>
      </c>
      <c r="J14745" t="s">
        <v>109</v>
      </c>
      <c r="K14745" s="23">
        <v>2</v>
      </c>
      <c r="L14745" s="24">
        <v>8.1999999999999993</v>
      </c>
      <c r="M14745" s="24">
        <v>16.399999999999999</v>
      </c>
      <c r="N14745" s="24">
        <v>11.15</v>
      </c>
      <c r="O14745" s="24">
        <v>5.25</v>
      </c>
      <c r="P14745" s="25">
        <v>32</v>
      </c>
    </row>
    <row r="14746" spans="1:16" x14ac:dyDescent="0.3">
      <c r="A14746" s="22">
        <v>43484</v>
      </c>
      <c r="B14746">
        <v>2019</v>
      </c>
      <c r="C14746">
        <v>1</v>
      </c>
      <c r="D14746" t="s">
        <v>90</v>
      </c>
      <c r="E14746" t="s">
        <v>91</v>
      </c>
      <c r="F14746" t="s">
        <v>189</v>
      </c>
      <c r="G14746" t="s">
        <v>111</v>
      </c>
      <c r="H14746" t="s">
        <v>94</v>
      </c>
      <c r="I14746" t="s">
        <v>73</v>
      </c>
      <c r="J14746" t="s">
        <v>95</v>
      </c>
      <c r="K14746" s="23">
        <v>7.02</v>
      </c>
      <c r="L14746" s="24">
        <v>3.1</v>
      </c>
      <c r="M14746" s="24">
        <v>21.76</v>
      </c>
      <c r="N14746" s="24">
        <v>15.23</v>
      </c>
      <c r="O14746" s="24">
        <v>6.53</v>
      </c>
      <c r="P14746" s="25">
        <v>30</v>
      </c>
    </row>
    <row r="14747" spans="1:16" x14ac:dyDescent="0.3">
      <c r="A14747" s="22">
        <v>43484</v>
      </c>
      <c r="B14747">
        <v>2019</v>
      </c>
      <c r="C14747">
        <v>1</v>
      </c>
      <c r="D14747" t="s">
        <v>90</v>
      </c>
      <c r="E14747" t="s">
        <v>91</v>
      </c>
      <c r="F14747" t="s">
        <v>189</v>
      </c>
      <c r="G14747" t="s">
        <v>111</v>
      </c>
      <c r="H14747" t="s">
        <v>96</v>
      </c>
      <c r="I14747" t="s">
        <v>74</v>
      </c>
      <c r="J14747" t="s">
        <v>97</v>
      </c>
      <c r="K14747" s="23">
        <v>8.39</v>
      </c>
      <c r="L14747" s="24">
        <v>3.6</v>
      </c>
      <c r="M14747" s="24">
        <v>30.2</v>
      </c>
      <c r="N14747" s="24">
        <v>21.14</v>
      </c>
      <c r="O14747" s="24">
        <v>9.06</v>
      </c>
      <c r="P14747" s="25">
        <v>30</v>
      </c>
    </row>
    <row r="14748" spans="1:16" x14ac:dyDescent="0.3">
      <c r="A14748" s="22">
        <v>43484</v>
      </c>
      <c r="B14748">
        <v>2019</v>
      </c>
      <c r="C14748">
        <v>1</v>
      </c>
      <c r="D14748" t="s">
        <v>90</v>
      </c>
      <c r="E14748" t="s">
        <v>91</v>
      </c>
      <c r="F14748" t="s">
        <v>189</v>
      </c>
      <c r="G14748" t="s">
        <v>111</v>
      </c>
      <c r="H14748" t="s">
        <v>98</v>
      </c>
      <c r="I14748" t="s">
        <v>75</v>
      </c>
      <c r="J14748" t="s">
        <v>99</v>
      </c>
      <c r="K14748" s="23">
        <v>5.5</v>
      </c>
      <c r="L14748" s="24">
        <v>2.8</v>
      </c>
      <c r="M14748" s="24">
        <v>15.4</v>
      </c>
      <c r="N14748" s="24">
        <v>11.09</v>
      </c>
      <c r="O14748" s="24">
        <v>4.3099999999999996</v>
      </c>
      <c r="P14748" s="25">
        <v>28</v>
      </c>
    </row>
    <row r="14749" spans="1:16" x14ac:dyDescent="0.3">
      <c r="A14749" s="22">
        <v>43484</v>
      </c>
      <c r="B14749">
        <v>2019</v>
      </c>
      <c r="C14749">
        <v>1</v>
      </c>
      <c r="D14749" t="s">
        <v>90</v>
      </c>
      <c r="E14749" t="s">
        <v>91</v>
      </c>
      <c r="F14749" t="s">
        <v>189</v>
      </c>
      <c r="G14749" t="s">
        <v>111</v>
      </c>
      <c r="H14749" t="s">
        <v>100</v>
      </c>
      <c r="I14749" t="s">
        <v>70</v>
      </c>
      <c r="J14749" t="s">
        <v>101</v>
      </c>
      <c r="K14749" s="23">
        <v>77.400000000000006</v>
      </c>
      <c r="L14749" s="24">
        <v>2.4</v>
      </c>
      <c r="M14749" s="24">
        <v>185.76</v>
      </c>
      <c r="N14749" s="24">
        <v>137.46</v>
      </c>
      <c r="O14749" s="24">
        <v>48.3</v>
      </c>
      <c r="P14749" s="25">
        <v>26</v>
      </c>
    </row>
    <row r="14750" spans="1:16" x14ac:dyDescent="0.3">
      <c r="A14750" s="22">
        <v>43484</v>
      </c>
      <c r="B14750">
        <v>2019</v>
      </c>
      <c r="C14750">
        <v>1</v>
      </c>
      <c r="D14750" t="s">
        <v>90</v>
      </c>
      <c r="E14750" t="s">
        <v>91</v>
      </c>
      <c r="F14750" t="s">
        <v>189</v>
      </c>
      <c r="G14750" t="s">
        <v>111</v>
      </c>
      <c r="H14750" t="s">
        <v>102</v>
      </c>
      <c r="I14750" t="s">
        <v>71</v>
      </c>
      <c r="J14750" t="s">
        <v>103</v>
      </c>
      <c r="K14750" s="23">
        <v>9</v>
      </c>
      <c r="L14750" s="24">
        <v>6.9</v>
      </c>
      <c r="M14750" s="24">
        <v>62.1</v>
      </c>
      <c r="N14750" s="24">
        <v>40.99</v>
      </c>
      <c r="O14750" s="24">
        <v>21.11</v>
      </c>
      <c r="P14750" s="25">
        <v>34</v>
      </c>
    </row>
    <row r="14751" spans="1:16" x14ac:dyDescent="0.3">
      <c r="A14751" s="22">
        <v>43484</v>
      </c>
      <c r="B14751">
        <v>2019</v>
      </c>
      <c r="C14751">
        <v>1</v>
      </c>
      <c r="D14751" t="s">
        <v>90</v>
      </c>
      <c r="E14751" t="s">
        <v>91</v>
      </c>
      <c r="F14751" t="s">
        <v>189</v>
      </c>
      <c r="G14751" t="s">
        <v>111</v>
      </c>
      <c r="H14751" t="s">
        <v>104</v>
      </c>
      <c r="I14751" t="s">
        <v>76</v>
      </c>
      <c r="J14751" t="s">
        <v>105</v>
      </c>
      <c r="K14751" s="23">
        <v>0</v>
      </c>
      <c r="L14751" s="24">
        <v>7.4</v>
      </c>
      <c r="M14751" s="24">
        <v>0</v>
      </c>
      <c r="N14751" s="24">
        <v>0</v>
      </c>
      <c r="O14751" s="24">
        <v>0</v>
      </c>
      <c r="P14751" s="25">
        <v>34</v>
      </c>
    </row>
    <row r="14752" spans="1:16" x14ac:dyDescent="0.3">
      <c r="A14752" s="22">
        <v>43484</v>
      </c>
      <c r="B14752">
        <v>2019</v>
      </c>
      <c r="C14752">
        <v>1</v>
      </c>
      <c r="D14752" t="s">
        <v>90</v>
      </c>
      <c r="E14752" t="s">
        <v>91</v>
      </c>
      <c r="F14752" t="s">
        <v>189</v>
      </c>
      <c r="G14752" t="s">
        <v>111</v>
      </c>
      <c r="H14752" t="s">
        <v>106</v>
      </c>
      <c r="I14752" t="s">
        <v>69</v>
      </c>
      <c r="J14752" t="s">
        <v>107</v>
      </c>
      <c r="K14752" s="23">
        <v>1</v>
      </c>
      <c r="L14752" s="24">
        <v>16.5</v>
      </c>
      <c r="M14752" s="24">
        <v>16.5</v>
      </c>
      <c r="N14752" s="24">
        <v>12.87</v>
      </c>
      <c r="O14752" s="24">
        <v>3.63</v>
      </c>
      <c r="P14752" s="25">
        <v>22</v>
      </c>
    </row>
    <row r="14753" spans="1:16" x14ac:dyDescent="0.3">
      <c r="A14753" s="22">
        <v>43484</v>
      </c>
      <c r="B14753">
        <v>2019</v>
      </c>
      <c r="C14753">
        <v>1</v>
      </c>
      <c r="D14753" t="s">
        <v>90</v>
      </c>
      <c r="E14753" t="s">
        <v>91</v>
      </c>
      <c r="F14753" t="s">
        <v>189</v>
      </c>
      <c r="G14753" t="s">
        <v>111</v>
      </c>
      <c r="H14753" t="s">
        <v>108</v>
      </c>
      <c r="I14753" t="s">
        <v>72</v>
      </c>
      <c r="J14753" t="s">
        <v>109</v>
      </c>
      <c r="K14753" s="23">
        <v>3</v>
      </c>
      <c r="L14753" s="24">
        <v>8.1999999999999993</v>
      </c>
      <c r="M14753" s="24">
        <v>24.6</v>
      </c>
      <c r="N14753" s="24">
        <v>16.73</v>
      </c>
      <c r="O14753" s="24">
        <v>7.87</v>
      </c>
      <c r="P14753" s="25">
        <v>32</v>
      </c>
    </row>
    <row r="14754" spans="1:16" x14ac:dyDescent="0.3">
      <c r="A14754" s="22">
        <v>43485</v>
      </c>
      <c r="B14754">
        <v>2019</v>
      </c>
      <c r="C14754">
        <v>1</v>
      </c>
      <c r="D14754" t="s">
        <v>90</v>
      </c>
      <c r="E14754" t="s">
        <v>91</v>
      </c>
      <c r="F14754" t="s">
        <v>189</v>
      </c>
      <c r="G14754" t="s">
        <v>112</v>
      </c>
      <c r="H14754" t="s">
        <v>94</v>
      </c>
      <c r="I14754" t="s">
        <v>73</v>
      </c>
      <c r="J14754" t="s">
        <v>95</v>
      </c>
      <c r="K14754" s="23">
        <v>11.67</v>
      </c>
      <c r="L14754" s="24">
        <v>3.1</v>
      </c>
      <c r="M14754" s="24">
        <v>36.18</v>
      </c>
      <c r="N14754" s="24">
        <v>25.33</v>
      </c>
      <c r="O14754" s="24">
        <v>10.85</v>
      </c>
      <c r="P14754" s="25">
        <v>30</v>
      </c>
    </row>
    <row r="14755" spans="1:16" x14ac:dyDescent="0.3">
      <c r="A14755" s="22">
        <v>43485</v>
      </c>
      <c r="B14755">
        <v>2019</v>
      </c>
      <c r="C14755">
        <v>1</v>
      </c>
      <c r="D14755" t="s">
        <v>90</v>
      </c>
      <c r="E14755" t="s">
        <v>91</v>
      </c>
      <c r="F14755" t="s">
        <v>189</v>
      </c>
      <c r="G14755" t="s">
        <v>112</v>
      </c>
      <c r="H14755" t="s">
        <v>96</v>
      </c>
      <c r="I14755" t="s">
        <v>74</v>
      </c>
      <c r="J14755" t="s">
        <v>97</v>
      </c>
      <c r="K14755" s="23">
        <v>14.46</v>
      </c>
      <c r="L14755" s="24">
        <v>3.6</v>
      </c>
      <c r="M14755" s="24">
        <v>52.06</v>
      </c>
      <c r="N14755" s="24">
        <v>36.44</v>
      </c>
      <c r="O14755" s="24">
        <v>15.62</v>
      </c>
      <c r="P14755" s="25">
        <v>30</v>
      </c>
    </row>
    <row r="14756" spans="1:16" x14ac:dyDescent="0.3">
      <c r="A14756" s="22">
        <v>43485</v>
      </c>
      <c r="B14756">
        <v>2019</v>
      </c>
      <c r="C14756">
        <v>1</v>
      </c>
      <c r="D14756" t="s">
        <v>90</v>
      </c>
      <c r="E14756" t="s">
        <v>91</v>
      </c>
      <c r="F14756" t="s">
        <v>189</v>
      </c>
      <c r="G14756" t="s">
        <v>112</v>
      </c>
      <c r="H14756" t="s">
        <v>98</v>
      </c>
      <c r="I14756" t="s">
        <v>75</v>
      </c>
      <c r="J14756" t="s">
        <v>99</v>
      </c>
      <c r="K14756" s="23">
        <v>2.1</v>
      </c>
      <c r="L14756" s="24">
        <v>2.8</v>
      </c>
      <c r="M14756" s="24">
        <v>5.88</v>
      </c>
      <c r="N14756" s="24">
        <v>4.2300000000000004</v>
      </c>
      <c r="O14756" s="24">
        <v>1.65</v>
      </c>
      <c r="P14756" s="25">
        <v>28</v>
      </c>
    </row>
    <row r="14757" spans="1:16" x14ac:dyDescent="0.3">
      <c r="A14757" s="22">
        <v>43485</v>
      </c>
      <c r="B14757">
        <v>2019</v>
      </c>
      <c r="C14757">
        <v>1</v>
      </c>
      <c r="D14757" t="s">
        <v>90</v>
      </c>
      <c r="E14757" t="s">
        <v>91</v>
      </c>
      <c r="F14757" t="s">
        <v>189</v>
      </c>
      <c r="G14757" t="s">
        <v>112</v>
      </c>
      <c r="H14757" t="s">
        <v>100</v>
      </c>
      <c r="I14757" t="s">
        <v>70</v>
      </c>
      <c r="J14757" t="s">
        <v>101</v>
      </c>
      <c r="K14757" s="23">
        <v>93.05</v>
      </c>
      <c r="L14757" s="24">
        <v>2.4</v>
      </c>
      <c r="M14757" s="24">
        <v>223.32</v>
      </c>
      <c r="N14757" s="24">
        <v>165.26</v>
      </c>
      <c r="O14757" s="24">
        <v>58.06</v>
      </c>
      <c r="P14757" s="25">
        <v>26</v>
      </c>
    </row>
    <row r="14758" spans="1:16" x14ac:dyDescent="0.3">
      <c r="A14758" s="22">
        <v>43485</v>
      </c>
      <c r="B14758">
        <v>2019</v>
      </c>
      <c r="C14758">
        <v>1</v>
      </c>
      <c r="D14758" t="s">
        <v>90</v>
      </c>
      <c r="E14758" t="s">
        <v>91</v>
      </c>
      <c r="F14758" t="s">
        <v>189</v>
      </c>
      <c r="G14758" t="s">
        <v>112</v>
      </c>
      <c r="H14758" t="s">
        <v>102</v>
      </c>
      <c r="I14758" t="s">
        <v>71</v>
      </c>
      <c r="J14758" t="s">
        <v>103</v>
      </c>
      <c r="K14758" s="23">
        <v>6</v>
      </c>
      <c r="L14758" s="24">
        <v>6.9</v>
      </c>
      <c r="M14758" s="24">
        <v>41.4</v>
      </c>
      <c r="N14758" s="24">
        <v>27.32</v>
      </c>
      <c r="O14758" s="24">
        <v>14.08</v>
      </c>
      <c r="P14758" s="25">
        <v>34</v>
      </c>
    </row>
    <row r="14759" spans="1:16" x14ac:dyDescent="0.3">
      <c r="A14759" s="22">
        <v>43485</v>
      </c>
      <c r="B14759">
        <v>2019</v>
      </c>
      <c r="C14759">
        <v>1</v>
      </c>
      <c r="D14759" t="s">
        <v>90</v>
      </c>
      <c r="E14759" t="s">
        <v>91</v>
      </c>
      <c r="F14759" t="s">
        <v>189</v>
      </c>
      <c r="G14759" t="s">
        <v>112</v>
      </c>
      <c r="H14759" t="s">
        <v>104</v>
      </c>
      <c r="I14759" t="s">
        <v>76</v>
      </c>
      <c r="J14759" t="s">
        <v>105</v>
      </c>
      <c r="K14759" s="23">
        <v>0</v>
      </c>
      <c r="L14759" s="24">
        <v>7.4</v>
      </c>
      <c r="M14759" s="24">
        <v>0</v>
      </c>
      <c r="N14759" s="24">
        <v>0</v>
      </c>
      <c r="O14759" s="24">
        <v>0</v>
      </c>
      <c r="P14759" s="25">
        <v>34</v>
      </c>
    </row>
    <row r="14760" spans="1:16" x14ac:dyDescent="0.3">
      <c r="A14760" s="22">
        <v>43485</v>
      </c>
      <c r="B14760">
        <v>2019</v>
      </c>
      <c r="C14760">
        <v>1</v>
      </c>
      <c r="D14760" t="s">
        <v>90</v>
      </c>
      <c r="E14760" t="s">
        <v>91</v>
      </c>
      <c r="F14760" t="s">
        <v>189</v>
      </c>
      <c r="G14760" t="s">
        <v>112</v>
      </c>
      <c r="H14760" t="s">
        <v>106</v>
      </c>
      <c r="I14760" t="s">
        <v>69</v>
      </c>
      <c r="J14760" t="s">
        <v>107</v>
      </c>
      <c r="K14760" s="23">
        <v>34</v>
      </c>
      <c r="L14760" s="24">
        <v>16.5</v>
      </c>
      <c r="M14760" s="24">
        <v>561</v>
      </c>
      <c r="N14760" s="24">
        <v>437.58</v>
      </c>
      <c r="O14760" s="24">
        <v>123.42</v>
      </c>
      <c r="P14760" s="25">
        <v>22</v>
      </c>
    </row>
    <row r="14761" spans="1:16" x14ac:dyDescent="0.3">
      <c r="A14761" s="22">
        <v>43485</v>
      </c>
      <c r="B14761">
        <v>2019</v>
      </c>
      <c r="C14761">
        <v>1</v>
      </c>
      <c r="D14761" t="s">
        <v>90</v>
      </c>
      <c r="E14761" t="s">
        <v>91</v>
      </c>
      <c r="F14761" t="s">
        <v>189</v>
      </c>
      <c r="G14761" t="s">
        <v>112</v>
      </c>
      <c r="H14761" t="s">
        <v>108</v>
      </c>
      <c r="I14761" t="s">
        <v>72</v>
      </c>
      <c r="J14761" t="s">
        <v>109</v>
      </c>
      <c r="K14761" s="23">
        <v>1</v>
      </c>
      <c r="L14761" s="24">
        <v>8.1999999999999993</v>
      </c>
      <c r="M14761" s="24">
        <v>8.1999999999999993</v>
      </c>
      <c r="N14761" s="24">
        <v>5.58</v>
      </c>
      <c r="O14761" s="24">
        <v>2.62</v>
      </c>
      <c r="P14761" s="25">
        <v>32</v>
      </c>
    </row>
    <row r="14762" spans="1:16" x14ac:dyDescent="0.3">
      <c r="A14762" s="22">
        <v>43486</v>
      </c>
      <c r="B14762">
        <v>2019</v>
      </c>
      <c r="C14762">
        <v>1</v>
      </c>
      <c r="D14762" t="s">
        <v>90</v>
      </c>
      <c r="E14762" t="s">
        <v>91</v>
      </c>
      <c r="F14762" t="s">
        <v>189</v>
      </c>
      <c r="G14762" t="s">
        <v>113</v>
      </c>
      <c r="H14762" t="s">
        <v>94</v>
      </c>
      <c r="I14762" t="s">
        <v>73</v>
      </c>
      <c r="J14762" t="s">
        <v>95</v>
      </c>
      <c r="K14762" s="23">
        <v>4.34</v>
      </c>
      <c r="L14762" s="24">
        <v>3.1</v>
      </c>
      <c r="M14762" s="24">
        <v>13.45</v>
      </c>
      <c r="N14762" s="24">
        <v>9.41</v>
      </c>
      <c r="O14762" s="24">
        <v>4.04</v>
      </c>
      <c r="P14762" s="25">
        <v>30</v>
      </c>
    </row>
    <row r="14763" spans="1:16" x14ac:dyDescent="0.3">
      <c r="A14763" s="22">
        <v>43486</v>
      </c>
      <c r="B14763">
        <v>2019</v>
      </c>
      <c r="C14763">
        <v>1</v>
      </c>
      <c r="D14763" t="s">
        <v>90</v>
      </c>
      <c r="E14763" t="s">
        <v>91</v>
      </c>
      <c r="F14763" t="s">
        <v>189</v>
      </c>
      <c r="G14763" t="s">
        <v>113</v>
      </c>
      <c r="H14763" t="s">
        <v>96</v>
      </c>
      <c r="I14763" t="s">
        <v>74</v>
      </c>
      <c r="J14763" t="s">
        <v>97</v>
      </c>
      <c r="K14763" s="23">
        <v>5.82</v>
      </c>
      <c r="L14763" s="24">
        <v>3.6</v>
      </c>
      <c r="M14763" s="24">
        <v>20.95</v>
      </c>
      <c r="N14763" s="24">
        <v>14.66</v>
      </c>
      <c r="O14763" s="24">
        <v>6.29</v>
      </c>
      <c r="P14763" s="25">
        <v>30</v>
      </c>
    </row>
    <row r="14764" spans="1:16" x14ac:dyDescent="0.3">
      <c r="A14764" s="22">
        <v>43486</v>
      </c>
      <c r="B14764">
        <v>2019</v>
      </c>
      <c r="C14764">
        <v>1</v>
      </c>
      <c r="D14764" t="s">
        <v>90</v>
      </c>
      <c r="E14764" t="s">
        <v>91</v>
      </c>
      <c r="F14764" t="s">
        <v>189</v>
      </c>
      <c r="G14764" t="s">
        <v>113</v>
      </c>
      <c r="H14764" t="s">
        <v>98</v>
      </c>
      <c r="I14764" t="s">
        <v>75</v>
      </c>
      <c r="J14764" t="s">
        <v>99</v>
      </c>
      <c r="K14764" s="23">
        <v>0</v>
      </c>
      <c r="L14764" s="24">
        <v>2.8</v>
      </c>
      <c r="M14764" s="24">
        <v>0</v>
      </c>
      <c r="N14764" s="24">
        <v>0</v>
      </c>
      <c r="O14764" s="24">
        <v>0</v>
      </c>
      <c r="P14764" s="25">
        <v>28</v>
      </c>
    </row>
    <row r="14765" spans="1:16" x14ac:dyDescent="0.3">
      <c r="A14765" s="22">
        <v>43486</v>
      </c>
      <c r="B14765">
        <v>2019</v>
      </c>
      <c r="C14765">
        <v>1</v>
      </c>
      <c r="D14765" t="s">
        <v>90</v>
      </c>
      <c r="E14765" t="s">
        <v>91</v>
      </c>
      <c r="F14765" t="s">
        <v>189</v>
      </c>
      <c r="G14765" t="s">
        <v>113</v>
      </c>
      <c r="H14765" t="s">
        <v>100</v>
      </c>
      <c r="I14765" t="s">
        <v>70</v>
      </c>
      <c r="J14765" t="s">
        <v>101</v>
      </c>
      <c r="K14765" s="23">
        <v>67.150000000000006</v>
      </c>
      <c r="L14765" s="24">
        <v>2.4</v>
      </c>
      <c r="M14765" s="24">
        <v>161.16</v>
      </c>
      <c r="N14765" s="24">
        <v>119.26</v>
      </c>
      <c r="O14765" s="24">
        <v>41.9</v>
      </c>
      <c r="P14765" s="25">
        <v>26</v>
      </c>
    </row>
    <row r="14766" spans="1:16" x14ac:dyDescent="0.3">
      <c r="A14766" s="22">
        <v>43486</v>
      </c>
      <c r="B14766">
        <v>2019</v>
      </c>
      <c r="C14766">
        <v>1</v>
      </c>
      <c r="D14766" t="s">
        <v>90</v>
      </c>
      <c r="E14766" t="s">
        <v>91</v>
      </c>
      <c r="F14766" t="s">
        <v>189</v>
      </c>
      <c r="G14766" t="s">
        <v>113</v>
      </c>
      <c r="H14766" t="s">
        <v>102</v>
      </c>
      <c r="I14766" t="s">
        <v>71</v>
      </c>
      <c r="J14766" t="s">
        <v>103</v>
      </c>
      <c r="K14766" s="23">
        <v>11</v>
      </c>
      <c r="L14766" s="24">
        <v>6.9</v>
      </c>
      <c r="M14766" s="24">
        <v>75.900000000000006</v>
      </c>
      <c r="N14766" s="24">
        <v>50.09</v>
      </c>
      <c r="O14766" s="24">
        <v>25.81</v>
      </c>
      <c r="P14766" s="25">
        <v>34</v>
      </c>
    </row>
    <row r="14767" spans="1:16" x14ac:dyDescent="0.3">
      <c r="A14767" s="22">
        <v>43486</v>
      </c>
      <c r="B14767">
        <v>2019</v>
      </c>
      <c r="C14767">
        <v>1</v>
      </c>
      <c r="D14767" t="s">
        <v>90</v>
      </c>
      <c r="E14767" t="s">
        <v>91</v>
      </c>
      <c r="F14767" t="s">
        <v>189</v>
      </c>
      <c r="G14767" t="s">
        <v>113</v>
      </c>
      <c r="H14767" t="s">
        <v>104</v>
      </c>
      <c r="I14767" t="s">
        <v>76</v>
      </c>
      <c r="J14767" t="s">
        <v>105</v>
      </c>
      <c r="K14767" s="23">
        <v>0</v>
      </c>
      <c r="L14767" s="24">
        <v>7.4</v>
      </c>
      <c r="M14767" s="24">
        <v>0</v>
      </c>
      <c r="N14767" s="24">
        <v>0</v>
      </c>
      <c r="O14767" s="24">
        <v>0</v>
      </c>
      <c r="P14767" s="25">
        <v>34</v>
      </c>
    </row>
    <row r="14768" spans="1:16" x14ac:dyDescent="0.3">
      <c r="A14768" s="22">
        <v>43486</v>
      </c>
      <c r="B14768">
        <v>2019</v>
      </c>
      <c r="C14768">
        <v>1</v>
      </c>
      <c r="D14768" t="s">
        <v>90</v>
      </c>
      <c r="E14768" t="s">
        <v>91</v>
      </c>
      <c r="F14768" t="s">
        <v>189</v>
      </c>
      <c r="G14768" t="s">
        <v>113</v>
      </c>
      <c r="H14768" t="s">
        <v>106</v>
      </c>
      <c r="I14768" t="s">
        <v>69</v>
      </c>
      <c r="J14768" t="s">
        <v>107</v>
      </c>
      <c r="K14768" s="23">
        <v>31</v>
      </c>
      <c r="L14768" s="24">
        <v>16.5</v>
      </c>
      <c r="M14768" s="24">
        <v>511.5</v>
      </c>
      <c r="N14768" s="24">
        <v>398.97</v>
      </c>
      <c r="O14768" s="24">
        <v>112.53</v>
      </c>
      <c r="P14768" s="25">
        <v>22</v>
      </c>
    </row>
    <row r="14769" spans="1:16" x14ac:dyDescent="0.3">
      <c r="A14769" s="22">
        <v>43486</v>
      </c>
      <c r="B14769">
        <v>2019</v>
      </c>
      <c r="C14769">
        <v>1</v>
      </c>
      <c r="D14769" t="s">
        <v>90</v>
      </c>
      <c r="E14769" t="s">
        <v>91</v>
      </c>
      <c r="F14769" t="s">
        <v>189</v>
      </c>
      <c r="G14769" t="s">
        <v>113</v>
      </c>
      <c r="H14769" t="s">
        <v>108</v>
      </c>
      <c r="I14769" t="s">
        <v>72</v>
      </c>
      <c r="J14769" t="s">
        <v>109</v>
      </c>
      <c r="K14769" s="23">
        <v>0</v>
      </c>
      <c r="L14769" s="24">
        <v>8.1999999999999993</v>
      </c>
      <c r="M14769" s="24">
        <v>0</v>
      </c>
      <c r="N14769" s="24">
        <v>0</v>
      </c>
      <c r="O14769" s="24">
        <v>0</v>
      </c>
      <c r="P14769" s="25">
        <v>32</v>
      </c>
    </row>
    <row r="14770" spans="1:16" x14ac:dyDescent="0.3">
      <c r="A14770" s="22">
        <v>43487</v>
      </c>
      <c r="B14770">
        <v>2019</v>
      </c>
      <c r="C14770">
        <v>1</v>
      </c>
      <c r="D14770" t="s">
        <v>90</v>
      </c>
      <c r="E14770" t="s">
        <v>91</v>
      </c>
      <c r="F14770" t="s">
        <v>189</v>
      </c>
      <c r="G14770" t="s">
        <v>114</v>
      </c>
      <c r="H14770" t="s">
        <v>94</v>
      </c>
      <c r="I14770" t="s">
        <v>73</v>
      </c>
      <c r="J14770" t="s">
        <v>95</v>
      </c>
      <c r="K14770" s="23">
        <v>6.83</v>
      </c>
      <c r="L14770" s="24">
        <v>3.1</v>
      </c>
      <c r="M14770" s="24">
        <v>21.17</v>
      </c>
      <c r="N14770" s="24">
        <v>14.82</v>
      </c>
      <c r="O14770" s="24">
        <v>6.35</v>
      </c>
      <c r="P14770" s="25">
        <v>30</v>
      </c>
    </row>
    <row r="14771" spans="1:16" x14ac:dyDescent="0.3">
      <c r="A14771" s="22">
        <v>43487</v>
      </c>
      <c r="B14771">
        <v>2019</v>
      </c>
      <c r="C14771">
        <v>1</v>
      </c>
      <c r="D14771" t="s">
        <v>90</v>
      </c>
      <c r="E14771" t="s">
        <v>91</v>
      </c>
      <c r="F14771" t="s">
        <v>189</v>
      </c>
      <c r="G14771" t="s">
        <v>114</v>
      </c>
      <c r="H14771" t="s">
        <v>96</v>
      </c>
      <c r="I14771" t="s">
        <v>74</v>
      </c>
      <c r="J14771" t="s">
        <v>97</v>
      </c>
      <c r="K14771" s="23">
        <v>7.08</v>
      </c>
      <c r="L14771" s="24">
        <v>3.6</v>
      </c>
      <c r="M14771" s="24">
        <v>25.49</v>
      </c>
      <c r="N14771" s="24">
        <v>17.84</v>
      </c>
      <c r="O14771" s="24">
        <v>7.65</v>
      </c>
      <c r="P14771" s="25">
        <v>30</v>
      </c>
    </row>
    <row r="14772" spans="1:16" x14ac:dyDescent="0.3">
      <c r="A14772" s="22">
        <v>43487</v>
      </c>
      <c r="B14772">
        <v>2019</v>
      </c>
      <c r="C14772">
        <v>1</v>
      </c>
      <c r="D14772" t="s">
        <v>90</v>
      </c>
      <c r="E14772" t="s">
        <v>91</v>
      </c>
      <c r="F14772" t="s">
        <v>189</v>
      </c>
      <c r="G14772" t="s">
        <v>114</v>
      </c>
      <c r="H14772" t="s">
        <v>98</v>
      </c>
      <c r="I14772" t="s">
        <v>75</v>
      </c>
      <c r="J14772" t="s">
        <v>99</v>
      </c>
      <c r="K14772" s="23">
        <v>1</v>
      </c>
      <c r="L14772" s="24">
        <v>2.8</v>
      </c>
      <c r="M14772" s="24">
        <v>2.8</v>
      </c>
      <c r="N14772" s="24">
        <v>2.02</v>
      </c>
      <c r="O14772" s="24">
        <v>0.78</v>
      </c>
      <c r="P14772" s="25">
        <v>28</v>
      </c>
    </row>
    <row r="14773" spans="1:16" x14ac:dyDescent="0.3">
      <c r="A14773" s="22">
        <v>43487</v>
      </c>
      <c r="B14773">
        <v>2019</v>
      </c>
      <c r="C14773">
        <v>1</v>
      </c>
      <c r="D14773" t="s">
        <v>90</v>
      </c>
      <c r="E14773" t="s">
        <v>91</v>
      </c>
      <c r="F14773" t="s">
        <v>189</v>
      </c>
      <c r="G14773" t="s">
        <v>114</v>
      </c>
      <c r="H14773" t="s">
        <v>100</v>
      </c>
      <c r="I14773" t="s">
        <v>70</v>
      </c>
      <c r="J14773" t="s">
        <v>101</v>
      </c>
      <c r="K14773" s="23">
        <v>74.900000000000006</v>
      </c>
      <c r="L14773" s="24">
        <v>2.4</v>
      </c>
      <c r="M14773" s="24">
        <v>179.76</v>
      </c>
      <c r="N14773" s="24">
        <v>133.02000000000001</v>
      </c>
      <c r="O14773" s="24">
        <v>46.74</v>
      </c>
      <c r="P14773" s="25">
        <v>26</v>
      </c>
    </row>
    <row r="14774" spans="1:16" x14ac:dyDescent="0.3">
      <c r="A14774" s="22">
        <v>43487</v>
      </c>
      <c r="B14774">
        <v>2019</v>
      </c>
      <c r="C14774">
        <v>1</v>
      </c>
      <c r="D14774" t="s">
        <v>90</v>
      </c>
      <c r="E14774" t="s">
        <v>91</v>
      </c>
      <c r="F14774" t="s">
        <v>189</v>
      </c>
      <c r="G14774" t="s">
        <v>114</v>
      </c>
      <c r="H14774" t="s">
        <v>102</v>
      </c>
      <c r="I14774" t="s">
        <v>71</v>
      </c>
      <c r="J14774" t="s">
        <v>103</v>
      </c>
      <c r="K14774" s="23">
        <v>13</v>
      </c>
      <c r="L14774" s="24">
        <v>6.9</v>
      </c>
      <c r="M14774" s="24">
        <v>89.7</v>
      </c>
      <c r="N14774" s="24">
        <v>59.2</v>
      </c>
      <c r="O14774" s="24">
        <v>30.5</v>
      </c>
      <c r="P14774" s="25">
        <v>34</v>
      </c>
    </row>
    <row r="14775" spans="1:16" x14ac:dyDescent="0.3">
      <c r="A14775" s="22">
        <v>43487</v>
      </c>
      <c r="B14775">
        <v>2019</v>
      </c>
      <c r="C14775">
        <v>1</v>
      </c>
      <c r="D14775" t="s">
        <v>90</v>
      </c>
      <c r="E14775" t="s">
        <v>91</v>
      </c>
      <c r="F14775" t="s">
        <v>189</v>
      </c>
      <c r="G14775" t="s">
        <v>114</v>
      </c>
      <c r="H14775" t="s">
        <v>104</v>
      </c>
      <c r="I14775" t="s">
        <v>76</v>
      </c>
      <c r="J14775" t="s">
        <v>105</v>
      </c>
      <c r="K14775" s="23">
        <v>1</v>
      </c>
      <c r="L14775" s="24">
        <v>7.4</v>
      </c>
      <c r="M14775" s="24">
        <v>7.4</v>
      </c>
      <c r="N14775" s="24">
        <v>4.88</v>
      </c>
      <c r="O14775" s="24">
        <v>2.52</v>
      </c>
      <c r="P14775" s="25">
        <v>34</v>
      </c>
    </row>
    <row r="14776" spans="1:16" x14ac:dyDescent="0.3">
      <c r="A14776" s="22">
        <v>43487</v>
      </c>
      <c r="B14776">
        <v>2019</v>
      </c>
      <c r="C14776">
        <v>1</v>
      </c>
      <c r="D14776" t="s">
        <v>90</v>
      </c>
      <c r="E14776" t="s">
        <v>91</v>
      </c>
      <c r="F14776" t="s">
        <v>189</v>
      </c>
      <c r="G14776" t="s">
        <v>114</v>
      </c>
      <c r="H14776" t="s">
        <v>106</v>
      </c>
      <c r="I14776" t="s">
        <v>69</v>
      </c>
      <c r="J14776" t="s">
        <v>107</v>
      </c>
      <c r="K14776" s="23">
        <v>7</v>
      </c>
      <c r="L14776" s="24">
        <v>16.5</v>
      </c>
      <c r="M14776" s="24">
        <v>115.5</v>
      </c>
      <c r="N14776" s="24">
        <v>90.09</v>
      </c>
      <c r="O14776" s="24">
        <v>25.41</v>
      </c>
      <c r="P14776" s="25">
        <v>22</v>
      </c>
    </row>
    <row r="14777" spans="1:16" x14ac:dyDescent="0.3">
      <c r="A14777" s="22">
        <v>43487</v>
      </c>
      <c r="B14777">
        <v>2019</v>
      </c>
      <c r="C14777">
        <v>1</v>
      </c>
      <c r="D14777" t="s">
        <v>90</v>
      </c>
      <c r="E14777" t="s">
        <v>91</v>
      </c>
      <c r="F14777" t="s">
        <v>189</v>
      </c>
      <c r="G14777" t="s">
        <v>114</v>
      </c>
      <c r="H14777" t="s">
        <v>108</v>
      </c>
      <c r="I14777" t="s">
        <v>72</v>
      </c>
      <c r="J14777" t="s">
        <v>109</v>
      </c>
      <c r="K14777" s="23">
        <v>0</v>
      </c>
      <c r="L14777" s="24">
        <v>8.1999999999999993</v>
      </c>
      <c r="M14777" s="24">
        <v>0</v>
      </c>
      <c r="N14777" s="24">
        <v>0</v>
      </c>
      <c r="O14777" s="24">
        <v>0</v>
      </c>
      <c r="P14777" s="25">
        <v>32</v>
      </c>
    </row>
    <row r="14778" spans="1:16" x14ac:dyDescent="0.3">
      <c r="A14778" s="22">
        <v>43488</v>
      </c>
      <c r="B14778">
        <v>2019</v>
      </c>
      <c r="C14778">
        <v>1</v>
      </c>
      <c r="D14778" t="s">
        <v>90</v>
      </c>
      <c r="E14778" t="s">
        <v>91</v>
      </c>
      <c r="F14778" t="s">
        <v>189</v>
      </c>
      <c r="G14778" t="s">
        <v>115</v>
      </c>
      <c r="H14778" t="s">
        <v>94</v>
      </c>
      <c r="I14778" t="s">
        <v>73</v>
      </c>
      <c r="J14778" t="s">
        <v>95</v>
      </c>
      <c r="K14778" s="23">
        <v>3.33</v>
      </c>
      <c r="L14778" s="24">
        <v>3.1</v>
      </c>
      <c r="M14778" s="24">
        <v>10.32</v>
      </c>
      <c r="N14778" s="24">
        <v>7.22</v>
      </c>
      <c r="O14778" s="24">
        <v>3.1</v>
      </c>
      <c r="P14778" s="25">
        <v>30</v>
      </c>
    </row>
    <row r="14779" spans="1:16" x14ac:dyDescent="0.3">
      <c r="A14779" s="22">
        <v>43488</v>
      </c>
      <c r="B14779">
        <v>2019</v>
      </c>
      <c r="C14779">
        <v>1</v>
      </c>
      <c r="D14779" t="s">
        <v>90</v>
      </c>
      <c r="E14779" t="s">
        <v>91</v>
      </c>
      <c r="F14779" t="s">
        <v>189</v>
      </c>
      <c r="G14779" t="s">
        <v>115</v>
      </c>
      <c r="H14779" t="s">
        <v>96</v>
      </c>
      <c r="I14779" t="s">
        <v>74</v>
      </c>
      <c r="J14779" t="s">
        <v>97</v>
      </c>
      <c r="K14779" s="23">
        <v>8.4600000000000009</v>
      </c>
      <c r="L14779" s="24">
        <v>3.6</v>
      </c>
      <c r="M14779" s="24">
        <v>30.46</v>
      </c>
      <c r="N14779" s="24">
        <v>21.32</v>
      </c>
      <c r="O14779" s="24">
        <v>9.14</v>
      </c>
      <c r="P14779" s="25">
        <v>30</v>
      </c>
    </row>
    <row r="14780" spans="1:16" x14ac:dyDescent="0.3">
      <c r="A14780" s="22">
        <v>43488</v>
      </c>
      <c r="B14780">
        <v>2019</v>
      </c>
      <c r="C14780">
        <v>1</v>
      </c>
      <c r="D14780" t="s">
        <v>90</v>
      </c>
      <c r="E14780" t="s">
        <v>91</v>
      </c>
      <c r="F14780" t="s">
        <v>189</v>
      </c>
      <c r="G14780" t="s">
        <v>115</v>
      </c>
      <c r="H14780" t="s">
        <v>98</v>
      </c>
      <c r="I14780" t="s">
        <v>75</v>
      </c>
      <c r="J14780" t="s">
        <v>99</v>
      </c>
      <c r="K14780" s="23">
        <v>7.1</v>
      </c>
      <c r="L14780" s="24">
        <v>2.8</v>
      </c>
      <c r="M14780" s="24">
        <v>19.88</v>
      </c>
      <c r="N14780" s="24">
        <v>14.31</v>
      </c>
      <c r="O14780" s="24">
        <v>5.57</v>
      </c>
      <c r="P14780" s="25">
        <v>28</v>
      </c>
    </row>
    <row r="14781" spans="1:16" x14ac:dyDescent="0.3">
      <c r="A14781" s="22">
        <v>43488</v>
      </c>
      <c r="B14781">
        <v>2019</v>
      </c>
      <c r="C14781">
        <v>1</v>
      </c>
      <c r="D14781" t="s">
        <v>90</v>
      </c>
      <c r="E14781" t="s">
        <v>91</v>
      </c>
      <c r="F14781" t="s">
        <v>189</v>
      </c>
      <c r="G14781" t="s">
        <v>115</v>
      </c>
      <c r="H14781" t="s">
        <v>100</v>
      </c>
      <c r="I14781" t="s">
        <v>70</v>
      </c>
      <c r="J14781" t="s">
        <v>101</v>
      </c>
      <c r="K14781" s="23">
        <v>58.4</v>
      </c>
      <c r="L14781" s="24">
        <v>2.4</v>
      </c>
      <c r="M14781" s="24">
        <v>140.16</v>
      </c>
      <c r="N14781" s="24">
        <v>103.72</v>
      </c>
      <c r="O14781" s="24">
        <v>36.44</v>
      </c>
      <c r="P14781" s="25">
        <v>26</v>
      </c>
    </row>
    <row r="14782" spans="1:16" x14ac:dyDescent="0.3">
      <c r="A14782" s="22">
        <v>43488</v>
      </c>
      <c r="B14782">
        <v>2019</v>
      </c>
      <c r="C14782">
        <v>1</v>
      </c>
      <c r="D14782" t="s">
        <v>90</v>
      </c>
      <c r="E14782" t="s">
        <v>91</v>
      </c>
      <c r="F14782" t="s">
        <v>189</v>
      </c>
      <c r="G14782" t="s">
        <v>115</v>
      </c>
      <c r="H14782" t="s">
        <v>102</v>
      </c>
      <c r="I14782" t="s">
        <v>71</v>
      </c>
      <c r="J14782" t="s">
        <v>103</v>
      </c>
      <c r="K14782" s="23">
        <v>4</v>
      </c>
      <c r="L14782" s="24">
        <v>6.9</v>
      </c>
      <c r="M14782" s="24">
        <v>27.6</v>
      </c>
      <c r="N14782" s="24">
        <v>18.22</v>
      </c>
      <c r="O14782" s="24">
        <v>9.3800000000000008</v>
      </c>
      <c r="P14782" s="25">
        <v>34</v>
      </c>
    </row>
    <row r="14783" spans="1:16" x14ac:dyDescent="0.3">
      <c r="A14783" s="22">
        <v>43488</v>
      </c>
      <c r="B14783">
        <v>2019</v>
      </c>
      <c r="C14783">
        <v>1</v>
      </c>
      <c r="D14783" t="s">
        <v>90</v>
      </c>
      <c r="E14783" t="s">
        <v>91</v>
      </c>
      <c r="F14783" t="s">
        <v>189</v>
      </c>
      <c r="G14783" t="s">
        <v>115</v>
      </c>
      <c r="H14783" t="s">
        <v>104</v>
      </c>
      <c r="I14783" t="s">
        <v>76</v>
      </c>
      <c r="J14783" t="s">
        <v>105</v>
      </c>
      <c r="K14783" s="23">
        <v>0</v>
      </c>
      <c r="L14783" s="24">
        <v>7.4</v>
      </c>
      <c r="M14783" s="24">
        <v>0</v>
      </c>
      <c r="N14783" s="24">
        <v>0</v>
      </c>
      <c r="O14783" s="24">
        <v>0</v>
      </c>
      <c r="P14783" s="25">
        <v>34</v>
      </c>
    </row>
    <row r="14784" spans="1:16" x14ac:dyDescent="0.3">
      <c r="A14784" s="22">
        <v>43488</v>
      </c>
      <c r="B14784">
        <v>2019</v>
      </c>
      <c r="C14784">
        <v>1</v>
      </c>
      <c r="D14784" t="s">
        <v>90</v>
      </c>
      <c r="E14784" t="s">
        <v>91</v>
      </c>
      <c r="F14784" t="s">
        <v>189</v>
      </c>
      <c r="G14784" t="s">
        <v>115</v>
      </c>
      <c r="H14784" t="s">
        <v>106</v>
      </c>
      <c r="I14784" t="s">
        <v>69</v>
      </c>
      <c r="J14784" t="s">
        <v>107</v>
      </c>
      <c r="K14784" s="23">
        <v>23</v>
      </c>
      <c r="L14784" s="24">
        <v>16.5</v>
      </c>
      <c r="M14784" s="24">
        <v>379.5</v>
      </c>
      <c r="N14784" s="24">
        <v>296.01</v>
      </c>
      <c r="O14784" s="24">
        <v>83.49</v>
      </c>
      <c r="P14784" s="25">
        <v>22</v>
      </c>
    </row>
    <row r="14785" spans="1:16" x14ac:dyDescent="0.3">
      <c r="A14785" s="22">
        <v>43488</v>
      </c>
      <c r="B14785">
        <v>2019</v>
      </c>
      <c r="C14785">
        <v>1</v>
      </c>
      <c r="D14785" t="s">
        <v>90</v>
      </c>
      <c r="E14785" t="s">
        <v>91</v>
      </c>
      <c r="F14785" t="s">
        <v>189</v>
      </c>
      <c r="G14785" t="s">
        <v>115</v>
      </c>
      <c r="H14785" t="s">
        <v>108</v>
      </c>
      <c r="I14785" t="s">
        <v>72</v>
      </c>
      <c r="J14785" t="s">
        <v>109</v>
      </c>
      <c r="K14785" s="23">
        <v>2</v>
      </c>
      <c r="L14785" s="24">
        <v>8.1999999999999993</v>
      </c>
      <c r="M14785" s="24">
        <v>16.399999999999999</v>
      </c>
      <c r="N14785" s="24">
        <v>11.15</v>
      </c>
      <c r="O14785" s="24">
        <v>5.25</v>
      </c>
      <c r="P14785" s="25">
        <v>32</v>
      </c>
    </row>
    <row r="14786" spans="1:16" x14ac:dyDescent="0.3">
      <c r="A14786" s="22">
        <v>43489</v>
      </c>
      <c r="B14786">
        <v>2019</v>
      </c>
      <c r="C14786">
        <v>1</v>
      </c>
      <c r="D14786" t="s">
        <v>90</v>
      </c>
      <c r="E14786" t="s">
        <v>91</v>
      </c>
      <c r="F14786" t="s">
        <v>189</v>
      </c>
      <c r="G14786" t="s">
        <v>93</v>
      </c>
      <c r="H14786" t="s">
        <v>94</v>
      </c>
      <c r="I14786" t="s">
        <v>73</v>
      </c>
      <c r="J14786" t="s">
        <v>95</v>
      </c>
      <c r="K14786" s="23">
        <v>4</v>
      </c>
      <c r="L14786" s="24">
        <v>3.1</v>
      </c>
      <c r="M14786" s="24">
        <v>12.4</v>
      </c>
      <c r="N14786" s="24">
        <v>8.68</v>
      </c>
      <c r="O14786" s="24">
        <v>3.72</v>
      </c>
      <c r="P14786" s="25">
        <v>30</v>
      </c>
    </row>
    <row r="14787" spans="1:16" x14ac:dyDescent="0.3">
      <c r="A14787" s="22">
        <v>43489</v>
      </c>
      <c r="B14787">
        <v>2019</v>
      </c>
      <c r="C14787">
        <v>1</v>
      </c>
      <c r="D14787" t="s">
        <v>90</v>
      </c>
      <c r="E14787" t="s">
        <v>91</v>
      </c>
      <c r="F14787" t="s">
        <v>189</v>
      </c>
      <c r="G14787" t="s">
        <v>93</v>
      </c>
      <c r="H14787" t="s">
        <v>96</v>
      </c>
      <c r="I14787" t="s">
        <v>74</v>
      </c>
      <c r="J14787" t="s">
        <v>97</v>
      </c>
      <c r="K14787" s="23">
        <v>4.5</v>
      </c>
      <c r="L14787" s="24">
        <v>3.6</v>
      </c>
      <c r="M14787" s="24">
        <v>16.2</v>
      </c>
      <c r="N14787" s="24">
        <v>11.34</v>
      </c>
      <c r="O14787" s="24">
        <v>4.8600000000000003</v>
      </c>
      <c r="P14787" s="25">
        <v>30</v>
      </c>
    </row>
    <row r="14788" spans="1:16" x14ac:dyDescent="0.3">
      <c r="A14788" s="22">
        <v>43489</v>
      </c>
      <c r="B14788">
        <v>2019</v>
      </c>
      <c r="C14788">
        <v>1</v>
      </c>
      <c r="D14788" t="s">
        <v>90</v>
      </c>
      <c r="E14788" t="s">
        <v>91</v>
      </c>
      <c r="F14788" t="s">
        <v>189</v>
      </c>
      <c r="G14788" t="s">
        <v>93</v>
      </c>
      <c r="H14788" t="s">
        <v>98</v>
      </c>
      <c r="I14788" t="s">
        <v>75</v>
      </c>
      <c r="J14788" t="s">
        <v>99</v>
      </c>
      <c r="K14788" s="23">
        <v>6</v>
      </c>
      <c r="L14788" s="24">
        <v>2.8</v>
      </c>
      <c r="M14788" s="24">
        <v>16.8</v>
      </c>
      <c r="N14788" s="24">
        <v>12.1</v>
      </c>
      <c r="O14788" s="24">
        <v>4.7</v>
      </c>
      <c r="P14788" s="25">
        <v>28</v>
      </c>
    </row>
    <row r="14789" spans="1:16" x14ac:dyDescent="0.3">
      <c r="A14789" s="22">
        <v>43489</v>
      </c>
      <c r="B14789">
        <v>2019</v>
      </c>
      <c r="C14789">
        <v>1</v>
      </c>
      <c r="D14789" t="s">
        <v>90</v>
      </c>
      <c r="E14789" t="s">
        <v>91</v>
      </c>
      <c r="F14789" t="s">
        <v>189</v>
      </c>
      <c r="G14789" t="s">
        <v>93</v>
      </c>
      <c r="H14789" t="s">
        <v>100</v>
      </c>
      <c r="I14789" t="s">
        <v>70</v>
      </c>
      <c r="J14789" t="s">
        <v>101</v>
      </c>
      <c r="K14789" s="23">
        <v>47.3</v>
      </c>
      <c r="L14789" s="24">
        <v>2.4</v>
      </c>
      <c r="M14789" s="24">
        <v>113.52</v>
      </c>
      <c r="N14789" s="24">
        <v>84</v>
      </c>
      <c r="O14789" s="24">
        <v>29.52</v>
      </c>
      <c r="P14789" s="25">
        <v>26</v>
      </c>
    </row>
    <row r="14790" spans="1:16" x14ac:dyDescent="0.3">
      <c r="A14790" s="22">
        <v>43489</v>
      </c>
      <c r="B14790">
        <v>2019</v>
      </c>
      <c r="C14790">
        <v>1</v>
      </c>
      <c r="D14790" t="s">
        <v>90</v>
      </c>
      <c r="E14790" t="s">
        <v>91</v>
      </c>
      <c r="F14790" t="s">
        <v>189</v>
      </c>
      <c r="G14790" t="s">
        <v>93</v>
      </c>
      <c r="H14790" t="s">
        <v>102</v>
      </c>
      <c r="I14790" t="s">
        <v>71</v>
      </c>
      <c r="J14790" t="s">
        <v>103</v>
      </c>
      <c r="K14790" s="23">
        <v>7</v>
      </c>
      <c r="L14790" s="24">
        <v>6.9</v>
      </c>
      <c r="M14790" s="24">
        <v>48.3</v>
      </c>
      <c r="N14790" s="24">
        <v>31.88</v>
      </c>
      <c r="O14790" s="24">
        <v>16.420000000000002</v>
      </c>
      <c r="P14790" s="25">
        <v>34</v>
      </c>
    </row>
    <row r="14791" spans="1:16" x14ac:dyDescent="0.3">
      <c r="A14791" s="22">
        <v>43489</v>
      </c>
      <c r="B14791">
        <v>2019</v>
      </c>
      <c r="C14791">
        <v>1</v>
      </c>
      <c r="D14791" t="s">
        <v>90</v>
      </c>
      <c r="E14791" t="s">
        <v>91</v>
      </c>
      <c r="F14791" t="s">
        <v>189</v>
      </c>
      <c r="G14791" t="s">
        <v>93</v>
      </c>
      <c r="H14791" t="s">
        <v>104</v>
      </c>
      <c r="I14791" t="s">
        <v>76</v>
      </c>
      <c r="J14791" t="s">
        <v>105</v>
      </c>
      <c r="K14791" s="23">
        <v>4</v>
      </c>
      <c r="L14791" s="24">
        <v>7.4</v>
      </c>
      <c r="M14791" s="24">
        <v>29.6</v>
      </c>
      <c r="N14791" s="24">
        <v>19.54</v>
      </c>
      <c r="O14791" s="24">
        <v>10.06</v>
      </c>
      <c r="P14791" s="25">
        <v>34</v>
      </c>
    </row>
    <row r="14792" spans="1:16" x14ac:dyDescent="0.3">
      <c r="A14792" s="22">
        <v>43489</v>
      </c>
      <c r="B14792">
        <v>2019</v>
      </c>
      <c r="C14792">
        <v>1</v>
      </c>
      <c r="D14792" t="s">
        <v>90</v>
      </c>
      <c r="E14792" t="s">
        <v>91</v>
      </c>
      <c r="F14792" t="s">
        <v>189</v>
      </c>
      <c r="G14792" t="s">
        <v>93</v>
      </c>
      <c r="H14792" t="s">
        <v>106</v>
      </c>
      <c r="I14792" t="s">
        <v>69</v>
      </c>
      <c r="J14792" t="s">
        <v>107</v>
      </c>
      <c r="K14792" s="23">
        <v>2</v>
      </c>
      <c r="L14792" s="24">
        <v>16.5</v>
      </c>
      <c r="M14792" s="24">
        <v>33</v>
      </c>
      <c r="N14792" s="24">
        <v>25.74</v>
      </c>
      <c r="O14792" s="24">
        <v>7.26</v>
      </c>
      <c r="P14792" s="25">
        <v>22</v>
      </c>
    </row>
    <row r="14793" spans="1:16" x14ac:dyDescent="0.3">
      <c r="A14793" s="22">
        <v>43489</v>
      </c>
      <c r="B14793">
        <v>2019</v>
      </c>
      <c r="C14793">
        <v>1</v>
      </c>
      <c r="D14793" t="s">
        <v>90</v>
      </c>
      <c r="E14793" t="s">
        <v>91</v>
      </c>
      <c r="F14793" t="s">
        <v>189</v>
      </c>
      <c r="G14793" t="s">
        <v>93</v>
      </c>
      <c r="H14793" t="s">
        <v>108</v>
      </c>
      <c r="I14793" t="s">
        <v>72</v>
      </c>
      <c r="J14793" t="s">
        <v>109</v>
      </c>
      <c r="K14793" s="23">
        <v>3</v>
      </c>
      <c r="L14793" s="24">
        <v>8.1999999999999993</v>
      </c>
      <c r="M14793" s="24">
        <v>24.6</v>
      </c>
      <c r="N14793" s="24">
        <v>16.73</v>
      </c>
      <c r="O14793" s="24">
        <v>7.87</v>
      </c>
      <c r="P14793" s="25">
        <v>32</v>
      </c>
    </row>
    <row r="14794" spans="1:16" x14ac:dyDescent="0.3">
      <c r="A14794" s="22">
        <v>43490</v>
      </c>
      <c r="B14794">
        <v>2019</v>
      </c>
      <c r="C14794">
        <v>1</v>
      </c>
      <c r="D14794" t="s">
        <v>90</v>
      </c>
      <c r="E14794" t="s">
        <v>91</v>
      </c>
      <c r="F14794" t="s">
        <v>189</v>
      </c>
      <c r="G14794" t="s">
        <v>110</v>
      </c>
      <c r="H14794" t="s">
        <v>94</v>
      </c>
      <c r="I14794" t="s">
        <v>73</v>
      </c>
      <c r="J14794" t="s">
        <v>95</v>
      </c>
      <c r="K14794" s="23">
        <v>2.33</v>
      </c>
      <c r="L14794" s="24">
        <v>3.1</v>
      </c>
      <c r="M14794" s="24">
        <v>7.22</v>
      </c>
      <c r="N14794" s="24">
        <v>5.05</v>
      </c>
      <c r="O14794" s="24">
        <v>2.17</v>
      </c>
      <c r="P14794" s="25">
        <v>30</v>
      </c>
    </row>
    <row r="14795" spans="1:16" x14ac:dyDescent="0.3">
      <c r="A14795" s="22">
        <v>43490</v>
      </c>
      <c r="B14795">
        <v>2019</v>
      </c>
      <c r="C14795">
        <v>1</v>
      </c>
      <c r="D14795" t="s">
        <v>90</v>
      </c>
      <c r="E14795" t="s">
        <v>91</v>
      </c>
      <c r="F14795" t="s">
        <v>189</v>
      </c>
      <c r="G14795" t="s">
        <v>110</v>
      </c>
      <c r="H14795" t="s">
        <v>96</v>
      </c>
      <c r="I14795" t="s">
        <v>74</v>
      </c>
      <c r="J14795" t="s">
        <v>97</v>
      </c>
      <c r="K14795" s="23">
        <v>7.18</v>
      </c>
      <c r="L14795" s="24">
        <v>3.6</v>
      </c>
      <c r="M14795" s="24">
        <v>25.85</v>
      </c>
      <c r="N14795" s="24">
        <v>18.100000000000001</v>
      </c>
      <c r="O14795" s="24">
        <v>7.75</v>
      </c>
      <c r="P14795" s="25">
        <v>30</v>
      </c>
    </row>
    <row r="14796" spans="1:16" x14ac:dyDescent="0.3">
      <c r="A14796" s="22">
        <v>43490</v>
      </c>
      <c r="B14796">
        <v>2019</v>
      </c>
      <c r="C14796">
        <v>1</v>
      </c>
      <c r="D14796" t="s">
        <v>90</v>
      </c>
      <c r="E14796" t="s">
        <v>91</v>
      </c>
      <c r="F14796" t="s">
        <v>189</v>
      </c>
      <c r="G14796" t="s">
        <v>110</v>
      </c>
      <c r="H14796" t="s">
        <v>98</v>
      </c>
      <c r="I14796" t="s">
        <v>75</v>
      </c>
      <c r="J14796" t="s">
        <v>99</v>
      </c>
      <c r="K14796" s="23">
        <v>4</v>
      </c>
      <c r="L14796" s="24">
        <v>2.8</v>
      </c>
      <c r="M14796" s="24">
        <v>11.2</v>
      </c>
      <c r="N14796" s="24">
        <v>8.06</v>
      </c>
      <c r="O14796" s="24">
        <v>3.14</v>
      </c>
      <c r="P14796" s="25">
        <v>28</v>
      </c>
    </row>
    <row r="14797" spans="1:16" x14ac:dyDescent="0.3">
      <c r="A14797" s="22">
        <v>43490</v>
      </c>
      <c r="B14797">
        <v>2019</v>
      </c>
      <c r="C14797">
        <v>1</v>
      </c>
      <c r="D14797" t="s">
        <v>90</v>
      </c>
      <c r="E14797" t="s">
        <v>91</v>
      </c>
      <c r="F14797" t="s">
        <v>189</v>
      </c>
      <c r="G14797" t="s">
        <v>110</v>
      </c>
      <c r="H14797" t="s">
        <v>100</v>
      </c>
      <c r="I14797" t="s">
        <v>70</v>
      </c>
      <c r="J14797" t="s">
        <v>101</v>
      </c>
      <c r="K14797" s="23">
        <v>32.65</v>
      </c>
      <c r="L14797" s="24">
        <v>2.4</v>
      </c>
      <c r="M14797" s="24">
        <v>78.36</v>
      </c>
      <c r="N14797" s="24">
        <v>57.99</v>
      </c>
      <c r="O14797" s="24">
        <v>20.37</v>
      </c>
      <c r="P14797" s="25">
        <v>26</v>
      </c>
    </row>
    <row r="14798" spans="1:16" x14ac:dyDescent="0.3">
      <c r="A14798" s="22">
        <v>43490</v>
      </c>
      <c r="B14798">
        <v>2019</v>
      </c>
      <c r="C14798">
        <v>1</v>
      </c>
      <c r="D14798" t="s">
        <v>90</v>
      </c>
      <c r="E14798" t="s">
        <v>91</v>
      </c>
      <c r="F14798" t="s">
        <v>189</v>
      </c>
      <c r="G14798" t="s">
        <v>110</v>
      </c>
      <c r="H14798" t="s">
        <v>102</v>
      </c>
      <c r="I14798" t="s">
        <v>71</v>
      </c>
      <c r="J14798" t="s">
        <v>103</v>
      </c>
      <c r="K14798" s="23">
        <v>11</v>
      </c>
      <c r="L14798" s="24">
        <v>6.9</v>
      </c>
      <c r="M14798" s="24">
        <v>75.900000000000006</v>
      </c>
      <c r="N14798" s="24">
        <v>50.09</v>
      </c>
      <c r="O14798" s="24">
        <v>25.81</v>
      </c>
      <c r="P14798" s="25">
        <v>34</v>
      </c>
    </row>
    <row r="14799" spans="1:16" x14ac:dyDescent="0.3">
      <c r="A14799" s="22">
        <v>43490</v>
      </c>
      <c r="B14799">
        <v>2019</v>
      </c>
      <c r="C14799">
        <v>1</v>
      </c>
      <c r="D14799" t="s">
        <v>90</v>
      </c>
      <c r="E14799" t="s">
        <v>91</v>
      </c>
      <c r="F14799" t="s">
        <v>189</v>
      </c>
      <c r="G14799" t="s">
        <v>110</v>
      </c>
      <c r="H14799" t="s">
        <v>104</v>
      </c>
      <c r="I14799" t="s">
        <v>76</v>
      </c>
      <c r="J14799" t="s">
        <v>105</v>
      </c>
      <c r="K14799" s="23">
        <v>2</v>
      </c>
      <c r="L14799" s="24">
        <v>7.4</v>
      </c>
      <c r="M14799" s="24">
        <v>14.8</v>
      </c>
      <c r="N14799" s="24">
        <v>9.77</v>
      </c>
      <c r="O14799" s="24">
        <v>5.03</v>
      </c>
      <c r="P14799" s="25">
        <v>34</v>
      </c>
    </row>
    <row r="14800" spans="1:16" x14ac:dyDescent="0.3">
      <c r="A14800" s="22">
        <v>43490</v>
      </c>
      <c r="B14800">
        <v>2019</v>
      </c>
      <c r="C14800">
        <v>1</v>
      </c>
      <c r="D14800" t="s">
        <v>90</v>
      </c>
      <c r="E14800" t="s">
        <v>91</v>
      </c>
      <c r="F14800" t="s">
        <v>189</v>
      </c>
      <c r="G14800" t="s">
        <v>110</v>
      </c>
      <c r="H14800" t="s">
        <v>106</v>
      </c>
      <c r="I14800" t="s">
        <v>69</v>
      </c>
      <c r="J14800" t="s">
        <v>107</v>
      </c>
      <c r="K14800" s="23">
        <v>11</v>
      </c>
      <c r="L14800" s="24">
        <v>16.5</v>
      </c>
      <c r="M14800" s="24">
        <v>181.5</v>
      </c>
      <c r="N14800" s="24">
        <v>141.57</v>
      </c>
      <c r="O14800" s="24">
        <v>39.93</v>
      </c>
      <c r="P14800" s="25">
        <v>22</v>
      </c>
    </row>
    <row r="14801" spans="1:16" x14ac:dyDescent="0.3">
      <c r="A14801" s="22">
        <v>43490</v>
      </c>
      <c r="B14801">
        <v>2019</v>
      </c>
      <c r="C14801">
        <v>1</v>
      </c>
      <c r="D14801" t="s">
        <v>90</v>
      </c>
      <c r="E14801" t="s">
        <v>91</v>
      </c>
      <c r="F14801" t="s">
        <v>189</v>
      </c>
      <c r="G14801" t="s">
        <v>110</v>
      </c>
      <c r="H14801" t="s">
        <v>108</v>
      </c>
      <c r="I14801" t="s">
        <v>72</v>
      </c>
      <c r="J14801" t="s">
        <v>109</v>
      </c>
      <c r="K14801" s="23">
        <v>1</v>
      </c>
      <c r="L14801" s="24">
        <v>8.1999999999999993</v>
      </c>
      <c r="M14801" s="24">
        <v>8.1999999999999993</v>
      </c>
      <c r="N14801" s="24">
        <v>5.58</v>
      </c>
      <c r="O14801" s="24">
        <v>2.62</v>
      </c>
      <c r="P14801" s="25">
        <v>32</v>
      </c>
    </row>
    <row r="14802" spans="1:16" x14ac:dyDescent="0.3">
      <c r="A14802" s="22">
        <v>43491</v>
      </c>
      <c r="B14802">
        <v>2019</v>
      </c>
      <c r="C14802">
        <v>1</v>
      </c>
      <c r="D14802" t="s">
        <v>90</v>
      </c>
      <c r="E14802" t="s">
        <v>91</v>
      </c>
      <c r="F14802" t="s">
        <v>189</v>
      </c>
      <c r="G14802" t="s">
        <v>111</v>
      </c>
      <c r="H14802" t="s">
        <v>94</v>
      </c>
      <c r="I14802" t="s">
        <v>73</v>
      </c>
      <c r="J14802" t="s">
        <v>95</v>
      </c>
      <c r="K14802" s="23">
        <v>7</v>
      </c>
      <c r="L14802" s="24">
        <v>3.1</v>
      </c>
      <c r="M14802" s="24">
        <v>21.7</v>
      </c>
      <c r="N14802" s="24">
        <v>15.19</v>
      </c>
      <c r="O14802" s="24">
        <v>6.51</v>
      </c>
      <c r="P14802" s="25">
        <v>30</v>
      </c>
    </row>
    <row r="14803" spans="1:16" x14ac:dyDescent="0.3">
      <c r="A14803" s="22">
        <v>43491</v>
      </c>
      <c r="B14803">
        <v>2019</v>
      </c>
      <c r="C14803">
        <v>1</v>
      </c>
      <c r="D14803" t="s">
        <v>90</v>
      </c>
      <c r="E14803" t="s">
        <v>91</v>
      </c>
      <c r="F14803" t="s">
        <v>189</v>
      </c>
      <c r="G14803" t="s">
        <v>111</v>
      </c>
      <c r="H14803" t="s">
        <v>96</v>
      </c>
      <c r="I14803" t="s">
        <v>74</v>
      </c>
      <c r="J14803" t="s">
        <v>97</v>
      </c>
      <c r="K14803" s="23">
        <v>8.4600000000000009</v>
      </c>
      <c r="L14803" s="24">
        <v>3.6</v>
      </c>
      <c r="M14803" s="24">
        <v>30.46</v>
      </c>
      <c r="N14803" s="24">
        <v>21.32</v>
      </c>
      <c r="O14803" s="24">
        <v>9.14</v>
      </c>
      <c r="P14803" s="25">
        <v>30</v>
      </c>
    </row>
    <row r="14804" spans="1:16" x14ac:dyDescent="0.3">
      <c r="A14804" s="22">
        <v>43491</v>
      </c>
      <c r="B14804">
        <v>2019</v>
      </c>
      <c r="C14804">
        <v>1</v>
      </c>
      <c r="D14804" t="s">
        <v>90</v>
      </c>
      <c r="E14804" t="s">
        <v>91</v>
      </c>
      <c r="F14804" t="s">
        <v>189</v>
      </c>
      <c r="G14804" t="s">
        <v>111</v>
      </c>
      <c r="H14804" t="s">
        <v>98</v>
      </c>
      <c r="I14804" t="s">
        <v>75</v>
      </c>
      <c r="J14804" t="s">
        <v>99</v>
      </c>
      <c r="K14804" s="23">
        <v>2.4</v>
      </c>
      <c r="L14804" s="24">
        <v>2.8</v>
      </c>
      <c r="M14804" s="24">
        <v>6.72</v>
      </c>
      <c r="N14804" s="24">
        <v>4.84</v>
      </c>
      <c r="O14804" s="24">
        <v>1.88</v>
      </c>
      <c r="P14804" s="25">
        <v>28</v>
      </c>
    </row>
    <row r="14805" spans="1:16" x14ac:dyDescent="0.3">
      <c r="A14805" s="22">
        <v>43491</v>
      </c>
      <c r="B14805">
        <v>2019</v>
      </c>
      <c r="C14805">
        <v>1</v>
      </c>
      <c r="D14805" t="s">
        <v>90</v>
      </c>
      <c r="E14805" t="s">
        <v>91</v>
      </c>
      <c r="F14805" t="s">
        <v>189</v>
      </c>
      <c r="G14805" t="s">
        <v>111</v>
      </c>
      <c r="H14805" t="s">
        <v>100</v>
      </c>
      <c r="I14805" t="s">
        <v>70</v>
      </c>
      <c r="J14805" t="s">
        <v>101</v>
      </c>
      <c r="K14805" s="23">
        <v>97.8</v>
      </c>
      <c r="L14805" s="24">
        <v>2.4</v>
      </c>
      <c r="M14805" s="24">
        <v>234.72</v>
      </c>
      <c r="N14805" s="24">
        <v>173.69</v>
      </c>
      <c r="O14805" s="24">
        <v>61.03</v>
      </c>
      <c r="P14805" s="25">
        <v>26</v>
      </c>
    </row>
    <row r="14806" spans="1:16" x14ac:dyDescent="0.3">
      <c r="A14806" s="22">
        <v>43491</v>
      </c>
      <c r="B14806">
        <v>2019</v>
      </c>
      <c r="C14806">
        <v>1</v>
      </c>
      <c r="D14806" t="s">
        <v>90</v>
      </c>
      <c r="E14806" t="s">
        <v>91</v>
      </c>
      <c r="F14806" t="s">
        <v>189</v>
      </c>
      <c r="G14806" t="s">
        <v>111</v>
      </c>
      <c r="H14806" t="s">
        <v>102</v>
      </c>
      <c r="I14806" t="s">
        <v>71</v>
      </c>
      <c r="J14806" t="s">
        <v>103</v>
      </c>
      <c r="K14806" s="23">
        <v>11</v>
      </c>
      <c r="L14806" s="24">
        <v>6.9</v>
      </c>
      <c r="M14806" s="24">
        <v>75.900000000000006</v>
      </c>
      <c r="N14806" s="24">
        <v>50.09</v>
      </c>
      <c r="O14806" s="24">
        <v>25.81</v>
      </c>
      <c r="P14806" s="25">
        <v>34</v>
      </c>
    </row>
    <row r="14807" spans="1:16" x14ac:dyDescent="0.3">
      <c r="A14807" s="22">
        <v>43491</v>
      </c>
      <c r="B14807">
        <v>2019</v>
      </c>
      <c r="C14807">
        <v>1</v>
      </c>
      <c r="D14807" t="s">
        <v>90</v>
      </c>
      <c r="E14807" t="s">
        <v>91</v>
      </c>
      <c r="F14807" t="s">
        <v>189</v>
      </c>
      <c r="G14807" t="s">
        <v>111</v>
      </c>
      <c r="H14807" t="s">
        <v>104</v>
      </c>
      <c r="I14807" t="s">
        <v>76</v>
      </c>
      <c r="J14807" t="s">
        <v>105</v>
      </c>
      <c r="K14807" s="23">
        <v>1</v>
      </c>
      <c r="L14807" s="24">
        <v>7.4</v>
      </c>
      <c r="M14807" s="24">
        <v>7.4</v>
      </c>
      <c r="N14807" s="24">
        <v>4.88</v>
      </c>
      <c r="O14807" s="24">
        <v>2.52</v>
      </c>
      <c r="P14807" s="25">
        <v>34</v>
      </c>
    </row>
    <row r="14808" spans="1:16" x14ac:dyDescent="0.3">
      <c r="A14808" s="22">
        <v>43491</v>
      </c>
      <c r="B14808">
        <v>2019</v>
      </c>
      <c r="C14808">
        <v>1</v>
      </c>
      <c r="D14808" t="s">
        <v>90</v>
      </c>
      <c r="E14808" t="s">
        <v>91</v>
      </c>
      <c r="F14808" t="s">
        <v>189</v>
      </c>
      <c r="G14808" t="s">
        <v>111</v>
      </c>
      <c r="H14808" t="s">
        <v>106</v>
      </c>
      <c r="I14808" t="s">
        <v>69</v>
      </c>
      <c r="J14808" t="s">
        <v>107</v>
      </c>
      <c r="K14808" s="23">
        <v>13</v>
      </c>
      <c r="L14808" s="24">
        <v>16.5</v>
      </c>
      <c r="M14808" s="24">
        <v>214.5</v>
      </c>
      <c r="N14808" s="24">
        <v>167.31</v>
      </c>
      <c r="O14808" s="24">
        <v>47.19</v>
      </c>
      <c r="P14808" s="25">
        <v>22</v>
      </c>
    </row>
    <row r="14809" spans="1:16" x14ac:dyDescent="0.3">
      <c r="A14809" s="22">
        <v>43491</v>
      </c>
      <c r="B14809">
        <v>2019</v>
      </c>
      <c r="C14809">
        <v>1</v>
      </c>
      <c r="D14809" t="s">
        <v>90</v>
      </c>
      <c r="E14809" t="s">
        <v>91</v>
      </c>
      <c r="F14809" t="s">
        <v>189</v>
      </c>
      <c r="G14809" t="s">
        <v>111</v>
      </c>
      <c r="H14809" t="s">
        <v>108</v>
      </c>
      <c r="I14809" t="s">
        <v>72</v>
      </c>
      <c r="J14809" t="s">
        <v>109</v>
      </c>
      <c r="K14809" s="23">
        <v>1</v>
      </c>
      <c r="L14809" s="24">
        <v>8.1999999999999993</v>
      </c>
      <c r="M14809" s="24">
        <v>8.1999999999999993</v>
      </c>
      <c r="N14809" s="24">
        <v>5.58</v>
      </c>
      <c r="O14809" s="24">
        <v>2.62</v>
      </c>
      <c r="P14809" s="25">
        <v>32</v>
      </c>
    </row>
    <row r="14810" spans="1:16" x14ac:dyDescent="0.3">
      <c r="A14810" s="22">
        <v>43492</v>
      </c>
      <c r="B14810">
        <v>2019</v>
      </c>
      <c r="C14810">
        <v>1</v>
      </c>
      <c r="D14810" t="s">
        <v>90</v>
      </c>
      <c r="E14810" t="s">
        <v>91</v>
      </c>
      <c r="F14810" t="s">
        <v>189</v>
      </c>
      <c r="G14810" t="s">
        <v>112</v>
      </c>
      <c r="H14810" t="s">
        <v>94</v>
      </c>
      <c r="I14810" t="s">
        <v>73</v>
      </c>
      <c r="J14810" t="s">
        <v>95</v>
      </c>
      <c r="K14810" s="23">
        <v>10.52</v>
      </c>
      <c r="L14810" s="24">
        <v>3.1</v>
      </c>
      <c r="M14810" s="24">
        <v>32.61</v>
      </c>
      <c r="N14810" s="24">
        <v>22.83</v>
      </c>
      <c r="O14810" s="24">
        <v>9.7799999999999994</v>
      </c>
      <c r="P14810" s="25">
        <v>30</v>
      </c>
    </row>
    <row r="14811" spans="1:16" x14ac:dyDescent="0.3">
      <c r="A14811" s="22">
        <v>43492</v>
      </c>
      <c r="B14811">
        <v>2019</v>
      </c>
      <c r="C14811">
        <v>1</v>
      </c>
      <c r="D14811" t="s">
        <v>90</v>
      </c>
      <c r="E14811" t="s">
        <v>91</v>
      </c>
      <c r="F14811" t="s">
        <v>189</v>
      </c>
      <c r="G14811" t="s">
        <v>112</v>
      </c>
      <c r="H14811" t="s">
        <v>96</v>
      </c>
      <c r="I14811" t="s">
        <v>74</v>
      </c>
      <c r="J14811" t="s">
        <v>97</v>
      </c>
      <c r="K14811" s="23">
        <v>11.74</v>
      </c>
      <c r="L14811" s="24">
        <v>3.6</v>
      </c>
      <c r="M14811" s="24">
        <v>42.26</v>
      </c>
      <c r="N14811" s="24">
        <v>29.58</v>
      </c>
      <c r="O14811" s="24">
        <v>12.68</v>
      </c>
      <c r="P14811" s="25">
        <v>30</v>
      </c>
    </row>
    <row r="14812" spans="1:16" x14ac:dyDescent="0.3">
      <c r="A14812" s="22">
        <v>43492</v>
      </c>
      <c r="B14812">
        <v>2019</v>
      </c>
      <c r="C14812">
        <v>1</v>
      </c>
      <c r="D14812" t="s">
        <v>90</v>
      </c>
      <c r="E14812" t="s">
        <v>91</v>
      </c>
      <c r="F14812" t="s">
        <v>189</v>
      </c>
      <c r="G14812" t="s">
        <v>112</v>
      </c>
      <c r="H14812" t="s">
        <v>98</v>
      </c>
      <c r="I14812" t="s">
        <v>75</v>
      </c>
      <c r="J14812" t="s">
        <v>99</v>
      </c>
      <c r="K14812" s="23">
        <v>2</v>
      </c>
      <c r="L14812" s="24">
        <v>2.8</v>
      </c>
      <c r="M14812" s="24">
        <v>5.6</v>
      </c>
      <c r="N14812" s="24">
        <v>4.03</v>
      </c>
      <c r="O14812" s="24">
        <v>1.57</v>
      </c>
      <c r="P14812" s="25">
        <v>28</v>
      </c>
    </row>
    <row r="14813" spans="1:16" x14ac:dyDescent="0.3">
      <c r="A14813" s="22">
        <v>43492</v>
      </c>
      <c r="B14813">
        <v>2019</v>
      </c>
      <c r="C14813">
        <v>1</v>
      </c>
      <c r="D14813" t="s">
        <v>90</v>
      </c>
      <c r="E14813" t="s">
        <v>91</v>
      </c>
      <c r="F14813" t="s">
        <v>189</v>
      </c>
      <c r="G14813" t="s">
        <v>112</v>
      </c>
      <c r="H14813" t="s">
        <v>100</v>
      </c>
      <c r="I14813" t="s">
        <v>70</v>
      </c>
      <c r="J14813" t="s">
        <v>101</v>
      </c>
      <c r="K14813" s="23">
        <v>100.1</v>
      </c>
      <c r="L14813" s="24">
        <v>2.4</v>
      </c>
      <c r="M14813" s="24">
        <v>240.24</v>
      </c>
      <c r="N14813" s="24">
        <v>177.78</v>
      </c>
      <c r="O14813" s="24">
        <v>62.46</v>
      </c>
      <c r="P14813" s="25">
        <v>26</v>
      </c>
    </row>
    <row r="14814" spans="1:16" x14ac:dyDescent="0.3">
      <c r="A14814" s="22">
        <v>43492</v>
      </c>
      <c r="B14814">
        <v>2019</v>
      </c>
      <c r="C14814">
        <v>1</v>
      </c>
      <c r="D14814" t="s">
        <v>90</v>
      </c>
      <c r="E14814" t="s">
        <v>91</v>
      </c>
      <c r="F14814" t="s">
        <v>189</v>
      </c>
      <c r="G14814" t="s">
        <v>112</v>
      </c>
      <c r="H14814" t="s">
        <v>102</v>
      </c>
      <c r="I14814" t="s">
        <v>71</v>
      </c>
      <c r="J14814" t="s">
        <v>103</v>
      </c>
      <c r="K14814" s="23">
        <v>12</v>
      </c>
      <c r="L14814" s="24">
        <v>6.9</v>
      </c>
      <c r="M14814" s="24">
        <v>82.8</v>
      </c>
      <c r="N14814" s="24">
        <v>54.65</v>
      </c>
      <c r="O14814" s="24">
        <v>28.15</v>
      </c>
      <c r="P14814" s="25">
        <v>34</v>
      </c>
    </row>
    <row r="14815" spans="1:16" x14ac:dyDescent="0.3">
      <c r="A14815" s="22">
        <v>43492</v>
      </c>
      <c r="B14815">
        <v>2019</v>
      </c>
      <c r="C14815">
        <v>1</v>
      </c>
      <c r="D14815" t="s">
        <v>90</v>
      </c>
      <c r="E14815" t="s">
        <v>91</v>
      </c>
      <c r="F14815" t="s">
        <v>189</v>
      </c>
      <c r="G14815" t="s">
        <v>112</v>
      </c>
      <c r="H14815" t="s">
        <v>104</v>
      </c>
      <c r="I14815" t="s">
        <v>76</v>
      </c>
      <c r="J14815" t="s">
        <v>105</v>
      </c>
      <c r="K14815" s="23">
        <v>1</v>
      </c>
      <c r="L14815" s="24">
        <v>7.4</v>
      </c>
      <c r="M14815" s="24">
        <v>7.4</v>
      </c>
      <c r="N14815" s="24">
        <v>4.88</v>
      </c>
      <c r="O14815" s="24">
        <v>2.52</v>
      </c>
      <c r="P14815" s="25">
        <v>34</v>
      </c>
    </row>
    <row r="14816" spans="1:16" x14ac:dyDescent="0.3">
      <c r="A14816" s="22">
        <v>43492</v>
      </c>
      <c r="B14816">
        <v>2019</v>
      </c>
      <c r="C14816">
        <v>1</v>
      </c>
      <c r="D14816" t="s">
        <v>90</v>
      </c>
      <c r="E14816" t="s">
        <v>91</v>
      </c>
      <c r="F14816" t="s">
        <v>189</v>
      </c>
      <c r="G14816" t="s">
        <v>112</v>
      </c>
      <c r="H14816" t="s">
        <v>106</v>
      </c>
      <c r="I14816" t="s">
        <v>69</v>
      </c>
      <c r="J14816" t="s">
        <v>107</v>
      </c>
      <c r="K14816" s="23">
        <v>6</v>
      </c>
      <c r="L14816" s="24">
        <v>16.5</v>
      </c>
      <c r="M14816" s="24">
        <v>99</v>
      </c>
      <c r="N14816" s="24">
        <v>77.22</v>
      </c>
      <c r="O14816" s="24">
        <v>21.78</v>
      </c>
      <c r="P14816" s="25">
        <v>22</v>
      </c>
    </row>
    <row r="14817" spans="1:16" x14ac:dyDescent="0.3">
      <c r="A14817" s="22">
        <v>43492</v>
      </c>
      <c r="B14817">
        <v>2019</v>
      </c>
      <c r="C14817">
        <v>1</v>
      </c>
      <c r="D14817" t="s">
        <v>90</v>
      </c>
      <c r="E14817" t="s">
        <v>91</v>
      </c>
      <c r="F14817" t="s">
        <v>189</v>
      </c>
      <c r="G14817" t="s">
        <v>112</v>
      </c>
      <c r="H14817" t="s">
        <v>108</v>
      </c>
      <c r="I14817" t="s">
        <v>72</v>
      </c>
      <c r="J14817" t="s">
        <v>109</v>
      </c>
      <c r="K14817" s="23">
        <v>2</v>
      </c>
      <c r="L14817" s="24">
        <v>8.1999999999999993</v>
      </c>
      <c r="M14817" s="24">
        <v>16.399999999999999</v>
      </c>
      <c r="N14817" s="24">
        <v>11.15</v>
      </c>
      <c r="O14817" s="24">
        <v>5.25</v>
      </c>
      <c r="P14817" s="25">
        <v>32</v>
      </c>
    </row>
    <row r="14818" spans="1:16" x14ac:dyDescent="0.3">
      <c r="A14818" s="22">
        <v>43493</v>
      </c>
      <c r="B14818">
        <v>2019</v>
      </c>
      <c r="C14818">
        <v>1</v>
      </c>
      <c r="D14818" t="s">
        <v>90</v>
      </c>
      <c r="E14818" t="s">
        <v>91</v>
      </c>
      <c r="F14818" t="s">
        <v>189</v>
      </c>
      <c r="G14818" t="s">
        <v>113</v>
      </c>
      <c r="H14818" t="s">
        <v>94</v>
      </c>
      <c r="I14818" t="s">
        <v>73</v>
      </c>
      <c r="J14818" t="s">
        <v>95</v>
      </c>
      <c r="K14818" s="23">
        <v>8.5</v>
      </c>
      <c r="L14818" s="24">
        <v>3.1</v>
      </c>
      <c r="M14818" s="24">
        <v>26.35</v>
      </c>
      <c r="N14818" s="24">
        <v>18.440000000000001</v>
      </c>
      <c r="O14818" s="24">
        <v>7.91</v>
      </c>
      <c r="P14818" s="25">
        <v>30</v>
      </c>
    </row>
    <row r="14819" spans="1:16" x14ac:dyDescent="0.3">
      <c r="A14819" s="22">
        <v>43493</v>
      </c>
      <c r="B14819">
        <v>2019</v>
      </c>
      <c r="C14819">
        <v>1</v>
      </c>
      <c r="D14819" t="s">
        <v>90</v>
      </c>
      <c r="E14819" t="s">
        <v>91</v>
      </c>
      <c r="F14819" t="s">
        <v>189</v>
      </c>
      <c r="G14819" t="s">
        <v>113</v>
      </c>
      <c r="H14819" t="s">
        <v>96</v>
      </c>
      <c r="I14819" t="s">
        <v>74</v>
      </c>
      <c r="J14819" t="s">
        <v>97</v>
      </c>
      <c r="K14819" s="23">
        <v>7.11</v>
      </c>
      <c r="L14819" s="24">
        <v>3.6</v>
      </c>
      <c r="M14819" s="24">
        <v>25.6</v>
      </c>
      <c r="N14819" s="24">
        <v>17.920000000000002</v>
      </c>
      <c r="O14819" s="24">
        <v>7.68</v>
      </c>
      <c r="P14819" s="25">
        <v>30</v>
      </c>
    </row>
    <row r="14820" spans="1:16" x14ac:dyDescent="0.3">
      <c r="A14820" s="22">
        <v>43493</v>
      </c>
      <c r="B14820">
        <v>2019</v>
      </c>
      <c r="C14820">
        <v>1</v>
      </c>
      <c r="D14820" t="s">
        <v>90</v>
      </c>
      <c r="E14820" t="s">
        <v>91</v>
      </c>
      <c r="F14820" t="s">
        <v>189</v>
      </c>
      <c r="G14820" t="s">
        <v>113</v>
      </c>
      <c r="H14820" t="s">
        <v>98</v>
      </c>
      <c r="I14820" t="s">
        <v>75</v>
      </c>
      <c r="J14820" t="s">
        <v>99</v>
      </c>
      <c r="K14820" s="23">
        <v>3</v>
      </c>
      <c r="L14820" s="24">
        <v>2.8</v>
      </c>
      <c r="M14820" s="24">
        <v>8.4</v>
      </c>
      <c r="N14820" s="24">
        <v>6.05</v>
      </c>
      <c r="O14820" s="24">
        <v>2.35</v>
      </c>
      <c r="P14820" s="25">
        <v>28</v>
      </c>
    </row>
    <row r="14821" spans="1:16" x14ac:dyDescent="0.3">
      <c r="A14821" s="22">
        <v>43493</v>
      </c>
      <c r="B14821">
        <v>2019</v>
      </c>
      <c r="C14821">
        <v>1</v>
      </c>
      <c r="D14821" t="s">
        <v>90</v>
      </c>
      <c r="E14821" t="s">
        <v>91</v>
      </c>
      <c r="F14821" t="s">
        <v>189</v>
      </c>
      <c r="G14821" t="s">
        <v>113</v>
      </c>
      <c r="H14821" t="s">
        <v>100</v>
      </c>
      <c r="I14821" t="s">
        <v>70</v>
      </c>
      <c r="J14821" t="s">
        <v>101</v>
      </c>
      <c r="K14821" s="23">
        <v>45</v>
      </c>
      <c r="L14821" s="24">
        <v>2.4</v>
      </c>
      <c r="M14821" s="24">
        <v>108</v>
      </c>
      <c r="N14821" s="24">
        <v>79.92</v>
      </c>
      <c r="O14821" s="24">
        <v>28.08</v>
      </c>
      <c r="P14821" s="25">
        <v>26</v>
      </c>
    </row>
    <row r="14822" spans="1:16" x14ac:dyDescent="0.3">
      <c r="A14822" s="22">
        <v>43493</v>
      </c>
      <c r="B14822">
        <v>2019</v>
      </c>
      <c r="C14822">
        <v>1</v>
      </c>
      <c r="D14822" t="s">
        <v>90</v>
      </c>
      <c r="E14822" t="s">
        <v>91</v>
      </c>
      <c r="F14822" t="s">
        <v>189</v>
      </c>
      <c r="G14822" t="s">
        <v>113</v>
      </c>
      <c r="H14822" t="s">
        <v>102</v>
      </c>
      <c r="I14822" t="s">
        <v>71</v>
      </c>
      <c r="J14822" t="s">
        <v>103</v>
      </c>
      <c r="K14822" s="23">
        <v>11</v>
      </c>
      <c r="L14822" s="24">
        <v>6.9</v>
      </c>
      <c r="M14822" s="24">
        <v>75.900000000000006</v>
      </c>
      <c r="N14822" s="24">
        <v>50.09</v>
      </c>
      <c r="O14822" s="24">
        <v>25.81</v>
      </c>
      <c r="P14822" s="25">
        <v>34</v>
      </c>
    </row>
    <row r="14823" spans="1:16" x14ac:dyDescent="0.3">
      <c r="A14823" s="22">
        <v>43493</v>
      </c>
      <c r="B14823">
        <v>2019</v>
      </c>
      <c r="C14823">
        <v>1</v>
      </c>
      <c r="D14823" t="s">
        <v>90</v>
      </c>
      <c r="E14823" t="s">
        <v>91</v>
      </c>
      <c r="F14823" t="s">
        <v>189</v>
      </c>
      <c r="G14823" t="s">
        <v>113</v>
      </c>
      <c r="H14823" t="s">
        <v>104</v>
      </c>
      <c r="I14823" t="s">
        <v>76</v>
      </c>
      <c r="J14823" t="s">
        <v>105</v>
      </c>
      <c r="K14823" s="23">
        <v>0</v>
      </c>
      <c r="L14823" s="24">
        <v>7.4</v>
      </c>
      <c r="M14823" s="24">
        <v>0</v>
      </c>
      <c r="N14823" s="24">
        <v>0</v>
      </c>
      <c r="O14823" s="24">
        <v>0</v>
      </c>
      <c r="P14823" s="25">
        <v>34</v>
      </c>
    </row>
    <row r="14824" spans="1:16" x14ac:dyDescent="0.3">
      <c r="A14824" s="22">
        <v>43493</v>
      </c>
      <c r="B14824">
        <v>2019</v>
      </c>
      <c r="C14824">
        <v>1</v>
      </c>
      <c r="D14824" t="s">
        <v>90</v>
      </c>
      <c r="E14824" t="s">
        <v>91</v>
      </c>
      <c r="F14824" t="s">
        <v>189</v>
      </c>
      <c r="G14824" t="s">
        <v>113</v>
      </c>
      <c r="H14824" t="s">
        <v>106</v>
      </c>
      <c r="I14824" t="s">
        <v>69</v>
      </c>
      <c r="J14824" t="s">
        <v>107</v>
      </c>
      <c r="K14824" s="23">
        <v>28</v>
      </c>
      <c r="L14824" s="24">
        <v>16.5</v>
      </c>
      <c r="M14824" s="24">
        <v>462</v>
      </c>
      <c r="N14824" s="24">
        <v>360.36</v>
      </c>
      <c r="O14824" s="24">
        <v>101.64</v>
      </c>
      <c r="P14824" s="25">
        <v>22</v>
      </c>
    </row>
    <row r="14825" spans="1:16" x14ac:dyDescent="0.3">
      <c r="A14825" s="22">
        <v>43493</v>
      </c>
      <c r="B14825">
        <v>2019</v>
      </c>
      <c r="C14825">
        <v>1</v>
      </c>
      <c r="D14825" t="s">
        <v>90</v>
      </c>
      <c r="E14825" t="s">
        <v>91</v>
      </c>
      <c r="F14825" t="s">
        <v>189</v>
      </c>
      <c r="G14825" t="s">
        <v>113</v>
      </c>
      <c r="H14825" t="s">
        <v>108</v>
      </c>
      <c r="I14825" t="s">
        <v>72</v>
      </c>
      <c r="J14825" t="s">
        <v>109</v>
      </c>
      <c r="K14825" s="23">
        <v>3</v>
      </c>
      <c r="L14825" s="24">
        <v>8.1999999999999993</v>
      </c>
      <c r="M14825" s="24">
        <v>24.6</v>
      </c>
      <c r="N14825" s="24">
        <v>16.73</v>
      </c>
      <c r="O14825" s="24">
        <v>7.87</v>
      </c>
      <c r="P14825" s="25">
        <v>32</v>
      </c>
    </row>
    <row r="14826" spans="1:16" x14ac:dyDescent="0.3">
      <c r="A14826" s="22">
        <v>43494</v>
      </c>
      <c r="B14826">
        <v>2019</v>
      </c>
      <c r="C14826">
        <v>1</v>
      </c>
      <c r="D14826" t="s">
        <v>90</v>
      </c>
      <c r="E14826" t="s">
        <v>91</v>
      </c>
      <c r="F14826" t="s">
        <v>189</v>
      </c>
      <c r="G14826" t="s">
        <v>114</v>
      </c>
      <c r="H14826" t="s">
        <v>94</v>
      </c>
      <c r="I14826" t="s">
        <v>73</v>
      </c>
      <c r="J14826" t="s">
        <v>95</v>
      </c>
      <c r="K14826" s="23">
        <v>5</v>
      </c>
      <c r="L14826" s="24">
        <v>3.1</v>
      </c>
      <c r="M14826" s="24">
        <v>15.5</v>
      </c>
      <c r="N14826" s="24">
        <v>10.85</v>
      </c>
      <c r="O14826" s="24">
        <v>4.6500000000000004</v>
      </c>
      <c r="P14826" s="25">
        <v>30</v>
      </c>
    </row>
    <row r="14827" spans="1:16" x14ac:dyDescent="0.3">
      <c r="A14827" s="22">
        <v>43494</v>
      </c>
      <c r="B14827">
        <v>2019</v>
      </c>
      <c r="C14827">
        <v>1</v>
      </c>
      <c r="D14827" t="s">
        <v>90</v>
      </c>
      <c r="E14827" t="s">
        <v>91</v>
      </c>
      <c r="F14827" t="s">
        <v>189</v>
      </c>
      <c r="G14827" t="s">
        <v>114</v>
      </c>
      <c r="H14827" t="s">
        <v>96</v>
      </c>
      <c r="I14827" t="s">
        <v>74</v>
      </c>
      <c r="J14827" t="s">
        <v>97</v>
      </c>
      <c r="K14827" s="23">
        <v>5</v>
      </c>
      <c r="L14827" s="24">
        <v>3.6</v>
      </c>
      <c r="M14827" s="24">
        <v>18</v>
      </c>
      <c r="N14827" s="24">
        <v>12.6</v>
      </c>
      <c r="O14827" s="24">
        <v>5.4</v>
      </c>
      <c r="P14827" s="25">
        <v>30</v>
      </c>
    </row>
    <row r="14828" spans="1:16" x14ac:dyDescent="0.3">
      <c r="A14828" s="22">
        <v>43494</v>
      </c>
      <c r="B14828">
        <v>2019</v>
      </c>
      <c r="C14828">
        <v>1</v>
      </c>
      <c r="D14828" t="s">
        <v>90</v>
      </c>
      <c r="E14828" t="s">
        <v>91</v>
      </c>
      <c r="F14828" t="s">
        <v>189</v>
      </c>
      <c r="G14828" t="s">
        <v>114</v>
      </c>
      <c r="H14828" t="s">
        <v>98</v>
      </c>
      <c r="I14828" t="s">
        <v>75</v>
      </c>
      <c r="J14828" t="s">
        <v>99</v>
      </c>
      <c r="K14828" s="23">
        <v>3.45</v>
      </c>
      <c r="L14828" s="24">
        <v>2.8</v>
      </c>
      <c r="M14828" s="24">
        <v>9.66</v>
      </c>
      <c r="N14828" s="24">
        <v>6.96</v>
      </c>
      <c r="O14828" s="24">
        <v>2.7</v>
      </c>
      <c r="P14828" s="25">
        <v>28</v>
      </c>
    </row>
    <row r="14829" spans="1:16" x14ac:dyDescent="0.3">
      <c r="A14829" s="22">
        <v>43494</v>
      </c>
      <c r="B14829">
        <v>2019</v>
      </c>
      <c r="C14829">
        <v>1</v>
      </c>
      <c r="D14829" t="s">
        <v>90</v>
      </c>
      <c r="E14829" t="s">
        <v>91</v>
      </c>
      <c r="F14829" t="s">
        <v>189</v>
      </c>
      <c r="G14829" t="s">
        <v>114</v>
      </c>
      <c r="H14829" t="s">
        <v>100</v>
      </c>
      <c r="I14829" t="s">
        <v>70</v>
      </c>
      <c r="J14829" t="s">
        <v>101</v>
      </c>
      <c r="K14829" s="23">
        <v>38.799999999999997</v>
      </c>
      <c r="L14829" s="24">
        <v>2.4</v>
      </c>
      <c r="M14829" s="24">
        <v>93.12</v>
      </c>
      <c r="N14829" s="24">
        <v>68.91</v>
      </c>
      <c r="O14829" s="24">
        <v>24.21</v>
      </c>
      <c r="P14829" s="25">
        <v>26</v>
      </c>
    </row>
    <row r="14830" spans="1:16" x14ac:dyDescent="0.3">
      <c r="A14830" s="22">
        <v>43494</v>
      </c>
      <c r="B14830">
        <v>2019</v>
      </c>
      <c r="C14830">
        <v>1</v>
      </c>
      <c r="D14830" t="s">
        <v>90</v>
      </c>
      <c r="E14830" t="s">
        <v>91</v>
      </c>
      <c r="F14830" t="s">
        <v>189</v>
      </c>
      <c r="G14830" t="s">
        <v>114</v>
      </c>
      <c r="H14830" t="s">
        <v>102</v>
      </c>
      <c r="I14830" t="s">
        <v>71</v>
      </c>
      <c r="J14830" t="s">
        <v>103</v>
      </c>
      <c r="K14830" s="23">
        <v>10</v>
      </c>
      <c r="L14830" s="24">
        <v>6.9</v>
      </c>
      <c r="M14830" s="24">
        <v>69</v>
      </c>
      <c r="N14830" s="24">
        <v>45.54</v>
      </c>
      <c r="O14830" s="24">
        <v>23.46</v>
      </c>
      <c r="P14830" s="25">
        <v>34</v>
      </c>
    </row>
    <row r="14831" spans="1:16" x14ac:dyDescent="0.3">
      <c r="A14831" s="22">
        <v>43494</v>
      </c>
      <c r="B14831">
        <v>2019</v>
      </c>
      <c r="C14831">
        <v>1</v>
      </c>
      <c r="D14831" t="s">
        <v>90</v>
      </c>
      <c r="E14831" t="s">
        <v>91</v>
      </c>
      <c r="F14831" t="s">
        <v>189</v>
      </c>
      <c r="G14831" t="s">
        <v>114</v>
      </c>
      <c r="H14831" t="s">
        <v>104</v>
      </c>
      <c r="I14831" t="s">
        <v>76</v>
      </c>
      <c r="J14831" t="s">
        <v>105</v>
      </c>
      <c r="K14831" s="23">
        <v>2</v>
      </c>
      <c r="L14831" s="24">
        <v>7.4</v>
      </c>
      <c r="M14831" s="24">
        <v>14.8</v>
      </c>
      <c r="N14831" s="24">
        <v>9.77</v>
      </c>
      <c r="O14831" s="24">
        <v>5.03</v>
      </c>
      <c r="P14831" s="25">
        <v>34</v>
      </c>
    </row>
    <row r="14832" spans="1:16" x14ac:dyDescent="0.3">
      <c r="A14832" s="22">
        <v>43494</v>
      </c>
      <c r="B14832">
        <v>2019</v>
      </c>
      <c r="C14832">
        <v>1</v>
      </c>
      <c r="D14832" t="s">
        <v>90</v>
      </c>
      <c r="E14832" t="s">
        <v>91</v>
      </c>
      <c r="F14832" t="s">
        <v>189</v>
      </c>
      <c r="G14832" t="s">
        <v>114</v>
      </c>
      <c r="H14832" t="s">
        <v>106</v>
      </c>
      <c r="I14832" t="s">
        <v>69</v>
      </c>
      <c r="J14832" t="s">
        <v>107</v>
      </c>
      <c r="K14832" s="23">
        <v>15</v>
      </c>
      <c r="L14832" s="24">
        <v>16.5</v>
      </c>
      <c r="M14832" s="24">
        <v>247.5</v>
      </c>
      <c r="N14832" s="24">
        <v>193.05</v>
      </c>
      <c r="O14832" s="24">
        <v>54.45</v>
      </c>
      <c r="P14832" s="25">
        <v>22</v>
      </c>
    </row>
    <row r="14833" spans="1:16" x14ac:dyDescent="0.3">
      <c r="A14833" s="22">
        <v>43494</v>
      </c>
      <c r="B14833">
        <v>2019</v>
      </c>
      <c r="C14833">
        <v>1</v>
      </c>
      <c r="D14833" t="s">
        <v>90</v>
      </c>
      <c r="E14833" t="s">
        <v>91</v>
      </c>
      <c r="F14833" t="s">
        <v>189</v>
      </c>
      <c r="G14833" t="s">
        <v>114</v>
      </c>
      <c r="H14833" t="s">
        <v>108</v>
      </c>
      <c r="I14833" t="s">
        <v>72</v>
      </c>
      <c r="J14833" t="s">
        <v>109</v>
      </c>
      <c r="K14833" s="23">
        <v>0</v>
      </c>
      <c r="L14833" s="24">
        <v>8.1999999999999993</v>
      </c>
      <c r="M14833" s="24">
        <v>0</v>
      </c>
      <c r="N14833" s="24">
        <v>0</v>
      </c>
      <c r="O14833" s="24">
        <v>0</v>
      </c>
      <c r="P14833" s="25">
        <v>32</v>
      </c>
    </row>
    <row r="14834" spans="1:16" x14ac:dyDescent="0.3">
      <c r="A14834" s="22">
        <v>43495</v>
      </c>
      <c r="B14834">
        <v>2019</v>
      </c>
      <c r="C14834">
        <v>1</v>
      </c>
      <c r="D14834" t="s">
        <v>90</v>
      </c>
      <c r="E14834" t="s">
        <v>91</v>
      </c>
      <c r="F14834" t="s">
        <v>189</v>
      </c>
      <c r="G14834" t="s">
        <v>115</v>
      </c>
      <c r="H14834" t="s">
        <v>94</v>
      </c>
      <c r="I14834" t="s">
        <v>73</v>
      </c>
      <c r="J14834" t="s">
        <v>95</v>
      </c>
      <c r="K14834" s="23">
        <v>6.33</v>
      </c>
      <c r="L14834" s="24">
        <v>3.1</v>
      </c>
      <c r="M14834" s="24">
        <v>19.62</v>
      </c>
      <c r="N14834" s="24">
        <v>13.73</v>
      </c>
      <c r="O14834" s="24">
        <v>5.89</v>
      </c>
      <c r="P14834" s="25">
        <v>30</v>
      </c>
    </row>
    <row r="14835" spans="1:16" x14ac:dyDescent="0.3">
      <c r="A14835" s="22">
        <v>43495</v>
      </c>
      <c r="B14835">
        <v>2019</v>
      </c>
      <c r="C14835">
        <v>1</v>
      </c>
      <c r="D14835" t="s">
        <v>90</v>
      </c>
      <c r="E14835" t="s">
        <v>91</v>
      </c>
      <c r="F14835" t="s">
        <v>189</v>
      </c>
      <c r="G14835" t="s">
        <v>115</v>
      </c>
      <c r="H14835" t="s">
        <v>96</v>
      </c>
      <c r="I14835" t="s">
        <v>74</v>
      </c>
      <c r="J14835" t="s">
        <v>97</v>
      </c>
      <c r="K14835" s="23">
        <v>5.71</v>
      </c>
      <c r="L14835" s="24">
        <v>3.6</v>
      </c>
      <c r="M14835" s="24">
        <v>20.56</v>
      </c>
      <c r="N14835" s="24">
        <v>14.39</v>
      </c>
      <c r="O14835" s="24">
        <v>6.17</v>
      </c>
      <c r="P14835" s="25">
        <v>30</v>
      </c>
    </row>
    <row r="14836" spans="1:16" x14ac:dyDescent="0.3">
      <c r="A14836" s="22">
        <v>43495</v>
      </c>
      <c r="B14836">
        <v>2019</v>
      </c>
      <c r="C14836">
        <v>1</v>
      </c>
      <c r="D14836" t="s">
        <v>90</v>
      </c>
      <c r="E14836" t="s">
        <v>91</v>
      </c>
      <c r="F14836" t="s">
        <v>189</v>
      </c>
      <c r="G14836" t="s">
        <v>115</v>
      </c>
      <c r="H14836" t="s">
        <v>98</v>
      </c>
      <c r="I14836" t="s">
        <v>75</v>
      </c>
      <c r="J14836" t="s">
        <v>99</v>
      </c>
      <c r="K14836" s="23">
        <v>2.25</v>
      </c>
      <c r="L14836" s="24">
        <v>2.8</v>
      </c>
      <c r="M14836" s="24">
        <v>6.3</v>
      </c>
      <c r="N14836" s="24">
        <v>4.54</v>
      </c>
      <c r="O14836" s="24">
        <v>1.76</v>
      </c>
      <c r="P14836" s="25">
        <v>28</v>
      </c>
    </row>
    <row r="14837" spans="1:16" x14ac:dyDescent="0.3">
      <c r="A14837" s="22">
        <v>43495</v>
      </c>
      <c r="B14837">
        <v>2019</v>
      </c>
      <c r="C14837">
        <v>1</v>
      </c>
      <c r="D14837" t="s">
        <v>90</v>
      </c>
      <c r="E14837" t="s">
        <v>91</v>
      </c>
      <c r="F14837" t="s">
        <v>189</v>
      </c>
      <c r="G14837" t="s">
        <v>115</v>
      </c>
      <c r="H14837" t="s">
        <v>100</v>
      </c>
      <c r="I14837" t="s">
        <v>70</v>
      </c>
      <c r="J14837" t="s">
        <v>101</v>
      </c>
      <c r="K14837" s="23">
        <v>52.31</v>
      </c>
      <c r="L14837" s="24">
        <v>2.4</v>
      </c>
      <c r="M14837" s="24">
        <v>125.54</v>
      </c>
      <c r="N14837" s="24">
        <v>92.9</v>
      </c>
      <c r="O14837" s="24">
        <v>32.64</v>
      </c>
      <c r="P14837" s="25">
        <v>26</v>
      </c>
    </row>
    <row r="14838" spans="1:16" x14ac:dyDescent="0.3">
      <c r="A14838" s="22">
        <v>43495</v>
      </c>
      <c r="B14838">
        <v>2019</v>
      </c>
      <c r="C14838">
        <v>1</v>
      </c>
      <c r="D14838" t="s">
        <v>90</v>
      </c>
      <c r="E14838" t="s">
        <v>91</v>
      </c>
      <c r="F14838" t="s">
        <v>189</v>
      </c>
      <c r="G14838" t="s">
        <v>115</v>
      </c>
      <c r="H14838" t="s">
        <v>102</v>
      </c>
      <c r="I14838" t="s">
        <v>71</v>
      </c>
      <c r="J14838" t="s">
        <v>103</v>
      </c>
      <c r="K14838" s="23">
        <v>8</v>
      </c>
      <c r="L14838" s="24">
        <v>6.9</v>
      </c>
      <c r="M14838" s="24">
        <v>55.2</v>
      </c>
      <c r="N14838" s="24">
        <v>36.43</v>
      </c>
      <c r="O14838" s="24">
        <v>18.77</v>
      </c>
      <c r="P14838" s="25">
        <v>34</v>
      </c>
    </row>
    <row r="14839" spans="1:16" x14ac:dyDescent="0.3">
      <c r="A14839" s="22">
        <v>43495</v>
      </c>
      <c r="B14839">
        <v>2019</v>
      </c>
      <c r="C14839">
        <v>1</v>
      </c>
      <c r="D14839" t="s">
        <v>90</v>
      </c>
      <c r="E14839" t="s">
        <v>91</v>
      </c>
      <c r="F14839" t="s">
        <v>189</v>
      </c>
      <c r="G14839" t="s">
        <v>115</v>
      </c>
      <c r="H14839" t="s">
        <v>104</v>
      </c>
      <c r="I14839" t="s">
        <v>76</v>
      </c>
      <c r="J14839" t="s">
        <v>105</v>
      </c>
      <c r="K14839" s="23">
        <v>0</v>
      </c>
      <c r="L14839" s="24">
        <v>7.4</v>
      </c>
      <c r="M14839" s="24">
        <v>0</v>
      </c>
      <c r="N14839" s="24">
        <v>0</v>
      </c>
      <c r="O14839" s="24">
        <v>0</v>
      </c>
      <c r="P14839" s="25">
        <v>34</v>
      </c>
    </row>
    <row r="14840" spans="1:16" x14ac:dyDescent="0.3">
      <c r="A14840" s="22">
        <v>43495</v>
      </c>
      <c r="B14840">
        <v>2019</v>
      </c>
      <c r="C14840">
        <v>1</v>
      </c>
      <c r="D14840" t="s">
        <v>90</v>
      </c>
      <c r="E14840" t="s">
        <v>91</v>
      </c>
      <c r="F14840" t="s">
        <v>189</v>
      </c>
      <c r="G14840" t="s">
        <v>115</v>
      </c>
      <c r="H14840" t="s">
        <v>106</v>
      </c>
      <c r="I14840" t="s">
        <v>69</v>
      </c>
      <c r="J14840" t="s">
        <v>107</v>
      </c>
      <c r="K14840" s="23">
        <v>11</v>
      </c>
      <c r="L14840" s="24">
        <v>16.5</v>
      </c>
      <c r="M14840" s="24">
        <v>181.5</v>
      </c>
      <c r="N14840" s="24">
        <v>141.57</v>
      </c>
      <c r="O14840" s="24">
        <v>39.93</v>
      </c>
      <c r="P14840" s="25">
        <v>22</v>
      </c>
    </row>
    <row r="14841" spans="1:16" x14ac:dyDescent="0.3">
      <c r="A14841" s="22">
        <v>43495</v>
      </c>
      <c r="B14841">
        <v>2019</v>
      </c>
      <c r="C14841">
        <v>1</v>
      </c>
      <c r="D14841" t="s">
        <v>90</v>
      </c>
      <c r="E14841" t="s">
        <v>91</v>
      </c>
      <c r="F14841" t="s">
        <v>189</v>
      </c>
      <c r="G14841" t="s">
        <v>115</v>
      </c>
      <c r="H14841" t="s">
        <v>108</v>
      </c>
      <c r="I14841" t="s">
        <v>72</v>
      </c>
      <c r="J14841" t="s">
        <v>109</v>
      </c>
      <c r="K14841" s="23">
        <v>1.3</v>
      </c>
      <c r="L14841" s="24">
        <v>8.1999999999999993</v>
      </c>
      <c r="M14841" s="24">
        <v>10.66</v>
      </c>
      <c r="N14841" s="24">
        <v>7.25</v>
      </c>
      <c r="O14841" s="24">
        <v>3.41</v>
      </c>
      <c r="P14841" s="25">
        <v>32</v>
      </c>
    </row>
    <row r="14842" spans="1:16" x14ac:dyDescent="0.3">
      <c r="A14842" s="22">
        <v>43496</v>
      </c>
      <c r="B14842">
        <v>2019</v>
      </c>
      <c r="C14842">
        <v>1</v>
      </c>
      <c r="D14842" t="s">
        <v>90</v>
      </c>
      <c r="E14842" t="s">
        <v>91</v>
      </c>
      <c r="F14842" t="s">
        <v>189</v>
      </c>
      <c r="G14842" t="s">
        <v>93</v>
      </c>
      <c r="H14842" t="s">
        <v>94</v>
      </c>
      <c r="I14842" t="s">
        <v>73</v>
      </c>
      <c r="J14842" t="s">
        <v>95</v>
      </c>
      <c r="K14842" s="23">
        <v>1.67</v>
      </c>
      <c r="L14842" s="24">
        <v>3.1</v>
      </c>
      <c r="M14842" s="24">
        <v>5.18</v>
      </c>
      <c r="N14842" s="24">
        <v>3.63</v>
      </c>
      <c r="O14842" s="24">
        <v>1.55</v>
      </c>
      <c r="P14842" s="25">
        <v>30</v>
      </c>
    </row>
    <row r="14843" spans="1:16" x14ac:dyDescent="0.3">
      <c r="A14843" s="22">
        <v>43496</v>
      </c>
      <c r="B14843">
        <v>2019</v>
      </c>
      <c r="C14843">
        <v>1</v>
      </c>
      <c r="D14843" t="s">
        <v>90</v>
      </c>
      <c r="E14843" t="s">
        <v>91</v>
      </c>
      <c r="F14843" t="s">
        <v>189</v>
      </c>
      <c r="G14843" t="s">
        <v>93</v>
      </c>
      <c r="H14843" t="s">
        <v>96</v>
      </c>
      <c r="I14843" t="s">
        <v>74</v>
      </c>
      <c r="J14843" t="s">
        <v>97</v>
      </c>
      <c r="K14843" s="23">
        <v>11.5</v>
      </c>
      <c r="L14843" s="24">
        <v>3.6</v>
      </c>
      <c r="M14843" s="24">
        <v>41.4</v>
      </c>
      <c r="N14843" s="24">
        <v>28.98</v>
      </c>
      <c r="O14843" s="24">
        <v>12.42</v>
      </c>
      <c r="P14843" s="25">
        <v>30</v>
      </c>
    </row>
    <row r="14844" spans="1:16" x14ac:dyDescent="0.3">
      <c r="A14844" s="22">
        <v>43496</v>
      </c>
      <c r="B14844">
        <v>2019</v>
      </c>
      <c r="C14844">
        <v>1</v>
      </c>
      <c r="D14844" t="s">
        <v>90</v>
      </c>
      <c r="E14844" t="s">
        <v>91</v>
      </c>
      <c r="F14844" t="s">
        <v>189</v>
      </c>
      <c r="G14844" t="s">
        <v>93</v>
      </c>
      <c r="H14844" t="s">
        <v>98</v>
      </c>
      <c r="I14844" t="s">
        <v>75</v>
      </c>
      <c r="J14844" t="s">
        <v>99</v>
      </c>
      <c r="K14844" s="23">
        <v>2</v>
      </c>
      <c r="L14844" s="24">
        <v>2.8</v>
      </c>
      <c r="M14844" s="24">
        <v>5.6</v>
      </c>
      <c r="N14844" s="24">
        <v>4.03</v>
      </c>
      <c r="O14844" s="24">
        <v>1.57</v>
      </c>
      <c r="P14844" s="25">
        <v>28</v>
      </c>
    </row>
    <row r="14845" spans="1:16" x14ac:dyDescent="0.3">
      <c r="A14845" s="22">
        <v>43496</v>
      </c>
      <c r="B14845">
        <v>2019</v>
      </c>
      <c r="C14845">
        <v>1</v>
      </c>
      <c r="D14845" t="s">
        <v>90</v>
      </c>
      <c r="E14845" t="s">
        <v>91</v>
      </c>
      <c r="F14845" t="s">
        <v>189</v>
      </c>
      <c r="G14845" t="s">
        <v>93</v>
      </c>
      <c r="H14845" t="s">
        <v>100</v>
      </c>
      <c r="I14845" t="s">
        <v>70</v>
      </c>
      <c r="J14845" t="s">
        <v>101</v>
      </c>
      <c r="K14845" s="23">
        <v>62.2</v>
      </c>
      <c r="L14845" s="24">
        <v>2.4</v>
      </c>
      <c r="M14845" s="24">
        <v>149.28</v>
      </c>
      <c r="N14845" s="24">
        <v>110.47</v>
      </c>
      <c r="O14845" s="24">
        <v>38.81</v>
      </c>
      <c r="P14845" s="25">
        <v>26</v>
      </c>
    </row>
    <row r="14846" spans="1:16" x14ac:dyDescent="0.3">
      <c r="A14846" s="22">
        <v>43496</v>
      </c>
      <c r="B14846">
        <v>2019</v>
      </c>
      <c r="C14846">
        <v>1</v>
      </c>
      <c r="D14846" t="s">
        <v>90</v>
      </c>
      <c r="E14846" t="s">
        <v>91</v>
      </c>
      <c r="F14846" t="s">
        <v>189</v>
      </c>
      <c r="G14846" t="s">
        <v>93</v>
      </c>
      <c r="H14846" t="s">
        <v>102</v>
      </c>
      <c r="I14846" t="s">
        <v>71</v>
      </c>
      <c r="J14846" t="s">
        <v>103</v>
      </c>
      <c r="K14846" s="23">
        <v>8</v>
      </c>
      <c r="L14846" s="24">
        <v>6.9</v>
      </c>
      <c r="M14846" s="24">
        <v>55.2</v>
      </c>
      <c r="N14846" s="24">
        <v>36.43</v>
      </c>
      <c r="O14846" s="24">
        <v>18.77</v>
      </c>
      <c r="P14846" s="25">
        <v>34</v>
      </c>
    </row>
    <row r="14847" spans="1:16" x14ac:dyDescent="0.3">
      <c r="A14847" s="22">
        <v>43496</v>
      </c>
      <c r="B14847">
        <v>2019</v>
      </c>
      <c r="C14847">
        <v>1</v>
      </c>
      <c r="D14847" t="s">
        <v>90</v>
      </c>
      <c r="E14847" t="s">
        <v>91</v>
      </c>
      <c r="F14847" t="s">
        <v>189</v>
      </c>
      <c r="G14847" t="s">
        <v>93</v>
      </c>
      <c r="H14847" t="s">
        <v>104</v>
      </c>
      <c r="I14847" t="s">
        <v>76</v>
      </c>
      <c r="J14847" t="s">
        <v>105</v>
      </c>
      <c r="K14847" s="23">
        <v>1</v>
      </c>
      <c r="L14847" s="24">
        <v>7.4</v>
      </c>
      <c r="M14847" s="24">
        <v>7.4</v>
      </c>
      <c r="N14847" s="24">
        <v>4.88</v>
      </c>
      <c r="O14847" s="24">
        <v>2.52</v>
      </c>
      <c r="P14847" s="25">
        <v>34</v>
      </c>
    </row>
    <row r="14848" spans="1:16" x14ac:dyDescent="0.3">
      <c r="A14848" s="22">
        <v>43496</v>
      </c>
      <c r="B14848">
        <v>2019</v>
      </c>
      <c r="C14848">
        <v>1</v>
      </c>
      <c r="D14848" t="s">
        <v>90</v>
      </c>
      <c r="E14848" t="s">
        <v>91</v>
      </c>
      <c r="F14848" t="s">
        <v>189</v>
      </c>
      <c r="G14848" t="s">
        <v>93</v>
      </c>
      <c r="H14848" t="s">
        <v>106</v>
      </c>
      <c r="I14848" t="s">
        <v>69</v>
      </c>
      <c r="J14848" t="s">
        <v>107</v>
      </c>
      <c r="K14848" s="23">
        <v>20</v>
      </c>
      <c r="L14848" s="24">
        <v>16.5</v>
      </c>
      <c r="M14848" s="24">
        <v>330</v>
      </c>
      <c r="N14848" s="24">
        <v>257.39999999999998</v>
      </c>
      <c r="O14848" s="24">
        <v>72.599999999999994</v>
      </c>
      <c r="P14848" s="25">
        <v>22</v>
      </c>
    </row>
    <row r="14849" spans="1:16" x14ac:dyDescent="0.3">
      <c r="A14849" s="22">
        <v>43496</v>
      </c>
      <c r="B14849">
        <v>2019</v>
      </c>
      <c r="C14849">
        <v>1</v>
      </c>
      <c r="D14849" t="s">
        <v>90</v>
      </c>
      <c r="E14849" t="s">
        <v>91</v>
      </c>
      <c r="F14849" t="s">
        <v>189</v>
      </c>
      <c r="G14849" t="s">
        <v>93</v>
      </c>
      <c r="H14849" t="s">
        <v>108</v>
      </c>
      <c r="I14849" t="s">
        <v>72</v>
      </c>
      <c r="J14849" t="s">
        <v>109</v>
      </c>
      <c r="K14849" s="23">
        <v>2</v>
      </c>
      <c r="L14849" s="24">
        <v>8.1999999999999993</v>
      </c>
      <c r="M14849" s="24">
        <v>16.399999999999999</v>
      </c>
      <c r="N14849" s="24">
        <v>11.15</v>
      </c>
      <c r="O14849" s="24">
        <v>5.25</v>
      </c>
      <c r="P14849" s="25">
        <v>32</v>
      </c>
    </row>
    <row r="14850" spans="1:16" x14ac:dyDescent="0.3">
      <c r="A14850" s="22">
        <v>43497</v>
      </c>
      <c r="B14850">
        <v>2019</v>
      </c>
      <c r="C14850">
        <v>2</v>
      </c>
      <c r="D14850" t="s">
        <v>116</v>
      </c>
      <c r="E14850" t="s">
        <v>91</v>
      </c>
      <c r="F14850" t="s">
        <v>190</v>
      </c>
      <c r="G14850" t="s">
        <v>110</v>
      </c>
      <c r="H14850" t="s">
        <v>94</v>
      </c>
      <c r="I14850" t="s">
        <v>73</v>
      </c>
      <c r="J14850" t="s">
        <v>95</v>
      </c>
      <c r="K14850" s="23">
        <v>11.34</v>
      </c>
      <c r="L14850" s="24">
        <v>3.1</v>
      </c>
      <c r="M14850" s="24">
        <v>35.15</v>
      </c>
      <c r="N14850" s="24">
        <v>24.6</v>
      </c>
      <c r="O14850" s="24">
        <v>10.55</v>
      </c>
      <c r="P14850" s="25">
        <v>30</v>
      </c>
    </row>
    <row r="14851" spans="1:16" x14ac:dyDescent="0.3">
      <c r="A14851" s="22">
        <v>43497</v>
      </c>
      <c r="B14851">
        <v>2019</v>
      </c>
      <c r="C14851">
        <v>2</v>
      </c>
      <c r="D14851" t="s">
        <v>116</v>
      </c>
      <c r="E14851" t="s">
        <v>91</v>
      </c>
      <c r="F14851" t="s">
        <v>190</v>
      </c>
      <c r="G14851" t="s">
        <v>110</v>
      </c>
      <c r="H14851" t="s">
        <v>96</v>
      </c>
      <c r="I14851" t="s">
        <v>74</v>
      </c>
      <c r="J14851" t="s">
        <v>97</v>
      </c>
      <c r="K14851" s="23">
        <v>1.73</v>
      </c>
      <c r="L14851" s="24">
        <v>3.6</v>
      </c>
      <c r="M14851" s="24">
        <v>6.23</v>
      </c>
      <c r="N14851" s="24">
        <v>4.3600000000000003</v>
      </c>
      <c r="O14851" s="24">
        <v>1.87</v>
      </c>
      <c r="P14851" s="25">
        <v>30</v>
      </c>
    </row>
    <row r="14852" spans="1:16" x14ac:dyDescent="0.3">
      <c r="A14852" s="22">
        <v>43497</v>
      </c>
      <c r="B14852">
        <v>2019</v>
      </c>
      <c r="C14852">
        <v>2</v>
      </c>
      <c r="D14852" t="s">
        <v>116</v>
      </c>
      <c r="E14852" t="s">
        <v>91</v>
      </c>
      <c r="F14852" t="s">
        <v>190</v>
      </c>
      <c r="G14852" t="s">
        <v>110</v>
      </c>
      <c r="H14852" t="s">
        <v>98</v>
      </c>
      <c r="I14852" t="s">
        <v>75</v>
      </c>
      <c r="J14852" t="s">
        <v>99</v>
      </c>
      <c r="K14852" s="23">
        <v>8</v>
      </c>
      <c r="L14852" s="24">
        <v>2.8</v>
      </c>
      <c r="M14852" s="24">
        <v>22.4</v>
      </c>
      <c r="N14852" s="24">
        <v>16.13</v>
      </c>
      <c r="O14852" s="24">
        <v>6.27</v>
      </c>
      <c r="P14852" s="25">
        <v>28</v>
      </c>
    </row>
    <row r="14853" spans="1:16" x14ac:dyDescent="0.3">
      <c r="A14853" s="22">
        <v>43497</v>
      </c>
      <c r="B14853">
        <v>2019</v>
      </c>
      <c r="C14853">
        <v>2</v>
      </c>
      <c r="D14853" t="s">
        <v>116</v>
      </c>
      <c r="E14853" t="s">
        <v>91</v>
      </c>
      <c r="F14853" t="s">
        <v>190</v>
      </c>
      <c r="G14853" t="s">
        <v>110</v>
      </c>
      <c r="H14853" t="s">
        <v>100</v>
      </c>
      <c r="I14853" t="s">
        <v>70</v>
      </c>
      <c r="J14853" t="s">
        <v>101</v>
      </c>
      <c r="K14853" s="23">
        <v>38.9</v>
      </c>
      <c r="L14853" s="24">
        <v>2.4</v>
      </c>
      <c r="M14853" s="24">
        <v>93.36</v>
      </c>
      <c r="N14853" s="24">
        <v>69.09</v>
      </c>
      <c r="O14853" s="24">
        <v>24.27</v>
      </c>
      <c r="P14853" s="25">
        <v>26</v>
      </c>
    </row>
    <row r="14854" spans="1:16" x14ac:dyDescent="0.3">
      <c r="A14854" s="22">
        <v>43497</v>
      </c>
      <c r="B14854">
        <v>2019</v>
      </c>
      <c r="C14854">
        <v>2</v>
      </c>
      <c r="D14854" t="s">
        <v>116</v>
      </c>
      <c r="E14854" t="s">
        <v>91</v>
      </c>
      <c r="F14854" t="s">
        <v>190</v>
      </c>
      <c r="G14854" t="s">
        <v>110</v>
      </c>
      <c r="H14854" t="s">
        <v>102</v>
      </c>
      <c r="I14854" t="s">
        <v>71</v>
      </c>
      <c r="J14854" t="s">
        <v>103</v>
      </c>
      <c r="K14854" s="23">
        <v>9</v>
      </c>
      <c r="L14854" s="24">
        <v>6.9</v>
      </c>
      <c r="M14854" s="24">
        <v>62.1</v>
      </c>
      <c r="N14854" s="24">
        <v>40.99</v>
      </c>
      <c r="O14854" s="24">
        <v>21.11</v>
      </c>
      <c r="P14854" s="25">
        <v>34</v>
      </c>
    </row>
    <row r="14855" spans="1:16" x14ac:dyDescent="0.3">
      <c r="A14855" s="22">
        <v>43497</v>
      </c>
      <c r="B14855">
        <v>2019</v>
      </c>
      <c r="C14855">
        <v>2</v>
      </c>
      <c r="D14855" t="s">
        <v>116</v>
      </c>
      <c r="E14855" t="s">
        <v>91</v>
      </c>
      <c r="F14855" t="s">
        <v>190</v>
      </c>
      <c r="G14855" t="s">
        <v>110</v>
      </c>
      <c r="H14855" t="s">
        <v>104</v>
      </c>
      <c r="I14855" t="s">
        <v>76</v>
      </c>
      <c r="J14855" t="s">
        <v>105</v>
      </c>
      <c r="K14855" s="23">
        <v>0</v>
      </c>
      <c r="L14855" s="24">
        <v>7.4</v>
      </c>
      <c r="M14855" s="24">
        <v>0</v>
      </c>
      <c r="N14855" s="24">
        <v>0</v>
      </c>
      <c r="O14855" s="24">
        <v>0</v>
      </c>
      <c r="P14855" s="25">
        <v>34</v>
      </c>
    </row>
    <row r="14856" spans="1:16" x14ac:dyDescent="0.3">
      <c r="A14856" s="22">
        <v>43497</v>
      </c>
      <c r="B14856">
        <v>2019</v>
      </c>
      <c r="C14856">
        <v>2</v>
      </c>
      <c r="D14856" t="s">
        <v>116</v>
      </c>
      <c r="E14856" t="s">
        <v>91</v>
      </c>
      <c r="F14856" t="s">
        <v>190</v>
      </c>
      <c r="G14856" t="s">
        <v>110</v>
      </c>
      <c r="H14856" t="s">
        <v>106</v>
      </c>
      <c r="I14856" t="s">
        <v>69</v>
      </c>
      <c r="J14856" t="s">
        <v>107</v>
      </c>
      <c r="K14856" s="23">
        <v>7</v>
      </c>
      <c r="L14856" s="24">
        <v>16.5</v>
      </c>
      <c r="M14856" s="24">
        <v>115.5</v>
      </c>
      <c r="N14856" s="24">
        <v>90.09</v>
      </c>
      <c r="O14856" s="24">
        <v>25.41</v>
      </c>
      <c r="P14856" s="25">
        <v>22</v>
      </c>
    </row>
    <row r="14857" spans="1:16" x14ac:dyDescent="0.3">
      <c r="A14857" s="22">
        <v>43497</v>
      </c>
      <c r="B14857">
        <v>2019</v>
      </c>
      <c r="C14857">
        <v>2</v>
      </c>
      <c r="D14857" t="s">
        <v>116</v>
      </c>
      <c r="E14857" t="s">
        <v>91</v>
      </c>
      <c r="F14857" t="s">
        <v>190</v>
      </c>
      <c r="G14857" t="s">
        <v>110</v>
      </c>
      <c r="H14857" t="s">
        <v>108</v>
      </c>
      <c r="I14857" t="s">
        <v>72</v>
      </c>
      <c r="J14857" t="s">
        <v>109</v>
      </c>
      <c r="K14857" s="23">
        <v>3</v>
      </c>
      <c r="L14857" s="24">
        <v>8.1999999999999993</v>
      </c>
      <c r="M14857" s="24">
        <v>24.6</v>
      </c>
      <c r="N14857" s="24">
        <v>16.73</v>
      </c>
      <c r="O14857" s="24">
        <v>7.87</v>
      </c>
      <c r="P14857" s="25">
        <v>32</v>
      </c>
    </row>
    <row r="14858" spans="1:16" x14ac:dyDescent="0.3">
      <c r="A14858" s="22">
        <v>43498</v>
      </c>
      <c r="B14858">
        <v>2019</v>
      </c>
      <c r="C14858">
        <v>2</v>
      </c>
      <c r="D14858" t="s">
        <v>116</v>
      </c>
      <c r="E14858" t="s">
        <v>91</v>
      </c>
      <c r="F14858" t="s">
        <v>190</v>
      </c>
      <c r="G14858" t="s">
        <v>111</v>
      </c>
      <c r="H14858" t="s">
        <v>94</v>
      </c>
      <c r="I14858" t="s">
        <v>73</v>
      </c>
      <c r="J14858" t="s">
        <v>95</v>
      </c>
      <c r="K14858" s="23">
        <v>13.34</v>
      </c>
      <c r="L14858" s="24">
        <v>3.1</v>
      </c>
      <c r="M14858" s="24">
        <v>41.35</v>
      </c>
      <c r="N14858" s="24">
        <v>28.94</v>
      </c>
      <c r="O14858" s="24">
        <v>12.41</v>
      </c>
      <c r="P14858" s="25">
        <v>30</v>
      </c>
    </row>
    <row r="14859" spans="1:16" x14ac:dyDescent="0.3">
      <c r="A14859" s="22">
        <v>43498</v>
      </c>
      <c r="B14859">
        <v>2019</v>
      </c>
      <c r="C14859">
        <v>2</v>
      </c>
      <c r="D14859" t="s">
        <v>116</v>
      </c>
      <c r="E14859" t="s">
        <v>91</v>
      </c>
      <c r="F14859" t="s">
        <v>190</v>
      </c>
      <c r="G14859" t="s">
        <v>111</v>
      </c>
      <c r="H14859" t="s">
        <v>96</v>
      </c>
      <c r="I14859" t="s">
        <v>74</v>
      </c>
      <c r="J14859" t="s">
        <v>97</v>
      </c>
      <c r="K14859" s="23">
        <v>12.71</v>
      </c>
      <c r="L14859" s="24">
        <v>3.6</v>
      </c>
      <c r="M14859" s="24">
        <v>45.76</v>
      </c>
      <c r="N14859" s="24">
        <v>32.03</v>
      </c>
      <c r="O14859" s="24">
        <v>13.73</v>
      </c>
      <c r="P14859" s="25">
        <v>30</v>
      </c>
    </row>
    <row r="14860" spans="1:16" x14ac:dyDescent="0.3">
      <c r="A14860" s="22">
        <v>43498</v>
      </c>
      <c r="B14860">
        <v>2019</v>
      </c>
      <c r="C14860">
        <v>2</v>
      </c>
      <c r="D14860" t="s">
        <v>116</v>
      </c>
      <c r="E14860" t="s">
        <v>91</v>
      </c>
      <c r="F14860" t="s">
        <v>190</v>
      </c>
      <c r="G14860" t="s">
        <v>111</v>
      </c>
      <c r="H14860" t="s">
        <v>98</v>
      </c>
      <c r="I14860" t="s">
        <v>75</v>
      </c>
      <c r="J14860" t="s">
        <v>99</v>
      </c>
      <c r="K14860" s="23">
        <v>6.2</v>
      </c>
      <c r="L14860" s="24">
        <v>2.8</v>
      </c>
      <c r="M14860" s="24">
        <v>17.36</v>
      </c>
      <c r="N14860" s="24">
        <v>12.5</v>
      </c>
      <c r="O14860" s="24">
        <v>4.8600000000000003</v>
      </c>
      <c r="P14860" s="25">
        <v>28</v>
      </c>
    </row>
    <row r="14861" spans="1:16" x14ac:dyDescent="0.3">
      <c r="A14861" s="22">
        <v>43498</v>
      </c>
      <c r="B14861">
        <v>2019</v>
      </c>
      <c r="C14861">
        <v>2</v>
      </c>
      <c r="D14861" t="s">
        <v>116</v>
      </c>
      <c r="E14861" t="s">
        <v>91</v>
      </c>
      <c r="F14861" t="s">
        <v>190</v>
      </c>
      <c r="G14861" t="s">
        <v>111</v>
      </c>
      <c r="H14861" t="s">
        <v>100</v>
      </c>
      <c r="I14861" t="s">
        <v>70</v>
      </c>
      <c r="J14861" t="s">
        <v>101</v>
      </c>
      <c r="K14861" s="23">
        <v>64.260000000000005</v>
      </c>
      <c r="L14861" s="24">
        <v>2.4</v>
      </c>
      <c r="M14861" s="24">
        <v>154.22</v>
      </c>
      <c r="N14861" s="24">
        <v>114.12</v>
      </c>
      <c r="O14861" s="24">
        <v>40.1</v>
      </c>
      <c r="P14861" s="25">
        <v>26</v>
      </c>
    </row>
    <row r="14862" spans="1:16" x14ac:dyDescent="0.3">
      <c r="A14862" s="22">
        <v>43498</v>
      </c>
      <c r="B14862">
        <v>2019</v>
      </c>
      <c r="C14862">
        <v>2</v>
      </c>
      <c r="D14862" t="s">
        <v>116</v>
      </c>
      <c r="E14862" t="s">
        <v>91</v>
      </c>
      <c r="F14862" t="s">
        <v>190</v>
      </c>
      <c r="G14862" t="s">
        <v>111</v>
      </c>
      <c r="H14862" t="s">
        <v>102</v>
      </c>
      <c r="I14862" t="s">
        <v>71</v>
      </c>
      <c r="J14862" t="s">
        <v>103</v>
      </c>
      <c r="K14862" s="23">
        <v>8</v>
      </c>
      <c r="L14862" s="24">
        <v>6.9</v>
      </c>
      <c r="M14862" s="24">
        <v>55.2</v>
      </c>
      <c r="N14862" s="24">
        <v>36.43</v>
      </c>
      <c r="O14862" s="24">
        <v>18.77</v>
      </c>
      <c r="P14862" s="25">
        <v>34</v>
      </c>
    </row>
    <row r="14863" spans="1:16" x14ac:dyDescent="0.3">
      <c r="A14863" s="22">
        <v>43498</v>
      </c>
      <c r="B14863">
        <v>2019</v>
      </c>
      <c r="C14863">
        <v>2</v>
      </c>
      <c r="D14863" t="s">
        <v>116</v>
      </c>
      <c r="E14863" t="s">
        <v>91</v>
      </c>
      <c r="F14863" t="s">
        <v>190</v>
      </c>
      <c r="G14863" t="s">
        <v>111</v>
      </c>
      <c r="H14863" t="s">
        <v>104</v>
      </c>
      <c r="I14863" t="s">
        <v>76</v>
      </c>
      <c r="J14863" t="s">
        <v>105</v>
      </c>
      <c r="K14863" s="23">
        <v>1</v>
      </c>
      <c r="L14863" s="24">
        <v>7.4</v>
      </c>
      <c r="M14863" s="24">
        <v>7.4</v>
      </c>
      <c r="N14863" s="24">
        <v>4.88</v>
      </c>
      <c r="O14863" s="24">
        <v>2.52</v>
      </c>
      <c r="P14863" s="25">
        <v>34</v>
      </c>
    </row>
    <row r="14864" spans="1:16" x14ac:dyDescent="0.3">
      <c r="A14864" s="22">
        <v>43498</v>
      </c>
      <c r="B14864">
        <v>2019</v>
      </c>
      <c r="C14864">
        <v>2</v>
      </c>
      <c r="D14864" t="s">
        <v>116</v>
      </c>
      <c r="E14864" t="s">
        <v>91</v>
      </c>
      <c r="F14864" t="s">
        <v>190</v>
      </c>
      <c r="G14864" t="s">
        <v>111</v>
      </c>
      <c r="H14864" t="s">
        <v>106</v>
      </c>
      <c r="I14864" t="s">
        <v>69</v>
      </c>
      <c r="J14864" t="s">
        <v>107</v>
      </c>
      <c r="K14864" s="23">
        <v>45</v>
      </c>
      <c r="L14864" s="24">
        <v>16.5</v>
      </c>
      <c r="M14864" s="24">
        <v>742.5</v>
      </c>
      <c r="N14864" s="24">
        <v>579.15</v>
      </c>
      <c r="O14864" s="24">
        <v>163.35</v>
      </c>
      <c r="P14864" s="25">
        <v>22</v>
      </c>
    </row>
    <row r="14865" spans="1:16" x14ac:dyDescent="0.3">
      <c r="A14865" s="22">
        <v>43498</v>
      </c>
      <c r="B14865">
        <v>2019</v>
      </c>
      <c r="C14865">
        <v>2</v>
      </c>
      <c r="D14865" t="s">
        <v>116</v>
      </c>
      <c r="E14865" t="s">
        <v>91</v>
      </c>
      <c r="F14865" t="s">
        <v>190</v>
      </c>
      <c r="G14865" t="s">
        <v>111</v>
      </c>
      <c r="H14865" t="s">
        <v>108</v>
      </c>
      <c r="I14865" t="s">
        <v>72</v>
      </c>
      <c r="J14865" t="s">
        <v>109</v>
      </c>
      <c r="K14865" s="23">
        <v>0</v>
      </c>
      <c r="L14865" s="24">
        <v>8.1999999999999993</v>
      </c>
      <c r="M14865" s="24">
        <v>0</v>
      </c>
      <c r="N14865" s="24">
        <v>0</v>
      </c>
      <c r="O14865" s="24">
        <v>0</v>
      </c>
      <c r="P14865" s="25">
        <v>32</v>
      </c>
    </row>
    <row r="14866" spans="1:16" x14ac:dyDescent="0.3">
      <c r="A14866" s="22">
        <v>43499</v>
      </c>
      <c r="B14866">
        <v>2019</v>
      </c>
      <c r="C14866">
        <v>2</v>
      </c>
      <c r="D14866" t="s">
        <v>116</v>
      </c>
      <c r="E14866" t="s">
        <v>91</v>
      </c>
      <c r="F14866" t="s">
        <v>190</v>
      </c>
      <c r="G14866" t="s">
        <v>112</v>
      </c>
      <c r="H14866" t="s">
        <v>94</v>
      </c>
      <c r="I14866" t="s">
        <v>73</v>
      </c>
      <c r="J14866" t="s">
        <v>95</v>
      </c>
      <c r="K14866" s="23">
        <v>6</v>
      </c>
      <c r="L14866" s="24">
        <v>3.1</v>
      </c>
      <c r="M14866" s="24">
        <v>18.600000000000001</v>
      </c>
      <c r="N14866" s="24">
        <v>13.02</v>
      </c>
      <c r="O14866" s="24">
        <v>5.58</v>
      </c>
      <c r="P14866" s="25">
        <v>30</v>
      </c>
    </row>
    <row r="14867" spans="1:16" x14ac:dyDescent="0.3">
      <c r="A14867" s="22">
        <v>43499</v>
      </c>
      <c r="B14867">
        <v>2019</v>
      </c>
      <c r="C14867">
        <v>2</v>
      </c>
      <c r="D14867" t="s">
        <v>116</v>
      </c>
      <c r="E14867" t="s">
        <v>91</v>
      </c>
      <c r="F14867" t="s">
        <v>190</v>
      </c>
      <c r="G14867" t="s">
        <v>112</v>
      </c>
      <c r="H14867" t="s">
        <v>96</v>
      </c>
      <c r="I14867" t="s">
        <v>74</v>
      </c>
      <c r="J14867" t="s">
        <v>97</v>
      </c>
      <c r="K14867" s="23">
        <v>9.81</v>
      </c>
      <c r="L14867" s="24">
        <v>3.6</v>
      </c>
      <c r="M14867" s="24">
        <v>35.32</v>
      </c>
      <c r="N14867" s="24">
        <v>24.72</v>
      </c>
      <c r="O14867" s="24">
        <v>10.6</v>
      </c>
      <c r="P14867" s="25">
        <v>30</v>
      </c>
    </row>
    <row r="14868" spans="1:16" x14ac:dyDescent="0.3">
      <c r="A14868" s="22">
        <v>43499</v>
      </c>
      <c r="B14868">
        <v>2019</v>
      </c>
      <c r="C14868">
        <v>2</v>
      </c>
      <c r="D14868" t="s">
        <v>116</v>
      </c>
      <c r="E14868" t="s">
        <v>91</v>
      </c>
      <c r="F14868" t="s">
        <v>190</v>
      </c>
      <c r="G14868" t="s">
        <v>112</v>
      </c>
      <c r="H14868" t="s">
        <v>98</v>
      </c>
      <c r="I14868" t="s">
        <v>75</v>
      </c>
      <c r="J14868" t="s">
        <v>99</v>
      </c>
      <c r="K14868" s="23">
        <v>5.75</v>
      </c>
      <c r="L14868" s="24">
        <v>2.8</v>
      </c>
      <c r="M14868" s="24">
        <v>16.100000000000001</v>
      </c>
      <c r="N14868" s="24">
        <v>11.59</v>
      </c>
      <c r="O14868" s="24">
        <v>4.51</v>
      </c>
      <c r="P14868" s="25">
        <v>28</v>
      </c>
    </row>
    <row r="14869" spans="1:16" x14ac:dyDescent="0.3">
      <c r="A14869" s="22">
        <v>43499</v>
      </c>
      <c r="B14869">
        <v>2019</v>
      </c>
      <c r="C14869">
        <v>2</v>
      </c>
      <c r="D14869" t="s">
        <v>116</v>
      </c>
      <c r="E14869" t="s">
        <v>91</v>
      </c>
      <c r="F14869" t="s">
        <v>190</v>
      </c>
      <c r="G14869" t="s">
        <v>112</v>
      </c>
      <c r="H14869" t="s">
        <v>100</v>
      </c>
      <c r="I14869" t="s">
        <v>70</v>
      </c>
      <c r="J14869" t="s">
        <v>101</v>
      </c>
      <c r="K14869" s="23">
        <v>47.09</v>
      </c>
      <c r="L14869" s="24">
        <v>2.4</v>
      </c>
      <c r="M14869" s="24">
        <v>113.02</v>
      </c>
      <c r="N14869" s="24">
        <v>83.63</v>
      </c>
      <c r="O14869" s="24">
        <v>29.39</v>
      </c>
      <c r="P14869" s="25">
        <v>26</v>
      </c>
    </row>
    <row r="14870" spans="1:16" x14ac:dyDescent="0.3">
      <c r="A14870" s="22">
        <v>43499</v>
      </c>
      <c r="B14870">
        <v>2019</v>
      </c>
      <c r="C14870">
        <v>2</v>
      </c>
      <c r="D14870" t="s">
        <v>116</v>
      </c>
      <c r="E14870" t="s">
        <v>91</v>
      </c>
      <c r="F14870" t="s">
        <v>190</v>
      </c>
      <c r="G14870" t="s">
        <v>112</v>
      </c>
      <c r="H14870" t="s">
        <v>102</v>
      </c>
      <c r="I14870" t="s">
        <v>71</v>
      </c>
      <c r="J14870" t="s">
        <v>103</v>
      </c>
      <c r="K14870" s="23">
        <v>10</v>
      </c>
      <c r="L14870" s="24">
        <v>6.9</v>
      </c>
      <c r="M14870" s="24">
        <v>69</v>
      </c>
      <c r="N14870" s="24">
        <v>45.54</v>
      </c>
      <c r="O14870" s="24">
        <v>23.46</v>
      </c>
      <c r="P14870" s="25">
        <v>34</v>
      </c>
    </row>
    <row r="14871" spans="1:16" x14ac:dyDescent="0.3">
      <c r="A14871" s="22">
        <v>43499</v>
      </c>
      <c r="B14871">
        <v>2019</v>
      </c>
      <c r="C14871">
        <v>2</v>
      </c>
      <c r="D14871" t="s">
        <v>116</v>
      </c>
      <c r="E14871" t="s">
        <v>91</v>
      </c>
      <c r="F14871" t="s">
        <v>190</v>
      </c>
      <c r="G14871" t="s">
        <v>112</v>
      </c>
      <c r="H14871" t="s">
        <v>104</v>
      </c>
      <c r="I14871" t="s">
        <v>76</v>
      </c>
      <c r="J14871" t="s">
        <v>105</v>
      </c>
      <c r="K14871" s="23">
        <v>1</v>
      </c>
      <c r="L14871" s="24">
        <v>7.4</v>
      </c>
      <c r="M14871" s="24">
        <v>7.4</v>
      </c>
      <c r="N14871" s="24">
        <v>4.88</v>
      </c>
      <c r="O14871" s="24">
        <v>2.52</v>
      </c>
      <c r="P14871" s="25">
        <v>34</v>
      </c>
    </row>
    <row r="14872" spans="1:16" x14ac:dyDescent="0.3">
      <c r="A14872" s="22">
        <v>43499</v>
      </c>
      <c r="B14872">
        <v>2019</v>
      </c>
      <c r="C14872">
        <v>2</v>
      </c>
      <c r="D14872" t="s">
        <v>116</v>
      </c>
      <c r="E14872" t="s">
        <v>91</v>
      </c>
      <c r="F14872" t="s">
        <v>190</v>
      </c>
      <c r="G14872" t="s">
        <v>112</v>
      </c>
      <c r="H14872" t="s">
        <v>106</v>
      </c>
      <c r="I14872" t="s">
        <v>69</v>
      </c>
      <c r="J14872" t="s">
        <v>107</v>
      </c>
      <c r="K14872" s="23">
        <v>5</v>
      </c>
      <c r="L14872" s="24">
        <v>16.5</v>
      </c>
      <c r="M14872" s="24">
        <v>82.5</v>
      </c>
      <c r="N14872" s="24">
        <v>64.349999999999994</v>
      </c>
      <c r="O14872" s="24">
        <v>18.149999999999999</v>
      </c>
      <c r="P14872" s="25">
        <v>22</v>
      </c>
    </row>
    <row r="14873" spans="1:16" x14ac:dyDescent="0.3">
      <c r="A14873" s="22">
        <v>43499</v>
      </c>
      <c r="B14873">
        <v>2019</v>
      </c>
      <c r="C14873">
        <v>2</v>
      </c>
      <c r="D14873" t="s">
        <v>116</v>
      </c>
      <c r="E14873" t="s">
        <v>91</v>
      </c>
      <c r="F14873" t="s">
        <v>190</v>
      </c>
      <c r="G14873" t="s">
        <v>112</v>
      </c>
      <c r="H14873" t="s">
        <v>108</v>
      </c>
      <c r="I14873" t="s">
        <v>72</v>
      </c>
      <c r="J14873" t="s">
        <v>109</v>
      </c>
      <c r="K14873" s="23">
        <v>4.4000000000000004</v>
      </c>
      <c r="L14873" s="24">
        <v>8.1999999999999993</v>
      </c>
      <c r="M14873" s="24">
        <v>36.08</v>
      </c>
      <c r="N14873" s="24">
        <v>24.53</v>
      </c>
      <c r="O14873" s="24">
        <v>11.55</v>
      </c>
      <c r="P14873" s="25">
        <v>32</v>
      </c>
    </row>
    <row r="14874" spans="1:16" x14ac:dyDescent="0.3">
      <c r="A14874" s="22">
        <v>43500</v>
      </c>
      <c r="B14874">
        <v>2019</v>
      </c>
      <c r="C14874">
        <v>2</v>
      </c>
      <c r="D14874" t="s">
        <v>116</v>
      </c>
      <c r="E14874" t="s">
        <v>91</v>
      </c>
      <c r="F14874" t="s">
        <v>190</v>
      </c>
      <c r="G14874" t="s">
        <v>113</v>
      </c>
      <c r="H14874" t="s">
        <v>94</v>
      </c>
      <c r="I14874" t="s">
        <v>73</v>
      </c>
      <c r="J14874" t="s">
        <v>95</v>
      </c>
      <c r="K14874" s="23">
        <v>6.33</v>
      </c>
      <c r="L14874" s="24">
        <v>3.1</v>
      </c>
      <c r="M14874" s="24">
        <v>19.62</v>
      </c>
      <c r="N14874" s="24">
        <v>13.73</v>
      </c>
      <c r="O14874" s="24">
        <v>5.89</v>
      </c>
      <c r="P14874" s="25">
        <v>30</v>
      </c>
    </row>
    <row r="14875" spans="1:16" x14ac:dyDescent="0.3">
      <c r="A14875" s="22">
        <v>43500</v>
      </c>
      <c r="B14875">
        <v>2019</v>
      </c>
      <c r="C14875">
        <v>2</v>
      </c>
      <c r="D14875" t="s">
        <v>116</v>
      </c>
      <c r="E14875" t="s">
        <v>91</v>
      </c>
      <c r="F14875" t="s">
        <v>190</v>
      </c>
      <c r="G14875" t="s">
        <v>113</v>
      </c>
      <c r="H14875" t="s">
        <v>96</v>
      </c>
      <c r="I14875" t="s">
        <v>74</v>
      </c>
      <c r="J14875" t="s">
        <v>97</v>
      </c>
      <c r="K14875" s="23">
        <v>6.68</v>
      </c>
      <c r="L14875" s="24">
        <v>3.6</v>
      </c>
      <c r="M14875" s="24">
        <v>24.05</v>
      </c>
      <c r="N14875" s="24">
        <v>16.84</v>
      </c>
      <c r="O14875" s="24">
        <v>7.21</v>
      </c>
      <c r="P14875" s="25">
        <v>30</v>
      </c>
    </row>
    <row r="14876" spans="1:16" x14ac:dyDescent="0.3">
      <c r="A14876" s="22">
        <v>43500</v>
      </c>
      <c r="B14876">
        <v>2019</v>
      </c>
      <c r="C14876">
        <v>2</v>
      </c>
      <c r="D14876" t="s">
        <v>116</v>
      </c>
      <c r="E14876" t="s">
        <v>91</v>
      </c>
      <c r="F14876" t="s">
        <v>190</v>
      </c>
      <c r="G14876" t="s">
        <v>113</v>
      </c>
      <c r="H14876" t="s">
        <v>98</v>
      </c>
      <c r="I14876" t="s">
        <v>75</v>
      </c>
      <c r="J14876" t="s">
        <v>99</v>
      </c>
      <c r="K14876" s="23">
        <v>3</v>
      </c>
      <c r="L14876" s="24">
        <v>2.8</v>
      </c>
      <c r="M14876" s="24">
        <v>8.4</v>
      </c>
      <c r="N14876" s="24">
        <v>6.05</v>
      </c>
      <c r="O14876" s="24">
        <v>2.35</v>
      </c>
      <c r="P14876" s="25">
        <v>28</v>
      </c>
    </row>
    <row r="14877" spans="1:16" x14ac:dyDescent="0.3">
      <c r="A14877" s="22">
        <v>43500</v>
      </c>
      <c r="B14877">
        <v>2019</v>
      </c>
      <c r="C14877">
        <v>2</v>
      </c>
      <c r="D14877" t="s">
        <v>116</v>
      </c>
      <c r="E14877" t="s">
        <v>91</v>
      </c>
      <c r="F14877" t="s">
        <v>190</v>
      </c>
      <c r="G14877" t="s">
        <v>113</v>
      </c>
      <c r="H14877" t="s">
        <v>100</v>
      </c>
      <c r="I14877" t="s">
        <v>70</v>
      </c>
      <c r="J14877" t="s">
        <v>101</v>
      </c>
      <c r="K14877" s="23">
        <v>47</v>
      </c>
      <c r="L14877" s="24">
        <v>2.4</v>
      </c>
      <c r="M14877" s="24">
        <v>112.8</v>
      </c>
      <c r="N14877" s="24">
        <v>83.47</v>
      </c>
      <c r="O14877" s="24">
        <v>29.33</v>
      </c>
      <c r="P14877" s="25">
        <v>26</v>
      </c>
    </row>
    <row r="14878" spans="1:16" x14ac:dyDescent="0.3">
      <c r="A14878" s="22">
        <v>43500</v>
      </c>
      <c r="B14878">
        <v>2019</v>
      </c>
      <c r="C14878">
        <v>2</v>
      </c>
      <c r="D14878" t="s">
        <v>116</v>
      </c>
      <c r="E14878" t="s">
        <v>91</v>
      </c>
      <c r="F14878" t="s">
        <v>190</v>
      </c>
      <c r="G14878" t="s">
        <v>113</v>
      </c>
      <c r="H14878" t="s">
        <v>102</v>
      </c>
      <c r="I14878" t="s">
        <v>71</v>
      </c>
      <c r="J14878" t="s">
        <v>103</v>
      </c>
      <c r="K14878" s="23">
        <v>5</v>
      </c>
      <c r="L14878" s="24">
        <v>6.9</v>
      </c>
      <c r="M14878" s="24">
        <v>34.5</v>
      </c>
      <c r="N14878" s="24">
        <v>22.77</v>
      </c>
      <c r="O14878" s="24">
        <v>11.73</v>
      </c>
      <c r="P14878" s="25">
        <v>34</v>
      </c>
    </row>
    <row r="14879" spans="1:16" x14ac:dyDescent="0.3">
      <c r="A14879" s="22">
        <v>43500</v>
      </c>
      <c r="B14879">
        <v>2019</v>
      </c>
      <c r="C14879">
        <v>2</v>
      </c>
      <c r="D14879" t="s">
        <v>116</v>
      </c>
      <c r="E14879" t="s">
        <v>91</v>
      </c>
      <c r="F14879" t="s">
        <v>190</v>
      </c>
      <c r="G14879" t="s">
        <v>113</v>
      </c>
      <c r="H14879" t="s">
        <v>104</v>
      </c>
      <c r="I14879" t="s">
        <v>76</v>
      </c>
      <c r="J14879" t="s">
        <v>105</v>
      </c>
      <c r="K14879" s="23">
        <v>1</v>
      </c>
      <c r="L14879" s="24">
        <v>7.4</v>
      </c>
      <c r="M14879" s="24">
        <v>7.4</v>
      </c>
      <c r="N14879" s="24">
        <v>4.88</v>
      </c>
      <c r="O14879" s="24">
        <v>2.52</v>
      </c>
      <c r="P14879" s="25">
        <v>34</v>
      </c>
    </row>
    <row r="14880" spans="1:16" x14ac:dyDescent="0.3">
      <c r="A14880" s="22">
        <v>43500</v>
      </c>
      <c r="B14880">
        <v>2019</v>
      </c>
      <c r="C14880">
        <v>2</v>
      </c>
      <c r="D14880" t="s">
        <v>116</v>
      </c>
      <c r="E14880" t="s">
        <v>91</v>
      </c>
      <c r="F14880" t="s">
        <v>190</v>
      </c>
      <c r="G14880" t="s">
        <v>113</v>
      </c>
      <c r="H14880" t="s">
        <v>106</v>
      </c>
      <c r="I14880" t="s">
        <v>69</v>
      </c>
      <c r="J14880" t="s">
        <v>107</v>
      </c>
      <c r="K14880" s="23">
        <v>12</v>
      </c>
      <c r="L14880" s="24">
        <v>16.5</v>
      </c>
      <c r="M14880" s="24">
        <v>198</v>
      </c>
      <c r="N14880" s="24">
        <v>154.44</v>
      </c>
      <c r="O14880" s="24">
        <v>43.56</v>
      </c>
      <c r="P14880" s="25">
        <v>22</v>
      </c>
    </row>
    <row r="14881" spans="1:16" x14ac:dyDescent="0.3">
      <c r="A14881" s="22">
        <v>43500</v>
      </c>
      <c r="B14881">
        <v>2019</v>
      </c>
      <c r="C14881">
        <v>2</v>
      </c>
      <c r="D14881" t="s">
        <v>116</v>
      </c>
      <c r="E14881" t="s">
        <v>91</v>
      </c>
      <c r="F14881" t="s">
        <v>190</v>
      </c>
      <c r="G14881" t="s">
        <v>113</v>
      </c>
      <c r="H14881" t="s">
        <v>108</v>
      </c>
      <c r="I14881" t="s">
        <v>72</v>
      </c>
      <c r="J14881" t="s">
        <v>109</v>
      </c>
      <c r="K14881" s="23">
        <v>2</v>
      </c>
      <c r="L14881" s="24">
        <v>8.1999999999999993</v>
      </c>
      <c r="M14881" s="24">
        <v>16.399999999999999</v>
      </c>
      <c r="N14881" s="24">
        <v>11.15</v>
      </c>
      <c r="O14881" s="24">
        <v>5.25</v>
      </c>
      <c r="P14881" s="25">
        <v>32</v>
      </c>
    </row>
    <row r="14882" spans="1:16" x14ac:dyDescent="0.3">
      <c r="A14882" s="22">
        <v>43501</v>
      </c>
      <c r="B14882">
        <v>2019</v>
      </c>
      <c r="C14882">
        <v>2</v>
      </c>
      <c r="D14882" t="s">
        <v>116</v>
      </c>
      <c r="E14882" t="s">
        <v>91</v>
      </c>
      <c r="F14882" t="s">
        <v>190</v>
      </c>
      <c r="G14882" t="s">
        <v>114</v>
      </c>
      <c r="H14882" t="s">
        <v>94</v>
      </c>
      <c r="I14882" t="s">
        <v>73</v>
      </c>
      <c r="J14882" t="s">
        <v>95</v>
      </c>
      <c r="K14882" s="23">
        <v>5.33</v>
      </c>
      <c r="L14882" s="24">
        <v>3.1</v>
      </c>
      <c r="M14882" s="24">
        <v>16.52</v>
      </c>
      <c r="N14882" s="24">
        <v>11.56</v>
      </c>
      <c r="O14882" s="24">
        <v>4.96</v>
      </c>
      <c r="P14882" s="25">
        <v>30</v>
      </c>
    </row>
    <row r="14883" spans="1:16" x14ac:dyDescent="0.3">
      <c r="A14883" s="22">
        <v>43501</v>
      </c>
      <c r="B14883">
        <v>2019</v>
      </c>
      <c r="C14883">
        <v>2</v>
      </c>
      <c r="D14883" t="s">
        <v>116</v>
      </c>
      <c r="E14883" t="s">
        <v>91</v>
      </c>
      <c r="F14883" t="s">
        <v>190</v>
      </c>
      <c r="G14883" t="s">
        <v>114</v>
      </c>
      <c r="H14883" t="s">
        <v>96</v>
      </c>
      <c r="I14883" t="s">
        <v>74</v>
      </c>
      <c r="J14883" t="s">
        <v>97</v>
      </c>
      <c r="K14883" s="23">
        <v>10.39</v>
      </c>
      <c r="L14883" s="24">
        <v>3.6</v>
      </c>
      <c r="M14883" s="24">
        <v>37.4</v>
      </c>
      <c r="N14883" s="24">
        <v>26.18</v>
      </c>
      <c r="O14883" s="24">
        <v>11.22</v>
      </c>
      <c r="P14883" s="25">
        <v>30</v>
      </c>
    </row>
    <row r="14884" spans="1:16" x14ac:dyDescent="0.3">
      <c r="A14884" s="22">
        <v>43501</v>
      </c>
      <c r="B14884">
        <v>2019</v>
      </c>
      <c r="C14884">
        <v>2</v>
      </c>
      <c r="D14884" t="s">
        <v>116</v>
      </c>
      <c r="E14884" t="s">
        <v>91</v>
      </c>
      <c r="F14884" t="s">
        <v>190</v>
      </c>
      <c r="G14884" t="s">
        <v>114</v>
      </c>
      <c r="H14884" t="s">
        <v>98</v>
      </c>
      <c r="I14884" t="s">
        <v>75</v>
      </c>
      <c r="J14884" t="s">
        <v>99</v>
      </c>
      <c r="K14884" s="23">
        <v>3.65</v>
      </c>
      <c r="L14884" s="24">
        <v>2.8</v>
      </c>
      <c r="M14884" s="24">
        <v>10.220000000000001</v>
      </c>
      <c r="N14884" s="24">
        <v>7.36</v>
      </c>
      <c r="O14884" s="24">
        <v>2.86</v>
      </c>
      <c r="P14884" s="25">
        <v>28</v>
      </c>
    </row>
    <row r="14885" spans="1:16" x14ac:dyDescent="0.3">
      <c r="A14885" s="22">
        <v>43501</v>
      </c>
      <c r="B14885">
        <v>2019</v>
      </c>
      <c r="C14885">
        <v>2</v>
      </c>
      <c r="D14885" t="s">
        <v>116</v>
      </c>
      <c r="E14885" t="s">
        <v>91</v>
      </c>
      <c r="F14885" t="s">
        <v>190</v>
      </c>
      <c r="G14885" t="s">
        <v>114</v>
      </c>
      <c r="H14885" t="s">
        <v>100</v>
      </c>
      <c r="I14885" t="s">
        <v>70</v>
      </c>
      <c r="J14885" t="s">
        <v>101</v>
      </c>
      <c r="K14885" s="23">
        <v>33.799999999999997</v>
      </c>
      <c r="L14885" s="24">
        <v>2.4</v>
      </c>
      <c r="M14885" s="24">
        <v>81.12</v>
      </c>
      <c r="N14885" s="24">
        <v>60.03</v>
      </c>
      <c r="O14885" s="24">
        <v>21.09</v>
      </c>
      <c r="P14885" s="25">
        <v>26</v>
      </c>
    </row>
    <row r="14886" spans="1:16" x14ac:dyDescent="0.3">
      <c r="A14886" s="22">
        <v>43501</v>
      </c>
      <c r="B14886">
        <v>2019</v>
      </c>
      <c r="C14886">
        <v>2</v>
      </c>
      <c r="D14886" t="s">
        <v>116</v>
      </c>
      <c r="E14886" t="s">
        <v>91</v>
      </c>
      <c r="F14886" t="s">
        <v>190</v>
      </c>
      <c r="G14886" t="s">
        <v>114</v>
      </c>
      <c r="H14886" t="s">
        <v>102</v>
      </c>
      <c r="I14886" t="s">
        <v>71</v>
      </c>
      <c r="J14886" t="s">
        <v>103</v>
      </c>
      <c r="K14886" s="23">
        <v>2</v>
      </c>
      <c r="L14886" s="24">
        <v>6.9</v>
      </c>
      <c r="M14886" s="24">
        <v>13.8</v>
      </c>
      <c r="N14886" s="24">
        <v>9.11</v>
      </c>
      <c r="O14886" s="24">
        <v>4.6900000000000004</v>
      </c>
      <c r="P14886" s="25">
        <v>34</v>
      </c>
    </row>
    <row r="14887" spans="1:16" x14ac:dyDescent="0.3">
      <c r="A14887" s="22">
        <v>43501</v>
      </c>
      <c r="B14887">
        <v>2019</v>
      </c>
      <c r="C14887">
        <v>2</v>
      </c>
      <c r="D14887" t="s">
        <v>116</v>
      </c>
      <c r="E14887" t="s">
        <v>91</v>
      </c>
      <c r="F14887" t="s">
        <v>190</v>
      </c>
      <c r="G14887" t="s">
        <v>114</v>
      </c>
      <c r="H14887" t="s">
        <v>104</v>
      </c>
      <c r="I14887" t="s">
        <v>76</v>
      </c>
      <c r="J14887" t="s">
        <v>105</v>
      </c>
      <c r="K14887" s="23">
        <v>0</v>
      </c>
      <c r="L14887" s="24">
        <v>7.4</v>
      </c>
      <c r="M14887" s="24">
        <v>0</v>
      </c>
      <c r="N14887" s="24">
        <v>0</v>
      </c>
      <c r="O14887" s="24">
        <v>0</v>
      </c>
      <c r="P14887" s="25">
        <v>34</v>
      </c>
    </row>
    <row r="14888" spans="1:16" x14ac:dyDescent="0.3">
      <c r="A14888" s="22">
        <v>43501</v>
      </c>
      <c r="B14888">
        <v>2019</v>
      </c>
      <c r="C14888">
        <v>2</v>
      </c>
      <c r="D14888" t="s">
        <v>116</v>
      </c>
      <c r="E14888" t="s">
        <v>91</v>
      </c>
      <c r="F14888" t="s">
        <v>190</v>
      </c>
      <c r="G14888" t="s">
        <v>114</v>
      </c>
      <c r="H14888" t="s">
        <v>106</v>
      </c>
      <c r="I14888" t="s">
        <v>69</v>
      </c>
      <c r="J14888" t="s">
        <v>107</v>
      </c>
      <c r="K14888" s="23">
        <v>1</v>
      </c>
      <c r="L14888" s="24">
        <v>16.5</v>
      </c>
      <c r="M14888" s="24">
        <v>16.5</v>
      </c>
      <c r="N14888" s="24">
        <v>12.87</v>
      </c>
      <c r="O14888" s="24">
        <v>3.63</v>
      </c>
      <c r="P14888" s="25">
        <v>22</v>
      </c>
    </row>
    <row r="14889" spans="1:16" x14ac:dyDescent="0.3">
      <c r="A14889" s="22">
        <v>43501</v>
      </c>
      <c r="B14889">
        <v>2019</v>
      </c>
      <c r="C14889">
        <v>2</v>
      </c>
      <c r="D14889" t="s">
        <v>116</v>
      </c>
      <c r="E14889" t="s">
        <v>91</v>
      </c>
      <c r="F14889" t="s">
        <v>190</v>
      </c>
      <c r="G14889" t="s">
        <v>114</v>
      </c>
      <c r="H14889" t="s">
        <v>108</v>
      </c>
      <c r="I14889" t="s">
        <v>72</v>
      </c>
      <c r="J14889" t="s">
        <v>109</v>
      </c>
      <c r="K14889" s="23">
        <v>4</v>
      </c>
      <c r="L14889" s="24">
        <v>8.1999999999999993</v>
      </c>
      <c r="M14889" s="24">
        <v>32.799999999999997</v>
      </c>
      <c r="N14889" s="24">
        <v>22.3</v>
      </c>
      <c r="O14889" s="24">
        <v>10.5</v>
      </c>
      <c r="P14889" s="25">
        <v>32</v>
      </c>
    </row>
    <row r="14890" spans="1:16" x14ac:dyDescent="0.3">
      <c r="A14890" s="22">
        <v>43502</v>
      </c>
      <c r="B14890">
        <v>2019</v>
      </c>
      <c r="C14890">
        <v>2</v>
      </c>
      <c r="D14890" t="s">
        <v>116</v>
      </c>
      <c r="E14890" t="s">
        <v>91</v>
      </c>
      <c r="F14890" t="s">
        <v>190</v>
      </c>
      <c r="G14890" t="s">
        <v>115</v>
      </c>
      <c r="H14890" t="s">
        <v>94</v>
      </c>
      <c r="I14890" t="s">
        <v>73</v>
      </c>
      <c r="J14890" t="s">
        <v>95</v>
      </c>
      <c r="K14890" s="23">
        <v>6.34</v>
      </c>
      <c r="L14890" s="24">
        <v>3.1</v>
      </c>
      <c r="M14890" s="24">
        <v>19.649999999999999</v>
      </c>
      <c r="N14890" s="24">
        <v>13.76</v>
      </c>
      <c r="O14890" s="24">
        <v>5.89</v>
      </c>
      <c r="P14890" s="25">
        <v>30</v>
      </c>
    </row>
    <row r="14891" spans="1:16" x14ac:dyDescent="0.3">
      <c r="A14891" s="22">
        <v>43502</v>
      </c>
      <c r="B14891">
        <v>2019</v>
      </c>
      <c r="C14891">
        <v>2</v>
      </c>
      <c r="D14891" t="s">
        <v>116</v>
      </c>
      <c r="E14891" t="s">
        <v>91</v>
      </c>
      <c r="F14891" t="s">
        <v>190</v>
      </c>
      <c r="G14891" t="s">
        <v>115</v>
      </c>
      <c r="H14891" t="s">
        <v>96</v>
      </c>
      <c r="I14891" t="s">
        <v>74</v>
      </c>
      <c r="J14891" t="s">
        <v>97</v>
      </c>
      <c r="K14891" s="23">
        <v>4.18</v>
      </c>
      <c r="L14891" s="24">
        <v>3.6</v>
      </c>
      <c r="M14891" s="24">
        <v>15.05</v>
      </c>
      <c r="N14891" s="24">
        <v>10.54</v>
      </c>
      <c r="O14891" s="24">
        <v>4.51</v>
      </c>
      <c r="P14891" s="25">
        <v>30</v>
      </c>
    </row>
    <row r="14892" spans="1:16" x14ac:dyDescent="0.3">
      <c r="A14892" s="22">
        <v>43502</v>
      </c>
      <c r="B14892">
        <v>2019</v>
      </c>
      <c r="C14892">
        <v>2</v>
      </c>
      <c r="D14892" t="s">
        <v>116</v>
      </c>
      <c r="E14892" t="s">
        <v>91</v>
      </c>
      <c r="F14892" t="s">
        <v>190</v>
      </c>
      <c r="G14892" t="s">
        <v>115</v>
      </c>
      <c r="H14892" t="s">
        <v>98</v>
      </c>
      <c r="I14892" t="s">
        <v>75</v>
      </c>
      <c r="J14892" t="s">
        <v>99</v>
      </c>
      <c r="K14892" s="23">
        <v>2.2000000000000002</v>
      </c>
      <c r="L14892" s="24">
        <v>2.8</v>
      </c>
      <c r="M14892" s="24">
        <v>6.16</v>
      </c>
      <c r="N14892" s="24">
        <v>4.4400000000000004</v>
      </c>
      <c r="O14892" s="24">
        <v>1.72</v>
      </c>
      <c r="P14892" s="25">
        <v>28</v>
      </c>
    </row>
    <row r="14893" spans="1:16" x14ac:dyDescent="0.3">
      <c r="A14893" s="22">
        <v>43502</v>
      </c>
      <c r="B14893">
        <v>2019</v>
      </c>
      <c r="C14893">
        <v>2</v>
      </c>
      <c r="D14893" t="s">
        <v>116</v>
      </c>
      <c r="E14893" t="s">
        <v>91</v>
      </c>
      <c r="F14893" t="s">
        <v>190</v>
      </c>
      <c r="G14893" t="s">
        <v>115</v>
      </c>
      <c r="H14893" t="s">
        <v>100</v>
      </c>
      <c r="I14893" t="s">
        <v>70</v>
      </c>
      <c r="J14893" t="s">
        <v>101</v>
      </c>
      <c r="K14893" s="23">
        <v>29</v>
      </c>
      <c r="L14893" s="24">
        <v>2.4</v>
      </c>
      <c r="M14893" s="24">
        <v>69.599999999999994</v>
      </c>
      <c r="N14893" s="24">
        <v>51.5</v>
      </c>
      <c r="O14893" s="24">
        <v>18.100000000000001</v>
      </c>
      <c r="P14893" s="25">
        <v>26</v>
      </c>
    </row>
    <row r="14894" spans="1:16" x14ac:dyDescent="0.3">
      <c r="A14894" s="22">
        <v>43502</v>
      </c>
      <c r="B14894">
        <v>2019</v>
      </c>
      <c r="C14894">
        <v>2</v>
      </c>
      <c r="D14894" t="s">
        <v>116</v>
      </c>
      <c r="E14894" t="s">
        <v>91</v>
      </c>
      <c r="F14894" t="s">
        <v>190</v>
      </c>
      <c r="G14894" t="s">
        <v>115</v>
      </c>
      <c r="H14894" t="s">
        <v>102</v>
      </c>
      <c r="I14894" t="s">
        <v>71</v>
      </c>
      <c r="J14894" t="s">
        <v>103</v>
      </c>
      <c r="K14894" s="23">
        <v>4</v>
      </c>
      <c r="L14894" s="24">
        <v>6.9</v>
      </c>
      <c r="M14894" s="24">
        <v>27.6</v>
      </c>
      <c r="N14894" s="24">
        <v>18.22</v>
      </c>
      <c r="O14894" s="24">
        <v>9.3800000000000008</v>
      </c>
      <c r="P14894" s="25">
        <v>34</v>
      </c>
    </row>
    <row r="14895" spans="1:16" x14ac:dyDescent="0.3">
      <c r="A14895" s="22">
        <v>43502</v>
      </c>
      <c r="B14895">
        <v>2019</v>
      </c>
      <c r="C14895">
        <v>2</v>
      </c>
      <c r="D14895" t="s">
        <v>116</v>
      </c>
      <c r="E14895" t="s">
        <v>91</v>
      </c>
      <c r="F14895" t="s">
        <v>190</v>
      </c>
      <c r="G14895" t="s">
        <v>115</v>
      </c>
      <c r="H14895" t="s">
        <v>104</v>
      </c>
      <c r="I14895" t="s">
        <v>76</v>
      </c>
      <c r="J14895" t="s">
        <v>105</v>
      </c>
      <c r="K14895" s="23">
        <v>0</v>
      </c>
      <c r="L14895" s="24">
        <v>7.4</v>
      </c>
      <c r="M14895" s="24">
        <v>0</v>
      </c>
      <c r="N14895" s="24">
        <v>0</v>
      </c>
      <c r="O14895" s="24">
        <v>0</v>
      </c>
      <c r="P14895" s="25">
        <v>34</v>
      </c>
    </row>
    <row r="14896" spans="1:16" x14ac:dyDescent="0.3">
      <c r="A14896" s="22">
        <v>43502</v>
      </c>
      <c r="B14896">
        <v>2019</v>
      </c>
      <c r="C14896">
        <v>2</v>
      </c>
      <c r="D14896" t="s">
        <v>116</v>
      </c>
      <c r="E14896" t="s">
        <v>91</v>
      </c>
      <c r="F14896" t="s">
        <v>190</v>
      </c>
      <c r="G14896" t="s">
        <v>115</v>
      </c>
      <c r="H14896" t="s">
        <v>106</v>
      </c>
      <c r="I14896" t="s">
        <v>69</v>
      </c>
      <c r="J14896" t="s">
        <v>107</v>
      </c>
      <c r="K14896" s="23">
        <v>4</v>
      </c>
      <c r="L14896" s="24">
        <v>16.5</v>
      </c>
      <c r="M14896" s="24">
        <v>66</v>
      </c>
      <c r="N14896" s="24">
        <v>51.48</v>
      </c>
      <c r="O14896" s="24">
        <v>14.52</v>
      </c>
      <c r="P14896" s="25">
        <v>22</v>
      </c>
    </row>
    <row r="14897" spans="1:16" x14ac:dyDescent="0.3">
      <c r="A14897" s="22">
        <v>43502</v>
      </c>
      <c r="B14897">
        <v>2019</v>
      </c>
      <c r="C14897">
        <v>2</v>
      </c>
      <c r="D14897" t="s">
        <v>116</v>
      </c>
      <c r="E14897" t="s">
        <v>91</v>
      </c>
      <c r="F14897" t="s">
        <v>190</v>
      </c>
      <c r="G14897" t="s">
        <v>115</v>
      </c>
      <c r="H14897" t="s">
        <v>108</v>
      </c>
      <c r="I14897" t="s">
        <v>72</v>
      </c>
      <c r="J14897" t="s">
        <v>109</v>
      </c>
      <c r="K14897" s="23">
        <v>1.5</v>
      </c>
      <c r="L14897" s="24">
        <v>8.1999999999999993</v>
      </c>
      <c r="M14897" s="24">
        <v>12.3</v>
      </c>
      <c r="N14897" s="24">
        <v>8.36</v>
      </c>
      <c r="O14897" s="24">
        <v>3.94</v>
      </c>
      <c r="P14897" s="25">
        <v>32</v>
      </c>
    </row>
    <row r="14898" spans="1:16" x14ac:dyDescent="0.3">
      <c r="A14898" s="22">
        <v>43503</v>
      </c>
      <c r="B14898">
        <v>2019</v>
      </c>
      <c r="C14898">
        <v>2</v>
      </c>
      <c r="D14898" t="s">
        <v>116</v>
      </c>
      <c r="E14898" t="s">
        <v>91</v>
      </c>
      <c r="F14898" t="s">
        <v>190</v>
      </c>
      <c r="G14898" t="s">
        <v>93</v>
      </c>
      <c r="H14898" t="s">
        <v>94</v>
      </c>
      <c r="I14898" t="s">
        <v>73</v>
      </c>
      <c r="J14898" t="s">
        <v>95</v>
      </c>
      <c r="K14898" s="23">
        <v>2.33</v>
      </c>
      <c r="L14898" s="24">
        <v>3.1</v>
      </c>
      <c r="M14898" s="24">
        <v>7.22</v>
      </c>
      <c r="N14898" s="24">
        <v>5.05</v>
      </c>
      <c r="O14898" s="24">
        <v>2.17</v>
      </c>
      <c r="P14898" s="25">
        <v>30</v>
      </c>
    </row>
    <row r="14899" spans="1:16" x14ac:dyDescent="0.3">
      <c r="A14899" s="22">
        <v>43503</v>
      </c>
      <c r="B14899">
        <v>2019</v>
      </c>
      <c r="C14899">
        <v>2</v>
      </c>
      <c r="D14899" t="s">
        <v>116</v>
      </c>
      <c r="E14899" t="s">
        <v>91</v>
      </c>
      <c r="F14899" t="s">
        <v>190</v>
      </c>
      <c r="G14899" t="s">
        <v>93</v>
      </c>
      <c r="H14899" t="s">
        <v>96</v>
      </c>
      <c r="I14899" t="s">
        <v>74</v>
      </c>
      <c r="J14899" t="s">
        <v>97</v>
      </c>
      <c r="K14899" s="23">
        <v>5.13</v>
      </c>
      <c r="L14899" s="24">
        <v>3.6</v>
      </c>
      <c r="M14899" s="24">
        <v>18.47</v>
      </c>
      <c r="N14899" s="24">
        <v>12.93</v>
      </c>
      <c r="O14899" s="24">
        <v>5.54</v>
      </c>
      <c r="P14899" s="25">
        <v>30</v>
      </c>
    </row>
    <row r="14900" spans="1:16" x14ac:dyDescent="0.3">
      <c r="A14900" s="22">
        <v>43503</v>
      </c>
      <c r="B14900">
        <v>2019</v>
      </c>
      <c r="C14900">
        <v>2</v>
      </c>
      <c r="D14900" t="s">
        <v>116</v>
      </c>
      <c r="E14900" t="s">
        <v>91</v>
      </c>
      <c r="F14900" t="s">
        <v>190</v>
      </c>
      <c r="G14900" t="s">
        <v>93</v>
      </c>
      <c r="H14900" t="s">
        <v>98</v>
      </c>
      <c r="I14900" t="s">
        <v>75</v>
      </c>
      <c r="J14900" t="s">
        <v>99</v>
      </c>
      <c r="K14900" s="23">
        <v>4.5</v>
      </c>
      <c r="L14900" s="24">
        <v>2.8</v>
      </c>
      <c r="M14900" s="24">
        <v>12.6</v>
      </c>
      <c r="N14900" s="24">
        <v>9.07</v>
      </c>
      <c r="O14900" s="24">
        <v>3.53</v>
      </c>
      <c r="P14900" s="25">
        <v>28</v>
      </c>
    </row>
    <row r="14901" spans="1:16" x14ac:dyDescent="0.3">
      <c r="A14901" s="22">
        <v>43503</v>
      </c>
      <c r="B14901">
        <v>2019</v>
      </c>
      <c r="C14901">
        <v>2</v>
      </c>
      <c r="D14901" t="s">
        <v>116</v>
      </c>
      <c r="E14901" t="s">
        <v>91</v>
      </c>
      <c r="F14901" t="s">
        <v>190</v>
      </c>
      <c r="G14901" t="s">
        <v>93</v>
      </c>
      <c r="H14901" t="s">
        <v>100</v>
      </c>
      <c r="I14901" t="s">
        <v>70</v>
      </c>
      <c r="J14901" t="s">
        <v>101</v>
      </c>
      <c r="K14901" s="23">
        <v>42.6</v>
      </c>
      <c r="L14901" s="24">
        <v>2.4</v>
      </c>
      <c r="M14901" s="24">
        <v>102.24</v>
      </c>
      <c r="N14901" s="24">
        <v>75.66</v>
      </c>
      <c r="O14901" s="24">
        <v>26.58</v>
      </c>
      <c r="P14901" s="25">
        <v>26</v>
      </c>
    </row>
    <row r="14902" spans="1:16" x14ac:dyDescent="0.3">
      <c r="A14902" s="22">
        <v>43503</v>
      </c>
      <c r="B14902">
        <v>2019</v>
      </c>
      <c r="C14902">
        <v>2</v>
      </c>
      <c r="D14902" t="s">
        <v>116</v>
      </c>
      <c r="E14902" t="s">
        <v>91</v>
      </c>
      <c r="F14902" t="s">
        <v>190</v>
      </c>
      <c r="G14902" t="s">
        <v>93</v>
      </c>
      <c r="H14902" t="s">
        <v>102</v>
      </c>
      <c r="I14902" t="s">
        <v>71</v>
      </c>
      <c r="J14902" t="s">
        <v>103</v>
      </c>
      <c r="K14902" s="23">
        <v>11</v>
      </c>
      <c r="L14902" s="24">
        <v>6.9</v>
      </c>
      <c r="M14902" s="24">
        <v>75.900000000000006</v>
      </c>
      <c r="N14902" s="24">
        <v>50.09</v>
      </c>
      <c r="O14902" s="24">
        <v>25.81</v>
      </c>
      <c r="P14902" s="25">
        <v>34</v>
      </c>
    </row>
    <row r="14903" spans="1:16" x14ac:dyDescent="0.3">
      <c r="A14903" s="22">
        <v>43503</v>
      </c>
      <c r="B14903">
        <v>2019</v>
      </c>
      <c r="C14903">
        <v>2</v>
      </c>
      <c r="D14903" t="s">
        <v>116</v>
      </c>
      <c r="E14903" t="s">
        <v>91</v>
      </c>
      <c r="F14903" t="s">
        <v>190</v>
      </c>
      <c r="G14903" t="s">
        <v>93</v>
      </c>
      <c r="H14903" t="s">
        <v>104</v>
      </c>
      <c r="I14903" t="s">
        <v>76</v>
      </c>
      <c r="J14903" t="s">
        <v>105</v>
      </c>
      <c r="K14903" s="23">
        <v>0</v>
      </c>
      <c r="L14903" s="24">
        <v>7.4</v>
      </c>
      <c r="M14903" s="24">
        <v>0</v>
      </c>
      <c r="N14903" s="24">
        <v>0</v>
      </c>
      <c r="O14903" s="24">
        <v>0</v>
      </c>
      <c r="P14903" s="25">
        <v>34</v>
      </c>
    </row>
    <row r="14904" spans="1:16" x14ac:dyDescent="0.3">
      <c r="A14904" s="22">
        <v>43503</v>
      </c>
      <c r="B14904">
        <v>2019</v>
      </c>
      <c r="C14904">
        <v>2</v>
      </c>
      <c r="D14904" t="s">
        <v>116</v>
      </c>
      <c r="E14904" t="s">
        <v>91</v>
      </c>
      <c r="F14904" t="s">
        <v>190</v>
      </c>
      <c r="G14904" t="s">
        <v>93</v>
      </c>
      <c r="H14904" t="s">
        <v>106</v>
      </c>
      <c r="I14904" t="s">
        <v>69</v>
      </c>
      <c r="J14904" t="s">
        <v>107</v>
      </c>
      <c r="K14904" s="23">
        <v>22</v>
      </c>
      <c r="L14904" s="24">
        <v>16.5</v>
      </c>
      <c r="M14904" s="24">
        <v>363</v>
      </c>
      <c r="N14904" s="24">
        <v>283.14</v>
      </c>
      <c r="O14904" s="24">
        <v>79.86</v>
      </c>
      <c r="P14904" s="25">
        <v>22</v>
      </c>
    </row>
    <row r="14905" spans="1:16" x14ac:dyDescent="0.3">
      <c r="A14905" s="22">
        <v>43503</v>
      </c>
      <c r="B14905">
        <v>2019</v>
      </c>
      <c r="C14905">
        <v>2</v>
      </c>
      <c r="D14905" t="s">
        <v>116</v>
      </c>
      <c r="E14905" t="s">
        <v>91</v>
      </c>
      <c r="F14905" t="s">
        <v>190</v>
      </c>
      <c r="G14905" t="s">
        <v>93</v>
      </c>
      <c r="H14905" t="s">
        <v>108</v>
      </c>
      <c r="I14905" t="s">
        <v>72</v>
      </c>
      <c r="J14905" t="s">
        <v>109</v>
      </c>
      <c r="K14905" s="23">
        <v>1</v>
      </c>
      <c r="L14905" s="24">
        <v>8.1999999999999993</v>
      </c>
      <c r="M14905" s="24">
        <v>8.1999999999999993</v>
      </c>
      <c r="N14905" s="24">
        <v>5.58</v>
      </c>
      <c r="O14905" s="24">
        <v>2.62</v>
      </c>
      <c r="P14905" s="25">
        <v>32</v>
      </c>
    </row>
    <row r="14906" spans="1:16" x14ac:dyDescent="0.3">
      <c r="A14906" s="22">
        <v>43504</v>
      </c>
      <c r="B14906">
        <v>2019</v>
      </c>
      <c r="C14906">
        <v>2</v>
      </c>
      <c r="D14906" t="s">
        <v>116</v>
      </c>
      <c r="E14906" t="s">
        <v>91</v>
      </c>
      <c r="F14906" t="s">
        <v>190</v>
      </c>
      <c r="G14906" t="s">
        <v>110</v>
      </c>
      <c r="H14906" t="s">
        <v>94</v>
      </c>
      <c r="I14906" t="s">
        <v>73</v>
      </c>
      <c r="J14906" t="s">
        <v>95</v>
      </c>
      <c r="K14906" s="23">
        <v>2</v>
      </c>
      <c r="L14906" s="24">
        <v>3.1</v>
      </c>
      <c r="M14906" s="24">
        <v>6.2</v>
      </c>
      <c r="N14906" s="24">
        <v>4.34</v>
      </c>
      <c r="O14906" s="24">
        <v>1.86</v>
      </c>
      <c r="P14906" s="25">
        <v>30</v>
      </c>
    </row>
    <row r="14907" spans="1:16" x14ac:dyDescent="0.3">
      <c r="A14907" s="22">
        <v>43504</v>
      </c>
      <c r="B14907">
        <v>2019</v>
      </c>
      <c r="C14907">
        <v>2</v>
      </c>
      <c r="D14907" t="s">
        <v>116</v>
      </c>
      <c r="E14907" t="s">
        <v>91</v>
      </c>
      <c r="F14907" t="s">
        <v>190</v>
      </c>
      <c r="G14907" t="s">
        <v>110</v>
      </c>
      <c r="H14907" t="s">
        <v>96</v>
      </c>
      <c r="I14907" t="s">
        <v>74</v>
      </c>
      <c r="J14907" t="s">
        <v>97</v>
      </c>
      <c r="K14907" s="23">
        <v>6.37</v>
      </c>
      <c r="L14907" s="24">
        <v>3.6</v>
      </c>
      <c r="M14907" s="24">
        <v>22.93</v>
      </c>
      <c r="N14907" s="24">
        <v>16.05</v>
      </c>
      <c r="O14907" s="24">
        <v>6.88</v>
      </c>
      <c r="P14907" s="25">
        <v>30</v>
      </c>
    </row>
    <row r="14908" spans="1:16" x14ac:dyDescent="0.3">
      <c r="A14908" s="22">
        <v>43504</v>
      </c>
      <c r="B14908">
        <v>2019</v>
      </c>
      <c r="C14908">
        <v>2</v>
      </c>
      <c r="D14908" t="s">
        <v>116</v>
      </c>
      <c r="E14908" t="s">
        <v>91</v>
      </c>
      <c r="F14908" t="s">
        <v>190</v>
      </c>
      <c r="G14908" t="s">
        <v>110</v>
      </c>
      <c r="H14908" t="s">
        <v>98</v>
      </c>
      <c r="I14908" t="s">
        <v>75</v>
      </c>
      <c r="J14908" t="s">
        <v>99</v>
      </c>
      <c r="K14908" s="23">
        <v>7</v>
      </c>
      <c r="L14908" s="24">
        <v>2.8</v>
      </c>
      <c r="M14908" s="24">
        <v>19.600000000000001</v>
      </c>
      <c r="N14908" s="24">
        <v>14.11</v>
      </c>
      <c r="O14908" s="24">
        <v>5.49</v>
      </c>
      <c r="P14908" s="25">
        <v>28</v>
      </c>
    </row>
    <row r="14909" spans="1:16" x14ac:dyDescent="0.3">
      <c r="A14909" s="22">
        <v>43504</v>
      </c>
      <c r="B14909">
        <v>2019</v>
      </c>
      <c r="C14909">
        <v>2</v>
      </c>
      <c r="D14909" t="s">
        <v>116</v>
      </c>
      <c r="E14909" t="s">
        <v>91</v>
      </c>
      <c r="F14909" t="s">
        <v>190</v>
      </c>
      <c r="G14909" t="s">
        <v>110</v>
      </c>
      <c r="H14909" t="s">
        <v>100</v>
      </c>
      <c r="I14909" t="s">
        <v>70</v>
      </c>
      <c r="J14909" t="s">
        <v>101</v>
      </c>
      <c r="K14909" s="23">
        <v>50.2</v>
      </c>
      <c r="L14909" s="24">
        <v>2.4</v>
      </c>
      <c r="M14909" s="24">
        <v>120.48</v>
      </c>
      <c r="N14909" s="24">
        <v>89.16</v>
      </c>
      <c r="O14909" s="24">
        <v>31.32</v>
      </c>
      <c r="P14909" s="25">
        <v>26</v>
      </c>
    </row>
    <row r="14910" spans="1:16" x14ac:dyDescent="0.3">
      <c r="A14910" s="22">
        <v>43504</v>
      </c>
      <c r="B14910">
        <v>2019</v>
      </c>
      <c r="C14910">
        <v>2</v>
      </c>
      <c r="D14910" t="s">
        <v>116</v>
      </c>
      <c r="E14910" t="s">
        <v>91</v>
      </c>
      <c r="F14910" t="s">
        <v>190</v>
      </c>
      <c r="G14910" t="s">
        <v>110</v>
      </c>
      <c r="H14910" t="s">
        <v>102</v>
      </c>
      <c r="I14910" t="s">
        <v>71</v>
      </c>
      <c r="J14910" t="s">
        <v>103</v>
      </c>
      <c r="K14910" s="23">
        <v>9</v>
      </c>
      <c r="L14910" s="24">
        <v>6.9</v>
      </c>
      <c r="M14910" s="24">
        <v>62.1</v>
      </c>
      <c r="N14910" s="24">
        <v>40.99</v>
      </c>
      <c r="O14910" s="24">
        <v>21.11</v>
      </c>
      <c r="P14910" s="25">
        <v>34</v>
      </c>
    </row>
    <row r="14911" spans="1:16" x14ac:dyDescent="0.3">
      <c r="A14911" s="22">
        <v>43504</v>
      </c>
      <c r="B14911">
        <v>2019</v>
      </c>
      <c r="C14911">
        <v>2</v>
      </c>
      <c r="D14911" t="s">
        <v>116</v>
      </c>
      <c r="E14911" t="s">
        <v>91</v>
      </c>
      <c r="F14911" t="s">
        <v>190</v>
      </c>
      <c r="G14911" t="s">
        <v>110</v>
      </c>
      <c r="H14911" t="s">
        <v>104</v>
      </c>
      <c r="I14911" t="s">
        <v>76</v>
      </c>
      <c r="J14911" t="s">
        <v>105</v>
      </c>
      <c r="K14911" s="23">
        <v>3</v>
      </c>
      <c r="L14911" s="24">
        <v>7.4</v>
      </c>
      <c r="M14911" s="24">
        <v>22.2</v>
      </c>
      <c r="N14911" s="24">
        <v>14.65</v>
      </c>
      <c r="O14911" s="24">
        <v>7.55</v>
      </c>
      <c r="P14911" s="25">
        <v>34</v>
      </c>
    </row>
    <row r="14912" spans="1:16" x14ac:dyDescent="0.3">
      <c r="A14912" s="22">
        <v>43504</v>
      </c>
      <c r="B14912">
        <v>2019</v>
      </c>
      <c r="C14912">
        <v>2</v>
      </c>
      <c r="D14912" t="s">
        <v>116</v>
      </c>
      <c r="E14912" t="s">
        <v>91</v>
      </c>
      <c r="F14912" t="s">
        <v>190</v>
      </c>
      <c r="G14912" t="s">
        <v>110</v>
      </c>
      <c r="H14912" t="s">
        <v>106</v>
      </c>
      <c r="I14912" t="s">
        <v>69</v>
      </c>
      <c r="J14912" t="s">
        <v>107</v>
      </c>
      <c r="K14912" s="23">
        <v>12</v>
      </c>
      <c r="L14912" s="24">
        <v>16.5</v>
      </c>
      <c r="M14912" s="24">
        <v>198</v>
      </c>
      <c r="N14912" s="24">
        <v>154.44</v>
      </c>
      <c r="O14912" s="24">
        <v>43.56</v>
      </c>
      <c r="P14912" s="25">
        <v>22</v>
      </c>
    </row>
    <row r="14913" spans="1:16" x14ac:dyDescent="0.3">
      <c r="A14913" s="22">
        <v>43504</v>
      </c>
      <c r="B14913">
        <v>2019</v>
      </c>
      <c r="C14913">
        <v>2</v>
      </c>
      <c r="D14913" t="s">
        <v>116</v>
      </c>
      <c r="E14913" t="s">
        <v>91</v>
      </c>
      <c r="F14913" t="s">
        <v>190</v>
      </c>
      <c r="G14913" t="s">
        <v>110</v>
      </c>
      <c r="H14913" t="s">
        <v>108</v>
      </c>
      <c r="I14913" t="s">
        <v>72</v>
      </c>
      <c r="J14913" t="s">
        <v>109</v>
      </c>
      <c r="K14913" s="23">
        <v>5</v>
      </c>
      <c r="L14913" s="24">
        <v>8.1999999999999993</v>
      </c>
      <c r="M14913" s="24">
        <v>41</v>
      </c>
      <c r="N14913" s="24">
        <v>27.88</v>
      </c>
      <c r="O14913" s="24">
        <v>13.12</v>
      </c>
      <c r="P14913" s="25">
        <v>32</v>
      </c>
    </row>
    <row r="14914" spans="1:16" x14ac:dyDescent="0.3">
      <c r="A14914" s="22">
        <v>43505</v>
      </c>
      <c r="B14914">
        <v>2019</v>
      </c>
      <c r="C14914">
        <v>2</v>
      </c>
      <c r="D14914" t="s">
        <v>116</v>
      </c>
      <c r="E14914" t="s">
        <v>91</v>
      </c>
      <c r="F14914" t="s">
        <v>190</v>
      </c>
      <c r="G14914" t="s">
        <v>111</v>
      </c>
      <c r="H14914" t="s">
        <v>94</v>
      </c>
      <c r="I14914" t="s">
        <v>73</v>
      </c>
      <c r="J14914" t="s">
        <v>95</v>
      </c>
      <c r="K14914" s="23">
        <v>6.68</v>
      </c>
      <c r="L14914" s="24">
        <v>3.1</v>
      </c>
      <c r="M14914" s="24">
        <v>20.71</v>
      </c>
      <c r="N14914" s="24">
        <v>14.5</v>
      </c>
      <c r="O14914" s="24">
        <v>6.21</v>
      </c>
      <c r="P14914" s="25">
        <v>30</v>
      </c>
    </row>
    <row r="14915" spans="1:16" x14ac:dyDescent="0.3">
      <c r="A14915" s="22">
        <v>43505</v>
      </c>
      <c r="B14915">
        <v>2019</v>
      </c>
      <c r="C14915">
        <v>2</v>
      </c>
      <c r="D14915" t="s">
        <v>116</v>
      </c>
      <c r="E14915" t="s">
        <v>91</v>
      </c>
      <c r="F14915" t="s">
        <v>190</v>
      </c>
      <c r="G14915" t="s">
        <v>111</v>
      </c>
      <c r="H14915" t="s">
        <v>96</v>
      </c>
      <c r="I14915" t="s">
        <v>74</v>
      </c>
      <c r="J14915" t="s">
        <v>97</v>
      </c>
      <c r="K14915" s="23">
        <v>7.38</v>
      </c>
      <c r="L14915" s="24">
        <v>3.6</v>
      </c>
      <c r="M14915" s="24">
        <v>26.57</v>
      </c>
      <c r="N14915" s="24">
        <v>18.600000000000001</v>
      </c>
      <c r="O14915" s="24">
        <v>7.97</v>
      </c>
      <c r="P14915" s="25">
        <v>30</v>
      </c>
    </row>
    <row r="14916" spans="1:16" x14ac:dyDescent="0.3">
      <c r="A14916" s="22">
        <v>43505</v>
      </c>
      <c r="B14916">
        <v>2019</v>
      </c>
      <c r="C14916">
        <v>2</v>
      </c>
      <c r="D14916" t="s">
        <v>116</v>
      </c>
      <c r="E14916" t="s">
        <v>91</v>
      </c>
      <c r="F14916" t="s">
        <v>190</v>
      </c>
      <c r="G14916" t="s">
        <v>111</v>
      </c>
      <c r="H14916" t="s">
        <v>98</v>
      </c>
      <c r="I14916" t="s">
        <v>75</v>
      </c>
      <c r="J14916" t="s">
        <v>99</v>
      </c>
      <c r="K14916" s="23">
        <v>5</v>
      </c>
      <c r="L14916" s="24">
        <v>2.8</v>
      </c>
      <c r="M14916" s="24">
        <v>14</v>
      </c>
      <c r="N14916" s="24">
        <v>10.08</v>
      </c>
      <c r="O14916" s="24">
        <v>3.92</v>
      </c>
      <c r="P14916" s="25">
        <v>28</v>
      </c>
    </row>
    <row r="14917" spans="1:16" x14ac:dyDescent="0.3">
      <c r="A14917" s="22">
        <v>43505</v>
      </c>
      <c r="B14917">
        <v>2019</v>
      </c>
      <c r="C14917">
        <v>2</v>
      </c>
      <c r="D14917" t="s">
        <v>116</v>
      </c>
      <c r="E14917" t="s">
        <v>91</v>
      </c>
      <c r="F14917" t="s">
        <v>190</v>
      </c>
      <c r="G14917" t="s">
        <v>111</v>
      </c>
      <c r="H14917" t="s">
        <v>100</v>
      </c>
      <c r="I14917" t="s">
        <v>70</v>
      </c>
      <c r="J14917" t="s">
        <v>101</v>
      </c>
      <c r="K14917" s="23">
        <v>51.65</v>
      </c>
      <c r="L14917" s="24">
        <v>2.4</v>
      </c>
      <c r="M14917" s="24">
        <v>123.96</v>
      </c>
      <c r="N14917" s="24">
        <v>91.73</v>
      </c>
      <c r="O14917" s="24">
        <v>32.229999999999997</v>
      </c>
      <c r="P14917" s="25">
        <v>26</v>
      </c>
    </row>
    <row r="14918" spans="1:16" x14ac:dyDescent="0.3">
      <c r="A14918" s="22">
        <v>43505</v>
      </c>
      <c r="B14918">
        <v>2019</v>
      </c>
      <c r="C14918">
        <v>2</v>
      </c>
      <c r="D14918" t="s">
        <v>116</v>
      </c>
      <c r="E14918" t="s">
        <v>91</v>
      </c>
      <c r="F14918" t="s">
        <v>190</v>
      </c>
      <c r="G14918" t="s">
        <v>111</v>
      </c>
      <c r="H14918" t="s">
        <v>102</v>
      </c>
      <c r="I14918" t="s">
        <v>71</v>
      </c>
      <c r="J14918" t="s">
        <v>103</v>
      </c>
      <c r="K14918" s="23">
        <v>10</v>
      </c>
      <c r="L14918" s="24">
        <v>6.9</v>
      </c>
      <c r="M14918" s="24">
        <v>69</v>
      </c>
      <c r="N14918" s="24">
        <v>45.54</v>
      </c>
      <c r="O14918" s="24">
        <v>23.46</v>
      </c>
      <c r="P14918" s="25">
        <v>34</v>
      </c>
    </row>
    <row r="14919" spans="1:16" x14ac:dyDescent="0.3">
      <c r="A14919" s="22">
        <v>43505</v>
      </c>
      <c r="B14919">
        <v>2019</v>
      </c>
      <c r="C14919">
        <v>2</v>
      </c>
      <c r="D14919" t="s">
        <v>116</v>
      </c>
      <c r="E14919" t="s">
        <v>91</v>
      </c>
      <c r="F14919" t="s">
        <v>190</v>
      </c>
      <c r="G14919" t="s">
        <v>111</v>
      </c>
      <c r="H14919" t="s">
        <v>104</v>
      </c>
      <c r="I14919" t="s">
        <v>76</v>
      </c>
      <c r="J14919" t="s">
        <v>105</v>
      </c>
      <c r="K14919" s="23">
        <v>0</v>
      </c>
      <c r="L14919" s="24">
        <v>7.4</v>
      </c>
      <c r="M14919" s="24">
        <v>0</v>
      </c>
      <c r="N14919" s="24">
        <v>0</v>
      </c>
      <c r="O14919" s="24">
        <v>0</v>
      </c>
      <c r="P14919" s="25">
        <v>34</v>
      </c>
    </row>
    <row r="14920" spans="1:16" x14ac:dyDescent="0.3">
      <c r="A14920" s="22">
        <v>43505</v>
      </c>
      <c r="B14920">
        <v>2019</v>
      </c>
      <c r="C14920">
        <v>2</v>
      </c>
      <c r="D14920" t="s">
        <v>116</v>
      </c>
      <c r="E14920" t="s">
        <v>91</v>
      </c>
      <c r="F14920" t="s">
        <v>190</v>
      </c>
      <c r="G14920" t="s">
        <v>111</v>
      </c>
      <c r="H14920" t="s">
        <v>106</v>
      </c>
      <c r="I14920" t="s">
        <v>69</v>
      </c>
      <c r="J14920" t="s">
        <v>107</v>
      </c>
      <c r="K14920" s="23">
        <v>11</v>
      </c>
      <c r="L14920" s="24">
        <v>16.5</v>
      </c>
      <c r="M14920" s="24">
        <v>181.5</v>
      </c>
      <c r="N14920" s="24">
        <v>141.57</v>
      </c>
      <c r="O14920" s="24">
        <v>39.93</v>
      </c>
      <c r="P14920" s="25">
        <v>22</v>
      </c>
    </row>
    <row r="14921" spans="1:16" x14ac:dyDescent="0.3">
      <c r="A14921" s="22">
        <v>43505</v>
      </c>
      <c r="B14921">
        <v>2019</v>
      </c>
      <c r="C14921">
        <v>2</v>
      </c>
      <c r="D14921" t="s">
        <v>116</v>
      </c>
      <c r="E14921" t="s">
        <v>91</v>
      </c>
      <c r="F14921" t="s">
        <v>190</v>
      </c>
      <c r="G14921" t="s">
        <v>111</v>
      </c>
      <c r="H14921" t="s">
        <v>108</v>
      </c>
      <c r="I14921" t="s">
        <v>72</v>
      </c>
      <c r="J14921" t="s">
        <v>109</v>
      </c>
      <c r="K14921" s="23">
        <v>1</v>
      </c>
      <c r="L14921" s="24">
        <v>8.1999999999999993</v>
      </c>
      <c r="M14921" s="24">
        <v>8.1999999999999993</v>
      </c>
      <c r="N14921" s="24">
        <v>5.58</v>
      </c>
      <c r="O14921" s="24">
        <v>2.62</v>
      </c>
      <c r="P14921" s="25">
        <v>32</v>
      </c>
    </row>
    <row r="14922" spans="1:16" x14ac:dyDescent="0.3">
      <c r="A14922" s="22">
        <v>43506</v>
      </c>
      <c r="B14922">
        <v>2019</v>
      </c>
      <c r="C14922">
        <v>2</v>
      </c>
      <c r="D14922" t="s">
        <v>116</v>
      </c>
      <c r="E14922" t="s">
        <v>91</v>
      </c>
      <c r="F14922" t="s">
        <v>190</v>
      </c>
      <c r="G14922" t="s">
        <v>112</v>
      </c>
      <c r="H14922" t="s">
        <v>94</v>
      </c>
      <c r="I14922" t="s">
        <v>73</v>
      </c>
      <c r="J14922" t="s">
        <v>95</v>
      </c>
      <c r="K14922" s="23">
        <v>3.34</v>
      </c>
      <c r="L14922" s="24">
        <v>3.1</v>
      </c>
      <c r="M14922" s="24">
        <v>10.35</v>
      </c>
      <c r="N14922" s="24">
        <v>7.24</v>
      </c>
      <c r="O14922" s="24">
        <v>3.11</v>
      </c>
      <c r="P14922" s="25">
        <v>30</v>
      </c>
    </row>
    <row r="14923" spans="1:16" x14ac:dyDescent="0.3">
      <c r="A14923" s="22">
        <v>43506</v>
      </c>
      <c r="B14923">
        <v>2019</v>
      </c>
      <c r="C14923">
        <v>2</v>
      </c>
      <c r="D14923" t="s">
        <v>116</v>
      </c>
      <c r="E14923" t="s">
        <v>91</v>
      </c>
      <c r="F14923" t="s">
        <v>190</v>
      </c>
      <c r="G14923" t="s">
        <v>112</v>
      </c>
      <c r="H14923" t="s">
        <v>96</v>
      </c>
      <c r="I14923" t="s">
        <v>74</v>
      </c>
      <c r="J14923" t="s">
        <v>97</v>
      </c>
      <c r="K14923" s="23">
        <v>7.12</v>
      </c>
      <c r="L14923" s="24">
        <v>3.6</v>
      </c>
      <c r="M14923" s="24">
        <v>25.63</v>
      </c>
      <c r="N14923" s="24">
        <v>17.940000000000001</v>
      </c>
      <c r="O14923" s="24">
        <v>7.69</v>
      </c>
      <c r="P14923" s="25">
        <v>30</v>
      </c>
    </row>
    <row r="14924" spans="1:16" x14ac:dyDescent="0.3">
      <c r="A14924" s="22">
        <v>43506</v>
      </c>
      <c r="B14924">
        <v>2019</v>
      </c>
      <c r="C14924">
        <v>2</v>
      </c>
      <c r="D14924" t="s">
        <v>116</v>
      </c>
      <c r="E14924" t="s">
        <v>91</v>
      </c>
      <c r="F14924" t="s">
        <v>190</v>
      </c>
      <c r="G14924" t="s">
        <v>112</v>
      </c>
      <c r="H14924" t="s">
        <v>98</v>
      </c>
      <c r="I14924" t="s">
        <v>75</v>
      </c>
      <c r="J14924" t="s">
        <v>99</v>
      </c>
      <c r="K14924" s="23">
        <v>3.35</v>
      </c>
      <c r="L14924" s="24">
        <v>2.8</v>
      </c>
      <c r="M14924" s="24">
        <v>9.3800000000000008</v>
      </c>
      <c r="N14924" s="24">
        <v>6.75</v>
      </c>
      <c r="O14924" s="24">
        <v>2.63</v>
      </c>
      <c r="P14924" s="25">
        <v>28</v>
      </c>
    </row>
    <row r="14925" spans="1:16" x14ac:dyDescent="0.3">
      <c r="A14925" s="22">
        <v>43506</v>
      </c>
      <c r="B14925">
        <v>2019</v>
      </c>
      <c r="C14925">
        <v>2</v>
      </c>
      <c r="D14925" t="s">
        <v>116</v>
      </c>
      <c r="E14925" t="s">
        <v>91</v>
      </c>
      <c r="F14925" t="s">
        <v>190</v>
      </c>
      <c r="G14925" t="s">
        <v>112</v>
      </c>
      <c r="H14925" t="s">
        <v>100</v>
      </c>
      <c r="I14925" t="s">
        <v>70</v>
      </c>
      <c r="J14925" t="s">
        <v>101</v>
      </c>
      <c r="K14925" s="23">
        <v>43.2</v>
      </c>
      <c r="L14925" s="24">
        <v>2.4</v>
      </c>
      <c r="M14925" s="24">
        <v>103.68</v>
      </c>
      <c r="N14925" s="24">
        <v>76.72</v>
      </c>
      <c r="O14925" s="24">
        <v>26.96</v>
      </c>
      <c r="P14925" s="25">
        <v>26</v>
      </c>
    </row>
    <row r="14926" spans="1:16" x14ac:dyDescent="0.3">
      <c r="A14926" s="22">
        <v>43506</v>
      </c>
      <c r="B14926">
        <v>2019</v>
      </c>
      <c r="C14926">
        <v>2</v>
      </c>
      <c r="D14926" t="s">
        <v>116</v>
      </c>
      <c r="E14926" t="s">
        <v>91</v>
      </c>
      <c r="F14926" t="s">
        <v>190</v>
      </c>
      <c r="G14926" t="s">
        <v>112</v>
      </c>
      <c r="H14926" t="s">
        <v>102</v>
      </c>
      <c r="I14926" t="s">
        <v>71</v>
      </c>
      <c r="J14926" t="s">
        <v>103</v>
      </c>
      <c r="K14926" s="23">
        <v>9</v>
      </c>
      <c r="L14926" s="24">
        <v>6.9</v>
      </c>
      <c r="M14926" s="24">
        <v>62.1</v>
      </c>
      <c r="N14926" s="24">
        <v>40.99</v>
      </c>
      <c r="O14926" s="24">
        <v>21.11</v>
      </c>
      <c r="P14926" s="25">
        <v>34</v>
      </c>
    </row>
    <row r="14927" spans="1:16" x14ac:dyDescent="0.3">
      <c r="A14927" s="22">
        <v>43506</v>
      </c>
      <c r="B14927">
        <v>2019</v>
      </c>
      <c r="C14927">
        <v>2</v>
      </c>
      <c r="D14927" t="s">
        <v>116</v>
      </c>
      <c r="E14927" t="s">
        <v>91</v>
      </c>
      <c r="F14927" t="s">
        <v>190</v>
      </c>
      <c r="G14927" t="s">
        <v>112</v>
      </c>
      <c r="H14927" t="s">
        <v>104</v>
      </c>
      <c r="I14927" t="s">
        <v>76</v>
      </c>
      <c r="J14927" t="s">
        <v>105</v>
      </c>
      <c r="K14927" s="23">
        <v>0</v>
      </c>
      <c r="L14927" s="24">
        <v>7.4</v>
      </c>
      <c r="M14927" s="24">
        <v>0</v>
      </c>
      <c r="N14927" s="24">
        <v>0</v>
      </c>
      <c r="O14927" s="24">
        <v>0</v>
      </c>
      <c r="P14927" s="25">
        <v>34</v>
      </c>
    </row>
    <row r="14928" spans="1:16" x14ac:dyDescent="0.3">
      <c r="A14928" s="22">
        <v>43506</v>
      </c>
      <c r="B14928">
        <v>2019</v>
      </c>
      <c r="C14928">
        <v>2</v>
      </c>
      <c r="D14928" t="s">
        <v>116</v>
      </c>
      <c r="E14928" t="s">
        <v>91</v>
      </c>
      <c r="F14928" t="s">
        <v>190</v>
      </c>
      <c r="G14928" t="s">
        <v>112</v>
      </c>
      <c r="H14928" t="s">
        <v>106</v>
      </c>
      <c r="I14928" t="s">
        <v>69</v>
      </c>
      <c r="J14928" t="s">
        <v>107</v>
      </c>
      <c r="K14928" s="23">
        <v>0</v>
      </c>
      <c r="L14928" s="24">
        <v>16.5</v>
      </c>
      <c r="M14928" s="24">
        <v>0</v>
      </c>
      <c r="N14928" s="24">
        <v>0</v>
      </c>
      <c r="O14928" s="24">
        <v>0</v>
      </c>
      <c r="P14928" s="25">
        <v>22</v>
      </c>
    </row>
    <row r="14929" spans="1:16" x14ac:dyDescent="0.3">
      <c r="A14929" s="22">
        <v>43506</v>
      </c>
      <c r="B14929">
        <v>2019</v>
      </c>
      <c r="C14929">
        <v>2</v>
      </c>
      <c r="D14929" t="s">
        <v>116</v>
      </c>
      <c r="E14929" t="s">
        <v>91</v>
      </c>
      <c r="F14929" t="s">
        <v>190</v>
      </c>
      <c r="G14929" t="s">
        <v>112</v>
      </c>
      <c r="H14929" t="s">
        <v>108</v>
      </c>
      <c r="I14929" t="s">
        <v>72</v>
      </c>
      <c r="J14929" t="s">
        <v>109</v>
      </c>
      <c r="K14929" s="23">
        <v>1.2</v>
      </c>
      <c r="L14929" s="24">
        <v>8.1999999999999993</v>
      </c>
      <c r="M14929" s="24">
        <v>9.84</v>
      </c>
      <c r="N14929" s="24">
        <v>6.69</v>
      </c>
      <c r="O14929" s="24">
        <v>3.15</v>
      </c>
      <c r="P14929" s="25">
        <v>32</v>
      </c>
    </row>
    <row r="14930" spans="1:16" x14ac:dyDescent="0.3">
      <c r="A14930" s="22">
        <v>43507</v>
      </c>
      <c r="B14930">
        <v>2019</v>
      </c>
      <c r="C14930">
        <v>2</v>
      </c>
      <c r="D14930" t="s">
        <v>116</v>
      </c>
      <c r="E14930" t="s">
        <v>91</v>
      </c>
      <c r="F14930" t="s">
        <v>190</v>
      </c>
      <c r="G14930" t="s">
        <v>113</v>
      </c>
      <c r="H14930" t="s">
        <v>94</v>
      </c>
      <c r="I14930" t="s">
        <v>73</v>
      </c>
      <c r="J14930" t="s">
        <v>95</v>
      </c>
      <c r="K14930" s="23">
        <v>8</v>
      </c>
      <c r="L14930" s="24">
        <v>3.1</v>
      </c>
      <c r="M14930" s="24">
        <v>24.8</v>
      </c>
      <c r="N14930" s="24">
        <v>17.36</v>
      </c>
      <c r="O14930" s="24">
        <v>7.44</v>
      </c>
      <c r="P14930" s="25">
        <v>30</v>
      </c>
    </row>
    <row r="14931" spans="1:16" x14ac:dyDescent="0.3">
      <c r="A14931" s="22">
        <v>43507</v>
      </c>
      <c r="B14931">
        <v>2019</v>
      </c>
      <c r="C14931">
        <v>2</v>
      </c>
      <c r="D14931" t="s">
        <v>116</v>
      </c>
      <c r="E14931" t="s">
        <v>91</v>
      </c>
      <c r="F14931" t="s">
        <v>190</v>
      </c>
      <c r="G14931" t="s">
        <v>113</v>
      </c>
      <c r="H14931" t="s">
        <v>96</v>
      </c>
      <c r="I14931" t="s">
        <v>74</v>
      </c>
      <c r="J14931" t="s">
        <v>97</v>
      </c>
      <c r="K14931" s="23">
        <v>7.47</v>
      </c>
      <c r="L14931" s="24">
        <v>3.6</v>
      </c>
      <c r="M14931" s="24">
        <v>26.89</v>
      </c>
      <c r="N14931" s="24">
        <v>18.82</v>
      </c>
      <c r="O14931" s="24">
        <v>8.07</v>
      </c>
      <c r="P14931" s="25">
        <v>30</v>
      </c>
    </row>
    <row r="14932" spans="1:16" x14ac:dyDescent="0.3">
      <c r="A14932" s="22">
        <v>43507</v>
      </c>
      <c r="B14932">
        <v>2019</v>
      </c>
      <c r="C14932">
        <v>2</v>
      </c>
      <c r="D14932" t="s">
        <v>116</v>
      </c>
      <c r="E14932" t="s">
        <v>91</v>
      </c>
      <c r="F14932" t="s">
        <v>190</v>
      </c>
      <c r="G14932" t="s">
        <v>113</v>
      </c>
      <c r="H14932" t="s">
        <v>98</v>
      </c>
      <c r="I14932" t="s">
        <v>75</v>
      </c>
      <c r="J14932" t="s">
        <v>99</v>
      </c>
      <c r="K14932" s="23">
        <v>6.15</v>
      </c>
      <c r="L14932" s="24">
        <v>2.8</v>
      </c>
      <c r="M14932" s="24">
        <v>17.22</v>
      </c>
      <c r="N14932" s="24">
        <v>12.4</v>
      </c>
      <c r="O14932" s="24">
        <v>4.82</v>
      </c>
      <c r="P14932" s="25">
        <v>28</v>
      </c>
    </row>
    <row r="14933" spans="1:16" x14ac:dyDescent="0.3">
      <c r="A14933" s="22">
        <v>43507</v>
      </c>
      <c r="B14933">
        <v>2019</v>
      </c>
      <c r="C14933">
        <v>2</v>
      </c>
      <c r="D14933" t="s">
        <v>116</v>
      </c>
      <c r="E14933" t="s">
        <v>91</v>
      </c>
      <c r="F14933" t="s">
        <v>190</v>
      </c>
      <c r="G14933" t="s">
        <v>113</v>
      </c>
      <c r="H14933" t="s">
        <v>100</v>
      </c>
      <c r="I14933" t="s">
        <v>70</v>
      </c>
      <c r="J14933" t="s">
        <v>101</v>
      </c>
      <c r="K14933" s="23">
        <v>30</v>
      </c>
      <c r="L14933" s="24">
        <v>2.4</v>
      </c>
      <c r="M14933" s="24">
        <v>72</v>
      </c>
      <c r="N14933" s="24">
        <v>53.28</v>
      </c>
      <c r="O14933" s="24">
        <v>18.72</v>
      </c>
      <c r="P14933" s="25">
        <v>26</v>
      </c>
    </row>
    <row r="14934" spans="1:16" x14ac:dyDescent="0.3">
      <c r="A14934" s="22">
        <v>43507</v>
      </c>
      <c r="B14934">
        <v>2019</v>
      </c>
      <c r="C14934">
        <v>2</v>
      </c>
      <c r="D14934" t="s">
        <v>116</v>
      </c>
      <c r="E14934" t="s">
        <v>91</v>
      </c>
      <c r="F14934" t="s">
        <v>190</v>
      </c>
      <c r="G14934" t="s">
        <v>113</v>
      </c>
      <c r="H14934" t="s">
        <v>102</v>
      </c>
      <c r="I14934" t="s">
        <v>71</v>
      </c>
      <c r="J14934" t="s">
        <v>103</v>
      </c>
      <c r="K14934" s="23">
        <v>10</v>
      </c>
      <c r="L14934" s="24">
        <v>6.9</v>
      </c>
      <c r="M14934" s="24">
        <v>69</v>
      </c>
      <c r="N14934" s="24">
        <v>45.54</v>
      </c>
      <c r="O14934" s="24">
        <v>23.46</v>
      </c>
      <c r="P14934" s="25">
        <v>34</v>
      </c>
    </row>
    <row r="14935" spans="1:16" x14ac:dyDescent="0.3">
      <c r="A14935" s="22">
        <v>43507</v>
      </c>
      <c r="B14935">
        <v>2019</v>
      </c>
      <c r="C14935">
        <v>2</v>
      </c>
      <c r="D14935" t="s">
        <v>116</v>
      </c>
      <c r="E14935" t="s">
        <v>91</v>
      </c>
      <c r="F14935" t="s">
        <v>190</v>
      </c>
      <c r="G14935" t="s">
        <v>113</v>
      </c>
      <c r="H14935" t="s">
        <v>104</v>
      </c>
      <c r="I14935" t="s">
        <v>76</v>
      </c>
      <c r="J14935" t="s">
        <v>105</v>
      </c>
      <c r="K14935" s="23">
        <v>0</v>
      </c>
      <c r="L14935" s="24">
        <v>7.4</v>
      </c>
      <c r="M14935" s="24">
        <v>0</v>
      </c>
      <c r="N14935" s="24">
        <v>0</v>
      </c>
      <c r="O14935" s="24">
        <v>0</v>
      </c>
      <c r="P14935" s="25">
        <v>34</v>
      </c>
    </row>
    <row r="14936" spans="1:16" x14ac:dyDescent="0.3">
      <c r="A14936" s="22">
        <v>43507</v>
      </c>
      <c r="B14936">
        <v>2019</v>
      </c>
      <c r="C14936">
        <v>2</v>
      </c>
      <c r="D14936" t="s">
        <v>116</v>
      </c>
      <c r="E14936" t="s">
        <v>91</v>
      </c>
      <c r="F14936" t="s">
        <v>190</v>
      </c>
      <c r="G14936" t="s">
        <v>113</v>
      </c>
      <c r="H14936" t="s">
        <v>106</v>
      </c>
      <c r="I14936" t="s">
        <v>69</v>
      </c>
      <c r="J14936" t="s">
        <v>107</v>
      </c>
      <c r="K14936" s="23">
        <v>5</v>
      </c>
      <c r="L14936" s="24">
        <v>16.5</v>
      </c>
      <c r="M14936" s="24">
        <v>82.5</v>
      </c>
      <c r="N14936" s="24">
        <v>64.349999999999994</v>
      </c>
      <c r="O14936" s="24">
        <v>18.149999999999999</v>
      </c>
      <c r="P14936" s="25">
        <v>22</v>
      </c>
    </row>
    <row r="14937" spans="1:16" x14ac:dyDescent="0.3">
      <c r="A14937" s="22">
        <v>43507</v>
      </c>
      <c r="B14937">
        <v>2019</v>
      </c>
      <c r="C14937">
        <v>2</v>
      </c>
      <c r="D14937" t="s">
        <v>116</v>
      </c>
      <c r="E14937" t="s">
        <v>91</v>
      </c>
      <c r="F14937" t="s">
        <v>190</v>
      </c>
      <c r="G14937" t="s">
        <v>113</v>
      </c>
      <c r="H14937" t="s">
        <v>108</v>
      </c>
      <c r="I14937" t="s">
        <v>72</v>
      </c>
      <c r="J14937" t="s">
        <v>109</v>
      </c>
      <c r="K14937" s="23">
        <v>3</v>
      </c>
      <c r="L14937" s="24">
        <v>8.1999999999999993</v>
      </c>
      <c r="M14937" s="24">
        <v>24.6</v>
      </c>
      <c r="N14937" s="24">
        <v>16.73</v>
      </c>
      <c r="O14937" s="24">
        <v>7.87</v>
      </c>
      <c r="P14937" s="25">
        <v>32</v>
      </c>
    </row>
    <row r="14938" spans="1:16" x14ac:dyDescent="0.3">
      <c r="A14938" s="22">
        <v>43508</v>
      </c>
      <c r="B14938">
        <v>2019</v>
      </c>
      <c r="C14938">
        <v>2</v>
      </c>
      <c r="D14938" t="s">
        <v>116</v>
      </c>
      <c r="E14938" t="s">
        <v>91</v>
      </c>
      <c r="F14938" t="s">
        <v>190</v>
      </c>
      <c r="G14938" t="s">
        <v>114</v>
      </c>
      <c r="H14938" t="s">
        <v>94</v>
      </c>
      <c r="I14938" t="s">
        <v>73</v>
      </c>
      <c r="J14938" t="s">
        <v>95</v>
      </c>
      <c r="K14938" s="23">
        <v>6.66</v>
      </c>
      <c r="L14938" s="24">
        <v>3.1</v>
      </c>
      <c r="M14938" s="24">
        <v>20.65</v>
      </c>
      <c r="N14938" s="24">
        <v>14.45</v>
      </c>
      <c r="O14938" s="24">
        <v>6.2</v>
      </c>
      <c r="P14938" s="25">
        <v>30</v>
      </c>
    </row>
    <row r="14939" spans="1:16" x14ac:dyDescent="0.3">
      <c r="A14939" s="22">
        <v>43508</v>
      </c>
      <c r="B14939">
        <v>2019</v>
      </c>
      <c r="C14939">
        <v>2</v>
      </c>
      <c r="D14939" t="s">
        <v>116</v>
      </c>
      <c r="E14939" t="s">
        <v>91</v>
      </c>
      <c r="F14939" t="s">
        <v>190</v>
      </c>
      <c r="G14939" t="s">
        <v>114</v>
      </c>
      <c r="H14939" t="s">
        <v>96</v>
      </c>
      <c r="I14939" t="s">
        <v>74</v>
      </c>
      <c r="J14939" t="s">
        <v>97</v>
      </c>
      <c r="K14939" s="23">
        <v>3.34</v>
      </c>
      <c r="L14939" s="24">
        <v>3.6</v>
      </c>
      <c r="M14939" s="24">
        <v>12.02</v>
      </c>
      <c r="N14939" s="24">
        <v>8.41</v>
      </c>
      <c r="O14939" s="24">
        <v>3.61</v>
      </c>
      <c r="P14939" s="25">
        <v>30</v>
      </c>
    </row>
    <row r="14940" spans="1:16" x14ac:dyDescent="0.3">
      <c r="A14940" s="22">
        <v>43508</v>
      </c>
      <c r="B14940">
        <v>2019</v>
      </c>
      <c r="C14940">
        <v>2</v>
      </c>
      <c r="D14940" t="s">
        <v>116</v>
      </c>
      <c r="E14940" t="s">
        <v>91</v>
      </c>
      <c r="F14940" t="s">
        <v>190</v>
      </c>
      <c r="G14940" t="s">
        <v>114</v>
      </c>
      <c r="H14940" t="s">
        <v>98</v>
      </c>
      <c r="I14940" t="s">
        <v>75</v>
      </c>
      <c r="J14940" t="s">
        <v>99</v>
      </c>
      <c r="K14940" s="23">
        <v>0</v>
      </c>
      <c r="L14940" s="24">
        <v>2.8</v>
      </c>
      <c r="M14940" s="24">
        <v>0</v>
      </c>
      <c r="N14940" s="24">
        <v>0</v>
      </c>
      <c r="O14940" s="24">
        <v>0</v>
      </c>
      <c r="P14940" s="25">
        <v>28</v>
      </c>
    </row>
    <row r="14941" spans="1:16" x14ac:dyDescent="0.3">
      <c r="A14941" s="22">
        <v>43508</v>
      </c>
      <c r="B14941">
        <v>2019</v>
      </c>
      <c r="C14941">
        <v>2</v>
      </c>
      <c r="D14941" t="s">
        <v>116</v>
      </c>
      <c r="E14941" t="s">
        <v>91</v>
      </c>
      <c r="F14941" t="s">
        <v>190</v>
      </c>
      <c r="G14941" t="s">
        <v>114</v>
      </c>
      <c r="H14941" t="s">
        <v>100</v>
      </c>
      <c r="I14941" t="s">
        <v>70</v>
      </c>
      <c r="J14941" t="s">
        <v>101</v>
      </c>
      <c r="K14941" s="23">
        <v>34.6</v>
      </c>
      <c r="L14941" s="24">
        <v>2.4</v>
      </c>
      <c r="M14941" s="24">
        <v>83.04</v>
      </c>
      <c r="N14941" s="24">
        <v>61.45</v>
      </c>
      <c r="O14941" s="24">
        <v>21.59</v>
      </c>
      <c r="P14941" s="25">
        <v>26</v>
      </c>
    </row>
    <row r="14942" spans="1:16" x14ac:dyDescent="0.3">
      <c r="A14942" s="22">
        <v>43508</v>
      </c>
      <c r="B14942">
        <v>2019</v>
      </c>
      <c r="C14942">
        <v>2</v>
      </c>
      <c r="D14942" t="s">
        <v>116</v>
      </c>
      <c r="E14942" t="s">
        <v>91</v>
      </c>
      <c r="F14942" t="s">
        <v>190</v>
      </c>
      <c r="G14942" t="s">
        <v>114</v>
      </c>
      <c r="H14942" t="s">
        <v>102</v>
      </c>
      <c r="I14942" t="s">
        <v>71</v>
      </c>
      <c r="J14942" t="s">
        <v>103</v>
      </c>
      <c r="K14942" s="23">
        <v>8.1999999999999993</v>
      </c>
      <c r="L14942" s="24">
        <v>6.9</v>
      </c>
      <c r="M14942" s="24">
        <v>56.58</v>
      </c>
      <c r="N14942" s="24">
        <v>37.340000000000003</v>
      </c>
      <c r="O14942" s="24">
        <v>19.239999999999998</v>
      </c>
      <c r="P14942" s="25">
        <v>34</v>
      </c>
    </row>
    <row r="14943" spans="1:16" x14ac:dyDescent="0.3">
      <c r="A14943" s="22">
        <v>43508</v>
      </c>
      <c r="B14943">
        <v>2019</v>
      </c>
      <c r="C14943">
        <v>2</v>
      </c>
      <c r="D14943" t="s">
        <v>116</v>
      </c>
      <c r="E14943" t="s">
        <v>91</v>
      </c>
      <c r="F14943" t="s">
        <v>190</v>
      </c>
      <c r="G14943" t="s">
        <v>114</v>
      </c>
      <c r="H14943" t="s">
        <v>104</v>
      </c>
      <c r="I14943" t="s">
        <v>76</v>
      </c>
      <c r="J14943" t="s">
        <v>105</v>
      </c>
      <c r="K14943" s="23">
        <v>0</v>
      </c>
      <c r="L14943" s="24">
        <v>7.4</v>
      </c>
      <c r="M14943" s="24">
        <v>0</v>
      </c>
      <c r="N14943" s="24">
        <v>0</v>
      </c>
      <c r="O14943" s="24">
        <v>0</v>
      </c>
      <c r="P14943" s="25">
        <v>34</v>
      </c>
    </row>
    <row r="14944" spans="1:16" x14ac:dyDescent="0.3">
      <c r="A14944" s="22">
        <v>43508</v>
      </c>
      <c r="B14944">
        <v>2019</v>
      </c>
      <c r="C14944">
        <v>2</v>
      </c>
      <c r="D14944" t="s">
        <v>116</v>
      </c>
      <c r="E14944" t="s">
        <v>91</v>
      </c>
      <c r="F14944" t="s">
        <v>190</v>
      </c>
      <c r="G14944" t="s">
        <v>114</v>
      </c>
      <c r="H14944" t="s">
        <v>106</v>
      </c>
      <c r="I14944" t="s">
        <v>69</v>
      </c>
      <c r="J14944" t="s">
        <v>107</v>
      </c>
      <c r="K14944" s="23">
        <v>6</v>
      </c>
      <c r="L14944" s="24">
        <v>16.5</v>
      </c>
      <c r="M14944" s="24">
        <v>99</v>
      </c>
      <c r="N14944" s="24">
        <v>77.22</v>
      </c>
      <c r="O14944" s="24">
        <v>21.78</v>
      </c>
      <c r="P14944" s="25">
        <v>22</v>
      </c>
    </row>
    <row r="14945" spans="1:16" x14ac:dyDescent="0.3">
      <c r="A14945" s="22">
        <v>43508</v>
      </c>
      <c r="B14945">
        <v>2019</v>
      </c>
      <c r="C14945">
        <v>2</v>
      </c>
      <c r="D14945" t="s">
        <v>116</v>
      </c>
      <c r="E14945" t="s">
        <v>91</v>
      </c>
      <c r="F14945" t="s">
        <v>190</v>
      </c>
      <c r="G14945" t="s">
        <v>114</v>
      </c>
      <c r="H14945" t="s">
        <v>108</v>
      </c>
      <c r="I14945" t="s">
        <v>72</v>
      </c>
      <c r="J14945" t="s">
        <v>109</v>
      </c>
      <c r="K14945" s="23">
        <v>0.5</v>
      </c>
      <c r="L14945" s="24">
        <v>8.1999999999999993</v>
      </c>
      <c r="M14945" s="24">
        <v>4.0999999999999996</v>
      </c>
      <c r="N14945" s="24">
        <v>2.79</v>
      </c>
      <c r="O14945" s="24">
        <v>1.31</v>
      </c>
      <c r="P14945" s="25">
        <v>32</v>
      </c>
    </row>
    <row r="14946" spans="1:16" x14ac:dyDescent="0.3">
      <c r="A14946" s="22">
        <v>43509</v>
      </c>
      <c r="B14946">
        <v>2019</v>
      </c>
      <c r="C14946">
        <v>2</v>
      </c>
      <c r="D14946" t="s">
        <v>116</v>
      </c>
      <c r="E14946" t="s">
        <v>91</v>
      </c>
      <c r="F14946" t="s">
        <v>190</v>
      </c>
      <c r="G14946" t="s">
        <v>115</v>
      </c>
      <c r="H14946" t="s">
        <v>94</v>
      </c>
      <c r="I14946" t="s">
        <v>73</v>
      </c>
      <c r="J14946" t="s">
        <v>95</v>
      </c>
      <c r="K14946" s="23">
        <v>4</v>
      </c>
      <c r="L14946" s="24">
        <v>3.1</v>
      </c>
      <c r="M14946" s="24">
        <v>12.4</v>
      </c>
      <c r="N14946" s="24">
        <v>8.68</v>
      </c>
      <c r="O14946" s="24">
        <v>3.72</v>
      </c>
      <c r="P14946" s="25">
        <v>30</v>
      </c>
    </row>
    <row r="14947" spans="1:16" x14ac:dyDescent="0.3">
      <c r="A14947" s="22">
        <v>43509</v>
      </c>
      <c r="B14947">
        <v>2019</v>
      </c>
      <c r="C14947">
        <v>2</v>
      </c>
      <c r="D14947" t="s">
        <v>116</v>
      </c>
      <c r="E14947" t="s">
        <v>91</v>
      </c>
      <c r="F14947" t="s">
        <v>190</v>
      </c>
      <c r="G14947" t="s">
        <v>115</v>
      </c>
      <c r="H14947" t="s">
        <v>96</v>
      </c>
      <c r="I14947" t="s">
        <v>74</v>
      </c>
      <c r="J14947" t="s">
        <v>97</v>
      </c>
      <c r="K14947" s="23">
        <v>4.01</v>
      </c>
      <c r="L14947" s="24">
        <v>3.6</v>
      </c>
      <c r="M14947" s="24">
        <v>14.44</v>
      </c>
      <c r="N14947" s="24">
        <v>10.11</v>
      </c>
      <c r="O14947" s="24">
        <v>4.33</v>
      </c>
      <c r="P14947" s="25">
        <v>30</v>
      </c>
    </row>
    <row r="14948" spans="1:16" x14ac:dyDescent="0.3">
      <c r="A14948" s="22">
        <v>43509</v>
      </c>
      <c r="B14948">
        <v>2019</v>
      </c>
      <c r="C14948">
        <v>2</v>
      </c>
      <c r="D14948" t="s">
        <v>116</v>
      </c>
      <c r="E14948" t="s">
        <v>91</v>
      </c>
      <c r="F14948" t="s">
        <v>190</v>
      </c>
      <c r="G14948" t="s">
        <v>115</v>
      </c>
      <c r="H14948" t="s">
        <v>98</v>
      </c>
      <c r="I14948" t="s">
        <v>75</v>
      </c>
      <c r="J14948" t="s">
        <v>99</v>
      </c>
      <c r="K14948" s="23">
        <v>1</v>
      </c>
      <c r="L14948" s="24">
        <v>2.8</v>
      </c>
      <c r="M14948" s="24">
        <v>2.8</v>
      </c>
      <c r="N14948" s="24">
        <v>2.02</v>
      </c>
      <c r="O14948" s="24">
        <v>0.78</v>
      </c>
      <c r="P14948" s="25">
        <v>28</v>
      </c>
    </row>
    <row r="14949" spans="1:16" x14ac:dyDescent="0.3">
      <c r="A14949" s="22">
        <v>43509</v>
      </c>
      <c r="B14949">
        <v>2019</v>
      </c>
      <c r="C14949">
        <v>2</v>
      </c>
      <c r="D14949" t="s">
        <v>116</v>
      </c>
      <c r="E14949" t="s">
        <v>91</v>
      </c>
      <c r="F14949" t="s">
        <v>190</v>
      </c>
      <c r="G14949" t="s">
        <v>115</v>
      </c>
      <c r="H14949" t="s">
        <v>100</v>
      </c>
      <c r="I14949" t="s">
        <v>70</v>
      </c>
      <c r="J14949" t="s">
        <v>101</v>
      </c>
      <c r="K14949" s="23">
        <v>27.2</v>
      </c>
      <c r="L14949" s="24">
        <v>2.4</v>
      </c>
      <c r="M14949" s="24">
        <v>65.28</v>
      </c>
      <c r="N14949" s="24">
        <v>48.31</v>
      </c>
      <c r="O14949" s="24">
        <v>16.97</v>
      </c>
      <c r="P14949" s="25">
        <v>26</v>
      </c>
    </row>
    <row r="14950" spans="1:16" x14ac:dyDescent="0.3">
      <c r="A14950" s="22">
        <v>43509</v>
      </c>
      <c r="B14950">
        <v>2019</v>
      </c>
      <c r="C14950">
        <v>2</v>
      </c>
      <c r="D14950" t="s">
        <v>116</v>
      </c>
      <c r="E14950" t="s">
        <v>91</v>
      </c>
      <c r="F14950" t="s">
        <v>190</v>
      </c>
      <c r="G14950" t="s">
        <v>115</v>
      </c>
      <c r="H14950" t="s">
        <v>102</v>
      </c>
      <c r="I14950" t="s">
        <v>71</v>
      </c>
      <c r="J14950" t="s">
        <v>103</v>
      </c>
      <c r="K14950" s="23">
        <v>16</v>
      </c>
      <c r="L14950" s="24">
        <v>6.9</v>
      </c>
      <c r="M14950" s="24">
        <v>110.4</v>
      </c>
      <c r="N14950" s="24">
        <v>72.86</v>
      </c>
      <c r="O14950" s="24">
        <v>37.54</v>
      </c>
      <c r="P14950" s="25">
        <v>34</v>
      </c>
    </row>
    <row r="14951" spans="1:16" x14ac:dyDescent="0.3">
      <c r="A14951" s="22">
        <v>43509</v>
      </c>
      <c r="B14951">
        <v>2019</v>
      </c>
      <c r="C14951">
        <v>2</v>
      </c>
      <c r="D14951" t="s">
        <v>116</v>
      </c>
      <c r="E14951" t="s">
        <v>91</v>
      </c>
      <c r="F14951" t="s">
        <v>190</v>
      </c>
      <c r="G14951" t="s">
        <v>115</v>
      </c>
      <c r="H14951" t="s">
        <v>104</v>
      </c>
      <c r="I14951" t="s">
        <v>76</v>
      </c>
      <c r="J14951" t="s">
        <v>105</v>
      </c>
      <c r="K14951" s="23">
        <v>0</v>
      </c>
      <c r="L14951" s="24">
        <v>7.4</v>
      </c>
      <c r="M14951" s="24">
        <v>0</v>
      </c>
      <c r="N14951" s="24">
        <v>0</v>
      </c>
      <c r="O14951" s="24">
        <v>0</v>
      </c>
      <c r="P14951" s="25">
        <v>34</v>
      </c>
    </row>
    <row r="14952" spans="1:16" x14ac:dyDescent="0.3">
      <c r="A14952" s="22">
        <v>43509</v>
      </c>
      <c r="B14952">
        <v>2019</v>
      </c>
      <c r="C14952">
        <v>2</v>
      </c>
      <c r="D14952" t="s">
        <v>116</v>
      </c>
      <c r="E14952" t="s">
        <v>91</v>
      </c>
      <c r="F14952" t="s">
        <v>190</v>
      </c>
      <c r="G14952" t="s">
        <v>115</v>
      </c>
      <c r="H14952" t="s">
        <v>106</v>
      </c>
      <c r="I14952" t="s">
        <v>69</v>
      </c>
      <c r="J14952" t="s">
        <v>107</v>
      </c>
      <c r="K14952" s="23">
        <v>8</v>
      </c>
      <c r="L14952" s="24">
        <v>16.5</v>
      </c>
      <c r="M14952" s="24">
        <v>132</v>
      </c>
      <c r="N14952" s="24">
        <v>102.96</v>
      </c>
      <c r="O14952" s="24">
        <v>29.04</v>
      </c>
      <c r="P14952" s="25">
        <v>22</v>
      </c>
    </row>
    <row r="14953" spans="1:16" x14ac:dyDescent="0.3">
      <c r="A14953" s="22">
        <v>43509</v>
      </c>
      <c r="B14953">
        <v>2019</v>
      </c>
      <c r="C14953">
        <v>2</v>
      </c>
      <c r="D14953" t="s">
        <v>116</v>
      </c>
      <c r="E14953" t="s">
        <v>91</v>
      </c>
      <c r="F14953" t="s">
        <v>190</v>
      </c>
      <c r="G14953" t="s">
        <v>115</v>
      </c>
      <c r="H14953" t="s">
        <v>108</v>
      </c>
      <c r="I14953" t="s">
        <v>72</v>
      </c>
      <c r="J14953" t="s">
        <v>109</v>
      </c>
      <c r="K14953" s="23">
        <v>2</v>
      </c>
      <c r="L14953" s="24">
        <v>8.1999999999999993</v>
      </c>
      <c r="M14953" s="24">
        <v>16.399999999999999</v>
      </c>
      <c r="N14953" s="24">
        <v>11.15</v>
      </c>
      <c r="O14953" s="24">
        <v>5.25</v>
      </c>
      <c r="P14953" s="25">
        <v>32</v>
      </c>
    </row>
    <row r="14954" spans="1:16" x14ac:dyDescent="0.3">
      <c r="A14954" s="22">
        <v>43510</v>
      </c>
      <c r="B14954">
        <v>2019</v>
      </c>
      <c r="C14954">
        <v>2</v>
      </c>
      <c r="D14954" t="s">
        <v>116</v>
      </c>
      <c r="E14954" t="s">
        <v>91</v>
      </c>
      <c r="F14954" t="s">
        <v>190</v>
      </c>
      <c r="G14954" t="s">
        <v>93</v>
      </c>
      <c r="H14954" t="s">
        <v>94</v>
      </c>
      <c r="I14954" t="s">
        <v>73</v>
      </c>
      <c r="J14954" t="s">
        <v>95</v>
      </c>
      <c r="K14954" s="23">
        <v>2.33</v>
      </c>
      <c r="L14954" s="24">
        <v>3.1</v>
      </c>
      <c r="M14954" s="24">
        <v>7.22</v>
      </c>
      <c r="N14954" s="24">
        <v>5.05</v>
      </c>
      <c r="O14954" s="24">
        <v>2.17</v>
      </c>
      <c r="P14954" s="25">
        <v>30</v>
      </c>
    </row>
    <row r="14955" spans="1:16" x14ac:dyDescent="0.3">
      <c r="A14955" s="22">
        <v>43510</v>
      </c>
      <c r="B14955">
        <v>2019</v>
      </c>
      <c r="C14955">
        <v>2</v>
      </c>
      <c r="D14955" t="s">
        <v>116</v>
      </c>
      <c r="E14955" t="s">
        <v>91</v>
      </c>
      <c r="F14955" t="s">
        <v>190</v>
      </c>
      <c r="G14955" t="s">
        <v>93</v>
      </c>
      <c r="H14955" t="s">
        <v>96</v>
      </c>
      <c r="I14955" t="s">
        <v>74</v>
      </c>
      <c r="J14955" t="s">
        <v>97</v>
      </c>
      <c r="K14955" s="23">
        <v>6.52</v>
      </c>
      <c r="L14955" s="24">
        <v>3.6</v>
      </c>
      <c r="M14955" s="24">
        <v>23.47</v>
      </c>
      <c r="N14955" s="24">
        <v>16.43</v>
      </c>
      <c r="O14955" s="24">
        <v>7.04</v>
      </c>
      <c r="P14955" s="25">
        <v>30</v>
      </c>
    </row>
    <row r="14956" spans="1:16" x14ac:dyDescent="0.3">
      <c r="A14956" s="22">
        <v>43510</v>
      </c>
      <c r="B14956">
        <v>2019</v>
      </c>
      <c r="C14956">
        <v>2</v>
      </c>
      <c r="D14956" t="s">
        <v>116</v>
      </c>
      <c r="E14956" t="s">
        <v>91</v>
      </c>
      <c r="F14956" t="s">
        <v>190</v>
      </c>
      <c r="G14956" t="s">
        <v>93</v>
      </c>
      <c r="H14956" t="s">
        <v>98</v>
      </c>
      <c r="I14956" t="s">
        <v>75</v>
      </c>
      <c r="J14956" t="s">
        <v>99</v>
      </c>
      <c r="K14956" s="23">
        <v>3.15</v>
      </c>
      <c r="L14956" s="24">
        <v>2.8</v>
      </c>
      <c r="M14956" s="24">
        <v>8.82</v>
      </c>
      <c r="N14956" s="24">
        <v>6.35</v>
      </c>
      <c r="O14956" s="24">
        <v>2.4700000000000002</v>
      </c>
      <c r="P14956" s="25">
        <v>28</v>
      </c>
    </row>
    <row r="14957" spans="1:16" x14ac:dyDescent="0.3">
      <c r="A14957" s="22">
        <v>43510</v>
      </c>
      <c r="B14957">
        <v>2019</v>
      </c>
      <c r="C14957">
        <v>2</v>
      </c>
      <c r="D14957" t="s">
        <v>116</v>
      </c>
      <c r="E14957" t="s">
        <v>91</v>
      </c>
      <c r="F14957" t="s">
        <v>190</v>
      </c>
      <c r="G14957" t="s">
        <v>93</v>
      </c>
      <c r="H14957" t="s">
        <v>100</v>
      </c>
      <c r="I14957" t="s">
        <v>70</v>
      </c>
      <c r="J14957" t="s">
        <v>101</v>
      </c>
      <c r="K14957" s="23">
        <v>54.5</v>
      </c>
      <c r="L14957" s="24">
        <v>2.4</v>
      </c>
      <c r="M14957" s="24">
        <v>130.80000000000001</v>
      </c>
      <c r="N14957" s="24">
        <v>96.79</v>
      </c>
      <c r="O14957" s="24">
        <v>34.01</v>
      </c>
      <c r="P14957" s="25">
        <v>26</v>
      </c>
    </row>
    <row r="14958" spans="1:16" x14ac:dyDescent="0.3">
      <c r="A14958" s="22">
        <v>43510</v>
      </c>
      <c r="B14958">
        <v>2019</v>
      </c>
      <c r="C14958">
        <v>2</v>
      </c>
      <c r="D14958" t="s">
        <v>116</v>
      </c>
      <c r="E14958" t="s">
        <v>91</v>
      </c>
      <c r="F14958" t="s">
        <v>190</v>
      </c>
      <c r="G14958" t="s">
        <v>93</v>
      </c>
      <c r="H14958" t="s">
        <v>102</v>
      </c>
      <c r="I14958" t="s">
        <v>71</v>
      </c>
      <c r="J14958" t="s">
        <v>103</v>
      </c>
      <c r="K14958" s="23">
        <v>9</v>
      </c>
      <c r="L14958" s="24">
        <v>6.9</v>
      </c>
      <c r="M14958" s="24">
        <v>62.1</v>
      </c>
      <c r="N14958" s="24">
        <v>40.99</v>
      </c>
      <c r="O14958" s="24">
        <v>21.11</v>
      </c>
      <c r="P14958" s="25">
        <v>34</v>
      </c>
    </row>
    <row r="14959" spans="1:16" x14ac:dyDescent="0.3">
      <c r="A14959" s="22">
        <v>43510</v>
      </c>
      <c r="B14959">
        <v>2019</v>
      </c>
      <c r="C14959">
        <v>2</v>
      </c>
      <c r="D14959" t="s">
        <v>116</v>
      </c>
      <c r="E14959" t="s">
        <v>91</v>
      </c>
      <c r="F14959" t="s">
        <v>190</v>
      </c>
      <c r="G14959" t="s">
        <v>93</v>
      </c>
      <c r="H14959" t="s">
        <v>104</v>
      </c>
      <c r="I14959" t="s">
        <v>76</v>
      </c>
      <c r="J14959" t="s">
        <v>105</v>
      </c>
      <c r="K14959" s="23">
        <v>0</v>
      </c>
      <c r="L14959" s="24">
        <v>7.4</v>
      </c>
      <c r="M14959" s="24">
        <v>0</v>
      </c>
      <c r="N14959" s="24">
        <v>0</v>
      </c>
      <c r="O14959" s="24">
        <v>0</v>
      </c>
      <c r="P14959" s="25">
        <v>34</v>
      </c>
    </row>
    <row r="14960" spans="1:16" x14ac:dyDescent="0.3">
      <c r="A14960" s="22">
        <v>43510</v>
      </c>
      <c r="B14960">
        <v>2019</v>
      </c>
      <c r="C14960">
        <v>2</v>
      </c>
      <c r="D14960" t="s">
        <v>116</v>
      </c>
      <c r="E14960" t="s">
        <v>91</v>
      </c>
      <c r="F14960" t="s">
        <v>190</v>
      </c>
      <c r="G14960" t="s">
        <v>93</v>
      </c>
      <c r="H14960" t="s">
        <v>106</v>
      </c>
      <c r="I14960" t="s">
        <v>69</v>
      </c>
      <c r="J14960" t="s">
        <v>107</v>
      </c>
      <c r="K14960" s="23">
        <v>7</v>
      </c>
      <c r="L14960" s="24">
        <v>16.5</v>
      </c>
      <c r="M14960" s="24">
        <v>115.5</v>
      </c>
      <c r="N14960" s="24">
        <v>90.09</v>
      </c>
      <c r="O14960" s="24">
        <v>25.41</v>
      </c>
      <c r="P14960" s="25">
        <v>22</v>
      </c>
    </row>
    <row r="14961" spans="1:16" x14ac:dyDescent="0.3">
      <c r="A14961" s="22">
        <v>43510</v>
      </c>
      <c r="B14961">
        <v>2019</v>
      </c>
      <c r="C14961">
        <v>2</v>
      </c>
      <c r="D14961" t="s">
        <v>116</v>
      </c>
      <c r="E14961" t="s">
        <v>91</v>
      </c>
      <c r="F14961" t="s">
        <v>190</v>
      </c>
      <c r="G14961" t="s">
        <v>93</v>
      </c>
      <c r="H14961" t="s">
        <v>108</v>
      </c>
      <c r="I14961" t="s">
        <v>72</v>
      </c>
      <c r="J14961" t="s">
        <v>109</v>
      </c>
      <c r="K14961" s="23">
        <v>3</v>
      </c>
      <c r="L14961" s="24">
        <v>8.1999999999999993</v>
      </c>
      <c r="M14961" s="24">
        <v>24.6</v>
      </c>
      <c r="N14961" s="24">
        <v>16.73</v>
      </c>
      <c r="O14961" s="24">
        <v>7.87</v>
      </c>
      <c r="P14961" s="25">
        <v>32</v>
      </c>
    </row>
    <row r="14962" spans="1:16" x14ac:dyDescent="0.3">
      <c r="A14962" s="22">
        <v>43511</v>
      </c>
      <c r="B14962">
        <v>2019</v>
      </c>
      <c r="C14962">
        <v>2</v>
      </c>
      <c r="D14962" t="s">
        <v>116</v>
      </c>
      <c r="E14962" t="s">
        <v>91</v>
      </c>
      <c r="F14962" t="s">
        <v>190</v>
      </c>
      <c r="G14962" t="s">
        <v>110</v>
      </c>
      <c r="H14962" t="s">
        <v>94</v>
      </c>
      <c r="I14962" t="s">
        <v>73</v>
      </c>
      <c r="J14962" t="s">
        <v>95</v>
      </c>
      <c r="K14962" s="23">
        <v>5.34</v>
      </c>
      <c r="L14962" s="24">
        <v>3.1</v>
      </c>
      <c r="M14962" s="24">
        <v>16.55</v>
      </c>
      <c r="N14962" s="24">
        <v>11.58</v>
      </c>
      <c r="O14962" s="24">
        <v>4.97</v>
      </c>
      <c r="P14962" s="25">
        <v>30</v>
      </c>
    </row>
    <row r="14963" spans="1:16" x14ac:dyDescent="0.3">
      <c r="A14963" s="22">
        <v>43511</v>
      </c>
      <c r="B14963">
        <v>2019</v>
      </c>
      <c r="C14963">
        <v>2</v>
      </c>
      <c r="D14963" t="s">
        <v>116</v>
      </c>
      <c r="E14963" t="s">
        <v>91</v>
      </c>
      <c r="F14963" t="s">
        <v>190</v>
      </c>
      <c r="G14963" t="s">
        <v>110</v>
      </c>
      <c r="H14963" t="s">
        <v>96</v>
      </c>
      <c r="I14963" t="s">
        <v>74</v>
      </c>
      <c r="J14963" t="s">
        <v>97</v>
      </c>
      <c r="K14963" s="23">
        <v>5</v>
      </c>
      <c r="L14963" s="24">
        <v>3.6</v>
      </c>
      <c r="M14963" s="24">
        <v>18</v>
      </c>
      <c r="N14963" s="24">
        <v>12.6</v>
      </c>
      <c r="O14963" s="24">
        <v>5.4</v>
      </c>
      <c r="P14963" s="25">
        <v>30</v>
      </c>
    </row>
    <row r="14964" spans="1:16" x14ac:dyDescent="0.3">
      <c r="A14964" s="22">
        <v>43511</v>
      </c>
      <c r="B14964">
        <v>2019</v>
      </c>
      <c r="C14964">
        <v>2</v>
      </c>
      <c r="D14964" t="s">
        <v>116</v>
      </c>
      <c r="E14964" t="s">
        <v>91</v>
      </c>
      <c r="F14964" t="s">
        <v>190</v>
      </c>
      <c r="G14964" t="s">
        <v>110</v>
      </c>
      <c r="H14964" t="s">
        <v>98</v>
      </c>
      <c r="I14964" t="s">
        <v>75</v>
      </c>
      <c r="J14964" t="s">
        <v>99</v>
      </c>
      <c r="K14964" s="23">
        <v>12.5</v>
      </c>
      <c r="L14964" s="24">
        <v>2.8</v>
      </c>
      <c r="M14964" s="24">
        <v>35</v>
      </c>
      <c r="N14964" s="24">
        <v>25.2</v>
      </c>
      <c r="O14964" s="24">
        <v>9.8000000000000007</v>
      </c>
      <c r="P14964" s="25">
        <v>28</v>
      </c>
    </row>
    <row r="14965" spans="1:16" x14ac:dyDescent="0.3">
      <c r="A14965" s="22">
        <v>43511</v>
      </c>
      <c r="B14965">
        <v>2019</v>
      </c>
      <c r="C14965">
        <v>2</v>
      </c>
      <c r="D14965" t="s">
        <v>116</v>
      </c>
      <c r="E14965" t="s">
        <v>91</v>
      </c>
      <c r="F14965" t="s">
        <v>190</v>
      </c>
      <c r="G14965" t="s">
        <v>110</v>
      </c>
      <c r="H14965" t="s">
        <v>100</v>
      </c>
      <c r="I14965" t="s">
        <v>70</v>
      </c>
      <c r="J14965" t="s">
        <v>101</v>
      </c>
      <c r="K14965" s="23">
        <v>52.05</v>
      </c>
      <c r="L14965" s="24">
        <v>2.4</v>
      </c>
      <c r="M14965" s="24">
        <v>124.92</v>
      </c>
      <c r="N14965" s="24">
        <v>92.44</v>
      </c>
      <c r="O14965" s="24">
        <v>32.479999999999997</v>
      </c>
      <c r="P14965" s="25">
        <v>26</v>
      </c>
    </row>
    <row r="14966" spans="1:16" x14ac:dyDescent="0.3">
      <c r="A14966" s="22">
        <v>43511</v>
      </c>
      <c r="B14966">
        <v>2019</v>
      </c>
      <c r="C14966">
        <v>2</v>
      </c>
      <c r="D14966" t="s">
        <v>116</v>
      </c>
      <c r="E14966" t="s">
        <v>91</v>
      </c>
      <c r="F14966" t="s">
        <v>190</v>
      </c>
      <c r="G14966" t="s">
        <v>110</v>
      </c>
      <c r="H14966" t="s">
        <v>102</v>
      </c>
      <c r="I14966" t="s">
        <v>71</v>
      </c>
      <c r="J14966" t="s">
        <v>103</v>
      </c>
      <c r="K14966" s="23">
        <v>16</v>
      </c>
      <c r="L14966" s="24">
        <v>6.9</v>
      </c>
      <c r="M14966" s="24">
        <v>110.4</v>
      </c>
      <c r="N14966" s="24">
        <v>72.86</v>
      </c>
      <c r="O14966" s="24">
        <v>37.54</v>
      </c>
      <c r="P14966" s="25">
        <v>34</v>
      </c>
    </row>
    <row r="14967" spans="1:16" x14ac:dyDescent="0.3">
      <c r="A14967" s="22">
        <v>43511</v>
      </c>
      <c r="B14967">
        <v>2019</v>
      </c>
      <c r="C14967">
        <v>2</v>
      </c>
      <c r="D14967" t="s">
        <v>116</v>
      </c>
      <c r="E14967" t="s">
        <v>91</v>
      </c>
      <c r="F14967" t="s">
        <v>190</v>
      </c>
      <c r="G14967" t="s">
        <v>110</v>
      </c>
      <c r="H14967" t="s">
        <v>104</v>
      </c>
      <c r="I14967" t="s">
        <v>76</v>
      </c>
      <c r="J14967" t="s">
        <v>105</v>
      </c>
      <c r="K14967" s="23">
        <v>0</v>
      </c>
      <c r="L14967" s="24">
        <v>7.4</v>
      </c>
      <c r="M14967" s="24">
        <v>0</v>
      </c>
      <c r="N14967" s="24">
        <v>0</v>
      </c>
      <c r="O14967" s="24">
        <v>0</v>
      </c>
      <c r="P14967" s="25">
        <v>34</v>
      </c>
    </row>
    <row r="14968" spans="1:16" x14ac:dyDescent="0.3">
      <c r="A14968" s="22">
        <v>43511</v>
      </c>
      <c r="B14968">
        <v>2019</v>
      </c>
      <c r="C14968">
        <v>2</v>
      </c>
      <c r="D14968" t="s">
        <v>116</v>
      </c>
      <c r="E14968" t="s">
        <v>91</v>
      </c>
      <c r="F14968" t="s">
        <v>190</v>
      </c>
      <c r="G14968" t="s">
        <v>110</v>
      </c>
      <c r="H14968" t="s">
        <v>106</v>
      </c>
      <c r="I14968" t="s">
        <v>69</v>
      </c>
      <c r="J14968" t="s">
        <v>107</v>
      </c>
      <c r="K14968" s="23">
        <v>3</v>
      </c>
      <c r="L14968" s="24">
        <v>16.5</v>
      </c>
      <c r="M14968" s="24">
        <v>49.5</v>
      </c>
      <c r="N14968" s="24">
        <v>38.61</v>
      </c>
      <c r="O14968" s="24">
        <v>10.89</v>
      </c>
      <c r="P14968" s="25">
        <v>22</v>
      </c>
    </row>
    <row r="14969" spans="1:16" x14ac:dyDescent="0.3">
      <c r="A14969" s="22">
        <v>43511</v>
      </c>
      <c r="B14969">
        <v>2019</v>
      </c>
      <c r="C14969">
        <v>2</v>
      </c>
      <c r="D14969" t="s">
        <v>116</v>
      </c>
      <c r="E14969" t="s">
        <v>91</v>
      </c>
      <c r="F14969" t="s">
        <v>190</v>
      </c>
      <c r="G14969" t="s">
        <v>110</v>
      </c>
      <c r="H14969" t="s">
        <v>108</v>
      </c>
      <c r="I14969" t="s">
        <v>72</v>
      </c>
      <c r="J14969" t="s">
        <v>109</v>
      </c>
      <c r="K14969" s="23">
        <v>2</v>
      </c>
      <c r="L14969" s="24">
        <v>8.1999999999999993</v>
      </c>
      <c r="M14969" s="24">
        <v>16.399999999999999</v>
      </c>
      <c r="N14969" s="24">
        <v>11.15</v>
      </c>
      <c r="O14969" s="24">
        <v>5.25</v>
      </c>
      <c r="P14969" s="25">
        <v>32</v>
      </c>
    </row>
    <row r="14970" spans="1:16" x14ac:dyDescent="0.3">
      <c r="A14970" s="22">
        <v>43512</v>
      </c>
      <c r="B14970">
        <v>2019</v>
      </c>
      <c r="C14970">
        <v>2</v>
      </c>
      <c r="D14970" t="s">
        <v>116</v>
      </c>
      <c r="E14970" t="s">
        <v>91</v>
      </c>
      <c r="F14970" t="s">
        <v>190</v>
      </c>
      <c r="G14970" t="s">
        <v>111</v>
      </c>
      <c r="H14970" t="s">
        <v>94</v>
      </c>
      <c r="I14970" t="s">
        <v>73</v>
      </c>
      <c r="J14970" t="s">
        <v>95</v>
      </c>
      <c r="K14970" s="23">
        <v>6.34</v>
      </c>
      <c r="L14970" s="24">
        <v>3.1</v>
      </c>
      <c r="M14970" s="24">
        <v>19.649999999999999</v>
      </c>
      <c r="N14970" s="24">
        <v>13.76</v>
      </c>
      <c r="O14970" s="24">
        <v>5.89</v>
      </c>
      <c r="P14970" s="25">
        <v>30</v>
      </c>
    </row>
    <row r="14971" spans="1:16" x14ac:dyDescent="0.3">
      <c r="A14971" s="22">
        <v>43512</v>
      </c>
      <c r="B14971">
        <v>2019</v>
      </c>
      <c r="C14971">
        <v>2</v>
      </c>
      <c r="D14971" t="s">
        <v>116</v>
      </c>
      <c r="E14971" t="s">
        <v>91</v>
      </c>
      <c r="F14971" t="s">
        <v>190</v>
      </c>
      <c r="G14971" t="s">
        <v>111</v>
      </c>
      <c r="H14971" t="s">
        <v>96</v>
      </c>
      <c r="I14971" t="s">
        <v>74</v>
      </c>
      <c r="J14971" t="s">
        <v>97</v>
      </c>
      <c r="K14971" s="23">
        <v>6.02</v>
      </c>
      <c r="L14971" s="24">
        <v>3.6</v>
      </c>
      <c r="M14971" s="24">
        <v>21.67</v>
      </c>
      <c r="N14971" s="24">
        <v>15.17</v>
      </c>
      <c r="O14971" s="24">
        <v>6.5</v>
      </c>
      <c r="P14971" s="25">
        <v>30</v>
      </c>
    </row>
    <row r="14972" spans="1:16" x14ac:dyDescent="0.3">
      <c r="A14972" s="22">
        <v>43512</v>
      </c>
      <c r="B14972">
        <v>2019</v>
      </c>
      <c r="C14972">
        <v>2</v>
      </c>
      <c r="D14972" t="s">
        <v>116</v>
      </c>
      <c r="E14972" t="s">
        <v>91</v>
      </c>
      <c r="F14972" t="s">
        <v>190</v>
      </c>
      <c r="G14972" t="s">
        <v>111</v>
      </c>
      <c r="H14972" t="s">
        <v>98</v>
      </c>
      <c r="I14972" t="s">
        <v>75</v>
      </c>
      <c r="J14972" t="s">
        <v>99</v>
      </c>
      <c r="K14972" s="23">
        <v>5</v>
      </c>
      <c r="L14972" s="24">
        <v>2.8</v>
      </c>
      <c r="M14972" s="24">
        <v>14</v>
      </c>
      <c r="N14972" s="24">
        <v>10.08</v>
      </c>
      <c r="O14972" s="24">
        <v>3.92</v>
      </c>
      <c r="P14972" s="25">
        <v>28</v>
      </c>
    </row>
    <row r="14973" spans="1:16" x14ac:dyDescent="0.3">
      <c r="A14973" s="22">
        <v>43512</v>
      </c>
      <c r="B14973">
        <v>2019</v>
      </c>
      <c r="C14973">
        <v>2</v>
      </c>
      <c r="D14973" t="s">
        <v>116</v>
      </c>
      <c r="E14973" t="s">
        <v>91</v>
      </c>
      <c r="F14973" t="s">
        <v>190</v>
      </c>
      <c r="G14973" t="s">
        <v>111</v>
      </c>
      <c r="H14973" t="s">
        <v>100</v>
      </c>
      <c r="I14973" t="s">
        <v>70</v>
      </c>
      <c r="J14973" t="s">
        <v>101</v>
      </c>
      <c r="K14973" s="23">
        <v>36.4</v>
      </c>
      <c r="L14973" s="24">
        <v>2.4</v>
      </c>
      <c r="M14973" s="24">
        <v>87.36</v>
      </c>
      <c r="N14973" s="24">
        <v>64.650000000000006</v>
      </c>
      <c r="O14973" s="24">
        <v>22.71</v>
      </c>
      <c r="P14973" s="25">
        <v>26</v>
      </c>
    </row>
    <row r="14974" spans="1:16" x14ac:dyDescent="0.3">
      <c r="A14974" s="22">
        <v>43512</v>
      </c>
      <c r="B14974">
        <v>2019</v>
      </c>
      <c r="C14974">
        <v>2</v>
      </c>
      <c r="D14974" t="s">
        <v>116</v>
      </c>
      <c r="E14974" t="s">
        <v>91</v>
      </c>
      <c r="F14974" t="s">
        <v>190</v>
      </c>
      <c r="G14974" t="s">
        <v>111</v>
      </c>
      <c r="H14974" t="s">
        <v>102</v>
      </c>
      <c r="I14974" t="s">
        <v>71</v>
      </c>
      <c r="J14974" t="s">
        <v>103</v>
      </c>
      <c r="K14974" s="23">
        <v>8</v>
      </c>
      <c r="L14974" s="24">
        <v>6.9</v>
      </c>
      <c r="M14974" s="24">
        <v>55.2</v>
      </c>
      <c r="N14974" s="24">
        <v>36.43</v>
      </c>
      <c r="O14974" s="24">
        <v>18.77</v>
      </c>
      <c r="P14974" s="25">
        <v>34</v>
      </c>
    </row>
    <row r="14975" spans="1:16" x14ac:dyDescent="0.3">
      <c r="A14975" s="22">
        <v>43512</v>
      </c>
      <c r="B14975">
        <v>2019</v>
      </c>
      <c r="C14975">
        <v>2</v>
      </c>
      <c r="D14975" t="s">
        <v>116</v>
      </c>
      <c r="E14975" t="s">
        <v>91</v>
      </c>
      <c r="F14975" t="s">
        <v>190</v>
      </c>
      <c r="G14975" t="s">
        <v>111</v>
      </c>
      <c r="H14975" t="s">
        <v>104</v>
      </c>
      <c r="I14975" t="s">
        <v>76</v>
      </c>
      <c r="J14975" t="s">
        <v>105</v>
      </c>
      <c r="K14975" s="23">
        <v>0</v>
      </c>
      <c r="L14975" s="24">
        <v>7.4</v>
      </c>
      <c r="M14975" s="24">
        <v>0</v>
      </c>
      <c r="N14975" s="24">
        <v>0</v>
      </c>
      <c r="O14975" s="24">
        <v>0</v>
      </c>
      <c r="P14975" s="25">
        <v>34</v>
      </c>
    </row>
    <row r="14976" spans="1:16" x14ac:dyDescent="0.3">
      <c r="A14976" s="22">
        <v>43512</v>
      </c>
      <c r="B14976">
        <v>2019</v>
      </c>
      <c r="C14976">
        <v>2</v>
      </c>
      <c r="D14976" t="s">
        <v>116</v>
      </c>
      <c r="E14976" t="s">
        <v>91</v>
      </c>
      <c r="F14976" t="s">
        <v>190</v>
      </c>
      <c r="G14976" t="s">
        <v>111</v>
      </c>
      <c r="H14976" t="s">
        <v>106</v>
      </c>
      <c r="I14976" t="s">
        <v>69</v>
      </c>
      <c r="J14976" t="s">
        <v>107</v>
      </c>
      <c r="K14976" s="23">
        <v>6</v>
      </c>
      <c r="L14976" s="24">
        <v>16.5</v>
      </c>
      <c r="M14976" s="24">
        <v>99</v>
      </c>
      <c r="N14976" s="24">
        <v>77.22</v>
      </c>
      <c r="O14976" s="24">
        <v>21.78</v>
      </c>
      <c r="P14976" s="25">
        <v>22</v>
      </c>
    </row>
    <row r="14977" spans="1:16" x14ac:dyDescent="0.3">
      <c r="A14977" s="22">
        <v>43512</v>
      </c>
      <c r="B14977">
        <v>2019</v>
      </c>
      <c r="C14977">
        <v>2</v>
      </c>
      <c r="D14977" t="s">
        <v>116</v>
      </c>
      <c r="E14977" t="s">
        <v>91</v>
      </c>
      <c r="F14977" t="s">
        <v>190</v>
      </c>
      <c r="G14977" t="s">
        <v>111</v>
      </c>
      <c r="H14977" t="s">
        <v>108</v>
      </c>
      <c r="I14977" t="s">
        <v>72</v>
      </c>
      <c r="J14977" t="s">
        <v>109</v>
      </c>
      <c r="K14977" s="23">
        <v>3</v>
      </c>
      <c r="L14977" s="24">
        <v>8.1999999999999993</v>
      </c>
      <c r="M14977" s="24">
        <v>24.6</v>
      </c>
      <c r="N14977" s="24">
        <v>16.73</v>
      </c>
      <c r="O14977" s="24">
        <v>7.87</v>
      </c>
      <c r="P14977" s="25">
        <v>32</v>
      </c>
    </row>
    <row r="14978" spans="1:16" x14ac:dyDescent="0.3">
      <c r="A14978" s="22">
        <v>43513</v>
      </c>
      <c r="B14978">
        <v>2019</v>
      </c>
      <c r="C14978">
        <v>2</v>
      </c>
      <c r="D14978" t="s">
        <v>116</v>
      </c>
      <c r="E14978" t="s">
        <v>91</v>
      </c>
      <c r="F14978" t="s">
        <v>190</v>
      </c>
      <c r="G14978" t="s">
        <v>112</v>
      </c>
      <c r="H14978" t="s">
        <v>94</v>
      </c>
      <c r="I14978" t="s">
        <v>73</v>
      </c>
      <c r="J14978" t="s">
        <v>95</v>
      </c>
      <c r="K14978" s="23">
        <v>2.34</v>
      </c>
      <c r="L14978" s="24">
        <v>3.1</v>
      </c>
      <c r="M14978" s="24">
        <v>7.25</v>
      </c>
      <c r="N14978" s="24">
        <v>5.07</v>
      </c>
      <c r="O14978" s="24">
        <v>2.1800000000000002</v>
      </c>
      <c r="P14978" s="25">
        <v>30</v>
      </c>
    </row>
    <row r="14979" spans="1:16" x14ac:dyDescent="0.3">
      <c r="A14979" s="22">
        <v>43513</v>
      </c>
      <c r="B14979">
        <v>2019</v>
      </c>
      <c r="C14979">
        <v>2</v>
      </c>
      <c r="D14979" t="s">
        <v>116</v>
      </c>
      <c r="E14979" t="s">
        <v>91</v>
      </c>
      <c r="F14979" t="s">
        <v>190</v>
      </c>
      <c r="G14979" t="s">
        <v>112</v>
      </c>
      <c r="H14979" t="s">
        <v>96</v>
      </c>
      <c r="I14979" t="s">
        <v>74</v>
      </c>
      <c r="J14979" t="s">
        <v>97</v>
      </c>
      <c r="K14979" s="23">
        <v>4.42</v>
      </c>
      <c r="L14979" s="24">
        <v>3.6</v>
      </c>
      <c r="M14979" s="24">
        <v>15.91</v>
      </c>
      <c r="N14979" s="24">
        <v>11.14</v>
      </c>
      <c r="O14979" s="24">
        <v>4.7699999999999996</v>
      </c>
      <c r="P14979" s="25">
        <v>30</v>
      </c>
    </row>
    <row r="14980" spans="1:16" x14ac:dyDescent="0.3">
      <c r="A14980" s="22">
        <v>43513</v>
      </c>
      <c r="B14980">
        <v>2019</v>
      </c>
      <c r="C14980">
        <v>2</v>
      </c>
      <c r="D14980" t="s">
        <v>116</v>
      </c>
      <c r="E14980" t="s">
        <v>91</v>
      </c>
      <c r="F14980" t="s">
        <v>190</v>
      </c>
      <c r="G14980" t="s">
        <v>112</v>
      </c>
      <c r="H14980" t="s">
        <v>98</v>
      </c>
      <c r="I14980" t="s">
        <v>75</v>
      </c>
      <c r="J14980" t="s">
        <v>99</v>
      </c>
      <c r="K14980" s="23">
        <v>4</v>
      </c>
      <c r="L14980" s="24">
        <v>2.8</v>
      </c>
      <c r="M14980" s="24">
        <v>11.2</v>
      </c>
      <c r="N14980" s="24">
        <v>8.06</v>
      </c>
      <c r="O14980" s="24">
        <v>3.14</v>
      </c>
      <c r="P14980" s="25">
        <v>28</v>
      </c>
    </row>
    <row r="14981" spans="1:16" x14ac:dyDescent="0.3">
      <c r="A14981" s="22">
        <v>43513</v>
      </c>
      <c r="B14981">
        <v>2019</v>
      </c>
      <c r="C14981">
        <v>2</v>
      </c>
      <c r="D14981" t="s">
        <v>116</v>
      </c>
      <c r="E14981" t="s">
        <v>91</v>
      </c>
      <c r="F14981" t="s">
        <v>190</v>
      </c>
      <c r="G14981" t="s">
        <v>112</v>
      </c>
      <c r="H14981" t="s">
        <v>100</v>
      </c>
      <c r="I14981" t="s">
        <v>70</v>
      </c>
      <c r="J14981" t="s">
        <v>101</v>
      </c>
      <c r="K14981" s="23">
        <v>15.16</v>
      </c>
      <c r="L14981" s="24">
        <v>2.4</v>
      </c>
      <c r="M14981" s="24">
        <v>36.380000000000003</v>
      </c>
      <c r="N14981" s="24">
        <v>26.92</v>
      </c>
      <c r="O14981" s="24">
        <v>9.4600000000000009</v>
      </c>
      <c r="P14981" s="25">
        <v>26</v>
      </c>
    </row>
    <row r="14982" spans="1:16" x14ac:dyDescent="0.3">
      <c r="A14982" s="22">
        <v>43513</v>
      </c>
      <c r="B14982">
        <v>2019</v>
      </c>
      <c r="C14982">
        <v>2</v>
      </c>
      <c r="D14982" t="s">
        <v>116</v>
      </c>
      <c r="E14982" t="s">
        <v>91</v>
      </c>
      <c r="F14982" t="s">
        <v>190</v>
      </c>
      <c r="G14982" t="s">
        <v>112</v>
      </c>
      <c r="H14982" t="s">
        <v>102</v>
      </c>
      <c r="I14982" t="s">
        <v>71</v>
      </c>
      <c r="J14982" t="s">
        <v>103</v>
      </c>
      <c r="K14982" s="23">
        <v>11.2</v>
      </c>
      <c r="L14982" s="24">
        <v>6.9</v>
      </c>
      <c r="M14982" s="24">
        <v>77.28</v>
      </c>
      <c r="N14982" s="24">
        <v>51</v>
      </c>
      <c r="O14982" s="24">
        <v>26.28</v>
      </c>
      <c r="P14982" s="25">
        <v>34</v>
      </c>
    </row>
    <row r="14983" spans="1:16" x14ac:dyDescent="0.3">
      <c r="A14983" s="22">
        <v>43513</v>
      </c>
      <c r="B14983">
        <v>2019</v>
      </c>
      <c r="C14983">
        <v>2</v>
      </c>
      <c r="D14983" t="s">
        <v>116</v>
      </c>
      <c r="E14983" t="s">
        <v>91</v>
      </c>
      <c r="F14983" t="s">
        <v>190</v>
      </c>
      <c r="G14983" t="s">
        <v>112</v>
      </c>
      <c r="H14983" t="s">
        <v>104</v>
      </c>
      <c r="I14983" t="s">
        <v>76</v>
      </c>
      <c r="J14983" t="s">
        <v>105</v>
      </c>
      <c r="K14983" s="23">
        <v>0</v>
      </c>
      <c r="L14983" s="24">
        <v>7.4</v>
      </c>
      <c r="M14983" s="24">
        <v>0</v>
      </c>
      <c r="N14983" s="24">
        <v>0</v>
      </c>
      <c r="O14983" s="24">
        <v>0</v>
      </c>
      <c r="P14983" s="25">
        <v>34</v>
      </c>
    </row>
    <row r="14984" spans="1:16" x14ac:dyDescent="0.3">
      <c r="A14984" s="22">
        <v>43513</v>
      </c>
      <c r="B14984">
        <v>2019</v>
      </c>
      <c r="C14984">
        <v>2</v>
      </c>
      <c r="D14984" t="s">
        <v>116</v>
      </c>
      <c r="E14984" t="s">
        <v>91</v>
      </c>
      <c r="F14984" t="s">
        <v>190</v>
      </c>
      <c r="G14984" t="s">
        <v>112</v>
      </c>
      <c r="H14984" t="s">
        <v>106</v>
      </c>
      <c r="I14984" t="s">
        <v>69</v>
      </c>
      <c r="J14984" t="s">
        <v>107</v>
      </c>
      <c r="K14984" s="23">
        <v>0</v>
      </c>
      <c r="L14984" s="24">
        <v>16.5</v>
      </c>
      <c r="M14984" s="24">
        <v>0</v>
      </c>
      <c r="N14984" s="24">
        <v>0</v>
      </c>
      <c r="O14984" s="24">
        <v>0</v>
      </c>
      <c r="P14984" s="25">
        <v>22</v>
      </c>
    </row>
    <row r="14985" spans="1:16" x14ac:dyDescent="0.3">
      <c r="A14985" s="22">
        <v>43513</v>
      </c>
      <c r="B14985">
        <v>2019</v>
      </c>
      <c r="C14985">
        <v>2</v>
      </c>
      <c r="D14985" t="s">
        <v>116</v>
      </c>
      <c r="E14985" t="s">
        <v>91</v>
      </c>
      <c r="F14985" t="s">
        <v>190</v>
      </c>
      <c r="G14985" t="s">
        <v>112</v>
      </c>
      <c r="H14985" t="s">
        <v>108</v>
      </c>
      <c r="I14985" t="s">
        <v>72</v>
      </c>
      <c r="J14985" t="s">
        <v>109</v>
      </c>
      <c r="K14985" s="23">
        <v>3.1</v>
      </c>
      <c r="L14985" s="24">
        <v>8.1999999999999993</v>
      </c>
      <c r="M14985" s="24">
        <v>25.42</v>
      </c>
      <c r="N14985" s="24">
        <v>17.29</v>
      </c>
      <c r="O14985" s="24">
        <v>8.1300000000000008</v>
      </c>
      <c r="P14985" s="25">
        <v>32</v>
      </c>
    </row>
    <row r="14986" spans="1:16" x14ac:dyDescent="0.3">
      <c r="A14986" s="22">
        <v>43514</v>
      </c>
      <c r="B14986">
        <v>2019</v>
      </c>
      <c r="C14986">
        <v>2</v>
      </c>
      <c r="D14986" t="s">
        <v>116</v>
      </c>
      <c r="E14986" t="s">
        <v>91</v>
      </c>
      <c r="F14986" t="s">
        <v>190</v>
      </c>
      <c r="G14986" t="s">
        <v>113</v>
      </c>
      <c r="H14986" t="s">
        <v>94</v>
      </c>
      <c r="I14986" t="s">
        <v>73</v>
      </c>
      <c r="J14986" t="s">
        <v>95</v>
      </c>
      <c r="K14986" s="23">
        <v>3.34</v>
      </c>
      <c r="L14986" s="24">
        <v>3.1</v>
      </c>
      <c r="M14986" s="24">
        <v>10.35</v>
      </c>
      <c r="N14986" s="24">
        <v>7.24</v>
      </c>
      <c r="O14986" s="24">
        <v>3.11</v>
      </c>
      <c r="P14986" s="25">
        <v>30</v>
      </c>
    </row>
    <row r="14987" spans="1:16" x14ac:dyDescent="0.3">
      <c r="A14987" s="22">
        <v>43514</v>
      </c>
      <c r="B14987">
        <v>2019</v>
      </c>
      <c r="C14987">
        <v>2</v>
      </c>
      <c r="D14987" t="s">
        <v>116</v>
      </c>
      <c r="E14987" t="s">
        <v>91</v>
      </c>
      <c r="F14987" t="s">
        <v>190</v>
      </c>
      <c r="G14987" t="s">
        <v>113</v>
      </c>
      <c r="H14987" t="s">
        <v>96</v>
      </c>
      <c r="I14987" t="s">
        <v>74</v>
      </c>
      <c r="J14987" t="s">
        <v>97</v>
      </c>
      <c r="K14987" s="23">
        <v>2.08</v>
      </c>
      <c r="L14987" s="24">
        <v>3.6</v>
      </c>
      <c r="M14987" s="24">
        <v>7.49</v>
      </c>
      <c r="N14987" s="24">
        <v>5.24</v>
      </c>
      <c r="O14987" s="24">
        <v>2.25</v>
      </c>
      <c r="P14987" s="25">
        <v>30</v>
      </c>
    </row>
    <row r="14988" spans="1:16" x14ac:dyDescent="0.3">
      <c r="A14988" s="22">
        <v>43514</v>
      </c>
      <c r="B14988">
        <v>2019</v>
      </c>
      <c r="C14988">
        <v>2</v>
      </c>
      <c r="D14988" t="s">
        <v>116</v>
      </c>
      <c r="E14988" t="s">
        <v>91</v>
      </c>
      <c r="F14988" t="s">
        <v>190</v>
      </c>
      <c r="G14988" t="s">
        <v>113</v>
      </c>
      <c r="H14988" t="s">
        <v>98</v>
      </c>
      <c r="I14988" t="s">
        <v>75</v>
      </c>
      <c r="J14988" t="s">
        <v>99</v>
      </c>
      <c r="K14988" s="23">
        <v>3.6</v>
      </c>
      <c r="L14988" s="24">
        <v>2.8</v>
      </c>
      <c r="M14988" s="24">
        <v>10.08</v>
      </c>
      <c r="N14988" s="24">
        <v>7.26</v>
      </c>
      <c r="O14988" s="24">
        <v>2.82</v>
      </c>
      <c r="P14988" s="25">
        <v>28</v>
      </c>
    </row>
    <row r="14989" spans="1:16" x14ac:dyDescent="0.3">
      <c r="A14989" s="22">
        <v>43514</v>
      </c>
      <c r="B14989">
        <v>2019</v>
      </c>
      <c r="C14989">
        <v>2</v>
      </c>
      <c r="D14989" t="s">
        <v>116</v>
      </c>
      <c r="E14989" t="s">
        <v>91</v>
      </c>
      <c r="F14989" t="s">
        <v>190</v>
      </c>
      <c r="G14989" t="s">
        <v>113</v>
      </c>
      <c r="H14989" t="s">
        <v>100</v>
      </c>
      <c r="I14989" t="s">
        <v>70</v>
      </c>
      <c r="J14989" t="s">
        <v>101</v>
      </c>
      <c r="K14989" s="23">
        <v>27.4</v>
      </c>
      <c r="L14989" s="24">
        <v>2.4</v>
      </c>
      <c r="M14989" s="24">
        <v>65.760000000000005</v>
      </c>
      <c r="N14989" s="24">
        <v>48.66</v>
      </c>
      <c r="O14989" s="24">
        <v>17.100000000000001</v>
      </c>
      <c r="P14989" s="25">
        <v>26</v>
      </c>
    </row>
    <row r="14990" spans="1:16" x14ac:dyDescent="0.3">
      <c r="A14990" s="22">
        <v>43514</v>
      </c>
      <c r="B14990">
        <v>2019</v>
      </c>
      <c r="C14990">
        <v>2</v>
      </c>
      <c r="D14990" t="s">
        <v>116</v>
      </c>
      <c r="E14990" t="s">
        <v>91</v>
      </c>
      <c r="F14990" t="s">
        <v>190</v>
      </c>
      <c r="G14990" t="s">
        <v>113</v>
      </c>
      <c r="H14990" t="s">
        <v>102</v>
      </c>
      <c r="I14990" t="s">
        <v>71</v>
      </c>
      <c r="J14990" t="s">
        <v>103</v>
      </c>
      <c r="K14990" s="23">
        <v>7</v>
      </c>
      <c r="L14990" s="24">
        <v>6.9</v>
      </c>
      <c r="M14990" s="24">
        <v>48.3</v>
      </c>
      <c r="N14990" s="24">
        <v>31.88</v>
      </c>
      <c r="O14990" s="24">
        <v>16.420000000000002</v>
      </c>
      <c r="P14990" s="25">
        <v>34</v>
      </c>
    </row>
    <row r="14991" spans="1:16" x14ac:dyDescent="0.3">
      <c r="A14991" s="22">
        <v>43514</v>
      </c>
      <c r="B14991">
        <v>2019</v>
      </c>
      <c r="C14991">
        <v>2</v>
      </c>
      <c r="D14991" t="s">
        <v>116</v>
      </c>
      <c r="E14991" t="s">
        <v>91</v>
      </c>
      <c r="F14991" t="s">
        <v>190</v>
      </c>
      <c r="G14991" t="s">
        <v>113</v>
      </c>
      <c r="H14991" t="s">
        <v>104</v>
      </c>
      <c r="I14991" t="s">
        <v>76</v>
      </c>
      <c r="J14991" t="s">
        <v>105</v>
      </c>
      <c r="K14991" s="23">
        <v>0</v>
      </c>
      <c r="L14991" s="24">
        <v>7.4</v>
      </c>
      <c r="M14991" s="24">
        <v>0</v>
      </c>
      <c r="N14991" s="24">
        <v>0</v>
      </c>
      <c r="O14991" s="24">
        <v>0</v>
      </c>
      <c r="P14991" s="25">
        <v>34</v>
      </c>
    </row>
    <row r="14992" spans="1:16" x14ac:dyDescent="0.3">
      <c r="A14992" s="22">
        <v>43514</v>
      </c>
      <c r="B14992">
        <v>2019</v>
      </c>
      <c r="C14992">
        <v>2</v>
      </c>
      <c r="D14992" t="s">
        <v>116</v>
      </c>
      <c r="E14992" t="s">
        <v>91</v>
      </c>
      <c r="F14992" t="s">
        <v>190</v>
      </c>
      <c r="G14992" t="s">
        <v>113</v>
      </c>
      <c r="H14992" t="s">
        <v>106</v>
      </c>
      <c r="I14992" t="s">
        <v>69</v>
      </c>
      <c r="J14992" t="s">
        <v>107</v>
      </c>
      <c r="K14992" s="23">
        <v>10</v>
      </c>
      <c r="L14992" s="24">
        <v>16.5</v>
      </c>
      <c r="M14992" s="24">
        <v>165</v>
      </c>
      <c r="N14992" s="24">
        <v>128.69999999999999</v>
      </c>
      <c r="O14992" s="24">
        <v>36.299999999999997</v>
      </c>
      <c r="P14992" s="25">
        <v>22</v>
      </c>
    </row>
    <row r="14993" spans="1:16" x14ac:dyDescent="0.3">
      <c r="A14993" s="22">
        <v>43514</v>
      </c>
      <c r="B14993">
        <v>2019</v>
      </c>
      <c r="C14993">
        <v>2</v>
      </c>
      <c r="D14993" t="s">
        <v>116</v>
      </c>
      <c r="E14993" t="s">
        <v>91</v>
      </c>
      <c r="F14993" t="s">
        <v>190</v>
      </c>
      <c r="G14993" t="s">
        <v>113</v>
      </c>
      <c r="H14993" t="s">
        <v>108</v>
      </c>
      <c r="I14993" t="s">
        <v>72</v>
      </c>
      <c r="J14993" t="s">
        <v>109</v>
      </c>
      <c r="K14993" s="23">
        <v>0</v>
      </c>
      <c r="L14993" s="24">
        <v>8.1999999999999993</v>
      </c>
      <c r="M14993" s="24">
        <v>0</v>
      </c>
      <c r="N14993" s="24">
        <v>0</v>
      </c>
      <c r="O14993" s="24">
        <v>0</v>
      </c>
      <c r="P14993" s="25">
        <v>32</v>
      </c>
    </row>
    <row r="14994" spans="1:16" x14ac:dyDescent="0.3">
      <c r="A14994" s="22">
        <v>43515</v>
      </c>
      <c r="B14994">
        <v>2019</v>
      </c>
      <c r="C14994">
        <v>2</v>
      </c>
      <c r="D14994" t="s">
        <v>116</v>
      </c>
      <c r="E14994" t="s">
        <v>91</v>
      </c>
      <c r="F14994" t="s">
        <v>190</v>
      </c>
      <c r="G14994" t="s">
        <v>114</v>
      </c>
      <c r="H14994" t="s">
        <v>94</v>
      </c>
      <c r="I14994" t="s">
        <v>73</v>
      </c>
      <c r="J14994" t="s">
        <v>95</v>
      </c>
      <c r="K14994" s="23">
        <v>3.33</v>
      </c>
      <c r="L14994" s="24">
        <v>3.1</v>
      </c>
      <c r="M14994" s="24">
        <v>10.32</v>
      </c>
      <c r="N14994" s="24">
        <v>7.22</v>
      </c>
      <c r="O14994" s="24">
        <v>3.1</v>
      </c>
      <c r="P14994" s="25">
        <v>30</v>
      </c>
    </row>
    <row r="14995" spans="1:16" x14ac:dyDescent="0.3">
      <c r="A14995" s="22">
        <v>43515</v>
      </c>
      <c r="B14995">
        <v>2019</v>
      </c>
      <c r="C14995">
        <v>2</v>
      </c>
      <c r="D14995" t="s">
        <v>116</v>
      </c>
      <c r="E14995" t="s">
        <v>91</v>
      </c>
      <c r="F14995" t="s">
        <v>190</v>
      </c>
      <c r="G14995" t="s">
        <v>114</v>
      </c>
      <c r="H14995" t="s">
        <v>96</v>
      </c>
      <c r="I14995" t="s">
        <v>74</v>
      </c>
      <c r="J14995" t="s">
        <v>97</v>
      </c>
      <c r="K14995" s="23">
        <v>4.33</v>
      </c>
      <c r="L14995" s="24">
        <v>3.6</v>
      </c>
      <c r="M14995" s="24">
        <v>15.59</v>
      </c>
      <c r="N14995" s="24">
        <v>10.91</v>
      </c>
      <c r="O14995" s="24">
        <v>4.68</v>
      </c>
      <c r="P14995" s="25">
        <v>30</v>
      </c>
    </row>
    <row r="14996" spans="1:16" x14ac:dyDescent="0.3">
      <c r="A14996" s="22">
        <v>43515</v>
      </c>
      <c r="B14996">
        <v>2019</v>
      </c>
      <c r="C14996">
        <v>2</v>
      </c>
      <c r="D14996" t="s">
        <v>116</v>
      </c>
      <c r="E14996" t="s">
        <v>91</v>
      </c>
      <c r="F14996" t="s">
        <v>190</v>
      </c>
      <c r="G14996" t="s">
        <v>114</v>
      </c>
      <c r="H14996" t="s">
        <v>98</v>
      </c>
      <c r="I14996" t="s">
        <v>75</v>
      </c>
      <c r="J14996" t="s">
        <v>99</v>
      </c>
      <c r="K14996" s="23">
        <v>1.5</v>
      </c>
      <c r="L14996" s="24">
        <v>2.8</v>
      </c>
      <c r="M14996" s="24">
        <v>4.2</v>
      </c>
      <c r="N14996" s="24">
        <v>3.02</v>
      </c>
      <c r="O14996" s="24">
        <v>1.18</v>
      </c>
      <c r="P14996" s="25">
        <v>28</v>
      </c>
    </row>
    <row r="14997" spans="1:16" x14ac:dyDescent="0.3">
      <c r="A14997" s="22">
        <v>43515</v>
      </c>
      <c r="B14997">
        <v>2019</v>
      </c>
      <c r="C14997">
        <v>2</v>
      </c>
      <c r="D14997" t="s">
        <v>116</v>
      </c>
      <c r="E14997" t="s">
        <v>91</v>
      </c>
      <c r="F14997" t="s">
        <v>190</v>
      </c>
      <c r="G14997" t="s">
        <v>114</v>
      </c>
      <c r="H14997" t="s">
        <v>100</v>
      </c>
      <c r="I14997" t="s">
        <v>70</v>
      </c>
      <c r="J14997" t="s">
        <v>101</v>
      </c>
      <c r="K14997" s="23">
        <v>27.4</v>
      </c>
      <c r="L14997" s="24">
        <v>2.4</v>
      </c>
      <c r="M14997" s="24">
        <v>65.760000000000005</v>
      </c>
      <c r="N14997" s="24">
        <v>48.66</v>
      </c>
      <c r="O14997" s="24">
        <v>17.100000000000001</v>
      </c>
      <c r="P14997" s="25">
        <v>26</v>
      </c>
    </row>
    <row r="14998" spans="1:16" x14ac:dyDescent="0.3">
      <c r="A14998" s="22">
        <v>43515</v>
      </c>
      <c r="B14998">
        <v>2019</v>
      </c>
      <c r="C14998">
        <v>2</v>
      </c>
      <c r="D14998" t="s">
        <v>116</v>
      </c>
      <c r="E14998" t="s">
        <v>91</v>
      </c>
      <c r="F14998" t="s">
        <v>190</v>
      </c>
      <c r="G14998" t="s">
        <v>114</v>
      </c>
      <c r="H14998" t="s">
        <v>102</v>
      </c>
      <c r="I14998" t="s">
        <v>71</v>
      </c>
      <c r="J14998" t="s">
        <v>103</v>
      </c>
      <c r="K14998" s="23">
        <v>15</v>
      </c>
      <c r="L14998" s="24">
        <v>6.9</v>
      </c>
      <c r="M14998" s="24">
        <v>103.5</v>
      </c>
      <c r="N14998" s="24">
        <v>68.31</v>
      </c>
      <c r="O14998" s="24">
        <v>35.19</v>
      </c>
      <c r="P14998" s="25">
        <v>34</v>
      </c>
    </row>
    <row r="14999" spans="1:16" x14ac:dyDescent="0.3">
      <c r="A14999" s="22">
        <v>43515</v>
      </c>
      <c r="B14999">
        <v>2019</v>
      </c>
      <c r="C14999">
        <v>2</v>
      </c>
      <c r="D14999" t="s">
        <v>116</v>
      </c>
      <c r="E14999" t="s">
        <v>91</v>
      </c>
      <c r="F14999" t="s">
        <v>190</v>
      </c>
      <c r="G14999" t="s">
        <v>114</v>
      </c>
      <c r="H14999" t="s">
        <v>104</v>
      </c>
      <c r="I14999" t="s">
        <v>76</v>
      </c>
      <c r="J14999" t="s">
        <v>105</v>
      </c>
      <c r="K14999" s="23">
        <v>2</v>
      </c>
      <c r="L14999" s="24">
        <v>7.4</v>
      </c>
      <c r="M14999" s="24">
        <v>14.8</v>
      </c>
      <c r="N14999" s="24">
        <v>9.77</v>
      </c>
      <c r="O14999" s="24">
        <v>5.03</v>
      </c>
      <c r="P14999" s="25">
        <v>34</v>
      </c>
    </row>
    <row r="15000" spans="1:16" x14ac:dyDescent="0.3">
      <c r="A15000" s="22">
        <v>43515</v>
      </c>
      <c r="B15000">
        <v>2019</v>
      </c>
      <c r="C15000">
        <v>2</v>
      </c>
      <c r="D15000" t="s">
        <v>116</v>
      </c>
      <c r="E15000" t="s">
        <v>91</v>
      </c>
      <c r="F15000" t="s">
        <v>190</v>
      </c>
      <c r="G15000" t="s">
        <v>114</v>
      </c>
      <c r="H15000" t="s">
        <v>106</v>
      </c>
      <c r="I15000" t="s">
        <v>69</v>
      </c>
      <c r="J15000" t="s">
        <v>107</v>
      </c>
      <c r="K15000" s="23">
        <v>6</v>
      </c>
      <c r="L15000" s="24">
        <v>16.5</v>
      </c>
      <c r="M15000" s="24">
        <v>99</v>
      </c>
      <c r="N15000" s="24">
        <v>77.22</v>
      </c>
      <c r="O15000" s="24">
        <v>21.78</v>
      </c>
      <c r="P15000" s="25">
        <v>22</v>
      </c>
    </row>
    <row r="15001" spans="1:16" x14ac:dyDescent="0.3">
      <c r="A15001" s="22">
        <v>43515</v>
      </c>
      <c r="B15001">
        <v>2019</v>
      </c>
      <c r="C15001">
        <v>2</v>
      </c>
      <c r="D15001" t="s">
        <v>116</v>
      </c>
      <c r="E15001" t="s">
        <v>91</v>
      </c>
      <c r="F15001" t="s">
        <v>190</v>
      </c>
      <c r="G15001" t="s">
        <v>114</v>
      </c>
      <c r="H15001" t="s">
        <v>108</v>
      </c>
      <c r="I15001" t="s">
        <v>72</v>
      </c>
      <c r="J15001" t="s">
        <v>109</v>
      </c>
      <c r="K15001" s="23">
        <v>3</v>
      </c>
      <c r="L15001" s="24">
        <v>8.1999999999999993</v>
      </c>
      <c r="M15001" s="24">
        <v>24.6</v>
      </c>
      <c r="N15001" s="24">
        <v>16.73</v>
      </c>
      <c r="O15001" s="24">
        <v>7.87</v>
      </c>
      <c r="P15001" s="25">
        <v>32</v>
      </c>
    </row>
    <row r="15002" spans="1:16" x14ac:dyDescent="0.3">
      <c r="A15002" s="22">
        <v>43516</v>
      </c>
      <c r="B15002">
        <v>2019</v>
      </c>
      <c r="C15002">
        <v>2</v>
      </c>
      <c r="D15002" t="s">
        <v>116</v>
      </c>
      <c r="E15002" t="s">
        <v>91</v>
      </c>
      <c r="F15002" t="s">
        <v>190</v>
      </c>
      <c r="G15002" t="s">
        <v>115</v>
      </c>
      <c r="H15002" t="s">
        <v>94</v>
      </c>
      <c r="I15002" t="s">
        <v>73</v>
      </c>
      <c r="J15002" t="s">
        <v>95</v>
      </c>
      <c r="K15002" s="23">
        <v>2.34</v>
      </c>
      <c r="L15002" s="24">
        <v>3.1</v>
      </c>
      <c r="M15002" s="24">
        <v>7.25</v>
      </c>
      <c r="N15002" s="24">
        <v>5.07</v>
      </c>
      <c r="O15002" s="24">
        <v>2.1800000000000002</v>
      </c>
      <c r="P15002" s="25">
        <v>30</v>
      </c>
    </row>
    <row r="15003" spans="1:16" x14ac:dyDescent="0.3">
      <c r="A15003" s="22">
        <v>43516</v>
      </c>
      <c r="B15003">
        <v>2019</v>
      </c>
      <c r="C15003">
        <v>2</v>
      </c>
      <c r="D15003" t="s">
        <v>116</v>
      </c>
      <c r="E15003" t="s">
        <v>91</v>
      </c>
      <c r="F15003" t="s">
        <v>190</v>
      </c>
      <c r="G15003" t="s">
        <v>115</v>
      </c>
      <c r="H15003" t="s">
        <v>96</v>
      </c>
      <c r="I15003" t="s">
        <v>74</v>
      </c>
      <c r="J15003" t="s">
        <v>97</v>
      </c>
      <c r="K15003" s="23">
        <v>4.78</v>
      </c>
      <c r="L15003" s="24">
        <v>3.6</v>
      </c>
      <c r="M15003" s="24">
        <v>17.21</v>
      </c>
      <c r="N15003" s="24">
        <v>12.05</v>
      </c>
      <c r="O15003" s="24">
        <v>5.16</v>
      </c>
      <c r="P15003" s="25">
        <v>30</v>
      </c>
    </row>
    <row r="15004" spans="1:16" x14ac:dyDescent="0.3">
      <c r="A15004" s="22">
        <v>43516</v>
      </c>
      <c r="B15004">
        <v>2019</v>
      </c>
      <c r="C15004">
        <v>2</v>
      </c>
      <c r="D15004" t="s">
        <v>116</v>
      </c>
      <c r="E15004" t="s">
        <v>91</v>
      </c>
      <c r="F15004" t="s">
        <v>190</v>
      </c>
      <c r="G15004" t="s">
        <v>115</v>
      </c>
      <c r="H15004" t="s">
        <v>98</v>
      </c>
      <c r="I15004" t="s">
        <v>75</v>
      </c>
      <c r="J15004" t="s">
        <v>99</v>
      </c>
      <c r="K15004" s="23">
        <v>3.3</v>
      </c>
      <c r="L15004" s="24">
        <v>2.8</v>
      </c>
      <c r="M15004" s="24">
        <v>9.24</v>
      </c>
      <c r="N15004" s="24">
        <v>6.65</v>
      </c>
      <c r="O15004" s="24">
        <v>2.59</v>
      </c>
      <c r="P15004" s="25">
        <v>28</v>
      </c>
    </row>
    <row r="15005" spans="1:16" x14ac:dyDescent="0.3">
      <c r="A15005" s="22">
        <v>43516</v>
      </c>
      <c r="B15005">
        <v>2019</v>
      </c>
      <c r="C15005">
        <v>2</v>
      </c>
      <c r="D15005" t="s">
        <v>116</v>
      </c>
      <c r="E15005" t="s">
        <v>91</v>
      </c>
      <c r="F15005" t="s">
        <v>190</v>
      </c>
      <c r="G15005" t="s">
        <v>115</v>
      </c>
      <c r="H15005" t="s">
        <v>100</v>
      </c>
      <c r="I15005" t="s">
        <v>70</v>
      </c>
      <c r="J15005" t="s">
        <v>101</v>
      </c>
      <c r="K15005" s="23">
        <v>30.6</v>
      </c>
      <c r="L15005" s="24">
        <v>2.4</v>
      </c>
      <c r="M15005" s="24">
        <v>73.44</v>
      </c>
      <c r="N15005" s="24">
        <v>54.35</v>
      </c>
      <c r="O15005" s="24">
        <v>19.09</v>
      </c>
      <c r="P15005" s="25">
        <v>26</v>
      </c>
    </row>
    <row r="15006" spans="1:16" x14ac:dyDescent="0.3">
      <c r="A15006" s="22">
        <v>43516</v>
      </c>
      <c r="B15006">
        <v>2019</v>
      </c>
      <c r="C15006">
        <v>2</v>
      </c>
      <c r="D15006" t="s">
        <v>116</v>
      </c>
      <c r="E15006" t="s">
        <v>91</v>
      </c>
      <c r="F15006" t="s">
        <v>190</v>
      </c>
      <c r="G15006" t="s">
        <v>115</v>
      </c>
      <c r="H15006" t="s">
        <v>102</v>
      </c>
      <c r="I15006" t="s">
        <v>71</v>
      </c>
      <c r="J15006" t="s">
        <v>103</v>
      </c>
      <c r="K15006" s="23">
        <v>14</v>
      </c>
      <c r="L15006" s="24">
        <v>6.9</v>
      </c>
      <c r="M15006" s="24">
        <v>96.6</v>
      </c>
      <c r="N15006" s="24">
        <v>63.76</v>
      </c>
      <c r="O15006" s="24">
        <v>32.840000000000003</v>
      </c>
      <c r="P15006" s="25">
        <v>34</v>
      </c>
    </row>
    <row r="15007" spans="1:16" x14ac:dyDescent="0.3">
      <c r="A15007" s="22">
        <v>43516</v>
      </c>
      <c r="B15007">
        <v>2019</v>
      </c>
      <c r="C15007">
        <v>2</v>
      </c>
      <c r="D15007" t="s">
        <v>116</v>
      </c>
      <c r="E15007" t="s">
        <v>91</v>
      </c>
      <c r="F15007" t="s">
        <v>190</v>
      </c>
      <c r="G15007" t="s">
        <v>115</v>
      </c>
      <c r="H15007" t="s">
        <v>104</v>
      </c>
      <c r="I15007" t="s">
        <v>76</v>
      </c>
      <c r="J15007" t="s">
        <v>105</v>
      </c>
      <c r="K15007" s="23">
        <v>0</v>
      </c>
      <c r="L15007" s="24">
        <v>7.4</v>
      </c>
      <c r="M15007" s="24">
        <v>0</v>
      </c>
      <c r="N15007" s="24">
        <v>0</v>
      </c>
      <c r="O15007" s="24">
        <v>0</v>
      </c>
      <c r="P15007" s="25">
        <v>34</v>
      </c>
    </row>
    <row r="15008" spans="1:16" x14ac:dyDescent="0.3">
      <c r="A15008" s="22">
        <v>43516</v>
      </c>
      <c r="B15008">
        <v>2019</v>
      </c>
      <c r="C15008">
        <v>2</v>
      </c>
      <c r="D15008" t="s">
        <v>116</v>
      </c>
      <c r="E15008" t="s">
        <v>91</v>
      </c>
      <c r="F15008" t="s">
        <v>190</v>
      </c>
      <c r="G15008" t="s">
        <v>115</v>
      </c>
      <c r="H15008" t="s">
        <v>106</v>
      </c>
      <c r="I15008" t="s">
        <v>69</v>
      </c>
      <c r="J15008" t="s">
        <v>107</v>
      </c>
      <c r="K15008" s="23">
        <v>7</v>
      </c>
      <c r="L15008" s="24">
        <v>16.5</v>
      </c>
      <c r="M15008" s="24">
        <v>115.5</v>
      </c>
      <c r="N15008" s="24">
        <v>90.09</v>
      </c>
      <c r="O15008" s="24">
        <v>25.41</v>
      </c>
      <c r="P15008" s="25">
        <v>22</v>
      </c>
    </row>
    <row r="15009" spans="1:16" x14ac:dyDescent="0.3">
      <c r="A15009" s="22">
        <v>43516</v>
      </c>
      <c r="B15009">
        <v>2019</v>
      </c>
      <c r="C15009">
        <v>2</v>
      </c>
      <c r="D15009" t="s">
        <v>116</v>
      </c>
      <c r="E15009" t="s">
        <v>91</v>
      </c>
      <c r="F15009" t="s">
        <v>190</v>
      </c>
      <c r="G15009" t="s">
        <v>115</v>
      </c>
      <c r="H15009" t="s">
        <v>108</v>
      </c>
      <c r="I15009" t="s">
        <v>72</v>
      </c>
      <c r="J15009" t="s">
        <v>109</v>
      </c>
      <c r="K15009" s="23">
        <v>3</v>
      </c>
      <c r="L15009" s="24">
        <v>8.1999999999999993</v>
      </c>
      <c r="M15009" s="24">
        <v>24.6</v>
      </c>
      <c r="N15009" s="24">
        <v>16.73</v>
      </c>
      <c r="O15009" s="24">
        <v>7.87</v>
      </c>
      <c r="P15009" s="25">
        <v>32</v>
      </c>
    </row>
    <row r="15010" spans="1:16" x14ac:dyDescent="0.3">
      <c r="A15010" s="22">
        <v>43517</v>
      </c>
      <c r="B15010">
        <v>2019</v>
      </c>
      <c r="C15010">
        <v>2</v>
      </c>
      <c r="D15010" t="s">
        <v>116</v>
      </c>
      <c r="E15010" t="s">
        <v>91</v>
      </c>
      <c r="F15010" t="s">
        <v>190</v>
      </c>
      <c r="G15010" t="s">
        <v>93</v>
      </c>
      <c r="H15010" t="s">
        <v>94</v>
      </c>
      <c r="I15010" t="s">
        <v>73</v>
      </c>
      <c r="J15010" t="s">
        <v>95</v>
      </c>
      <c r="K15010" s="23">
        <v>1.66</v>
      </c>
      <c r="L15010" s="24">
        <v>3.1</v>
      </c>
      <c r="M15010" s="24">
        <v>5.15</v>
      </c>
      <c r="N15010" s="24">
        <v>3.6</v>
      </c>
      <c r="O15010" s="24">
        <v>1.55</v>
      </c>
      <c r="P15010" s="25">
        <v>30</v>
      </c>
    </row>
    <row r="15011" spans="1:16" x14ac:dyDescent="0.3">
      <c r="A15011" s="22">
        <v>43517</v>
      </c>
      <c r="B15011">
        <v>2019</v>
      </c>
      <c r="C15011">
        <v>2</v>
      </c>
      <c r="D15011" t="s">
        <v>116</v>
      </c>
      <c r="E15011" t="s">
        <v>91</v>
      </c>
      <c r="F15011" t="s">
        <v>190</v>
      </c>
      <c r="G15011" t="s">
        <v>93</v>
      </c>
      <c r="H15011" t="s">
        <v>96</v>
      </c>
      <c r="I15011" t="s">
        <v>74</v>
      </c>
      <c r="J15011" t="s">
        <v>97</v>
      </c>
      <c r="K15011" s="23">
        <v>5</v>
      </c>
      <c r="L15011" s="24">
        <v>3.6</v>
      </c>
      <c r="M15011" s="24">
        <v>18</v>
      </c>
      <c r="N15011" s="24">
        <v>12.6</v>
      </c>
      <c r="O15011" s="24">
        <v>5.4</v>
      </c>
      <c r="P15011" s="25">
        <v>30</v>
      </c>
    </row>
    <row r="15012" spans="1:16" x14ac:dyDescent="0.3">
      <c r="A15012" s="22">
        <v>43517</v>
      </c>
      <c r="B15012">
        <v>2019</v>
      </c>
      <c r="C15012">
        <v>2</v>
      </c>
      <c r="D15012" t="s">
        <v>116</v>
      </c>
      <c r="E15012" t="s">
        <v>91</v>
      </c>
      <c r="F15012" t="s">
        <v>190</v>
      </c>
      <c r="G15012" t="s">
        <v>93</v>
      </c>
      <c r="H15012" t="s">
        <v>98</v>
      </c>
      <c r="I15012" t="s">
        <v>75</v>
      </c>
      <c r="J15012" t="s">
        <v>99</v>
      </c>
      <c r="K15012" s="23">
        <v>2.1</v>
      </c>
      <c r="L15012" s="24">
        <v>2.8</v>
      </c>
      <c r="M15012" s="24">
        <v>5.88</v>
      </c>
      <c r="N15012" s="24">
        <v>4.2300000000000004</v>
      </c>
      <c r="O15012" s="24">
        <v>1.65</v>
      </c>
      <c r="P15012" s="25">
        <v>28</v>
      </c>
    </row>
    <row r="15013" spans="1:16" x14ac:dyDescent="0.3">
      <c r="A15013" s="22">
        <v>43517</v>
      </c>
      <c r="B15013">
        <v>2019</v>
      </c>
      <c r="C15013">
        <v>2</v>
      </c>
      <c r="D15013" t="s">
        <v>116</v>
      </c>
      <c r="E15013" t="s">
        <v>91</v>
      </c>
      <c r="F15013" t="s">
        <v>190</v>
      </c>
      <c r="G15013" t="s">
        <v>93</v>
      </c>
      <c r="H15013" t="s">
        <v>100</v>
      </c>
      <c r="I15013" t="s">
        <v>70</v>
      </c>
      <c r="J15013" t="s">
        <v>101</v>
      </c>
      <c r="K15013" s="23">
        <v>45.4</v>
      </c>
      <c r="L15013" s="24">
        <v>2.4</v>
      </c>
      <c r="M15013" s="24">
        <v>108.96</v>
      </c>
      <c r="N15013" s="24">
        <v>80.63</v>
      </c>
      <c r="O15013" s="24">
        <v>28.33</v>
      </c>
      <c r="P15013" s="25">
        <v>26</v>
      </c>
    </row>
    <row r="15014" spans="1:16" x14ac:dyDescent="0.3">
      <c r="A15014" s="22">
        <v>43517</v>
      </c>
      <c r="B15014">
        <v>2019</v>
      </c>
      <c r="C15014">
        <v>2</v>
      </c>
      <c r="D15014" t="s">
        <v>116</v>
      </c>
      <c r="E15014" t="s">
        <v>91</v>
      </c>
      <c r="F15014" t="s">
        <v>190</v>
      </c>
      <c r="G15014" t="s">
        <v>93</v>
      </c>
      <c r="H15014" t="s">
        <v>102</v>
      </c>
      <c r="I15014" t="s">
        <v>71</v>
      </c>
      <c r="J15014" t="s">
        <v>103</v>
      </c>
      <c r="K15014" s="23">
        <v>15</v>
      </c>
      <c r="L15014" s="24">
        <v>6.9</v>
      </c>
      <c r="M15014" s="24">
        <v>103.5</v>
      </c>
      <c r="N15014" s="24">
        <v>68.31</v>
      </c>
      <c r="O15014" s="24">
        <v>35.19</v>
      </c>
      <c r="P15014" s="25">
        <v>34</v>
      </c>
    </row>
    <row r="15015" spans="1:16" x14ac:dyDescent="0.3">
      <c r="A15015" s="22">
        <v>43517</v>
      </c>
      <c r="B15015">
        <v>2019</v>
      </c>
      <c r="C15015">
        <v>2</v>
      </c>
      <c r="D15015" t="s">
        <v>116</v>
      </c>
      <c r="E15015" t="s">
        <v>91</v>
      </c>
      <c r="F15015" t="s">
        <v>190</v>
      </c>
      <c r="G15015" t="s">
        <v>93</v>
      </c>
      <c r="H15015" t="s">
        <v>104</v>
      </c>
      <c r="I15015" t="s">
        <v>76</v>
      </c>
      <c r="J15015" t="s">
        <v>105</v>
      </c>
      <c r="K15015" s="23">
        <v>1</v>
      </c>
      <c r="L15015" s="24">
        <v>7.4</v>
      </c>
      <c r="M15015" s="24">
        <v>7.4</v>
      </c>
      <c r="N15015" s="24">
        <v>4.88</v>
      </c>
      <c r="O15015" s="24">
        <v>2.52</v>
      </c>
      <c r="P15015" s="25">
        <v>34</v>
      </c>
    </row>
    <row r="15016" spans="1:16" x14ac:dyDescent="0.3">
      <c r="A15016" s="22">
        <v>43517</v>
      </c>
      <c r="B15016">
        <v>2019</v>
      </c>
      <c r="C15016">
        <v>2</v>
      </c>
      <c r="D15016" t="s">
        <v>116</v>
      </c>
      <c r="E15016" t="s">
        <v>91</v>
      </c>
      <c r="F15016" t="s">
        <v>190</v>
      </c>
      <c r="G15016" t="s">
        <v>93</v>
      </c>
      <c r="H15016" t="s">
        <v>106</v>
      </c>
      <c r="I15016" t="s">
        <v>69</v>
      </c>
      <c r="J15016" t="s">
        <v>107</v>
      </c>
      <c r="K15016" s="23">
        <v>5</v>
      </c>
      <c r="L15016" s="24">
        <v>16.5</v>
      </c>
      <c r="M15016" s="24">
        <v>82.5</v>
      </c>
      <c r="N15016" s="24">
        <v>64.349999999999994</v>
      </c>
      <c r="O15016" s="24">
        <v>18.149999999999999</v>
      </c>
      <c r="P15016" s="25">
        <v>22</v>
      </c>
    </row>
    <row r="15017" spans="1:16" x14ac:dyDescent="0.3">
      <c r="A15017" s="22">
        <v>43517</v>
      </c>
      <c r="B15017">
        <v>2019</v>
      </c>
      <c r="C15017">
        <v>2</v>
      </c>
      <c r="D15017" t="s">
        <v>116</v>
      </c>
      <c r="E15017" t="s">
        <v>91</v>
      </c>
      <c r="F15017" t="s">
        <v>190</v>
      </c>
      <c r="G15017" t="s">
        <v>93</v>
      </c>
      <c r="H15017" t="s">
        <v>108</v>
      </c>
      <c r="I15017" t="s">
        <v>72</v>
      </c>
      <c r="J15017" t="s">
        <v>109</v>
      </c>
      <c r="K15017" s="23">
        <v>2</v>
      </c>
      <c r="L15017" s="24">
        <v>8.1999999999999993</v>
      </c>
      <c r="M15017" s="24">
        <v>16.399999999999999</v>
      </c>
      <c r="N15017" s="24">
        <v>11.15</v>
      </c>
      <c r="O15017" s="24">
        <v>5.25</v>
      </c>
      <c r="P15017" s="25">
        <v>32</v>
      </c>
    </row>
    <row r="15018" spans="1:16" x14ac:dyDescent="0.3">
      <c r="A15018" s="22">
        <v>43518</v>
      </c>
      <c r="B15018">
        <v>2019</v>
      </c>
      <c r="C15018">
        <v>2</v>
      </c>
      <c r="D15018" t="s">
        <v>116</v>
      </c>
      <c r="E15018" t="s">
        <v>91</v>
      </c>
      <c r="F15018" t="s">
        <v>190</v>
      </c>
      <c r="G15018" t="s">
        <v>110</v>
      </c>
      <c r="H15018" t="s">
        <v>94</v>
      </c>
      <c r="I15018" t="s">
        <v>73</v>
      </c>
      <c r="J15018" t="s">
        <v>95</v>
      </c>
      <c r="K15018" s="23">
        <v>2.33</v>
      </c>
      <c r="L15018" s="24">
        <v>3.1</v>
      </c>
      <c r="M15018" s="24">
        <v>7.22</v>
      </c>
      <c r="N15018" s="24">
        <v>5.05</v>
      </c>
      <c r="O15018" s="24">
        <v>2.17</v>
      </c>
      <c r="P15018" s="25">
        <v>30</v>
      </c>
    </row>
    <row r="15019" spans="1:16" x14ac:dyDescent="0.3">
      <c r="A15019" s="22">
        <v>43518</v>
      </c>
      <c r="B15019">
        <v>2019</v>
      </c>
      <c r="C15019">
        <v>2</v>
      </c>
      <c r="D15019" t="s">
        <v>116</v>
      </c>
      <c r="E15019" t="s">
        <v>91</v>
      </c>
      <c r="F15019" t="s">
        <v>190</v>
      </c>
      <c r="G15019" t="s">
        <v>110</v>
      </c>
      <c r="H15019" t="s">
        <v>96</v>
      </c>
      <c r="I15019" t="s">
        <v>74</v>
      </c>
      <c r="J15019" t="s">
        <v>97</v>
      </c>
      <c r="K15019" s="23">
        <v>2</v>
      </c>
      <c r="L15019" s="24">
        <v>3.6</v>
      </c>
      <c r="M15019" s="24">
        <v>7.2</v>
      </c>
      <c r="N15019" s="24">
        <v>5.04</v>
      </c>
      <c r="O15019" s="24">
        <v>2.16</v>
      </c>
      <c r="P15019" s="25">
        <v>30</v>
      </c>
    </row>
    <row r="15020" spans="1:16" x14ac:dyDescent="0.3">
      <c r="A15020" s="22">
        <v>43518</v>
      </c>
      <c r="B15020">
        <v>2019</v>
      </c>
      <c r="C15020">
        <v>2</v>
      </c>
      <c r="D15020" t="s">
        <v>116</v>
      </c>
      <c r="E15020" t="s">
        <v>91</v>
      </c>
      <c r="F15020" t="s">
        <v>190</v>
      </c>
      <c r="G15020" t="s">
        <v>110</v>
      </c>
      <c r="H15020" t="s">
        <v>98</v>
      </c>
      <c r="I15020" t="s">
        <v>75</v>
      </c>
      <c r="J15020" t="s">
        <v>99</v>
      </c>
      <c r="K15020" s="23">
        <v>1.2</v>
      </c>
      <c r="L15020" s="24">
        <v>2.8</v>
      </c>
      <c r="M15020" s="24">
        <v>3.36</v>
      </c>
      <c r="N15020" s="24">
        <v>2.42</v>
      </c>
      <c r="O15020" s="24">
        <v>0.94</v>
      </c>
      <c r="P15020" s="25">
        <v>28</v>
      </c>
    </row>
    <row r="15021" spans="1:16" x14ac:dyDescent="0.3">
      <c r="A15021" s="22">
        <v>43518</v>
      </c>
      <c r="B15021">
        <v>2019</v>
      </c>
      <c r="C15021">
        <v>2</v>
      </c>
      <c r="D15021" t="s">
        <v>116</v>
      </c>
      <c r="E15021" t="s">
        <v>91</v>
      </c>
      <c r="F15021" t="s">
        <v>190</v>
      </c>
      <c r="G15021" t="s">
        <v>110</v>
      </c>
      <c r="H15021" t="s">
        <v>100</v>
      </c>
      <c r="I15021" t="s">
        <v>70</v>
      </c>
      <c r="J15021" t="s">
        <v>101</v>
      </c>
      <c r="K15021" s="23">
        <v>16</v>
      </c>
      <c r="L15021" s="24">
        <v>2.4</v>
      </c>
      <c r="M15021" s="24">
        <v>38.4</v>
      </c>
      <c r="N15021" s="24">
        <v>28.42</v>
      </c>
      <c r="O15021" s="24">
        <v>9.98</v>
      </c>
      <c r="P15021" s="25">
        <v>26</v>
      </c>
    </row>
    <row r="15022" spans="1:16" x14ac:dyDescent="0.3">
      <c r="A15022" s="22">
        <v>43518</v>
      </c>
      <c r="B15022">
        <v>2019</v>
      </c>
      <c r="C15022">
        <v>2</v>
      </c>
      <c r="D15022" t="s">
        <v>116</v>
      </c>
      <c r="E15022" t="s">
        <v>91</v>
      </c>
      <c r="F15022" t="s">
        <v>190</v>
      </c>
      <c r="G15022" t="s">
        <v>110</v>
      </c>
      <c r="H15022" t="s">
        <v>102</v>
      </c>
      <c r="I15022" t="s">
        <v>71</v>
      </c>
      <c r="J15022" t="s">
        <v>103</v>
      </c>
      <c r="K15022" s="23">
        <v>5</v>
      </c>
      <c r="L15022" s="24">
        <v>6.9</v>
      </c>
      <c r="M15022" s="24">
        <v>34.5</v>
      </c>
      <c r="N15022" s="24">
        <v>22.77</v>
      </c>
      <c r="O15022" s="24">
        <v>11.73</v>
      </c>
      <c r="P15022" s="25">
        <v>34</v>
      </c>
    </row>
    <row r="15023" spans="1:16" x14ac:dyDescent="0.3">
      <c r="A15023" s="22">
        <v>43518</v>
      </c>
      <c r="B15023">
        <v>2019</v>
      </c>
      <c r="C15023">
        <v>2</v>
      </c>
      <c r="D15023" t="s">
        <v>116</v>
      </c>
      <c r="E15023" t="s">
        <v>91</v>
      </c>
      <c r="F15023" t="s">
        <v>190</v>
      </c>
      <c r="G15023" t="s">
        <v>110</v>
      </c>
      <c r="H15023" t="s">
        <v>104</v>
      </c>
      <c r="I15023" t="s">
        <v>76</v>
      </c>
      <c r="J15023" t="s">
        <v>105</v>
      </c>
      <c r="K15023" s="23">
        <v>0</v>
      </c>
      <c r="L15023" s="24">
        <v>7.4</v>
      </c>
      <c r="M15023" s="24">
        <v>0</v>
      </c>
      <c r="N15023" s="24">
        <v>0</v>
      </c>
      <c r="O15023" s="24">
        <v>0</v>
      </c>
      <c r="P15023" s="25">
        <v>34</v>
      </c>
    </row>
    <row r="15024" spans="1:16" x14ac:dyDescent="0.3">
      <c r="A15024" s="22">
        <v>43518</v>
      </c>
      <c r="B15024">
        <v>2019</v>
      </c>
      <c r="C15024">
        <v>2</v>
      </c>
      <c r="D15024" t="s">
        <v>116</v>
      </c>
      <c r="E15024" t="s">
        <v>91</v>
      </c>
      <c r="F15024" t="s">
        <v>190</v>
      </c>
      <c r="G15024" t="s">
        <v>110</v>
      </c>
      <c r="H15024" t="s">
        <v>106</v>
      </c>
      <c r="I15024" t="s">
        <v>69</v>
      </c>
      <c r="J15024" t="s">
        <v>107</v>
      </c>
      <c r="K15024" s="23">
        <v>1</v>
      </c>
      <c r="L15024" s="24">
        <v>16.5</v>
      </c>
      <c r="M15024" s="24">
        <v>16.5</v>
      </c>
      <c r="N15024" s="24">
        <v>12.87</v>
      </c>
      <c r="O15024" s="24">
        <v>3.63</v>
      </c>
      <c r="P15024" s="25">
        <v>22</v>
      </c>
    </row>
    <row r="15025" spans="1:16" x14ac:dyDescent="0.3">
      <c r="A15025" s="22">
        <v>43518</v>
      </c>
      <c r="B15025">
        <v>2019</v>
      </c>
      <c r="C15025">
        <v>2</v>
      </c>
      <c r="D15025" t="s">
        <v>116</v>
      </c>
      <c r="E15025" t="s">
        <v>91</v>
      </c>
      <c r="F15025" t="s">
        <v>190</v>
      </c>
      <c r="G15025" t="s">
        <v>110</v>
      </c>
      <c r="H15025" t="s">
        <v>108</v>
      </c>
      <c r="I15025" t="s">
        <v>72</v>
      </c>
      <c r="J15025" t="s">
        <v>109</v>
      </c>
      <c r="K15025" s="23">
        <v>2</v>
      </c>
      <c r="L15025" s="24">
        <v>8.1999999999999993</v>
      </c>
      <c r="M15025" s="24">
        <v>16.399999999999999</v>
      </c>
      <c r="N15025" s="24">
        <v>11.15</v>
      </c>
      <c r="O15025" s="24">
        <v>5.25</v>
      </c>
      <c r="P15025" s="25">
        <v>32</v>
      </c>
    </row>
    <row r="15026" spans="1:16" x14ac:dyDescent="0.3">
      <c r="A15026" s="22">
        <v>43519</v>
      </c>
      <c r="B15026">
        <v>2019</v>
      </c>
      <c r="C15026">
        <v>2</v>
      </c>
      <c r="D15026" t="s">
        <v>116</v>
      </c>
      <c r="E15026" t="s">
        <v>91</v>
      </c>
      <c r="F15026" t="s">
        <v>190</v>
      </c>
      <c r="G15026" t="s">
        <v>111</v>
      </c>
      <c r="H15026" t="s">
        <v>94</v>
      </c>
      <c r="I15026" t="s">
        <v>73</v>
      </c>
      <c r="J15026" t="s">
        <v>95</v>
      </c>
      <c r="K15026" s="23">
        <v>5.01</v>
      </c>
      <c r="L15026" s="24">
        <v>3.1</v>
      </c>
      <c r="M15026" s="24">
        <v>15.53</v>
      </c>
      <c r="N15026" s="24">
        <v>10.87</v>
      </c>
      <c r="O15026" s="24">
        <v>4.66</v>
      </c>
      <c r="P15026" s="25">
        <v>30</v>
      </c>
    </row>
    <row r="15027" spans="1:16" x14ac:dyDescent="0.3">
      <c r="A15027" s="22">
        <v>43519</v>
      </c>
      <c r="B15027">
        <v>2019</v>
      </c>
      <c r="C15027">
        <v>2</v>
      </c>
      <c r="D15027" t="s">
        <v>116</v>
      </c>
      <c r="E15027" t="s">
        <v>91</v>
      </c>
      <c r="F15027" t="s">
        <v>190</v>
      </c>
      <c r="G15027" t="s">
        <v>111</v>
      </c>
      <c r="H15027" t="s">
        <v>96</v>
      </c>
      <c r="I15027" t="s">
        <v>74</v>
      </c>
      <c r="J15027" t="s">
        <v>97</v>
      </c>
      <c r="K15027" s="23">
        <v>2.44</v>
      </c>
      <c r="L15027" s="24">
        <v>3.6</v>
      </c>
      <c r="M15027" s="24">
        <v>8.7799999999999994</v>
      </c>
      <c r="N15027" s="24">
        <v>6.15</v>
      </c>
      <c r="O15027" s="24">
        <v>2.63</v>
      </c>
      <c r="P15027" s="25">
        <v>30</v>
      </c>
    </row>
    <row r="15028" spans="1:16" x14ac:dyDescent="0.3">
      <c r="A15028" s="22">
        <v>43519</v>
      </c>
      <c r="B15028">
        <v>2019</v>
      </c>
      <c r="C15028">
        <v>2</v>
      </c>
      <c r="D15028" t="s">
        <v>116</v>
      </c>
      <c r="E15028" t="s">
        <v>91</v>
      </c>
      <c r="F15028" t="s">
        <v>190</v>
      </c>
      <c r="G15028" t="s">
        <v>111</v>
      </c>
      <c r="H15028" t="s">
        <v>98</v>
      </c>
      <c r="I15028" t="s">
        <v>75</v>
      </c>
      <c r="J15028" t="s">
        <v>99</v>
      </c>
      <c r="K15028" s="23">
        <v>3.2</v>
      </c>
      <c r="L15028" s="24">
        <v>2.8</v>
      </c>
      <c r="M15028" s="24">
        <v>8.9600000000000009</v>
      </c>
      <c r="N15028" s="24">
        <v>6.45</v>
      </c>
      <c r="O15028" s="24">
        <v>2.5099999999999998</v>
      </c>
      <c r="P15028" s="25">
        <v>28</v>
      </c>
    </row>
    <row r="15029" spans="1:16" x14ac:dyDescent="0.3">
      <c r="A15029" s="22">
        <v>43519</v>
      </c>
      <c r="B15029">
        <v>2019</v>
      </c>
      <c r="C15029">
        <v>2</v>
      </c>
      <c r="D15029" t="s">
        <v>116</v>
      </c>
      <c r="E15029" t="s">
        <v>91</v>
      </c>
      <c r="F15029" t="s">
        <v>190</v>
      </c>
      <c r="G15029" t="s">
        <v>111</v>
      </c>
      <c r="H15029" t="s">
        <v>100</v>
      </c>
      <c r="I15029" t="s">
        <v>70</v>
      </c>
      <c r="J15029" t="s">
        <v>101</v>
      </c>
      <c r="K15029" s="23">
        <v>38.200000000000003</v>
      </c>
      <c r="L15029" s="24">
        <v>2.4</v>
      </c>
      <c r="M15029" s="24">
        <v>91.68</v>
      </c>
      <c r="N15029" s="24">
        <v>67.84</v>
      </c>
      <c r="O15029" s="24">
        <v>23.84</v>
      </c>
      <c r="P15029" s="25">
        <v>26</v>
      </c>
    </row>
    <row r="15030" spans="1:16" x14ac:dyDescent="0.3">
      <c r="A15030" s="22">
        <v>43519</v>
      </c>
      <c r="B15030">
        <v>2019</v>
      </c>
      <c r="C15030">
        <v>2</v>
      </c>
      <c r="D15030" t="s">
        <v>116</v>
      </c>
      <c r="E15030" t="s">
        <v>91</v>
      </c>
      <c r="F15030" t="s">
        <v>190</v>
      </c>
      <c r="G15030" t="s">
        <v>111</v>
      </c>
      <c r="H15030" t="s">
        <v>102</v>
      </c>
      <c r="I15030" t="s">
        <v>71</v>
      </c>
      <c r="J15030" t="s">
        <v>103</v>
      </c>
      <c r="K15030" s="23">
        <v>13</v>
      </c>
      <c r="L15030" s="24">
        <v>6.9</v>
      </c>
      <c r="M15030" s="24">
        <v>89.7</v>
      </c>
      <c r="N15030" s="24">
        <v>59.2</v>
      </c>
      <c r="O15030" s="24">
        <v>30.5</v>
      </c>
      <c r="P15030" s="25">
        <v>34</v>
      </c>
    </row>
    <row r="15031" spans="1:16" x14ac:dyDescent="0.3">
      <c r="A15031" s="22">
        <v>43519</v>
      </c>
      <c r="B15031">
        <v>2019</v>
      </c>
      <c r="C15031">
        <v>2</v>
      </c>
      <c r="D15031" t="s">
        <v>116</v>
      </c>
      <c r="E15031" t="s">
        <v>91</v>
      </c>
      <c r="F15031" t="s">
        <v>190</v>
      </c>
      <c r="G15031" t="s">
        <v>111</v>
      </c>
      <c r="H15031" t="s">
        <v>104</v>
      </c>
      <c r="I15031" t="s">
        <v>76</v>
      </c>
      <c r="J15031" t="s">
        <v>105</v>
      </c>
      <c r="K15031" s="23">
        <v>0</v>
      </c>
      <c r="L15031" s="24">
        <v>7.4</v>
      </c>
      <c r="M15031" s="24">
        <v>0</v>
      </c>
      <c r="N15031" s="24">
        <v>0</v>
      </c>
      <c r="O15031" s="24">
        <v>0</v>
      </c>
      <c r="P15031" s="25">
        <v>34</v>
      </c>
    </row>
    <row r="15032" spans="1:16" x14ac:dyDescent="0.3">
      <c r="A15032" s="22">
        <v>43519</v>
      </c>
      <c r="B15032">
        <v>2019</v>
      </c>
      <c r="C15032">
        <v>2</v>
      </c>
      <c r="D15032" t="s">
        <v>116</v>
      </c>
      <c r="E15032" t="s">
        <v>91</v>
      </c>
      <c r="F15032" t="s">
        <v>190</v>
      </c>
      <c r="G15032" t="s">
        <v>111</v>
      </c>
      <c r="H15032" t="s">
        <v>106</v>
      </c>
      <c r="I15032" t="s">
        <v>69</v>
      </c>
      <c r="J15032" t="s">
        <v>107</v>
      </c>
      <c r="K15032" s="23">
        <v>0</v>
      </c>
      <c r="L15032" s="24">
        <v>16.5</v>
      </c>
      <c r="M15032" s="24">
        <v>0</v>
      </c>
      <c r="N15032" s="24">
        <v>0</v>
      </c>
      <c r="O15032" s="24">
        <v>0</v>
      </c>
      <c r="P15032" s="25">
        <v>22</v>
      </c>
    </row>
    <row r="15033" spans="1:16" x14ac:dyDescent="0.3">
      <c r="A15033" s="22">
        <v>43519</v>
      </c>
      <c r="B15033">
        <v>2019</v>
      </c>
      <c r="C15033">
        <v>2</v>
      </c>
      <c r="D15033" t="s">
        <v>116</v>
      </c>
      <c r="E15033" t="s">
        <v>91</v>
      </c>
      <c r="F15033" t="s">
        <v>190</v>
      </c>
      <c r="G15033" t="s">
        <v>111</v>
      </c>
      <c r="H15033" t="s">
        <v>108</v>
      </c>
      <c r="I15033" t="s">
        <v>72</v>
      </c>
      <c r="J15033" t="s">
        <v>109</v>
      </c>
      <c r="K15033" s="23">
        <v>1.3</v>
      </c>
      <c r="L15033" s="24">
        <v>8.1999999999999993</v>
      </c>
      <c r="M15033" s="24">
        <v>10.66</v>
      </c>
      <c r="N15033" s="24">
        <v>7.25</v>
      </c>
      <c r="O15033" s="24">
        <v>3.41</v>
      </c>
      <c r="P15033" s="25">
        <v>32</v>
      </c>
    </row>
    <row r="15034" spans="1:16" x14ac:dyDescent="0.3">
      <c r="A15034" s="22">
        <v>43520</v>
      </c>
      <c r="B15034">
        <v>2019</v>
      </c>
      <c r="C15034">
        <v>2</v>
      </c>
      <c r="D15034" t="s">
        <v>116</v>
      </c>
      <c r="E15034" t="s">
        <v>91</v>
      </c>
      <c r="F15034" t="s">
        <v>190</v>
      </c>
      <c r="G15034" t="s">
        <v>112</v>
      </c>
      <c r="H15034" t="s">
        <v>94</v>
      </c>
      <c r="I15034" t="s">
        <v>73</v>
      </c>
      <c r="J15034" t="s">
        <v>95</v>
      </c>
      <c r="K15034" s="23">
        <v>4.34</v>
      </c>
      <c r="L15034" s="24">
        <v>3.1</v>
      </c>
      <c r="M15034" s="24">
        <v>13.45</v>
      </c>
      <c r="N15034" s="24">
        <v>9.41</v>
      </c>
      <c r="O15034" s="24">
        <v>4.04</v>
      </c>
      <c r="P15034" s="25">
        <v>30</v>
      </c>
    </row>
    <row r="15035" spans="1:16" x14ac:dyDescent="0.3">
      <c r="A15035" s="22">
        <v>43520</v>
      </c>
      <c r="B15035">
        <v>2019</v>
      </c>
      <c r="C15035">
        <v>2</v>
      </c>
      <c r="D15035" t="s">
        <v>116</v>
      </c>
      <c r="E15035" t="s">
        <v>91</v>
      </c>
      <c r="F15035" t="s">
        <v>190</v>
      </c>
      <c r="G15035" t="s">
        <v>112</v>
      </c>
      <c r="H15035" t="s">
        <v>96</v>
      </c>
      <c r="I15035" t="s">
        <v>74</v>
      </c>
      <c r="J15035" t="s">
        <v>97</v>
      </c>
      <c r="K15035" s="23">
        <v>4.01</v>
      </c>
      <c r="L15035" s="24">
        <v>3.6</v>
      </c>
      <c r="M15035" s="24">
        <v>14.44</v>
      </c>
      <c r="N15035" s="24">
        <v>10.11</v>
      </c>
      <c r="O15035" s="24">
        <v>4.33</v>
      </c>
      <c r="P15035" s="25">
        <v>30</v>
      </c>
    </row>
    <row r="15036" spans="1:16" x14ac:dyDescent="0.3">
      <c r="A15036" s="22">
        <v>43520</v>
      </c>
      <c r="B15036">
        <v>2019</v>
      </c>
      <c r="C15036">
        <v>2</v>
      </c>
      <c r="D15036" t="s">
        <v>116</v>
      </c>
      <c r="E15036" t="s">
        <v>91</v>
      </c>
      <c r="F15036" t="s">
        <v>190</v>
      </c>
      <c r="G15036" t="s">
        <v>112</v>
      </c>
      <c r="H15036" t="s">
        <v>98</v>
      </c>
      <c r="I15036" t="s">
        <v>75</v>
      </c>
      <c r="J15036" t="s">
        <v>99</v>
      </c>
      <c r="K15036" s="23">
        <v>1.5</v>
      </c>
      <c r="L15036" s="24">
        <v>2.8</v>
      </c>
      <c r="M15036" s="24">
        <v>4.2</v>
      </c>
      <c r="N15036" s="24">
        <v>3.02</v>
      </c>
      <c r="O15036" s="24">
        <v>1.18</v>
      </c>
      <c r="P15036" s="25">
        <v>28</v>
      </c>
    </row>
    <row r="15037" spans="1:16" x14ac:dyDescent="0.3">
      <c r="A15037" s="22">
        <v>43520</v>
      </c>
      <c r="B15037">
        <v>2019</v>
      </c>
      <c r="C15037">
        <v>2</v>
      </c>
      <c r="D15037" t="s">
        <v>116</v>
      </c>
      <c r="E15037" t="s">
        <v>91</v>
      </c>
      <c r="F15037" t="s">
        <v>190</v>
      </c>
      <c r="G15037" t="s">
        <v>112</v>
      </c>
      <c r="H15037" t="s">
        <v>100</v>
      </c>
      <c r="I15037" t="s">
        <v>70</v>
      </c>
      <c r="J15037" t="s">
        <v>101</v>
      </c>
      <c r="K15037" s="23">
        <v>19</v>
      </c>
      <c r="L15037" s="24">
        <v>2.4</v>
      </c>
      <c r="M15037" s="24">
        <v>45.6</v>
      </c>
      <c r="N15037" s="24">
        <v>33.74</v>
      </c>
      <c r="O15037" s="24">
        <v>11.86</v>
      </c>
      <c r="P15037" s="25">
        <v>26</v>
      </c>
    </row>
    <row r="15038" spans="1:16" x14ac:dyDescent="0.3">
      <c r="A15038" s="22">
        <v>43520</v>
      </c>
      <c r="B15038">
        <v>2019</v>
      </c>
      <c r="C15038">
        <v>2</v>
      </c>
      <c r="D15038" t="s">
        <v>116</v>
      </c>
      <c r="E15038" t="s">
        <v>91</v>
      </c>
      <c r="F15038" t="s">
        <v>190</v>
      </c>
      <c r="G15038" t="s">
        <v>112</v>
      </c>
      <c r="H15038" t="s">
        <v>102</v>
      </c>
      <c r="I15038" t="s">
        <v>71</v>
      </c>
      <c r="J15038" t="s">
        <v>103</v>
      </c>
      <c r="K15038" s="23">
        <v>2</v>
      </c>
      <c r="L15038" s="24">
        <v>6.9</v>
      </c>
      <c r="M15038" s="24">
        <v>13.8</v>
      </c>
      <c r="N15038" s="24">
        <v>9.11</v>
      </c>
      <c r="O15038" s="24">
        <v>4.6900000000000004</v>
      </c>
      <c r="P15038" s="25">
        <v>34</v>
      </c>
    </row>
    <row r="15039" spans="1:16" x14ac:dyDescent="0.3">
      <c r="A15039" s="22">
        <v>43520</v>
      </c>
      <c r="B15039">
        <v>2019</v>
      </c>
      <c r="C15039">
        <v>2</v>
      </c>
      <c r="D15039" t="s">
        <v>116</v>
      </c>
      <c r="E15039" t="s">
        <v>91</v>
      </c>
      <c r="F15039" t="s">
        <v>190</v>
      </c>
      <c r="G15039" t="s">
        <v>112</v>
      </c>
      <c r="H15039" t="s">
        <v>104</v>
      </c>
      <c r="I15039" t="s">
        <v>76</v>
      </c>
      <c r="J15039" t="s">
        <v>105</v>
      </c>
      <c r="K15039" s="23">
        <v>0</v>
      </c>
      <c r="L15039" s="24">
        <v>7.4</v>
      </c>
      <c r="M15039" s="24">
        <v>0</v>
      </c>
      <c r="N15039" s="24">
        <v>0</v>
      </c>
      <c r="O15039" s="24">
        <v>0</v>
      </c>
      <c r="P15039" s="25">
        <v>34</v>
      </c>
    </row>
    <row r="15040" spans="1:16" x14ac:dyDescent="0.3">
      <c r="A15040" s="22">
        <v>43520</v>
      </c>
      <c r="B15040">
        <v>2019</v>
      </c>
      <c r="C15040">
        <v>2</v>
      </c>
      <c r="D15040" t="s">
        <v>116</v>
      </c>
      <c r="E15040" t="s">
        <v>91</v>
      </c>
      <c r="F15040" t="s">
        <v>190</v>
      </c>
      <c r="G15040" t="s">
        <v>112</v>
      </c>
      <c r="H15040" t="s">
        <v>106</v>
      </c>
      <c r="I15040" t="s">
        <v>69</v>
      </c>
      <c r="J15040" t="s">
        <v>107</v>
      </c>
      <c r="K15040" s="23">
        <v>2</v>
      </c>
      <c r="L15040" s="24">
        <v>16.5</v>
      </c>
      <c r="M15040" s="24">
        <v>33</v>
      </c>
      <c r="N15040" s="24">
        <v>25.74</v>
      </c>
      <c r="O15040" s="24">
        <v>7.26</v>
      </c>
      <c r="P15040" s="25">
        <v>22</v>
      </c>
    </row>
    <row r="15041" spans="1:16" x14ac:dyDescent="0.3">
      <c r="A15041" s="22">
        <v>43520</v>
      </c>
      <c r="B15041">
        <v>2019</v>
      </c>
      <c r="C15041">
        <v>2</v>
      </c>
      <c r="D15041" t="s">
        <v>116</v>
      </c>
      <c r="E15041" t="s">
        <v>91</v>
      </c>
      <c r="F15041" t="s">
        <v>190</v>
      </c>
      <c r="G15041" t="s">
        <v>112</v>
      </c>
      <c r="H15041" t="s">
        <v>108</v>
      </c>
      <c r="I15041" t="s">
        <v>72</v>
      </c>
      <c r="J15041" t="s">
        <v>109</v>
      </c>
      <c r="K15041" s="23">
        <v>2</v>
      </c>
      <c r="L15041" s="24">
        <v>8.1999999999999993</v>
      </c>
      <c r="M15041" s="24">
        <v>16.399999999999999</v>
      </c>
      <c r="N15041" s="24">
        <v>11.15</v>
      </c>
      <c r="O15041" s="24">
        <v>5.25</v>
      </c>
      <c r="P15041" s="25">
        <v>32</v>
      </c>
    </row>
    <row r="15042" spans="1:16" x14ac:dyDescent="0.3">
      <c r="A15042" s="22">
        <v>43521</v>
      </c>
      <c r="B15042">
        <v>2019</v>
      </c>
      <c r="C15042">
        <v>2</v>
      </c>
      <c r="D15042" t="s">
        <v>116</v>
      </c>
      <c r="E15042" t="s">
        <v>91</v>
      </c>
      <c r="F15042" t="s">
        <v>190</v>
      </c>
      <c r="G15042" t="s">
        <v>113</v>
      </c>
      <c r="H15042" t="s">
        <v>94</v>
      </c>
      <c r="I15042" t="s">
        <v>73</v>
      </c>
      <c r="J15042" t="s">
        <v>95</v>
      </c>
      <c r="K15042" s="23">
        <v>5.34</v>
      </c>
      <c r="L15042" s="24">
        <v>3.1</v>
      </c>
      <c r="M15042" s="24">
        <v>16.55</v>
      </c>
      <c r="N15042" s="24">
        <v>11.58</v>
      </c>
      <c r="O15042" s="24">
        <v>4.97</v>
      </c>
      <c r="P15042" s="25">
        <v>30</v>
      </c>
    </row>
    <row r="15043" spans="1:16" x14ac:dyDescent="0.3">
      <c r="A15043" s="22">
        <v>43521</v>
      </c>
      <c r="B15043">
        <v>2019</v>
      </c>
      <c r="C15043">
        <v>2</v>
      </c>
      <c r="D15043" t="s">
        <v>116</v>
      </c>
      <c r="E15043" t="s">
        <v>91</v>
      </c>
      <c r="F15043" t="s">
        <v>190</v>
      </c>
      <c r="G15043" t="s">
        <v>113</v>
      </c>
      <c r="H15043" t="s">
        <v>96</v>
      </c>
      <c r="I15043" t="s">
        <v>74</v>
      </c>
      <c r="J15043" t="s">
        <v>97</v>
      </c>
      <c r="K15043" s="23">
        <v>1.42</v>
      </c>
      <c r="L15043" s="24">
        <v>3.6</v>
      </c>
      <c r="M15043" s="24">
        <v>5.1100000000000003</v>
      </c>
      <c r="N15043" s="24">
        <v>3.58</v>
      </c>
      <c r="O15043" s="24">
        <v>1.53</v>
      </c>
      <c r="P15043" s="25">
        <v>30</v>
      </c>
    </row>
    <row r="15044" spans="1:16" x14ac:dyDescent="0.3">
      <c r="A15044" s="22">
        <v>43521</v>
      </c>
      <c r="B15044">
        <v>2019</v>
      </c>
      <c r="C15044">
        <v>2</v>
      </c>
      <c r="D15044" t="s">
        <v>116</v>
      </c>
      <c r="E15044" t="s">
        <v>91</v>
      </c>
      <c r="F15044" t="s">
        <v>190</v>
      </c>
      <c r="G15044" t="s">
        <v>113</v>
      </c>
      <c r="H15044" t="s">
        <v>98</v>
      </c>
      <c r="I15044" t="s">
        <v>75</v>
      </c>
      <c r="J15044" t="s">
        <v>99</v>
      </c>
      <c r="K15044" s="23">
        <v>3</v>
      </c>
      <c r="L15044" s="24">
        <v>2.8</v>
      </c>
      <c r="M15044" s="24">
        <v>8.4</v>
      </c>
      <c r="N15044" s="24">
        <v>6.05</v>
      </c>
      <c r="O15044" s="24">
        <v>2.35</v>
      </c>
      <c r="P15044" s="25">
        <v>28</v>
      </c>
    </row>
    <row r="15045" spans="1:16" x14ac:dyDescent="0.3">
      <c r="A15045" s="22">
        <v>43521</v>
      </c>
      <c r="B15045">
        <v>2019</v>
      </c>
      <c r="C15045">
        <v>2</v>
      </c>
      <c r="D15045" t="s">
        <v>116</v>
      </c>
      <c r="E15045" t="s">
        <v>91</v>
      </c>
      <c r="F15045" t="s">
        <v>190</v>
      </c>
      <c r="G15045" t="s">
        <v>113</v>
      </c>
      <c r="H15045" t="s">
        <v>100</v>
      </c>
      <c r="I15045" t="s">
        <v>70</v>
      </c>
      <c r="J15045" t="s">
        <v>101</v>
      </c>
      <c r="K15045" s="23">
        <v>25.2</v>
      </c>
      <c r="L15045" s="24">
        <v>2.4</v>
      </c>
      <c r="M15045" s="24">
        <v>60.48</v>
      </c>
      <c r="N15045" s="24">
        <v>44.76</v>
      </c>
      <c r="O15045" s="24">
        <v>15.72</v>
      </c>
      <c r="P15045" s="25">
        <v>26</v>
      </c>
    </row>
    <row r="15046" spans="1:16" x14ac:dyDescent="0.3">
      <c r="A15046" s="22">
        <v>43521</v>
      </c>
      <c r="B15046">
        <v>2019</v>
      </c>
      <c r="C15046">
        <v>2</v>
      </c>
      <c r="D15046" t="s">
        <v>116</v>
      </c>
      <c r="E15046" t="s">
        <v>91</v>
      </c>
      <c r="F15046" t="s">
        <v>190</v>
      </c>
      <c r="G15046" t="s">
        <v>113</v>
      </c>
      <c r="H15046" t="s">
        <v>102</v>
      </c>
      <c r="I15046" t="s">
        <v>71</v>
      </c>
      <c r="J15046" t="s">
        <v>103</v>
      </c>
      <c r="K15046" s="23">
        <v>4</v>
      </c>
      <c r="L15046" s="24">
        <v>6.9</v>
      </c>
      <c r="M15046" s="24">
        <v>27.6</v>
      </c>
      <c r="N15046" s="24">
        <v>18.22</v>
      </c>
      <c r="O15046" s="24">
        <v>9.3800000000000008</v>
      </c>
      <c r="P15046" s="25">
        <v>34</v>
      </c>
    </row>
    <row r="15047" spans="1:16" x14ac:dyDescent="0.3">
      <c r="A15047" s="22">
        <v>43521</v>
      </c>
      <c r="B15047">
        <v>2019</v>
      </c>
      <c r="C15047">
        <v>2</v>
      </c>
      <c r="D15047" t="s">
        <v>116</v>
      </c>
      <c r="E15047" t="s">
        <v>91</v>
      </c>
      <c r="F15047" t="s">
        <v>190</v>
      </c>
      <c r="G15047" t="s">
        <v>113</v>
      </c>
      <c r="H15047" t="s">
        <v>104</v>
      </c>
      <c r="I15047" t="s">
        <v>76</v>
      </c>
      <c r="J15047" t="s">
        <v>105</v>
      </c>
      <c r="K15047" s="23">
        <v>2</v>
      </c>
      <c r="L15047" s="24">
        <v>7.4</v>
      </c>
      <c r="M15047" s="24">
        <v>14.8</v>
      </c>
      <c r="N15047" s="24">
        <v>9.77</v>
      </c>
      <c r="O15047" s="24">
        <v>5.03</v>
      </c>
      <c r="P15047" s="25">
        <v>34</v>
      </c>
    </row>
    <row r="15048" spans="1:16" x14ac:dyDescent="0.3">
      <c r="A15048" s="22">
        <v>43521</v>
      </c>
      <c r="B15048">
        <v>2019</v>
      </c>
      <c r="C15048">
        <v>2</v>
      </c>
      <c r="D15048" t="s">
        <v>116</v>
      </c>
      <c r="E15048" t="s">
        <v>91</v>
      </c>
      <c r="F15048" t="s">
        <v>190</v>
      </c>
      <c r="G15048" t="s">
        <v>113</v>
      </c>
      <c r="H15048" t="s">
        <v>106</v>
      </c>
      <c r="I15048" t="s">
        <v>69</v>
      </c>
      <c r="J15048" t="s">
        <v>107</v>
      </c>
      <c r="K15048" s="23">
        <v>2</v>
      </c>
      <c r="L15048" s="24">
        <v>16.5</v>
      </c>
      <c r="M15048" s="24">
        <v>33</v>
      </c>
      <c r="N15048" s="24">
        <v>25.74</v>
      </c>
      <c r="O15048" s="24">
        <v>7.26</v>
      </c>
      <c r="P15048" s="25">
        <v>22</v>
      </c>
    </row>
    <row r="15049" spans="1:16" x14ac:dyDescent="0.3">
      <c r="A15049" s="22">
        <v>43521</v>
      </c>
      <c r="B15049">
        <v>2019</v>
      </c>
      <c r="C15049">
        <v>2</v>
      </c>
      <c r="D15049" t="s">
        <v>116</v>
      </c>
      <c r="E15049" t="s">
        <v>91</v>
      </c>
      <c r="F15049" t="s">
        <v>190</v>
      </c>
      <c r="G15049" t="s">
        <v>113</v>
      </c>
      <c r="H15049" t="s">
        <v>108</v>
      </c>
      <c r="I15049" t="s">
        <v>72</v>
      </c>
      <c r="J15049" t="s">
        <v>109</v>
      </c>
      <c r="K15049" s="23">
        <v>3</v>
      </c>
      <c r="L15049" s="24">
        <v>8.1999999999999993</v>
      </c>
      <c r="M15049" s="24">
        <v>24.6</v>
      </c>
      <c r="N15049" s="24">
        <v>16.73</v>
      </c>
      <c r="O15049" s="24">
        <v>7.87</v>
      </c>
      <c r="P15049" s="25">
        <v>32</v>
      </c>
    </row>
    <row r="15050" spans="1:16" x14ac:dyDescent="0.3">
      <c r="A15050" s="22">
        <v>43522</v>
      </c>
      <c r="B15050">
        <v>2019</v>
      </c>
      <c r="C15050">
        <v>2</v>
      </c>
      <c r="D15050" t="s">
        <v>116</v>
      </c>
      <c r="E15050" t="s">
        <v>91</v>
      </c>
      <c r="F15050" t="s">
        <v>190</v>
      </c>
      <c r="G15050" t="s">
        <v>114</v>
      </c>
      <c r="H15050" t="s">
        <v>94</v>
      </c>
      <c r="I15050" t="s">
        <v>73</v>
      </c>
      <c r="J15050" t="s">
        <v>95</v>
      </c>
      <c r="K15050" s="23">
        <v>2.33</v>
      </c>
      <c r="L15050" s="24">
        <v>3.1</v>
      </c>
      <c r="M15050" s="24">
        <v>7.22</v>
      </c>
      <c r="N15050" s="24">
        <v>5.05</v>
      </c>
      <c r="O15050" s="24">
        <v>2.17</v>
      </c>
      <c r="P15050" s="25">
        <v>30</v>
      </c>
    </row>
    <row r="15051" spans="1:16" x14ac:dyDescent="0.3">
      <c r="A15051" s="22">
        <v>43522</v>
      </c>
      <c r="B15051">
        <v>2019</v>
      </c>
      <c r="C15051">
        <v>2</v>
      </c>
      <c r="D15051" t="s">
        <v>116</v>
      </c>
      <c r="E15051" t="s">
        <v>91</v>
      </c>
      <c r="F15051" t="s">
        <v>190</v>
      </c>
      <c r="G15051" t="s">
        <v>114</v>
      </c>
      <c r="H15051" t="s">
        <v>96</v>
      </c>
      <c r="I15051" t="s">
        <v>74</v>
      </c>
      <c r="J15051" t="s">
        <v>97</v>
      </c>
      <c r="K15051" s="23">
        <v>3.83</v>
      </c>
      <c r="L15051" s="24">
        <v>3.6</v>
      </c>
      <c r="M15051" s="24">
        <v>13.79</v>
      </c>
      <c r="N15051" s="24">
        <v>9.65</v>
      </c>
      <c r="O15051" s="24">
        <v>4.1399999999999997</v>
      </c>
      <c r="P15051" s="25">
        <v>30</v>
      </c>
    </row>
    <row r="15052" spans="1:16" x14ac:dyDescent="0.3">
      <c r="A15052" s="22">
        <v>43522</v>
      </c>
      <c r="B15052">
        <v>2019</v>
      </c>
      <c r="C15052">
        <v>2</v>
      </c>
      <c r="D15052" t="s">
        <v>116</v>
      </c>
      <c r="E15052" t="s">
        <v>91</v>
      </c>
      <c r="F15052" t="s">
        <v>190</v>
      </c>
      <c r="G15052" t="s">
        <v>114</v>
      </c>
      <c r="H15052" t="s">
        <v>98</v>
      </c>
      <c r="I15052" t="s">
        <v>75</v>
      </c>
      <c r="J15052" t="s">
        <v>99</v>
      </c>
      <c r="K15052" s="23">
        <v>5.15</v>
      </c>
      <c r="L15052" s="24">
        <v>2.8</v>
      </c>
      <c r="M15052" s="24">
        <v>14.42</v>
      </c>
      <c r="N15052" s="24">
        <v>10.38</v>
      </c>
      <c r="O15052" s="24">
        <v>4.04</v>
      </c>
      <c r="P15052" s="25">
        <v>28</v>
      </c>
    </row>
    <row r="15053" spans="1:16" x14ac:dyDescent="0.3">
      <c r="A15053" s="22">
        <v>43522</v>
      </c>
      <c r="B15053">
        <v>2019</v>
      </c>
      <c r="C15053">
        <v>2</v>
      </c>
      <c r="D15053" t="s">
        <v>116</v>
      </c>
      <c r="E15053" t="s">
        <v>91</v>
      </c>
      <c r="F15053" t="s">
        <v>190</v>
      </c>
      <c r="G15053" t="s">
        <v>114</v>
      </c>
      <c r="H15053" t="s">
        <v>100</v>
      </c>
      <c r="I15053" t="s">
        <v>70</v>
      </c>
      <c r="J15053" t="s">
        <v>101</v>
      </c>
      <c r="K15053" s="23">
        <v>27</v>
      </c>
      <c r="L15053" s="24">
        <v>2.4</v>
      </c>
      <c r="M15053" s="24">
        <v>64.8</v>
      </c>
      <c r="N15053" s="24">
        <v>47.95</v>
      </c>
      <c r="O15053" s="24">
        <v>16.850000000000001</v>
      </c>
      <c r="P15053" s="25">
        <v>26</v>
      </c>
    </row>
    <row r="15054" spans="1:16" x14ac:dyDescent="0.3">
      <c r="A15054" s="22">
        <v>43522</v>
      </c>
      <c r="B15054">
        <v>2019</v>
      </c>
      <c r="C15054">
        <v>2</v>
      </c>
      <c r="D15054" t="s">
        <v>116</v>
      </c>
      <c r="E15054" t="s">
        <v>91</v>
      </c>
      <c r="F15054" t="s">
        <v>190</v>
      </c>
      <c r="G15054" t="s">
        <v>114</v>
      </c>
      <c r="H15054" t="s">
        <v>102</v>
      </c>
      <c r="I15054" t="s">
        <v>71</v>
      </c>
      <c r="J15054" t="s">
        <v>103</v>
      </c>
      <c r="K15054" s="23">
        <v>8</v>
      </c>
      <c r="L15054" s="24">
        <v>6.9</v>
      </c>
      <c r="M15054" s="24">
        <v>55.2</v>
      </c>
      <c r="N15054" s="24">
        <v>36.43</v>
      </c>
      <c r="O15054" s="24">
        <v>18.77</v>
      </c>
      <c r="P15054" s="25">
        <v>34</v>
      </c>
    </row>
    <row r="15055" spans="1:16" x14ac:dyDescent="0.3">
      <c r="A15055" s="22">
        <v>43522</v>
      </c>
      <c r="B15055">
        <v>2019</v>
      </c>
      <c r="C15055">
        <v>2</v>
      </c>
      <c r="D15055" t="s">
        <v>116</v>
      </c>
      <c r="E15055" t="s">
        <v>91</v>
      </c>
      <c r="F15055" t="s">
        <v>190</v>
      </c>
      <c r="G15055" t="s">
        <v>114</v>
      </c>
      <c r="H15055" t="s">
        <v>104</v>
      </c>
      <c r="I15055" t="s">
        <v>76</v>
      </c>
      <c r="J15055" t="s">
        <v>105</v>
      </c>
      <c r="K15055" s="23">
        <v>0</v>
      </c>
      <c r="L15055" s="24">
        <v>7.4</v>
      </c>
      <c r="M15055" s="24">
        <v>0</v>
      </c>
      <c r="N15055" s="24">
        <v>0</v>
      </c>
      <c r="O15055" s="24">
        <v>0</v>
      </c>
      <c r="P15055" s="25">
        <v>34</v>
      </c>
    </row>
    <row r="15056" spans="1:16" x14ac:dyDescent="0.3">
      <c r="A15056" s="22">
        <v>43522</v>
      </c>
      <c r="B15056">
        <v>2019</v>
      </c>
      <c r="C15056">
        <v>2</v>
      </c>
      <c r="D15056" t="s">
        <v>116</v>
      </c>
      <c r="E15056" t="s">
        <v>91</v>
      </c>
      <c r="F15056" t="s">
        <v>190</v>
      </c>
      <c r="G15056" t="s">
        <v>114</v>
      </c>
      <c r="H15056" t="s">
        <v>106</v>
      </c>
      <c r="I15056" t="s">
        <v>69</v>
      </c>
      <c r="J15056" t="s">
        <v>107</v>
      </c>
      <c r="K15056" s="23">
        <v>3</v>
      </c>
      <c r="L15056" s="24">
        <v>16.5</v>
      </c>
      <c r="M15056" s="24">
        <v>49.5</v>
      </c>
      <c r="N15056" s="24">
        <v>38.61</v>
      </c>
      <c r="O15056" s="24">
        <v>10.89</v>
      </c>
      <c r="P15056" s="25">
        <v>22</v>
      </c>
    </row>
    <row r="15057" spans="1:16" x14ac:dyDescent="0.3">
      <c r="A15057" s="22">
        <v>43522</v>
      </c>
      <c r="B15057">
        <v>2019</v>
      </c>
      <c r="C15057">
        <v>2</v>
      </c>
      <c r="D15057" t="s">
        <v>116</v>
      </c>
      <c r="E15057" t="s">
        <v>91</v>
      </c>
      <c r="F15057" t="s">
        <v>190</v>
      </c>
      <c r="G15057" t="s">
        <v>114</v>
      </c>
      <c r="H15057" t="s">
        <v>108</v>
      </c>
      <c r="I15057" t="s">
        <v>72</v>
      </c>
      <c r="J15057" t="s">
        <v>109</v>
      </c>
      <c r="K15057" s="23">
        <v>3</v>
      </c>
      <c r="L15057" s="24">
        <v>8.1999999999999993</v>
      </c>
      <c r="M15057" s="24">
        <v>24.6</v>
      </c>
      <c r="N15057" s="24">
        <v>16.73</v>
      </c>
      <c r="O15057" s="24">
        <v>7.87</v>
      </c>
      <c r="P15057" s="25">
        <v>32</v>
      </c>
    </row>
    <row r="15058" spans="1:16" x14ac:dyDescent="0.3">
      <c r="A15058" s="22">
        <v>43523</v>
      </c>
      <c r="B15058">
        <v>2019</v>
      </c>
      <c r="C15058">
        <v>2</v>
      </c>
      <c r="D15058" t="s">
        <v>116</v>
      </c>
      <c r="E15058" t="s">
        <v>91</v>
      </c>
      <c r="F15058" t="s">
        <v>190</v>
      </c>
      <c r="G15058" t="s">
        <v>115</v>
      </c>
      <c r="H15058" t="s">
        <v>94</v>
      </c>
      <c r="I15058" t="s">
        <v>73</v>
      </c>
      <c r="J15058" t="s">
        <v>95</v>
      </c>
      <c r="K15058" s="23">
        <v>5</v>
      </c>
      <c r="L15058" s="24">
        <v>3.1</v>
      </c>
      <c r="M15058" s="24">
        <v>15.5</v>
      </c>
      <c r="N15058" s="24">
        <v>10.85</v>
      </c>
      <c r="O15058" s="24">
        <v>4.6500000000000004</v>
      </c>
      <c r="P15058" s="25">
        <v>30</v>
      </c>
    </row>
    <row r="15059" spans="1:16" x14ac:dyDescent="0.3">
      <c r="A15059" s="22">
        <v>43523</v>
      </c>
      <c r="B15059">
        <v>2019</v>
      </c>
      <c r="C15059">
        <v>2</v>
      </c>
      <c r="D15059" t="s">
        <v>116</v>
      </c>
      <c r="E15059" t="s">
        <v>91</v>
      </c>
      <c r="F15059" t="s">
        <v>190</v>
      </c>
      <c r="G15059" t="s">
        <v>115</v>
      </c>
      <c r="H15059" t="s">
        <v>96</v>
      </c>
      <c r="I15059" t="s">
        <v>74</v>
      </c>
      <c r="J15059" t="s">
        <v>97</v>
      </c>
      <c r="K15059" s="23">
        <v>0.67</v>
      </c>
      <c r="L15059" s="24">
        <v>3.6</v>
      </c>
      <c r="M15059" s="24">
        <v>2.41</v>
      </c>
      <c r="N15059" s="24">
        <v>1.69</v>
      </c>
      <c r="O15059" s="24">
        <v>0.72</v>
      </c>
      <c r="P15059" s="25">
        <v>30</v>
      </c>
    </row>
    <row r="15060" spans="1:16" x14ac:dyDescent="0.3">
      <c r="A15060" s="22">
        <v>43523</v>
      </c>
      <c r="B15060">
        <v>2019</v>
      </c>
      <c r="C15060">
        <v>2</v>
      </c>
      <c r="D15060" t="s">
        <v>116</v>
      </c>
      <c r="E15060" t="s">
        <v>91</v>
      </c>
      <c r="F15060" t="s">
        <v>190</v>
      </c>
      <c r="G15060" t="s">
        <v>115</v>
      </c>
      <c r="H15060" t="s">
        <v>98</v>
      </c>
      <c r="I15060" t="s">
        <v>75</v>
      </c>
      <c r="J15060" t="s">
        <v>99</v>
      </c>
      <c r="K15060" s="23">
        <v>1.2</v>
      </c>
      <c r="L15060" s="24">
        <v>2.8</v>
      </c>
      <c r="M15060" s="24">
        <v>3.36</v>
      </c>
      <c r="N15060" s="24">
        <v>2.42</v>
      </c>
      <c r="O15060" s="24">
        <v>0.94</v>
      </c>
      <c r="P15060" s="25">
        <v>28</v>
      </c>
    </row>
    <row r="15061" spans="1:16" x14ac:dyDescent="0.3">
      <c r="A15061" s="22">
        <v>43523</v>
      </c>
      <c r="B15061">
        <v>2019</v>
      </c>
      <c r="C15061">
        <v>2</v>
      </c>
      <c r="D15061" t="s">
        <v>116</v>
      </c>
      <c r="E15061" t="s">
        <v>91</v>
      </c>
      <c r="F15061" t="s">
        <v>190</v>
      </c>
      <c r="G15061" t="s">
        <v>115</v>
      </c>
      <c r="H15061" t="s">
        <v>100</v>
      </c>
      <c r="I15061" t="s">
        <v>70</v>
      </c>
      <c r="J15061" t="s">
        <v>101</v>
      </c>
      <c r="K15061" s="23">
        <v>13.4</v>
      </c>
      <c r="L15061" s="24">
        <v>2.4</v>
      </c>
      <c r="M15061" s="24">
        <v>32.159999999999997</v>
      </c>
      <c r="N15061" s="24">
        <v>23.8</v>
      </c>
      <c r="O15061" s="24">
        <v>8.36</v>
      </c>
      <c r="P15061" s="25">
        <v>26</v>
      </c>
    </row>
    <row r="15062" spans="1:16" x14ac:dyDescent="0.3">
      <c r="A15062" s="22">
        <v>43523</v>
      </c>
      <c r="B15062">
        <v>2019</v>
      </c>
      <c r="C15062">
        <v>2</v>
      </c>
      <c r="D15062" t="s">
        <v>116</v>
      </c>
      <c r="E15062" t="s">
        <v>91</v>
      </c>
      <c r="F15062" t="s">
        <v>190</v>
      </c>
      <c r="G15062" t="s">
        <v>115</v>
      </c>
      <c r="H15062" t="s">
        <v>102</v>
      </c>
      <c r="I15062" t="s">
        <v>71</v>
      </c>
      <c r="J15062" t="s">
        <v>103</v>
      </c>
      <c r="K15062" s="23">
        <v>9</v>
      </c>
      <c r="L15062" s="24">
        <v>6.9</v>
      </c>
      <c r="M15062" s="24">
        <v>62.1</v>
      </c>
      <c r="N15062" s="24">
        <v>40.99</v>
      </c>
      <c r="O15062" s="24">
        <v>21.11</v>
      </c>
      <c r="P15062" s="25">
        <v>34</v>
      </c>
    </row>
    <row r="15063" spans="1:16" x14ac:dyDescent="0.3">
      <c r="A15063" s="22">
        <v>43523</v>
      </c>
      <c r="B15063">
        <v>2019</v>
      </c>
      <c r="C15063">
        <v>2</v>
      </c>
      <c r="D15063" t="s">
        <v>116</v>
      </c>
      <c r="E15063" t="s">
        <v>91</v>
      </c>
      <c r="F15063" t="s">
        <v>190</v>
      </c>
      <c r="G15063" t="s">
        <v>115</v>
      </c>
      <c r="H15063" t="s">
        <v>104</v>
      </c>
      <c r="I15063" t="s">
        <v>76</v>
      </c>
      <c r="J15063" t="s">
        <v>105</v>
      </c>
      <c r="K15063" s="23">
        <v>0</v>
      </c>
      <c r="L15063" s="24">
        <v>7.4</v>
      </c>
      <c r="M15063" s="24">
        <v>0</v>
      </c>
      <c r="N15063" s="24">
        <v>0</v>
      </c>
      <c r="O15063" s="24">
        <v>0</v>
      </c>
      <c r="P15063" s="25">
        <v>34</v>
      </c>
    </row>
    <row r="15064" spans="1:16" x14ac:dyDescent="0.3">
      <c r="A15064" s="22">
        <v>43523</v>
      </c>
      <c r="B15064">
        <v>2019</v>
      </c>
      <c r="C15064">
        <v>2</v>
      </c>
      <c r="D15064" t="s">
        <v>116</v>
      </c>
      <c r="E15064" t="s">
        <v>91</v>
      </c>
      <c r="F15064" t="s">
        <v>190</v>
      </c>
      <c r="G15064" t="s">
        <v>115</v>
      </c>
      <c r="H15064" t="s">
        <v>106</v>
      </c>
      <c r="I15064" t="s">
        <v>69</v>
      </c>
      <c r="J15064" t="s">
        <v>107</v>
      </c>
      <c r="K15064" s="23">
        <v>1</v>
      </c>
      <c r="L15064" s="24">
        <v>16.5</v>
      </c>
      <c r="M15064" s="24">
        <v>16.5</v>
      </c>
      <c r="N15064" s="24">
        <v>12.87</v>
      </c>
      <c r="O15064" s="24">
        <v>3.63</v>
      </c>
      <c r="P15064" s="25">
        <v>22</v>
      </c>
    </row>
    <row r="15065" spans="1:16" x14ac:dyDescent="0.3">
      <c r="A15065" s="22">
        <v>43523</v>
      </c>
      <c r="B15065">
        <v>2019</v>
      </c>
      <c r="C15065">
        <v>2</v>
      </c>
      <c r="D15065" t="s">
        <v>116</v>
      </c>
      <c r="E15065" t="s">
        <v>91</v>
      </c>
      <c r="F15065" t="s">
        <v>190</v>
      </c>
      <c r="G15065" t="s">
        <v>115</v>
      </c>
      <c r="H15065" t="s">
        <v>108</v>
      </c>
      <c r="I15065" t="s">
        <v>72</v>
      </c>
      <c r="J15065" t="s">
        <v>109</v>
      </c>
      <c r="K15065" s="23">
        <v>7.5</v>
      </c>
      <c r="L15065" s="24">
        <v>8.1999999999999993</v>
      </c>
      <c r="M15065" s="24">
        <v>61.5</v>
      </c>
      <c r="N15065" s="24">
        <v>41.82</v>
      </c>
      <c r="O15065" s="24">
        <v>19.68</v>
      </c>
      <c r="P15065" s="25">
        <v>32</v>
      </c>
    </row>
    <row r="15066" spans="1:16" x14ac:dyDescent="0.3">
      <c r="A15066" s="22">
        <v>43524</v>
      </c>
      <c r="B15066">
        <v>2019</v>
      </c>
      <c r="C15066">
        <v>2</v>
      </c>
      <c r="D15066" t="s">
        <v>116</v>
      </c>
      <c r="E15066" t="s">
        <v>91</v>
      </c>
      <c r="F15066" t="s">
        <v>190</v>
      </c>
      <c r="G15066" t="s">
        <v>93</v>
      </c>
      <c r="H15066" t="s">
        <v>94</v>
      </c>
      <c r="I15066" t="s">
        <v>73</v>
      </c>
      <c r="J15066" t="s">
        <v>95</v>
      </c>
      <c r="K15066" s="23">
        <v>0.67</v>
      </c>
      <c r="L15066" s="24">
        <v>3.1</v>
      </c>
      <c r="M15066" s="24">
        <v>2.08</v>
      </c>
      <c r="N15066" s="24">
        <v>1.46</v>
      </c>
      <c r="O15066" s="24">
        <v>0.62</v>
      </c>
      <c r="P15066" s="25">
        <v>30</v>
      </c>
    </row>
    <row r="15067" spans="1:16" x14ac:dyDescent="0.3">
      <c r="A15067" s="22">
        <v>43524</v>
      </c>
      <c r="B15067">
        <v>2019</v>
      </c>
      <c r="C15067">
        <v>2</v>
      </c>
      <c r="D15067" t="s">
        <v>116</v>
      </c>
      <c r="E15067" t="s">
        <v>91</v>
      </c>
      <c r="F15067" t="s">
        <v>190</v>
      </c>
      <c r="G15067" t="s">
        <v>93</v>
      </c>
      <c r="H15067" t="s">
        <v>96</v>
      </c>
      <c r="I15067" t="s">
        <v>74</v>
      </c>
      <c r="J15067" t="s">
        <v>97</v>
      </c>
      <c r="K15067" s="23">
        <v>3.33</v>
      </c>
      <c r="L15067" s="24">
        <v>3.6</v>
      </c>
      <c r="M15067" s="24">
        <v>11.99</v>
      </c>
      <c r="N15067" s="24">
        <v>8.39</v>
      </c>
      <c r="O15067" s="24">
        <v>3.6</v>
      </c>
      <c r="P15067" s="25">
        <v>30</v>
      </c>
    </row>
    <row r="15068" spans="1:16" x14ac:dyDescent="0.3">
      <c r="A15068" s="22">
        <v>43524</v>
      </c>
      <c r="B15068">
        <v>2019</v>
      </c>
      <c r="C15068">
        <v>2</v>
      </c>
      <c r="D15068" t="s">
        <v>116</v>
      </c>
      <c r="E15068" t="s">
        <v>91</v>
      </c>
      <c r="F15068" t="s">
        <v>190</v>
      </c>
      <c r="G15068" t="s">
        <v>93</v>
      </c>
      <c r="H15068" t="s">
        <v>98</v>
      </c>
      <c r="I15068" t="s">
        <v>75</v>
      </c>
      <c r="J15068" t="s">
        <v>99</v>
      </c>
      <c r="K15068" s="23">
        <v>4</v>
      </c>
      <c r="L15068" s="24">
        <v>2.8</v>
      </c>
      <c r="M15068" s="24">
        <v>11.2</v>
      </c>
      <c r="N15068" s="24">
        <v>8.06</v>
      </c>
      <c r="O15068" s="24">
        <v>3.14</v>
      </c>
      <c r="P15068" s="25">
        <v>28</v>
      </c>
    </row>
    <row r="15069" spans="1:16" x14ac:dyDescent="0.3">
      <c r="A15069" s="22">
        <v>43524</v>
      </c>
      <c r="B15069">
        <v>2019</v>
      </c>
      <c r="C15069">
        <v>2</v>
      </c>
      <c r="D15069" t="s">
        <v>116</v>
      </c>
      <c r="E15069" t="s">
        <v>91</v>
      </c>
      <c r="F15069" t="s">
        <v>190</v>
      </c>
      <c r="G15069" t="s">
        <v>93</v>
      </c>
      <c r="H15069" t="s">
        <v>100</v>
      </c>
      <c r="I15069" t="s">
        <v>70</v>
      </c>
      <c r="J15069" t="s">
        <v>101</v>
      </c>
      <c r="K15069" s="23">
        <v>34</v>
      </c>
      <c r="L15069" s="24">
        <v>2.4</v>
      </c>
      <c r="M15069" s="24">
        <v>81.599999999999994</v>
      </c>
      <c r="N15069" s="24">
        <v>60.38</v>
      </c>
      <c r="O15069" s="24">
        <v>21.22</v>
      </c>
      <c r="P15069" s="25">
        <v>26</v>
      </c>
    </row>
    <row r="15070" spans="1:16" x14ac:dyDescent="0.3">
      <c r="A15070" s="22">
        <v>43524</v>
      </c>
      <c r="B15070">
        <v>2019</v>
      </c>
      <c r="C15070">
        <v>2</v>
      </c>
      <c r="D15070" t="s">
        <v>116</v>
      </c>
      <c r="E15070" t="s">
        <v>91</v>
      </c>
      <c r="F15070" t="s">
        <v>190</v>
      </c>
      <c r="G15070" t="s">
        <v>93</v>
      </c>
      <c r="H15070" t="s">
        <v>102</v>
      </c>
      <c r="I15070" t="s">
        <v>71</v>
      </c>
      <c r="J15070" t="s">
        <v>103</v>
      </c>
      <c r="K15070" s="23">
        <v>2</v>
      </c>
      <c r="L15070" s="24">
        <v>6.9</v>
      </c>
      <c r="M15070" s="24">
        <v>13.8</v>
      </c>
      <c r="N15070" s="24">
        <v>9.11</v>
      </c>
      <c r="O15070" s="24">
        <v>4.6900000000000004</v>
      </c>
      <c r="P15070" s="25">
        <v>34</v>
      </c>
    </row>
    <row r="15071" spans="1:16" x14ac:dyDescent="0.3">
      <c r="A15071" s="22">
        <v>43524</v>
      </c>
      <c r="B15071">
        <v>2019</v>
      </c>
      <c r="C15071">
        <v>2</v>
      </c>
      <c r="D15071" t="s">
        <v>116</v>
      </c>
      <c r="E15071" t="s">
        <v>91</v>
      </c>
      <c r="F15071" t="s">
        <v>190</v>
      </c>
      <c r="G15071" t="s">
        <v>93</v>
      </c>
      <c r="H15071" t="s">
        <v>104</v>
      </c>
      <c r="I15071" t="s">
        <v>76</v>
      </c>
      <c r="J15071" t="s">
        <v>105</v>
      </c>
      <c r="K15071" s="23">
        <v>1</v>
      </c>
      <c r="L15071" s="24">
        <v>7.4</v>
      </c>
      <c r="M15071" s="24">
        <v>7.4</v>
      </c>
      <c r="N15071" s="24">
        <v>4.88</v>
      </c>
      <c r="O15071" s="24">
        <v>2.52</v>
      </c>
      <c r="P15071" s="25">
        <v>34</v>
      </c>
    </row>
    <row r="15072" spans="1:16" x14ac:dyDescent="0.3">
      <c r="A15072" s="22">
        <v>43524</v>
      </c>
      <c r="B15072">
        <v>2019</v>
      </c>
      <c r="C15072">
        <v>2</v>
      </c>
      <c r="D15072" t="s">
        <v>116</v>
      </c>
      <c r="E15072" t="s">
        <v>91</v>
      </c>
      <c r="F15072" t="s">
        <v>190</v>
      </c>
      <c r="G15072" t="s">
        <v>93</v>
      </c>
      <c r="H15072" t="s">
        <v>106</v>
      </c>
      <c r="I15072" t="s">
        <v>69</v>
      </c>
      <c r="J15072" t="s">
        <v>107</v>
      </c>
      <c r="K15072" s="23">
        <v>35</v>
      </c>
      <c r="L15072" s="24">
        <v>16.5</v>
      </c>
      <c r="M15072" s="24">
        <v>577.5</v>
      </c>
      <c r="N15072" s="24">
        <v>450.45</v>
      </c>
      <c r="O15072" s="24">
        <v>127.05</v>
      </c>
      <c r="P15072" s="25">
        <v>22</v>
      </c>
    </row>
    <row r="15073" spans="1:16" x14ac:dyDescent="0.3">
      <c r="A15073" s="22">
        <v>43524</v>
      </c>
      <c r="B15073">
        <v>2019</v>
      </c>
      <c r="C15073">
        <v>2</v>
      </c>
      <c r="D15073" t="s">
        <v>116</v>
      </c>
      <c r="E15073" t="s">
        <v>91</v>
      </c>
      <c r="F15073" t="s">
        <v>190</v>
      </c>
      <c r="G15073" t="s">
        <v>93</v>
      </c>
      <c r="H15073" t="s">
        <v>108</v>
      </c>
      <c r="I15073" t="s">
        <v>72</v>
      </c>
      <c r="J15073" t="s">
        <v>109</v>
      </c>
      <c r="K15073" s="23">
        <v>3</v>
      </c>
      <c r="L15073" s="24">
        <v>8.1999999999999993</v>
      </c>
      <c r="M15073" s="24">
        <v>24.6</v>
      </c>
      <c r="N15073" s="24">
        <v>16.73</v>
      </c>
      <c r="O15073" s="24">
        <v>7.87</v>
      </c>
      <c r="P15073" s="25">
        <v>32</v>
      </c>
    </row>
    <row r="15074" spans="1:16" x14ac:dyDescent="0.3">
      <c r="A15074" s="22">
        <v>43525</v>
      </c>
      <c r="B15074">
        <v>2019</v>
      </c>
      <c r="C15074">
        <v>3</v>
      </c>
      <c r="D15074" t="s">
        <v>118</v>
      </c>
      <c r="E15074" t="s">
        <v>91</v>
      </c>
      <c r="F15074" t="s">
        <v>191</v>
      </c>
      <c r="G15074" t="s">
        <v>110</v>
      </c>
      <c r="H15074" t="s">
        <v>94</v>
      </c>
      <c r="I15074" t="s">
        <v>73</v>
      </c>
      <c r="J15074" t="s">
        <v>95</v>
      </c>
      <c r="K15074" s="23">
        <v>1.33</v>
      </c>
      <c r="L15074" s="24">
        <v>3.1</v>
      </c>
      <c r="M15074" s="24">
        <v>4.12</v>
      </c>
      <c r="N15074" s="24">
        <v>2.88</v>
      </c>
      <c r="O15074" s="24">
        <v>1.24</v>
      </c>
      <c r="P15074" s="25">
        <v>30</v>
      </c>
    </row>
    <row r="15075" spans="1:16" x14ac:dyDescent="0.3">
      <c r="A15075" s="22">
        <v>43525</v>
      </c>
      <c r="B15075">
        <v>2019</v>
      </c>
      <c r="C15075">
        <v>3</v>
      </c>
      <c r="D15075" t="s">
        <v>118</v>
      </c>
      <c r="E15075" t="s">
        <v>91</v>
      </c>
      <c r="F15075" t="s">
        <v>191</v>
      </c>
      <c r="G15075" t="s">
        <v>110</v>
      </c>
      <c r="H15075" t="s">
        <v>96</v>
      </c>
      <c r="I15075" t="s">
        <v>74</v>
      </c>
      <c r="J15075" t="s">
        <v>97</v>
      </c>
      <c r="K15075" s="23">
        <v>3.82</v>
      </c>
      <c r="L15075" s="24">
        <v>3.6</v>
      </c>
      <c r="M15075" s="24">
        <v>13.75</v>
      </c>
      <c r="N15075" s="24">
        <v>9.6199999999999992</v>
      </c>
      <c r="O15075" s="24">
        <v>4.13</v>
      </c>
      <c r="P15075" s="25">
        <v>30</v>
      </c>
    </row>
    <row r="15076" spans="1:16" x14ac:dyDescent="0.3">
      <c r="A15076" s="22">
        <v>43525</v>
      </c>
      <c r="B15076">
        <v>2019</v>
      </c>
      <c r="C15076">
        <v>3</v>
      </c>
      <c r="D15076" t="s">
        <v>118</v>
      </c>
      <c r="E15076" t="s">
        <v>91</v>
      </c>
      <c r="F15076" t="s">
        <v>191</v>
      </c>
      <c r="G15076" t="s">
        <v>110</v>
      </c>
      <c r="H15076" t="s">
        <v>98</v>
      </c>
      <c r="I15076" t="s">
        <v>75</v>
      </c>
      <c r="J15076" t="s">
        <v>99</v>
      </c>
      <c r="K15076" s="23">
        <v>2.5</v>
      </c>
      <c r="L15076" s="24">
        <v>2.8</v>
      </c>
      <c r="M15076" s="24">
        <v>7</v>
      </c>
      <c r="N15076" s="24">
        <v>5.04</v>
      </c>
      <c r="O15076" s="24">
        <v>1.96</v>
      </c>
      <c r="P15076" s="25">
        <v>28</v>
      </c>
    </row>
    <row r="15077" spans="1:16" x14ac:dyDescent="0.3">
      <c r="A15077" s="22">
        <v>43525</v>
      </c>
      <c r="B15077">
        <v>2019</v>
      </c>
      <c r="C15077">
        <v>3</v>
      </c>
      <c r="D15077" t="s">
        <v>118</v>
      </c>
      <c r="E15077" t="s">
        <v>91</v>
      </c>
      <c r="F15077" t="s">
        <v>191</v>
      </c>
      <c r="G15077" t="s">
        <v>110</v>
      </c>
      <c r="H15077" t="s">
        <v>100</v>
      </c>
      <c r="I15077" t="s">
        <v>70</v>
      </c>
      <c r="J15077" t="s">
        <v>101</v>
      </c>
      <c r="K15077" s="23">
        <v>22.2</v>
      </c>
      <c r="L15077" s="24">
        <v>2.4</v>
      </c>
      <c r="M15077" s="24">
        <v>53.28</v>
      </c>
      <c r="N15077" s="24">
        <v>39.43</v>
      </c>
      <c r="O15077" s="24">
        <v>13.85</v>
      </c>
      <c r="P15077" s="25">
        <v>26</v>
      </c>
    </row>
    <row r="15078" spans="1:16" x14ac:dyDescent="0.3">
      <c r="A15078" s="22">
        <v>43525</v>
      </c>
      <c r="B15078">
        <v>2019</v>
      </c>
      <c r="C15078">
        <v>3</v>
      </c>
      <c r="D15078" t="s">
        <v>118</v>
      </c>
      <c r="E15078" t="s">
        <v>91</v>
      </c>
      <c r="F15078" t="s">
        <v>191</v>
      </c>
      <c r="G15078" t="s">
        <v>110</v>
      </c>
      <c r="H15078" t="s">
        <v>102</v>
      </c>
      <c r="I15078" t="s">
        <v>71</v>
      </c>
      <c r="J15078" t="s">
        <v>103</v>
      </c>
      <c r="K15078" s="23">
        <v>12</v>
      </c>
      <c r="L15078" s="24">
        <v>6.9</v>
      </c>
      <c r="M15078" s="24">
        <v>82.8</v>
      </c>
      <c r="N15078" s="24">
        <v>54.65</v>
      </c>
      <c r="O15078" s="24">
        <v>28.15</v>
      </c>
      <c r="P15078" s="25">
        <v>34</v>
      </c>
    </row>
    <row r="15079" spans="1:16" x14ac:dyDescent="0.3">
      <c r="A15079" s="22">
        <v>43525</v>
      </c>
      <c r="B15079">
        <v>2019</v>
      </c>
      <c r="C15079">
        <v>3</v>
      </c>
      <c r="D15079" t="s">
        <v>118</v>
      </c>
      <c r="E15079" t="s">
        <v>91</v>
      </c>
      <c r="F15079" t="s">
        <v>191</v>
      </c>
      <c r="G15079" t="s">
        <v>110</v>
      </c>
      <c r="H15079" t="s">
        <v>104</v>
      </c>
      <c r="I15079" t="s">
        <v>76</v>
      </c>
      <c r="J15079" t="s">
        <v>105</v>
      </c>
      <c r="K15079" s="23">
        <v>0</v>
      </c>
      <c r="L15079" s="24">
        <v>7.4</v>
      </c>
      <c r="M15079" s="24">
        <v>0</v>
      </c>
      <c r="N15079" s="24">
        <v>0</v>
      </c>
      <c r="O15079" s="24">
        <v>0</v>
      </c>
      <c r="P15079" s="25">
        <v>34</v>
      </c>
    </row>
    <row r="15080" spans="1:16" x14ac:dyDescent="0.3">
      <c r="A15080" s="22">
        <v>43525</v>
      </c>
      <c r="B15080">
        <v>2019</v>
      </c>
      <c r="C15080">
        <v>3</v>
      </c>
      <c r="D15080" t="s">
        <v>118</v>
      </c>
      <c r="E15080" t="s">
        <v>91</v>
      </c>
      <c r="F15080" t="s">
        <v>191</v>
      </c>
      <c r="G15080" t="s">
        <v>110</v>
      </c>
      <c r="H15080" t="s">
        <v>106</v>
      </c>
      <c r="I15080" t="s">
        <v>69</v>
      </c>
      <c r="J15080" t="s">
        <v>107</v>
      </c>
      <c r="K15080" s="23">
        <v>6</v>
      </c>
      <c r="L15080" s="24">
        <v>16.5</v>
      </c>
      <c r="M15080" s="24">
        <v>99</v>
      </c>
      <c r="N15080" s="24">
        <v>77.22</v>
      </c>
      <c r="O15080" s="24">
        <v>21.78</v>
      </c>
      <c r="P15080" s="25">
        <v>22</v>
      </c>
    </row>
    <row r="15081" spans="1:16" x14ac:dyDescent="0.3">
      <c r="A15081" s="22">
        <v>43525</v>
      </c>
      <c r="B15081">
        <v>2019</v>
      </c>
      <c r="C15081">
        <v>3</v>
      </c>
      <c r="D15081" t="s">
        <v>118</v>
      </c>
      <c r="E15081" t="s">
        <v>91</v>
      </c>
      <c r="F15081" t="s">
        <v>191</v>
      </c>
      <c r="G15081" t="s">
        <v>110</v>
      </c>
      <c r="H15081" t="s">
        <v>108</v>
      </c>
      <c r="I15081" t="s">
        <v>72</v>
      </c>
      <c r="J15081" t="s">
        <v>109</v>
      </c>
      <c r="K15081" s="23">
        <v>2</v>
      </c>
      <c r="L15081" s="24">
        <v>8.1999999999999993</v>
      </c>
      <c r="M15081" s="24">
        <v>16.399999999999999</v>
      </c>
      <c r="N15081" s="24">
        <v>11.15</v>
      </c>
      <c r="O15081" s="24">
        <v>5.25</v>
      </c>
      <c r="P15081" s="25">
        <v>32</v>
      </c>
    </row>
    <row r="15082" spans="1:16" x14ac:dyDescent="0.3">
      <c r="A15082" s="22">
        <v>43526</v>
      </c>
      <c r="B15082">
        <v>2019</v>
      </c>
      <c r="C15082">
        <v>3</v>
      </c>
      <c r="D15082" t="s">
        <v>118</v>
      </c>
      <c r="E15082" t="s">
        <v>91</v>
      </c>
      <c r="F15082" t="s">
        <v>191</v>
      </c>
      <c r="G15082" t="s">
        <v>111</v>
      </c>
      <c r="H15082" t="s">
        <v>94</v>
      </c>
      <c r="I15082" t="s">
        <v>73</v>
      </c>
      <c r="J15082" t="s">
        <v>95</v>
      </c>
      <c r="K15082" s="23">
        <v>4.01</v>
      </c>
      <c r="L15082" s="24">
        <v>3.1</v>
      </c>
      <c r="M15082" s="24">
        <v>12.43</v>
      </c>
      <c r="N15082" s="24">
        <v>8.6999999999999993</v>
      </c>
      <c r="O15082" s="24">
        <v>3.73</v>
      </c>
      <c r="P15082" s="25">
        <v>30</v>
      </c>
    </row>
    <row r="15083" spans="1:16" x14ac:dyDescent="0.3">
      <c r="A15083" s="22">
        <v>43526</v>
      </c>
      <c r="B15083">
        <v>2019</v>
      </c>
      <c r="C15083">
        <v>3</v>
      </c>
      <c r="D15083" t="s">
        <v>118</v>
      </c>
      <c r="E15083" t="s">
        <v>91</v>
      </c>
      <c r="F15083" t="s">
        <v>191</v>
      </c>
      <c r="G15083" t="s">
        <v>111</v>
      </c>
      <c r="H15083" t="s">
        <v>96</v>
      </c>
      <c r="I15083" t="s">
        <v>74</v>
      </c>
      <c r="J15083" t="s">
        <v>97</v>
      </c>
      <c r="K15083" s="23">
        <v>1.33</v>
      </c>
      <c r="L15083" s="24">
        <v>3.6</v>
      </c>
      <c r="M15083" s="24">
        <v>4.79</v>
      </c>
      <c r="N15083" s="24">
        <v>3.35</v>
      </c>
      <c r="O15083" s="24">
        <v>1.44</v>
      </c>
      <c r="P15083" s="25">
        <v>30</v>
      </c>
    </row>
    <row r="15084" spans="1:16" x14ac:dyDescent="0.3">
      <c r="A15084" s="22">
        <v>43526</v>
      </c>
      <c r="B15084">
        <v>2019</v>
      </c>
      <c r="C15084">
        <v>3</v>
      </c>
      <c r="D15084" t="s">
        <v>118</v>
      </c>
      <c r="E15084" t="s">
        <v>91</v>
      </c>
      <c r="F15084" t="s">
        <v>191</v>
      </c>
      <c r="G15084" t="s">
        <v>111</v>
      </c>
      <c r="H15084" t="s">
        <v>98</v>
      </c>
      <c r="I15084" t="s">
        <v>75</v>
      </c>
      <c r="J15084" t="s">
        <v>99</v>
      </c>
      <c r="K15084" s="23">
        <v>4</v>
      </c>
      <c r="L15084" s="24">
        <v>2.8</v>
      </c>
      <c r="M15084" s="24">
        <v>11.2</v>
      </c>
      <c r="N15084" s="24">
        <v>8.06</v>
      </c>
      <c r="O15084" s="24">
        <v>3.14</v>
      </c>
      <c r="P15084" s="25">
        <v>28</v>
      </c>
    </row>
    <row r="15085" spans="1:16" x14ac:dyDescent="0.3">
      <c r="A15085" s="22">
        <v>43526</v>
      </c>
      <c r="B15085">
        <v>2019</v>
      </c>
      <c r="C15085">
        <v>3</v>
      </c>
      <c r="D15085" t="s">
        <v>118</v>
      </c>
      <c r="E15085" t="s">
        <v>91</v>
      </c>
      <c r="F15085" t="s">
        <v>191</v>
      </c>
      <c r="G15085" t="s">
        <v>111</v>
      </c>
      <c r="H15085" t="s">
        <v>100</v>
      </c>
      <c r="I15085" t="s">
        <v>70</v>
      </c>
      <c r="J15085" t="s">
        <v>101</v>
      </c>
      <c r="K15085" s="23">
        <v>46</v>
      </c>
      <c r="L15085" s="24">
        <v>2.4</v>
      </c>
      <c r="M15085" s="24">
        <v>110.4</v>
      </c>
      <c r="N15085" s="24">
        <v>81.7</v>
      </c>
      <c r="O15085" s="24">
        <v>28.7</v>
      </c>
      <c r="P15085" s="25">
        <v>26</v>
      </c>
    </row>
    <row r="15086" spans="1:16" x14ac:dyDescent="0.3">
      <c r="A15086" s="22">
        <v>43526</v>
      </c>
      <c r="B15086">
        <v>2019</v>
      </c>
      <c r="C15086">
        <v>3</v>
      </c>
      <c r="D15086" t="s">
        <v>118</v>
      </c>
      <c r="E15086" t="s">
        <v>91</v>
      </c>
      <c r="F15086" t="s">
        <v>191</v>
      </c>
      <c r="G15086" t="s">
        <v>111</v>
      </c>
      <c r="H15086" t="s">
        <v>102</v>
      </c>
      <c r="I15086" t="s">
        <v>71</v>
      </c>
      <c r="J15086" t="s">
        <v>103</v>
      </c>
      <c r="K15086" s="23">
        <v>9</v>
      </c>
      <c r="L15086" s="24">
        <v>6.9</v>
      </c>
      <c r="M15086" s="24">
        <v>62.1</v>
      </c>
      <c r="N15086" s="24">
        <v>40.99</v>
      </c>
      <c r="O15086" s="24">
        <v>21.11</v>
      </c>
      <c r="P15086" s="25">
        <v>34</v>
      </c>
    </row>
    <row r="15087" spans="1:16" x14ac:dyDescent="0.3">
      <c r="A15087" s="22">
        <v>43526</v>
      </c>
      <c r="B15087">
        <v>2019</v>
      </c>
      <c r="C15087">
        <v>3</v>
      </c>
      <c r="D15087" t="s">
        <v>118</v>
      </c>
      <c r="E15087" t="s">
        <v>91</v>
      </c>
      <c r="F15087" t="s">
        <v>191</v>
      </c>
      <c r="G15087" t="s">
        <v>111</v>
      </c>
      <c r="H15087" t="s">
        <v>104</v>
      </c>
      <c r="I15087" t="s">
        <v>76</v>
      </c>
      <c r="J15087" t="s">
        <v>105</v>
      </c>
      <c r="K15087" s="23">
        <v>3</v>
      </c>
      <c r="L15087" s="24">
        <v>7.4</v>
      </c>
      <c r="M15087" s="24">
        <v>22.2</v>
      </c>
      <c r="N15087" s="24">
        <v>14.65</v>
      </c>
      <c r="O15087" s="24">
        <v>7.55</v>
      </c>
      <c r="P15087" s="25">
        <v>34</v>
      </c>
    </row>
    <row r="15088" spans="1:16" x14ac:dyDescent="0.3">
      <c r="A15088" s="22">
        <v>43526</v>
      </c>
      <c r="B15088">
        <v>2019</v>
      </c>
      <c r="C15088">
        <v>3</v>
      </c>
      <c r="D15088" t="s">
        <v>118</v>
      </c>
      <c r="E15088" t="s">
        <v>91</v>
      </c>
      <c r="F15088" t="s">
        <v>191</v>
      </c>
      <c r="G15088" t="s">
        <v>111</v>
      </c>
      <c r="H15088" t="s">
        <v>106</v>
      </c>
      <c r="I15088" t="s">
        <v>69</v>
      </c>
      <c r="J15088" t="s">
        <v>107</v>
      </c>
      <c r="K15088" s="23">
        <v>0</v>
      </c>
      <c r="L15088" s="24">
        <v>16.5</v>
      </c>
      <c r="M15088" s="24">
        <v>0</v>
      </c>
      <c r="N15088" s="24">
        <v>0</v>
      </c>
      <c r="O15088" s="24">
        <v>0</v>
      </c>
      <c r="P15088" s="25">
        <v>22</v>
      </c>
    </row>
    <row r="15089" spans="1:16" x14ac:dyDescent="0.3">
      <c r="A15089" s="22">
        <v>43526</v>
      </c>
      <c r="B15089">
        <v>2019</v>
      </c>
      <c r="C15089">
        <v>3</v>
      </c>
      <c r="D15089" t="s">
        <v>118</v>
      </c>
      <c r="E15089" t="s">
        <v>91</v>
      </c>
      <c r="F15089" t="s">
        <v>191</v>
      </c>
      <c r="G15089" t="s">
        <v>111</v>
      </c>
      <c r="H15089" t="s">
        <v>108</v>
      </c>
      <c r="I15089" t="s">
        <v>72</v>
      </c>
      <c r="J15089" t="s">
        <v>109</v>
      </c>
      <c r="K15089" s="23">
        <v>5</v>
      </c>
      <c r="L15089" s="24">
        <v>8.1999999999999993</v>
      </c>
      <c r="M15089" s="24">
        <v>41</v>
      </c>
      <c r="N15089" s="24">
        <v>27.88</v>
      </c>
      <c r="O15089" s="24">
        <v>13.12</v>
      </c>
      <c r="P15089" s="25">
        <v>32</v>
      </c>
    </row>
    <row r="15090" spans="1:16" x14ac:dyDescent="0.3">
      <c r="A15090" s="22">
        <v>43527</v>
      </c>
      <c r="B15090">
        <v>2019</v>
      </c>
      <c r="C15090">
        <v>3</v>
      </c>
      <c r="D15090" t="s">
        <v>118</v>
      </c>
      <c r="E15090" t="s">
        <v>91</v>
      </c>
      <c r="F15090" t="s">
        <v>191</v>
      </c>
      <c r="G15090" t="s">
        <v>112</v>
      </c>
      <c r="H15090" t="s">
        <v>94</v>
      </c>
      <c r="I15090" t="s">
        <v>73</v>
      </c>
      <c r="J15090" t="s">
        <v>95</v>
      </c>
      <c r="K15090" s="23">
        <v>8</v>
      </c>
      <c r="L15090" s="24">
        <v>3.1</v>
      </c>
      <c r="M15090" s="24">
        <v>24.8</v>
      </c>
      <c r="N15090" s="24">
        <v>17.36</v>
      </c>
      <c r="O15090" s="24">
        <v>7.44</v>
      </c>
      <c r="P15090" s="25">
        <v>30</v>
      </c>
    </row>
    <row r="15091" spans="1:16" x14ac:dyDescent="0.3">
      <c r="A15091" s="22">
        <v>43527</v>
      </c>
      <c r="B15091">
        <v>2019</v>
      </c>
      <c r="C15091">
        <v>3</v>
      </c>
      <c r="D15091" t="s">
        <v>118</v>
      </c>
      <c r="E15091" t="s">
        <v>91</v>
      </c>
      <c r="F15091" t="s">
        <v>191</v>
      </c>
      <c r="G15091" t="s">
        <v>112</v>
      </c>
      <c r="H15091" t="s">
        <v>96</v>
      </c>
      <c r="I15091" t="s">
        <v>74</v>
      </c>
      <c r="J15091" t="s">
        <v>97</v>
      </c>
      <c r="K15091" s="23">
        <v>4.01</v>
      </c>
      <c r="L15091" s="24">
        <v>3.6</v>
      </c>
      <c r="M15091" s="24">
        <v>14.44</v>
      </c>
      <c r="N15091" s="24">
        <v>10.11</v>
      </c>
      <c r="O15091" s="24">
        <v>4.33</v>
      </c>
      <c r="P15091" s="25">
        <v>30</v>
      </c>
    </row>
    <row r="15092" spans="1:16" x14ac:dyDescent="0.3">
      <c r="A15092" s="22">
        <v>43527</v>
      </c>
      <c r="B15092">
        <v>2019</v>
      </c>
      <c r="C15092">
        <v>3</v>
      </c>
      <c r="D15092" t="s">
        <v>118</v>
      </c>
      <c r="E15092" t="s">
        <v>91</v>
      </c>
      <c r="F15092" t="s">
        <v>191</v>
      </c>
      <c r="G15092" t="s">
        <v>112</v>
      </c>
      <c r="H15092" t="s">
        <v>98</v>
      </c>
      <c r="I15092" t="s">
        <v>75</v>
      </c>
      <c r="J15092" t="s">
        <v>99</v>
      </c>
      <c r="K15092" s="23">
        <v>1</v>
      </c>
      <c r="L15092" s="24">
        <v>2.8</v>
      </c>
      <c r="M15092" s="24">
        <v>2.8</v>
      </c>
      <c r="N15092" s="24">
        <v>2.02</v>
      </c>
      <c r="O15092" s="24">
        <v>0.78</v>
      </c>
      <c r="P15092" s="25">
        <v>28</v>
      </c>
    </row>
    <row r="15093" spans="1:16" x14ac:dyDescent="0.3">
      <c r="A15093" s="22">
        <v>43527</v>
      </c>
      <c r="B15093">
        <v>2019</v>
      </c>
      <c r="C15093">
        <v>3</v>
      </c>
      <c r="D15093" t="s">
        <v>118</v>
      </c>
      <c r="E15093" t="s">
        <v>91</v>
      </c>
      <c r="F15093" t="s">
        <v>191</v>
      </c>
      <c r="G15093" t="s">
        <v>112</v>
      </c>
      <c r="H15093" t="s">
        <v>100</v>
      </c>
      <c r="I15093" t="s">
        <v>70</v>
      </c>
      <c r="J15093" t="s">
        <v>101</v>
      </c>
      <c r="K15093" s="23">
        <v>20</v>
      </c>
      <c r="L15093" s="24">
        <v>2.4</v>
      </c>
      <c r="M15093" s="24">
        <v>48</v>
      </c>
      <c r="N15093" s="24">
        <v>35.520000000000003</v>
      </c>
      <c r="O15093" s="24">
        <v>12.48</v>
      </c>
      <c r="P15093" s="25">
        <v>26</v>
      </c>
    </row>
    <row r="15094" spans="1:16" x14ac:dyDescent="0.3">
      <c r="A15094" s="22">
        <v>43527</v>
      </c>
      <c r="B15094">
        <v>2019</v>
      </c>
      <c r="C15094">
        <v>3</v>
      </c>
      <c r="D15094" t="s">
        <v>118</v>
      </c>
      <c r="E15094" t="s">
        <v>91</v>
      </c>
      <c r="F15094" t="s">
        <v>191</v>
      </c>
      <c r="G15094" t="s">
        <v>112</v>
      </c>
      <c r="H15094" t="s">
        <v>102</v>
      </c>
      <c r="I15094" t="s">
        <v>71</v>
      </c>
      <c r="J15094" t="s">
        <v>103</v>
      </c>
      <c r="K15094" s="23">
        <v>5</v>
      </c>
      <c r="L15094" s="24">
        <v>6.9</v>
      </c>
      <c r="M15094" s="24">
        <v>34.5</v>
      </c>
      <c r="N15094" s="24">
        <v>22.77</v>
      </c>
      <c r="O15094" s="24">
        <v>11.73</v>
      </c>
      <c r="P15094" s="25">
        <v>34</v>
      </c>
    </row>
    <row r="15095" spans="1:16" x14ac:dyDescent="0.3">
      <c r="A15095" s="22">
        <v>43527</v>
      </c>
      <c r="B15095">
        <v>2019</v>
      </c>
      <c r="C15095">
        <v>3</v>
      </c>
      <c r="D15095" t="s">
        <v>118</v>
      </c>
      <c r="E15095" t="s">
        <v>91</v>
      </c>
      <c r="F15095" t="s">
        <v>191</v>
      </c>
      <c r="G15095" t="s">
        <v>112</v>
      </c>
      <c r="H15095" t="s">
        <v>104</v>
      </c>
      <c r="I15095" t="s">
        <v>76</v>
      </c>
      <c r="J15095" t="s">
        <v>105</v>
      </c>
      <c r="K15095" s="23">
        <v>0</v>
      </c>
      <c r="L15095" s="24">
        <v>7.4</v>
      </c>
      <c r="M15095" s="24">
        <v>0</v>
      </c>
      <c r="N15095" s="24">
        <v>0</v>
      </c>
      <c r="O15095" s="24">
        <v>0</v>
      </c>
      <c r="P15095" s="25">
        <v>34</v>
      </c>
    </row>
    <row r="15096" spans="1:16" x14ac:dyDescent="0.3">
      <c r="A15096" s="22">
        <v>43527</v>
      </c>
      <c r="B15096">
        <v>2019</v>
      </c>
      <c r="C15096">
        <v>3</v>
      </c>
      <c r="D15096" t="s">
        <v>118</v>
      </c>
      <c r="E15096" t="s">
        <v>91</v>
      </c>
      <c r="F15096" t="s">
        <v>191</v>
      </c>
      <c r="G15096" t="s">
        <v>112</v>
      </c>
      <c r="H15096" t="s">
        <v>106</v>
      </c>
      <c r="I15096" t="s">
        <v>69</v>
      </c>
      <c r="J15096" t="s">
        <v>107</v>
      </c>
      <c r="K15096" s="23">
        <v>10</v>
      </c>
      <c r="L15096" s="24">
        <v>16.5</v>
      </c>
      <c r="M15096" s="24">
        <v>165</v>
      </c>
      <c r="N15096" s="24">
        <v>128.69999999999999</v>
      </c>
      <c r="O15096" s="24">
        <v>36.299999999999997</v>
      </c>
      <c r="P15096" s="25">
        <v>22</v>
      </c>
    </row>
    <row r="15097" spans="1:16" x14ac:dyDescent="0.3">
      <c r="A15097" s="22">
        <v>43527</v>
      </c>
      <c r="B15097">
        <v>2019</v>
      </c>
      <c r="C15097">
        <v>3</v>
      </c>
      <c r="D15097" t="s">
        <v>118</v>
      </c>
      <c r="E15097" t="s">
        <v>91</v>
      </c>
      <c r="F15097" t="s">
        <v>191</v>
      </c>
      <c r="G15097" t="s">
        <v>112</v>
      </c>
      <c r="H15097" t="s">
        <v>108</v>
      </c>
      <c r="I15097" t="s">
        <v>72</v>
      </c>
      <c r="J15097" t="s">
        <v>109</v>
      </c>
      <c r="K15097" s="23">
        <v>0.4</v>
      </c>
      <c r="L15097" s="24">
        <v>8.1999999999999993</v>
      </c>
      <c r="M15097" s="24">
        <v>3.28</v>
      </c>
      <c r="N15097" s="24">
        <v>2.23</v>
      </c>
      <c r="O15097" s="24">
        <v>1.05</v>
      </c>
      <c r="P15097" s="25">
        <v>32</v>
      </c>
    </row>
    <row r="15098" spans="1:16" x14ac:dyDescent="0.3">
      <c r="A15098" s="22">
        <v>43528</v>
      </c>
      <c r="B15098">
        <v>2019</v>
      </c>
      <c r="C15098">
        <v>3</v>
      </c>
      <c r="D15098" t="s">
        <v>118</v>
      </c>
      <c r="E15098" t="s">
        <v>91</v>
      </c>
      <c r="F15098" t="s">
        <v>191</v>
      </c>
      <c r="G15098" t="s">
        <v>113</v>
      </c>
      <c r="H15098" t="s">
        <v>94</v>
      </c>
      <c r="I15098" t="s">
        <v>73</v>
      </c>
      <c r="J15098" t="s">
        <v>95</v>
      </c>
      <c r="K15098" s="23">
        <v>5.33</v>
      </c>
      <c r="L15098" s="24">
        <v>3.1</v>
      </c>
      <c r="M15098" s="24">
        <v>16.52</v>
      </c>
      <c r="N15098" s="24">
        <v>11.56</v>
      </c>
      <c r="O15098" s="24">
        <v>4.96</v>
      </c>
      <c r="P15098" s="25">
        <v>30</v>
      </c>
    </row>
    <row r="15099" spans="1:16" x14ac:dyDescent="0.3">
      <c r="A15099" s="22">
        <v>43528</v>
      </c>
      <c r="B15099">
        <v>2019</v>
      </c>
      <c r="C15099">
        <v>3</v>
      </c>
      <c r="D15099" t="s">
        <v>118</v>
      </c>
      <c r="E15099" t="s">
        <v>91</v>
      </c>
      <c r="F15099" t="s">
        <v>191</v>
      </c>
      <c r="G15099" t="s">
        <v>113</v>
      </c>
      <c r="H15099" t="s">
        <v>96</v>
      </c>
      <c r="I15099" t="s">
        <v>74</v>
      </c>
      <c r="J15099" t="s">
        <v>97</v>
      </c>
      <c r="K15099" s="23">
        <v>2.67</v>
      </c>
      <c r="L15099" s="24">
        <v>3.6</v>
      </c>
      <c r="M15099" s="24">
        <v>9.61</v>
      </c>
      <c r="N15099" s="24">
        <v>6.73</v>
      </c>
      <c r="O15099" s="24">
        <v>2.88</v>
      </c>
      <c r="P15099" s="25">
        <v>30</v>
      </c>
    </row>
    <row r="15100" spans="1:16" x14ac:dyDescent="0.3">
      <c r="A15100" s="22">
        <v>43528</v>
      </c>
      <c r="B15100">
        <v>2019</v>
      </c>
      <c r="C15100">
        <v>3</v>
      </c>
      <c r="D15100" t="s">
        <v>118</v>
      </c>
      <c r="E15100" t="s">
        <v>91</v>
      </c>
      <c r="F15100" t="s">
        <v>191</v>
      </c>
      <c r="G15100" t="s">
        <v>113</v>
      </c>
      <c r="H15100" t="s">
        <v>98</v>
      </c>
      <c r="I15100" t="s">
        <v>75</v>
      </c>
      <c r="J15100" t="s">
        <v>99</v>
      </c>
      <c r="K15100" s="23">
        <v>7</v>
      </c>
      <c r="L15100" s="24">
        <v>2.8</v>
      </c>
      <c r="M15100" s="24">
        <v>19.600000000000001</v>
      </c>
      <c r="N15100" s="24">
        <v>14.11</v>
      </c>
      <c r="O15100" s="24">
        <v>5.49</v>
      </c>
      <c r="P15100" s="25">
        <v>28</v>
      </c>
    </row>
    <row r="15101" spans="1:16" x14ac:dyDescent="0.3">
      <c r="A15101" s="22">
        <v>43528</v>
      </c>
      <c r="B15101">
        <v>2019</v>
      </c>
      <c r="C15101">
        <v>3</v>
      </c>
      <c r="D15101" t="s">
        <v>118</v>
      </c>
      <c r="E15101" t="s">
        <v>91</v>
      </c>
      <c r="F15101" t="s">
        <v>191</v>
      </c>
      <c r="G15101" t="s">
        <v>113</v>
      </c>
      <c r="H15101" t="s">
        <v>100</v>
      </c>
      <c r="I15101" t="s">
        <v>70</v>
      </c>
      <c r="J15101" t="s">
        <v>101</v>
      </c>
      <c r="K15101" s="23">
        <v>41</v>
      </c>
      <c r="L15101" s="24">
        <v>2.4</v>
      </c>
      <c r="M15101" s="24">
        <v>98.4</v>
      </c>
      <c r="N15101" s="24">
        <v>72.819999999999993</v>
      </c>
      <c r="O15101" s="24">
        <v>25.58</v>
      </c>
      <c r="P15101" s="25">
        <v>26</v>
      </c>
    </row>
    <row r="15102" spans="1:16" x14ac:dyDescent="0.3">
      <c r="A15102" s="22">
        <v>43528</v>
      </c>
      <c r="B15102">
        <v>2019</v>
      </c>
      <c r="C15102">
        <v>3</v>
      </c>
      <c r="D15102" t="s">
        <v>118</v>
      </c>
      <c r="E15102" t="s">
        <v>91</v>
      </c>
      <c r="F15102" t="s">
        <v>191</v>
      </c>
      <c r="G15102" t="s">
        <v>113</v>
      </c>
      <c r="H15102" t="s">
        <v>102</v>
      </c>
      <c r="I15102" t="s">
        <v>71</v>
      </c>
      <c r="J15102" t="s">
        <v>103</v>
      </c>
      <c r="K15102" s="23">
        <v>3</v>
      </c>
      <c r="L15102" s="24">
        <v>6.9</v>
      </c>
      <c r="M15102" s="24">
        <v>20.7</v>
      </c>
      <c r="N15102" s="24">
        <v>13.66</v>
      </c>
      <c r="O15102" s="24">
        <v>7.04</v>
      </c>
      <c r="P15102" s="25">
        <v>34</v>
      </c>
    </row>
    <row r="15103" spans="1:16" x14ac:dyDescent="0.3">
      <c r="A15103" s="22">
        <v>43528</v>
      </c>
      <c r="B15103">
        <v>2019</v>
      </c>
      <c r="C15103">
        <v>3</v>
      </c>
      <c r="D15103" t="s">
        <v>118</v>
      </c>
      <c r="E15103" t="s">
        <v>91</v>
      </c>
      <c r="F15103" t="s">
        <v>191</v>
      </c>
      <c r="G15103" t="s">
        <v>113</v>
      </c>
      <c r="H15103" t="s">
        <v>104</v>
      </c>
      <c r="I15103" t="s">
        <v>76</v>
      </c>
      <c r="J15103" t="s">
        <v>105</v>
      </c>
      <c r="K15103" s="23">
        <v>0</v>
      </c>
      <c r="L15103" s="24">
        <v>7.4</v>
      </c>
      <c r="M15103" s="24">
        <v>0</v>
      </c>
      <c r="N15103" s="24">
        <v>0</v>
      </c>
      <c r="O15103" s="24">
        <v>0</v>
      </c>
      <c r="P15103" s="25">
        <v>34</v>
      </c>
    </row>
    <row r="15104" spans="1:16" x14ac:dyDescent="0.3">
      <c r="A15104" s="22">
        <v>43528</v>
      </c>
      <c r="B15104">
        <v>2019</v>
      </c>
      <c r="C15104">
        <v>3</v>
      </c>
      <c r="D15104" t="s">
        <v>118</v>
      </c>
      <c r="E15104" t="s">
        <v>91</v>
      </c>
      <c r="F15104" t="s">
        <v>191</v>
      </c>
      <c r="G15104" t="s">
        <v>113</v>
      </c>
      <c r="H15104" t="s">
        <v>106</v>
      </c>
      <c r="I15104" t="s">
        <v>69</v>
      </c>
      <c r="J15104" t="s">
        <v>107</v>
      </c>
      <c r="K15104" s="23">
        <v>5</v>
      </c>
      <c r="L15104" s="24">
        <v>16.5</v>
      </c>
      <c r="M15104" s="24">
        <v>82.5</v>
      </c>
      <c r="N15104" s="24">
        <v>64.349999999999994</v>
      </c>
      <c r="O15104" s="24">
        <v>18.149999999999999</v>
      </c>
      <c r="P15104" s="25">
        <v>22</v>
      </c>
    </row>
    <row r="15105" spans="1:16" x14ac:dyDescent="0.3">
      <c r="A15105" s="22">
        <v>43528</v>
      </c>
      <c r="B15105">
        <v>2019</v>
      </c>
      <c r="C15105">
        <v>3</v>
      </c>
      <c r="D15105" t="s">
        <v>118</v>
      </c>
      <c r="E15105" t="s">
        <v>91</v>
      </c>
      <c r="F15105" t="s">
        <v>191</v>
      </c>
      <c r="G15105" t="s">
        <v>113</v>
      </c>
      <c r="H15105" t="s">
        <v>108</v>
      </c>
      <c r="I15105" t="s">
        <v>72</v>
      </c>
      <c r="J15105" t="s">
        <v>109</v>
      </c>
      <c r="K15105" s="23">
        <v>2</v>
      </c>
      <c r="L15105" s="24">
        <v>8.1999999999999993</v>
      </c>
      <c r="M15105" s="24">
        <v>16.399999999999999</v>
      </c>
      <c r="N15105" s="24">
        <v>11.15</v>
      </c>
      <c r="O15105" s="24">
        <v>5.25</v>
      </c>
      <c r="P15105" s="25">
        <v>32</v>
      </c>
    </row>
    <row r="15106" spans="1:16" x14ac:dyDescent="0.3">
      <c r="A15106" s="22">
        <v>43529</v>
      </c>
      <c r="B15106">
        <v>2019</v>
      </c>
      <c r="C15106">
        <v>3</v>
      </c>
      <c r="D15106" t="s">
        <v>118</v>
      </c>
      <c r="E15106" t="s">
        <v>91</v>
      </c>
      <c r="F15106" t="s">
        <v>191</v>
      </c>
      <c r="G15106" t="s">
        <v>114</v>
      </c>
      <c r="H15106" t="s">
        <v>94</v>
      </c>
      <c r="I15106" t="s">
        <v>73</v>
      </c>
      <c r="J15106" t="s">
        <v>95</v>
      </c>
      <c r="K15106" s="23">
        <v>3.01</v>
      </c>
      <c r="L15106" s="24">
        <v>3.1</v>
      </c>
      <c r="M15106" s="24">
        <v>9.33</v>
      </c>
      <c r="N15106" s="24">
        <v>6.53</v>
      </c>
      <c r="O15106" s="24">
        <v>2.8</v>
      </c>
      <c r="P15106" s="25">
        <v>30</v>
      </c>
    </row>
    <row r="15107" spans="1:16" x14ac:dyDescent="0.3">
      <c r="A15107" s="22">
        <v>43529</v>
      </c>
      <c r="B15107">
        <v>2019</v>
      </c>
      <c r="C15107">
        <v>3</v>
      </c>
      <c r="D15107" t="s">
        <v>118</v>
      </c>
      <c r="E15107" t="s">
        <v>91</v>
      </c>
      <c r="F15107" t="s">
        <v>191</v>
      </c>
      <c r="G15107" t="s">
        <v>114</v>
      </c>
      <c r="H15107" t="s">
        <v>96</v>
      </c>
      <c r="I15107" t="s">
        <v>74</v>
      </c>
      <c r="J15107" t="s">
        <v>97</v>
      </c>
      <c r="K15107" s="23">
        <v>2.33</v>
      </c>
      <c r="L15107" s="24">
        <v>3.6</v>
      </c>
      <c r="M15107" s="24">
        <v>8.39</v>
      </c>
      <c r="N15107" s="24">
        <v>5.87</v>
      </c>
      <c r="O15107" s="24">
        <v>2.52</v>
      </c>
      <c r="P15107" s="25">
        <v>30</v>
      </c>
    </row>
    <row r="15108" spans="1:16" x14ac:dyDescent="0.3">
      <c r="A15108" s="22">
        <v>43529</v>
      </c>
      <c r="B15108">
        <v>2019</v>
      </c>
      <c r="C15108">
        <v>3</v>
      </c>
      <c r="D15108" t="s">
        <v>118</v>
      </c>
      <c r="E15108" t="s">
        <v>91</v>
      </c>
      <c r="F15108" t="s">
        <v>191</v>
      </c>
      <c r="G15108" t="s">
        <v>114</v>
      </c>
      <c r="H15108" t="s">
        <v>98</v>
      </c>
      <c r="I15108" t="s">
        <v>75</v>
      </c>
      <c r="J15108" t="s">
        <v>99</v>
      </c>
      <c r="K15108" s="23">
        <v>0.2</v>
      </c>
      <c r="L15108" s="24">
        <v>2.8</v>
      </c>
      <c r="M15108" s="24">
        <v>0.56000000000000005</v>
      </c>
      <c r="N15108" s="24">
        <v>0.4</v>
      </c>
      <c r="O15108" s="24">
        <v>0.16</v>
      </c>
      <c r="P15108" s="25">
        <v>28</v>
      </c>
    </row>
    <row r="15109" spans="1:16" x14ac:dyDescent="0.3">
      <c r="A15109" s="22">
        <v>43529</v>
      </c>
      <c r="B15109">
        <v>2019</v>
      </c>
      <c r="C15109">
        <v>3</v>
      </c>
      <c r="D15109" t="s">
        <v>118</v>
      </c>
      <c r="E15109" t="s">
        <v>91</v>
      </c>
      <c r="F15109" t="s">
        <v>191</v>
      </c>
      <c r="G15109" t="s">
        <v>114</v>
      </c>
      <c r="H15109" t="s">
        <v>100</v>
      </c>
      <c r="I15109" t="s">
        <v>70</v>
      </c>
      <c r="J15109" t="s">
        <v>101</v>
      </c>
      <c r="K15109" s="23">
        <v>20</v>
      </c>
      <c r="L15109" s="24">
        <v>2.4</v>
      </c>
      <c r="M15109" s="24">
        <v>48</v>
      </c>
      <c r="N15109" s="24">
        <v>35.520000000000003</v>
      </c>
      <c r="O15109" s="24">
        <v>12.48</v>
      </c>
      <c r="P15109" s="25">
        <v>26</v>
      </c>
    </row>
    <row r="15110" spans="1:16" x14ac:dyDescent="0.3">
      <c r="A15110" s="22">
        <v>43529</v>
      </c>
      <c r="B15110">
        <v>2019</v>
      </c>
      <c r="C15110">
        <v>3</v>
      </c>
      <c r="D15110" t="s">
        <v>118</v>
      </c>
      <c r="E15110" t="s">
        <v>91</v>
      </c>
      <c r="F15110" t="s">
        <v>191</v>
      </c>
      <c r="G15110" t="s">
        <v>114</v>
      </c>
      <c r="H15110" t="s">
        <v>102</v>
      </c>
      <c r="I15110" t="s">
        <v>71</v>
      </c>
      <c r="J15110" t="s">
        <v>103</v>
      </c>
      <c r="K15110" s="23">
        <v>8</v>
      </c>
      <c r="L15110" s="24">
        <v>6.9</v>
      </c>
      <c r="M15110" s="24">
        <v>55.2</v>
      </c>
      <c r="N15110" s="24">
        <v>36.43</v>
      </c>
      <c r="O15110" s="24">
        <v>18.77</v>
      </c>
      <c r="P15110" s="25">
        <v>34</v>
      </c>
    </row>
    <row r="15111" spans="1:16" x14ac:dyDescent="0.3">
      <c r="A15111" s="22">
        <v>43529</v>
      </c>
      <c r="B15111">
        <v>2019</v>
      </c>
      <c r="C15111">
        <v>3</v>
      </c>
      <c r="D15111" t="s">
        <v>118</v>
      </c>
      <c r="E15111" t="s">
        <v>91</v>
      </c>
      <c r="F15111" t="s">
        <v>191</v>
      </c>
      <c r="G15111" t="s">
        <v>114</v>
      </c>
      <c r="H15111" t="s">
        <v>104</v>
      </c>
      <c r="I15111" t="s">
        <v>76</v>
      </c>
      <c r="J15111" t="s">
        <v>105</v>
      </c>
      <c r="K15111" s="23">
        <v>3</v>
      </c>
      <c r="L15111" s="24">
        <v>7.4</v>
      </c>
      <c r="M15111" s="24">
        <v>22.2</v>
      </c>
      <c r="N15111" s="24">
        <v>14.65</v>
      </c>
      <c r="O15111" s="24">
        <v>7.55</v>
      </c>
      <c r="P15111" s="25">
        <v>34</v>
      </c>
    </row>
    <row r="15112" spans="1:16" x14ac:dyDescent="0.3">
      <c r="A15112" s="22">
        <v>43529</v>
      </c>
      <c r="B15112">
        <v>2019</v>
      </c>
      <c r="C15112">
        <v>3</v>
      </c>
      <c r="D15112" t="s">
        <v>118</v>
      </c>
      <c r="E15112" t="s">
        <v>91</v>
      </c>
      <c r="F15112" t="s">
        <v>191</v>
      </c>
      <c r="G15112" t="s">
        <v>114</v>
      </c>
      <c r="H15112" t="s">
        <v>106</v>
      </c>
      <c r="I15112" t="s">
        <v>69</v>
      </c>
      <c r="J15112" t="s">
        <v>107</v>
      </c>
      <c r="K15112" s="23">
        <v>6</v>
      </c>
      <c r="L15112" s="24">
        <v>16.5</v>
      </c>
      <c r="M15112" s="24">
        <v>99</v>
      </c>
      <c r="N15112" s="24">
        <v>77.22</v>
      </c>
      <c r="O15112" s="24">
        <v>21.78</v>
      </c>
      <c r="P15112" s="25">
        <v>22</v>
      </c>
    </row>
    <row r="15113" spans="1:16" x14ac:dyDescent="0.3">
      <c r="A15113" s="22">
        <v>43529</v>
      </c>
      <c r="B15113">
        <v>2019</v>
      </c>
      <c r="C15113">
        <v>3</v>
      </c>
      <c r="D15113" t="s">
        <v>118</v>
      </c>
      <c r="E15113" t="s">
        <v>91</v>
      </c>
      <c r="F15113" t="s">
        <v>191</v>
      </c>
      <c r="G15113" t="s">
        <v>114</v>
      </c>
      <c r="H15113" t="s">
        <v>108</v>
      </c>
      <c r="I15113" t="s">
        <v>72</v>
      </c>
      <c r="J15113" t="s">
        <v>109</v>
      </c>
      <c r="K15113" s="23">
        <v>5.3</v>
      </c>
      <c r="L15113" s="24">
        <v>8.1999999999999993</v>
      </c>
      <c r="M15113" s="24">
        <v>43.46</v>
      </c>
      <c r="N15113" s="24">
        <v>29.55</v>
      </c>
      <c r="O15113" s="24">
        <v>13.91</v>
      </c>
      <c r="P15113" s="25">
        <v>32</v>
      </c>
    </row>
    <row r="15114" spans="1:16" x14ac:dyDescent="0.3">
      <c r="A15114" s="22">
        <v>43530</v>
      </c>
      <c r="B15114">
        <v>2019</v>
      </c>
      <c r="C15114">
        <v>3</v>
      </c>
      <c r="D15114" t="s">
        <v>118</v>
      </c>
      <c r="E15114" t="s">
        <v>91</v>
      </c>
      <c r="F15114" t="s">
        <v>191</v>
      </c>
      <c r="G15114" t="s">
        <v>115</v>
      </c>
      <c r="H15114" t="s">
        <v>94</v>
      </c>
      <c r="I15114" t="s">
        <v>73</v>
      </c>
      <c r="J15114" t="s">
        <v>95</v>
      </c>
      <c r="K15114" s="23">
        <v>0.34</v>
      </c>
      <c r="L15114" s="24">
        <v>3.1</v>
      </c>
      <c r="M15114" s="24">
        <v>1.05</v>
      </c>
      <c r="N15114" s="24">
        <v>0.74</v>
      </c>
      <c r="O15114" s="24">
        <v>0.31</v>
      </c>
      <c r="P15114" s="25">
        <v>30</v>
      </c>
    </row>
    <row r="15115" spans="1:16" x14ac:dyDescent="0.3">
      <c r="A15115" s="22">
        <v>43530</v>
      </c>
      <c r="B15115">
        <v>2019</v>
      </c>
      <c r="C15115">
        <v>3</v>
      </c>
      <c r="D15115" t="s">
        <v>118</v>
      </c>
      <c r="E15115" t="s">
        <v>91</v>
      </c>
      <c r="F15115" t="s">
        <v>191</v>
      </c>
      <c r="G15115" t="s">
        <v>115</v>
      </c>
      <c r="H15115" t="s">
        <v>96</v>
      </c>
      <c r="I15115" t="s">
        <v>74</v>
      </c>
      <c r="J15115" t="s">
        <v>97</v>
      </c>
      <c r="K15115" s="23">
        <v>1.4</v>
      </c>
      <c r="L15115" s="24">
        <v>3.6</v>
      </c>
      <c r="M15115" s="24">
        <v>5.04</v>
      </c>
      <c r="N15115" s="24">
        <v>3.53</v>
      </c>
      <c r="O15115" s="24">
        <v>1.51</v>
      </c>
      <c r="P15115" s="25">
        <v>30</v>
      </c>
    </row>
    <row r="15116" spans="1:16" x14ac:dyDescent="0.3">
      <c r="A15116" s="22">
        <v>43530</v>
      </c>
      <c r="B15116">
        <v>2019</v>
      </c>
      <c r="C15116">
        <v>3</v>
      </c>
      <c r="D15116" t="s">
        <v>118</v>
      </c>
      <c r="E15116" t="s">
        <v>91</v>
      </c>
      <c r="F15116" t="s">
        <v>191</v>
      </c>
      <c r="G15116" t="s">
        <v>115</v>
      </c>
      <c r="H15116" t="s">
        <v>98</v>
      </c>
      <c r="I15116" t="s">
        <v>75</v>
      </c>
      <c r="J15116" t="s">
        <v>99</v>
      </c>
      <c r="K15116" s="23">
        <v>0.7</v>
      </c>
      <c r="L15116" s="24">
        <v>2.8</v>
      </c>
      <c r="M15116" s="24">
        <v>1.96</v>
      </c>
      <c r="N15116" s="24">
        <v>1.41</v>
      </c>
      <c r="O15116" s="24">
        <v>0.55000000000000004</v>
      </c>
      <c r="P15116" s="25">
        <v>28</v>
      </c>
    </row>
    <row r="15117" spans="1:16" x14ac:dyDescent="0.3">
      <c r="A15117" s="22">
        <v>43530</v>
      </c>
      <c r="B15117">
        <v>2019</v>
      </c>
      <c r="C15117">
        <v>3</v>
      </c>
      <c r="D15117" t="s">
        <v>118</v>
      </c>
      <c r="E15117" t="s">
        <v>91</v>
      </c>
      <c r="F15117" t="s">
        <v>191</v>
      </c>
      <c r="G15117" t="s">
        <v>115</v>
      </c>
      <c r="H15117" t="s">
        <v>100</v>
      </c>
      <c r="I15117" t="s">
        <v>70</v>
      </c>
      <c r="J15117" t="s">
        <v>101</v>
      </c>
      <c r="K15117" s="23">
        <v>31</v>
      </c>
      <c r="L15117" s="24">
        <v>2.4</v>
      </c>
      <c r="M15117" s="24">
        <v>74.400000000000006</v>
      </c>
      <c r="N15117" s="24">
        <v>55.06</v>
      </c>
      <c r="O15117" s="24">
        <v>19.34</v>
      </c>
      <c r="P15117" s="25">
        <v>26</v>
      </c>
    </row>
    <row r="15118" spans="1:16" x14ac:dyDescent="0.3">
      <c r="A15118" s="22">
        <v>43530</v>
      </c>
      <c r="B15118">
        <v>2019</v>
      </c>
      <c r="C15118">
        <v>3</v>
      </c>
      <c r="D15118" t="s">
        <v>118</v>
      </c>
      <c r="E15118" t="s">
        <v>91</v>
      </c>
      <c r="F15118" t="s">
        <v>191</v>
      </c>
      <c r="G15118" t="s">
        <v>115</v>
      </c>
      <c r="H15118" t="s">
        <v>102</v>
      </c>
      <c r="I15118" t="s">
        <v>71</v>
      </c>
      <c r="J15118" t="s">
        <v>103</v>
      </c>
      <c r="K15118" s="23">
        <v>17</v>
      </c>
      <c r="L15118" s="24">
        <v>6.9</v>
      </c>
      <c r="M15118" s="24">
        <v>117.3</v>
      </c>
      <c r="N15118" s="24">
        <v>77.42</v>
      </c>
      <c r="O15118" s="24">
        <v>39.880000000000003</v>
      </c>
      <c r="P15118" s="25">
        <v>34</v>
      </c>
    </row>
    <row r="15119" spans="1:16" x14ac:dyDescent="0.3">
      <c r="A15119" s="22">
        <v>43530</v>
      </c>
      <c r="B15119">
        <v>2019</v>
      </c>
      <c r="C15119">
        <v>3</v>
      </c>
      <c r="D15119" t="s">
        <v>118</v>
      </c>
      <c r="E15119" t="s">
        <v>91</v>
      </c>
      <c r="F15119" t="s">
        <v>191</v>
      </c>
      <c r="G15119" t="s">
        <v>115</v>
      </c>
      <c r="H15119" t="s">
        <v>104</v>
      </c>
      <c r="I15119" t="s">
        <v>76</v>
      </c>
      <c r="J15119" t="s">
        <v>105</v>
      </c>
      <c r="K15119" s="23">
        <v>1</v>
      </c>
      <c r="L15119" s="24">
        <v>7.4</v>
      </c>
      <c r="M15119" s="24">
        <v>7.4</v>
      </c>
      <c r="N15119" s="24">
        <v>4.88</v>
      </c>
      <c r="O15119" s="24">
        <v>2.52</v>
      </c>
      <c r="P15119" s="25">
        <v>34</v>
      </c>
    </row>
    <row r="15120" spans="1:16" x14ac:dyDescent="0.3">
      <c r="A15120" s="22">
        <v>43530</v>
      </c>
      <c r="B15120">
        <v>2019</v>
      </c>
      <c r="C15120">
        <v>3</v>
      </c>
      <c r="D15120" t="s">
        <v>118</v>
      </c>
      <c r="E15120" t="s">
        <v>91</v>
      </c>
      <c r="F15120" t="s">
        <v>191</v>
      </c>
      <c r="G15120" t="s">
        <v>115</v>
      </c>
      <c r="H15120" t="s">
        <v>106</v>
      </c>
      <c r="I15120" t="s">
        <v>69</v>
      </c>
      <c r="J15120" t="s">
        <v>107</v>
      </c>
      <c r="K15120" s="23">
        <v>5</v>
      </c>
      <c r="L15120" s="24">
        <v>16.5</v>
      </c>
      <c r="M15120" s="24">
        <v>82.5</v>
      </c>
      <c r="N15120" s="24">
        <v>64.349999999999994</v>
      </c>
      <c r="O15120" s="24">
        <v>18.149999999999999</v>
      </c>
      <c r="P15120" s="25">
        <v>22</v>
      </c>
    </row>
    <row r="15121" spans="1:16" x14ac:dyDescent="0.3">
      <c r="A15121" s="22">
        <v>43530</v>
      </c>
      <c r="B15121">
        <v>2019</v>
      </c>
      <c r="C15121">
        <v>3</v>
      </c>
      <c r="D15121" t="s">
        <v>118</v>
      </c>
      <c r="E15121" t="s">
        <v>91</v>
      </c>
      <c r="F15121" t="s">
        <v>191</v>
      </c>
      <c r="G15121" t="s">
        <v>115</v>
      </c>
      <c r="H15121" t="s">
        <v>108</v>
      </c>
      <c r="I15121" t="s">
        <v>72</v>
      </c>
      <c r="J15121" t="s">
        <v>109</v>
      </c>
      <c r="K15121" s="23">
        <v>3</v>
      </c>
      <c r="L15121" s="24">
        <v>8.1999999999999993</v>
      </c>
      <c r="M15121" s="24">
        <v>24.6</v>
      </c>
      <c r="N15121" s="24">
        <v>16.73</v>
      </c>
      <c r="O15121" s="24">
        <v>7.87</v>
      </c>
      <c r="P15121" s="25">
        <v>32</v>
      </c>
    </row>
    <row r="15122" spans="1:16" x14ac:dyDescent="0.3">
      <c r="A15122" s="22">
        <v>43531</v>
      </c>
      <c r="B15122">
        <v>2019</v>
      </c>
      <c r="C15122">
        <v>3</v>
      </c>
      <c r="D15122" t="s">
        <v>118</v>
      </c>
      <c r="E15122" t="s">
        <v>91</v>
      </c>
      <c r="F15122" t="s">
        <v>191</v>
      </c>
      <c r="G15122" t="s">
        <v>93</v>
      </c>
      <c r="H15122" t="s">
        <v>94</v>
      </c>
      <c r="I15122" t="s">
        <v>73</v>
      </c>
      <c r="J15122" t="s">
        <v>95</v>
      </c>
      <c r="K15122" s="23">
        <v>7.33</v>
      </c>
      <c r="L15122" s="24">
        <v>3.1</v>
      </c>
      <c r="M15122" s="24">
        <v>22.72</v>
      </c>
      <c r="N15122" s="24">
        <v>15.9</v>
      </c>
      <c r="O15122" s="24">
        <v>6.82</v>
      </c>
      <c r="P15122" s="25">
        <v>30</v>
      </c>
    </row>
    <row r="15123" spans="1:16" x14ac:dyDescent="0.3">
      <c r="A15123" s="22">
        <v>43531</v>
      </c>
      <c r="B15123">
        <v>2019</v>
      </c>
      <c r="C15123">
        <v>3</v>
      </c>
      <c r="D15123" t="s">
        <v>118</v>
      </c>
      <c r="E15123" t="s">
        <v>91</v>
      </c>
      <c r="F15123" t="s">
        <v>191</v>
      </c>
      <c r="G15123" t="s">
        <v>93</v>
      </c>
      <c r="H15123" t="s">
        <v>96</v>
      </c>
      <c r="I15123" t="s">
        <v>74</v>
      </c>
      <c r="J15123" t="s">
        <v>97</v>
      </c>
      <c r="K15123" s="23">
        <v>2.08</v>
      </c>
      <c r="L15123" s="24">
        <v>3.6</v>
      </c>
      <c r="M15123" s="24">
        <v>7.49</v>
      </c>
      <c r="N15123" s="24">
        <v>5.24</v>
      </c>
      <c r="O15123" s="24">
        <v>2.25</v>
      </c>
      <c r="P15123" s="25">
        <v>30</v>
      </c>
    </row>
    <row r="15124" spans="1:16" x14ac:dyDescent="0.3">
      <c r="A15124" s="22">
        <v>43531</v>
      </c>
      <c r="B15124">
        <v>2019</v>
      </c>
      <c r="C15124">
        <v>3</v>
      </c>
      <c r="D15124" t="s">
        <v>118</v>
      </c>
      <c r="E15124" t="s">
        <v>91</v>
      </c>
      <c r="F15124" t="s">
        <v>191</v>
      </c>
      <c r="G15124" t="s">
        <v>93</v>
      </c>
      <c r="H15124" t="s">
        <v>98</v>
      </c>
      <c r="I15124" t="s">
        <v>75</v>
      </c>
      <c r="J15124" t="s">
        <v>99</v>
      </c>
      <c r="K15124" s="23">
        <v>4.25</v>
      </c>
      <c r="L15124" s="24">
        <v>2.8</v>
      </c>
      <c r="M15124" s="24">
        <v>11.9</v>
      </c>
      <c r="N15124" s="24">
        <v>8.57</v>
      </c>
      <c r="O15124" s="24">
        <v>3.33</v>
      </c>
      <c r="P15124" s="25">
        <v>28</v>
      </c>
    </row>
    <row r="15125" spans="1:16" x14ac:dyDescent="0.3">
      <c r="A15125" s="22">
        <v>43531</v>
      </c>
      <c r="B15125">
        <v>2019</v>
      </c>
      <c r="C15125">
        <v>3</v>
      </c>
      <c r="D15125" t="s">
        <v>118</v>
      </c>
      <c r="E15125" t="s">
        <v>91</v>
      </c>
      <c r="F15125" t="s">
        <v>191</v>
      </c>
      <c r="G15125" t="s">
        <v>93</v>
      </c>
      <c r="H15125" t="s">
        <v>100</v>
      </c>
      <c r="I15125" t="s">
        <v>70</v>
      </c>
      <c r="J15125" t="s">
        <v>101</v>
      </c>
      <c r="K15125" s="23">
        <v>10</v>
      </c>
      <c r="L15125" s="24">
        <v>2.4</v>
      </c>
      <c r="M15125" s="24">
        <v>24</v>
      </c>
      <c r="N15125" s="24">
        <v>17.760000000000002</v>
      </c>
      <c r="O15125" s="24">
        <v>6.24</v>
      </c>
      <c r="P15125" s="25">
        <v>26</v>
      </c>
    </row>
    <row r="15126" spans="1:16" x14ac:dyDescent="0.3">
      <c r="A15126" s="22">
        <v>43531</v>
      </c>
      <c r="B15126">
        <v>2019</v>
      </c>
      <c r="C15126">
        <v>3</v>
      </c>
      <c r="D15126" t="s">
        <v>118</v>
      </c>
      <c r="E15126" t="s">
        <v>91</v>
      </c>
      <c r="F15126" t="s">
        <v>191</v>
      </c>
      <c r="G15126" t="s">
        <v>93</v>
      </c>
      <c r="H15126" t="s">
        <v>102</v>
      </c>
      <c r="I15126" t="s">
        <v>71</v>
      </c>
      <c r="J15126" t="s">
        <v>103</v>
      </c>
      <c r="K15126" s="23">
        <v>24</v>
      </c>
      <c r="L15126" s="24">
        <v>6.9</v>
      </c>
      <c r="M15126" s="24">
        <v>165.6</v>
      </c>
      <c r="N15126" s="24">
        <v>109.3</v>
      </c>
      <c r="O15126" s="24">
        <v>56.3</v>
      </c>
      <c r="P15126" s="25">
        <v>34</v>
      </c>
    </row>
    <row r="15127" spans="1:16" x14ac:dyDescent="0.3">
      <c r="A15127" s="22">
        <v>43531</v>
      </c>
      <c r="B15127">
        <v>2019</v>
      </c>
      <c r="C15127">
        <v>3</v>
      </c>
      <c r="D15127" t="s">
        <v>118</v>
      </c>
      <c r="E15127" t="s">
        <v>91</v>
      </c>
      <c r="F15127" t="s">
        <v>191</v>
      </c>
      <c r="G15127" t="s">
        <v>93</v>
      </c>
      <c r="H15127" t="s">
        <v>104</v>
      </c>
      <c r="I15127" t="s">
        <v>76</v>
      </c>
      <c r="J15127" t="s">
        <v>105</v>
      </c>
      <c r="K15127" s="23">
        <v>0</v>
      </c>
      <c r="L15127" s="24">
        <v>7.4</v>
      </c>
      <c r="M15127" s="24">
        <v>0</v>
      </c>
      <c r="N15127" s="24">
        <v>0</v>
      </c>
      <c r="O15127" s="24">
        <v>0</v>
      </c>
      <c r="P15127" s="25">
        <v>34</v>
      </c>
    </row>
    <row r="15128" spans="1:16" x14ac:dyDescent="0.3">
      <c r="A15128" s="22">
        <v>43531</v>
      </c>
      <c r="B15128">
        <v>2019</v>
      </c>
      <c r="C15128">
        <v>3</v>
      </c>
      <c r="D15128" t="s">
        <v>118</v>
      </c>
      <c r="E15128" t="s">
        <v>91</v>
      </c>
      <c r="F15128" t="s">
        <v>191</v>
      </c>
      <c r="G15128" t="s">
        <v>93</v>
      </c>
      <c r="H15128" t="s">
        <v>106</v>
      </c>
      <c r="I15128" t="s">
        <v>69</v>
      </c>
      <c r="J15128" t="s">
        <v>107</v>
      </c>
      <c r="K15128" s="23">
        <v>0</v>
      </c>
      <c r="L15128" s="24">
        <v>16.5</v>
      </c>
      <c r="M15128" s="24">
        <v>0</v>
      </c>
      <c r="N15128" s="24">
        <v>0</v>
      </c>
      <c r="O15128" s="24">
        <v>0</v>
      </c>
      <c r="P15128" s="25">
        <v>22</v>
      </c>
    </row>
    <row r="15129" spans="1:16" x14ac:dyDescent="0.3">
      <c r="A15129" s="22">
        <v>43531</v>
      </c>
      <c r="B15129">
        <v>2019</v>
      </c>
      <c r="C15129">
        <v>3</v>
      </c>
      <c r="D15129" t="s">
        <v>118</v>
      </c>
      <c r="E15129" t="s">
        <v>91</v>
      </c>
      <c r="F15129" t="s">
        <v>191</v>
      </c>
      <c r="G15129" t="s">
        <v>93</v>
      </c>
      <c r="H15129" t="s">
        <v>108</v>
      </c>
      <c r="I15129" t="s">
        <v>72</v>
      </c>
      <c r="J15129" t="s">
        <v>109</v>
      </c>
      <c r="K15129" s="23">
        <v>4</v>
      </c>
      <c r="L15129" s="24">
        <v>8.1999999999999993</v>
      </c>
      <c r="M15129" s="24">
        <v>32.799999999999997</v>
      </c>
      <c r="N15129" s="24">
        <v>22.3</v>
      </c>
      <c r="O15129" s="24">
        <v>10.5</v>
      </c>
      <c r="P15129" s="25">
        <v>32</v>
      </c>
    </row>
    <row r="15130" spans="1:16" x14ac:dyDescent="0.3">
      <c r="A15130" s="22">
        <v>43532</v>
      </c>
      <c r="B15130">
        <v>2019</v>
      </c>
      <c r="C15130">
        <v>3</v>
      </c>
      <c r="D15130" t="s">
        <v>118</v>
      </c>
      <c r="E15130" t="s">
        <v>91</v>
      </c>
      <c r="F15130" t="s">
        <v>191</v>
      </c>
      <c r="G15130" t="s">
        <v>110</v>
      </c>
      <c r="H15130" t="s">
        <v>94</v>
      </c>
      <c r="I15130" t="s">
        <v>73</v>
      </c>
      <c r="J15130" t="s">
        <v>95</v>
      </c>
      <c r="K15130" s="23">
        <v>2.33</v>
      </c>
      <c r="L15130" s="24">
        <v>3.1</v>
      </c>
      <c r="M15130" s="24">
        <v>7.22</v>
      </c>
      <c r="N15130" s="24">
        <v>5.05</v>
      </c>
      <c r="O15130" s="24">
        <v>2.17</v>
      </c>
      <c r="P15130" s="25">
        <v>30</v>
      </c>
    </row>
    <row r="15131" spans="1:16" x14ac:dyDescent="0.3">
      <c r="A15131" s="22">
        <v>43532</v>
      </c>
      <c r="B15131">
        <v>2019</v>
      </c>
      <c r="C15131">
        <v>3</v>
      </c>
      <c r="D15131" t="s">
        <v>118</v>
      </c>
      <c r="E15131" t="s">
        <v>91</v>
      </c>
      <c r="F15131" t="s">
        <v>191</v>
      </c>
      <c r="G15131" t="s">
        <v>110</v>
      </c>
      <c r="H15131" t="s">
        <v>96</v>
      </c>
      <c r="I15131" t="s">
        <v>74</v>
      </c>
      <c r="J15131" t="s">
        <v>97</v>
      </c>
      <c r="K15131" s="23">
        <v>3.34</v>
      </c>
      <c r="L15131" s="24">
        <v>3.6</v>
      </c>
      <c r="M15131" s="24">
        <v>12.02</v>
      </c>
      <c r="N15131" s="24">
        <v>8.41</v>
      </c>
      <c r="O15131" s="24">
        <v>3.61</v>
      </c>
      <c r="P15131" s="25">
        <v>30</v>
      </c>
    </row>
    <row r="15132" spans="1:16" x14ac:dyDescent="0.3">
      <c r="A15132" s="22">
        <v>43532</v>
      </c>
      <c r="B15132">
        <v>2019</v>
      </c>
      <c r="C15132">
        <v>3</v>
      </c>
      <c r="D15132" t="s">
        <v>118</v>
      </c>
      <c r="E15132" t="s">
        <v>91</v>
      </c>
      <c r="F15132" t="s">
        <v>191</v>
      </c>
      <c r="G15132" t="s">
        <v>110</v>
      </c>
      <c r="H15132" t="s">
        <v>98</v>
      </c>
      <c r="I15132" t="s">
        <v>75</v>
      </c>
      <c r="J15132" t="s">
        <v>99</v>
      </c>
      <c r="K15132" s="23">
        <v>0.2</v>
      </c>
      <c r="L15132" s="24">
        <v>2.8</v>
      </c>
      <c r="M15132" s="24">
        <v>0.56000000000000005</v>
      </c>
      <c r="N15132" s="24">
        <v>0.4</v>
      </c>
      <c r="O15132" s="24">
        <v>0.16</v>
      </c>
      <c r="P15132" s="25">
        <v>28</v>
      </c>
    </row>
    <row r="15133" spans="1:16" x14ac:dyDescent="0.3">
      <c r="A15133" s="22">
        <v>43532</v>
      </c>
      <c r="B15133">
        <v>2019</v>
      </c>
      <c r="C15133">
        <v>3</v>
      </c>
      <c r="D15133" t="s">
        <v>118</v>
      </c>
      <c r="E15133" t="s">
        <v>91</v>
      </c>
      <c r="F15133" t="s">
        <v>191</v>
      </c>
      <c r="G15133" t="s">
        <v>110</v>
      </c>
      <c r="H15133" t="s">
        <v>100</v>
      </c>
      <c r="I15133" t="s">
        <v>70</v>
      </c>
      <c r="J15133" t="s">
        <v>101</v>
      </c>
      <c r="K15133" s="23">
        <v>33.700000000000003</v>
      </c>
      <c r="L15133" s="24">
        <v>2.4</v>
      </c>
      <c r="M15133" s="24">
        <v>80.88</v>
      </c>
      <c r="N15133" s="24">
        <v>59.85</v>
      </c>
      <c r="O15133" s="24">
        <v>21.03</v>
      </c>
      <c r="P15133" s="25">
        <v>26</v>
      </c>
    </row>
    <row r="15134" spans="1:16" x14ac:dyDescent="0.3">
      <c r="A15134" s="22">
        <v>43532</v>
      </c>
      <c r="B15134">
        <v>2019</v>
      </c>
      <c r="C15134">
        <v>3</v>
      </c>
      <c r="D15134" t="s">
        <v>118</v>
      </c>
      <c r="E15134" t="s">
        <v>91</v>
      </c>
      <c r="F15134" t="s">
        <v>191</v>
      </c>
      <c r="G15134" t="s">
        <v>110</v>
      </c>
      <c r="H15134" t="s">
        <v>102</v>
      </c>
      <c r="I15134" t="s">
        <v>71</v>
      </c>
      <c r="J15134" t="s">
        <v>103</v>
      </c>
      <c r="K15134" s="23">
        <v>4</v>
      </c>
      <c r="L15134" s="24">
        <v>6.9</v>
      </c>
      <c r="M15134" s="24">
        <v>27.6</v>
      </c>
      <c r="N15134" s="24">
        <v>18.22</v>
      </c>
      <c r="O15134" s="24">
        <v>9.3800000000000008</v>
      </c>
      <c r="P15134" s="25">
        <v>34</v>
      </c>
    </row>
    <row r="15135" spans="1:16" x14ac:dyDescent="0.3">
      <c r="A15135" s="22">
        <v>43532</v>
      </c>
      <c r="B15135">
        <v>2019</v>
      </c>
      <c r="C15135">
        <v>3</v>
      </c>
      <c r="D15135" t="s">
        <v>118</v>
      </c>
      <c r="E15135" t="s">
        <v>91</v>
      </c>
      <c r="F15135" t="s">
        <v>191</v>
      </c>
      <c r="G15135" t="s">
        <v>110</v>
      </c>
      <c r="H15135" t="s">
        <v>104</v>
      </c>
      <c r="I15135" t="s">
        <v>76</v>
      </c>
      <c r="J15135" t="s">
        <v>105</v>
      </c>
      <c r="K15135" s="23">
        <v>1</v>
      </c>
      <c r="L15135" s="24">
        <v>7.4</v>
      </c>
      <c r="M15135" s="24">
        <v>7.4</v>
      </c>
      <c r="N15135" s="24">
        <v>4.88</v>
      </c>
      <c r="O15135" s="24">
        <v>2.52</v>
      </c>
      <c r="P15135" s="25">
        <v>34</v>
      </c>
    </row>
    <row r="15136" spans="1:16" x14ac:dyDescent="0.3">
      <c r="A15136" s="22">
        <v>43532</v>
      </c>
      <c r="B15136">
        <v>2019</v>
      </c>
      <c r="C15136">
        <v>3</v>
      </c>
      <c r="D15136" t="s">
        <v>118</v>
      </c>
      <c r="E15136" t="s">
        <v>91</v>
      </c>
      <c r="F15136" t="s">
        <v>191</v>
      </c>
      <c r="G15136" t="s">
        <v>110</v>
      </c>
      <c r="H15136" t="s">
        <v>106</v>
      </c>
      <c r="I15136" t="s">
        <v>69</v>
      </c>
      <c r="J15136" t="s">
        <v>107</v>
      </c>
      <c r="K15136" s="23">
        <v>0</v>
      </c>
      <c r="L15136" s="24">
        <v>16.5</v>
      </c>
      <c r="M15136" s="24">
        <v>0</v>
      </c>
      <c r="N15136" s="24">
        <v>0</v>
      </c>
      <c r="O15136" s="24">
        <v>0</v>
      </c>
      <c r="P15136" s="25">
        <v>22</v>
      </c>
    </row>
    <row r="15137" spans="1:16" x14ac:dyDescent="0.3">
      <c r="A15137" s="22">
        <v>43532</v>
      </c>
      <c r="B15137">
        <v>2019</v>
      </c>
      <c r="C15137">
        <v>3</v>
      </c>
      <c r="D15137" t="s">
        <v>118</v>
      </c>
      <c r="E15137" t="s">
        <v>91</v>
      </c>
      <c r="F15137" t="s">
        <v>191</v>
      </c>
      <c r="G15137" t="s">
        <v>110</v>
      </c>
      <c r="H15137" t="s">
        <v>108</v>
      </c>
      <c r="I15137" t="s">
        <v>72</v>
      </c>
      <c r="J15137" t="s">
        <v>109</v>
      </c>
      <c r="K15137" s="23">
        <v>4.3</v>
      </c>
      <c r="L15137" s="24">
        <v>8.1999999999999993</v>
      </c>
      <c r="M15137" s="24">
        <v>35.26</v>
      </c>
      <c r="N15137" s="24">
        <v>23.98</v>
      </c>
      <c r="O15137" s="24">
        <v>11.28</v>
      </c>
      <c r="P15137" s="25">
        <v>32</v>
      </c>
    </row>
    <row r="15138" spans="1:16" x14ac:dyDescent="0.3">
      <c r="A15138" s="22">
        <v>43533</v>
      </c>
      <c r="B15138">
        <v>2019</v>
      </c>
      <c r="C15138">
        <v>3</v>
      </c>
      <c r="D15138" t="s">
        <v>118</v>
      </c>
      <c r="E15138" t="s">
        <v>91</v>
      </c>
      <c r="F15138" t="s">
        <v>191</v>
      </c>
      <c r="G15138" t="s">
        <v>111</v>
      </c>
      <c r="H15138" t="s">
        <v>94</v>
      </c>
      <c r="I15138" t="s">
        <v>73</v>
      </c>
      <c r="J15138" t="s">
        <v>95</v>
      </c>
      <c r="K15138" s="23">
        <v>6.34</v>
      </c>
      <c r="L15138" s="24">
        <v>3.1</v>
      </c>
      <c r="M15138" s="24">
        <v>19.649999999999999</v>
      </c>
      <c r="N15138" s="24">
        <v>13.76</v>
      </c>
      <c r="O15138" s="24">
        <v>5.89</v>
      </c>
      <c r="P15138" s="25">
        <v>30</v>
      </c>
    </row>
    <row r="15139" spans="1:16" x14ac:dyDescent="0.3">
      <c r="A15139" s="22">
        <v>43533</v>
      </c>
      <c r="B15139">
        <v>2019</v>
      </c>
      <c r="C15139">
        <v>3</v>
      </c>
      <c r="D15139" t="s">
        <v>118</v>
      </c>
      <c r="E15139" t="s">
        <v>91</v>
      </c>
      <c r="F15139" t="s">
        <v>191</v>
      </c>
      <c r="G15139" t="s">
        <v>111</v>
      </c>
      <c r="H15139" t="s">
        <v>96</v>
      </c>
      <c r="I15139" t="s">
        <v>74</v>
      </c>
      <c r="J15139" t="s">
        <v>97</v>
      </c>
      <c r="K15139" s="23">
        <v>1.67</v>
      </c>
      <c r="L15139" s="24">
        <v>3.6</v>
      </c>
      <c r="M15139" s="24">
        <v>6.01</v>
      </c>
      <c r="N15139" s="24">
        <v>4.21</v>
      </c>
      <c r="O15139" s="24">
        <v>1.8</v>
      </c>
      <c r="P15139" s="25">
        <v>30</v>
      </c>
    </row>
    <row r="15140" spans="1:16" x14ac:dyDescent="0.3">
      <c r="A15140" s="22">
        <v>43533</v>
      </c>
      <c r="B15140">
        <v>2019</v>
      </c>
      <c r="C15140">
        <v>3</v>
      </c>
      <c r="D15140" t="s">
        <v>118</v>
      </c>
      <c r="E15140" t="s">
        <v>91</v>
      </c>
      <c r="F15140" t="s">
        <v>191</v>
      </c>
      <c r="G15140" t="s">
        <v>111</v>
      </c>
      <c r="H15140" t="s">
        <v>98</v>
      </c>
      <c r="I15140" t="s">
        <v>75</v>
      </c>
      <c r="J15140" t="s">
        <v>99</v>
      </c>
      <c r="K15140" s="23">
        <v>4</v>
      </c>
      <c r="L15140" s="24">
        <v>2.8</v>
      </c>
      <c r="M15140" s="24">
        <v>11.2</v>
      </c>
      <c r="N15140" s="24">
        <v>8.06</v>
      </c>
      <c r="O15140" s="24">
        <v>3.14</v>
      </c>
      <c r="P15140" s="25">
        <v>28</v>
      </c>
    </row>
    <row r="15141" spans="1:16" x14ac:dyDescent="0.3">
      <c r="A15141" s="22">
        <v>43533</v>
      </c>
      <c r="B15141">
        <v>2019</v>
      </c>
      <c r="C15141">
        <v>3</v>
      </c>
      <c r="D15141" t="s">
        <v>118</v>
      </c>
      <c r="E15141" t="s">
        <v>91</v>
      </c>
      <c r="F15141" t="s">
        <v>191</v>
      </c>
      <c r="G15141" t="s">
        <v>111</v>
      </c>
      <c r="H15141" t="s">
        <v>100</v>
      </c>
      <c r="I15141" t="s">
        <v>70</v>
      </c>
      <c r="J15141" t="s">
        <v>101</v>
      </c>
      <c r="K15141" s="23">
        <v>45.2</v>
      </c>
      <c r="L15141" s="24">
        <v>2.4</v>
      </c>
      <c r="M15141" s="24">
        <v>108.48</v>
      </c>
      <c r="N15141" s="24">
        <v>80.28</v>
      </c>
      <c r="O15141" s="24">
        <v>28.2</v>
      </c>
      <c r="P15141" s="25">
        <v>26</v>
      </c>
    </row>
    <row r="15142" spans="1:16" x14ac:dyDescent="0.3">
      <c r="A15142" s="22">
        <v>43533</v>
      </c>
      <c r="B15142">
        <v>2019</v>
      </c>
      <c r="C15142">
        <v>3</v>
      </c>
      <c r="D15142" t="s">
        <v>118</v>
      </c>
      <c r="E15142" t="s">
        <v>91</v>
      </c>
      <c r="F15142" t="s">
        <v>191</v>
      </c>
      <c r="G15142" t="s">
        <v>111</v>
      </c>
      <c r="H15142" t="s">
        <v>102</v>
      </c>
      <c r="I15142" t="s">
        <v>71</v>
      </c>
      <c r="J15142" t="s">
        <v>103</v>
      </c>
      <c r="K15142" s="23">
        <v>11</v>
      </c>
      <c r="L15142" s="24">
        <v>6.9</v>
      </c>
      <c r="M15142" s="24">
        <v>75.900000000000006</v>
      </c>
      <c r="N15142" s="24">
        <v>50.09</v>
      </c>
      <c r="O15142" s="24">
        <v>25.81</v>
      </c>
      <c r="P15142" s="25">
        <v>34</v>
      </c>
    </row>
    <row r="15143" spans="1:16" x14ac:dyDescent="0.3">
      <c r="A15143" s="22">
        <v>43533</v>
      </c>
      <c r="B15143">
        <v>2019</v>
      </c>
      <c r="C15143">
        <v>3</v>
      </c>
      <c r="D15143" t="s">
        <v>118</v>
      </c>
      <c r="E15143" t="s">
        <v>91</v>
      </c>
      <c r="F15143" t="s">
        <v>191</v>
      </c>
      <c r="G15143" t="s">
        <v>111</v>
      </c>
      <c r="H15143" t="s">
        <v>104</v>
      </c>
      <c r="I15143" t="s">
        <v>76</v>
      </c>
      <c r="J15143" t="s">
        <v>105</v>
      </c>
      <c r="K15143" s="23">
        <v>0</v>
      </c>
      <c r="L15143" s="24">
        <v>7.4</v>
      </c>
      <c r="M15143" s="24">
        <v>0</v>
      </c>
      <c r="N15143" s="24">
        <v>0</v>
      </c>
      <c r="O15143" s="24">
        <v>0</v>
      </c>
      <c r="P15143" s="25">
        <v>34</v>
      </c>
    </row>
    <row r="15144" spans="1:16" x14ac:dyDescent="0.3">
      <c r="A15144" s="22">
        <v>43533</v>
      </c>
      <c r="B15144">
        <v>2019</v>
      </c>
      <c r="C15144">
        <v>3</v>
      </c>
      <c r="D15144" t="s">
        <v>118</v>
      </c>
      <c r="E15144" t="s">
        <v>91</v>
      </c>
      <c r="F15144" t="s">
        <v>191</v>
      </c>
      <c r="G15144" t="s">
        <v>111</v>
      </c>
      <c r="H15144" t="s">
        <v>106</v>
      </c>
      <c r="I15144" t="s">
        <v>69</v>
      </c>
      <c r="J15144" t="s">
        <v>107</v>
      </c>
      <c r="K15144" s="23">
        <v>7</v>
      </c>
      <c r="L15144" s="24">
        <v>16.5</v>
      </c>
      <c r="M15144" s="24">
        <v>115.5</v>
      </c>
      <c r="N15144" s="24">
        <v>90.09</v>
      </c>
      <c r="O15144" s="24">
        <v>25.41</v>
      </c>
      <c r="P15144" s="25">
        <v>22</v>
      </c>
    </row>
    <row r="15145" spans="1:16" x14ac:dyDescent="0.3">
      <c r="A15145" s="22">
        <v>43533</v>
      </c>
      <c r="B15145">
        <v>2019</v>
      </c>
      <c r="C15145">
        <v>3</v>
      </c>
      <c r="D15145" t="s">
        <v>118</v>
      </c>
      <c r="E15145" t="s">
        <v>91</v>
      </c>
      <c r="F15145" t="s">
        <v>191</v>
      </c>
      <c r="G15145" t="s">
        <v>111</v>
      </c>
      <c r="H15145" t="s">
        <v>108</v>
      </c>
      <c r="I15145" t="s">
        <v>72</v>
      </c>
      <c r="J15145" t="s">
        <v>109</v>
      </c>
      <c r="K15145" s="23">
        <v>5</v>
      </c>
      <c r="L15145" s="24">
        <v>8.1999999999999993</v>
      </c>
      <c r="M15145" s="24">
        <v>41</v>
      </c>
      <c r="N15145" s="24">
        <v>27.88</v>
      </c>
      <c r="O15145" s="24">
        <v>13.12</v>
      </c>
      <c r="P15145" s="25">
        <v>32</v>
      </c>
    </row>
    <row r="15146" spans="1:16" x14ac:dyDescent="0.3">
      <c r="A15146" s="22">
        <v>43534</v>
      </c>
      <c r="B15146">
        <v>2019</v>
      </c>
      <c r="C15146">
        <v>3</v>
      </c>
      <c r="D15146" t="s">
        <v>118</v>
      </c>
      <c r="E15146" t="s">
        <v>91</v>
      </c>
      <c r="F15146" t="s">
        <v>191</v>
      </c>
      <c r="G15146" t="s">
        <v>112</v>
      </c>
      <c r="H15146" t="s">
        <v>94</v>
      </c>
      <c r="I15146" t="s">
        <v>73</v>
      </c>
      <c r="J15146" t="s">
        <v>95</v>
      </c>
      <c r="K15146" s="23">
        <v>5.83</v>
      </c>
      <c r="L15146" s="24">
        <v>3.1</v>
      </c>
      <c r="M15146" s="24">
        <v>18.07</v>
      </c>
      <c r="N15146" s="24">
        <v>12.65</v>
      </c>
      <c r="O15146" s="24">
        <v>5.42</v>
      </c>
      <c r="P15146" s="25">
        <v>30</v>
      </c>
    </row>
    <row r="15147" spans="1:16" x14ac:dyDescent="0.3">
      <c r="A15147" s="22">
        <v>43534</v>
      </c>
      <c r="B15147">
        <v>2019</v>
      </c>
      <c r="C15147">
        <v>3</v>
      </c>
      <c r="D15147" t="s">
        <v>118</v>
      </c>
      <c r="E15147" t="s">
        <v>91</v>
      </c>
      <c r="F15147" t="s">
        <v>191</v>
      </c>
      <c r="G15147" t="s">
        <v>112</v>
      </c>
      <c r="H15147" t="s">
        <v>96</v>
      </c>
      <c r="I15147" t="s">
        <v>74</v>
      </c>
      <c r="J15147" t="s">
        <v>97</v>
      </c>
      <c r="K15147" s="23">
        <v>3.09</v>
      </c>
      <c r="L15147" s="24">
        <v>3.6</v>
      </c>
      <c r="M15147" s="24">
        <v>11.12</v>
      </c>
      <c r="N15147" s="24">
        <v>7.78</v>
      </c>
      <c r="O15147" s="24">
        <v>3.34</v>
      </c>
      <c r="P15147" s="25">
        <v>30</v>
      </c>
    </row>
    <row r="15148" spans="1:16" x14ac:dyDescent="0.3">
      <c r="A15148" s="22">
        <v>43534</v>
      </c>
      <c r="B15148">
        <v>2019</v>
      </c>
      <c r="C15148">
        <v>3</v>
      </c>
      <c r="D15148" t="s">
        <v>118</v>
      </c>
      <c r="E15148" t="s">
        <v>91</v>
      </c>
      <c r="F15148" t="s">
        <v>191</v>
      </c>
      <c r="G15148" t="s">
        <v>112</v>
      </c>
      <c r="H15148" t="s">
        <v>98</v>
      </c>
      <c r="I15148" t="s">
        <v>75</v>
      </c>
      <c r="J15148" t="s">
        <v>99</v>
      </c>
      <c r="K15148" s="23">
        <v>5.35</v>
      </c>
      <c r="L15148" s="24">
        <v>2.8</v>
      </c>
      <c r="M15148" s="24">
        <v>14.98</v>
      </c>
      <c r="N15148" s="24">
        <v>10.79</v>
      </c>
      <c r="O15148" s="24">
        <v>4.1900000000000004</v>
      </c>
      <c r="P15148" s="25">
        <v>28</v>
      </c>
    </row>
    <row r="15149" spans="1:16" x14ac:dyDescent="0.3">
      <c r="A15149" s="22">
        <v>43534</v>
      </c>
      <c r="B15149">
        <v>2019</v>
      </c>
      <c r="C15149">
        <v>3</v>
      </c>
      <c r="D15149" t="s">
        <v>118</v>
      </c>
      <c r="E15149" t="s">
        <v>91</v>
      </c>
      <c r="F15149" t="s">
        <v>191</v>
      </c>
      <c r="G15149" t="s">
        <v>112</v>
      </c>
      <c r="H15149" t="s">
        <v>100</v>
      </c>
      <c r="I15149" t="s">
        <v>70</v>
      </c>
      <c r="J15149" t="s">
        <v>101</v>
      </c>
      <c r="K15149" s="23">
        <v>51</v>
      </c>
      <c r="L15149" s="24">
        <v>2.4</v>
      </c>
      <c r="M15149" s="24">
        <v>122.4</v>
      </c>
      <c r="N15149" s="24">
        <v>90.58</v>
      </c>
      <c r="O15149" s="24">
        <v>31.82</v>
      </c>
      <c r="P15149" s="25">
        <v>26</v>
      </c>
    </row>
    <row r="15150" spans="1:16" x14ac:dyDescent="0.3">
      <c r="A15150" s="22">
        <v>43534</v>
      </c>
      <c r="B15150">
        <v>2019</v>
      </c>
      <c r="C15150">
        <v>3</v>
      </c>
      <c r="D15150" t="s">
        <v>118</v>
      </c>
      <c r="E15150" t="s">
        <v>91</v>
      </c>
      <c r="F15150" t="s">
        <v>191</v>
      </c>
      <c r="G15150" t="s">
        <v>112</v>
      </c>
      <c r="H15150" t="s">
        <v>102</v>
      </c>
      <c r="I15150" t="s">
        <v>71</v>
      </c>
      <c r="J15150" t="s">
        <v>103</v>
      </c>
      <c r="K15150" s="23">
        <v>5</v>
      </c>
      <c r="L15150" s="24">
        <v>6.9</v>
      </c>
      <c r="M15150" s="24">
        <v>34.5</v>
      </c>
      <c r="N15150" s="24">
        <v>22.77</v>
      </c>
      <c r="O15150" s="24">
        <v>11.73</v>
      </c>
      <c r="P15150" s="25">
        <v>34</v>
      </c>
    </row>
    <row r="15151" spans="1:16" x14ac:dyDescent="0.3">
      <c r="A15151" s="22">
        <v>43534</v>
      </c>
      <c r="B15151">
        <v>2019</v>
      </c>
      <c r="C15151">
        <v>3</v>
      </c>
      <c r="D15151" t="s">
        <v>118</v>
      </c>
      <c r="E15151" t="s">
        <v>91</v>
      </c>
      <c r="F15151" t="s">
        <v>191</v>
      </c>
      <c r="G15151" t="s">
        <v>112</v>
      </c>
      <c r="H15151" t="s">
        <v>104</v>
      </c>
      <c r="I15151" t="s">
        <v>76</v>
      </c>
      <c r="J15151" t="s">
        <v>105</v>
      </c>
      <c r="K15151" s="23">
        <v>0</v>
      </c>
      <c r="L15151" s="24">
        <v>7.4</v>
      </c>
      <c r="M15151" s="24">
        <v>0</v>
      </c>
      <c r="N15151" s="24">
        <v>0</v>
      </c>
      <c r="O15151" s="24">
        <v>0</v>
      </c>
      <c r="P15151" s="25">
        <v>34</v>
      </c>
    </row>
    <row r="15152" spans="1:16" x14ac:dyDescent="0.3">
      <c r="A15152" s="22">
        <v>43534</v>
      </c>
      <c r="B15152">
        <v>2019</v>
      </c>
      <c r="C15152">
        <v>3</v>
      </c>
      <c r="D15152" t="s">
        <v>118</v>
      </c>
      <c r="E15152" t="s">
        <v>91</v>
      </c>
      <c r="F15152" t="s">
        <v>191</v>
      </c>
      <c r="G15152" t="s">
        <v>112</v>
      </c>
      <c r="H15152" t="s">
        <v>106</v>
      </c>
      <c r="I15152" t="s">
        <v>69</v>
      </c>
      <c r="J15152" t="s">
        <v>107</v>
      </c>
      <c r="K15152" s="23">
        <v>3</v>
      </c>
      <c r="L15152" s="24">
        <v>16.5</v>
      </c>
      <c r="M15152" s="24">
        <v>49.5</v>
      </c>
      <c r="N15152" s="24">
        <v>38.61</v>
      </c>
      <c r="O15152" s="24">
        <v>10.89</v>
      </c>
      <c r="P15152" s="25">
        <v>22</v>
      </c>
    </row>
    <row r="15153" spans="1:16" x14ac:dyDescent="0.3">
      <c r="A15153" s="22">
        <v>43534</v>
      </c>
      <c r="B15153">
        <v>2019</v>
      </c>
      <c r="C15153">
        <v>3</v>
      </c>
      <c r="D15153" t="s">
        <v>118</v>
      </c>
      <c r="E15153" t="s">
        <v>91</v>
      </c>
      <c r="F15153" t="s">
        <v>191</v>
      </c>
      <c r="G15153" t="s">
        <v>112</v>
      </c>
      <c r="H15153" t="s">
        <v>108</v>
      </c>
      <c r="I15153" t="s">
        <v>72</v>
      </c>
      <c r="J15153" t="s">
        <v>109</v>
      </c>
      <c r="K15153" s="23">
        <v>9</v>
      </c>
      <c r="L15153" s="24">
        <v>8.1999999999999993</v>
      </c>
      <c r="M15153" s="24">
        <v>73.8</v>
      </c>
      <c r="N15153" s="24">
        <v>50.18</v>
      </c>
      <c r="O15153" s="24">
        <v>23.62</v>
      </c>
      <c r="P15153" s="25">
        <v>32</v>
      </c>
    </row>
    <row r="15154" spans="1:16" x14ac:dyDescent="0.3">
      <c r="A15154" s="22">
        <v>43535</v>
      </c>
      <c r="B15154">
        <v>2019</v>
      </c>
      <c r="C15154">
        <v>3</v>
      </c>
      <c r="D15154" t="s">
        <v>118</v>
      </c>
      <c r="E15154" t="s">
        <v>91</v>
      </c>
      <c r="F15154" t="s">
        <v>191</v>
      </c>
      <c r="G15154" t="s">
        <v>113</v>
      </c>
      <c r="H15154" t="s">
        <v>94</v>
      </c>
      <c r="I15154" t="s">
        <v>73</v>
      </c>
      <c r="J15154" t="s">
        <v>95</v>
      </c>
      <c r="K15154" s="23">
        <v>14.66</v>
      </c>
      <c r="L15154" s="24">
        <v>3.1</v>
      </c>
      <c r="M15154" s="24">
        <v>45.45</v>
      </c>
      <c r="N15154" s="24">
        <v>31.82</v>
      </c>
      <c r="O15154" s="24">
        <v>13.63</v>
      </c>
      <c r="P15154" s="25">
        <v>30</v>
      </c>
    </row>
    <row r="15155" spans="1:16" x14ac:dyDescent="0.3">
      <c r="A15155" s="22">
        <v>43535</v>
      </c>
      <c r="B15155">
        <v>2019</v>
      </c>
      <c r="C15155">
        <v>3</v>
      </c>
      <c r="D15155" t="s">
        <v>118</v>
      </c>
      <c r="E15155" t="s">
        <v>91</v>
      </c>
      <c r="F15155" t="s">
        <v>191</v>
      </c>
      <c r="G15155" t="s">
        <v>113</v>
      </c>
      <c r="H15155" t="s">
        <v>96</v>
      </c>
      <c r="I15155" t="s">
        <v>74</v>
      </c>
      <c r="J15155" t="s">
        <v>97</v>
      </c>
      <c r="K15155" s="23">
        <v>3.67</v>
      </c>
      <c r="L15155" s="24">
        <v>3.6</v>
      </c>
      <c r="M15155" s="24">
        <v>13.21</v>
      </c>
      <c r="N15155" s="24">
        <v>9.25</v>
      </c>
      <c r="O15155" s="24">
        <v>3.96</v>
      </c>
      <c r="P15155" s="25">
        <v>30</v>
      </c>
    </row>
    <row r="15156" spans="1:16" x14ac:dyDescent="0.3">
      <c r="A15156" s="22">
        <v>43535</v>
      </c>
      <c r="B15156">
        <v>2019</v>
      </c>
      <c r="C15156">
        <v>3</v>
      </c>
      <c r="D15156" t="s">
        <v>118</v>
      </c>
      <c r="E15156" t="s">
        <v>91</v>
      </c>
      <c r="F15156" t="s">
        <v>191</v>
      </c>
      <c r="G15156" t="s">
        <v>113</v>
      </c>
      <c r="H15156" t="s">
        <v>98</v>
      </c>
      <c r="I15156" t="s">
        <v>75</v>
      </c>
      <c r="J15156" t="s">
        <v>99</v>
      </c>
      <c r="K15156" s="23">
        <v>2.5</v>
      </c>
      <c r="L15156" s="24">
        <v>2.8</v>
      </c>
      <c r="M15156" s="24">
        <v>7</v>
      </c>
      <c r="N15156" s="24">
        <v>5.04</v>
      </c>
      <c r="O15156" s="24">
        <v>1.96</v>
      </c>
      <c r="P15156" s="25">
        <v>28</v>
      </c>
    </row>
    <row r="15157" spans="1:16" x14ac:dyDescent="0.3">
      <c r="A15157" s="22">
        <v>43535</v>
      </c>
      <c r="B15157">
        <v>2019</v>
      </c>
      <c r="C15157">
        <v>3</v>
      </c>
      <c r="D15157" t="s">
        <v>118</v>
      </c>
      <c r="E15157" t="s">
        <v>91</v>
      </c>
      <c r="F15157" t="s">
        <v>191</v>
      </c>
      <c r="G15157" t="s">
        <v>113</v>
      </c>
      <c r="H15157" t="s">
        <v>100</v>
      </c>
      <c r="I15157" t="s">
        <v>70</v>
      </c>
      <c r="J15157" t="s">
        <v>101</v>
      </c>
      <c r="K15157" s="23">
        <v>26.4</v>
      </c>
      <c r="L15157" s="24">
        <v>2.4</v>
      </c>
      <c r="M15157" s="24">
        <v>63.36</v>
      </c>
      <c r="N15157" s="24">
        <v>46.89</v>
      </c>
      <c r="O15157" s="24">
        <v>16.47</v>
      </c>
      <c r="P15157" s="25">
        <v>26</v>
      </c>
    </row>
    <row r="15158" spans="1:16" x14ac:dyDescent="0.3">
      <c r="A15158" s="22">
        <v>43535</v>
      </c>
      <c r="B15158">
        <v>2019</v>
      </c>
      <c r="C15158">
        <v>3</v>
      </c>
      <c r="D15158" t="s">
        <v>118</v>
      </c>
      <c r="E15158" t="s">
        <v>91</v>
      </c>
      <c r="F15158" t="s">
        <v>191</v>
      </c>
      <c r="G15158" t="s">
        <v>113</v>
      </c>
      <c r="H15158" t="s">
        <v>102</v>
      </c>
      <c r="I15158" t="s">
        <v>71</v>
      </c>
      <c r="J15158" t="s">
        <v>103</v>
      </c>
      <c r="K15158" s="23">
        <v>10</v>
      </c>
      <c r="L15158" s="24">
        <v>6.9</v>
      </c>
      <c r="M15158" s="24">
        <v>69</v>
      </c>
      <c r="N15158" s="24">
        <v>45.54</v>
      </c>
      <c r="O15158" s="24">
        <v>23.46</v>
      </c>
      <c r="P15158" s="25">
        <v>34</v>
      </c>
    </row>
    <row r="15159" spans="1:16" x14ac:dyDescent="0.3">
      <c r="A15159" s="22">
        <v>43535</v>
      </c>
      <c r="B15159">
        <v>2019</v>
      </c>
      <c r="C15159">
        <v>3</v>
      </c>
      <c r="D15159" t="s">
        <v>118</v>
      </c>
      <c r="E15159" t="s">
        <v>91</v>
      </c>
      <c r="F15159" t="s">
        <v>191</v>
      </c>
      <c r="G15159" t="s">
        <v>113</v>
      </c>
      <c r="H15159" t="s">
        <v>104</v>
      </c>
      <c r="I15159" t="s">
        <v>76</v>
      </c>
      <c r="J15159" t="s">
        <v>105</v>
      </c>
      <c r="K15159" s="23">
        <v>3</v>
      </c>
      <c r="L15159" s="24">
        <v>7.4</v>
      </c>
      <c r="M15159" s="24">
        <v>22.2</v>
      </c>
      <c r="N15159" s="24">
        <v>14.65</v>
      </c>
      <c r="O15159" s="24">
        <v>7.55</v>
      </c>
      <c r="P15159" s="25">
        <v>34</v>
      </c>
    </row>
    <row r="15160" spans="1:16" x14ac:dyDescent="0.3">
      <c r="A15160" s="22">
        <v>43535</v>
      </c>
      <c r="B15160">
        <v>2019</v>
      </c>
      <c r="C15160">
        <v>3</v>
      </c>
      <c r="D15160" t="s">
        <v>118</v>
      </c>
      <c r="E15160" t="s">
        <v>91</v>
      </c>
      <c r="F15160" t="s">
        <v>191</v>
      </c>
      <c r="G15160" t="s">
        <v>113</v>
      </c>
      <c r="H15160" t="s">
        <v>106</v>
      </c>
      <c r="I15160" t="s">
        <v>69</v>
      </c>
      <c r="J15160" t="s">
        <v>107</v>
      </c>
      <c r="K15160" s="23">
        <v>11</v>
      </c>
      <c r="L15160" s="24">
        <v>16.5</v>
      </c>
      <c r="M15160" s="24">
        <v>181.5</v>
      </c>
      <c r="N15160" s="24">
        <v>141.57</v>
      </c>
      <c r="O15160" s="24">
        <v>39.93</v>
      </c>
      <c r="P15160" s="25">
        <v>22</v>
      </c>
    </row>
    <row r="15161" spans="1:16" x14ac:dyDescent="0.3">
      <c r="A15161" s="22">
        <v>43535</v>
      </c>
      <c r="B15161">
        <v>2019</v>
      </c>
      <c r="C15161">
        <v>3</v>
      </c>
      <c r="D15161" t="s">
        <v>118</v>
      </c>
      <c r="E15161" t="s">
        <v>91</v>
      </c>
      <c r="F15161" t="s">
        <v>191</v>
      </c>
      <c r="G15161" t="s">
        <v>113</v>
      </c>
      <c r="H15161" t="s">
        <v>108</v>
      </c>
      <c r="I15161" t="s">
        <v>72</v>
      </c>
      <c r="J15161" t="s">
        <v>109</v>
      </c>
      <c r="K15161" s="23">
        <v>3</v>
      </c>
      <c r="L15161" s="24">
        <v>8.1999999999999993</v>
      </c>
      <c r="M15161" s="24">
        <v>24.6</v>
      </c>
      <c r="N15161" s="24">
        <v>16.73</v>
      </c>
      <c r="O15161" s="24">
        <v>7.87</v>
      </c>
      <c r="P15161" s="25">
        <v>32</v>
      </c>
    </row>
    <row r="15162" spans="1:16" x14ac:dyDescent="0.3">
      <c r="A15162" s="22">
        <v>43536</v>
      </c>
      <c r="B15162">
        <v>2019</v>
      </c>
      <c r="C15162">
        <v>3</v>
      </c>
      <c r="D15162" t="s">
        <v>118</v>
      </c>
      <c r="E15162" t="s">
        <v>91</v>
      </c>
      <c r="F15162" t="s">
        <v>191</v>
      </c>
      <c r="G15162" t="s">
        <v>114</v>
      </c>
      <c r="H15162" t="s">
        <v>94</v>
      </c>
      <c r="I15162" t="s">
        <v>73</v>
      </c>
      <c r="J15162" t="s">
        <v>95</v>
      </c>
      <c r="K15162" s="23">
        <v>4.33</v>
      </c>
      <c r="L15162" s="24">
        <v>3.1</v>
      </c>
      <c r="M15162" s="24">
        <v>13.42</v>
      </c>
      <c r="N15162" s="24">
        <v>9.39</v>
      </c>
      <c r="O15162" s="24">
        <v>4.03</v>
      </c>
      <c r="P15162" s="25">
        <v>30</v>
      </c>
    </row>
    <row r="15163" spans="1:16" x14ac:dyDescent="0.3">
      <c r="A15163" s="22">
        <v>43536</v>
      </c>
      <c r="B15163">
        <v>2019</v>
      </c>
      <c r="C15163">
        <v>3</v>
      </c>
      <c r="D15163" t="s">
        <v>118</v>
      </c>
      <c r="E15163" t="s">
        <v>91</v>
      </c>
      <c r="F15163" t="s">
        <v>191</v>
      </c>
      <c r="G15163" t="s">
        <v>114</v>
      </c>
      <c r="H15163" t="s">
        <v>96</v>
      </c>
      <c r="I15163" t="s">
        <v>74</v>
      </c>
      <c r="J15163" t="s">
        <v>97</v>
      </c>
      <c r="K15163" s="23">
        <v>3.37</v>
      </c>
      <c r="L15163" s="24">
        <v>3.6</v>
      </c>
      <c r="M15163" s="24">
        <v>12.13</v>
      </c>
      <c r="N15163" s="24">
        <v>8.49</v>
      </c>
      <c r="O15163" s="24">
        <v>3.64</v>
      </c>
      <c r="P15163" s="25">
        <v>30</v>
      </c>
    </row>
    <row r="15164" spans="1:16" x14ac:dyDescent="0.3">
      <c r="A15164" s="22">
        <v>43536</v>
      </c>
      <c r="B15164">
        <v>2019</v>
      </c>
      <c r="C15164">
        <v>3</v>
      </c>
      <c r="D15164" t="s">
        <v>118</v>
      </c>
      <c r="E15164" t="s">
        <v>91</v>
      </c>
      <c r="F15164" t="s">
        <v>191</v>
      </c>
      <c r="G15164" t="s">
        <v>114</v>
      </c>
      <c r="H15164" t="s">
        <v>98</v>
      </c>
      <c r="I15164" t="s">
        <v>75</v>
      </c>
      <c r="J15164" t="s">
        <v>99</v>
      </c>
      <c r="K15164" s="23">
        <v>1.5</v>
      </c>
      <c r="L15164" s="24">
        <v>2.8</v>
      </c>
      <c r="M15164" s="24">
        <v>4.2</v>
      </c>
      <c r="N15164" s="24">
        <v>3.02</v>
      </c>
      <c r="O15164" s="24">
        <v>1.18</v>
      </c>
      <c r="P15164" s="25">
        <v>28</v>
      </c>
    </row>
    <row r="15165" spans="1:16" x14ac:dyDescent="0.3">
      <c r="A15165" s="22">
        <v>43536</v>
      </c>
      <c r="B15165">
        <v>2019</v>
      </c>
      <c r="C15165">
        <v>3</v>
      </c>
      <c r="D15165" t="s">
        <v>118</v>
      </c>
      <c r="E15165" t="s">
        <v>91</v>
      </c>
      <c r="F15165" t="s">
        <v>191</v>
      </c>
      <c r="G15165" t="s">
        <v>114</v>
      </c>
      <c r="H15165" t="s">
        <v>100</v>
      </c>
      <c r="I15165" t="s">
        <v>70</v>
      </c>
      <c r="J15165" t="s">
        <v>101</v>
      </c>
      <c r="K15165" s="23">
        <v>31.85</v>
      </c>
      <c r="L15165" s="24">
        <v>2.4</v>
      </c>
      <c r="M15165" s="24">
        <v>76.44</v>
      </c>
      <c r="N15165" s="24">
        <v>56.57</v>
      </c>
      <c r="O15165" s="24">
        <v>19.87</v>
      </c>
      <c r="P15165" s="25">
        <v>26</v>
      </c>
    </row>
    <row r="15166" spans="1:16" x14ac:dyDescent="0.3">
      <c r="A15166" s="22">
        <v>43536</v>
      </c>
      <c r="B15166">
        <v>2019</v>
      </c>
      <c r="C15166">
        <v>3</v>
      </c>
      <c r="D15166" t="s">
        <v>118</v>
      </c>
      <c r="E15166" t="s">
        <v>91</v>
      </c>
      <c r="F15166" t="s">
        <v>191</v>
      </c>
      <c r="G15166" t="s">
        <v>114</v>
      </c>
      <c r="H15166" t="s">
        <v>102</v>
      </c>
      <c r="I15166" t="s">
        <v>71</v>
      </c>
      <c r="J15166" t="s">
        <v>103</v>
      </c>
      <c r="K15166" s="23">
        <v>12</v>
      </c>
      <c r="L15166" s="24">
        <v>6.9</v>
      </c>
      <c r="M15166" s="24">
        <v>82.8</v>
      </c>
      <c r="N15166" s="24">
        <v>54.65</v>
      </c>
      <c r="O15166" s="24">
        <v>28.15</v>
      </c>
      <c r="P15166" s="25">
        <v>34</v>
      </c>
    </row>
    <row r="15167" spans="1:16" x14ac:dyDescent="0.3">
      <c r="A15167" s="22">
        <v>43536</v>
      </c>
      <c r="B15167">
        <v>2019</v>
      </c>
      <c r="C15167">
        <v>3</v>
      </c>
      <c r="D15167" t="s">
        <v>118</v>
      </c>
      <c r="E15167" t="s">
        <v>91</v>
      </c>
      <c r="F15167" t="s">
        <v>191</v>
      </c>
      <c r="G15167" t="s">
        <v>114</v>
      </c>
      <c r="H15167" t="s">
        <v>104</v>
      </c>
      <c r="I15167" t="s">
        <v>76</v>
      </c>
      <c r="J15167" t="s">
        <v>105</v>
      </c>
      <c r="K15167" s="23">
        <v>0</v>
      </c>
      <c r="L15167" s="24">
        <v>7.4</v>
      </c>
      <c r="M15167" s="24">
        <v>0</v>
      </c>
      <c r="N15167" s="24">
        <v>0</v>
      </c>
      <c r="O15167" s="24">
        <v>0</v>
      </c>
      <c r="P15167" s="25">
        <v>34</v>
      </c>
    </row>
    <row r="15168" spans="1:16" x14ac:dyDescent="0.3">
      <c r="A15168" s="22">
        <v>43536</v>
      </c>
      <c r="B15168">
        <v>2019</v>
      </c>
      <c r="C15168">
        <v>3</v>
      </c>
      <c r="D15168" t="s">
        <v>118</v>
      </c>
      <c r="E15168" t="s">
        <v>91</v>
      </c>
      <c r="F15168" t="s">
        <v>191</v>
      </c>
      <c r="G15168" t="s">
        <v>114</v>
      </c>
      <c r="H15168" t="s">
        <v>106</v>
      </c>
      <c r="I15168" t="s">
        <v>69</v>
      </c>
      <c r="J15168" t="s">
        <v>107</v>
      </c>
      <c r="K15168" s="23">
        <v>7</v>
      </c>
      <c r="L15168" s="24">
        <v>16.5</v>
      </c>
      <c r="M15168" s="24">
        <v>115.5</v>
      </c>
      <c r="N15168" s="24">
        <v>90.09</v>
      </c>
      <c r="O15168" s="24">
        <v>25.41</v>
      </c>
      <c r="P15168" s="25">
        <v>22</v>
      </c>
    </row>
    <row r="15169" spans="1:16" x14ac:dyDescent="0.3">
      <c r="A15169" s="22">
        <v>43536</v>
      </c>
      <c r="B15169">
        <v>2019</v>
      </c>
      <c r="C15169">
        <v>3</v>
      </c>
      <c r="D15169" t="s">
        <v>118</v>
      </c>
      <c r="E15169" t="s">
        <v>91</v>
      </c>
      <c r="F15169" t="s">
        <v>191</v>
      </c>
      <c r="G15169" t="s">
        <v>114</v>
      </c>
      <c r="H15169" t="s">
        <v>108</v>
      </c>
      <c r="I15169" t="s">
        <v>72</v>
      </c>
      <c r="J15169" t="s">
        <v>109</v>
      </c>
      <c r="K15169" s="23">
        <v>2</v>
      </c>
      <c r="L15169" s="24">
        <v>8.1999999999999993</v>
      </c>
      <c r="M15169" s="24">
        <v>16.399999999999999</v>
      </c>
      <c r="N15169" s="24">
        <v>11.15</v>
      </c>
      <c r="O15169" s="24">
        <v>5.25</v>
      </c>
      <c r="P15169" s="25">
        <v>32</v>
      </c>
    </row>
    <row r="15170" spans="1:16" x14ac:dyDescent="0.3">
      <c r="A15170" s="22">
        <v>43537</v>
      </c>
      <c r="B15170">
        <v>2019</v>
      </c>
      <c r="C15170">
        <v>3</v>
      </c>
      <c r="D15170" t="s">
        <v>118</v>
      </c>
      <c r="E15170" t="s">
        <v>91</v>
      </c>
      <c r="F15170" t="s">
        <v>191</v>
      </c>
      <c r="G15170" t="s">
        <v>115</v>
      </c>
      <c r="H15170" t="s">
        <v>94</v>
      </c>
      <c r="I15170" t="s">
        <v>73</v>
      </c>
      <c r="J15170" t="s">
        <v>95</v>
      </c>
      <c r="K15170" s="23">
        <v>2.67</v>
      </c>
      <c r="L15170" s="24">
        <v>3.1</v>
      </c>
      <c r="M15170" s="24">
        <v>8.2799999999999994</v>
      </c>
      <c r="N15170" s="24">
        <v>5.8</v>
      </c>
      <c r="O15170" s="24">
        <v>2.48</v>
      </c>
      <c r="P15170" s="25">
        <v>30</v>
      </c>
    </row>
    <row r="15171" spans="1:16" x14ac:dyDescent="0.3">
      <c r="A15171" s="22">
        <v>43537</v>
      </c>
      <c r="B15171">
        <v>2019</v>
      </c>
      <c r="C15171">
        <v>3</v>
      </c>
      <c r="D15171" t="s">
        <v>118</v>
      </c>
      <c r="E15171" t="s">
        <v>91</v>
      </c>
      <c r="F15171" t="s">
        <v>191</v>
      </c>
      <c r="G15171" t="s">
        <v>115</v>
      </c>
      <c r="H15171" t="s">
        <v>96</v>
      </c>
      <c r="I15171" t="s">
        <v>74</v>
      </c>
      <c r="J15171" t="s">
        <v>97</v>
      </c>
      <c r="K15171" s="23">
        <v>4.34</v>
      </c>
      <c r="L15171" s="24">
        <v>3.6</v>
      </c>
      <c r="M15171" s="24">
        <v>15.62</v>
      </c>
      <c r="N15171" s="24">
        <v>10.93</v>
      </c>
      <c r="O15171" s="24">
        <v>4.6900000000000004</v>
      </c>
      <c r="P15171" s="25">
        <v>30</v>
      </c>
    </row>
    <row r="15172" spans="1:16" x14ac:dyDescent="0.3">
      <c r="A15172" s="22">
        <v>43537</v>
      </c>
      <c r="B15172">
        <v>2019</v>
      </c>
      <c r="C15172">
        <v>3</v>
      </c>
      <c r="D15172" t="s">
        <v>118</v>
      </c>
      <c r="E15172" t="s">
        <v>91</v>
      </c>
      <c r="F15172" t="s">
        <v>191</v>
      </c>
      <c r="G15172" t="s">
        <v>115</v>
      </c>
      <c r="H15172" t="s">
        <v>98</v>
      </c>
      <c r="I15172" t="s">
        <v>75</v>
      </c>
      <c r="J15172" t="s">
        <v>99</v>
      </c>
      <c r="K15172" s="23">
        <v>6</v>
      </c>
      <c r="L15172" s="24">
        <v>2.8</v>
      </c>
      <c r="M15172" s="24">
        <v>16.8</v>
      </c>
      <c r="N15172" s="24">
        <v>12.1</v>
      </c>
      <c r="O15172" s="24">
        <v>4.7</v>
      </c>
      <c r="P15172" s="25">
        <v>28</v>
      </c>
    </row>
    <row r="15173" spans="1:16" x14ac:dyDescent="0.3">
      <c r="A15173" s="22">
        <v>43537</v>
      </c>
      <c r="B15173">
        <v>2019</v>
      </c>
      <c r="C15173">
        <v>3</v>
      </c>
      <c r="D15173" t="s">
        <v>118</v>
      </c>
      <c r="E15173" t="s">
        <v>91</v>
      </c>
      <c r="F15173" t="s">
        <v>191</v>
      </c>
      <c r="G15173" t="s">
        <v>115</v>
      </c>
      <c r="H15173" t="s">
        <v>100</v>
      </c>
      <c r="I15173" t="s">
        <v>70</v>
      </c>
      <c r="J15173" t="s">
        <v>101</v>
      </c>
      <c r="K15173" s="23">
        <v>22</v>
      </c>
      <c r="L15173" s="24">
        <v>2.4</v>
      </c>
      <c r="M15173" s="24">
        <v>52.8</v>
      </c>
      <c r="N15173" s="24">
        <v>39.07</v>
      </c>
      <c r="O15173" s="24">
        <v>13.73</v>
      </c>
      <c r="P15173" s="25">
        <v>26</v>
      </c>
    </row>
    <row r="15174" spans="1:16" x14ac:dyDescent="0.3">
      <c r="A15174" s="22">
        <v>43537</v>
      </c>
      <c r="B15174">
        <v>2019</v>
      </c>
      <c r="C15174">
        <v>3</v>
      </c>
      <c r="D15174" t="s">
        <v>118</v>
      </c>
      <c r="E15174" t="s">
        <v>91</v>
      </c>
      <c r="F15174" t="s">
        <v>191</v>
      </c>
      <c r="G15174" t="s">
        <v>115</v>
      </c>
      <c r="H15174" t="s">
        <v>102</v>
      </c>
      <c r="I15174" t="s">
        <v>71</v>
      </c>
      <c r="J15174" t="s">
        <v>103</v>
      </c>
      <c r="K15174" s="23">
        <v>10</v>
      </c>
      <c r="L15174" s="24">
        <v>6.9</v>
      </c>
      <c r="M15174" s="24">
        <v>69</v>
      </c>
      <c r="N15174" s="24">
        <v>45.54</v>
      </c>
      <c r="O15174" s="24">
        <v>23.46</v>
      </c>
      <c r="P15174" s="25">
        <v>34</v>
      </c>
    </row>
    <row r="15175" spans="1:16" x14ac:dyDescent="0.3">
      <c r="A15175" s="22">
        <v>43537</v>
      </c>
      <c r="B15175">
        <v>2019</v>
      </c>
      <c r="C15175">
        <v>3</v>
      </c>
      <c r="D15175" t="s">
        <v>118</v>
      </c>
      <c r="E15175" t="s">
        <v>91</v>
      </c>
      <c r="F15175" t="s">
        <v>191</v>
      </c>
      <c r="G15175" t="s">
        <v>115</v>
      </c>
      <c r="H15175" t="s">
        <v>104</v>
      </c>
      <c r="I15175" t="s">
        <v>76</v>
      </c>
      <c r="J15175" t="s">
        <v>105</v>
      </c>
      <c r="K15175" s="23">
        <v>0</v>
      </c>
      <c r="L15175" s="24">
        <v>7.4</v>
      </c>
      <c r="M15175" s="24">
        <v>0</v>
      </c>
      <c r="N15175" s="24">
        <v>0</v>
      </c>
      <c r="O15175" s="24">
        <v>0</v>
      </c>
      <c r="P15175" s="25">
        <v>34</v>
      </c>
    </row>
    <row r="15176" spans="1:16" x14ac:dyDescent="0.3">
      <c r="A15176" s="22">
        <v>43537</v>
      </c>
      <c r="B15176">
        <v>2019</v>
      </c>
      <c r="C15176">
        <v>3</v>
      </c>
      <c r="D15176" t="s">
        <v>118</v>
      </c>
      <c r="E15176" t="s">
        <v>91</v>
      </c>
      <c r="F15176" t="s">
        <v>191</v>
      </c>
      <c r="G15176" t="s">
        <v>115</v>
      </c>
      <c r="H15176" t="s">
        <v>106</v>
      </c>
      <c r="I15176" t="s">
        <v>69</v>
      </c>
      <c r="J15176" t="s">
        <v>107</v>
      </c>
      <c r="K15176" s="23">
        <v>8</v>
      </c>
      <c r="L15176" s="24">
        <v>16.5</v>
      </c>
      <c r="M15176" s="24">
        <v>132</v>
      </c>
      <c r="N15176" s="24">
        <v>102.96</v>
      </c>
      <c r="O15176" s="24">
        <v>29.04</v>
      </c>
      <c r="P15176" s="25">
        <v>22</v>
      </c>
    </row>
    <row r="15177" spans="1:16" x14ac:dyDescent="0.3">
      <c r="A15177" s="22">
        <v>43537</v>
      </c>
      <c r="B15177">
        <v>2019</v>
      </c>
      <c r="C15177">
        <v>3</v>
      </c>
      <c r="D15177" t="s">
        <v>118</v>
      </c>
      <c r="E15177" t="s">
        <v>91</v>
      </c>
      <c r="F15177" t="s">
        <v>191</v>
      </c>
      <c r="G15177" t="s">
        <v>115</v>
      </c>
      <c r="H15177" t="s">
        <v>108</v>
      </c>
      <c r="I15177" t="s">
        <v>72</v>
      </c>
      <c r="J15177" t="s">
        <v>109</v>
      </c>
      <c r="K15177" s="23">
        <v>4</v>
      </c>
      <c r="L15177" s="24">
        <v>8.1999999999999993</v>
      </c>
      <c r="M15177" s="24">
        <v>32.799999999999997</v>
      </c>
      <c r="N15177" s="24">
        <v>22.3</v>
      </c>
      <c r="O15177" s="24">
        <v>10.5</v>
      </c>
      <c r="P15177" s="25">
        <v>32</v>
      </c>
    </row>
    <row r="15178" spans="1:16" x14ac:dyDescent="0.3">
      <c r="A15178" s="22">
        <v>43538</v>
      </c>
      <c r="B15178">
        <v>2019</v>
      </c>
      <c r="C15178">
        <v>3</v>
      </c>
      <c r="D15178" t="s">
        <v>118</v>
      </c>
      <c r="E15178" t="s">
        <v>91</v>
      </c>
      <c r="F15178" t="s">
        <v>191</v>
      </c>
      <c r="G15178" t="s">
        <v>93</v>
      </c>
      <c r="H15178" t="s">
        <v>94</v>
      </c>
      <c r="I15178" t="s">
        <v>73</v>
      </c>
      <c r="J15178" t="s">
        <v>95</v>
      </c>
      <c r="K15178" s="23">
        <v>4</v>
      </c>
      <c r="L15178" s="24">
        <v>3.1</v>
      </c>
      <c r="M15178" s="24">
        <v>12.4</v>
      </c>
      <c r="N15178" s="24">
        <v>8.68</v>
      </c>
      <c r="O15178" s="24">
        <v>3.72</v>
      </c>
      <c r="P15178" s="25">
        <v>30</v>
      </c>
    </row>
    <row r="15179" spans="1:16" x14ac:dyDescent="0.3">
      <c r="A15179" s="22">
        <v>43538</v>
      </c>
      <c r="B15179">
        <v>2019</v>
      </c>
      <c r="C15179">
        <v>3</v>
      </c>
      <c r="D15179" t="s">
        <v>118</v>
      </c>
      <c r="E15179" t="s">
        <v>91</v>
      </c>
      <c r="F15179" t="s">
        <v>191</v>
      </c>
      <c r="G15179" t="s">
        <v>93</v>
      </c>
      <c r="H15179" t="s">
        <v>96</v>
      </c>
      <c r="I15179" t="s">
        <v>74</v>
      </c>
      <c r="J15179" t="s">
        <v>97</v>
      </c>
      <c r="K15179" s="23">
        <v>5.67</v>
      </c>
      <c r="L15179" s="24">
        <v>3.6</v>
      </c>
      <c r="M15179" s="24">
        <v>20.41</v>
      </c>
      <c r="N15179" s="24">
        <v>14.29</v>
      </c>
      <c r="O15179" s="24">
        <v>6.12</v>
      </c>
      <c r="P15179" s="25">
        <v>30</v>
      </c>
    </row>
    <row r="15180" spans="1:16" x14ac:dyDescent="0.3">
      <c r="A15180" s="22">
        <v>43538</v>
      </c>
      <c r="B15180">
        <v>2019</v>
      </c>
      <c r="C15180">
        <v>3</v>
      </c>
      <c r="D15180" t="s">
        <v>118</v>
      </c>
      <c r="E15180" t="s">
        <v>91</v>
      </c>
      <c r="F15180" t="s">
        <v>191</v>
      </c>
      <c r="G15180" t="s">
        <v>93</v>
      </c>
      <c r="H15180" t="s">
        <v>98</v>
      </c>
      <c r="I15180" t="s">
        <v>75</v>
      </c>
      <c r="J15180" t="s">
        <v>99</v>
      </c>
      <c r="K15180" s="23">
        <v>0.2</v>
      </c>
      <c r="L15180" s="24">
        <v>2.8</v>
      </c>
      <c r="M15180" s="24">
        <v>0.56000000000000005</v>
      </c>
      <c r="N15180" s="24">
        <v>0.4</v>
      </c>
      <c r="O15180" s="24">
        <v>0.16</v>
      </c>
      <c r="P15180" s="25">
        <v>28</v>
      </c>
    </row>
    <row r="15181" spans="1:16" x14ac:dyDescent="0.3">
      <c r="A15181" s="22">
        <v>43538</v>
      </c>
      <c r="B15181">
        <v>2019</v>
      </c>
      <c r="C15181">
        <v>3</v>
      </c>
      <c r="D15181" t="s">
        <v>118</v>
      </c>
      <c r="E15181" t="s">
        <v>91</v>
      </c>
      <c r="F15181" t="s">
        <v>191</v>
      </c>
      <c r="G15181" t="s">
        <v>93</v>
      </c>
      <c r="H15181" t="s">
        <v>100</v>
      </c>
      <c r="I15181" t="s">
        <v>70</v>
      </c>
      <c r="J15181" t="s">
        <v>101</v>
      </c>
      <c r="K15181" s="23">
        <v>47.2</v>
      </c>
      <c r="L15181" s="24">
        <v>2.4</v>
      </c>
      <c r="M15181" s="24">
        <v>113.28</v>
      </c>
      <c r="N15181" s="24">
        <v>83.83</v>
      </c>
      <c r="O15181" s="24">
        <v>29.45</v>
      </c>
      <c r="P15181" s="25">
        <v>26</v>
      </c>
    </row>
    <row r="15182" spans="1:16" x14ac:dyDescent="0.3">
      <c r="A15182" s="22">
        <v>43538</v>
      </c>
      <c r="B15182">
        <v>2019</v>
      </c>
      <c r="C15182">
        <v>3</v>
      </c>
      <c r="D15182" t="s">
        <v>118</v>
      </c>
      <c r="E15182" t="s">
        <v>91</v>
      </c>
      <c r="F15182" t="s">
        <v>191</v>
      </c>
      <c r="G15182" t="s">
        <v>93</v>
      </c>
      <c r="H15182" t="s">
        <v>102</v>
      </c>
      <c r="I15182" t="s">
        <v>71</v>
      </c>
      <c r="J15182" t="s">
        <v>103</v>
      </c>
      <c r="K15182" s="23">
        <v>12</v>
      </c>
      <c r="L15182" s="24">
        <v>6.9</v>
      </c>
      <c r="M15182" s="24">
        <v>82.8</v>
      </c>
      <c r="N15182" s="24">
        <v>54.65</v>
      </c>
      <c r="O15182" s="24">
        <v>28.15</v>
      </c>
      <c r="P15182" s="25">
        <v>34</v>
      </c>
    </row>
    <row r="15183" spans="1:16" x14ac:dyDescent="0.3">
      <c r="A15183" s="22">
        <v>43538</v>
      </c>
      <c r="B15183">
        <v>2019</v>
      </c>
      <c r="C15183">
        <v>3</v>
      </c>
      <c r="D15183" t="s">
        <v>118</v>
      </c>
      <c r="E15183" t="s">
        <v>91</v>
      </c>
      <c r="F15183" t="s">
        <v>191</v>
      </c>
      <c r="G15183" t="s">
        <v>93</v>
      </c>
      <c r="H15183" t="s">
        <v>104</v>
      </c>
      <c r="I15183" t="s">
        <v>76</v>
      </c>
      <c r="J15183" t="s">
        <v>105</v>
      </c>
      <c r="K15183" s="23">
        <v>1</v>
      </c>
      <c r="L15183" s="24">
        <v>7.4</v>
      </c>
      <c r="M15183" s="24">
        <v>7.4</v>
      </c>
      <c r="N15183" s="24">
        <v>4.88</v>
      </c>
      <c r="O15183" s="24">
        <v>2.52</v>
      </c>
      <c r="P15183" s="25">
        <v>34</v>
      </c>
    </row>
    <row r="15184" spans="1:16" x14ac:dyDescent="0.3">
      <c r="A15184" s="22">
        <v>43538</v>
      </c>
      <c r="B15184">
        <v>2019</v>
      </c>
      <c r="C15184">
        <v>3</v>
      </c>
      <c r="D15184" t="s">
        <v>118</v>
      </c>
      <c r="E15184" t="s">
        <v>91</v>
      </c>
      <c r="F15184" t="s">
        <v>191</v>
      </c>
      <c r="G15184" t="s">
        <v>93</v>
      </c>
      <c r="H15184" t="s">
        <v>106</v>
      </c>
      <c r="I15184" t="s">
        <v>69</v>
      </c>
      <c r="J15184" t="s">
        <v>107</v>
      </c>
      <c r="K15184" s="23">
        <v>27</v>
      </c>
      <c r="L15184" s="24">
        <v>16.5</v>
      </c>
      <c r="M15184" s="24">
        <v>445.5</v>
      </c>
      <c r="N15184" s="24">
        <v>347.49</v>
      </c>
      <c r="O15184" s="24">
        <v>98.01</v>
      </c>
      <c r="P15184" s="25">
        <v>22</v>
      </c>
    </row>
    <row r="15185" spans="1:16" x14ac:dyDescent="0.3">
      <c r="A15185" s="22">
        <v>43538</v>
      </c>
      <c r="B15185">
        <v>2019</v>
      </c>
      <c r="C15185">
        <v>3</v>
      </c>
      <c r="D15185" t="s">
        <v>118</v>
      </c>
      <c r="E15185" t="s">
        <v>91</v>
      </c>
      <c r="F15185" t="s">
        <v>191</v>
      </c>
      <c r="G15185" t="s">
        <v>93</v>
      </c>
      <c r="H15185" t="s">
        <v>108</v>
      </c>
      <c r="I15185" t="s">
        <v>72</v>
      </c>
      <c r="J15185" t="s">
        <v>109</v>
      </c>
      <c r="K15185" s="23">
        <v>6</v>
      </c>
      <c r="L15185" s="24">
        <v>8.1999999999999993</v>
      </c>
      <c r="M15185" s="24">
        <v>49.2</v>
      </c>
      <c r="N15185" s="24">
        <v>33.46</v>
      </c>
      <c r="O15185" s="24">
        <v>15.74</v>
      </c>
      <c r="P15185" s="25">
        <v>32</v>
      </c>
    </row>
    <row r="15186" spans="1:16" x14ac:dyDescent="0.3">
      <c r="A15186" s="22">
        <v>43539</v>
      </c>
      <c r="B15186">
        <v>2019</v>
      </c>
      <c r="C15186">
        <v>3</v>
      </c>
      <c r="D15186" t="s">
        <v>118</v>
      </c>
      <c r="E15186" t="s">
        <v>91</v>
      </c>
      <c r="F15186" t="s">
        <v>191</v>
      </c>
      <c r="G15186" t="s">
        <v>110</v>
      </c>
      <c r="H15186" t="s">
        <v>94</v>
      </c>
      <c r="I15186" t="s">
        <v>73</v>
      </c>
      <c r="J15186" t="s">
        <v>95</v>
      </c>
      <c r="K15186" s="23">
        <v>2.83</v>
      </c>
      <c r="L15186" s="24">
        <v>3.1</v>
      </c>
      <c r="M15186" s="24">
        <v>8.77</v>
      </c>
      <c r="N15186" s="24">
        <v>6.14</v>
      </c>
      <c r="O15186" s="24">
        <v>2.63</v>
      </c>
      <c r="P15186" s="25">
        <v>30</v>
      </c>
    </row>
    <row r="15187" spans="1:16" x14ac:dyDescent="0.3">
      <c r="A15187" s="22">
        <v>43539</v>
      </c>
      <c r="B15187">
        <v>2019</v>
      </c>
      <c r="C15187">
        <v>3</v>
      </c>
      <c r="D15187" t="s">
        <v>118</v>
      </c>
      <c r="E15187" t="s">
        <v>91</v>
      </c>
      <c r="F15187" t="s">
        <v>191</v>
      </c>
      <c r="G15187" t="s">
        <v>110</v>
      </c>
      <c r="H15187" t="s">
        <v>96</v>
      </c>
      <c r="I15187" t="s">
        <v>74</v>
      </c>
      <c r="J15187" t="s">
        <v>97</v>
      </c>
      <c r="K15187" s="23">
        <v>1.34</v>
      </c>
      <c r="L15187" s="24">
        <v>3.6</v>
      </c>
      <c r="M15187" s="24">
        <v>4.82</v>
      </c>
      <c r="N15187" s="24">
        <v>3.37</v>
      </c>
      <c r="O15187" s="24">
        <v>1.45</v>
      </c>
      <c r="P15187" s="25">
        <v>30</v>
      </c>
    </row>
    <row r="15188" spans="1:16" x14ac:dyDescent="0.3">
      <c r="A15188" s="22">
        <v>43539</v>
      </c>
      <c r="B15188">
        <v>2019</v>
      </c>
      <c r="C15188">
        <v>3</v>
      </c>
      <c r="D15188" t="s">
        <v>118</v>
      </c>
      <c r="E15188" t="s">
        <v>91</v>
      </c>
      <c r="F15188" t="s">
        <v>191</v>
      </c>
      <c r="G15188" t="s">
        <v>110</v>
      </c>
      <c r="H15188" t="s">
        <v>98</v>
      </c>
      <c r="I15188" t="s">
        <v>75</v>
      </c>
      <c r="J15188" t="s">
        <v>99</v>
      </c>
      <c r="K15188" s="23">
        <v>3</v>
      </c>
      <c r="L15188" s="24">
        <v>2.8</v>
      </c>
      <c r="M15188" s="24">
        <v>8.4</v>
      </c>
      <c r="N15188" s="24">
        <v>6.05</v>
      </c>
      <c r="O15188" s="24">
        <v>2.35</v>
      </c>
      <c r="P15188" s="25">
        <v>28</v>
      </c>
    </row>
    <row r="15189" spans="1:16" x14ac:dyDescent="0.3">
      <c r="A15189" s="22">
        <v>43539</v>
      </c>
      <c r="B15189">
        <v>2019</v>
      </c>
      <c r="C15189">
        <v>3</v>
      </c>
      <c r="D15189" t="s">
        <v>118</v>
      </c>
      <c r="E15189" t="s">
        <v>91</v>
      </c>
      <c r="F15189" t="s">
        <v>191</v>
      </c>
      <c r="G15189" t="s">
        <v>110</v>
      </c>
      <c r="H15189" t="s">
        <v>100</v>
      </c>
      <c r="I15189" t="s">
        <v>70</v>
      </c>
      <c r="J15189" t="s">
        <v>101</v>
      </c>
      <c r="K15189" s="23">
        <v>40</v>
      </c>
      <c r="L15189" s="24">
        <v>2.4</v>
      </c>
      <c r="M15189" s="24">
        <v>96</v>
      </c>
      <c r="N15189" s="24">
        <v>71.040000000000006</v>
      </c>
      <c r="O15189" s="24">
        <v>24.96</v>
      </c>
      <c r="P15189" s="25">
        <v>26</v>
      </c>
    </row>
    <row r="15190" spans="1:16" x14ac:dyDescent="0.3">
      <c r="A15190" s="22">
        <v>43539</v>
      </c>
      <c r="B15190">
        <v>2019</v>
      </c>
      <c r="C15190">
        <v>3</v>
      </c>
      <c r="D15190" t="s">
        <v>118</v>
      </c>
      <c r="E15190" t="s">
        <v>91</v>
      </c>
      <c r="F15190" t="s">
        <v>191</v>
      </c>
      <c r="G15190" t="s">
        <v>110</v>
      </c>
      <c r="H15190" t="s">
        <v>102</v>
      </c>
      <c r="I15190" t="s">
        <v>71</v>
      </c>
      <c r="J15190" t="s">
        <v>103</v>
      </c>
      <c r="K15190" s="23">
        <v>7</v>
      </c>
      <c r="L15190" s="24">
        <v>6.9</v>
      </c>
      <c r="M15190" s="24">
        <v>48.3</v>
      </c>
      <c r="N15190" s="24">
        <v>31.88</v>
      </c>
      <c r="O15190" s="24">
        <v>16.420000000000002</v>
      </c>
      <c r="P15190" s="25">
        <v>34</v>
      </c>
    </row>
    <row r="15191" spans="1:16" x14ac:dyDescent="0.3">
      <c r="A15191" s="22">
        <v>43539</v>
      </c>
      <c r="B15191">
        <v>2019</v>
      </c>
      <c r="C15191">
        <v>3</v>
      </c>
      <c r="D15191" t="s">
        <v>118</v>
      </c>
      <c r="E15191" t="s">
        <v>91</v>
      </c>
      <c r="F15191" t="s">
        <v>191</v>
      </c>
      <c r="G15191" t="s">
        <v>110</v>
      </c>
      <c r="H15191" t="s">
        <v>104</v>
      </c>
      <c r="I15191" t="s">
        <v>76</v>
      </c>
      <c r="J15191" t="s">
        <v>105</v>
      </c>
      <c r="K15191" s="23">
        <v>1</v>
      </c>
      <c r="L15191" s="24">
        <v>7.4</v>
      </c>
      <c r="M15191" s="24">
        <v>7.4</v>
      </c>
      <c r="N15191" s="24">
        <v>4.88</v>
      </c>
      <c r="O15191" s="24">
        <v>2.52</v>
      </c>
      <c r="P15191" s="25">
        <v>34</v>
      </c>
    </row>
    <row r="15192" spans="1:16" x14ac:dyDescent="0.3">
      <c r="A15192" s="22">
        <v>43539</v>
      </c>
      <c r="B15192">
        <v>2019</v>
      </c>
      <c r="C15192">
        <v>3</v>
      </c>
      <c r="D15192" t="s">
        <v>118</v>
      </c>
      <c r="E15192" t="s">
        <v>91</v>
      </c>
      <c r="F15192" t="s">
        <v>191</v>
      </c>
      <c r="G15192" t="s">
        <v>110</v>
      </c>
      <c r="H15192" t="s">
        <v>106</v>
      </c>
      <c r="I15192" t="s">
        <v>69</v>
      </c>
      <c r="J15192" t="s">
        <v>107</v>
      </c>
      <c r="K15192" s="23">
        <v>20</v>
      </c>
      <c r="L15192" s="24">
        <v>16.5</v>
      </c>
      <c r="M15192" s="24">
        <v>330</v>
      </c>
      <c r="N15192" s="24">
        <v>257.39999999999998</v>
      </c>
      <c r="O15192" s="24">
        <v>72.599999999999994</v>
      </c>
      <c r="P15192" s="25">
        <v>22</v>
      </c>
    </row>
    <row r="15193" spans="1:16" x14ac:dyDescent="0.3">
      <c r="A15193" s="22">
        <v>43539</v>
      </c>
      <c r="B15193">
        <v>2019</v>
      </c>
      <c r="C15193">
        <v>3</v>
      </c>
      <c r="D15193" t="s">
        <v>118</v>
      </c>
      <c r="E15193" t="s">
        <v>91</v>
      </c>
      <c r="F15193" t="s">
        <v>191</v>
      </c>
      <c r="G15193" t="s">
        <v>110</v>
      </c>
      <c r="H15193" t="s">
        <v>108</v>
      </c>
      <c r="I15193" t="s">
        <v>72</v>
      </c>
      <c r="J15193" t="s">
        <v>109</v>
      </c>
      <c r="K15193" s="23">
        <v>5</v>
      </c>
      <c r="L15193" s="24">
        <v>8.1999999999999993</v>
      </c>
      <c r="M15193" s="24">
        <v>41</v>
      </c>
      <c r="N15193" s="24">
        <v>27.88</v>
      </c>
      <c r="O15193" s="24">
        <v>13.12</v>
      </c>
      <c r="P15193" s="25">
        <v>32</v>
      </c>
    </row>
    <row r="15194" spans="1:16" x14ac:dyDescent="0.3">
      <c r="A15194" s="22">
        <v>43540</v>
      </c>
      <c r="B15194">
        <v>2019</v>
      </c>
      <c r="C15194">
        <v>3</v>
      </c>
      <c r="D15194" t="s">
        <v>118</v>
      </c>
      <c r="E15194" t="s">
        <v>91</v>
      </c>
      <c r="F15194" t="s">
        <v>191</v>
      </c>
      <c r="G15194" t="s">
        <v>111</v>
      </c>
      <c r="H15194" t="s">
        <v>94</v>
      </c>
      <c r="I15194" t="s">
        <v>73</v>
      </c>
      <c r="J15194" t="s">
        <v>95</v>
      </c>
      <c r="K15194" s="23">
        <v>8.34</v>
      </c>
      <c r="L15194" s="24">
        <v>3.1</v>
      </c>
      <c r="M15194" s="24">
        <v>25.85</v>
      </c>
      <c r="N15194" s="24">
        <v>18.100000000000001</v>
      </c>
      <c r="O15194" s="24">
        <v>7.75</v>
      </c>
      <c r="P15194" s="25">
        <v>30</v>
      </c>
    </row>
    <row r="15195" spans="1:16" x14ac:dyDescent="0.3">
      <c r="A15195" s="22">
        <v>43540</v>
      </c>
      <c r="B15195">
        <v>2019</v>
      </c>
      <c r="C15195">
        <v>3</v>
      </c>
      <c r="D15195" t="s">
        <v>118</v>
      </c>
      <c r="E15195" t="s">
        <v>91</v>
      </c>
      <c r="F15195" t="s">
        <v>191</v>
      </c>
      <c r="G15195" t="s">
        <v>111</v>
      </c>
      <c r="H15195" t="s">
        <v>96</v>
      </c>
      <c r="I15195" t="s">
        <v>74</v>
      </c>
      <c r="J15195" t="s">
        <v>97</v>
      </c>
      <c r="K15195" s="23">
        <v>0.84</v>
      </c>
      <c r="L15195" s="24">
        <v>3.6</v>
      </c>
      <c r="M15195" s="24">
        <v>3.02</v>
      </c>
      <c r="N15195" s="24">
        <v>2.11</v>
      </c>
      <c r="O15195" s="24">
        <v>0.91</v>
      </c>
      <c r="P15195" s="25">
        <v>30</v>
      </c>
    </row>
    <row r="15196" spans="1:16" x14ac:dyDescent="0.3">
      <c r="A15196" s="22">
        <v>43540</v>
      </c>
      <c r="B15196">
        <v>2019</v>
      </c>
      <c r="C15196">
        <v>3</v>
      </c>
      <c r="D15196" t="s">
        <v>118</v>
      </c>
      <c r="E15196" t="s">
        <v>91</v>
      </c>
      <c r="F15196" t="s">
        <v>191</v>
      </c>
      <c r="G15196" t="s">
        <v>111</v>
      </c>
      <c r="H15196" t="s">
        <v>98</v>
      </c>
      <c r="I15196" t="s">
        <v>75</v>
      </c>
      <c r="J15196" t="s">
        <v>99</v>
      </c>
      <c r="K15196" s="23">
        <v>5</v>
      </c>
      <c r="L15196" s="24">
        <v>2.8</v>
      </c>
      <c r="M15196" s="24">
        <v>14</v>
      </c>
      <c r="N15196" s="24">
        <v>10.08</v>
      </c>
      <c r="O15196" s="24">
        <v>3.92</v>
      </c>
      <c r="P15196" s="25">
        <v>28</v>
      </c>
    </row>
    <row r="15197" spans="1:16" x14ac:dyDescent="0.3">
      <c r="A15197" s="22">
        <v>43540</v>
      </c>
      <c r="B15197">
        <v>2019</v>
      </c>
      <c r="C15197">
        <v>3</v>
      </c>
      <c r="D15197" t="s">
        <v>118</v>
      </c>
      <c r="E15197" t="s">
        <v>91</v>
      </c>
      <c r="F15197" t="s">
        <v>191</v>
      </c>
      <c r="G15197" t="s">
        <v>111</v>
      </c>
      <c r="H15197" t="s">
        <v>100</v>
      </c>
      <c r="I15197" t="s">
        <v>70</v>
      </c>
      <c r="J15197" t="s">
        <v>101</v>
      </c>
      <c r="K15197" s="23">
        <v>29</v>
      </c>
      <c r="L15197" s="24">
        <v>2.4</v>
      </c>
      <c r="M15197" s="24">
        <v>69.599999999999994</v>
      </c>
      <c r="N15197" s="24">
        <v>51.5</v>
      </c>
      <c r="O15197" s="24">
        <v>18.100000000000001</v>
      </c>
      <c r="P15197" s="25">
        <v>26</v>
      </c>
    </row>
    <row r="15198" spans="1:16" x14ac:dyDescent="0.3">
      <c r="A15198" s="22">
        <v>43540</v>
      </c>
      <c r="B15198">
        <v>2019</v>
      </c>
      <c r="C15198">
        <v>3</v>
      </c>
      <c r="D15198" t="s">
        <v>118</v>
      </c>
      <c r="E15198" t="s">
        <v>91</v>
      </c>
      <c r="F15198" t="s">
        <v>191</v>
      </c>
      <c r="G15198" t="s">
        <v>111</v>
      </c>
      <c r="H15198" t="s">
        <v>102</v>
      </c>
      <c r="I15198" t="s">
        <v>71</v>
      </c>
      <c r="J15198" t="s">
        <v>103</v>
      </c>
      <c r="K15198" s="23">
        <v>9</v>
      </c>
      <c r="L15198" s="24">
        <v>6.9</v>
      </c>
      <c r="M15198" s="24">
        <v>62.1</v>
      </c>
      <c r="N15198" s="24">
        <v>40.99</v>
      </c>
      <c r="O15198" s="24">
        <v>21.11</v>
      </c>
      <c r="P15198" s="25">
        <v>34</v>
      </c>
    </row>
    <row r="15199" spans="1:16" x14ac:dyDescent="0.3">
      <c r="A15199" s="22">
        <v>43540</v>
      </c>
      <c r="B15199">
        <v>2019</v>
      </c>
      <c r="C15199">
        <v>3</v>
      </c>
      <c r="D15199" t="s">
        <v>118</v>
      </c>
      <c r="E15199" t="s">
        <v>91</v>
      </c>
      <c r="F15199" t="s">
        <v>191</v>
      </c>
      <c r="G15199" t="s">
        <v>111</v>
      </c>
      <c r="H15199" t="s">
        <v>104</v>
      </c>
      <c r="I15199" t="s">
        <v>76</v>
      </c>
      <c r="J15199" t="s">
        <v>105</v>
      </c>
      <c r="K15199" s="23">
        <v>0</v>
      </c>
      <c r="L15199" s="24">
        <v>7.4</v>
      </c>
      <c r="M15199" s="24">
        <v>0</v>
      </c>
      <c r="N15199" s="24">
        <v>0</v>
      </c>
      <c r="O15199" s="24">
        <v>0</v>
      </c>
      <c r="P15199" s="25">
        <v>34</v>
      </c>
    </row>
    <row r="15200" spans="1:16" x14ac:dyDescent="0.3">
      <c r="A15200" s="22">
        <v>43540</v>
      </c>
      <c r="B15200">
        <v>2019</v>
      </c>
      <c r="C15200">
        <v>3</v>
      </c>
      <c r="D15200" t="s">
        <v>118</v>
      </c>
      <c r="E15200" t="s">
        <v>91</v>
      </c>
      <c r="F15200" t="s">
        <v>191</v>
      </c>
      <c r="G15200" t="s">
        <v>111</v>
      </c>
      <c r="H15200" t="s">
        <v>106</v>
      </c>
      <c r="I15200" t="s">
        <v>69</v>
      </c>
      <c r="J15200" t="s">
        <v>107</v>
      </c>
      <c r="K15200" s="23">
        <v>5</v>
      </c>
      <c r="L15200" s="24">
        <v>16.5</v>
      </c>
      <c r="M15200" s="24">
        <v>82.5</v>
      </c>
      <c r="N15200" s="24">
        <v>64.349999999999994</v>
      </c>
      <c r="O15200" s="24">
        <v>18.149999999999999</v>
      </c>
      <c r="P15200" s="25">
        <v>22</v>
      </c>
    </row>
    <row r="15201" spans="1:16" x14ac:dyDescent="0.3">
      <c r="A15201" s="22">
        <v>43540</v>
      </c>
      <c r="B15201">
        <v>2019</v>
      </c>
      <c r="C15201">
        <v>3</v>
      </c>
      <c r="D15201" t="s">
        <v>118</v>
      </c>
      <c r="E15201" t="s">
        <v>91</v>
      </c>
      <c r="F15201" t="s">
        <v>191</v>
      </c>
      <c r="G15201" t="s">
        <v>111</v>
      </c>
      <c r="H15201" t="s">
        <v>108</v>
      </c>
      <c r="I15201" t="s">
        <v>72</v>
      </c>
      <c r="J15201" t="s">
        <v>109</v>
      </c>
      <c r="K15201" s="23">
        <v>7</v>
      </c>
      <c r="L15201" s="24">
        <v>8.1999999999999993</v>
      </c>
      <c r="M15201" s="24">
        <v>57.4</v>
      </c>
      <c r="N15201" s="24">
        <v>39.03</v>
      </c>
      <c r="O15201" s="24">
        <v>18.37</v>
      </c>
      <c r="P15201" s="25">
        <v>32</v>
      </c>
    </row>
    <row r="15202" spans="1:16" x14ac:dyDescent="0.3">
      <c r="A15202" s="22">
        <v>43541</v>
      </c>
      <c r="B15202">
        <v>2019</v>
      </c>
      <c r="C15202">
        <v>3</v>
      </c>
      <c r="D15202" t="s">
        <v>118</v>
      </c>
      <c r="E15202" t="s">
        <v>91</v>
      </c>
      <c r="F15202" t="s">
        <v>191</v>
      </c>
      <c r="G15202" t="s">
        <v>112</v>
      </c>
      <c r="H15202" t="s">
        <v>94</v>
      </c>
      <c r="I15202" t="s">
        <v>73</v>
      </c>
      <c r="J15202" t="s">
        <v>95</v>
      </c>
      <c r="K15202" s="23">
        <v>6.68</v>
      </c>
      <c r="L15202" s="24">
        <v>3.1</v>
      </c>
      <c r="M15202" s="24">
        <v>20.71</v>
      </c>
      <c r="N15202" s="24">
        <v>14.5</v>
      </c>
      <c r="O15202" s="24">
        <v>6.21</v>
      </c>
      <c r="P15202" s="25">
        <v>30</v>
      </c>
    </row>
    <row r="15203" spans="1:16" x14ac:dyDescent="0.3">
      <c r="A15203" s="22">
        <v>43541</v>
      </c>
      <c r="B15203">
        <v>2019</v>
      </c>
      <c r="C15203">
        <v>3</v>
      </c>
      <c r="D15203" t="s">
        <v>118</v>
      </c>
      <c r="E15203" t="s">
        <v>91</v>
      </c>
      <c r="F15203" t="s">
        <v>191</v>
      </c>
      <c r="G15203" t="s">
        <v>112</v>
      </c>
      <c r="H15203" t="s">
        <v>96</v>
      </c>
      <c r="I15203" t="s">
        <v>74</v>
      </c>
      <c r="J15203" t="s">
        <v>97</v>
      </c>
      <c r="K15203" s="23">
        <v>3.72</v>
      </c>
      <c r="L15203" s="24">
        <v>3.6</v>
      </c>
      <c r="M15203" s="24">
        <v>13.39</v>
      </c>
      <c r="N15203" s="24">
        <v>9.3699999999999992</v>
      </c>
      <c r="O15203" s="24">
        <v>4.0199999999999996</v>
      </c>
      <c r="P15203" s="25">
        <v>30</v>
      </c>
    </row>
    <row r="15204" spans="1:16" x14ac:dyDescent="0.3">
      <c r="A15204" s="22">
        <v>43541</v>
      </c>
      <c r="B15204">
        <v>2019</v>
      </c>
      <c r="C15204">
        <v>3</v>
      </c>
      <c r="D15204" t="s">
        <v>118</v>
      </c>
      <c r="E15204" t="s">
        <v>91</v>
      </c>
      <c r="F15204" t="s">
        <v>191</v>
      </c>
      <c r="G15204" t="s">
        <v>112</v>
      </c>
      <c r="H15204" t="s">
        <v>98</v>
      </c>
      <c r="I15204" t="s">
        <v>75</v>
      </c>
      <c r="J15204" t="s">
        <v>99</v>
      </c>
      <c r="K15204" s="23">
        <v>2</v>
      </c>
      <c r="L15204" s="24">
        <v>2.8</v>
      </c>
      <c r="M15204" s="24">
        <v>5.6</v>
      </c>
      <c r="N15204" s="24">
        <v>4.03</v>
      </c>
      <c r="O15204" s="24">
        <v>1.57</v>
      </c>
      <c r="P15204" s="25">
        <v>28</v>
      </c>
    </row>
    <row r="15205" spans="1:16" x14ac:dyDescent="0.3">
      <c r="A15205" s="22">
        <v>43541</v>
      </c>
      <c r="B15205">
        <v>2019</v>
      </c>
      <c r="C15205">
        <v>3</v>
      </c>
      <c r="D15205" t="s">
        <v>118</v>
      </c>
      <c r="E15205" t="s">
        <v>91</v>
      </c>
      <c r="F15205" t="s">
        <v>191</v>
      </c>
      <c r="G15205" t="s">
        <v>112</v>
      </c>
      <c r="H15205" t="s">
        <v>100</v>
      </c>
      <c r="I15205" t="s">
        <v>70</v>
      </c>
      <c r="J15205" t="s">
        <v>101</v>
      </c>
      <c r="K15205" s="23">
        <v>55</v>
      </c>
      <c r="L15205" s="24">
        <v>2.4</v>
      </c>
      <c r="M15205" s="24">
        <v>132</v>
      </c>
      <c r="N15205" s="24">
        <v>97.68</v>
      </c>
      <c r="O15205" s="24">
        <v>34.32</v>
      </c>
      <c r="P15205" s="25">
        <v>26</v>
      </c>
    </row>
    <row r="15206" spans="1:16" x14ac:dyDescent="0.3">
      <c r="A15206" s="22">
        <v>43541</v>
      </c>
      <c r="B15206">
        <v>2019</v>
      </c>
      <c r="C15206">
        <v>3</v>
      </c>
      <c r="D15206" t="s">
        <v>118</v>
      </c>
      <c r="E15206" t="s">
        <v>91</v>
      </c>
      <c r="F15206" t="s">
        <v>191</v>
      </c>
      <c r="G15206" t="s">
        <v>112</v>
      </c>
      <c r="H15206" t="s">
        <v>102</v>
      </c>
      <c r="I15206" t="s">
        <v>71</v>
      </c>
      <c r="J15206" t="s">
        <v>103</v>
      </c>
      <c r="K15206" s="23">
        <v>6</v>
      </c>
      <c r="L15206" s="24">
        <v>6.9</v>
      </c>
      <c r="M15206" s="24">
        <v>41.4</v>
      </c>
      <c r="N15206" s="24">
        <v>27.32</v>
      </c>
      <c r="O15206" s="24">
        <v>14.08</v>
      </c>
      <c r="P15206" s="25">
        <v>34</v>
      </c>
    </row>
    <row r="15207" spans="1:16" x14ac:dyDescent="0.3">
      <c r="A15207" s="22">
        <v>43541</v>
      </c>
      <c r="B15207">
        <v>2019</v>
      </c>
      <c r="C15207">
        <v>3</v>
      </c>
      <c r="D15207" t="s">
        <v>118</v>
      </c>
      <c r="E15207" t="s">
        <v>91</v>
      </c>
      <c r="F15207" t="s">
        <v>191</v>
      </c>
      <c r="G15207" t="s">
        <v>112</v>
      </c>
      <c r="H15207" t="s">
        <v>104</v>
      </c>
      <c r="I15207" t="s">
        <v>76</v>
      </c>
      <c r="J15207" t="s">
        <v>105</v>
      </c>
      <c r="K15207" s="23">
        <v>0</v>
      </c>
      <c r="L15207" s="24">
        <v>7.4</v>
      </c>
      <c r="M15207" s="24">
        <v>0</v>
      </c>
      <c r="N15207" s="24">
        <v>0</v>
      </c>
      <c r="O15207" s="24">
        <v>0</v>
      </c>
      <c r="P15207" s="25">
        <v>34</v>
      </c>
    </row>
    <row r="15208" spans="1:16" x14ac:dyDescent="0.3">
      <c r="A15208" s="22">
        <v>43541</v>
      </c>
      <c r="B15208">
        <v>2019</v>
      </c>
      <c r="C15208">
        <v>3</v>
      </c>
      <c r="D15208" t="s">
        <v>118</v>
      </c>
      <c r="E15208" t="s">
        <v>91</v>
      </c>
      <c r="F15208" t="s">
        <v>191</v>
      </c>
      <c r="G15208" t="s">
        <v>112</v>
      </c>
      <c r="H15208" t="s">
        <v>106</v>
      </c>
      <c r="I15208" t="s">
        <v>69</v>
      </c>
      <c r="J15208" t="s">
        <v>107</v>
      </c>
      <c r="K15208" s="23">
        <v>10</v>
      </c>
      <c r="L15208" s="24">
        <v>16.5</v>
      </c>
      <c r="M15208" s="24">
        <v>165</v>
      </c>
      <c r="N15208" s="24">
        <v>128.69999999999999</v>
      </c>
      <c r="O15208" s="24">
        <v>36.299999999999997</v>
      </c>
      <c r="P15208" s="25">
        <v>22</v>
      </c>
    </row>
    <row r="15209" spans="1:16" x14ac:dyDescent="0.3">
      <c r="A15209" s="22">
        <v>43541</v>
      </c>
      <c r="B15209">
        <v>2019</v>
      </c>
      <c r="C15209">
        <v>3</v>
      </c>
      <c r="D15209" t="s">
        <v>118</v>
      </c>
      <c r="E15209" t="s">
        <v>91</v>
      </c>
      <c r="F15209" t="s">
        <v>191</v>
      </c>
      <c r="G15209" t="s">
        <v>112</v>
      </c>
      <c r="H15209" t="s">
        <v>108</v>
      </c>
      <c r="I15209" t="s">
        <v>72</v>
      </c>
      <c r="J15209" t="s">
        <v>109</v>
      </c>
      <c r="K15209" s="23">
        <v>5</v>
      </c>
      <c r="L15209" s="24">
        <v>8.1999999999999993</v>
      </c>
      <c r="M15209" s="24">
        <v>41</v>
      </c>
      <c r="N15209" s="24">
        <v>27.88</v>
      </c>
      <c r="O15209" s="24">
        <v>13.12</v>
      </c>
      <c r="P15209" s="25">
        <v>32</v>
      </c>
    </row>
    <row r="15210" spans="1:16" x14ac:dyDescent="0.3">
      <c r="A15210" s="22">
        <v>43542</v>
      </c>
      <c r="B15210">
        <v>2019</v>
      </c>
      <c r="C15210">
        <v>3</v>
      </c>
      <c r="D15210" t="s">
        <v>118</v>
      </c>
      <c r="E15210" t="s">
        <v>91</v>
      </c>
      <c r="F15210" t="s">
        <v>191</v>
      </c>
      <c r="G15210" t="s">
        <v>113</v>
      </c>
      <c r="H15210" t="s">
        <v>94</v>
      </c>
      <c r="I15210" t="s">
        <v>73</v>
      </c>
      <c r="J15210" t="s">
        <v>95</v>
      </c>
      <c r="K15210" s="23">
        <v>2.33</v>
      </c>
      <c r="L15210" s="24">
        <v>3.1</v>
      </c>
      <c r="M15210" s="24">
        <v>7.22</v>
      </c>
      <c r="N15210" s="24">
        <v>5.05</v>
      </c>
      <c r="O15210" s="24">
        <v>2.17</v>
      </c>
      <c r="P15210" s="25">
        <v>30</v>
      </c>
    </row>
    <row r="15211" spans="1:16" x14ac:dyDescent="0.3">
      <c r="A15211" s="22">
        <v>43542</v>
      </c>
      <c r="B15211">
        <v>2019</v>
      </c>
      <c r="C15211">
        <v>3</v>
      </c>
      <c r="D15211" t="s">
        <v>118</v>
      </c>
      <c r="E15211" t="s">
        <v>91</v>
      </c>
      <c r="F15211" t="s">
        <v>191</v>
      </c>
      <c r="G15211" t="s">
        <v>113</v>
      </c>
      <c r="H15211" t="s">
        <v>96</v>
      </c>
      <c r="I15211" t="s">
        <v>74</v>
      </c>
      <c r="J15211" t="s">
        <v>97</v>
      </c>
      <c r="K15211" s="23">
        <v>0.84</v>
      </c>
      <c r="L15211" s="24">
        <v>3.6</v>
      </c>
      <c r="M15211" s="24">
        <v>3.02</v>
      </c>
      <c r="N15211" s="24">
        <v>2.11</v>
      </c>
      <c r="O15211" s="24">
        <v>0.91</v>
      </c>
      <c r="P15211" s="25">
        <v>30</v>
      </c>
    </row>
    <row r="15212" spans="1:16" x14ac:dyDescent="0.3">
      <c r="A15212" s="22">
        <v>43542</v>
      </c>
      <c r="B15212">
        <v>2019</v>
      </c>
      <c r="C15212">
        <v>3</v>
      </c>
      <c r="D15212" t="s">
        <v>118</v>
      </c>
      <c r="E15212" t="s">
        <v>91</v>
      </c>
      <c r="F15212" t="s">
        <v>191</v>
      </c>
      <c r="G15212" t="s">
        <v>113</v>
      </c>
      <c r="H15212" t="s">
        <v>98</v>
      </c>
      <c r="I15212" t="s">
        <v>75</v>
      </c>
      <c r="J15212" t="s">
        <v>99</v>
      </c>
      <c r="K15212" s="23">
        <v>2.1</v>
      </c>
      <c r="L15212" s="24">
        <v>2.8</v>
      </c>
      <c r="M15212" s="24">
        <v>5.88</v>
      </c>
      <c r="N15212" s="24">
        <v>4.2300000000000004</v>
      </c>
      <c r="O15212" s="24">
        <v>1.65</v>
      </c>
      <c r="P15212" s="25">
        <v>28</v>
      </c>
    </row>
    <row r="15213" spans="1:16" x14ac:dyDescent="0.3">
      <c r="A15213" s="22">
        <v>43542</v>
      </c>
      <c r="B15213">
        <v>2019</v>
      </c>
      <c r="C15213">
        <v>3</v>
      </c>
      <c r="D15213" t="s">
        <v>118</v>
      </c>
      <c r="E15213" t="s">
        <v>91</v>
      </c>
      <c r="F15213" t="s">
        <v>191</v>
      </c>
      <c r="G15213" t="s">
        <v>113</v>
      </c>
      <c r="H15213" t="s">
        <v>100</v>
      </c>
      <c r="I15213" t="s">
        <v>70</v>
      </c>
      <c r="J15213" t="s">
        <v>101</v>
      </c>
      <c r="K15213" s="23">
        <v>23</v>
      </c>
      <c r="L15213" s="24">
        <v>2.4</v>
      </c>
      <c r="M15213" s="24">
        <v>55.2</v>
      </c>
      <c r="N15213" s="24">
        <v>40.85</v>
      </c>
      <c r="O15213" s="24">
        <v>14.35</v>
      </c>
      <c r="P15213" s="25">
        <v>26</v>
      </c>
    </row>
    <row r="15214" spans="1:16" x14ac:dyDescent="0.3">
      <c r="A15214" s="22">
        <v>43542</v>
      </c>
      <c r="B15214">
        <v>2019</v>
      </c>
      <c r="C15214">
        <v>3</v>
      </c>
      <c r="D15214" t="s">
        <v>118</v>
      </c>
      <c r="E15214" t="s">
        <v>91</v>
      </c>
      <c r="F15214" t="s">
        <v>191</v>
      </c>
      <c r="G15214" t="s">
        <v>113</v>
      </c>
      <c r="H15214" t="s">
        <v>102</v>
      </c>
      <c r="I15214" t="s">
        <v>71</v>
      </c>
      <c r="J15214" t="s">
        <v>103</v>
      </c>
      <c r="K15214" s="23">
        <v>11</v>
      </c>
      <c r="L15214" s="24">
        <v>6.9</v>
      </c>
      <c r="M15214" s="24">
        <v>75.900000000000006</v>
      </c>
      <c r="N15214" s="24">
        <v>50.09</v>
      </c>
      <c r="O15214" s="24">
        <v>25.81</v>
      </c>
      <c r="P15214" s="25">
        <v>34</v>
      </c>
    </row>
    <row r="15215" spans="1:16" x14ac:dyDescent="0.3">
      <c r="A15215" s="22">
        <v>43542</v>
      </c>
      <c r="B15215">
        <v>2019</v>
      </c>
      <c r="C15215">
        <v>3</v>
      </c>
      <c r="D15215" t="s">
        <v>118</v>
      </c>
      <c r="E15215" t="s">
        <v>91</v>
      </c>
      <c r="F15215" t="s">
        <v>191</v>
      </c>
      <c r="G15215" t="s">
        <v>113</v>
      </c>
      <c r="H15215" t="s">
        <v>104</v>
      </c>
      <c r="I15215" t="s">
        <v>76</v>
      </c>
      <c r="J15215" t="s">
        <v>105</v>
      </c>
      <c r="K15215" s="23">
        <v>0</v>
      </c>
      <c r="L15215" s="24">
        <v>7.4</v>
      </c>
      <c r="M15215" s="24">
        <v>0</v>
      </c>
      <c r="N15215" s="24">
        <v>0</v>
      </c>
      <c r="O15215" s="24">
        <v>0</v>
      </c>
      <c r="P15215" s="25">
        <v>34</v>
      </c>
    </row>
    <row r="15216" spans="1:16" x14ac:dyDescent="0.3">
      <c r="A15216" s="22">
        <v>43542</v>
      </c>
      <c r="B15216">
        <v>2019</v>
      </c>
      <c r="C15216">
        <v>3</v>
      </c>
      <c r="D15216" t="s">
        <v>118</v>
      </c>
      <c r="E15216" t="s">
        <v>91</v>
      </c>
      <c r="F15216" t="s">
        <v>191</v>
      </c>
      <c r="G15216" t="s">
        <v>113</v>
      </c>
      <c r="H15216" t="s">
        <v>106</v>
      </c>
      <c r="I15216" t="s">
        <v>69</v>
      </c>
      <c r="J15216" t="s">
        <v>107</v>
      </c>
      <c r="K15216" s="23">
        <v>1</v>
      </c>
      <c r="L15216" s="24">
        <v>16.5</v>
      </c>
      <c r="M15216" s="24">
        <v>16.5</v>
      </c>
      <c r="N15216" s="24">
        <v>12.87</v>
      </c>
      <c r="O15216" s="24">
        <v>3.63</v>
      </c>
      <c r="P15216" s="25">
        <v>22</v>
      </c>
    </row>
    <row r="15217" spans="1:16" x14ac:dyDescent="0.3">
      <c r="A15217" s="22">
        <v>43542</v>
      </c>
      <c r="B15217">
        <v>2019</v>
      </c>
      <c r="C15217">
        <v>3</v>
      </c>
      <c r="D15217" t="s">
        <v>118</v>
      </c>
      <c r="E15217" t="s">
        <v>91</v>
      </c>
      <c r="F15217" t="s">
        <v>191</v>
      </c>
      <c r="G15217" t="s">
        <v>113</v>
      </c>
      <c r="H15217" t="s">
        <v>108</v>
      </c>
      <c r="I15217" t="s">
        <v>72</v>
      </c>
      <c r="J15217" t="s">
        <v>109</v>
      </c>
      <c r="K15217" s="23">
        <v>9</v>
      </c>
      <c r="L15217" s="24">
        <v>8.1999999999999993</v>
      </c>
      <c r="M15217" s="24">
        <v>73.8</v>
      </c>
      <c r="N15217" s="24">
        <v>50.18</v>
      </c>
      <c r="O15217" s="24">
        <v>23.62</v>
      </c>
      <c r="P15217" s="25">
        <v>32</v>
      </c>
    </row>
    <row r="15218" spans="1:16" x14ac:dyDescent="0.3">
      <c r="A15218" s="22">
        <v>43543</v>
      </c>
      <c r="B15218">
        <v>2019</v>
      </c>
      <c r="C15218">
        <v>3</v>
      </c>
      <c r="D15218" t="s">
        <v>118</v>
      </c>
      <c r="E15218" t="s">
        <v>91</v>
      </c>
      <c r="F15218" t="s">
        <v>191</v>
      </c>
      <c r="G15218" t="s">
        <v>114</v>
      </c>
      <c r="H15218" t="s">
        <v>94</v>
      </c>
      <c r="I15218" t="s">
        <v>73</v>
      </c>
      <c r="J15218" t="s">
        <v>95</v>
      </c>
      <c r="K15218" s="23">
        <v>9</v>
      </c>
      <c r="L15218" s="24">
        <v>3.1</v>
      </c>
      <c r="M15218" s="24">
        <v>27.9</v>
      </c>
      <c r="N15218" s="24">
        <v>19.53</v>
      </c>
      <c r="O15218" s="24">
        <v>8.3699999999999992</v>
      </c>
      <c r="P15218" s="25">
        <v>30</v>
      </c>
    </row>
    <row r="15219" spans="1:16" x14ac:dyDescent="0.3">
      <c r="A15219" s="22">
        <v>43543</v>
      </c>
      <c r="B15219">
        <v>2019</v>
      </c>
      <c r="C15219">
        <v>3</v>
      </c>
      <c r="D15219" t="s">
        <v>118</v>
      </c>
      <c r="E15219" t="s">
        <v>91</v>
      </c>
      <c r="F15219" t="s">
        <v>191</v>
      </c>
      <c r="G15219" t="s">
        <v>114</v>
      </c>
      <c r="H15219" t="s">
        <v>96</v>
      </c>
      <c r="I15219" t="s">
        <v>74</v>
      </c>
      <c r="J15219" t="s">
        <v>97</v>
      </c>
      <c r="K15219" s="23">
        <v>3.33</v>
      </c>
      <c r="L15219" s="24">
        <v>3.6</v>
      </c>
      <c r="M15219" s="24">
        <v>11.99</v>
      </c>
      <c r="N15219" s="24">
        <v>8.39</v>
      </c>
      <c r="O15219" s="24">
        <v>3.6</v>
      </c>
      <c r="P15219" s="25">
        <v>30</v>
      </c>
    </row>
    <row r="15220" spans="1:16" x14ac:dyDescent="0.3">
      <c r="A15220" s="22">
        <v>43543</v>
      </c>
      <c r="B15220">
        <v>2019</v>
      </c>
      <c r="C15220">
        <v>3</v>
      </c>
      <c r="D15220" t="s">
        <v>118</v>
      </c>
      <c r="E15220" t="s">
        <v>91</v>
      </c>
      <c r="F15220" t="s">
        <v>191</v>
      </c>
      <c r="G15220" t="s">
        <v>114</v>
      </c>
      <c r="H15220" t="s">
        <v>98</v>
      </c>
      <c r="I15220" t="s">
        <v>75</v>
      </c>
      <c r="J15220" t="s">
        <v>99</v>
      </c>
      <c r="K15220" s="23">
        <v>1.5</v>
      </c>
      <c r="L15220" s="24">
        <v>2.8</v>
      </c>
      <c r="M15220" s="24">
        <v>4.2</v>
      </c>
      <c r="N15220" s="24">
        <v>3.02</v>
      </c>
      <c r="O15220" s="24">
        <v>1.18</v>
      </c>
      <c r="P15220" s="25">
        <v>28</v>
      </c>
    </row>
    <row r="15221" spans="1:16" x14ac:dyDescent="0.3">
      <c r="A15221" s="22">
        <v>43543</v>
      </c>
      <c r="B15221">
        <v>2019</v>
      </c>
      <c r="C15221">
        <v>3</v>
      </c>
      <c r="D15221" t="s">
        <v>118</v>
      </c>
      <c r="E15221" t="s">
        <v>91</v>
      </c>
      <c r="F15221" t="s">
        <v>191</v>
      </c>
      <c r="G15221" t="s">
        <v>114</v>
      </c>
      <c r="H15221" t="s">
        <v>100</v>
      </c>
      <c r="I15221" t="s">
        <v>70</v>
      </c>
      <c r="J15221" t="s">
        <v>101</v>
      </c>
      <c r="K15221" s="23">
        <v>26.2</v>
      </c>
      <c r="L15221" s="24">
        <v>2.4</v>
      </c>
      <c r="M15221" s="24">
        <v>62.88</v>
      </c>
      <c r="N15221" s="24">
        <v>46.53</v>
      </c>
      <c r="O15221" s="24">
        <v>16.350000000000001</v>
      </c>
      <c r="P15221" s="25">
        <v>26</v>
      </c>
    </row>
    <row r="15222" spans="1:16" x14ac:dyDescent="0.3">
      <c r="A15222" s="22">
        <v>43543</v>
      </c>
      <c r="B15222">
        <v>2019</v>
      </c>
      <c r="C15222">
        <v>3</v>
      </c>
      <c r="D15222" t="s">
        <v>118</v>
      </c>
      <c r="E15222" t="s">
        <v>91</v>
      </c>
      <c r="F15222" t="s">
        <v>191</v>
      </c>
      <c r="G15222" t="s">
        <v>114</v>
      </c>
      <c r="H15222" t="s">
        <v>102</v>
      </c>
      <c r="I15222" t="s">
        <v>71</v>
      </c>
      <c r="J15222" t="s">
        <v>103</v>
      </c>
      <c r="K15222" s="23">
        <v>10</v>
      </c>
      <c r="L15222" s="24">
        <v>6.9</v>
      </c>
      <c r="M15222" s="24">
        <v>69</v>
      </c>
      <c r="N15222" s="24">
        <v>45.54</v>
      </c>
      <c r="O15222" s="24">
        <v>23.46</v>
      </c>
      <c r="P15222" s="25">
        <v>34</v>
      </c>
    </row>
    <row r="15223" spans="1:16" x14ac:dyDescent="0.3">
      <c r="A15223" s="22">
        <v>43543</v>
      </c>
      <c r="B15223">
        <v>2019</v>
      </c>
      <c r="C15223">
        <v>3</v>
      </c>
      <c r="D15223" t="s">
        <v>118</v>
      </c>
      <c r="E15223" t="s">
        <v>91</v>
      </c>
      <c r="F15223" t="s">
        <v>191</v>
      </c>
      <c r="G15223" t="s">
        <v>114</v>
      </c>
      <c r="H15223" t="s">
        <v>104</v>
      </c>
      <c r="I15223" t="s">
        <v>76</v>
      </c>
      <c r="J15223" t="s">
        <v>105</v>
      </c>
      <c r="K15223" s="23">
        <v>1</v>
      </c>
      <c r="L15223" s="24">
        <v>7.4</v>
      </c>
      <c r="M15223" s="24">
        <v>7.4</v>
      </c>
      <c r="N15223" s="24">
        <v>4.88</v>
      </c>
      <c r="O15223" s="24">
        <v>2.52</v>
      </c>
      <c r="P15223" s="25">
        <v>34</v>
      </c>
    </row>
    <row r="15224" spans="1:16" x14ac:dyDescent="0.3">
      <c r="A15224" s="22">
        <v>43543</v>
      </c>
      <c r="B15224">
        <v>2019</v>
      </c>
      <c r="C15224">
        <v>3</v>
      </c>
      <c r="D15224" t="s">
        <v>118</v>
      </c>
      <c r="E15224" t="s">
        <v>91</v>
      </c>
      <c r="F15224" t="s">
        <v>191</v>
      </c>
      <c r="G15224" t="s">
        <v>114</v>
      </c>
      <c r="H15224" t="s">
        <v>106</v>
      </c>
      <c r="I15224" t="s">
        <v>69</v>
      </c>
      <c r="J15224" t="s">
        <v>107</v>
      </c>
      <c r="K15224" s="23">
        <v>2</v>
      </c>
      <c r="L15224" s="24">
        <v>16.5</v>
      </c>
      <c r="M15224" s="24">
        <v>33</v>
      </c>
      <c r="N15224" s="24">
        <v>25.74</v>
      </c>
      <c r="O15224" s="24">
        <v>7.26</v>
      </c>
      <c r="P15224" s="25">
        <v>22</v>
      </c>
    </row>
    <row r="15225" spans="1:16" x14ac:dyDescent="0.3">
      <c r="A15225" s="22">
        <v>43543</v>
      </c>
      <c r="B15225">
        <v>2019</v>
      </c>
      <c r="C15225">
        <v>3</v>
      </c>
      <c r="D15225" t="s">
        <v>118</v>
      </c>
      <c r="E15225" t="s">
        <v>91</v>
      </c>
      <c r="F15225" t="s">
        <v>191</v>
      </c>
      <c r="G15225" t="s">
        <v>114</v>
      </c>
      <c r="H15225" t="s">
        <v>108</v>
      </c>
      <c r="I15225" t="s">
        <v>72</v>
      </c>
      <c r="J15225" t="s">
        <v>109</v>
      </c>
      <c r="K15225" s="23">
        <v>8</v>
      </c>
      <c r="L15225" s="24">
        <v>8.1999999999999993</v>
      </c>
      <c r="M15225" s="24">
        <v>65.599999999999994</v>
      </c>
      <c r="N15225" s="24">
        <v>44.61</v>
      </c>
      <c r="O15225" s="24">
        <v>20.99</v>
      </c>
      <c r="P15225" s="25">
        <v>32</v>
      </c>
    </row>
    <row r="15226" spans="1:16" x14ac:dyDescent="0.3">
      <c r="A15226" s="22">
        <v>43544</v>
      </c>
      <c r="B15226">
        <v>2019</v>
      </c>
      <c r="C15226">
        <v>3</v>
      </c>
      <c r="D15226" t="s">
        <v>118</v>
      </c>
      <c r="E15226" t="s">
        <v>91</v>
      </c>
      <c r="F15226" t="s">
        <v>191</v>
      </c>
      <c r="G15226" t="s">
        <v>115</v>
      </c>
      <c r="H15226" t="s">
        <v>94</v>
      </c>
      <c r="I15226" t="s">
        <v>73</v>
      </c>
      <c r="J15226" t="s">
        <v>95</v>
      </c>
      <c r="K15226" s="23">
        <v>5.67</v>
      </c>
      <c r="L15226" s="24">
        <v>3.1</v>
      </c>
      <c r="M15226" s="24">
        <v>17.579999999999998</v>
      </c>
      <c r="N15226" s="24">
        <v>12.31</v>
      </c>
      <c r="O15226" s="24">
        <v>5.27</v>
      </c>
      <c r="P15226" s="25">
        <v>30</v>
      </c>
    </row>
    <row r="15227" spans="1:16" x14ac:dyDescent="0.3">
      <c r="A15227" s="22">
        <v>43544</v>
      </c>
      <c r="B15227">
        <v>2019</v>
      </c>
      <c r="C15227">
        <v>3</v>
      </c>
      <c r="D15227" t="s">
        <v>118</v>
      </c>
      <c r="E15227" t="s">
        <v>91</v>
      </c>
      <c r="F15227" t="s">
        <v>191</v>
      </c>
      <c r="G15227" t="s">
        <v>115</v>
      </c>
      <c r="H15227" t="s">
        <v>96</v>
      </c>
      <c r="I15227" t="s">
        <v>74</v>
      </c>
      <c r="J15227" t="s">
        <v>97</v>
      </c>
      <c r="K15227" s="23">
        <v>2</v>
      </c>
      <c r="L15227" s="24">
        <v>3.6</v>
      </c>
      <c r="M15227" s="24">
        <v>7.2</v>
      </c>
      <c r="N15227" s="24">
        <v>5.04</v>
      </c>
      <c r="O15227" s="24">
        <v>2.16</v>
      </c>
      <c r="P15227" s="25">
        <v>30</v>
      </c>
    </row>
    <row r="15228" spans="1:16" x14ac:dyDescent="0.3">
      <c r="A15228" s="22">
        <v>43544</v>
      </c>
      <c r="B15228">
        <v>2019</v>
      </c>
      <c r="C15228">
        <v>3</v>
      </c>
      <c r="D15228" t="s">
        <v>118</v>
      </c>
      <c r="E15228" t="s">
        <v>91</v>
      </c>
      <c r="F15228" t="s">
        <v>191</v>
      </c>
      <c r="G15228" t="s">
        <v>115</v>
      </c>
      <c r="H15228" t="s">
        <v>98</v>
      </c>
      <c r="I15228" t="s">
        <v>75</v>
      </c>
      <c r="J15228" t="s">
        <v>99</v>
      </c>
      <c r="K15228" s="23">
        <v>2</v>
      </c>
      <c r="L15228" s="24">
        <v>2.8</v>
      </c>
      <c r="M15228" s="24">
        <v>5.6</v>
      </c>
      <c r="N15228" s="24">
        <v>4.03</v>
      </c>
      <c r="O15228" s="24">
        <v>1.57</v>
      </c>
      <c r="P15228" s="25">
        <v>28</v>
      </c>
    </row>
    <row r="15229" spans="1:16" x14ac:dyDescent="0.3">
      <c r="A15229" s="22">
        <v>43544</v>
      </c>
      <c r="B15229">
        <v>2019</v>
      </c>
      <c r="C15229">
        <v>3</v>
      </c>
      <c r="D15229" t="s">
        <v>118</v>
      </c>
      <c r="E15229" t="s">
        <v>91</v>
      </c>
      <c r="F15229" t="s">
        <v>191</v>
      </c>
      <c r="G15229" t="s">
        <v>115</v>
      </c>
      <c r="H15229" t="s">
        <v>100</v>
      </c>
      <c r="I15229" t="s">
        <v>70</v>
      </c>
      <c r="J15229" t="s">
        <v>101</v>
      </c>
      <c r="K15229" s="23">
        <v>28.9</v>
      </c>
      <c r="L15229" s="24">
        <v>2.4</v>
      </c>
      <c r="M15229" s="24">
        <v>69.36</v>
      </c>
      <c r="N15229" s="24">
        <v>51.33</v>
      </c>
      <c r="O15229" s="24">
        <v>18.03</v>
      </c>
      <c r="P15229" s="25">
        <v>26</v>
      </c>
    </row>
    <row r="15230" spans="1:16" x14ac:dyDescent="0.3">
      <c r="A15230" s="22">
        <v>43544</v>
      </c>
      <c r="B15230">
        <v>2019</v>
      </c>
      <c r="C15230">
        <v>3</v>
      </c>
      <c r="D15230" t="s">
        <v>118</v>
      </c>
      <c r="E15230" t="s">
        <v>91</v>
      </c>
      <c r="F15230" t="s">
        <v>191</v>
      </c>
      <c r="G15230" t="s">
        <v>115</v>
      </c>
      <c r="H15230" t="s">
        <v>102</v>
      </c>
      <c r="I15230" t="s">
        <v>71</v>
      </c>
      <c r="J15230" t="s">
        <v>103</v>
      </c>
      <c r="K15230" s="23">
        <v>8.1999999999999993</v>
      </c>
      <c r="L15230" s="24">
        <v>6.9</v>
      </c>
      <c r="M15230" s="24">
        <v>56.58</v>
      </c>
      <c r="N15230" s="24">
        <v>37.340000000000003</v>
      </c>
      <c r="O15230" s="24">
        <v>19.239999999999998</v>
      </c>
      <c r="P15230" s="25">
        <v>34</v>
      </c>
    </row>
    <row r="15231" spans="1:16" x14ac:dyDescent="0.3">
      <c r="A15231" s="22">
        <v>43544</v>
      </c>
      <c r="B15231">
        <v>2019</v>
      </c>
      <c r="C15231">
        <v>3</v>
      </c>
      <c r="D15231" t="s">
        <v>118</v>
      </c>
      <c r="E15231" t="s">
        <v>91</v>
      </c>
      <c r="F15231" t="s">
        <v>191</v>
      </c>
      <c r="G15231" t="s">
        <v>115</v>
      </c>
      <c r="H15231" t="s">
        <v>104</v>
      </c>
      <c r="I15231" t="s">
        <v>76</v>
      </c>
      <c r="J15231" t="s">
        <v>105</v>
      </c>
      <c r="K15231" s="23">
        <v>0</v>
      </c>
      <c r="L15231" s="24">
        <v>7.4</v>
      </c>
      <c r="M15231" s="24">
        <v>0</v>
      </c>
      <c r="N15231" s="24">
        <v>0</v>
      </c>
      <c r="O15231" s="24">
        <v>0</v>
      </c>
      <c r="P15231" s="25">
        <v>34</v>
      </c>
    </row>
    <row r="15232" spans="1:16" x14ac:dyDescent="0.3">
      <c r="A15232" s="22">
        <v>43544</v>
      </c>
      <c r="B15232">
        <v>2019</v>
      </c>
      <c r="C15232">
        <v>3</v>
      </c>
      <c r="D15232" t="s">
        <v>118</v>
      </c>
      <c r="E15232" t="s">
        <v>91</v>
      </c>
      <c r="F15232" t="s">
        <v>191</v>
      </c>
      <c r="G15232" t="s">
        <v>115</v>
      </c>
      <c r="H15232" t="s">
        <v>106</v>
      </c>
      <c r="I15232" t="s">
        <v>69</v>
      </c>
      <c r="J15232" t="s">
        <v>107</v>
      </c>
      <c r="K15232" s="23">
        <v>19</v>
      </c>
      <c r="L15232" s="24">
        <v>16.5</v>
      </c>
      <c r="M15232" s="24">
        <v>313.5</v>
      </c>
      <c r="N15232" s="24">
        <v>244.53</v>
      </c>
      <c r="O15232" s="24">
        <v>68.97</v>
      </c>
      <c r="P15232" s="25">
        <v>22</v>
      </c>
    </row>
    <row r="15233" spans="1:16" x14ac:dyDescent="0.3">
      <c r="A15233" s="22">
        <v>43544</v>
      </c>
      <c r="B15233">
        <v>2019</v>
      </c>
      <c r="C15233">
        <v>3</v>
      </c>
      <c r="D15233" t="s">
        <v>118</v>
      </c>
      <c r="E15233" t="s">
        <v>91</v>
      </c>
      <c r="F15233" t="s">
        <v>191</v>
      </c>
      <c r="G15233" t="s">
        <v>115</v>
      </c>
      <c r="H15233" t="s">
        <v>108</v>
      </c>
      <c r="I15233" t="s">
        <v>72</v>
      </c>
      <c r="J15233" t="s">
        <v>109</v>
      </c>
      <c r="K15233" s="23">
        <v>5</v>
      </c>
      <c r="L15233" s="24">
        <v>8.1999999999999993</v>
      </c>
      <c r="M15233" s="24">
        <v>41</v>
      </c>
      <c r="N15233" s="24">
        <v>27.88</v>
      </c>
      <c r="O15233" s="24">
        <v>13.12</v>
      </c>
      <c r="P15233" s="25">
        <v>32</v>
      </c>
    </row>
    <row r="15234" spans="1:16" x14ac:dyDescent="0.3">
      <c r="A15234" s="22">
        <v>43545</v>
      </c>
      <c r="B15234">
        <v>2019</v>
      </c>
      <c r="C15234">
        <v>3</v>
      </c>
      <c r="D15234" t="s">
        <v>118</v>
      </c>
      <c r="E15234" t="s">
        <v>91</v>
      </c>
      <c r="F15234" t="s">
        <v>191</v>
      </c>
      <c r="G15234" t="s">
        <v>93</v>
      </c>
      <c r="H15234" t="s">
        <v>94</v>
      </c>
      <c r="I15234" t="s">
        <v>73</v>
      </c>
      <c r="J15234" t="s">
        <v>95</v>
      </c>
      <c r="K15234" s="23">
        <v>2.33</v>
      </c>
      <c r="L15234" s="24">
        <v>3.1</v>
      </c>
      <c r="M15234" s="24">
        <v>7.22</v>
      </c>
      <c r="N15234" s="24">
        <v>5.05</v>
      </c>
      <c r="O15234" s="24">
        <v>2.17</v>
      </c>
      <c r="P15234" s="25">
        <v>30</v>
      </c>
    </row>
    <row r="15235" spans="1:16" x14ac:dyDescent="0.3">
      <c r="A15235" s="22">
        <v>43545</v>
      </c>
      <c r="B15235">
        <v>2019</v>
      </c>
      <c r="C15235">
        <v>3</v>
      </c>
      <c r="D15235" t="s">
        <v>118</v>
      </c>
      <c r="E15235" t="s">
        <v>91</v>
      </c>
      <c r="F15235" t="s">
        <v>191</v>
      </c>
      <c r="G15235" t="s">
        <v>93</v>
      </c>
      <c r="H15235" t="s">
        <v>96</v>
      </c>
      <c r="I15235" t="s">
        <v>74</v>
      </c>
      <c r="J15235" t="s">
        <v>97</v>
      </c>
      <c r="K15235" s="23">
        <v>1.42</v>
      </c>
      <c r="L15235" s="24">
        <v>3.6</v>
      </c>
      <c r="M15235" s="24">
        <v>5.1100000000000003</v>
      </c>
      <c r="N15235" s="24">
        <v>3.58</v>
      </c>
      <c r="O15235" s="24">
        <v>1.53</v>
      </c>
      <c r="P15235" s="25">
        <v>30</v>
      </c>
    </row>
    <row r="15236" spans="1:16" x14ac:dyDescent="0.3">
      <c r="A15236" s="22">
        <v>43545</v>
      </c>
      <c r="B15236">
        <v>2019</v>
      </c>
      <c r="C15236">
        <v>3</v>
      </c>
      <c r="D15236" t="s">
        <v>118</v>
      </c>
      <c r="E15236" t="s">
        <v>91</v>
      </c>
      <c r="F15236" t="s">
        <v>191</v>
      </c>
      <c r="G15236" t="s">
        <v>93</v>
      </c>
      <c r="H15236" t="s">
        <v>98</v>
      </c>
      <c r="I15236" t="s">
        <v>75</v>
      </c>
      <c r="J15236" t="s">
        <v>99</v>
      </c>
      <c r="K15236" s="23">
        <v>0</v>
      </c>
      <c r="L15236" s="24">
        <v>2.8</v>
      </c>
      <c r="M15236" s="24">
        <v>0</v>
      </c>
      <c r="N15236" s="24">
        <v>0</v>
      </c>
      <c r="O15236" s="24">
        <v>0</v>
      </c>
      <c r="P15236" s="25">
        <v>28</v>
      </c>
    </row>
    <row r="15237" spans="1:16" x14ac:dyDescent="0.3">
      <c r="A15237" s="22">
        <v>43545</v>
      </c>
      <c r="B15237">
        <v>2019</v>
      </c>
      <c r="C15237">
        <v>3</v>
      </c>
      <c r="D15237" t="s">
        <v>118</v>
      </c>
      <c r="E15237" t="s">
        <v>91</v>
      </c>
      <c r="F15237" t="s">
        <v>191</v>
      </c>
      <c r="G15237" t="s">
        <v>93</v>
      </c>
      <c r="H15237" t="s">
        <v>100</v>
      </c>
      <c r="I15237" t="s">
        <v>70</v>
      </c>
      <c r="J15237" t="s">
        <v>101</v>
      </c>
      <c r="K15237" s="23">
        <v>18.8</v>
      </c>
      <c r="L15237" s="24">
        <v>2.4</v>
      </c>
      <c r="M15237" s="24">
        <v>45.12</v>
      </c>
      <c r="N15237" s="24">
        <v>33.39</v>
      </c>
      <c r="O15237" s="24">
        <v>11.73</v>
      </c>
      <c r="P15237" s="25">
        <v>26</v>
      </c>
    </row>
    <row r="15238" spans="1:16" x14ac:dyDescent="0.3">
      <c r="A15238" s="22">
        <v>43545</v>
      </c>
      <c r="B15238">
        <v>2019</v>
      </c>
      <c r="C15238">
        <v>3</v>
      </c>
      <c r="D15238" t="s">
        <v>118</v>
      </c>
      <c r="E15238" t="s">
        <v>91</v>
      </c>
      <c r="F15238" t="s">
        <v>191</v>
      </c>
      <c r="G15238" t="s">
        <v>93</v>
      </c>
      <c r="H15238" t="s">
        <v>102</v>
      </c>
      <c r="I15238" t="s">
        <v>71</v>
      </c>
      <c r="J15238" t="s">
        <v>103</v>
      </c>
      <c r="K15238" s="23">
        <v>13</v>
      </c>
      <c r="L15238" s="24">
        <v>6.9</v>
      </c>
      <c r="M15238" s="24">
        <v>89.7</v>
      </c>
      <c r="N15238" s="24">
        <v>59.2</v>
      </c>
      <c r="O15238" s="24">
        <v>30.5</v>
      </c>
      <c r="P15238" s="25">
        <v>34</v>
      </c>
    </row>
    <row r="15239" spans="1:16" x14ac:dyDescent="0.3">
      <c r="A15239" s="22">
        <v>43545</v>
      </c>
      <c r="B15239">
        <v>2019</v>
      </c>
      <c r="C15239">
        <v>3</v>
      </c>
      <c r="D15239" t="s">
        <v>118</v>
      </c>
      <c r="E15239" t="s">
        <v>91</v>
      </c>
      <c r="F15239" t="s">
        <v>191</v>
      </c>
      <c r="G15239" t="s">
        <v>93</v>
      </c>
      <c r="H15239" t="s">
        <v>104</v>
      </c>
      <c r="I15239" t="s">
        <v>76</v>
      </c>
      <c r="J15239" t="s">
        <v>105</v>
      </c>
      <c r="K15239" s="23">
        <v>0</v>
      </c>
      <c r="L15239" s="24">
        <v>7.4</v>
      </c>
      <c r="M15239" s="24">
        <v>0</v>
      </c>
      <c r="N15239" s="24">
        <v>0</v>
      </c>
      <c r="O15239" s="24">
        <v>0</v>
      </c>
      <c r="P15239" s="25">
        <v>34</v>
      </c>
    </row>
    <row r="15240" spans="1:16" x14ac:dyDescent="0.3">
      <c r="A15240" s="22">
        <v>43545</v>
      </c>
      <c r="B15240">
        <v>2019</v>
      </c>
      <c r="C15240">
        <v>3</v>
      </c>
      <c r="D15240" t="s">
        <v>118</v>
      </c>
      <c r="E15240" t="s">
        <v>91</v>
      </c>
      <c r="F15240" t="s">
        <v>191</v>
      </c>
      <c r="G15240" t="s">
        <v>93</v>
      </c>
      <c r="H15240" t="s">
        <v>106</v>
      </c>
      <c r="I15240" t="s">
        <v>69</v>
      </c>
      <c r="J15240" t="s">
        <v>107</v>
      </c>
      <c r="K15240" s="23">
        <v>6</v>
      </c>
      <c r="L15240" s="24">
        <v>16.5</v>
      </c>
      <c r="M15240" s="24">
        <v>99</v>
      </c>
      <c r="N15240" s="24">
        <v>77.22</v>
      </c>
      <c r="O15240" s="24">
        <v>21.78</v>
      </c>
      <c r="P15240" s="25">
        <v>22</v>
      </c>
    </row>
    <row r="15241" spans="1:16" x14ac:dyDescent="0.3">
      <c r="A15241" s="22">
        <v>43545</v>
      </c>
      <c r="B15241">
        <v>2019</v>
      </c>
      <c r="C15241">
        <v>3</v>
      </c>
      <c r="D15241" t="s">
        <v>118</v>
      </c>
      <c r="E15241" t="s">
        <v>91</v>
      </c>
      <c r="F15241" t="s">
        <v>191</v>
      </c>
      <c r="G15241" t="s">
        <v>93</v>
      </c>
      <c r="H15241" t="s">
        <v>108</v>
      </c>
      <c r="I15241" t="s">
        <v>72</v>
      </c>
      <c r="J15241" t="s">
        <v>109</v>
      </c>
      <c r="K15241" s="23">
        <v>5</v>
      </c>
      <c r="L15241" s="24">
        <v>8.1999999999999993</v>
      </c>
      <c r="M15241" s="24">
        <v>41</v>
      </c>
      <c r="N15241" s="24">
        <v>27.88</v>
      </c>
      <c r="O15241" s="24">
        <v>13.12</v>
      </c>
      <c r="P15241" s="25">
        <v>32</v>
      </c>
    </row>
    <row r="15242" spans="1:16" x14ac:dyDescent="0.3">
      <c r="A15242" s="22">
        <v>43546</v>
      </c>
      <c r="B15242">
        <v>2019</v>
      </c>
      <c r="C15242">
        <v>3</v>
      </c>
      <c r="D15242" t="s">
        <v>118</v>
      </c>
      <c r="E15242" t="s">
        <v>91</v>
      </c>
      <c r="F15242" t="s">
        <v>191</v>
      </c>
      <c r="G15242" t="s">
        <v>110</v>
      </c>
      <c r="H15242" t="s">
        <v>94</v>
      </c>
      <c r="I15242" t="s">
        <v>73</v>
      </c>
      <c r="J15242" t="s">
        <v>95</v>
      </c>
      <c r="K15242" s="23">
        <v>4.66</v>
      </c>
      <c r="L15242" s="24">
        <v>3.1</v>
      </c>
      <c r="M15242" s="24">
        <v>14.45</v>
      </c>
      <c r="N15242" s="24">
        <v>10.11</v>
      </c>
      <c r="O15242" s="24">
        <v>4.34</v>
      </c>
      <c r="P15242" s="25">
        <v>30</v>
      </c>
    </row>
    <row r="15243" spans="1:16" x14ac:dyDescent="0.3">
      <c r="A15243" s="22">
        <v>43546</v>
      </c>
      <c r="B15243">
        <v>2019</v>
      </c>
      <c r="C15243">
        <v>3</v>
      </c>
      <c r="D15243" t="s">
        <v>118</v>
      </c>
      <c r="E15243" t="s">
        <v>91</v>
      </c>
      <c r="F15243" t="s">
        <v>191</v>
      </c>
      <c r="G15243" t="s">
        <v>110</v>
      </c>
      <c r="H15243" t="s">
        <v>96</v>
      </c>
      <c r="I15243" t="s">
        <v>74</v>
      </c>
      <c r="J15243" t="s">
        <v>97</v>
      </c>
      <c r="K15243" s="23">
        <v>7.04</v>
      </c>
      <c r="L15243" s="24">
        <v>3.6</v>
      </c>
      <c r="M15243" s="24">
        <v>25.34</v>
      </c>
      <c r="N15243" s="24">
        <v>17.739999999999998</v>
      </c>
      <c r="O15243" s="24">
        <v>7.6</v>
      </c>
      <c r="P15243" s="25">
        <v>30</v>
      </c>
    </row>
    <row r="15244" spans="1:16" x14ac:dyDescent="0.3">
      <c r="A15244" s="22">
        <v>43546</v>
      </c>
      <c r="B15244">
        <v>2019</v>
      </c>
      <c r="C15244">
        <v>3</v>
      </c>
      <c r="D15244" t="s">
        <v>118</v>
      </c>
      <c r="E15244" t="s">
        <v>91</v>
      </c>
      <c r="F15244" t="s">
        <v>191</v>
      </c>
      <c r="G15244" t="s">
        <v>110</v>
      </c>
      <c r="H15244" t="s">
        <v>98</v>
      </c>
      <c r="I15244" t="s">
        <v>75</v>
      </c>
      <c r="J15244" t="s">
        <v>99</v>
      </c>
      <c r="K15244" s="23">
        <v>1.1000000000000001</v>
      </c>
      <c r="L15244" s="24">
        <v>2.8</v>
      </c>
      <c r="M15244" s="24">
        <v>3.08</v>
      </c>
      <c r="N15244" s="24">
        <v>2.2200000000000002</v>
      </c>
      <c r="O15244" s="24">
        <v>0.86</v>
      </c>
      <c r="P15244" s="25">
        <v>28</v>
      </c>
    </row>
    <row r="15245" spans="1:16" x14ac:dyDescent="0.3">
      <c r="A15245" s="22">
        <v>43546</v>
      </c>
      <c r="B15245">
        <v>2019</v>
      </c>
      <c r="C15245">
        <v>3</v>
      </c>
      <c r="D15245" t="s">
        <v>118</v>
      </c>
      <c r="E15245" t="s">
        <v>91</v>
      </c>
      <c r="F15245" t="s">
        <v>191</v>
      </c>
      <c r="G15245" t="s">
        <v>110</v>
      </c>
      <c r="H15245" t="s">
        <v>100</v>
      </c>
      <c r="I15245" t="s">
        <v>70</v>
      </c>
      <c r="J15245" t="s">
        <v>101</v>
      </c>
      <c r="K15245" s="23">
        <v>41</v>
      </c>
      <c r="L15245" s="24">
        <v>2.4</v>
      </c>
      <c r="M15245" s="24">
        <v>98.4</v>
      </c>
      <c r="N15245" s="24">
        <v>72.819999999999993</v>
      </c>
      <c r="O15245" s="24">
        <v>25.58</v>
      </c>
      <c r="P15245" s="25">
        <v>26</v>
      </c>
    </row>
    <row r="15246" spans="1:16" x14ac:dyDescent="0.3">
      <c r="A15246" s="22">
        <v>43546</v>
      </c>
      <c r="B15246">
        <v>2019</v>
      </c>
      <c r="C15246">
        <v>3</v>
      </c>
      <c r="D15246" t="s">
        <v>118</v>
      </c>
      <c r="E15246" t="s">
        <v>91</v>
      </c>
      <c r="F15246" t="s">
        <v>191</v>
      </c>
      <c r="G15246" t="s">
        <v>110</v>
      </c>
      <c r="H15246" t="s">
        <v>102</v>
      </c>
      <c r="I15246" t="s">
        <v>71</v>
      </c>
      <c r="J15246" t="s">
        <v>103</v>
      </c>
      <c r="K15246" s="23">
        <v>13</v>
      </c>
      <c r="L15246" s="24">
        <v>6.9</v>
      </c>
      <c r="M15246" s="24">
        <v>89.7</v>
      </c>
      <c r="N15246" s="24">
        <v>59.2</v>
      </c>
      <c r="O15246" s="24">
        <v>30.5</v>
      </c>
      <c r="P15246" s="25">
        <v>34</v>
      </c>
    </row>
    <row r="15247" spans="1:16" x14ac:dyDescent="0.3">
      <c r="A15247" s="22">
        <v>43546</v>
      </c>
      <c r="B15247">
        <v>2019</v>
      </c>
      <c r="C15247">
        <v>3</v>
      </c>
      <c r="D15247" t="s">
        <v>118</v>
      </c>
      <c r="E15247" t="s">
        <v>91</v>
      </c>
      <c r="F15247" t="s">
        <v>191</v>
      </c>
      <c r="G15247" t="s">
        <v>110</v>
      </c>
      <c r="H15247" t="s">
        <v>104</v>
      </c>
      <c r="I15247" t="s">
        <v>76</v>
      </c>
      <c r="J15247" t="s">
        <v>105</v>
      </c>
      <c r="K15247" s="23">
        <v>0</v>
      </c>
      <c r="L15247" s="24">
        <v>7.4</v>
      </c>
      <c r="M15247" s="24">
        <v>0</v>
      </c>
      <c r="N15247" s="24">
        <v>0</v>
      </c>
      <c r="O15247" s="24">
        <v>0</v>
      </c>
      <c r="P15247" s="25">
        <v>34</v>
      </c>
    </row>
    <row r="15248" spans="1:16" x14ac:dyDescent="0.3">
      <c r="A15248" s="22">
        <v>43546</v>
      </c>
      <c r="B15248">
        <v>2019</v>
      </c>
      <c r="C15248">
        <v>3</v>
      </c>
      <c r="D15248" t="s">
        <v>118</v>
      </c>
      <c r="E15248" t="s">
        <v>91</v>
      </c>
      <c r="F15248" t="s">
        <v>191</v>
      </c>
      <c r="G15248" t="s">
        <v>110</v>
      </c>
      <c r="H15248" t="s">
        <v>106</v>
      </c>
      <c r="I15248" t="s">
        <v>69</v>
      </c>
      <c r="J15248" t="s">
        <v>107</v>
      </c>
      <c r="K15248" s="23">
        <v>29</v>
      </c>
      <c r="L15248" s="24">
        <v>16.5</v>
      </c>
      <c r="M15248" s="24">
        <v>478.5</v>
      </c>
      <c r="N15248" s="24">
        <v>373.23</v>
      </c>
      <c r="O15248" s="24">
        <v>105.27</v>
      </c>
      <c r="P15248" s="25">
        <v>22</v>
      </c>
    </row>
    <row r="15249" spans="1:16" x14ac:dyDescent="0.3">
      <c r="A15249" s="22">
        <v>43546</v>
      </c>
      <c r="B15249">
        <v>2019</v>
      </c>
      <c r="C15249">
        <v>3</v>
      </c>
      <c r="D15249" t="s">
        <v>118</v>
      </c>
      <c r="E15249" t="s">
        <v>91</v>
      </c>
      <c r="F15249" t="s">
        <v>191</v>
      </c>
      <c r="G15249" t="s">
        <v>110</v>
      </c>
      <c r="H15249" t="s">
        <v>108</v>
      </c>
      <c r="I15249" t="s">
        <v>72</v>
      </c>
      <c r="J15249" t="s">
        <v>109</v>
      </c>
      <c r="K15249" s="23">
        <v>6</v>
      </c>
      <c r="L15249" s="24">
        <v>8.1999999999999993</v>
      </c>
      <c r="M15249" s="24">
        <v>49.2</v>
      </c>
      <c r="N15249" s="24">
        <v>33.46</v>
      </c>
      <c r="O15249" s="24">
        <v>15.74</v>
      </c>
      <c r="P15249" s="25">
        <v>32</v>
      </c>
    </row>
    <row r="15250" spans="1:16" x14ac:dyDescent="0.3">
      <c r="A15250" s="22">
        <v>43547</v>
      </c>
      <c r="B15250">
        <v>2019</v>
      </c>
      <c r="C15250">
        <v>3</v>
      </c>
      <c r="D15250" t="s">
        <v>118</v>
      </c>
      <c r="E15250" t="s">
        <v>91</v>
      </c>
      <c r="F15250" t="s">
        <v>191</v>
      </c>
      <c r="G15250" t="s">
        <v>111</v>
      </c>
      <c r="H15250" t="s">
        <v>94</v>
      </c>
      <c r="I15250" t="s">
        <v>73</v>
      </c>
      <c r="J15250" t="s">
        <v>95</v>
      </c>
      <c r="K15250" s="23">
        <v>6</v>
      </c>
      <c r="L15250" s="24">
        <v>3.1</v>
      </c>
      <c r="M15250" s="24">
        <v>18.600000000000001</v>
      </c>
      <c r="N15250" s="24">
        <v>13.02</v>
      </c>
      <c r="O15250" s="24">
        <v>5.58</v>
      </c>
      <c r="P15250" s="25">
        <v>30</v>
      </c>
    </row>
    <row r="15251" spans="1:16" x14ac:dyDescent="0.3">
      <c r="A15251" s="22">
        <v>43547</v>
      </c>
      <c r="B15251">
        <v>2019</v>
      </c>
      <c r="C15251">
        <v>3</v>
      </c>
      <c r="D15251" t="s">
        <v>118</v>
      </c>
      <c r="E15251" t="s">
        <v>91</v>
      </c>
      <c r="F15251" t="s">
        <v>191</v>
      </c>
      <c r="G15251" t="s">
        <v>111</v>
      </c>
      <c r="H15251" t="s">
        <v>96</v>
      </c>
      <c r="I15251" t="s">
        <v>74</v>
      </c>
      <c r="J15251" t="s">
        <v>97</v>
      </c>
      <c r="K15251" s="23">
        <v>3.36</v>
      </c>
      <c r="L15251" s="24">
        <v>3.6</v>
      </c>
      <c r="M15251" s="24">
        <v>12.1</v>
      </c>
      <c r="N15251" s="24">
        <v>8.4700000000000006</v>
      </c>
      <c r="O15251" s="24">
        <v>3.63</v>
      </c>
      <c r="P15251" s="25">
        <v>30</v>
      </c>
    </row>
    <row r="15252" spans="1:16" x14ac:dyDescent="0.3">
      <c r="A15252" s="22">
        <v>43547</v>
      </c>
      <c r="B15252">
        <v>2019</v>
      </c>
      <c r="C15252">
        <v>3</v>
      </c>
      <c r="D15252" t="s">
        <v>118</v>
      </c>
      <c r="E15252" t="s">
        <v>91</v>
      </c>
      <c r="F15252" t="s">
        <v>191</v>
      </c>
      <c r="G15252" t="s">
        <v>111</v>
      </c>
      <c r="H15252" t="s">
        <v>98</v>
      </c>
      <c r="I15252" t="s">
        <v>75</v>
      </c>
      <c r="J15252" t="s">
        <v>99</v>
      </c>
      <c r="K15252" s="23">
        <v>4.25</v>
      </c>
      <c r="L15252" s="24">
        <v>2.8</v>
      </c>
      <c r="M15252" s="24">
        <v>11.9</v>
      </c>
      <c r="N15252" s="24">
        <v>8.57</v>
      </c>
      <c r="O15252" s="24">
        <v>3.33</v>
      </c>
      <c r="P15252" s="25">
        <v>28</v>
      </c>
    </row>
    <row r="15253" spans="1:16" x14ac:dyDescent="0.3">
      <c r="A15253" s="22">
        <v>43547</v>
      </c>
      <c r="B15253">
        <v>2019</v>
      </c>
      <c r="C15253">
        <v>3</v>
      </c>
      <c r="D15253" t="s">
        <v>118</v>
      </c>
      <c r="E15253" t="s">
        <v>91</v>
      </c>
      <c r="F15253" t="s">
        <v>191</v>
      </c>
      <c r="G15253" t="s">
        <v>111</v>
      </c>
      <c r="H15253" t="s">
        <v>100</v>
      </c>
      <c r="I15253" t="s">
        <v>70</v>
      </c>
      <c r="J15253" t="s">
        <v>101</v>
      </c>
      <c r="K15253" s="23">
        <v>15.5</v>
      </c>
      <c r="L15253" s="24">
        <v>2.4</v>
      </c>
      <c r="M15253" s="24">
        <v>37.200000000000003</v>
      </c>
      <c r="N15253" s="24">
        <v>27.53</v>
      </c>
      <c r="O15253" s="24">
        <v>9.67</v>
      </c>
      <c r="P15253" s="25">
        <v>26</v>
      </c>
    </row>
    <row r="15254" spans="1:16" x14ac:dyDescent="0.3">
      <c r="A15254" s="22">
        <v>43547</v>
      </c>
      <c r="B15254">
        <v>2019</v>
      </c>
      <c r="C15254">
        <v>3</v>
      </c>
      <c r="D15254" t="s">
        <v>118</v>
      </c>
      <c r="E15254" t="s">
        <v>91</v>
      </c>
      <c r="F15254" t="s">
        <v>191</v>
      </c>
      <c r="G15254" t="s">
        <v>111</v>
      </c>
      <c r="H15254" t="s">
        <v>102</v>
      </c>
      <c r="I15254" t="s">
        <v>71</v>
      </c>
      <c r="J15254" t="s">
        <v>103</v>
      </c>
      <c r="K15254" s="23">
        <v>7</v>
      </c>
      <c r="L15254" s="24">
        <v>6.9</v>
      </c>
      <c r="M15254" s="24">
        <v>48.3</v>
      </c>
      <c r="N15254" s="24">
        <v>31.88</v>
      </c>
      <c r="O15254" s="24">
        <v>16.420000000000002</v>
      </c>
      <c r="P15254" s="25">
        <v>34</v>
      </c>
    </row>
    <row r="15255" spans="1:16" x14ac:dyDescent="0.3">
      <c r="A15255" s="22">
        <v>43547</v>
      </c>
      <c r="B15255">
        <v>2019</v>
      </c>
      <c r="C15255">
        <v>3</v>
      </c>
      <c r="D15255" t="s">
        <v>118</v>
      </c>
      <c r="E15255" t="s">
        <v>91</v>
      </c>
      <c r="F15255" t="s">
        <v>191</v>
      </c>
      <c r="G15255" t="s">
        <v>111</v>
      </c>
      <c r="H15255" t="s">
        <v>104</v>
      </c>
      <c r="I15255" t="s">
        <v>76</v>
      </c>
      <c r="J15255" t="s">
        <v>105</v>
      </c>
      <c r="K15255" s="23">
        <v>0</v>
      </c>
      <c r="L15255" s="24">
        <v>7.4</v>
      </c>
      <c r="M15255" s="24">
        <v>0</v>
      </c>
      <c r="N15255" s="24">
        <v>0</v>
      </c>
      <c r="O15255" s="24">
        <v>0</v>
      </c>
      <c r="P15255" s="25">
        <v>34</v>
      </c>
    </row>
    <row r="15256" spans="1:16" x14ac:dyDescent="0.3">
      <c r="A15256" s="22">
        <v>43547</v>
      </c>
      <c r="B15256">
        <v>2019</v>
      </c>
      <c r="C15256">
        <v>3</v>
      </c>
      <c r="D15256" t="s">
        <v>118</v>
      </c>
      <c r="E15256" t="s">
        <v>91</v>
      </c>
      <c r="F15256" t="s">
        <v>191</v>
      </c>
      <c r="G15256" t="s">
        <v>111</v>
      </c>
      <c r="H15256" t="s">
        <v>106</v>
      </c>
      <c r="I15256" t="s">
        <v>69</v>
      </c>
      <c r="J15256" t="s">
        <v>107</v>
      </c>
      <c r="K15256" s="23">
        <v>1</v>
      </c>
      <c r="L15256" s="24">
        <v>16.5</v>
      </c>
      <c r="M15256" s="24">
        <v>16.5</v>
      </c>
      <c r="N15256" s="24">
        <v>12.87</v>
      </c>
      <c r="O15256" s="24">
        <v>3.63</v>
      </c>
      <c r="P15256" s="25">
        <v>22</v>
      </c>
    </row>
    <row r="15257" spans="1:16" x14ac:dyDescent="0.3">
      <c r="A15257" s="22">
        <v>43547</v>
      </c>
      <c r="B15257">
        <v>2019</v>
      </c>
      <c r="C15257">
        <v>3</v>
      </c>
      <c r="D15257" t="s">
        <v>118</v>
      </c>
      <c r="E15257" t="s">
        <v>91</v>
      </c>
      <c r="F15257" t="s">
        <v>191</v>
      </c>
      <c r="G15257" t="s">
        <v>111</v>
      </c>
      <c r="H15257" t="s">
        <v>108</v>
      </c>
      <c r="I15257" t="s">
        <v>72</v>
      </c>
      <c r="J15257" t="s">
        <v>109</v>
      </c>
      <c r="K15257" s="23">
        <v>5</v>
      </c>
      <c r="L15257" s="24">
        <v>8.1999999999999993</v>
      </c>
      <c r="M15257" s="24">
        <v>41</v>
      </c>
      <c r="N15257" s="24">
        <v>27.88</v>
      </c>
      <c r="O15257" s="24">
        <v>13.12</v>
      </c>
      <c r="P15257" s="25">
        <v>32</v>
      </c>
    </row>
    <row r="15258" spans="1:16" x14ac:dyDescent="0.3">
      <c r="A15258" s="22">
        <v>43548</v>
      </c>
      <c r="B15258">
        <v>2019</v>
      </c>
      <c r="C15258">
        <v>3</v>
      </c>
      <c r="D15258" t="s">
        <v>118</v>
      </c>
      <c r="E15258" t="s">
        <v>91</v>
      </c>
      <c r="F15258" t="s">
        <v>191</v>
      </c>
      <c r="G15258" t="s">
        <v>112</v>
      </c>
      <c r="H15258" t="s">
        <v>94</v>
      </c>
      <c r="I15258" t="s">
        <v>73</v>
      </c>
      <c r="J15258" t="s">
        <v>95</v>
      </c>
      <c r="K15258" s="23">
        <v>6</v>
      </c>
      <c r="L15258" s="24">
        <v>3.1</v>
      </c>
      <c r="M15258" s="24">
        <v>18.600000000000001</v>
      </c>
      <c r="N15258" s="24">
        <v>13.02</v>
      </c>
      <c r="O15258" s="24">
        <v>5.58</v>
      </c>
      <c r="P15258" s="25">
        <v>30</v>
      </c>
    </row>
    <row r="15259" spans="1:16" x14ac:dyDescent="0.3">
      <c r="A15259" s="22">
        <v>43548</v>
      </c>
      <c r="B15259">
        <v>2019</v>
      </c>
      <c r="C15259">
        <v>3</v>
      </c>
      <c r="D15259" t="s">
        <v>118</v>
      </c>
      <c r="E15259" t="s">
        <v>91</v>
      </c>
      <c r="F15259" t="s">
        <v>191</v>
      </c>
      <c r="G15259" t="s">
        <v>112</v>
      </c>
      <c r="H15259" t="s">
        <v>96</v>
      </c>
      <c r="I15259" t="s">
        <v>74</v>
      </c>
      <c r="J15259" t="s">
        <v>97</v>
      </c>
      <c r="K15259" s="23">
        <v>2.67</v>
      </c>
      <c r="L15259" s="24">
        <v>3.6</v>
      </c>
      <c r="M15259" s="24">
        <v>9.61</v>
      </c>
      <c r="N15259" s="24">
        <v>6.73</v>
      </c>
      <c r="O15259" s="24">
        <v>2.88</v>
      </c>
      <c r="P15259" s="25">
        <v>30</v>
      </c>
    </row>
    <row r="15260" spans="1:16" x14ac:dyDescent="0.3">
      <c r="A15260" s="22">
        <v>43548</v>
      </c>
      <c r="B15260">
        <v>2019</v>
      </c>
      <c r="C15260">
        <v>3</v>
      </c>
      <c r="D15260" t="s">
        <v>118</v>
      </c>
      <c r="E15260" t="s">
        <v>91</v>
      </c>
      <c r="F15260" t="s">
        <v>191</v>
      </c>
      <c r="G15260" t="s">
        <v>112</v>
      </c>
      <c r="H15260" t="s">
        <v>98</v>
      </c>
      <c r="I15260" t="s">
        <v>75</v>
      </c>
      <c r="J15260" t="s">
        <v>99</v>
      </c>
      <c r="K15260" s="23">
        <v>3</v>
      </c>
      <c r="L15260" s="24">
        <v>2.8</v>
      </c>
      <c r="M15260" s="24">
        <v>8.4</v>
      </c>
      <c r="N15260" s="24">
        <v>6.05</v>
      </c>
      <c r="O15260" s="24">
        <v>2.35</v>
      </c>
      <c r="P15260" s="25">
        <v>28</v>
      </c>
    </row>
    <row r="15261" spans="1:16" x14ac:dyDescent="0.3">
      <c r="A15261" s="22">
        <v>43548</v>
      </c>
      <c r="B15261">
        <v>2019</v>
      </c>
      <c r="C15261">
        <v>3</v>
      </c>
      <c r="D15261" t="s">
        <v>118</v>
      </c>
      <c r="E15261" t="s">
        <v>91</v>
      </c>
      <c r="F15261" t="s">
        <v>191</v>
      </c>
      <c r="G15261" t="s">
        <v>112</v>
      </c>
      <c r="H15261" t="s">
        <v>100</v>
      </c>
      <c r="I15261" t="s">
        <v>70</v>
      </c>
      <c r="J15261" t="s">
        <v>101</v>
      </c>
      <c r="K15261" s="23">
        <v>43.2</v>
      </c>
      <c r="L15261" s="24">
        <v>2.4</v>
      </c>
      <c r="M15261" s="24">
        <v>103.68</v>
      </c>
      <c r="N15261" s="24">
        <v>76.72</v>
      </c>
      <c r="O15261" s="24">
        <v>26.96</v>
      </c>
      <c r="P15261" s="25">
        <v>26</v>
      </c>
    </row>
    <row r="15262" spans="1:16" x14ac:dyDescent="0.3">
      <c r="A15262" s="22">
        <v>43548</v>
      </c>
      <c r="B15262">
        <v>2019</v>
      </c>
      <c r="C15262">
        <v>3</v>
      </c>
      <c r="D15262" t="s">
        <v>118</v>
      </c>
      <c r="E15262" t="s">
        <v>91</v>
      </c>
      <c r="F15262" t="s">
        <v>191</v>
      </c>
      <c r="G15262" t="s">
        <v>112</v>
      </c>
      <c r="H15262" t="s">
        <v>102</v>
      </c>
      <c r="I15262" t="s">
        <v>71</v>
      </c>
      <c r="J15262" t="s">
        <v>103</v>
      </c>
      <c r="K15262" s="23">
        <v>6.2</v>
      </c>
      <c r="L15262" s="24">
        <v>6.9</v>
      </c>
      <c r="M15262" s="24">
        <v>42.78</v>
      </c>
      <c r="N15262" s="24">
        <v>28.23</v>
      </c>
      <c r="O15262" s="24">
        <v>14.55</v>
      </c>
      <c r="P15262" s="25">
        <v>34</v>
      </c>
    </row>
    <row r="15263" spans="1:16" x14ac:dyDescent="0.3">
      <c r="A15263" s="22">
        <v>43548</v>
      </c>
      <c r="B15263">
        <v>2019</v>
      </c>
      <c r="C15263">
        <v>3</v>
      </c>
      <c r="D15263" t="s">
        <v>118</v>
      </c>
      <c r="E15263" t="s">
        <v>91</v>
      </c>
      <c r="F15263" t="s">
        <v>191</v>
      </c>
      <c r="G15263" t="s">
        <v>112</v>
      </c>
      <c r="H15263" t="s">
        <v>104</v>
      </c>
      <c r="I15263" t="s">
        <v>76</v>
      </c>
      <c r="J15263" t="s">
        <v>105</v>
      </c>
      <c r="K15263" s="23">
        <v>1</v>
      </c>
      <c r="L15263" s="24">
        <v>7.4</v>
      </c>
      <c r="M15263" s="24">
        <v>7.4</v>
      </c>
      <c r="N15263" s="24">
        <v>4.88</v>
      </c>
      <c r="O15263" s="24">
        <v>2.52</v>
      </c>
      <c r="P15263" s="25">
        <v>34</v>
      </c>
    </row>
    <row r="15264" spans="1:16" x14ac:dyDescent="0.3">
      <c r="A15264" s="22">
        <v>43548</v>
      </c>
      <c r="B15264">
        <v>2019</v>
      </c>
      <c r="C15264">
        <v>3</v>
      </c>
      <c r="D15264" t="s">
        <v>118</v>
      </c>
      <c r="E15264" t="s">
        <v>91</v>
      </c>
      <c r="F15264" t="s">
        <v>191</v>
      </c>
      <c r="G15264" t="s">
        <v>112</v>
      </c>
      <c r="H15264" t="s">
        <v>106</v>
      </c>
      <c r="I15264" t="s">
        <v>69</v>
      </c>
      <c r="J15264" t="s">
        <v>107</v>
      </c>
      <c r="K15264" s="23">
        <v>16</v>
      </c>
      <c r="L15264" s="24">
        <v>16.5</v>
      </c>
      <c r="M15264" s="24">
        <v>264</v>
      </c>
      <c r="N15264" s="24">
        <v>205.92</v>
      </c>
      <c r="O15264" s="24">
        <v>58.08</v>
      </c>
      <c r="P15264" s="25">
        <v>22</v>
      </c>
    </row>
    <row r="15265" spans="1:16" x14ac:dyDescent="0.3">
      <c r="A15265" s="22">
        <v>43548</v>
      </c>
      <c r="B15265">
        <v>2019</v>
      </c>
      <c r="C15265">
        <v>3</v>
      </c>
      <c r="D15265" t="s">
        <v>118</v>
      </c>
      <c r="E15265" t="s">
        <v>91</v>
      </c>
      <c r="F15265" t="s">
        <v>191</v>
      </c>
      <c r="G15265" t="s">
        <v>112</v>
      </c>
      <c r="H15265" t="s">
        <v>108</v>
      </c>
      <c r="I15265" t="s">
        <v>72</v>
      </c>
      <c r="J15265" t="s">
        <v>109</v>
      </c>
      <c r="K15265" s="23">
        <v>10</v>
      </c>
      <c r="L15265" s="24">
        <v>8.1999999999999993</v>
      </c>
      <c r="M15265" s="24">
        <v>82</v>
      </c>
      <c r="N15265" s="24">
        <v>55.76</v>
      </c>
      <c r="O15265" s="24">
        <v>26.24</v>
      </c>
      <c r="P15265" s="25">
        <v>32</v>
      </c>
    </row>
    <row r="15266" spans="1:16" x14ac:dyDescent="0.3">
      <c r="A15266" s="22">
        <v>43549</v>
      </c>
      <c r="B15266">
        <v>2019</v>
      </c>
      <c r="C15266">
        <v>3</v>
      </c>
      <c r="D15266" t="s">
        <v>118</v>
      </c>
      <c r="E15266" t="s">
        <v>91</v>
      </c>
      <c r="F15266" t="s">
        <v>191</v>
      </c>
      <c r="G15266" t="s">
        <v>113</v>
      </c>
      <c r="H15266" t="s">
        <v>94</v>
      </c>
      <c r="I15266" t="s">
        <v>73</v>
      </c>
      <c r="J15266" t="s">
        <v>95</v>
      </c>
      <c r="K15266" s="23">
        <v>4.84</v>
      </c>
      <c r="L15266" s="24">
        <v>3.1</v>
      </c>
      <c r="M15266" s="24">
        <v>15</v>
      </c>
      <c r="N15266" s="24">
        <v>10.5</v>
      </c>
      <c r="O15266" s="24">
        <v>4.5</v>
      </c>
      <c r="P15266" s="25">
        <v>30</v>
      </c>
    </row>
    <row r="15267" spans="1:16" x14ac:dyDescent="0.3">
      <c r="A15267" s="22">
        <v>43549</v>
      </c>
      <c r="B15267">
        <v>2019</v>
      </c>
      <c r="C15267">
        <v>3</v>
      </c>
      <c r="D15267" t="s">
        <v>118</v>
      </c>
      <c r="E15267" t="s">
        <v>91</v>
      </c>
      <c r="F15267" t="s">
        <v>191</v>
      </c>
      <c r="G15267" t="s">
        <v>113</v>
      </c>
      <c r="H15267" t="s">
        <v>96</v>
      </c>
      <c r="I15267" t="s">
        <v>74</v>
      </c>
      <c r="J15267" t="s">
        <v>97</v>
      </c>
      <c r="K15267" s="23">
        <v>4.5199999999999996</v>
      </c>
      <c r="L15267" s="24">
        <v>3.6</v>
      </c>
      <c r="M15267" s="24">
        <v>16.27</v>
      </c>
      <c r="N15267" s="24">
        <v>11.39</v>
      </c>
      <c r="O15267" s="24">
        <v>4.88</v>
      </c>
      <c r="P15267" s="25">
        <v>30</v>
      </c>
    </row>
    <row r="15268" spans="1:16" x14ac:dyDescent="0.3">
      <c r="A15268" s="22">
        <v>43549</v>
      </c>
      <c r="B15268">
        <v>2019</v>
      </c>
      <c r="C15268">
        <v>3</v>
      </c>
      <c r="D15268" t="s">
        <v>118</v>
      </c>
      <c r="E15268" t="s">
        <v>91</v>
      </c>
      <c r="F15268" t="s">
        <v>191</v>
      </c>
      <c r="G15268" t="s">
        <v>113</v>
      </c>
      <c r="H15268" t="s">
        <v>98</v>
      </c>
      <c r="I15268" t="s">
        <v>75</v>
      </c>
      <c r="J15268" t="s">
        <v>99</v>
      </c>
      <c r="K15268" s="23">
        <v>6</v>
      </c>
      <c r="L15268" s="24">
        <v>2.8</v>
      </c>
      <c r="M15268" s="24">
        <v>16.8</v>
      </c>
      <c r="N15268" s="24">
        <v>12.1</v>
      </c>
      <c r="O15268" s="24">
        <v>4.7</v>
      </c>
      <c r="P15268" s="25">
        <v>28</v>
      </c>
    </row>
    <row r="15269" spans="1:16" x14ac:dyDescent="0.3">
      <c r="A15269" s="22">
        <v>43549</v>
      </c>
      <c r="B15269">
        <v>2019</v>
      </c>
      <c r="C15269">
        <v>3</v>
      </c>
      <c r="D15269" t="s">
        <v>118</v>
      </c>
      <c r="E15269" t="s">
        <v>91</v>
      </c>
      <c r="F15269" t="s">
        <v>191</v>
      </c>
      <c r="G15269" t="s">
        <v>113</v>
      </c>
      <c r="H15269" t="s">
        <v>100</v>
      </c>
      <c r="I15269" t="s">
        <v>70</v>
      </c>
      <c r="J15269" t="s">
        <v>101</v>
      </c>
      <c r="K15269" s="23">
        <v>27</v>
      </c>
      <c r="L15269" s="24">
        <v>2.4</v>
      </c>
      <c r="M15269" s="24">
        <v>64.8</v>
      </c>
      <c r="N15269" s="24">
        <v>47.95</v>
      </c>
      <c r="O15269" s="24">
        <v>16.850000000000001</v>
      </c>
      <c r="P15269" s="25">
        <v>26</v>
      </c>
    </row>
    <row r="15270" spans="1:16" x14ac:dyDescent="0.3">
      <c r="A15270" s="22">
        <v>43549</v>
      </c>
      <c r="B15270">
        <v>2019</v>
      </c>
      <c r="C15270">
        <v>3</v>
      </c>
      <c r="D15270" t="s">
        <v>118</v>
      </c>
      <c r="E15270" t="s">
        <v>91</v>
      </c>
      <c r="F15270" t="s">
        <v>191</v>
      </c>
      <c r="G15270" t="s">
        <v>113</v>
      </c>
      <c r="H15270" t="s">
        <v>102</v>
      </c>
      <c r="I15270" t="s">
        <v>71</v>
      </c>
      <c r="J15270" t="s">
        <v>103</v>
      </c>
      <c r="K15270" s="23">
        <v>11</v>
      </c>
      <c r="L15270" s="24">
        <v>6.9</v>
      </c>
      <c r="M15270" s="24">
        <v>75.900000000000006</v>
      </c>
      <c r="N15270" s="24">
        <v>50.09</v>
      </c>
      <c r="O15270" s="24">
        <v>25.81</v>
      </c>
      <c r="P15270" s="25">
        <v>34</v>
      </c>
    </row>
    <row r="15271" spans="1:16" x14ac:dyDescent="0.3">
      <c r="A15271" s="22">
        <v>43549</v>
      </c>
      <c r="B15271">
        <v>2019</v>
      </c>
      <c r="C15271">
        <v>3</v>
      </c>
      <c r="D15271" t="s">
        <v>118</v>
      </c>
      <c r="E15271" t="s">
        <v>91</v>
      </c>
      <c r="F15271" t="s">
        <v>191</v>
      </c>
      <c r="G15271" t="s">
        <v>113</v>
      </c>
      <c r="H15271" t="s">
        <v>104</v>
      </c>
      <c r="I15271" t="s">
        <v>76</v>
      </c>
      <c r="J15271" t="s">
        <v>105</v>
      </c>
      <c r="K15271" s="23">
        <v>1</v>
      </c>
      <c r="L15271" s="24">
        <v>7.4</v>
      </c>
      <c r="M15271" s="24">
        <v>7.4</v>
      </c>
      <c r="N15271" s="24">
        <v>4.88</v>
      </c>
      <c r="O15271" s="24">
        <v>2.52</v>
      </c>
      <c r="P15271" s="25">
        <v>34</v>
      </c>
    </row>
    <row r="15272" spans="1:16" x14ac:dyDescent="0.3">
      <c r="A15272" s="22">
        <v>43549</v>
      </c>
      <c r="B15272">
        <v>2019</v>
      </c>
      <c r="C15272">
        <v>3</v>
      </c>
      <c r="D15272" t="s">
        <v>118</v>
      </c>
      <c r="E15272" t="s">
        <v>91</v>
      </c>
      <c r="F15272" t="s">
        <v>191</v>
      </c>
      <c r="G15272" t="s">
        <v>113</v>
      </c>
      <c r="H15272" t="s">
        <v>106</v>
      </c>
      <c r="I15272" t="s">
        <v>69</v>
      </c>
      <c r="J15272" t="s">
        <v>107</v>
      </c>
      <c r="K15272" s="23">
        <v>6</v>
      </c>
      <c r="L15272" s="24">
        <v>16.5</v>
      </c>
      <c r="M15272" s="24">
        <v>99</v>
      </c>
      <c r="N15272" s="24">
        <v>77.22</v>
      </c>
      <c r="O15272" s="24">
        <v>21.78</v>
      </c>
      <c r="P15272" s="25">
        <v>22</v>
      </c>
    </row>
    <row r="15273" spans="1:16" x14ac:dyDescent="0.3">
      <c r="A15273" s="22">
        <v>43549</v>
      </c>
      <c r="B15273">
        <v>2019</v>
      </c>
      <c r="C15273">
        <v>3</v>
      </c>
      <c r="D15273" t="s">
        <v>118</v>
      </c>
      <c r="E15273" t="s">
        <v>91</v>
      </c>
      <c r="F15273" t="s">
        <v>191</v>
      </c>
      <c r="G15273" t="s">
        <v>113</v>
      </c>
      <c r="H15273" t="s">
        <v>108</v>
      </c>
      <c r="I15273" t="s">
        <v>72</v>
      </c>
      <c r="J15273" t="s">
        <v>109</v>
      </c>
      <c r="K15273" s="23">
        <v>6</v>
      </c>
      <c r="L15273" s="24">
        <v>8.1999999999999993</v>
      </c>
      <c r="M15273" s="24">
        <v>49.2</v>
      </c>
      <c r="N15273" s="24">
        <v>33.46</v>
      </c>
      <c r="O15273" s="24">
        <v>15.74</v>
      </c>
      <c r="P15273" s="25">
        <v>32</v>
      </c>
    </row>
    <row r="15274" spans="1:16" x14ac:dyDescent="0.3">
      <c r="A15274" s="22">
        <v>43550</v>
      </c>
      <c r="B15274">
        <v>2019</v>
      </c>
      <c r="C15274">
        <v>3</v>
      </c>
      <c r="D15274" t="s">
        <v>118</v>
      </c>
      <c r="E15274" t="s">
        <v>91</v>
      </c>
      <c r="F15274" t="s">
        <v>191</v>
      </c>
      <c r="G15274" t="s">
        <v>114</v>
      </c>
      <c r="H15274" t="s">
        <v>94</v>
      </c>
      <c r="I15274" t="s">
        <v>73</v>
      </c>
      <c r="J15274" t="s">
        <v>95</v>
      </c>
      <c r="K15274" s="23">
        <v>4</v>
      </c>
      <c r="L15274" s="24">
        <v>3.1</v>
      </c>
      <c r="M15274" s="24">
        <v>12.4</v>
      </c>
      <c r="N15274" s="24">
        <v>8.68</v>
      </c>
      <c r="O15274" s="24">
        <v>3.72</v>
      </c>
      <c r="P15274" s="25">
        <v>30</v>
      </c>
    </row>
    <row r="15275" spans="1:16" x14ac:dyDescent="0.3">
      <c r="A15275" s="22">
        <v>43550</v>
      </c>
      <c r="B15275">
        <v>2019</v>
      </c>
      <c r="C15275">
        <v>3</v>
      </c>
      <c r="D15275" t="s">
        <v>118</v>
      </c>
      <c r="E15275" t="s">
        <v>91</v>
      </c>
      <c r="F15275" t="s">
        <v>191</v>
      </c>
      <c r="G15275" t="s">
        <v>114</v>
      </c>
      <c r="H15275" t="s">
        <v>96</v>
      </c>
      <c r="I15275" t="s">
        <v>74</v>
      </c>
      <c r="J15275" t="s">
        <v>97</v>
      </c>
      <c r="K15275" s="23">
        <v>5.51</v>
      </c>
      <c r="L15275" s="24">
        <v>3.6</v>
      </c>
      <c r="M15275" s="24">
        <v>19.84</v>
      </c>
      <c r="N15275" s="24">
        <v>13.89</v>
      </c>
      <c r="O15275" s="24">
        <v>5.95</v>
      </c>
      <c r="P15275" s="25">
        <v>30</v>
      </c>
    </row>
    <row r="15276" spans="1:16" x14ac:dyDescent="0.3">
      <c r="A15276" s="22">
        <v>43550</v>
      </c>
      <c r="B15276">
        <v>2019</v>
      </c>
      <c r="C15276">
        <v>3</v>
      </c>
      <c r="D15276" t="s">
        <v>118</v>
      </c>
      <c r="E15276" t="s">
        <v>91</v>
      </c>
      <c r="F15276" t="s">
        <v>191</v>
      </c>
      <c r="G15276" t="s">
        <v>114</v>
      </c>
      <c r="H15276" t="s">
        <v>98</v>
      </c>
      <c r="I15276" t="s">
        <v>75</v>
      </c>
      <c r="J15276" t="s">
        <v>99</v>
      </c>
      <c r="K15276" s="23">
        <v>3</v>
      </c>
      <c r="L15276" s="24">
        <v>2.8</v>
      </c>
      <c r="M15276" s="24">
        <v>8.4</v>
      </c>
      <c r="N15276" s="24">
        <v>6.05</v>
      </c>
      <c r="O15276" s="24">
        <v>2.35</v>
      </c>
      <c r="P15276" s="25">
        <v>28</v>
      </c>
    </row>
    <row r="15277" spans="1:16" x14ac:dyDescent="0.3">
      <c r="A15277" s="22">
        <v>43550</v>
      </c>
      <c r="B15277">
        <v>2019</v>
      </c>
      <c r="C15277">
        <v>3</v>
      </c>
      <c r="D15277" t="s">
        <v>118</v>
      </c>
      <c r="E15277" t="s">
        <v>91</v>
      </c>
      <c r="F15277" t="s">
        <v>191</v>
      </c>
      <c r="G15277" t="s">
        <v>114</v>
      </c>
      <c r="H15277" t="s">
        <v>100</v>
      </c>
      <c r="I15277" t="s">
        <v>70</v>
      </c>
      <c r="J15277" t="s">
        <v>101</v>
      </c>
      <c r="K15277" s="23">
        <v>36</v>
      </c>
      <c r="L15277" s="24">
        <v>2.4</v>
      </c>
      <c r="M15277" s="24">
        <v>86.4</v>
      </c>
      <c r="N15277" s="24">
        <v>63.94</v>
      </c>
      <c r="O15277" s="24">
        <v>22.46</v>
      </c>
      <c r="P15277" s="25">
        <v>26</v>
      </c>
    </row>
    <row r="15278" spans="1:16" x14ac:dyDescent="0.3">
      <c r="A15278" s="22">
        <v>43550</v>
      </c>
      <c r="B15278">
        <v>2019</v>
      </c>
      <c r="C15278">
        <v>3</v>
      </c>
      <c r="D15278" t="s">
        <v>118</v>
      </c>
      <c r="E15278" t="s">
        <v>91</v>
      </c>
      <c r="F15278" t="s">
        <v>191</v>
      </c>
      <c r="G15278" t="s">
        <v>114</v>
      </c>
      <c r="H15278" t="s">
        <v>102</v>
      </c>
      <c r="I15278" t="s">
        <v>71</v>
      </c>
      <c r="J15278" t="s">
        <v>103</v>
      </c>
      <c r="K15278" s="23">
        <v>11</v>
      </c>
      <c r="L15278" s="24">
        <v>6.9</v>
      </c>
      <c r="M15278" s="24">
        <v>75.900000000000006</v>
      </c>
      <c r="N15278" s="24">
        <v>50.09</v>
      </c>
      <c r="O15278" s="24">
        <v>25.81</v>
      </c>
      <c r="P15278" s="25">
        <v>34</v>
      </c>
    </row>
    <row r="15279" spans="1:16" x14ac:dyDescent="0.3">
      <c r="A15279" s="22">
        <v>43550</v>
      </c>
      <c r="B15279">
        <v>2019</v>
      </c>
      <c r="C15279">
        <v>3</v>
      </c>
      <c r="D15279" t="s">
        <v>118</v>
      </c>
      <c r="E15279" t="s">
        <v>91</v>
      </c>
      <c r="F15279" t="s">
        <v>191</v>
      </c>
      <c r="G15279" t="s">
        <v>114</v>
      </c>
      <c r="H15279" t="s">
        <v>104</v>
      </c>
      <c r="I15279" t="s">
        <v>76</v>
      </c>
      <c r="J15279" t="s">
        <v>105</v>
      </c>
      <c r="K15279" s="23">
        <v>0</v>
      </c>
      <c r="L15279" s="24">
        <v>7.4</v>
      </c>
      <c r="M15279" s="24">
        <v>0</v>
      </c>
      <c r="N15279" s="24">
        <v>0</v>
      </c>
      <c r="O15279" s="24">
        <v>0</v>
      </c>
      <c r="P15279" s="25">
        <v>34</v>
      </c>
    </row>
    <row r="15280" spans="1:16" x14ac:dyDescent="0.3">
      <c r="A15280" s="22">
        <v>43550</v>
      </c>
      <c r="B15280">
        <v>2019</v>
      </c>
      <c r="C15280">
        <v>3</v>
      </c>
      <c r="D15280" t="s">
        <v>118</v>
      </c>
      <c r="E15280" t="s">
        <v>91</v>
      </c>
      <c r="F15280" t="s">
        <v>191</v>
      </c>
      <c r="G15280" t="s">
        <v>114</v>
      </c>
      <c r="H15280" t="s">
        <v>106</v>
      </c>
      <c r="I15280" t="s">
        <v>69</v>
      </c>
      <c r="J15280" t="s">
        <v>107</v>
      </c>
      <c r="K15280" s="23">
        <v>19</v>
      </c>
      <c r="L15280" s="24">
        <v>16.5</v>
      </c>
      <c r="M15280" s="24">
        <v>313.5</v>
      </c>
      <c r="N15280" s="24">
        <v>244.53</v>
      </c>
      <c r="O15280" s="24">
        <v>68.97</v>
      </c>
      <c r="P15280" s="25">
        <v>22</v>
      </c>
    </row>
    <row r="15281" spans="1:16" x14ac:dyDescent="0.3">
      <c r="A15281" s="22">
        <v>43550</v>
      </c>
      <c r="B15281">
        <v>2019</v>
      </c>
      <c r="C15281">
        <v>3</v>
      </c>
      <c r="D15281" t="s">
        <v>118</v>
      </c>
      <c r="E15281" t="s">
        <v>91</v>
      </c>
      <c r="F15281" t="s">
        <v>191</v>
      </c>
      <c r="G15281" t="s">
        <v>114</v>
      </c>
      <c r="H15281" t="s">
        <v>108</v>
      </c>
      <c r="I15281" t="s">
        <v>72</v>
      </c>
      <c r="J15281" t="s">
        <v>109</v>
      </c>
      <c r="K15281" s="23">
        <v>9</v>
      </c>
      <c r="L15281" s="24">
        <v>8.1999999999999993</v>
      </c>
      <c r="M15281" s="24">
        <v>73.8</v>
      </c>
      <c r="N15281" s="24">
        <v>50.18</v>
      </c>
      <c r="O15281" s="24">
        <v>23.62</v>
      </c>
      <c r="P15281" s="25">
        <v>32</v>
      </c>
    </row>
    <row r="15282" spans="1:16" x14ac:dyDescent="0.3">
      <c r="A15282" s="22">
        <v>43551</v>
      </c>
      <c r="B15282">
        <v>2019</v>
      </c>
      <c r="C15282">
        <v>3</v>
      </c>
      <c r="D15282" t="s">
        <v>118</v>
      </c>
      <c r="E15282" t="s">
        <v>91</v>
      </c>
      <c r="F15282" t="s">
        <v>191</v>
      </c>
      <c r="G15282" t="s">
        <v>115</v>
      </c>
      <c r="H15282" t="s">
        <v>94</v>
      </c>
      <c r="I15282" t="s">
        <v>73</v>
      </c>
      <c r="J15282" t="s">
        <v>95</v>
      </c>
      <c r="K15282" s="23">
        <v>6.34</v>
      </c>
      <c r="L15282" s="24">
        <v>3.1</v>
      </c>
      <c r="M15282" s="24">
        <v>19.649999999999999</v>
      </c>
      <c r="N15282" s="24">
        <v>13.76</v>
      </c>
      <c r="O15282" s="24">
        <v>5.89</v>
      </c>
      <c r="P15282" s="25">
        <v>30</v>
      </c>
    </row>
    <row r="15283" spans="1:16" x14ac:dyDescent="0.3">
      <c r="A15283" s="22">
        <v>43551</v>
      </c>
      <c r="B15283">
        <v>2019</v>
      </c>
      <c r="C15283">
        <v>3</v>
      </c>
      <c r="D15283" t="s">
        <v>118</v>
      </c>
      <c r="E15283" t="s">
        <v>91</v>
      </c>
      <c r="F15283" t="s">
        <v>191</v>
      </c>
      <c r="G15283" t="s">
        <v>115</v>
      </c>
      <c r="H15283" t="s">
        <v>96</v>
      </c>
      <c r="I15283" t="s">
        <v>74</v>
      </c>
      <c r="J15283" t="s">
        <v>97</v>
      </c>
      <c r="K15283" s="23">
        <v>7.77</v>
      </c>
      <c r="L15283" s="24">
        <v>3.6</v>
      </c>
      <c r="M15283" s="24">
        <v>27.97</v>
      </c>
      <c r="N15283" s="24">
        <v>19.579999999999998</v>
      </c>
      <c r="O15283" s="24">
        <v>8.39</v>
      </c>
      <c r="P15283" s="25">
        <v>30</v>
      </c>
    </row>
    <row r="15284" spans="1:16" x14ac:dyDescent="0.3">
      <c r="A15284" s="22">
        <v>43551</v>
      </c>
      <c r="B15284">
        <v>2019</v>
      </c>
      <c r="C15284">
        <v>3</v>
      </c>
      <c r="D15284" t="s">
        <v>118</v>
      </c>
      <c r="E15284" t="s">
        <v>91</v>
      </c>
      <c r="F15284" t="s">
        <v>191</v>
      </c>
      <c r="G15284" t="s">
        <v>115</v>
      </c>
      <c r="H15284" t="s">
        <v>98</v>
      </c>
      <c r="I15284" t="s">
        <v>75</v>
      </c>
      <c r="J15284" t="s">
        <v>99</v>
      </c>
      <c r="K15284" s="23">
        <v>3</v>
      </c>
      <c r="L15284" s="24">
        <v>2.8</v>
      </c>
      <c r="M15284" s="24">
        <v>8.4</v>
      </c>
      <c r="N15284" s="24">
        <v>6.05</v>
      </c>
      <c r="O15284" s="24">
        <v>2.35</v>
      </c>
      <c r="P15284" s="25">
        <v>28</v>
      </c>
    </row>
    <row r="15285" spans="1:16" x14ac:dyDescent="0.3">
      <c r="A15285" s="22">
        <v>43551</v>
      </c>
      <c r="B15285">
        <v>2019</v>
      </c>
      <c r="C15285">
        <v>3</v>
      </c>
      <c r="D15285" t="s">
        <v>118</v>
      </c>
      <c r="E15285" t="s">
        <v>91</v>
      </c>
      <c r="F15285" t="s">
        <v>191</v>
      </c>
      <c r="G15285" t="s">
        <v>115</v>
      </c>
      <c r="H15285" t="s">
        <v>100</v>
      </c>
      <c r="I15285" t="s">
        <v>70</v>
      </c>
      <c r="J15285" t="s">
        <v>101</v>
      </c>
      <c r="K15285" s="23">
        <v>25.6</v>
      </c>
      <c r="L15285" s="24">
        <v>2.4</v>
      </c>
      <c r="M15285" s="24">
        <v>61.44</v>
      </c>
      <c r="N15285" s="24">
        <v>45.47</v>
      </c>
      <c r="O15285" s="24">
        <v>15.97</v>
      </c>
      <c r="P15285" s="25">
        <v>26</v>
      </c>
    </row>
    <row r="15286" spans="1:16" x14ac:dyDescent="0.3">
      <c r="A15286" s="22">
        <v>43551</v>
      </c>
      <c r="B15286">
        <v>2019</v>
      </c>
      <c r="C15286">
        <v>3</v>
      </c>
      <c r="D15286" t="s">
        <v>118</v>
      </c>
      <c r="E15286" t="s">
        <v>91</v>
      </c>
      <c r="F15286" t="s">
        <v>191</v>
      </c>
      <c r="G15286" t="s">
        <v>115</v>
      </c>
      <c r="H15286" t="s">
        <v>102</v>
      </c>
      <c r="I15286" t="s">
        <v>71</v>
      </c>
      <c r="J15286" t="s">
        <v>103</v>
      </c>
      <c r="K15286" s="23">
        <v>12</v>
      </c>
      <c r="L15286" s="24">
        <v>6.9</v>
      </c>
      <c r="M15286" s="24">
        <v>82.8</v>
      </c>
      <c r="N15286" s="24">
        <v>54.65</v>
      </c>
      <c r="O15286" s="24">
        <v>28.15</v>
      </c>
      <c r="P15286" s="25">
        <v>34</v>
      </c>
    </row>
    <row r="15287" spans="1:16" x14ac:dyDescent="0.3">
      <c r="A15287" s="22">
        <v>43551</v>
      </c>
      <c r="B15287">
        <v>2019</v>
      </c>
      <c r="C15287">
        <v>3</v>
      </c>
      <c r="D15287" t="s">
        <v>118</v>
      </c>
      <c r="E15287" t="s">
        <v>91</v>
      </c>
      <c r="F15287" t="s">
        <v>191</v>
      </c>
      <c r="G15287" t="s">
        <v>115</v>
      </c>
      <c r="H15287" t="s">
        <v>104</v>
      </c>
      <c r="I15287" t="s">
        <v>76</v>
      </c>
      <c r="J15287" t="s">
        <v>105</v>
      </c>
      <c r="K15287" s="23">
        <v>1</v>
      </c>
      <c r="L15287" s="24">
        <v>7.4</v>
      </c>
      <c r="M15287" s="24">
        <v>7.4</v>
      </c>
      <c r="N15287" s="24">
        <v>4.88</v>
      </c>
      <c r="O15287" s="24">
        <v>2.52</v>
      </c>
      <c r="P15287" s="25">
        <v>34</v>
      </c>
    </row>
    <row r="15288" spans="1:16" x14ac:dyDescent="0.3">
      <c r="A15288" s="22">
        <v>43551</v>
      </c>
      <c r="B15288">
        <v>2019</v>
      </c>
      <c r="C15288">
        <v>3</v>
      </c>
      <c r="D15288" t="s">
        <v>118</v>
      </c>
      <c r="E15288" t="s">
        <v>91</v>
      </c>
      <c r="F15288" t="s">
        <v>191</v>
      </c>
      <c r="G15288" t="s">
        <v>115</v>
      </c>
      <c r="H15288" t="s">
        <v>106</v>
      </c>
      <c r="I15288" t="s">
        <v>69</v>
      </c>
      <c r="J15288" t="s">
        <v>107</v>
      </c>
      <c r="K15288" s="23">
        <v>0</v>
      </c>
      <c r="L15288" s="24">
        <v>16.5</v>
      </c>
      <c r="M15288" s="24">
        <v>0</v>
      </c>
      <c r="N15288" s="24">
        <v>0</v>
      </c>
      <c r="O15288" s="24">
        <v>0</v>
      </c>
      <c r="P15288" s="25">
        <v>22</v>
      </c>
    </row>
    <row r="15289" spans="1:16" x14ac:dyDescent="0.3">
      <c r="A15289" s="22">
        <v>43551</v>
      </c>
      <c r="B15289">
        <v>2019</v>
      </c>
      <c r="C15289">
        <v>3</v>
      </c>
      <c r="D15289" t="s">
        <v>118</v>
      </c>
      <c r="E15289" t="s">
        <v>91</v>
      </c>
      <c r="F15289" t="s">
        <v>191</v>
      </c>
      <c r="G15289" t="s">
        <v>115</v>
      </c>
      <c r="H15289" t="s">
        <v>108</v>
      </c>
      <c r="I15289" t="s">
        <v>72</v>
      </c>
      <c r="J15289" t="s">
        <v>109</v>
      </c>
      <c r="K15289" s="23">
        <v>9</v>
      </c>
      <c r="L15289" s="24">
        <v>8.1999999999999993</v>
      </c>
      <c r="M15289" s="24">
        <v>73.8</v>
      </c>
      <c r="N15289" s="24">
        <v>50.18</v>
      </c>
      <c r="O15289" s="24">
        <v>23.62</v>
      </c>
      <c r="P15289" s="25">
        <v>32</v>
      </c>
    </row>
    <row r="15290" spans="1:16" x14ac:dyDescent="0.3">
      <c r="A15290" s="22">
        <v>43552</v>
      </c>
      <c r="B15290">
        <v>2019</v>
      </c>
      <c r="C15290">
        <v>3</v>
      </c>
      <c r="D15290" t="s">
        <v>118</v>
      </c>
      <c r="E15290" t="s">
        <v>91</v>
      </c>
      <c r="F15290" t="s">
        <v>191</v>
      </c>
      <c r="G15290" t="s">
        <v>93</v>
      </c>
      <c r="H15290" t="s">
        <v>94</v>
      </c>
      <c r="I15290" t="s">
        <v>73</v>
      </c>
      <c r="J15290" t="s">
        <v>95</v>
      </c>
      <c r="K15290" s="23">
        <v>1.33</v>
      </c>
      <c r="L15290" s="24">
        <v>3.1</v>
      </c>
      <c r="M15290" s="24">
        <v>4.12</v>
      </c>
      <c r="N15290" s="24">
        <v>2.88</v>
      </c>
      <c r="O15290" s="24">
        <v>1.24</v>
      </c>
      <c r="P15290" s="25">
        <v>30</v>
      </c>
    </row>
    <row r="15291" spans="1:16" x14ac:dyDescent="0.3">
      <c r="A15291" s="22">
        <v>43552</v>
      </c>
      <c r="B15291">
        <v>2019</v>
      </c>
      <c r="C15291">
        <v>3</v>
      </c>
      <c r="D15291" t="s">
        <v>118</v>
      </c>
      <c r="E15291" t="s">
        <v>91</v>
      </c>
      <c r="F15291" t="s">
        <v>191</v>
      </c>
      <c r="G15291" t="s">
        <v>93</v>
      </c>
      <c r="H15291" t="s">
        <v>96</v>
      </c>
      <c r="I15291" t="s">
        <v>74</v>
      </c>
      <c r="J15291" t="s">
        <v>97</v>
      </c>
      <c r="K15291" s="23">
        <v>6.43</v>
      </c>
      <c r="L15291" s="24">
        <v>3.6</v>
      </c>
      <c r="M15291" s="24">
        <v>23.15</v>
      </c>
      <c r="N15291" s="24">
        <v>16.2</v>
      </c>
      <c r="O15291" s="24">
        <v>6.95</v>
      </c>
      <c r="P15291" s="25">
        <v>30</v>
      </c>
    </row>
    <row r="15292" spans="1:16" x14ac:dyDescent="0.3">
      <c r="A15292" s="22">
        <v>43552</v>
      </c>
      <c r="B15292">
        <v>2019</v>
      </c>
      <c r="C15292">
        <v>3</v>
      </c>
      <c r="D15292" t="s">
        <v>118</v>
      </c>
      <c r="E15292" t="s">
        <v>91</v>
      </c>
      <c r="F15292" t="s">
        <v>191</v>
      </c>
      <c r="G15292" t="s">
        <v>93</v>
      </c>
      <c r="H15292" t="s">
        <v>98</v>
      </c>
      <c r="I15292" t="s">
        <v>75</v>
      </c>
      <c r="J15292" t="s">
        <v>99</v>
      </c>
      <c r="K15292" s="23">
        <v>1.4</v>
      </c>
      <c r="L15292" s="24">
        <v>2.8</v>
      </c>
      <c r="M15292" s="24">
        <v>3.92</v>
      </c>
      <c r="N15292" s="24">
        <v>2.82</v>
      </c>
      <c r="O15292" s="24">
        <v>1.1000000000000001</v>
      </c>
      <c r="P15292" s="25">
        <v>28</v>
      </c>
    </row>
    <row r="15293" spans="1:16" x14ac:dyDescent="0.3">
      <c r="A15293" s="22">
        <v>43552</v>
      </c>
      <c r="B15293">
        <v>2019</v>
      </c>
      <c r="C15293">
        <v>3</v>
      </c>
      <c r="D15293" t="s">
        <v>118</v>
      </c>
      <c r="E15293" t="s">
        <v>91</v>
      </c>
      <c r="F15293" t="s">
        <v>191</v>
      </c>
      <c r="G15293" t="s">
        <v>93</v>
      </c>
      <c r="H15293" t="s">
        <v>100</v>
      </c>
      <c r="I15293" t="s">
        <v>70</v>
      </c>
      <c r="J15293" t="s">
        <v>101</v>
      </c>
      <c r="K15293" s="23">
        <v>14</v>
      </c>
      <c r="L15293" s="24">
        <v>2.4</v>
      </c>
      <c r="M15293" s="24">
        <v>33.6</v>
      </c>
      <c r="N15293" s="24">
        <v>24.86</v>
      </c>
      <c r="O15293" s="24">
        <v>8.74</v>
      </c>
      <c r="P15293" s="25">
        <v>26</v>
      </c>
    </row>
    <row r="15294" spans="1:16" x14ac:dyDescent="0.3">
      <c r="A15294" s="22">
        <v>43552</v>
      </c>
      <c r="B15294">
        <v>2019</v>
      </c>
      <c r="C15294">
        <v>3</v>
      </c>
      <c r="D15294" t="s">
        <v>118</v>
      </c>
      <c r="E15294" t="s">
        <v>91</v>
      </c>
      <c r="F15294" t="s">
        <v>191</v>
      </c>
      <c r="G15294" t="s">
        <v>93</v>
      </c>
      <c r="H15294" t="s">
        <v>102</v>
      </c>
      <c r="I15294" t="s">
        <v>71</v>
      </c>
      <c r="J15294" t="s">
        <v>103</v>
      </c>
      <c r="K15294" s="23">
        <v>6</v>
      </c>
      <c r="L15294" s="24">
        <v>6.9</v>
      </c>
      <c r="M15294" s="24">
        <v>41.4</v>
      </c>
      <c r="N15294" s="24">
        <v>27.32</v>
      </c>
      <c r="O15294" s="24">
        <v>14.08</v>
      </c>
      <c r="P15294" s="25">
        <v>34</v>
      </c>
    </row>
    <row r="15295" spans="1:16" x14ac:dyDescent="0.3">
      <c r="A15295" s="22">
        <v>43552</v>
      </c>
      <c r="B15295">
        <v>2019</v>
      </c>
      <c r="C15295">
        <v>3</v>
      </c>
      <c r="D15295" t="s">
        <v>118</v>
      </c>
      <c r="E15295" t="s">
        <v>91</v>
      </c>
      <c r="F15295" t="s">
        <v>191</v>
      </c>
      <c r="G15295" t="s">
        <v>93</v>
      </c>
      <c r="H15295" t="s">
        <v>104</v>
      </c>
      <c r="I15295" t="s">
        <v>76</v>
      </c>
      <c r="J15295" t="s">
        <v>105</v>
      </c>
      <c r="K15295" s="23">
        <v>0</v>
      </c>
      <c r="L15295" s="24">
        <v>7.4</v>
      </c>
      <c r="M15295" s="24">
        <v>0</v>
      </c>
      <c r="N15295" s="24">
        <v>0</v>
      </c>
      <c r="O15295" s="24">
        <v>0</v>
      </c>
      <c r="P15295" s="25">
        <v>34</v>
      </c>
    </row>
    <row r="15296" spans="1:16" x14ac:dyDescent="0.3">
      <c r="A15296" s="22">
        <v>43552</v>
      </c>
      <c r="B15296">
        <v>2019</v>
      </c>
      <c r="C15296">
        <v>3</v>
      </c>
      <c r="D15296" t="s">
        <v>118</v>
      </c>
      <c r="E15296" t="s">
        <v>91</v>
      </c>
      <c r="F15296" t="s">
        <v>191</v>
      </c>
      <c r="G15296" t="s">
        <v>93</v>
      </c>
      <c r="H15296" t="s">
        <v>106</v>
      </c>
      <c r="I15296" t="s">
        <v>69</v>
      </c>
      <c r="J15296" t="s">
        <v>107</v>
      </c>
      <c r="K15296" s="23">
        <v>7</v>
      </c>
      <c r="L15296" s="24">
        <v>16.5</v>
      </c>
      <c r="M15296" s="24">
        <v>115.5</v>
      </c>
      <c r="N15296" s="24">
        <v>90.09</v>
      </c>
      <c r="O15296" s="24">
        <v>25.41</v>
      </c>
      <c r="P15296" s="25">
        <v>22</v>
      </c>
    </row>
    <row r="15297" spans="1:16" x14ac:dyDescent="0.3">
      <c r="A15297" s="22">
        <v>43552</v>
      </c>
      <c r="B15297">
        <v>2019</v>
      </c>
      <c r="C15297">
        <v>3</v>
      </c>
      <c r="D15297" t="s">
        <v>118</v>
      </c>
      <c r="E15297" t="s">
        <v>91</v>
      </c>
      <c r="F15297" t="s">
        <v>191</v>
      </c>
      <c r="G15297" t="s">
        <v>93</v>
      </c>
      <c r="H15297" t="s">
        <v>108</v>
      </c>
      <c r="I15297" t="s">
        <v>72</v>
      </c>
      <c r="J15297" t="s">
        <v>109</v>
      </c>
      <c r="K15297" s="23">
        <v>1</v>
      </c>
      <c r="L15297" s="24">
        <v>8.1999999999999993</v>
      </c>
      <c r="M15297" s="24">
        <v>8.1999999999999993</v>
      </c>
      <c r="N15297" s="24">
        <v>5.58</v>
      </c>
      <c r="O15297" s="24">
        <v>2.62</v>
      </c>
      <c r="P15297" s="25">
        <v>32</v>
      </c>
    </row>
    <row r="15298" spans="1:16" x14ac:dyDescent="0.3">
      <c r="A15298" s="22">
        <v>43553</v>
      </c>
      <c r="B15298">
        <v>2019</v>
      </c>
      <c r="C15298">
        <v>3</v>
      </c>
      <c r="D15298" t="s">
        <v>118</v>
      </c>
      <c r="E15298" t="s">
        <v>91</v>
      </c>
      <c r="F15298" t="s">
        <v>191</v>
      </c>
      <c r="G15298" t="s">
        <v>110</v>
      </c>
      <c r="H15298" t="s">
        <v>94</v>
      </c>
      <c r="I15298" t="s">
        <v>73</v>
      </c>
      <c r="J15298" t="s">
        <v>95</v>
      </c>
      <c r="K15298" s="23">
        <v>3</v>
      </c>
      <c r="L15298" s="24">
        <v>3.1</v>
      </c>
      <c r="M15298" s="24">
        <v>9.3000000000000007</v>
      </c>
      <c r="N15298" s="24">
        <v>6.51</v>
      </c>
      <c r="O15298" s="24">
        <v>2.79</v>
      </c>
      <c r="P15298" s="25">
        <v>30</v>
      </c>
    </row>
    <row r="15299" spans="1:16" x14ac:dyDescent="0.3">
      <c r="A15299" s="22">
        <v>43553</v>
      </c>
      <c r="B15299">
        <v>2019</v>
      </c>
      <c r="C15299">
        <v>3</v>
      </c>
      <c r="D15299" t="s">
        <v>118</v>
      </c>
      <c r="E15299" t="s">
        <v>91</v>
      </c>
      <c r="F15299" t="s">
        <v>191</v>
      </c>
      <c r="G15299" t="s">
        <v>110</v>
      </c>
      <c r="H15299" t="s">
        <v>96</v>
      </c>
      <c r="I15299" t="s">
        <v>74</v>
      </c>
      <c r="J15299" t="s">
        <v>97</v>
      </c>
      <c r="K15299" s="23">
        <v>4.3</v>
      </c>
      <c r="L15299" s="24">
        <v>3.6</v>
      </c>
      <c r="M15299" s="24">
        <v>15.48</v>
      </c>
      <c r="N15299" s="24">
        <v>10.84</v>
      </c>
      <c r="O15299" s="24">
        <v>4.6399999999999997</v>
      </c>
      <c r="P15299" s="25">
        <v>30</v>
      </c>
    </row>
    <row r="15300" spans="1:16" x14ac:dyDescent="0.3">
      <c r="A15300" s="22">
        <v>43553</v>
      </c>
      <c r="B15300">
        <v>2019</v>
      </c>
      <c r="C15300">
        <v>3</v>
      </c>
      <c r="D15300" t="s">
        <v>118</v>
      </c>
      <c r="E15300" t="s">
        <v>91</v>
      </c>
      <c r="F15300" t="s">
        <v>191</v>
      </c>
      <c r="G15300" t="s">
        <v>110</v>
      </c>
      <c r="H15300" t="s">
        <v>98</v>
      </c>
      <c r="I15300" t="s">
        <v>75</v>
      </c>
      <c r="J15300" t="s">
        <v>99</v>
      </c>
      <c r="K15300" s="23">
        <v>4</v>
      </c>
      <c r="L15300" s="24">
        <v>2.8</v>
      </c>
      <c r="M15300" s="24">
        <v>11.2</v>
      </c>
      <c r="N15300" s="24">
        <v>8.06</v>
      </c>
      <c r="O15300" s="24">
        <v>3.14</v>
      </c>
      <c r="P15300" s="25">
        <v>28</v>
      </c>
    </row>
    <row r="15301" spans="1:16" x14ac:dyDescent="0.3">
      <c r="A15301" s="22">
        <v>43553</v>
      </c>
      <c r="B15301">
        <v>2019</v>
      </c>
      <c r="C15301">
        <v>3</v>
      </c>
      <c r="D15301" t="s">
        <v>118</v>
      </c>
      <c r="E15301" t="s">
        <v>91</v>
      </c>
      <c r="F15301" t="s">
        <v>191</v>
      </c>
      <c r="G15301" t="s">
        <v>110</v>
      </c>
      <c r="H15301" t="s">
        <v>100</v>
      </c>
      <c r="I15301" t="s">
        <v>70</v>
      </c>
      <c r="J15301" t="s">
        <v>101</v>
      </c>
      <c r="K15301" s="23">
        <v>25.3</v>
      </c>
      <c r="L15301" s="24">
        <v>2.4</v>
      </c>
      <c r="M15301" s="24">
        <v>60.72</v>
      </c>
      <c r="N15301" s="24">
        <v>44.93</v>
      </c>
      <c r="O15301" s="24">
        <v>15.79</v>
      </c>
      <c r="P15301" s="25">
        <v>26</v>
      </c>
    </row>
    <row r="15302" spans="1:16" x14ac:dyDescent="0.3">
      <c r="A15302" s="22">
        <v>43553</v>
      </c>
      <c r="B15302">
        <v>2019</v>
      </c>
      <c r="C15302">
        <v>3</v>
      </c>
      <c r="D15302" t="s">
        <v>118</v>
      </c>
      <c r="E15302" t="s">
        <v>91</v>
      </c>
      <c r="F15302" t="s">
        <v>191</v>
      </c>
      <c r="G15302" t="s">
        <v>110</v>
      </c>
      <c r="H15302" t="s">
        <v>102</v>
      </c>
      <c r="I15302" t="s">
        <v>71</v>
      </c>
      <c r="J15302" t="s">
        <v>103</v>
      </c>
      <c r="K15302" s="23">
        <v>10</v>
      </c>
      <c r="L15302" s="24">
        <v>6.9</v>
      </c>
      <c r="M15302" s="24">
        <v>69</v>
      </c>
      <c r="N15302" s="24">
        <v>45.54</v>
      </c>
      <c r="O15302" s="24">
        <v>23.46</v>
      </c>
      <c r="P15302" s="25">
        <v>34</v>
      </c>
    </row>
    <row r="15303" spans="1:16" x14ac:dyDescent="0.3">
      <c r="A15303" s="22">
        <v>43553</v>
      </c>
      <c r="B15303">
        <v>2019</v>
      </c>
      <c r="C15303">
        <v>3</v>
      </c>
      <c r="D15303" t="s">
        <v>118</v>
      </c>
      <c r="E15303" t="s">
        <v>91</v>
      </c>
      <c r="F15303" t="s">
        <v>191</v>
      </c>
      <c r="G15303" t="s">
        <v>110</v>
      </c>
      <c r="H15303" t="s">
        <v>104</v>
      </c>
      <c r="I15303" t="s">
        <v>76</v>
      </c>
      <c r="J15303" t="s">
        <v>105</v>
      </c>
      <c r="K15303" s="23">
        <v>0</v>
      </c>
      <c r="L15303" s="24">
        <v>7.4</v>
      </c>
      <c r="M15303" s="24">
        <v>0</v>
      </c>
      <c r="N15303" s="24">
        <v>0</v>
      </c>
      <c r="O15303" s="24">
        <v>0</v>
      </c>
      <c r="P15303" s="25">
        <v>34</v>
      </c>
    </row>
    <row r="15304" spans="1:16" x14ac:dyDescent="0.3">
      <c r="A15304" s="22">
        <v>43553</v>
      </c>
      <c r="B15304">
        <v>2019</v>
      </c>
      <c r="C15304">
        <v>3</v>
      </c>
      <c r="D15304" t="s">
        <v>118</v>
      </c>
      <c r="E15304" t="s">
        <v>91</v>
      </c>
      <c r="F15304" t="s">
        <v>191</v>
      </c>
      <c r="G15304" t="s">
        <v>110</v>
      </c>
      <c r="H15304" t="s">
        <v>106</v>
      </c>
      <c r="I15304" t="s">
        <v>69</v>
      </c>
      <c r="J15304" t="s">
        <v>107</v>
      </c>
      <c r="K15304" s="23">
        <v>16</v>
      </c>
      <c r="L15304" s="24">
        <v>16.5</v>
      </c>
      <c r="M15304" s="24">
        <v>264</v>
      </c>
      <c r="N15304" s="24">
        <v>205.92</v>
      </c>
      <c r="O15304" s="24">
        <v>58.08</v>
      </c>
      <c r="P15304" s="25">
        <v>22</v>
      </c>
    </row>
    <row r="15305" spans="1:16" x14ac:dyDescent="0.3">
      <c r="A15305" s="22">
        <v>43553</v>
      </c>
      <c r="B15305">
        <v>2019</v>
      </c>
      <c r="C15305">
        <v>3</v>
      </c>
      <c r="D15305" t="s">
        <v>118</v>
      </c>
      <c r="E15305" t="s">
        <v>91</v>
      </c>
      <c r="F15305" t="s">
        <v>191</v>
      </c>
      <c r="G15305" t="s">
        <v>110</v>
      </c>
      <c r="H15305" t="s">
        <v>108</v>
      </c>
      <c r="I15305" t="s">
        <v>72</v>
      </c>
      <c r="J15305" t="s">
        <v>109</v>
      </c>
      <c r="K15305" s="23">
        <v>9.1999999999999993</v>
      </c>
      <c r="L15305" s="24">
        <v>8.1999999999999993</v>
      </c>
      <c r="M15305" s="24">
        <v>75.44</v>
      </c>
      <c r="N15305" s="24">
        <v>51.3</v>
      </c>
      <c r="O15305" s="24">
        <v>24.14</v>
      </c>
      <c r="P15305" s="25">
        <v>32</v>
      </c>
    </row>
    <row r="15306" spans="1:16" x14ac:dyDescent="0.3">
      <c r="A15306" s="22">
        <v>43554</v>
      </c>
      <c r="B15306">
        <v>2019</v>
      </c>
      <c r="C15306">
        <v>3</v>
      </c>
      <c r="D15306" t="s">
        <v>118</v>
      </c>
      <c r="E15306" t="s">
        <v>91</v>
      </c>
      <c r="F15306" t="s">
        <v>191</v>
      </c>
      <c r="G15306" t="s">
        <v>111</v>
      </c>
      <c r="H15306" t="s">
        <v>94</v>
      </c>
      <c r="I15306" t="s">
        <v>73</v>
      </c>
      <c r="J15306" t="s">
        <v>95</v>
      </c>
      <c r="K15306" s="23">
        <v>4.66</v>
      </c>
      <c r="L15306" s="24">
        <v>3.1</v>
      </c>
      <c r="M15306" s="24">
        <v>14.45</v>
      </c>
      <c r="N15306" s="24">
        <v>10.11</v>
      </c>
      <c r="O15306" s="24">
        <v>4.34</v>
      </c>
      <c r="P15306" s="25">
        <v>30</v>
      </c>
    </row>
    <row r="15307" spans="1:16" x14ac:dyDescent="0.3">
      <c r="A15307" s="22">
        <v>43554</v>
      </c>
      <c r="B15307">
        <v>2019</v>
      </c>
      <c r="C15307">
        <v>3</v>
      </c>
      <c r="D15307" t="s">
        <v>118</v>
      </c>
      <c r="E15307" t="s">
        <v>91</v>
      </c>
      <c r="F15307" t="s">
        <v>191</v>
      </c>
      <c r="G15307" t="s">
        <v>111</v>
      </c>
      <c r="H15307" t="s">
        <v>96</v>
      </c>
      <c r="I15307" t="s">
        <v>74</v>
      </c>
      <c r="J15307" t="s">
        <v>97</v>
      </c>
      <c r="K15307" s="23">
        <v>10.68</v>
      </c>
      <c r="L15307" s="24">
        <v>3.6</v>
      </c>
      <c r="M15307" s="24">
        <v>38.450000000000003</v>
      </c>
      <c r="N15307" s="24">
        <v>26.92</v>
      </c>
      <c r="O15307" s="24">
        <v>11.53</v>
      </c>
      <c r="P15307" s="25">
        <v>30</v>
      </c>
    </row>
    <row r="15308" spans="1:16" x14ac:dyDescent="0.3">
      <c r="A15308" s="22">
        <v>43554</v>
      </c>
      <c r="B15308">
        <v>2019</v>
      </c>
      <c r="C15308">
        <v>3</v>
      </c>
      <c r="D15308" t="s">
        <v>118</v>
      </c>
      <c r="E15308" t="s">
        <v>91</v>
      </c>
      <c r="F15308" t="s">
        <v>191</v>
      </c>
      <c r="G15308" t="s">
        <v>111</v>
      </c>
      <c r="H15308" t="s">
        <v>98</v>
      </c>
      <c r="I15308" t="s">
        <v>75</v>
      </c>
      <c r="J15308" t="s">
        <v>99</v>
      </c>
      <c r="K15308" s="23">
        <v>1.1000000000000001</v>
      </c>
      <c r="L15308" s="24">
        <v>2.8</v>
      </c>
      <c r="M15308" s="24">
        <v>3.08</v>
      </c>
      <c r="N15308" s="24">
        <v>2.2200000000000002</v>
      </c>
      <c r="O15308" s="24">
        <v>0.86</v>
      </c>
      <c r="P15308" s="25">
        <v>28</v>
      </c>
    </row>
    <row r="15309" spans="1:16" x14ac:dyDescent="0.3">
      <c r="A15309" s="22">
        <v>43554</v>
      </c>
      <c r="B15309">
        <v>2019</v>
      </c>
      <c r="C15309">
        <v>3</v>
      </c>
      <c r="D15309" t="s">
        <v>118</v>
      </c>
      <c r="E15309" t="s">
        <v>91</v>
      </c>
      <c r="F15309" t="s">
        <v>191</v>
      </c>
      <c r="G15309" t="s">
        <v>111</v>
      </c>
      <c r="H15309" t="s">
        <v>100</v>
      </c>
      <c r="I15309" t="s">
        <v>70</v>
      </c>
      <c r="J15309" t="s">
        <v>101</v>
      </c>
      <c r="K15309" s="23">
        <v>18</v>
      </c>
      <c r="L15309" s="24">
        <v>2.4</v>
      </c>
      <c r="M15309" s="24">
        <v>43.2</v>
      </c>
      <c r="N15309" s="24">
        <v>31.97</v>
      </c>
      <c r="O15309" s="24">
        <v>11.23</v>
      </c>
      <c r="P15309" s="25">
        <v>26</v>
      </c>
    </row>
    <row r="15310" spans="1:16" x14ac:dyDescent="0.3">
      <c r="A15310" s="22">
        <v>43554</v>
      </c>
      <c r="B15310">
        <v>2019</v>
      </c>
      <c r="C15310">
        <v>3</v>
      </c>
      <c r="D15310" t="s">
        <v>118</v>
      </c>
      <c r="E15310" t="s">
        <v>91</v>
      </c>
      <c r="F15310" t="s">
        <v>191</v>
      </c>
      <c r="G15310" t="s">
        <v>111</v>
      </c>
      <c r="H15310" t="s">
        <v>102</v>
      </c>
      <c r="I15310" t="s">
        <v>71</v>
      </c>
      <c r="J15310" t="s">
        <v>103</v>
      </c>
      <c r="K15310" s="23">
        <v>11</v>
      </c>
      <c r="L15310" s="24">
        <v>6.9</v>
      </c>
      <c r="M15310" s="24">
        <v>75.900000000000006</v>
      </c>
      <c r="N15310" s="24">
        <v>50.09</v>
      </c>
      <c r="O15310" s="24">
        <v>25.81</v>
      </c>
      <c r="P15310" s="25">
        <v>34</v>
      </c>
    </row>
    <row r="15311" spans="1:16" x14ac:dyDescent="0.3">
      <c r="A15311" s="22">
        <v>43554</v>
      </c>
      <c r="B15311">
        <v>2019</v>
      </c>
      <c r="C15311">
        <v>3</v>
      </c>
      <c r="D15311" t="s">
        <v>118</v>
      </c>
      <c r="E15311" t="s">
        <v>91</v>
      </c>
      <c r="F15311" t="s">
        <v>191</v>
      </c>
      <c r="G15311" t="s">
        <v>111</v>
      </c>
      <c r="H15311" t="s">
        <v>104</v>
      </c>
      <c r="I15311" t="s">
        <v>76</v>
      </c>
      <c r="J15311" t="s">
        <v>105</v>
      </c>
      <c r="K15311" s="23">
        <v>1</v>
      </c>
      <c r="L15311" s="24">
        <v>7.4</v>
      </c>
      <c r="M15311" s="24">
        <v>7.4</v>
      </c>
      <c r="N15311" s="24">
        <v>4.88</v>
      </c>
      <c r="O15311" s="24">
        <v>2.52</v>
      </c>
      <c r="P15311" s="25">
        <v>34</v>
      </c>
    </row>
    <row r="15312" spans="1:16" x14ac:dyDescent="0.3">
      <c r="A15312" s="22">
        <v>43554</v>
      </c>
      <c r="B15312">
        <v>2019</v>
      </c>
      <c r="C15312">
        <v>3</v>
      </c>
      <c r="D15312" t="s">
        <v>118</v>
      </c>
      <c r="E15312" t="s">
        <v>91</v>
      </c>
      <c r="F15312" t="s">
        <v>191</v>
      </c>
      <c r="G15312" t="s">
        <v>111</v>
      </c>
      <c r="H15312" t="s">
        <v>106</v>
      </c>
      <c r="I15312" t="s">
        <v>69</v>
      </c>
      <c r="J15312" t="s">
        <v>107</v>
      </c>
      <c r="K15312" s="23">
        <v>0</v>
      </c>
      <c r="L15312" s="24">
        <v>16.5</v>
      </c>
      <c r="M15312" s="24">
        <v>0</v>
      </c>
      <c r="N15312" s="24">
        <v>0</v>
      </c>
      <c r="O15312" s="24">
        <v>0</v>
      </c>
      <c r="P15312" s="25">
        <v>22</v>
      </c>
    </row>
    <row r="15313" spans="1:16" x14ac:dyDescent="0.3">
      <c r="A15313" s="22">
        <v>43554</v>
      </c>
      <c r="B15313">
        <v>2019</v>
      </c>
      <c r="C15313">
        <v>3</v>
      </c>
      <c r="D15313" t="s">
        <v>118</v>
      </c>
      <c r="E15313" t="s">
        <v>91</v>
      </c>
      <c r="F15313" t="s">
        <v>191</v>
      </c>
      <c r="G15313" t="s">
        <v>111</v>
      </c>
      <c r="H15313" t="s">
        <v>108</v>
      </c>
      <c r="I15313" t="s">
        <v>72</v>
      </c>
      <c r="J15313" t="s">
        <v>109</v>
      </c>
      <c r="K15313" s="23">
        <v>6.1</v>
      </c>
      <c r="L15313" s="24">
        <v>8.1999999999999993</v>
      </c>
      <c r="M15313" s="24">
        <v>50.02</v>
      </c>
      <c r="N15313" s="24">
        <v>34.01</v>
      </c>
      <c r="O15313" s="24">
        <v>16.010000000000002</v>
      </c>
      <c r="P15313" s="25">
        <v>32</v>
      </c>
    </row>
    <row r="15314" spans="1:16" x14ac:dyDescent="0.3">
      <c r="A15314" s="22">
        <v>43555</v>
      </c>
      <c r="B15314">
        <v>2019</v>
      </c>
      <c r="C15314">
        <v>3</v>
      </c>
      <c r="D15314" t="s">
        <v>118</v>
      </c>
      <c r="E15314" t="s">
        <v>91</v>
      </c>
      <c r="F15314" t="s">
        <v>191</v>
      </c>
      <c r="G15314" t="s">
        <v>112</v>
      </c>
      <c r="H15314" t="s">
        <v>94</v>
      </c>
      <c r="I15314" t="s">
        <v>73</v>
      </c>
      <c r="J15314" t="s">
        <v>95</v>
      </c>
      <c r="K15314" s="23">
        <v>7</v>
      </c>
      <c r="L15314" s="24">
        <v>3.1</v>
      </c>
      <c r="M15314" s="24">
        <v>21.7</v>
      </c>
      <c r="N15314" s="24">
        <v>15.19</v>
      </c>
      <c r="O15314" s="24">
        <v>6.51</v>
      </c>
      <c r="P15314" s="25">
        <v>30</v>
      </c>
    </row>
    <row r="15315" spans="1:16" x14ac:dyDescent="0.3">
      <c r="A15315" s="22">
        <v>43555</v>
      </c>
      <c r="B15315">
        <v>2019</v>
      </c>
      <c r="C15315">
        <v>3</v>
      </c>
      <c r="D15315" t="s">
        <v>118</v>
      </c>
      <c r="E15315" t="s">
        <v>91</v>
      </c>
      <c r="F15315" t="s">
        <v>191</v>
      </c>
      <c r="G15315" t="s">
        <v>112</v>
      </c>
      <c r="H15315" t="s">
        <v>96</v>
      </c>
      <c r="I15315" t="s">
        <v>74</v>
      </c>
      <c r="J15315" t="s">
        <v>97</v>
      </c>
      <c r="K15315" s="23">
        <v>4.5599999999999996</v>
      </c>
      <c r="L15315" s="24">
        <v>3.6</v>
      </c>
      <c r="M15315" s="24">
        <v>16.420000000000002</v>
      </c>
      <c r="N15315" s="24">
        <v>11.49</v>
      </c>
      <c r="O15315" s="24">
        <v>4.93</v>
      </c>
      <c r="P15315" s="25">
        <v>30</v>
      </c>
    </row>
    <row r="15316" spans="1:16" x14ac:dyDescent="0.3">
      <c r="A15316" s="22">
        <v>43555</v>
      </c>
      <c r="B15316">
        <v>2019</v>
      </c>
      <c r="C15316">
        <v>3</v>
      </c>
      <c r="D15316" t="s">
        <v>118</v>
      </c>
      <c r="E15316" t="s">
        <v>91</v>
      </c>
      <c r="F15316" t="s">
        <v>191</v>
      </c>
      <c r="G15316" t="s">
        <v>112</v>
      </c>
      <c r="H15316" t="s">
        <v>98</v>
      </c>
      <c r="I15316" t="s">
        <v>75</v>
      </c>
      <c r="J15316" t="s">
        <v>99</v>
      </c>
      <c r="K15316" s="23">
        <v>1.5</v>
      </c>
      <c r="L15316" s="24">
        <v>2.8</v>
      </c>
      <c r="M15316" s="24">
        <v>4.2</v>
      </c>
      <c r="N15316" s="24">
        <v>3.02</v>
      </c>
      <c r="O15316" s="24">
        <v>1.18</v>
      </c>
      <c r="P15316" s="25">
        <v>28</v>
      </c>
    </row>
    <row r="15317" spans="1:16" x14ac:dyDescent="0.3">
      <c r="A15317" s="22">
        <v>43555</v>
      </c>
      <c r="B15317">
        <v>2019</v>
      </c>
      <c r="C15317">
        <v>3</v>
      </c>
      <c r="D15317" t="s">
        <v>118</v>
      </c>
      <c r="E15317" t="s">
        <v>91</v>
      </c>
      <c r="F15317" t="s">
        <v>191</v>
      </c>
      <c r="G15317" t="s">
        <v>112</v>
      </c>
      <c r="H15317" t="s">
        <v>100</v>
      </c>
      <c r="I15317" t="s">
        <v>70</v>
      </c>
      <c r="J15317" t="s">
        <v>101</v>
      </c>
      <c r="K15317" s="23">
        <v>27</v>
      </c>
      <c r="L15317" s="24">
        <v>2.4</v>
      </c>
      <c r="M15317" s="24">
        <v>64.8</v>
      </c>
      <c r="N15317" s="24">
        <v>47.95</v>
      </c>
      <c r="O15317" s="24">
        <v>16.850000000000001</v>
      </c>
      <c r="P15317" s="25">
        <v>26</v>
      </c>
    </row>
    <row r="15318" spans="1:16" x14ac:dyDescent="0.3">
      <c r="A15318" s="22">
        <v>43555</v>
      </c>
      <c r="B15318">
        <v>2019</v>
      </c>
      <c r="C15318">
        <v>3</v>
      </c>
      <c r="D15318" t="s">
        <v>118</v>
      </c>
      <c r="E15318" t="s">
        <v>91</v>
      </c>
      <c r="F15318" t="s">
        <v>191</v>
      </c>
      <c r="G15318" t="s">
        <v>112</v>
      </c>
      <c r="H15318" t="s">
        <v>102</v>
      </c>
      <c r="I15318" t="s">
        <v>71</v>
      </c>
      <c r="J15318" t="s">
        <v>103</v>
      </c>
      <c r="K15318" s="23">
        <v>8</v>
      </c>
      <c r="L15318" s="24">
        <v>6.9</v>
      </c>
      <c r="M15318" s="24">
        <v>55.2</v>
      </c>
      <c r="N15318" s="24">
        <v>36.43</v>
      </c>
      <c r="O15318" s="24">
        <v>18.77</v>
      </c>
      <c r="P15318" s="25">
        <v>34</v>
      </c>
    </row>
    <row r="15319" spans="1:16" x14ac:dyDescent="0.3">
      <c r="A15319" s="22">
        <v>43555</v>
      </c>
      <c r="B15319">
        <v>2019</v>
      </c>
      <c r="C15319">
        <v>3</v>
      </c>
      <c r="D15319" t="s">
        <v>118</v>
      </c>
      <c r="E15319" t="s">
        <v>91</v>
      </c>
      <c r="F15319" t="s">
        <v>191</v>
      </c>
      <c r="G15319" t="s">
        <v>112</v>
      </c>
      <c r="H15319" t="s">
        <v>104</v>
      </c>
      <c r="I15319" t="s">
        <v>76</v>
      </c>
      <c r="J15319" t="s">
        <v>105</v>
      </c>
      <c r="K15319" s="23">
        <v>1</v>
      </c>
      <c r="L15319" s="24">
        <v>7.4</v>
      </c>
      <c r="M15319" s="24">
        <v>7.4</v>
      </c>
      <c r="N15319" s="24">
        <v>4.88</v>
      </c>
      <c r="O15319" s="24">
        <v>2.52</v>
      </c>
      <c r="P15319" s="25">
        <v>34</v>
      </c>
    </row>
    <row r="15320" spans="1:16" x14ac:dyDescent="0.3">
      <c r="A15320" s="22">
        <v>43555</v>
      </c>
      <c r="B15320">
        <v>2019</v>
      </c>
      <c r="C15320">
        <v>3</v>
      </c>
      <c r="D15320" t="s">
        <v>118</v>
      </c>
      <c r="E15320" t="s">
        <v>91</v>
      </c>
      <c r="F15320" t="s">
        <v>191</v>
      </c>
      <c r="G15320" t="s">
        <v>112</v>
      </c>
      <c r="H15320" t="s">
        <v>106</v>
      </c>
      <c r="I15320" t="s">
        <v>69</v>
      </c>
      <c r="J15320" t="s">
        <v>107</v>
      </c>
      <c r="K15320" s="23">
        <v>5</v>
      </c>
      <c r="L15320" s="24">
        <v>16.5</v>
      </c>
      <c r="M15320" s="24">
        <v>82.5</v>
      </c>
      <c r="N15320" s="24">
        <v>64.349999999999994</v>
      </c>
      <c r="O15320" s="24">
        <v>18.149999999999999</v>
      </c>
      <c r="P15320" s="25">
        <v>22</v>
      </c>
    </row>
    <row r="15321" spans="1:16" x14ac:dyDescent="0.3">
      <c r="A15321" s="22">
        <v>43555</v>
      </c>
      <c r="B15321">
        <v>2019</v>
      </c>
      <c r="C15321">
        <v>3</v>
      </c>
      <c r="D15321" t="s">
        <v>118</v>
      </c>
      <c r="E15321" t="s">
        <v>91</v>
      </c>
      <c r="F15321" t="s">
        <v>191</v>
      </c>
      <c r="G15321" t="s">
        <v>112</v>
      </c>
      <c r="H15321" t="s">
        <v>108</v>
      </c>
      <c r="I15321" t="s">
        <v>72</v>
      </c>
      <c r="J15321" t="s">
        <v>109</v>
      </c>
      <c r="K15321" s="23">
        <v>9.1999999999999993</v>
      </c>
      <c r="L15321" s="24">
        <v>8.1999999999999993</v>
      </c>
      <c r="M15321" s="24">
        <v>75.44</v>
      </c>
      <c r="N15321" s="24">
        <v>51.3</v>
      </c>
      <c r="O15321" s="24">
        <v>24.14</v>
      </c>
      <c r="P15321" s="25">
        <v>32</v>
      </c>
    </row>
    <row r="15322" spans="1:16" x14ac:dyDescent="0.3">
      <c r="A15322" s="22">
        <v>43556</v>
      </c>
      <c r="B15322">
        <v>2019</v>
      </c>
      <c r="C15322">
        <v>4</v>
      </c>
      <c r="D15322" t="s">
        <v>120</v>
      </c>
      <c r="E15322" t="s">
        <v>121</v>
      </c>
      <c r="F15322" t="s">
        <v>192</v>
      </c>
      <c r="G15322" t="s">
        <v>113</v>
      </c>
      <c r="H15322" t="s">
        <v>94</v>
      </c>
      <c r="I15322" t="s">
        <v>73</v>
      </c>
      <c r="J15322" t="s">
        <v>95</v>
      </c>
      <c r="K15322" s="23">
        <v>3.01</v>
      </c>
      <c r="L15322" s="24">
        <v>3.1</v>
      </c>
      <c r="M15322" s="24">
        <v>9.33</v>
      </c>
      <c r="N15322" s="24">
        <v>6.53</v>
      </c>
      <c r="O15322" s="24">
        <v>2.8</v>
      </c>
      <c r="P15322" s="25">
        <v>30</v>
      </c>
    </row>
    <row r="15323" spans="1:16" x14ac:dyDescent="0.3">
      <c r="A15323" s="22">
        <v>43556</v>
      </c>
      <c r="B15323">
        <v>2019</v>
      </c>
      <c r="C15323">
        <v>4</v>
      </c>
      <c r="D15323" t="s">
        <v>120</v>
      </c>
      <c r="E15323" t="s">
        <v>121</v>
      </c>
      <c r="F15323" t="s">
        <v>192</v>
      </c>
      <c r="G15323" t="s">
        <v>113</v>
      </c>
      <c r="H15323" t="s">
        <v>96</v>
      </c>
      <c r="I15323" t="s">
        <v>74</v>
      </c>
      <c r="J15323" t="s">
        <v>97</v>
      </c>
      <c r="K15323" s="23">
        <v>1.7</v>
      </c>
      <c r="L15323" s="24">
        <v>3.6</v>
      </c>
      <c r="M15323" s="24">
        <v>6.12</v>
      </c>
      <c r="N15323" s="24">
        <v>4.28</v>
      </c>
      <c r="O15323" s="24">
        <v>1.84</v>
      </c>
      <c r="P15323" s="25">
        <v>30</v>
      </c>
    </row>
    <row r="15324" spans="1:16" x14ac:dyDescent="0.3">
      <c r="A15324" s="22">
        <v>43556</v>
      </c>
      <c r="B15324">
        <v>2019</v>
      </c>
      <c r="C15324">
        <v>4</v>
      </c>
      <c r="D15324" t="s">
        <v>120</v>
      </c>
      <c r="E15324" t="s">
        <v>121</v>
      </c>
      <c r="F15324" t="s">
        <v>192</v>
      </c>
      <c r="G15324" t="s">
        <v>113</v>
      </c>
      <c r="H15324" t="s">
        <v>98</v>
      </c>
      <c r="I15324" t="s">
        <v>75</v>
      </c>
      <c r="J15324" t="s">
        <v>99</v>
      </c>
      <c r="K15324" s="23">
        <v>3</v>
      </c>
      <c r="L15324" s="24">
        <v>2.8</v>
      </c>
      <c r="M15324" s="24">
        <v>8.4</v>
      </c>
      <c r="N15324" s="24">
        <v>6.05</v>
      </c>
      <c r="O15324" s="24">
        <v>2.35</v>
      </c>
      <c r="P15324" s="25">
        <v>28</v>
      </c>
    </row>
    <row r="15325" spans="1:16" x14ac:dyDescent="0.3">
      <c r="A15325" s="22">
        <v>43556</v>
      </c>
      <c r="B15325">
        <v>2019</v>
      </c>
      <c r="C15325">
        <v>4</v>
      </c>
      <c r="D15325" t="s">
        <v>120</v>
      </c>
      <c r="E15325" t="s">
        <v>121</v>
      </c>
      <c r="F15325" t="s">
        <v>192</v>
      </c>
      <c r="G15325" t="s">
        <v>113</v>
      </c>
      <c r="H15325" t="s">
        <v>100</v>
      </c>
      <c r="I15325" t="s">
        <v>70</v>
      </c>
      <c r="J15325" t="s">
        <v>101</v>
      </c>
      <c r="K15325" s="23">
        <v>34.65</v>
      </c>
      <c r="L15325" s="24">
        <v>2.4</v>
      </c>
      <c r="M15325" s="24">
        <v>83.16</v>
      </c>
      <c r="N15325" s="24">
        <v>61.54</v>
      </c>
      <c r="O15325" s="24">
        <v>21.62</v>
      </c>
      <c r="P15325" s="25">
        <v>26</v>
      </c>
    </row>
    <row r="15326" spans="1:16" x14ac:dyDescent="0.3">
      <c r="A15326" s="22">
        <v>43556</v>
      </c>
      <c r="B15326">
        <v>2019</v>
      </c>
      <c r="C15326">
        <v>4</v>
      </c>
      <c r="D15326" t="s">
        <v>120</v>
      </c>
      <c r="E15326" t="s">
        <v>121</v>
      </c>
      <c r="F15326" t="s">
        <v>192</v>
      </c>
      <c r="G15326" t="s">
        <v>113</v>
      </c>
      <c r="H15326" t="s">
        <v>102</v>
      </c>
      <c r="I15326" t="s">
        <v>71</v>
      </c>
      <c r="J15326" t="s">
        <v>103</v>
      </c>
      <c r="K15326" s="23">
        <v>12</v>
      </c>
      <c r="L15326" s="24">
        <v>6.9</v>
      </c>
      <c r="M15326" s="24">
        <v>82.8</v>
      </c>
      <c r="N15326" s="24">
        <v>54.65</v>
      </c>
      <c r="O15326" s="24">
        <v>28.15</v>
      </c>
      <c r="P15326" s="25">
        <v>34</v>
      </c>
    </row>
    <row r="15327" spans="1:16" x14ac:dyDescent="0.3">
      <c r="A15327" s="22">
        <v>43556</v>
      </c>
      <c r="B15327">
        <v>2019</v>
      </c>
      <c r="C15327">
        <v>4</v>
      </c>
      <c r="D15327" t="s">
        <v>120</v>
      </c>
      <c r="E15327" t="s">
        <v>121</v>
      </c>
      <c r="F15327" t="s">
        <v>192</v>
      </c>
      <c r="G15327" t="s">
        <v>113</v>
      </c>
      <c r="H15327" t="s">
        <v>104</v>
      </c>
      <c r="I15327" t="s">
        <v>76</v>
      </c>
      <c r="J15327" t="s">
        <v>105</v>
      </c>
      <c r="K15327" s="23">
        <v>0</v>
      </c>
      <c r="L15327" s="24">
        <v>7.4</v>
      </c>
      <c r="M15327" s="24">
        <v>0</v>
      </c>
      <c r="N15327" s="24">
        <v>0</v>
      </c>
      <c r="O15327" s="24">
        <v>0</v>
      </c>
      <c r="P15327" s="25">
        <v>34</v>
      </c>
    </row>
    <row r="15328" spans="1:16" x14ac:dyDescent="0.3">
      <c r="A15328" s="22">
        <v>43556</v>
      </c>
      <c r="B15328">
        <v>2019</v>
      </c>
      <c r="C15328">
        <v>4</v>
      </c>
      <c r="D15328" t="s">
        <v>120</v>
      </c>
      <c r="E15328" t="s">
        <v>121</v>
      </c>
      <c r="F15328" t="s">
        <v>192</v>
      </c>
      <c r="G15328" t="s">
        <v>113</v>
      </c>
      <c r="H15328" t="s">
        <v>106</v>
      </c>
      <c r="I15328" t="s">
        <v>69</v>
      </c>
      <c r="J15328" t="s">
        <v>107</v>
      </c>
      <c r="K15328" s="23">
        <v>5</v>
      </c>
      <c r="L15328" s="24">
        <v>16.5</v>
      </c>
      <c r="M15328" s="24">
        <v>82.5</v>
      </c>
      <c r="N15328" s="24">
        <v>64.349999999999994</v>
      </c>
      <c r="O15328" s="24">
        <v>18.149999999999999</v>
      </c>
      <c r="P15328" s="25">
        <v>22</v>
      </c>
    </row>
    <row r="15329" spans="1:16" x14ac:dyDescent="0.3">
      <c r="A15329" s="22">
        <v>43556</v>
      </c>
      <c r="B15329">
        <v>2019</v>
      </c>
      <c r="C15329">
        <v>4</v>
      </c>
      <c r="D15329" t="s">
        <v>120</v>
      </c>
      <c r="E15329" t="s">
        <v>121</v>
      </c>
      <c r="F15329" t="s">
        <v>192</v>
      </c>
      <c r="G15329" t="s">
        <v>113</v>
      </c>
      <c r="H15329" t="s">
        <v>108</v>
      </c>
      <c r="I15329" t="s">
        <v>72</v>
      </c>
      <c r="J15329" t="s">
        <v>109</v>
      </c>
      <c r="K15329" s="23">
        <v>5</v>
      </c>
      <c r="L15329" s="24">
        <v>8.1999999999999993</v>
      </c>
      <c r="M15329" s="24">
        <v>41</v>
      </c>
      <c r="N15329" s="24">
        <v>27.88</v>
      </c>
      <c r="O15329" s="24">
        <v>13.12</v>
      </c>
      <c r="P15329" s="25">
        <v>32</v>
      </c>
    </row>
    <row r="15330" spans="1:16" x14ac:dyDescent="0.3">
      <c r="A15330" s="22">
        <v>43557</v>
      </c>
      <c r="B15330">
        <v>2019</v>
      </c>
      <c r="C15330">
        <v>4</v>
      </c>
      <c r="D15330" t="s">
        <v>120</v>
      </c>
      <c r="E15330" t="s">
        <v>121</v>
      </c>
      <c r="F15330" t="s">
        <v>192</v>
      </c>
      <c r="G15330" t="s">
        <v>114</v>
      </c>
      <c r="H15330" t="s">
        <v>94</v>
      </c>
      <c r="I15330" t="s">
        <v>73</v>
      </c>
      <c r="J15330" t="s">
        <v>95</v>
      </c>
      <c r="K15330" s="23">
        <v>7.67</v>
      </c>
      <c r="L15330" s="24">
        <v>3.1</v>
      </c>
      <c r="M15330" s="24">
        <v>23.78</v>
      </c>
      <c r="N15330" s="24">
        <v>16.649999999999999</v>
      </c>
      <c r="O15330" s="24">
        <v>7.13</v>
      </c>
      <c r="P15330" s="25">
        <v>30</v>
      </c>
    </row>
    <row r="15331" spans="1:16" x14ac:dyDescent="0.3">
      <c r="A15331" s="22">
        <v>43557</v>
      </c>
      <c r="B15331">
        <v>2019</v>
      </c>
      <c r="C15331">
        <v>4</v>
      </c>
      <c r="D15331" t="s">
        <v>120</v>
      </c>
      <c r="E15331" t="s">
        <v>121</v>
      </c>
      <c r="F15331" t="s">
        <v>192</v>
      </c>
      <c r="G15331" t="s">
        <v>114</v>
      </c>
      <c r="H15331" t="s">
        <v>96</v>
      </c>
      <c r="I15331" t="s">
        <v>74</v>
      </c>
      <c r="J15331" t="s">
        <v>97</v>
      </c>
      <c r="K15331" s="23">
        <v>1.33</v>
      </c>
      <c r="L15331" s="24">
        <v>3.6</v>
      </c>
      <c r="M15331" s="24">
        <v>4.79</v>
      </c>
      <c r="N15331" s="24">
        <v>3.35</v>
      </c>
      <c r="O15331" s="24">
        <v>1.44</v>
      </c>
      <c r="P15331" s="25">
        <v>30</v>
      </c>
    </row>
    <row r="15332" spans="1:16" x14ac:dyDescent="0.3">
      <c r="A15332" s="22">
        <v>43557</v>
      </c>
      <c r="B15332">
        <v>2019</v>
      </c>
      <c r="C15332">
        <v>4</v>
      </c>
      <c r="D15332" t="s">
        <v>120</v>
      </c>
      <c r="E15332" t="s">
        <v>121</v>
      </c>
      <c r="F15332" t="s">
        <v>192</v>
      </c>
      <c r="G15332" t="s">
        <v>114</v>
      </c>
      <c r="H15332" t="s">
        <v>98</v>
      </c>
      <c r="I15332" t="s">
        <v>75</v>
      </c>
      <c r="J15332" t="s">
        <v>99</v>
      </c>
      <c r="K15332" s="23">
        <v>3</v>
      </c>
      <c r="L15332" s="24">
        <v>2.8</v>
      </c>
      <c r="M15332" s="24">
        <v>8.4</v>
      </c>
      <c r="N15332" s="24">
        <v>6.05</v>
      </c>
      <c r="O15332" s="24">
        <v>2.35</v>
      </c>
      <c r="P15332" s="25">
        <v>28</v>
      </c>
    </row>
    <row r="15333" spans="1:16" x14ac:dyDescent="0.3">
      <c r="A15333" s="22">
        <v>43557</v>
      </c>
      <c r="B15333">
        <v>2019</v>
      </c>
      <c r="C15333">
        <v>4</v>
      </c>
      <c r="D15333" t="s">
        <v>120</v>
      </c>
      <c r="E15333" t="s">
        <v>121</v>
      </c>
      <c r="F15333" t="s">
        <v>192</v>
      </c>
      <c r="G15333" t="s">
        <v>114</v>
      </c>
      <c r="H15333" t="s">
        <v>100</v>
      </c>
      <c r="I15333" t="s">
        <v>70</v>
      </c>
      <c r="J15333" t="s">
        <v>101</v>
      </c>
      <c r="K15333" s="23">
        <v>24</v>
      </c>
      <c r="L15333" s="24">
        <v>2.4</v>
      </c>
      <c r="M15333" s="24">
        <v>57.6</v>
      </c>
      <c r="N15333" s="24">
        <v>42.62</v>
      </c>
      <c r="O15333" s="24">
        <v>14.98</v>
      </c>
      <c r="P15333" s="25">
        <v>26</v>
      </c>
    </row>
    <row r="15334" spans="1:16" x14ac:dyDescent="0.3">
      <c r="A15334" s="22">
        <v>43557</v>
      </c>
      <c r="B15334">
        <v>2019</v>
      </c>
      <c r="C15334">
        <v>4</v>
      </c>
      <c r="D15334" t="s">
        <v>120</v>
      </c>
      <c r="E15334" t="s">
        <v>121</v>
      </c>
      <c r="F15334" t="s">
        <v>192</v>
      </c>
      <c r="G15334" t="s">
        <v>114</v>
      </c>
      <c r="H15334" t="s">
        <v>102</v>
      </c>
      <c r="I15334" t="s">
        <v>71</v>
      </c>
      <c r="J15334" t="s">
        <v>103</v>
      </c>
      <c r="K15334" s="23">
        <v>7</v>
      </c>
      <c r="L15334" s="24">
        <v>6.9</v>
      </c>
      <c r="M15334" s="24">
        <v>48.3</v>
      </c>
      <c r="N15334" s="24">
        <v>31.88</v>
      </c>
      <c r="O15334" s="24">
        <v>16.420000000000002</v>
      </c>
      <c r="P15334" s="25">
        <v>34</v>
      </c>
    </row>
    <row r="15335" spans="1:16" x14ac:dyDescent="0.3">
      <c r="A15335" s="22">
        <v>43557</v>
      </c>
      <c r="B15335">
        <v>2019</v>
      </c>
      <c r="C15335">
        <v>4</v>
      </c>
      <c r="D15335" t="s">
        <v>120</v>
      </c>
      <c r="E15335" t="s">
        <v>121</v>
      </c>
      <c r="F15335" t="s">
        <v>192</v>
      </c>
      <c r="G15335" t="s">
        <v>114</v>
      </c>
      <c r="H15335" t="s">
        <v>104</v>
      </c>
      <c r="I15335" t="s">
        <v>76</v>
      </c>
      <c r="J15335" t="s">
        <v>105</v>
      </c>
      <c r="K15335" s="23">
        <v>0</v>
      </c>
      <c r="L15335" s="24">
        <v>7.4</v>
      </c>
      <c r="M15335" s="24">
        <v>0</v>
      </c>
      <c r="N15335" s="24">
        <v>0</v>
      </c>
      <c r="O15335" s="24">
        <v>0</v>
      </c>
      <c r="P15335" s="25">
        <v>34</v>
      </c>
    </row>
    <row r="15336" spans="1:16" x14ac:dyDescent="0.3">
      <c r="A15336" s="22">
        <v>43557</v>
      </c>
      <c r="B15336">
        <v>2019</v>
      </c>
      <c r="C15336">
        <v>4</v>
      </c>
      <c r="D15336" t="s">
        <v>120</v>
      </c>
      <c r="E15336" t="s">
        <v>121</v>
      </c>
      <c r="F15336" t="s">
        <v>192</v>
      </c>
      <c r="G15336" t="s">
        <v>114</v>
      </c>
      <c r="H15336" t="s">
        <v>106</v>
      </c>
      <c r="I15336" t="s">
        <v>69</v>
      </c>
      <c r="J15336" t="s">
        <v>107</v>
      </c>
      <c r="K15336" s="23">
        <v>10</v>
      </c>
      <c r="L15336" s="24">
        <v>16.5</v>
      </c>
      <c r="M15336" s="24">
        <v>165</v>
      </c>
      <c r="N15336" s="24">
        <v>128.69999999999999</v>
      </c>
      <c r="O15336" s="24">
        <v>36.299999999999997</v>
      </c>
      <c r="P15336" s="25">
        <v>22</v>
      </c>
    </row>
    <row r="15337" spans="1:16" x14ac:dyDescent="0.3">
      <c r="A15337" s="22">
        <v>43557</v>
      </c>
      <c r="B15337">
        <v>2019</v>
      </c>
      <c r="C15337">
        <v>4</v>
      </c>
      <c r="D15337" t="s">
        <v>120</v>
      </c>
      <c r="E15337" t="s">
        <v>121</v>
      </c>
      <c r="F15337" t="s">
        <v>192</v>
      </c>
      <c r="G15337" t="s">
        <v>114</v>
      </c>
      <c r="H15337" t="s">
        <v>108</v>
      </c>
      <c r="I15337" t="s">
        <v>72</v>
      </c>
      <c r="J15337" t="s">
        <v>109</v>
      </c>
      <c r="K15337" s="23">
        <v>8</v>
      </c>
      <c r="L15337" s="24">
        <v>8.1999999999999993</v>
      </c>
      <c r="M15337" s="24">
        <v>65.599999999999994</v>
      </c>
      <c r="N15337" s="24">
        <v>44.61</v>
      </c>
      <c r="O15337" s="24">
        <v>20.99</v>
      </c>
      <c r="P15337" s="25">
        <v>32</v>
      </c>
    </row>
    <row r="15338" spans="1:16" x14ac:dyDescent="0.3">
      <c r="A15338" s="22">
        <v>43558</v>
      </c>
      <c r="B15338">
        <v>2019</v>
      </c>
      <c r="C15338">
        <v>4</v>
      </c>
      <c r="D15338" t="s">
        <v>120</v>
      </c>
      <c r="E15338" t="s">
        <v>121</v>
      </c>
      <c r="F15338" t="s">
        <v>192</v>
      </c>
      <c r="G15338" t="s">
        <v>115</v>
      </c>
      <c r="H15338" t="s">
        <v>94</v>
      </c>
      <c r="I15338" t="s">
        <v>73</v>
      </c>
      <c r="J15338" t="s">
        <v>95</v>
      </c>
      <c r="K15338" s="23">
        <v>5.33</v>
      </c>
      <c r="L15338" s="24">
        <v>3.1</v>
      </c>
      <c r="M15338" s="24">
        <v>16.52</v>
      </c>
      <c r="N15338" s="24">
        <v>11.56</v>
      </c>
      <c r="O15338" s="24">
        <v>4.96</v>
      </c>
      <c r="P15338" s="25">
        <v>30</v>
      </c>
    </row>
    <row r="15339" spans="1:16" x14ac:dyDescent="0.3">
      <c r="A15339" s="22">
        <v>43558</v>
      </c>
      <c r="B15339">
        <v>2019</v>
      </c>
      <c r="C15339">
        <v>4</v>
      </c>
      <c r="D15339" t="s">
        <v>120</v>
      </c>
      <c r="E15339" t="s">
        <v>121</v>
      </c>
      <c r="F15339" t="s">
        <v>192</v>
      </c>
      <c r="G15339" t="s">
        <v>115</v>
      </c>
      <c r="H15339" t="s">
        <v>96</v>
      </c>
      <c r="I15339" t="s">
        <v>74</v>
      </c>
      <c r="J15339" t="s">
        <v>97</v>
      </c>
      <c r="K15339" s="23">
        <v>5.0999999999999996</v>
      </c>
      <c r="L15339" s="24">
        <v>3.6</v>
      </c>
      <c r="M15339" s="24">
        <v>18.36</v>
      </c>
      <c r="N15339" s="24">
        <v>12.85</v>
      </c>
      <c r="O15339" s="24">
        <v>5.51</v>
      </c>
      <c r="P15339" s="25">
        <v>30</v>
      </c>
    </row>
    <row r="15340" spans="1:16" x14ac:dyDescent="0.3">
      <c r="A15340" s="22">
        <v>43558</v>
      </c>
      <c r="B15340">
        <v>2019</v>
      </c>
      <c r="C15340">
        <v>4</v>
      </c>
      <c r="D15340" t="s">
        <v>120</v>
      </c>
      <c r="E15340" t="s">
        <v>121</v>
      </c>
      <c r="F15340" t="s">
        <v>192</v>
      </c>
      <c r="G15340" t="s">
        <v>115</v>
      </c>
      <c r="H15340" t="s">
        <v>98</v>
      </c>
      <c r="I15340" t="s">
        <v>75</v>
      </c>
      <c r="J15340" t="s">
        <v>99</v>
      </c>
      <c r="K15340" s="23">
        <v>1.5</v>
      </c>
      <c r="L15340" s="24">
        <v>2.8</v>
      </c>
      <c r="M15340" s="24">
        <v>4.2</v>
      </c>
      <c r="N15340" s="24">
        <v>3.02</v>
      </c>
      <c r="O15340" s="24">
        <v>1.18</v>
      </c>
      <c r="P15340" s="25">
        <v>28</v>
      </c>
    </row>
    <row r="15341" spans="1:16" x14ac:dyDescent="0.3">
      <c r="A15341" s="22">
        <v>43558</v>
      </c>
      <c r="B15341">
        <v>2019</v>
      </c>
      <c r="C15341">
        <v>4</v>
      </c>
      <c r="D15341" t="s">
        <v>120</v>
      </c>
      <c r="E15341" t="s">
        <v>121</v>
      </c>
      <c r="F15341" t="s">
        <v>192</v>
      </c>
      <c r="G15341" t="s">
        <v>115</v>
      </c>
      <c r="H15341" t="s">
        <v>100</v>
      </c>
      <c r="I15341" t="s">
        <v>70</v>
      </c>
      <c r="J15341" t="s">
        <v>101</v>
      </c>
      <c r="K15341" s="23">
        <v>18.3</v>
      </c>
      <c r="L15341" s="24">
        <v>2.4</v>
      </c>
      <c r="M15341" s="24">
        <v>43.92</v>
      </c>
      <c r="N15341" s="24">
        <v>32.5</v>
      </c>
      <c r="O15341" s="24">
        <v>11.42</v>
      </c>
      <c r="P15341" s="25">
        <v>26</v>
      </c>
    </row>
    <row r="15342" spans="1:16" x14ac:dyDescent="0.3">
      <c r="A15342" s="22">
        <v>43558</v>
      </c>
      <c r="B15342">
        <v>2019</v>
      </c>
      <c r="C15342">
        <v>4</v>
      </c>
      <c r="D15342" t="s">
        <v>120</v>
      </c>
      <c r="E15342" t="s">
        <v>121</v>
      </c>
      <c r="F15342" t="s">
        <v>192</v>
      </c>
      <c r="G15342" t="s">
        <v>115</v>
      </c>
      <c r="H15342" t="s">
        <v>102</v>
      </c>
      <c r="I15342" t="s">
        <v>71</v>
      </c>
      <c r="J15342" t="s">
        <v>103</v>
      </c>
      <c r="K15342" s="23">
        <v>12</v>
      </c>
      <c r="L15342" s="24">
        <v>6.9</v>
      </c>
      <c r="M15342" s="24">
        <v>82.8</v>
      </c>
      <c r="N15342" s="24">
        <v>54.65</v>
      </c>
      <c r="O15342" s="24">
        <v>28.15</v>
      </c>
      <c r="P15342" s="25">
        <v>34</v>
      </c>
    </row>
    <row r="15343" spans="1:16" x14ac:dyDescent="0.3">
      <c r="A15343" s="22">
        <v>43558</v>
      </c>
      <c r="B15343">
        <v>2019</v>
      </c>
      <c r="C15343">
        <v>4</v>
      </c>
      <c r="D15343" t="s">
        <v>120</v>
      </c>
      <c r="E15343" t="s">
        <v>121</v>
      </c>
      <c r="F15343" t="s">
        <v>192</v>
      </c>
      <c r="G15343" t="s">
        <v>115</v>
      </c>
      <c r="H15343" t="s">
        <v>104</v>
      </c>
      <c r="I15343" t="s">
        <v>76</v>
      </c>
      <c r="J15343" t="s">
        <v>105</v>
      </c>
      <c r="K15343" s="23">
        <v>0</v>
      </c>
      <c r="L15343" s="24">
        <v>7.4</v>
      </c>
      <c r="M15343" s="24">
        <v>0</v>
      </c>
      <c r="N15343" s="24">
        <v>0</v>
      </c>
      <c r="O15343" s="24">
        <v>0</v>
      </c>
      <c r="P15343" s="25">
        <v>34</v>
      </c>
    </row>
    <row r="15344" spans="1:16" x14ac:dyDescent="0.3">
      <c r="A15344" s="22">
        <v>43558</v>
      </c>
      <c r="B15344">
        <v>2019</v>
      </c>
      <c r="C15344">
        <v>4</v>
      </c>
      <c r="D15344" t="s">
        <v>120</v>
      </c>
      <c r="E15344" t="s">
        <v>121</v>
      </c>
      <c r="F15344" t="s">
        <v>192</v>
      </c>
      <c r="G15344" t="s">
        <v>115</v>
      </c>
      <c r="H15344" t="s">
        <v>106</v>
      </c>
      <c r="I15344" t="s">
        <v>69</v>
      </c>
      <c r="J15344" t="s">
        <v>107</v>
      </c>
      <c r="K15344" s="23">
        <v>4</v>
      </c>
      <c r="L15344" s="24">
        <v>16.5</v>
      </c>
      <c r="M15344" s="24">
        <v>66</v>
      </c>
      <c r="N15344" s="24">
        <v>51.48</v>
      </c>
      <c r="O15344" s="24">
        <v>14.52</v>
      </c>
      <c r="P15344" s="25">
        <v>22</v>
      </c>
    </row>
    <row r="15345" spans="1:16" x14ac:dyDescent="0.3">
      <c r="A15345" s="22">
        <v>43558</v>
      </c>
      <c r="B15345">
        <v>2019</v>
      </c>
      <c r="C15345">
        <v>4</v>
      </c>
      <c r="D15345" t="s">
        <v>120</v>
      </c>
      <c r="E15345" t="s">
        <v>121</v>
      </c>
      <c r="F15345" t="s">
        <v>192</v>
      </c>
      <c r="G15345" t="s">
        <v>115</v>
      </c>
      <c r="H15345" t="s">
        <v>108</v>
      </c>
      <c r="I15345" t="s">
        <v>72</v>
      </c>
      <c r="J15345" t="s">
        <v>109</v>
      </c>
      <c r="K15345" s="23">
        <v>9.3000000000000007</v>
      </c>
      <c r="L15345" s="24">
        <v>8.1999999999999993</v>
      </c>
      <c r="M15345" s="24">
        <v>76.260000000000005</v>
      </c>
      <c r="N15345" s="24">
        <v>51.86</v>
      </c>
      <c r="O15345" s="24">
        <v>24.4</v>
      </c>
      <c r="P15345" s="25">
        <v>32</v>
      </c>
    </row>
    <row r="15346" spans="1:16" x14ac:dyDescent="0.3">
      <c r="A15346" s="22">
        <v>43559</v>
      </c>
      <c r="B15346">
        <v>2019</v>
      </c>
      <c r="C15346">
        <v>4</v>
      </c>
      <c r="D15346" t="s">
        <v>120</v>
      </c>
      <c r="E15346" t="s">
        <v>121</v>
      </c>
      <c r="F15346" t="s">
        <v>192</v>
      </c>
      <c r="G15346" t="s">
        <v>93</v>
      </c>
      <c r="H15346" t="s">
        <v>94</v>
      </c>
      <c r="I15346" t="s">
        <v>73</v>
      </c>
      <c r="J15346" t="s">
        <v>95</v>
      </c>
      <c r="K15346" s="23">
        <v>4.5</v>
      </c>
      <c r="L15346" s="24">
        <v>3.1</v>
      </c>
      <c r="M15346" s="24">
        <v>13.95</v>
      </c>
      <c r="N15346" s="24">
        <v>9.76</v>
      </c>
      <c r="O15346" s="24">
        <v>4.1900000000000004</v>
      </c>
      <c r="P15346" s="25">
        <v>30</v>
      </c>
    </row>
    <row r="15347" spans="1:16" x14ac:dyDescent="0.3">
      <c r="A15347" s="22">
        <v>43559</v>
      </c>
      <c r="B15347">
        <v>2019</v>
      </c>
      <c r="C15347">
        <v>4</v>
      </c>
      <c r="D15347" t="s">
        <v>120</v>
      </c>
      <c r="E15347" t="s">
        <v>121</v>
      </c>
      <c r="F15347" t="s">
        <v>192</v>
      </c>
      <c r="G15347" t="s">
        <v>93</v>
      </c>
      <c r="H15347" t="s">
        <v>96</v>
      </c>
      <c r="I15347" t="s">
        <v>74</v>
      </c>
      <c r="J15347" t="s">
        <v>97</v>
      </c>
      <c r="K15347" s="23">
        <v>2.23</v>
      </c>
      <c r="L15347" s="24">
        <v>3.6</v>
      </c>
      <c r="M15347" s="24">
        <v>8.0299999999999994</v>
      </c>
      <c r="N15347" s="24">
        <v>5.62</v>
      </c>
      <c r="O15347" s="24">
        <v>2.41</v>
      </c>
      <c r="P15347" s="25">
        <v>30</v>
      </c>
    </row>
    <row r="15348" spans="1:16" x14ac:dyDescent="0.3">
      <c r="A15348" s="22">
        <v>43559</v>
      </c>
      <c r="B15348">
        <v>2019</v>
      </c>
      <c r="C15348">
        <v>4</v>
      </c>
      <c r="D15348" t="s">
        <v>120</v>
      </c>
      <c r="E15348" t="s">
        <v>121</v>
      </c>
      <c r="F15348" t="s">
        <v>192</v>
      </c>
      <c r="G15348" t="s">
        <v>93</v>
      </c>
      <c r="H15348" t="s">
        <v>98</v>
      </c>
      <c r="I15348" t="s">
        <v>75</v>
      </c>
      <c r="J15348" t="s">
        <v>99</v>
      </c>
      <c r="K15348" s="23">
        <v>8</v>
      </c>
      <c r="L15348" s="24">
        <v>2.8</v>
      </c>
      <c r="M15348" s="24">
        <v>22.4</v>
      </c>
      <c r="N15348" s="24">
        <v>16.13</v>
      </c>
      <c r="O15348" s="24">
        <v>6.27</v>
      </c>
      <c r="P15348" s="25">
        <v>28</v>
      </c>
    </row>
    <row r="15349" spans="1:16" x14ac:dyDescent="0.3">
      <c r="A15349" s="22">
        <v>43559</v>
      </c>
      <c r="B15349">
        <v>2019</v>
      </c>
      <c r="C15349">
        <v>4</v>
      </c>
      <c r="D15349" t="s">
        <v>120</v>
      </c>
      <c r="E15349" t="s">
        <v>121</v>
      </c>
      <c r="F15349" t="s">
        <v>192</v>
      </c>
      <c r="G15349" t="s">
        <v>93</v>
      </c>
      <c r="H15349" t="s">
        <v>100</v>
      </c>
      <c r="I15349" t="s">
        <v>70</v>
      </c>
      <c r="J15349" t="s">
        <v>101</v>
      </c>
      <c r="K15349" s="23">
        <v>39</v>
      </c>
      <c r="L15349" s="24">
        <v>2.4</v>
      </c>
      <c r="M15349" s="24">
        <v>93.6</v>
      </c>
      <c r="N15349" s="24">
        <v>69.260000000000005</v>
      </c>
      <c r="O15349" s="24">
        <v>24.34</v>
      </c>
      <c r="P15349" s="25">
        <v>26</v>
      </c>
    </row>
    <row r="15350" spans="1:16" x14ac:dyDescent="0.3">
      <c r="A15350" s="22">
        <v>43559</v>
      </c>
      <c r="B15350">
        <v>2019</v>
      </c>
      <c r="C15350">
        <v>4</v>
      </c>
      <c r="D15350" t="s">
        <v>120</v>
      </c>
      <c r="E15350" t="s">
        <v>121</v>
      </c>
      <c r="F15350" t="s">
        <v>192</v>
      </c>
      <c r="G15350" t="s">
        <v>93</v>
      </c>
      <c r="H15350" t="s">
        <v>102</v>
      </c>
      <c r="I15350" t="s">
        <v>71</v>
      </c>
      <c r="J15350" t="s">
        <v>103</v>
      </c>
      <c r="K15350" s="23">
        <v>8</v>
      </c>
      <c r="L15350" s="24">
        <v>6.9</v>
      </c>
      <c r="M15350" s="24">
        <v>55.2</v>
      </c>
      <c r="N15350" s="24">
        <v>36.43</v>
      </c>
      <c r="O15350" s="24">
        <v>18.77</v>
      </c>
      <c r="P15350" s="25">
        <v>34</v>
      </c>
    </row>
    <row r="15351" spans="1:16" x14ac:dyDescent="0.3">
      <c r="A15351" s="22">
        <v>43559</v>
      </c>
      <c r="B15351">
        <v>2019</v>
      </c>
      <c r="C15351">
        <v>4</v>
      </c>
      <c r="D15351" t="s">
        <v>120</v>
      </c>
      <c r="E15351" t="s">
        <v>121</v>
      </c>
      <c r="F15351" t="s">
        <v>192</v>
      </c>
      <c r="G15351" t="s">
        <v>93</v>
      </c>
      <c r="H15351" t="s">
        <v>104</v>
      </c>
      <c r="I15351" t="s">
        <v>76</v>
      </c>
      <c r="J15351" t="s">
        <v>105</v>
      </c>
      <c r="K15351" s="23">
        <v>1</v>
      </c>
      <c r="L15351" s="24">
        <v>7.4</v>
      </c>
      <c r="M15351" s="24">
        <v>7.4</v>
      </c>
      <c r="N15351" s="24">
        <v>4.88</v>
      </c>
      <c r="O15351" s="24">
        <v>2.52</v>
      </c>
      <c r="P15351" s="25">
        <v>34</v>
      </c>
    </row>
    <row r="15352" spans="1:16" x14ac:dyDescent="0.3">
      <c r="A15352" s="22">
        <v>43559</v>
      </c>
      <c r="B15352">
        <v>2019</v>
      </c>
      <c r="C15352">
        <v>4</v>
      </c>
      <c r="D15352" t="s">
        <v>120</v>
      </c>
      <c r="E15352" t="s">
        <v>121</v>
      </c>
      <c r="F15352" t="s">
        <v>192</v>
      </c>
      <c r="G15352" t="s">
        <v>93</v>
      </c>
      <c r="H15352" t="s">
        <v>106</v>
      </c>
      <c r="I15352" t="s">
        <v>69</v>
      </c>
      <c r="J15352" t="s">
        <v>107</v>
      </c>
      <c r="K15352" s="23">
        <v>13</v>
      </c>
      <c r="L15352" s="24">
        <v>16.5</v>
      </c>
      <c r="M15352" s="24">
        <v>214.5</v>
      </c>
      <c r="N15352" s="24">
        <v>167.31</v>
      </c>
      <c r="O15352" s="24">
        <v>47.19</v>
      </c>
      <c r="P15352" s="25">
        <v>22</v>
      </c>
    </row>
    <row r="15353" spans="1:16" x14ac:dyDescent="0.3">
      <c r="A15353" s="22">
        <v>43559</v>
      </c>
      <c r="B15353">
        <v>2019</v>
      </c>
      <c r="C15353">
        <v>4</v>
      </c>
      <c r="D15353" t="s">
        <v>120</v>
      </c>
      <c r="E15353" t="s">
        <v>121</v>
      </c>
      <c r="F15353" t="s">
        <v>192</v>
      </c>
      <c r="G15353" t="s">
        <v>93</v>
      </c>
      <c r="H15353" t="s">
        <v>108</v>
      </c>
      <c r="I15353" t="s">
        <v>72</v>
      </c>
      <c r="J15353" t="s">
        <v>109</v>
      </c>
      <c r="K15353" s="23">
        <v>15</v>
      </c>
      <c r="L15353" s="24">
        <v>8.1999999999999993</v>
      </c>
      <c r="M15353" s="24">
        <v>123</v>
      </c>
      <c r="N15353" s="24">
        <v>83.64</v>
      </c>
      <c r="O15353" s="24">
        <v>39.36</v>
      </c>
      <c r="P15353" s="25">
        <v>32</v>
      </c>
    </row>
    <row r="15354" spans="1:16" x14ac:dyDescent="0.3">
      <c r="A15354" s="22">
        <v>43560</v>
      </c>
      <c r="B15354">
        <v>2019</v>
      </c>
      <c r="C15354">
        <v>4</v>
      </c>
      <c r="D15354" t="s">
        <v>120</v>
      </c>
      <c r="E15354" t="s">
        <v>121</v>
      </c>
      <c r="F15354" t="s">
        <v>192</v>
      </c>
      <c r="G15354" t="s">
        <v>110</v>
      </c>
      <c r="H15354" t="s">
        <v>94</v>
      </c>
      <c r="I15354" t="s">
        <v>73</v>
      </c>
      <c r="J15354" t="s">
        <v>95</v>
      </c>
      <c r="K15354" s="23">
        <v>6.34</v>
      </c>
      <c r="L15354" s="24">
        <v>3.1</v>
      </c>
      <c r="M15354" s="24">
        <v>19.649999999999999</v>
      </c>
      <c r="N15354" s="24">
        <v>13.76</v>
      </c>
      <c r="O15354" s="24">
        <v>5.89</v>
      </c>
      <c r="P15354" s="25">
        <v>30</v>
      </c>
    </row>
    <row r="15355" spans="1:16" x14ac:dyDescent="0.3">
      <c r="A15355" s="22">
        <v>43560</v>
      </c>
      <c r="B15355">
        <v>2019</v>
      </c>
      <c r="C15355">
        <v>4</v>
      </c>
      <c r="D15355" t="s">
        <v>120</v>
      </c>
      <c r="E15355" t="s">
        <v>121</v>
      </c>
      <c r="F15355" t="s">
        <v>192</v>
      </c>
      <c r="G15355" t="s">
        <v>110</v>
      </c>
      <c r="H15355" t="s">
        <v>96</v>
      </c>
      <c r="I15355" t="s">
        <v>74</v>
      </c>
      <c r="J15355" t="s">
        <v>97</v>
      </c>
      <c r="K15355" s="23">
        <v>4.2</v>
      </c>
      <c r="L15355" s="24">
        <v>3.6</v>
      </c>
      <c r="M15355" s="24">
        <v>15.12</v>
      </c>
      <c r="N15355" s="24">
        <v>10.58</v>
      </c>
      <c r="O15355" s="24">
        <v>4.54</v>
      </c>
      <c r="P15355" s="25">
        <v>30</v>
      </c>
    </row>
    <row r="15356" spans="1:16" x14ac:dyDescent="0.3">
      <c r="A15356" s="22">
        <v>43560</v>
      </c>
      <c r="B15356">
        <v>2019</v>
      </c>
      <c r="C15356">
        <v>4</v>
      </c>
      <c r="D15356" t="s">
        <v>120</v>
      </c>
      <c r="E15356" t="s">
        <v>121</v>
      </c>
      <c r="F15356" t="s">
        <v>192</v>
      </c>
      <c r="G15356" t="s">
        <v>110</v>
      </c>
      <c r="H15356" t="s">
        <v>98</v>
      </c>
      <c r="I15356" t="s">
        <v>75</v>
      </c>
      <c r="J15356" t="s">
        <v>99</v>
      </c>
      <c r="K15356" s="23">
        <v>4</v>
      </c>
      <c r="L15356" s="24">
        <v>2.8</v>
      </c>
      <c r="M15356" s="24">
        <v>11.2</v>
      </c>
      <c r="N15356" s="24">
        <v>8.06</v>
      </c>
      <c r="O15356" s="24">
        <v>3.14</v>
      </c>
      <c r="P15356" s="25">
        <v>28</v>
      </c>
    </row>
    <row r="15357" spans="1:16" x14ac:dyDescent="0.3">
      <c r="A15357" s="22">
        <v>43560</v>
      </c>
      <c r="B15357">
        <v>2019</v>
      </c>
      <c r="C15357">
        <v>4</v>
      </c>
      <c r="D15357" t="s">
        <v>120</v>
      </c>
      <c r="E15357" t="s">
        <v>121</v>
      </c>
      <c r="F15357" t="s">
        <v>192</v>
      </c>
      <c r="G15357" t="s">
        <v>110</v>
      </c>
      <c r="H15357" t="s">
        <v>100</v>
      </c>
      <c r="I15357" t="s">
        <v>70</v>
      </c>
      <c r="J15357" t="s">
        <v>101</v>
      </c>
      <c r="K15357" s="23">
        <v>25.2</v>
      </c>
      <c r="L15357" s="24">
        <v>2.4</v>
      </c>
      <c r="M15357" s="24">
        <v>60.48</v>
      </c>
      <c r="N15357" s="24">
        <v>44.76</v>
      </c>
      <c r="O15357" s="24">
        <v>15.72</v>
      </c>
      <c r="P15357" s="25">
        <v>26</v>
      </c>
    </row>
    <row r="15358" spans="1:16" x14ac:dyDescent="0.3">
      <c r="A15358" s="22">
        <v>43560</v>
      </c>
      <c r="B15358">
        <v>2019</v>
      </c>
      <c r="C15358">
        <v>4</v>
      </c>
      <c r="D15358" t="s">
        <v>120</v>
      </c>
      <c r="E15358" t="s">
        <v>121</v>
      </c>
      <c r="F15358" t="s">
        <v>192</v>
      </c>
      <c r="G15358" t="s">
        <v>110</v>
      </c>
      <c r="H15358" t="s">
        <v>102</v>
      </c>
      <c r="I15358" t="s">
        <v>71</v>
      </c>
      <c r="J15358" t="s">
        <v>103</v>
      </c>
      <c r="K15358" s="23">
        <v>7</v>
      </c>
      <c r="L15358" s="24">
        <v>6.9</v>
      </c>
      <c r="M15358" s="24">
        <v>48.3</v>
      </c>
      <c r="N15358" s="24">
        <v>31.88</v>
      </c>
      <c r="O15358" s="24">
        <v>16.420000000000002</v>
      </c>
      <c r="P15358" s="25">
        <v>34</v>
      </c>
    </row>
    <row r="15359" spans="1:16" x14ac:dyDescent="0.3">
      <c r="A15359" s="22">
        <v>43560</v>
      </c>
      <c r="B15359">
        <v>2019</v>
      </c>
      <c r="C15359">
        <v>4</v>
      </c>
      <c r="D15359" t="s">
        <v>120</v>
      </c>
      <c r="E15359" t="s">
        <v>121</v>
      </c>
      <c r="F15359" t="s">
        <v>192</v>
      </c>
      <c r="G15359" t="s">
        <v>110</v>
      </c>
      <c r="H15359" t="s">
        <v>104</v>
      </c>
      <c r="I15359" t="s">
        <v>76</v>
      </c>
      <c r="J15359" t="s">
        <v>105</v>
      </c>
      <c r="K15359" s="23">
        <v>0</v>
      </c>
      <c r="L15359" s="24">
        <v>7.4</v>
      </c>
      <c r="M15359" s="24">
        <v>0</v>
      </c>
      <c r="N15359" s="24">
        <v>0</v>
      </c>
      <c r="O15359" s="24">
        <v>0</v>
      </c>
      <c r="P15359" s="25">
        <v>34</v>
      </c>
    </row>
    <row r="15360" spans="1:16" x14ac:dyDescent="0.3">
      <c r="A15360" s="22">
        <v>43560</v>
      </c>
      <c r="B15360">
        <v>2019</v>
      </c>
      <c r="C15360">
        <v>4</v>
      </c>
      <c r="D15360" t="s">
        <v>120</v>
      </c>
      <c r="E15360" t="s">
        <v>121</v>
      </c>
      <c r="F15360" t="s">
        <v>192</v>
      </c>
      <c r="G15360" t="s">
        <v>110</v>
      </c>
      <c r="H15360" t="s">
        <v>106</v>
      </c>
      <c r="I15360" t="s">
        <v>69</v>
      </c>
      <c r="J15360" t="s">
        <v>107</v>
      </c>
      <c r="K15360" s="23">
        <v>3</v>
      </c>
      <c r="L15360" s="24">
        <v>16.5</v>
      </c>
      <c r="M15360" s="24">
        <v>49.5</v>
      </c>
      <c r="N15360" s="24">
        <v>38.61</v>
      </c>
      <c r="O15360" s="24">
        <v>10.89</v>
      </c>
      <c r="P15360" s="25">
        <v>22</v>
      </c>
    </row>
    <row r="15361" spans="1:16" x14ac:dyDescent="0.3">
      <c r="A15361" s="22">
        <v>43560</v>
      </c>
      <c r="B15361">
        <v>2019</v>
      </c>
      <c r="C15361">
        <v>4</v>
      </c>
      <c r="D15361" t="s">
        <v>120</v>
      </c>
      <c r="E15361" t="s">
        <v>121</v>
      </c>
      <c r="F15361" t="s">
        <v>192</v>
      </c>
      <c r="G15361" t="s">
        <v>110</v>
      </c>
      <c r="H15361" t="s">
        <v>108</v>
      </c>
      <c r="I15361" t="s">
        <v>72</v>
      </c>
      <c r="J15361" t="s">
        <v>109</v>
      </c>
      <c r="K15361" s="23">
        <v>4</v>
      </c>
      <c r="L15361" s="24">
        <v>8.1999999999999993</v>
      </c>
      <c r="M15361" s="24">
        <v>32.799999999999997</v>
      </c>
      <c r="N15361" s="24">
        <v>22.3</v>
      </c>
      <c r="O15361" s="24">
        <v>10.5</v>
      </c>
      <c r="P15361" s="25">
        <v>32</v>
      </c>
    </row>
    <row r="15362" spans="1:16" x14ac:dyDescent="0.3">
      <c r="A15362" s="22">
        <v>43561</v>
      </c>
      <c r="B15362">
        <v>2019</v>
      </c>
      <c r="C15362">
        <v>4</v>
      </c>
      <c r="D15362" t="s">
        <v>120</v>
      </c>
      <c r="E15362" t="s">
        <v>121</v>
      </c>
      <c r="F15362" t="s">
        <v>192</v>
      </c>
      <c r="G15362" t="s">
        <v>111</v>
      </c>
      <c r="H15362" t="s">
        <v>94</v>
      </c>
      <c r="I15362" t="s">
        <v>73</v>
      </c>
      <c r="J15362" t="s">
        <v>95</v>
      </c>
      <c r="K15362" s="23">
        <v>3.34</v>
      </c>
      <c r="L15362" s="24">
        <v>3.1</v>
      </c>
      <c r="M15362" s="24">
        <v>10.35</v>
      </c>
      <c r="N15362" s="24">
        <v>7.24</v>
      </c>
      <c r="O15362" s="24">
        <v>3.11</v>
      </c>
      <c r="P15362" s="25">
        <v>30</v>
      </c>
    </row>
    <row r="15363" spans="1:16" x14ac:dyDescent="0.3">
      <c r="A15363" s="22">
        <v>43561</v>
      </c>
      <c r="B15363">
        <v>2019</v>
      </c>
      <c r="C15363">
        <v>4</v>
      </c>
      <c r="D15363" t="s">
        <v>120</v>
      </c>
      <c r="E15363" t="s">
        <v>121</v>
      </c>
      <c r="F15363" t="s">
        <v>192</v>
      </c>
      <c r="G15363" t="s">
        <v>111</v>
      </c>
      <c r="H15363" t="s">
        <v>96</v>
      </c>
      <c r="I15363" t="s">
        <v>74</v>
      </c>
      <c r="J15363" t="s">
        <v>97</v>
      </c>
      <c r="K15363" s="23">
        <v>6.01</v>
      </c>
      <c r="L15363" s="24">
        <v>3.6</v>
      </c>
      <c r="M15363" s="24">
        <v>21.64</v>
      </c>
      <c r="N15363" s="24">
        <v>15.15</v>
      </c>
      <c r="O15363" s="24">
        <v>6.49</v>
      </c>
      <c r="P15363" s="25">
        <v>30</v>
      </c>
    </row>
    <row r="15364" spans="1:16" x14ac:dyDescent="0.3">
      <c r="A15364" s="22">
        <v>43561</v>
      </c>
      <c r="B15364">
        <v>2019</v>
      </c>
      <c r="C15364">
        <v>4</v>
      </c>
      <c r="D15364" t="s">
        <v>120</v>
      </c>
      <c r="E15364" t="s">
        <v>121</v>
      </c>
      <c r="F15364" t="s">
        <v>192</v>
      </c>
      <c r="G15364" t="s">
        <v>111</v>
      </c>
      <c r="H15364" t="s">
        <v>98</v>
      </c>
      <c r="I15364" t="s">
        <v>75</v>
      </c>
      <c r="J15364" t="s">
        <v>99</v>
      </c>
      <c r="K15364" s="23">
        <v>3</v>
      </c>
      <c r="L15364" s="24">
        <v>2.8</v>
      </c>
      <c r="M15364" s="24">
        <v>8.4</v>
      </c>
      <c r="N15364" s="24">
        <v>6.05</v>
      </c>
      <c r="O15364" s="24">
        <v>2.35</v>
      </c>
      <c r="P15364" s="25">
        <v>28</v>
      </c>
    </row>
    <row r="15365" spans="1:16" x14ac:dyDescent="0.3">
      <c r="A15365" s="22">
        <v>43561</v>
      </c>
      <c r="B15365">
        <v>2019</v>
      </c>
      <c r="C15365">
        <v>4</v>
      </c>
      <c r="D15365" t="s">
        <v>120</v>
      </c>
      <c r="E15365" t="s">
        <v>121</v>
      </c>
      <c r="F15365" t="s">
        <v>192</v>
      </c>
      <c r="G15365" t="s">
        <v>111</v>
      </c>
      <c r="H15365" t="s">
        <v>100</v>
      </c>
      <c r="I15365" t="s">
        <v>70</v>
      </c>
      <c r="J15365" t="s">
        <v>101</v>
      </c>
      <c r="K15365" s="23">
        <v>13.2</v>
      </c>
      <c r="L15365" s="24">
        <v>2.4</v>
      </c>
      <c r="M15365" s="24">
        <v>31.68</v>
      </c>
      <c r="N15365" s="24">
        <v>23.44</v>
      </c>
      <c r="O15365" s="24">
        <v>8.24</v>
      </c>
      <c r="P15365" s="25">
        <v>26</v>
      </c>
    </row>
    <row r="15366" spans="1:16" x14ac:dyDescent="0.3">
      <c r="A15366" s="22">
        <v>43561</v>
      </c>
      <c r="B15366">
        <v>2019</v>
      </c>
      <c r="C15366">
        <v>4</v>
      </c>
      <c r="D15366" t="s">
        <v>120</v>
      </c>
      <c r="E15366" t="s">
        <v>121</v>
      </c>
      <c r="F15366" t="s">
        <v>192</v>
      </c>
      <c r="G15366" t="s">
        <v>111</v>
      </c>
      <c r="H15366" t="s">
        <v>102</v>
      </c>
      <c r="I15366" t="s">
        <v>71</v>
      </c>
      <c r="J15366" t="s">
        <v>103</v>
      </c>
      <c r="K15366" s="23">
        <v>13</v>
      </c>
      <c r="L15366" s="24">
        <v>6.9</v>
      </c>
      <c r="M15366" s="24">
        <v>89.7</v>
      </c>
      <c r="N15366" s="24">
        <v>59.2</v>
      </c>
      <c r="O15366" s="24">
        <v>30.5</v>
      </c>
      <c r="P15366" s="25">
        <v>34</v>
      </c>
    </row>
    <row r="15367" spans="1:16" x14ac:dyDescent="0.3">
      <c r="A15367" s="22">
        <v>43561</v>
      </c>
      <c r="B15367">
        <v>2019</v>
      </c>
      <c r="C15367">
        <v>4</v>
      </c>
      <c r="D15367" t="s">
        <v>120</v>
      </c>
      <c r="E15367" t="s">
        <v>121</v>
      </c>
      <c r="F15367" t="s">
        <v>192</v>
      </c>
      <c r="G15367" t="s">
        <v>111</v>
      </c>
      <c r="H15367" t="s">
        <v>104</v>
      </c>
      <c r="I15367" t="s">
        <v>76</v>
      </c>
      <c r="J15367" t="s">
        <v>105</v>
      </c>
      <c r="K15367" s="23">
        <v>0</v>
      </c>
      <c r="L15367" s="24">
        <v>7.4</v>
      </c>
      <c r="M15367" s="24">
        <v>0</v>
      </c>
      <c r="N15367" s="24">
        <v>0</v>
      </c>
      <c r="O15367" s="24">
        <v>0</v>
      </c>
      <c r="P15367" s="25">
        <v>34</v>
      </c>
    </row>
    <row r="15368" spans="1:16" x14ac:dyDescent="0.3">
      <c r="A15368" s="22">
        <v>43561</v>
      </c>
      <c r="B15368">
        <v>2019</v>
      </c>
      <c r="C15368">
        <v>4</v>
      </c>
      <c r="D15368" t="s">
        <v>120</v>
      </c>
      <c r="E15368" t="s">
        <v>121</v>
      </c>
      <c r="F15368" t="s">
        <v>192</v>
      </c>
      <c r="G15368" t="s">
        <v>111</v>
      </c>
      <c r="H15368" t="s">
        <v>106</v>
      </c>
      <c r="I15368" t="s">
        <v>69</v>
      </c>
      <c r="J15368" t="s">
        <v>107</v>
      </c>
      <c r="K15368" s="23">
        <v>16</v>
      </c>
      <c r="L15368" s="24">
        <v>16.5</v>
      </c>
      <c r="M15368" s="24">
        <v>264</v>
      </c>
      <c r="N15368" s="24">
        <v>205.92</v>
      </c>
      <c r="O15368" s="24">
        <v>58.08</v>
      </c>
      <c r="P15368" s="25">
        <v>22</v>
      </c>
    </row>
    <row r="15369" spans="1:16" x14ac:dyDescent="0.3">
      <c r="A15369" s="22">
        <v>43561</v>
      </c>
      <c r="B15369">
        <v>2019</v>
      </c>
      <c r="C15369">
        <v>4</v>
      </c>
      <c r="D15369" t="s">
        <v>120</v>
      </c>
      <c r="E15369" t="s">
        <v>121</v>
      </c>
      <c r="F15369" t="s">
        <v>192</v>
      </c>
      <c r="G15369" t="s">
        <v>111</v>
      </c>
      <c r="H15369" t="s">
        <v>108</v>
      </c>
      <c r="I15369" t="s">
        <v>72</v>
      </c>
      <c r="J15369" t="s">
        <v>109</v>
      </c>
      <c r="K15369" s="23">
        <v>9.3000000000000007</v>
      </c>
      <c r="L15369" s="24">
        <v>8.1999999999999993</v>
      </c>
      <c r="M15369" s="24">
        <v>76.260000000000005</v>
      </c>
      <c r="N15369" s="24">
        <v>51.86</v>
      </c>
      <c r="O15369" s="24">
        <v>24.4</v>
      </c>
      <c r="P15369" s="25">
        <v>32</v>
      </c>
    </row>
    <row r="15370" spans="1:16" x14ac:dyDescent="0.3">
      <c r="A15370" s="22">
        <v>43562</v>
      </c>
      <c r="B15370">
        <v>2019</v>
      </c>
      <c r="C15370">
        <v>4</v>
      </c>
      <c r="D15370" t="s">
        <v>120</v>
      </c>
      <c r="E15370" t="s">
        <v>121</v>
      </c>
      <c r="F15370" t="s">
        <v>192</v>
      </c>
      <c r="G15370" t="s">
        <v>112</v>
      </c>
      <c r="H15370" t="s">
        <v>94</v>
      </c>
      <c r="I15370" t="s">
        <v>73</v>
      </c>
      <c r="J15370" t="s">
        <v>95</v>
      </c>
      <c r="K15370" s="23">
        <v>6</v>
      </c>
      <c r="L15370" s="24">
        <v>3.1</v>
      </c>
      <c r="M15370" s="24">
        <v>18.600000000000001</v>
      </c>
      <c r="N15370" s="24">
        <v>13.02</v>
      </c>
      <c r="O15370" s="24">
        <v>5.58</v>
      </c>
      <c r="P15370" s="25">
        <v>30</v>
      </c>
    </row>
    <row r="15371" spans="1:16" x14ac:dyDescent="0.3">
      <c r="A15371" s="22">
        <v>43562</v>
      </c>
      <c r="B15371">
        <v>2019</v>
      </c>
      <c r="C15371">
        <v>4</v>
      </c>
      <c r="D15371" t="s">
        <v>120</v>
      </c>
      <c r="E15371" t="s">
        <v>121</v>
      </c>
      <c r="F15371" t="s">
        <v>192</v>
      </c>
      <c r="G15371" t="s">
        <v>112</v>
      </c>
      <c r="H15371" t="s">
        <v>96</v>
      </c>
      <c r="I15371" t="s">
        <v>74</v>
      </c>
      <c r="J15371" t="s">
        <v>97</v>
      </c>
      <c r="K15371" s="23">
        <v>5.12</v>
      </c>
      <c r="L15371" s="24">
        <v>3.6</v>
      </c>
      <c r="M15371" s="24">
        <v>18.43</v>
      </c>
      <c r="N15371" s="24">
        <v>12.9</v>
      </c>
      <c r="O15371" s="24">
        <v>5.53</v>
      </c>
      <c r="P15371" s="25">
        <v>30</v>
      </c>
    </row>
    <row r="15372" spans="1:16" x14ac:dyDescent="0.3">
      <c r="A15372" s="22">
        <v>43562</v>
      </c>
      <c r="B15372">
        <v>2019</v>
      </c>
      <c r="C15372">
        <v>4</v>
      </c>
      <c r="D15372" t="s">
        <v>120</v>
      </c>
      <c r="E15372" t="s">
        <v>121</v>
      </c>
      <c r="F15372" t="s">
        <v>192</v>
      </c>
      <c r="G15372" t="s">
        <v>112</v>
      </c>
      <c r="H15372" t="s">
        <v>98</v>
      </c>
      <c r="I15372" t="s">
        <v>75</v>
      </c>
      <c r="J15372" t="s">
        <v>99</v>
      </c>
      <c r="K15372" s="23">
        <v>4</v>
      </c>
      <c r="L15372" s="24">
        <v>2.8</v>
      </c>
      <c r="M15372" s="24">
        <v>11.2</v>
      </c>
      <c r="N15372" s="24">
        <v>8.06</v>
      </c>
      <c r="O15372" s="24">
        <v>3.14</v>
      </c>
      <c r="P15372" s="25">
        <v>28</v>
      </c>
    </row>
    <row r="15373" spans="1:16" x14ac:dyDescent="0.3">
      <c r="A15373" s="22">
        <v>43562</v>
      </c>
      <c r="B15373">
        <v>2019</v>
      </c>
      <c r="C15373">
        <v>4</v>
      </c>
      <c r="D15373" t="s">
        <v>120</v>
      </c>
      <c r="E15373" t="s">
        <v>121</v>
      </c>
      <c r="F15373" t="s">
        <v>192</v>
      </c>
      <c r="G15373" t="s">
        <v>112</v>
      </c>
      <c r="H15373" t="s">
        <v>100</v>
      </c>
      <c r="I15373" t="s">
        <v>70</v>
      </c>
      <c r="J15373" t="s">
        <v>101</v>
      </c>
      <c r="K15373" s="23">
        <v>19</v>
      </c>
      <c r="L15373" s="24">
        <v>2.4</v>
      </c>
      <c r="M15373" s="24">
        <v>45.6</v>
      </c>
      <c r="N15373" s="24">
        <v>33.74</v>
      </c>
      <c r="O15373" s="24">
        <v>11.86</v>
      </c>
      <c r="P15373" s="25">
        <v>26</v>
      </c>
    </row>
    <row r="15374" spans="1:16" x14ac:dyDescent="0.3">
      <c r="A15374" s="22">
        <v>43562</v>
      </c>
      <c r="B15374">
        <v>2019</v>
      </c>
      <c r="C15374">
        <v>4</v>
      </c>
      <c r="D15374" t="s">
        <v>120</v>
      </c>
      <c r="E15374" t="s">
        <v>121</v>
      </c>
      <c r="F15374" t="s">
        <v>192</v>
      </c>
      <c r="G15374" t="s">
        <v>112</v>
      </c>
      <c r="H15374" t="s">
        <v>102</v>
      </c>
      <c r="I15374" t="s">
        <v>71</v>
      </c>
      <c r="J15374" t="s">
        <v>103</v>
      </c>
      <c r="K15374" s="23">
        <v>3</v>
      </c>
      <c r="L15374" s="24">
        <v>6.9</v>
      </c>
      <c r="M15374" s="24">
        <v>20.7</v>
      </c>
      <c r="N15374" s="24">
        <v>13.66</v>
      </c>
      <c r="O15374" s="24">
        <v>7.04</v>
      </c>
      <c r="P15374" s="25">
        <v>34</v>
      </c>
    </row>
    <row r="15375" spans="1:16" x14ac:dyDescent="0.3">
      <c r="A15375" s="22">
        <v>43562</v>
      </c>
      <c r="B15375">
        <v>2019</v>
      </c>
      <c r="C15375">
        <v>4</v>
      </c>
      <c r="D15375" t="s">
        <v>120</v>
      </c>
      <c r="E15375" t="s">
        <v>121</v>
      </c>
      <c r="F15375" t="s">
        <v>192</v>
      </c>
      <c r="G15375" t="s">
        <v>112</v>
      </c>
      <c r="H15375" t="s">
        <v>104</v>
      </c>
      <c r="I15375" t="s">
        <v>76</v>
      </c>
      <c r="J15375" t="s">
        <v>105</v>
      </c>
      <c r="K15375" s="23">
        <v>0</v>
      </c>
      <c r="L15375" s="24">
        <v>7.4</v>
      </c>
      <c r="M15375" s="24">
        <v>0</v>
      </c>
      <c r="N15375" s="24">
        <v>0</v>
      </c>
      <c r="O15375" s="24">
        <v>0</v>
      </c>
      <c r="P15375" s="25">
        <v>34</v>
      </c>
    </row>
    <row r="15376" spans="1:16" x14ac:dyDescent="0.3">
      <c r="A15376" s="22">
        <v>43562</v>
      </c>
      <c r="B15376">
        <v>2019</v>
      </c>
      <c r="C15376">
        <v>4</v>
      </c>
      <c r="D15376" t="s">
        <v>120</v>
      </c>
      <c r="E15376" t="s">
        <v>121</v>
      </c>
      <c r="F15376" t="s">
        <v>192</v>
      </c>
      <c r="G15376" t="s">
        <v>112</v>
      </c>
      <c r="H15376" t="s">
        <v>106</v>
      </c>
      <c r="I15376" t="s">
        <v>69</v>
      </c>
      <c r="J15376" t="s">
        <v>107</v>
      </c>
      <c r="K15376" s="23">
        <v>0</v>
      </c>
      <c r="L15376" s="24">
        <v>16.5</v>
      </c>
      <c r="M15376" s="24">
        <v>0</v>
      </c>
      <c r="N15376" s="24">
        <v>0</v>
      </c>
      <c r="O15376" s="24">
        <v>0</v>
      </c>
      <c r="P15376" s="25">
        <v>22</v>
      </c>
    </row>
    <row r="15377" spans="1:16" x14ac:dyDescent="0.3">
      <c r="A15377" s="22">
        <v>43562</v>
      </c>
      <c r="B15377">
        <v>2019</v>
      </c>
      <c r="C15377">
        <v>4</v>
      </c>
      <c r="D15377" t="s">
        <v>120</v>
      </c>
      <c r="E15377" t="s">
        <v>121</v>
      </c>
      <c r="F15377" t="s">
        <v>192</v>
      </c>
      <c r="G15377" t="s">
        <v>112</v>
      </c>
      <c r="H15377" t="s">
        <v>108</v>
      </c>
      <c r="I15377" t="s">
        <v>72</v>
      </c>
      <c r="J15377" t="s">
        <v>109</v>
      </c>
      <c r="K15377" s="23">
        <v>7</v>
      </c>
      <c r="L15377" s="24">
        <v>8.1999999999999993</v>
      </c>
      <c r="M15377" s="24">
        <v>57.4</v>
      </c>
      <c r="N15377" s="24">
        <v>39.03</v>
      </c>
      <c r="O15377" s="24">
        <v>18.37</v>
      </c>
      <c r="P15377" s="25">
        <v>32</v>
      </c>
    </row>
    <row r="15378" spans="1:16" x14ac:dyDescent="0.3">
      <c r="A15378" s="22">
        <v>43563</v>
      </c>
      <c r="B15378">
        <v>2019</v>
      </c>
      <c r="C15378">
        <v>4</v>
      </c>
      <c r="D15378" t="s">
        <v>120</v>
      </c>
      <c r="E15378" t="s">
        <v>121</v>
      </c>
      <c r="F15378" t="s">
        <v>192</v>
      </c>
      <c r="G15378" t="s">
        <v>113</v>
      </c>
      <c r="H15378" t="s">
        <v>94</v>
      </c>
      <c r="I15378" t="s">
        <v>73</v>
      </c>
      <c r="J15378" t="s">
        <v>95</v>
      </c>
      <c r="K15378" s="23">
        <v>5</v>
      </c>
      <c r="L15378" s="24">
        <v>3.1</v>
      </c>
      <c r="M15378" s="24">
        <v>15.5</v>
      </c>
      <c r="N15378" s="24">
        <v>10.85</v>
      </c>
      <c r="O15378" s="24">
        <v>4.6500000000000004</v>
      </c>
      <c r="P15378" s="25">
        <v>30</v>
      </c>
    </row>
    <row r="15379" spans="1:16" x14ac:dyDescent="0.3">
      <c r="A15379" s="22">
        <v>43563</v>
      </c>
      <c r="B15379">
        <v>2019</v>
      </c>
      <c r="C15379">
        <v>4</v>
      </c>
      <c r="D15379" t="s">
        <v>120</v>
      </c>
      <c r="E15379" t="s">
        <v>121</v>
      </c>
      <c r="F15379" t="s">
        <v>192</v>
      </c>
      <c r="G15379" t="s">
        <v>113</v>
      </c>
      <c r="H15379" t="s">
        <v>96</v>
      </c>
      <c r="I15379" t="s">
        <v>74</v>
      </c>
      <c r="J15379" t="s">
        <v>97</v>
      </c>
      <c r="K15379" s="23">
        <v>4.3499999999999996</v>
      </c>
      <c r="L15379" s="24">
        <v>3.6</v>
      </c>
      <c r="M15379" s="24">
        <v>15.66</v>
      </c>
      <c r="N15379" s="24">
        <v>10.96</v>
      </c>
      <c r="O15379" s="24">
        <v>4.7</v>
      </c>
      <c r="P15379" s="25">
        <v>30</v>
      </c>
    </row>
    <row r="15380" spans="1:16" x14ac:dyDescent="0.3">
      <c r="A15380" s="22">
        <v>43563</v>
      </c>
      <c r="B15380">
        <v>2019</v>
      </c>
      <c r="C15380">
        <v>4</v>
      </c>
      <c r="D15380" t="s">
        <v>120</v>
      </c>
      <c r="E15380" t="s">
        <v>121</v>
      </c>
      <c r="F15380" t="s">
        <v>192</v>
      </c>
      <c r="G15380" t="s">
        <v>113</v>
      </c>
      <c r="H15380" t="s">
        <v>98</v>
      </c>
      <c r="I15380" t="s">
        <v>75</v>
      </c>
      <c r="J15380" t="s">
        <v>99</v>
      </c>
      <c r="K15380" s="23">
        <v>3.3</v>
      </c>
      <c r="L15380" s="24">
        <v>2.8</v>
      </c>
      <c r="M15380" s="24">
        <v>9.24</v>
      </c>
      <c r="N15380" s="24">
        <v>6.65</v>
      </c>
      <c r="O15380" s="24">
        <v>2.59</v>
      </c>
      <c r="P15380" s="25">
        <v>28</v>
      </c>
    </row>
    <row r="15381" spans="1:16" x14ac:dyDescent="0.3">
      <c r="A15381" s="22">
        <v>43563</v>
      </c>
      <c r="B15381">
        <v>2019</v>
      </c>
      <c r="C15381">
        <v>4</v>
      </c>
      <c r="D15381" t="s">
        <v>120</v>
      </c>
      <c r="E15381" t="s">
        <v>121</v>
      </c>
      <c r="F15381" t="s">
        <v>192</v>
      </c>
      <c r="G15381" t="s">
        <v>113</v>
      </c>
      <c r="H15381" t="s">
        <v>100</v>
      </c>
      <c r="I15381" t="s">
        <v>70</v>
      </c>
      <c r="J15381" t="s">
        <v>101</v>
      </c>
      <c r="K15381" s="23">
        <v>10</v>
      </c>
      <c r="L15381" s="24">
        <v>2.4</v>
      </c>
      <c r="M15381" s="24">
        <v>24</v>
      </c>
      <c r="N15381" s="24">
        <v>17.760000000000002</v>
      </c>
      <c r="O15381" s="24">
        <v>6.24</v>
      </c>
      <c r="P15381" s="25">
        <v>26</v>
      </c>
    </row>
    <row r="15382" spans="1:16" x14ac:dyDescent="0.3">
      <c r="A15382" s="22">
        <v>43563</v>
      </c>
      <c r="B15382">
        <v>2019</v>
      </c>
      <c r="C15382">
        <v>4</v>
      </c>
      <c r="D15382" t="s">
        <v>120</v>
      </c>
      <c r="E15382" t="s">
        <v>121</v>
      </c>
      <c r="F15382" t="s">
        <v>192</v>
      </c>
      <c r="G15382" t="s">
        <v>113</v>
      </c>
      <c r="H15382" t="s">
        <v>102</v>
      </c>
      <c r="I15382" t="s">
        <v>71</v>
      </c>
      <c r="J15382" t="s">
        <v>103</v>
      </c>
      <c r="K15382" s="23">
        <v>8.1999999999999993</v>
      </c>
      <c r="L15382" s="24">
        <v>6.9</v>
      </c>
      <c r="M15382" s="24">
        <v>56.58</v>
      </c>
      <c r="N15382" s="24">
        <v>37.340000000000003</v>
      </c>
      <c r="O15382" s="24">
        <v>19.239999999999998</v>
      </c>
      <c r="P15382" s="25">
        <v>34</v>
      </c>
    </row>
    <row r="15383" spans="1:16" x14ac:dyDescent="0.3">
      <c r="A15383" s="22">
        <v>43563</v>
      </c>
      <c r="B15383">
        <v>2019</v>
      </c>
      <c r="C15383">
        <v>4</v>
      </c>
      <c r="D15383" t="s">
        <v>120</v>
      </c>
      <c r="E15383" t="s">
        <v>121</v>
      </c>
      <c r="F15383" t="s">
        <v>192</v>
      </c>
      <c r="G15383" t="s">
        <v>113</v>
      </c>
      <c r="H15383" t="s">
        <v>104</v>
      </c>
      <c r="I15383" t="s">
        <v>76</v>
      </c>
      <c r="J15383" t="s">
        <v>105</v>
      </c>
      <c r="K15383" s="23">
        <v>0</v>
      </c>
      <c r="L15383" s="24">
        <v>7.4</v>
      </c>
      <c r="M15383" s="24">
        <v>0</v>
      </c>
      <c r="N15383" s="24">
        <v>0</v>
      </c>
      <c r="O15383" s="24">
        <v>0</v>
      </c>
      <c r="P15383" s="25">
        <v>34</v>
      </c>
    </row>
    <row r="15384" spans="1:16" x14ac:dyDescent="0.3">
      <c r="A15384" s="22">
        <v>43563</v>
      </c>
      <c r="B15384">
        <v>2019</v>
      </c>
      <c r="C15384">
        <v>4</v>
      </c>
      <c r="D15384" t="s">
        <v>120</v>
      </c>
      <c r="E15384" t="s">
        <v>121</v>
      </c>
      <c r="F15384" t="s">
        <v>192</v>
      </c>
      <c r="G15384" t="s">
        <v>113</v>
      </c>
      <c r="H15384" t="s">
        <v>106</v>
      </c>
      <c r="I15384" t="s">
        <v>69</v>
      </c>
      <c r="J15384" t="s">
        <v>107</v>
      </c>
      <c r="K15384" s="23">
        <v>4</v>
      </c>
      <c r="L15384" s="24">
        <v>16.5</v>
      </c>
      <c r="M15384" s="24">
        <v>66</v>
      </c>
      <c r="N15384" s="24">
        <v>51.48</v>
      </c>
      <c r="O15384" s="24">
        <v>14.52</v>
      </c>
      <c r="P15384" s="25">
        <v>22</v>
      </c>
    </row>
    <row r="15385" spans="1:16" x14ac:dyDescent="0.3">
      <c r="A15385" s="22">
        <v>43563</v>
      </c>
      <c r="B15385">
        <v>2019</v>
      </c>
      <c r="C15385">
        <v>4</v>
      </c>
      <c r="D15385" t="s">
        <v>120</v>
      </c>
      <c r="E15385" t="s">
        <v>121</v>
      </c>
      <c r="F15385" t="s">
        <v>192</v>
      </c>
      <c r="G15385" t="s">
        <v>113</v>
      </c>
      <c r="H15385" t="s">
        <v>108</v>
      </c>
      <c r="I15385" t="s">
        <v>72</v>
      </c>
      <c r="J15385" t="s">
        <v>109</v>
      </c>
      <c r="K15385" s="23">
        <v>3</v>
      </c>
      <c r="L15385" s="24">
        <v>8.1999999999999993</v>
      </c>
      <c r="M15385" s="24">
        <v>24.6</v>
      </c>
      <c r="N15385" s="24">
        <v>16.73</v>
      </c>
      <c r="O15385" s="24">
        <v>7.87</v>
      </c>
      <c r="P15385" s="25">
        <v>32</v>
      </c>
    </row>
    <row r="15386" spans="1:16" x14ac:dyDescent="0.3">
      <c r="A15386" s="22">
        <v>43564</v>
      </c>
      <c r="B15386">
        <v>2019</v>
      </c>
      <c r="C15386">
        <v>4</v>
      </c>
      <c r="D15386" t="s">
        <v>120</v>
      </c>
      <c r="E15386" t="s">
        <v>121</v>
      </c>
      <c r="F15386" t="s">
        <v>192</v>
      </c>
      <c r="G15386" t="s">
        <v>114</v>
      </c>
      <c r="H15386" t="s">
        <v>94</v>
      </c>
      <c r="I15386" t="s">
        <v>73</v>
      </c>
      <c r="J15386" t="s">
        <v>95</v>
      </c>
      <c r="K15386" s="23">
        <v>2.83</v>
      </c>
      <c r="L15386" s="24">
        <v>3.1</v>
      </c>
      <c r="M15386" s="24">
        <v>8.77</v>
      </c>
      <c r="N15386" s="24">
        <v>6.14</v>
      </c>
      <c r="O15386" s="24">
        <v>2.63</v>
      </c>
      <c r="P15386" s="25">
        <v>30</v>
      </c>
    </row>
    <row r="15387" spans="1:16" x14ac:dyDescent="0.3">
      <c r="A15387" s="22">
        <v>43564</v>
      </c>
      <c r="B15387">
        <v>2019</v>
      </c>
      <c r="C15387">
        <v>4</v>
      </c>
      <c r="D15387" t="s">
        <v>120</v>
      </c>
      <c r="E15387" t="s">
        <v>121</v>
      </c>
      <c r="F15387" t="s">
        <v>192</v>
      </c>
      <c r="G15387" t="s">
        <v>114</v>
      </c>
      <c r="H15387" t="s">
        <v>96</v>
      </c>
      <c r="I15387" t="s">
        <v>74</v>
      </c>
      <c r="J15387" t="s">
        <v>97</v>
      </c>
      <c r="K15387" s="23">
        <v>2</v>
      </c>
      <c r="L15387" s="24">
        <v>3.6</v>
      </c>
      <c r="M15387" s="24">
        <v>7.2</v>
      </c>
      <c r="N15387" s="24">
        <v>5.04</v>
      </c>
      <c r="O15387" s="24">
        <v>2.16</v>
      </c>
      <c r="P15387" s="25">
        <v>30</v>
      </c>
    </row>
    <row r="15388" spans="1:16" x14ac:dyDescent="0.3">
      <c r="A15388" s="22">
        <v>43564</v>
      </c>
      <c r="B15388">
        <v>2019</v>
      </c>
      <c r="C15388">
        <v>4</v>
      </c>
      <c r="D15388" t="s">
        <v>120</v>
      </c>
      <c r="E15388" t="s">
        <v>121</v>
      </c>
      <c r="F15388" t="s">
        <v>192</v>
      </c>
      <c r="G15388" t="s">
        <v>114</v>
      </c>
      <c r="H15388" t="s">
        <v>98</v>
      </c>
      <c r="I15388" t="s">
        <v>75</v>
      </c>
      <c r="J15388" t="s">
        <v>99</v>
      </c>
      <c r="K15388" s="23">
        <v>1</v>
      </c>
      <c r="L15388" s="24">
        <v>2.8</v>
      </c>
      <c r="M15388" s="24">
        <v>2.8</v>
      </c>
      <c r="N15388" s="24">
        <v>2.02</v>
      </c>
      <c r="O15388" s="24">
        <v>0.78</v>
      </c>
      <c r="P15388" s="25">
        <v>28</v>
      </c>
    </row>
    <row r="15389" spans="1:16" x14ac:dyDescent="0.3">
      <c r="A15389" s="22">
        <v>43564</v>
      </c>
      <c r="B15389">
        <v>2019</v>
      </c>
      <c r="C15389">
        <v>4</v>
      </c>
      <c r="D15389" t="s">
        <v>120</v>
      </c>
      <c r="E15389" t="s">
        <v>121</v>
      </c>
      <c r="F15389" t="s">
        <v>192</v>
      </c>
      <c r="G15389" t="s">
        <v>114</v>
      </c>
      <c r="H15389" t="s">
        <v>100</v>
      </c>
      <c r="I15389" t="s">
        <v>70</v>
      </c>
      <c r="J15389" t="s">
        <v>101</v>
      </c>
      <c r="K15389" s="23">
        <v>12</v>
      </c>
      <c r="L15389" s="24">
        <v>2.4</v>
      </c>
      <c r="M15389" s="24">
        <v>28.8</v>
      </c>
      <c r="N15389" s="24">
        <v>21.31</v>
      </c>
      <c r="O15389" s="24">
        <v>7.49</v>
      </c>
      <c r="P15389" s="25">
        <v>26</v>
      </c>
    </row>
    <row r="15390" spans="1:16" x14ac:dyDescent="0.3">
      <c r="A15390" s="22">
        <v>43564</v>
      </c>
      <c r="B15390">
        <v>2019</v>
      </c>
      <c r="C15390">
        <v>4</v>
      </c>
      <c r="D15390" t="s">
        <v>120</v>
      </c>
      <c r="E15390" t="s">
        <v>121</v>
      </c>
      <c r="F15390" t="s">
        <v>192</v>
      </c>
      <c r="G15390" t="s">
        <v>114</v>
      </c>
      <c r="H15390" t="s">
        <v>102</v>
      </c>
      <c r="I15390" t="s">
        <v>71</v>
      </c>
      <c r="J15390" t="s">
        <v>103</v>
      </c>
      <c r="K15390" s="23">
        <v>10</v>
      </c>
      <c r="L15390" s="24">
        <v>6.9</v>
      </c>
      <c r="M15390" s="24">
        <v>69</v>
      </c>
      <c r="N15390" s="24">
        <v>45.54</v>
      </c>
      <c r="O15390" s="24">
        <v>23.46</v>
      </c>
      <c r="P15390" s="25">
        <v>34</v>
      </c>
    </row>
    <row r="15391" spans="1:16" x14ac:dyDescent="0.3">
      <c r="A15391" s="22">
        <v>43564</v>
      </c>
      <c r="B15391">
        <v>2019</v>
      </c>
      <c r="C15391">
        <v>4</v>
      </c>
      <c r="D15391" t="s">
        <v>120</v>
      </c>
      <c r="E15391" t="s">
        <v>121</v>
      </c>
      <c r="F15391" t="s">
        <v>192</v>
      </c>
      <c r="G15391" t="s">
        <v>114</v>
      </c>
      <c r="H15391" t="s">
        <v>104</v>
      </c>
      <c r="I15391" t="s">
        <v>76</v>
      </c>
      <c r="J15391" t="s">
        <v>105</v>
      </c>
      <c r="K15391" s="23">
        <v>0</v>
      </c>
      <c r="L15391" s="24">
        <v>7.4</v>
      </c>
      <c r="M15391" s="24">
        <v>0</v>
      </c>
      <c r="N15391" s="24">
        <v>0</v>
      </c>
      <c r="O15391" s="24">
        <v>0</v>
      </c>
      <c r="P15391" s="25">
        <v>34</v>
      </c>
    </row>
    <row r="15392" spans="1:16" x14ac:dyDescent="0.3">
      <c r="A15392" s="22">
        <v>43564</v>
      </c>
      <c r="B15392">
        <v>2019</v>
      </c>
      <c r="C15392">
        <v>4</v>
      </c>
      <c r="D15392" t="s">
        <v>120</v>
      </c>
      <c r="E15392" t="s">
        <v>121</v>
      </c>
      <c r="F15392" t="s">
        <v>192</v>
      </c>
      <c r="G15392" t="s">
        <v>114</v>
      </c>
      <c r="H15392" t="s">
        <v>106</v>
      </c>
      <c r="I15392" t="s">
        <v>69</v>
      </c>
      <c r="J15392" t="s">
        <v>107</v>
      </c>
      <c r="K15392" s="23">
        <v>3</v>
      </c>
      <c r="L15392" s="24">
        <v>16.5</v>
      </c>
      <c r="M15392" s="24">
        <v>49.5</v>
      </c>
      <c r="N15392" s="24">
        <v>38.61</v>
      </c>
      <c r="O15392" s="24">
        <v>10.89</v>
      </c>
      <c r="P15392" s="25">
        <v>22</v>
      </c>
    </row>
    <row r="15393" spans="1:16" x14ac:dyDescent="0.3">
      <c r="A15393" s="22">
        <v>43564</v>
      </c>
      <c r="B15393">
        <v>2019</v>
      </c>
      <c r="C15393">
        <v>4</v>
      </c>
      <c r="D15393" t="s">
        <v>120</v>
      </c>
      <c r="E15393" t="s">
        <v>121</v>
      </c>
      <c r="F15393" t="s">
        <v>192</v>
      </c>
      <c r="G15393" t="s">
        <v>114</v>
      </c>
      <c r="H15393" t="s">
        <v>108</v>
      </c>
      <c r="I15393" t="s">
        <v>72</v>
      </c>
      <c r="J15393" t="s">
        <v>109</v>
      </c>
      <c r="K15393" s="23">
        <v>5</v>
      </c>
      <c r="L15393" s="24">
        <v>8.1999999999999993</v>
      </c>
      <c r="M15393" s="24">
        <v>41</v>
      </c>
      <c r="N15393" s="24">
        <v>27.88</v>
      </c>
      <c r="O15393" s="24">
        <v>13.12</v>
      </c>
      <c r="P15393" s="25">
        <v>32</v>
      </c>
    </row>
    <row r="15394" spans="1:16" x14ac:dyDescent="0.3">
      <c r="A15394" s="22">
        <v>43565</v>
      </c>
      <c r="B15394">
        <v>2019</v>
      </c>
      <c r="C15394">
        <v>4</v>
      </c>
      <c r="D15394" t="s">
        <v>120</v>
      </c>
      <c r="E15394" t="s">
        <v>121</v>
      </c>
      <c r="F15394" t="s">
        <v>192</v>
      </c>
      <c r="G15394" t="s">
        <v>115</v>
      </c>
      <c r="H15394" t="s">
        <v>94</v>
      </c>
      <c r="I15394" t="s">
        <v>73</v>
      </c>
      <c r="J15394" t="s">
        <v>95</v>
      </c>
      <c r="K15394" s="23">
        <v>2.34</v>
      </c>
      <c r="L15394" s="24">
        <v>3.1</v>
      </c>
      <c r="M15394" s="24">
        <v>7.25</v>
      </c>
      <c r="N15394" s="24">
        <v>5.07</v>
      </c>
      <c r="O15394" s="24">
        <v>2.1800000000000002</v>
      </c>
      <c r="P15394" s="25">
        <v>30</v>
      </c>
    </row>
    <row r="15395" spans="1:16" x14ac:dyDescent="0.3">
      <c r="A15395" s="22">
        <v>43565</v>
      </c>
      <c r="B15395">
        <v>2019</v>
      </c>
      <c r="C15395">
        <v>4</v>
      </c>
      <c r="D15395" t="s">
        <v>120</v>
      </c>
      <c r="E15395" t="s">
        <v>121</v>
      </c>
      <c r="F15395" t="s">
        <v>192</v>
      </c>
      <c r="G15395" t="s">
        <v>115</v>
      </c>
      <c r="H15395" t="s">
        <v>96</v>
      </c>
      <c r="I15395" t="s">
        <v>74</v>
      </c>
      <c r="J15395" t="s">
        <v>97</v>
      </c>
      <c r="K15395" s="23">
        <v>2.75</v>
      </c>
      <c r="L15395" s="24">
        <v>3.6</v>
      </c>
      <c r="M15395" s="24">
        <v>9.9</v>
      </c>
      <c r="N15395" s="24">
        <v>6.93</v>
      </c>
      <c r="O15395" s="24">
        <v>2.97</v>
      </c>
      <c r="P15395" s="25">
        <v>30</v>
      </c>
    </row>
    <row r="15396" spans="1:16" x14ac:dyDescent="0.3">
      <c r="A15396" s="22">
        <v>43565</v>
      </c>
      <c r="B15396">
        <v>2019</v>
      </c>
      <c r="C15396">
        <v>4</v>
      </c>
      <c r="D15396" t="s">
        <v>120</v>
      </c>
      <c r="E15396" t="s">
        <v>121</v>
      </c>
      <c r="F15396" t="s">
        <v>192</v>
      </c>
      <c r="G15396" t="s">
        <v>115</v>
      </c>
      <c r="H15396" t="s">
        <v>98</v>
      </c>
      <c r="I15396" t="s">
        <v>75</v>
      </c>
      <c r="J15396" t="s">
        <v>99</v>
      </c>
      <c r="K15396" s="23">
        <v>2</v>
      </c>
      <c r="L15396" s="24">
        <v>2.8</v>
      </c>
      <c r="M15396" s="24">
        <v>5.6</v>
      </c>
      <c r="N15396" s="24">
        <v>4.03</v>
      </c>
      <c r="O15396" s="24">
        <v>1.57</v>
      </c>
      <c r="P15396" s="25">
        <v>28</v>
      </c>
    </row>
    <row r="15397" spans="1:16" x14ac:dyDescent="0.3">
      <c r="A15397" s="22">
        <v>43565</v>
      </c>
      <c r="B15397">
        <v>2019</v>
      </c>
      <c r="C15397">
        <v>4</v>
      </c>
      <c r="D15397" t="s">
        <v>120</v>
      </c>
      <c r="E15397" t="s">
        <v>121</v>
      </c>
      <c r="F15397" t="s">
        <v>192</v>
      </c>
      <c r="G15397" t="s">
        <v>115</v>
      </c>
      <c r="H15397" t="s">
        <v>100</v>
      </c>
      <c r="I15397" t="s">
        <v>70</v>
      </c>
      <c r="J15397" t="s">
        <v>101</v>
      </c>
      <c r="K15397" s="23">
        <v>34</v>
      </c>
      <c r="L15397" s="24">
        <v>2.4</v>
      </c>
      <c r="M15397" s="24">
        <v>81.599999999999994</v>
      </c>
      <c r="N15397" s="24">
        <v>60.38</v>
      </c>
      <c r="O15397" s="24">
        <v>21.22</v>
      </c>
      <c r="P15397" s="25">
        <v>26</v>
      </c>
    </row>
    <row r="15398" spans="1:16" x14ac:dyDescent="0.3">
      <c r="A15398" s="22">
        <v>43565</v>
      </c>
      <c r="B15398">
        <v>2019</v>
      </c>
      <c r="C15398">
        <v>4</v>
      </c>
      <c r="D15398" t="s">
        <v>120</v>
      </c>
      <c r="E15398" t="s">
        <v>121</v>
      </c>
      <c r="F15398" t="s">
        <v>192</v>
      </c>
      <c r="G15398" t="s">
        <v>115</v>
      </c>
      <c r="H15398" t="s">
        <v>102</v>
      </c>
      <c r="I15398" t="s">
        <v>71</v>
      </c>
      <c r="J15398" t="s">
        <v>103</v>
      </c>
      <c r="K15398" s="23">
        <v>16.2</v>
      </c>
      <c r="L15398" s="24">
        <v>6.9</v>
      </c>
      <c r="M15398" s="24">
        <v>111.78</v>
      </c>
      <c r="N15398" s="24">
        <v>73.77</v>
      </c>
      <c r="O15398" s="24">
        <v>38.01</v>
      </c>
      <c r="P15398" s="25">
        <v>34</v>
      </c>
    </row>
    <row r="15399" spans="1:16" x14ac:dyDescent="0.3">
      <c r="A15399" s="22">
        <v>43565</v>
      </c>
      <c r="B15399">
        <v>2019</v>
      </c>
      <c r="C15399">
        <v>4</v>
      </c>
      <c r="D15399" t="s">
        <v>120</v>
      </c>
      <c r="E15399" t="s">
        <v>121</v>
      </c>
      <c r="F15399" t="s">
        <v>192</v>
      </c>
      <c r="G15399" t="s">
        <v>115</v>
      </c>
      <c r="H15399" t="s">
        <v>104</v>
      </c>
      <c r="I15399" t="s">
        <v>76</v>
      </c>
      <c r="J15399" t="s">
        <v>105</v>
      </c>
      <c r="K15399" s="23">
        <v>3</v>
      </c>
      <c r="L15399" s="24">
        <v>7.4</v>
      </c>
      <c r="M15399" s="24">
        <v>22.2</v>
      </c>
      <c r="N15399" s="24">
        <v>14.65</v>
      </c>
      <c r="O15399" s="24">
        <v>7.55</v>
      </c>
      <c r="P15399" s="25">
        <v>34</v>
      </c>
    </row>
    <row r="15400" spans="1:16" x14ac:dyDescent="0.3">
      <c r="A15400" s="22">
        <v>43565</v>
      </c>
      <c r="B15400">
        <v>2019</v>
      </c>
      <c r="C15400">
        <v>4</v>
      </c>
      <c r="D15400" t="s">
        <v>120</v>
      </c>
      <c r="E15400" t="s">
        <v>121</v>
      </c>
      <c r="F15400" t="s">
        <v>192</v>
      </c>
      <c r="G15400" t="s">
        <v>115</v>
      </c>
      <c r="H15400" t="s">
        <v>106</v>
      </c>
      <c r="I15400" t="s">
        <v>69</v>
      </c>
      <c r="J15400" t="s">
        <v>107</v>
      </c>
      <c r="K15400" s="23">
        <v>9</v>
      </c>
      <c r="L15400" s="24">
        <v>16.5</v>
      </c>
      <c r="M15400" s="24">
        <v>148.5</v>
      </c>
      <c r="N15400" s="24">
        <v>115.83</v>
      </c>
      <c r="O15400" s="24">
        <v>32.67</v>
      </c>
      <c r="P15400" s="25">
        <v>22</v>
      </c>
    </row>
    <row r="15401" spans="1:16" x14ac:dyDescent="0.3">
      <c r="A15401" s="22">
        <v>43565</v>
      </c>
      <c r="B15401">
        <v>2019</v>
      </c>
      <c r="C15401">
        <v>4</v>
      </c>
      <c r="D15401" t="s">
        <v>120</v>
      </c>
      <c r="E15401" t="s">
        <v>121</v>
      </c>
      <c r="F15401" t="s">
        <v>192</v>
      </c>
      <c r="G15401" t="s">
        <v>115</v>
      </c>
      <c r="H15401" t="s">
        <v>108</v>
      </c>
      <c r="I15401" t="s">
        <v>72</v>
      </c>
      <c r="J15401" t="s">
        <v>109</v>
      </c>
      <c r="K15401" s="23">
        <v>8</v>
      </c>
      <c r="L15401" s="24">
        <v>8.1999999999999993</v>
      </c>
      <c r="M15401" s="24">
        <v>65.599999999999994</v>
      </c>
      <c r="N15401" s="24">
        <v>44.61</v>
      </c>
      <c r="O15401" s="24">
        <v>20.99</v>
      </c>
      <c r="P15401" s="25">
        <v>32</v>
      </c>
    </row>
    <row r="15402" spans="1:16" x14ac:dyDescent="0.3">
      <c r="A15402" s="22">
        <v>43566</v>
      </c>
      <c r="B15402">
        <v>2019</v>
      </c>
      <c r="C15402">
        <v>4</v>
      </c>
      <c r="D15402" t="s">
        <v>120</v>
      </c>
      <c r="E15402" t="s">
        <v>121</v>
      </c>
      <c r="F15402" t="s">
        <v>192</v>
      </c>
      <c r="G15402" t="s">
        <v>93</v>
      </c>
      <c r="H15402" t="s">
        <v>94</v>
      </c>
      <c r="I15402" t="s">
        <v>73</v>
      </c>
      <c r="J15402" t="s">
        <v>95</v>
      </c>
      <c r="K15402" s="23">
        <v>7.33</v>
      </c>
      <c r="L15402" s="24">
        <v>3.1</v>
      </c>
      <c r="M15402" s="24">
        <v>22.72</v>
      </c>
      <c r="N15402" s="24">
        <v>15.9</v>
      </c>
      <c r="O15402" s="24">
        <v>6.82</v>
      </c>
      <c r="P15402" s="25">
        <v>30</v>
      </c>
    </row>
    <row r="15403" spans="1:16" x14ac:dyDescent="0.3">
      <c r="A15403" s="22">
        <v>43566</v>
      </c>
      <c r="B15403">
        <v>2019</v>
      </c>
      <c r="C15403">
        <v>4</v>
      </c>
      <c r="D15403" t="s">
        <v>120</v>
      </c>
      <c r="E15403" t="s">
        <v>121</v>
      </c>
      <c r="F15403" t="s">
        <v>192</v>
      </c>
      <c r="G15403" t="s">
        <v>93</v>
      </c>
      <c r="H15403" t="s">
        <v>96</v>
      </c>
      <c r="I15403" t="s">
        <v>74</v>
      </c>
      <c r="J15403" t="s">
        <v>97</v>
      </c>
      <c r="K15403" s="23">
        <v>6.16</v>
      </c>
      <c r="L15403" s="24">
        <v>3.6</v>
      </c>
      <c r="M15403" s="24">
        <v>22.18</v>
      </c>
      <c r="N15403" s="24">
        <v>15.53</v>
      </c>
      <c r="O15403" s="24">
        <v>6.65</v>
      </c>
      <c r="P15403" s="25">
        <v>30</v>
      </c>
    </row>
    <row r="15404" spans="1:16" x14ac:dyDescent="0.3">
      <c r="A15404" s="22">
        <v>43566</v>
      </c>
      <c r="B15404">
        <v>2019</v>
      </c>
      <c r="C15404">
        <v>4</v>
      </c>
      <c r="D15404" t="s">
        <v>120</v>
      </c>
      <c r="E15404" t="s">
        <v>121</v>
      </c>
      <c r="F15404" t="s">
        <v>192</v>
      </c>
      <c r="G15404" t="s">
        <v>93</v>
      </c>
      <c r="H15404" t="s">
        <v>98</v>
      </c>
      <c r="I15404" t="s">
        <v>75</v>
      </c>
      <c r="J15404" t="s">
        <v>99</v>
      </c>
      <c r="K15404" s="23">
        <v>2</v>
      </c>
      <c r="L15404" s="24">
        <v>2.8</v>
      </c>
      <c r="M15404" s="24">
        <v>5.6</v>
      </c>
      <c r="N15404" s="24">
        <v>4.03</v>
      </c>
      <c r="O15404" s="24">
        <v>1.57</v>
      </c>
      <c r="P15404" s="25">
        <v>28</v>
      </c>
    </row>
    <row r="15405" spans="1:16" x14ac:dyDescent="0.3">
      <c r="A15405" s="22">
        <v>43566</v>
      </c>
      <c r="B15405">
        <v>2019</v>
      </c>
      <c r="C15405">
        <v>4</v>
      </c>
      <c r="D15405" t="s">
        <v>120</v>
      </c>
      <c r="E15405" t="s">
        <v>121</v>
      </c>
      <c r="F15405" t="s">
        <v>192</v>
      </c>
      <c r="G15405" t="s">
        <v>93</v>
      </c>
      <c r="H15405" t="s">
        <v>100</v>
      </c>
      <c r="I15405" t="s">
        <v>70</v>
      </c>
      <c r="J15405" t="s">
        <v>101</v>
      </c>
      <c r="K15405" s="23">
        <v>15.9</v>
      </c>
      <c r="L15405" s="24">
        <v>2.4</v>
      </c>
      <c r="M15405" s="24">
        <v>38.159999999999997</v>
      </c>
      <c r="N15405" s="24">
        <v>28.24</v>
      </c>
      <c r="O15405" s="24">
        <v>9.92</v>
      </c>
      <c r="P15405" s="25">
        <v>26</v>
      </c>
    </row>
    <row r="15406" spans="1:16" x14ac:dyDescent="0.3">
      <c r="A15406" s="22">
        <v>43566</v>
      </c>
      <c r="B15406">
        <v>2019</v>
      </c>
      <c r="C15406">
        <v>4</v>
      </c>
      <c r="D15406" t="s">
        <v>120</v>
      </c>
      <c r="E15406" t="s">
        <v>121</v>
      </c>
      <c r="F15406" t="s">
        <v>192</v>
      </c>
      <c r="G15406" t="s">
        <v>93</v>
      </c>
      <c r="H15406" t="s">
        <v>102</v>
      </c>
      <c r="I15406" t="s">
        <v>71</v>
      </c>
      <c r="J15406" t="s">
        <v>103</v>
      </c>
      <c r="K15406" s="23">
        <v>15</v>
      </c>
      <c r="L15406" s="24">
        <v>6.9</v>
      </c>
      <c r="M15406" s="24">
        <v>103.5</v>
      </c>
      <c r="N15406" s="24">
        <v>68.31</v>
      </c>
      <c r="O15406" s="24">
        <v>35.19</v>
      </c>
      <c r="P15406" s="25">
        <v>34</v>
      </c>
    </row>
    <row r="15407" spans="1:16" x14ac:dyDescent="0.3">
      <c r="A15407" s="22">
        <v>43566</v>
      </c>
      <c r="B15407">
        <v>2019</v>
      </c>
      <c r="C15407">
        <v>4</v>
      </c>
      <c r="D15407" t="s">
        <v>120</v>
      </c>
      <c r="E15407" t="s">
        <v>121</v>
      </c>
      <c r="F15407" t="s">
        <v>192</v>
      </c>
      <c r="G15407" t="s">
        <v>93</v>
      </c>
      <c r="H15407" t="s">
        <v>104</v>
      </c>
      <c r="I15407" t="s">
        <v>76</v>
      </c>
      <c r="J15407" t="s">
        <v>105</v>
      </c>
      <c r="K15407" s="23">
        <v>0</v>
      </c>
      <c r="L15407" s="24">
        <v>7.4</v>
      </c>
      <c r="M15407" s="24">
        <v>0</v>
      </c>
      <c r="N15407" s="24">
        <v>0</v>
      </c>
      <c r="O15407" s="24">
        <v>0</v>
      </c>
      <c r="P15407" s="25">
        <v>34</v>
      </c>
    </row>
    <row r="15408" spans="1:16" x14ac:dyDescent="0.3">
      <c r="A15408" s="22">
        <v>43566</v>
      </c>
      <c r="B15408">
        <v>2019</v>
      </c>
      <c r="C15408">
        <v>4</v>
      </c>
      <c r="D15408" t="s">
        <v>120</v>
      </c>
      <c r="E15408" t="s">
        <v>121</v>
      </c>
      <c r="F15408" t="s">
        <v>192</v>
      </c>
      <c r="G15408" t="s">
        <v>93</v>
      </c>
      <c r="H15408" t="s">
        <v>106</v>
      </c>
      <c r="I15408" t="s">
        <v>69</v>
      </c>
      <c r="J15408" t="s">
        <v>107</v>
      </c>
      <c r="K15408" s="23">
        <v>7</v>
      </c>
      <c r="L15408" s="24">
        <v>16.5</v>
      </c>
      <c r="M15408" s="24">
        <v>115.5</v>
      </c>
      <c r="N15408" s="24">
        <v>90.09</v>
      </c>
      <c r="O15408" s="24">
        <v>25.41</v>
      </c>
      <c r="P15408" s="25">
        <v>22</v>
      </c>
    </row>
    <row r="15409" spans="1:16" x14ac:dyDescent="0.3">
      <c r="A15409" s="22">
        <v>43566</v>
      </c>
      <c r="B15409">
        <v>2019</v>
      </c>
      <c r="C15409">
        <v>4</v>
      </c>
      <c r="D15409" t="s">
        <v>120</v>
      </c>
      <c r="E15409" t="s">
        <v>121</v>
      </c>
      <c r="F15409" t="s">
        <v>192</v>
      </c>
      <c r="G15409" t="s">
        <v>93</v>
      </c>
      <c r="H15409" t="s">
        <v>108</v>
      </c>
      <c r="I15409" t="s">
        <v>72</v>
      </c>
      <c r="J15409" t="s">
        <v>109</v>
      </c>
      <c r="K15409" s="23">
        <v>8</v>
      </c>
      <c r="L15409" s="24">
        <v>8.1999999999999993</v>
      </c>
      <c r="M15409" s="24">
        <v>65.599999999999994</v>
      </c>
      <c r="N15409" s="24">
        <v>44.61</v>
      </c>
      <c r="O15409" s="24">
        <v>20.99</v>
      </c>
      <c r="P15409" s="25">
        <v>32</v>
      </c>
    </row>
    <row r="15410" spans="1:16" x14ac:dyDescent="0.3">
      <c r="A15410" s="22">
        <v>43567</v>
      </c>
      <c r="B15410">
        <v>2019</v>
      </c>
      <c r="C15410">
        <v>4</v>
      </c>
      <c r="D15410" t="s">
        <v>120</v>
      </c>
      <c r="E15410" t="s">
        <v>121</v>
      </c>
      <c r="F15410" t="s">
        <v>192</v>
      </c>
      <c r="G15410" t="s">
        <v>110</v>
      </c>
      <c r="H15410" t="s">
        <v>94</v>
      </c>
      <c r="I15410" t="s">
        <v>73</v>
      </c>
      <c r="J15410" t="s">
        <v>95</v>
      </c>
      <c r="K15410" s="23">
        <v>4.33</v>
      </c>
      <c r="L15410" s="24">
        <v>3.1</v>
      </c>
      <c r="M15410" s="24">
        <v>13.42</v>
      </c>
      <c r="N15410" s="24">
        <v>9.39</v>
      </c>
      <c r="O15410" s="24">
        <v>4.03</v>
      </c>
      <c r="P15410" s="25">
        <v>30</v>
      </c>
    </row>
    <row r="15411" spans="1:16" x14ac:dyDescent="0.3">
      <c r="A15411" s="22">
        <v>43567</v>
      </c>
      <c r="B15411">
        <v>2019</v>
      </c>
      <c r="C15411">
        <v>4</v>
      </c>
      <c r="D15411" t="s">
        <v>120</v>
      </c>
      <c r="E15411" t="s">
        <v>121</v>
      </c>
      <c r="F15411" t="s">
        <v>192</v>
      </c>
      <c r="G15411" t="s">
        <v>110</v>
      </c>
      <c r="H15411" t="s">
        <v>96</v>
      </c>
      <c r="I15411" t="s">
        <v>74</v>
      </c>
      <c r="J15411" t="s">
        <v>97</v>
      </c>
      <c r="K15411" s="23">
        <v>4.37</v>
      </c>
      <c r="L15411" s="24">
        <v>3.6</v>
      </c>
      <c r="M15411" s="24">
        <v>15.73</v>
      </c>
      <c r="N15411" s="24">
        <v>11.01</v>
      </c>
      <c r="O15411" s="24">
        <v>4.72</v>
      </c>
      <c r="P15411" s="25">
        <v>30</v>
      </c>
    </row>
    <row r="15412" spans="1:16" x14ac:dyDescent="0.3">
      <c r="A15412" s="22">
        <v>43567</v>
      </c>
      <c r="B15412">
        <v>2019</v>
      </c>
      <c r="C15412">
        <v>4</v>
      </c>
      <c r="D15412" t="s">
        <v>120</v>
      </c>
      <c r="E15412" t="s">
        <v>121</v>
      </c>
      <c r="F15412" t="s">
        <v>192</v>
      </c>
      <c r="G15412" t="s">
        <v>110</v>
      </c>
      <c r="H15412" t="s">
        <v>98</v>
      </c>
      <c r="I15412" t="s">
        <v>75</v>
      </c>
      <c r="J15412" t="s">
        <v>99</v>
      </c>
      <c r="K15412" s="23">
        <v>4.0999999999999996</v>
      </c>
      <c r="L15412" s="24">
        <v>2.8</v>
      </c>
      <c r="M15412" s="24">
        <v>11.48</v>
      </c>
      <c r="N15412" s="24">
        <v>8.27</v>
      </c>
      <c r="O15412" s="24">
        <v>3.21</v>
      </c>
      <c r="P15412" s="25">
        <v>28</v>
      </c>
    </row>
    <row r="15413" spans="1:16" x14ac:dyDescent="0.3">
      <c r="A15413" s="22">
        <v>43567</v>
      </c>
      <c r="B15413">
        <v>2019</v>
      </c>
      <c r="C15413">
        <v>4</v>
      </c>
      <c r="D15413" t="s">
        <v>120</v>
      </c>
      <c r="E15413" t="s">
        <v>121</v>
      </c>
      <c r="F15413" t="s">
        <v>192</v>
      </c>
      <c r="G15413" t="s">
        <v>110</v>
      </c>
      <c r="H15413" t="s">
        <v>100</v>
      </c>
      <c r="I15413" t="s">
        <v>70</v>
      </c>
      <c r="J15413" t="s">
        <v>101</v>
      </c>
      <c r="K15413" s="23">
        <v>16.600000000000001</v>
      </c>
      <c r="L15413" s="24">
        <v>2.4</v>
      </c>
      <c r="M15413" s="24">
        <v>39.840000000000003</v>
      </c>
      <c r="N15413" s="24">
        <v>29.48</v>
      </c>
      <c r="O15413" s="24">
        <v>10.36</v>
      </c>
      <c r="P15413" s="25">
        <v>26</v>
      </c>
    </row>
    <row r="15414" spans="1:16" x14ac:dyDescent="0.3">
      <c r="A15414" s="22">
        <v>43567</v>
      </c>
      <c r="B15414">
        <v>2019</v>
      </c>
      <c r="C15414">
        <v>4</v>
      </c>
      <c r="D15414" t="s">
        <v>120</v>
      </c>
      <c r="E15414" t="s">
        <v>121</v>
      </c>
      <c r="F15414" t="s">
        <v>192</v>
      </c>
      <c r="G15414" t="s">
        <v>110</v>
      </c>
      <c r="H15414" t="s">
        <v>102</v>
      </c>
      <c r="I15414" t="s">
        <v>71</v>
      </c>
      <c r="J15414" t="s">
        <v>103</v>
      </c>
      <c r="K15414" s="23">
        <v>16</v>
      </c>
      <c r="L15414" s="24">
        <v>6.9</v>
      </c>
      <c r="M15414" s="24">
        <v>110.4</v>
      </c>
      <c r="N15414" s="24">
        <v>72.86</v>
      </c>
      <c r="O15414" s="24">
        <v>37.54</v>
      </c>
      <c r="P15414" s="25">
        <v>34</v>
      </c>
    </row>
    <row r="15415" spans="1:16" x14ac:dyDescent="0.3">
      <c r="A15415" s="22">
        <v>43567</v>
      </c>
      <c r="B15415">
        <v>2019</v>
      </c>
      <c r="C15415">
        <v>4</v>
      </c>
      <c r="D15415" t="s">
        <v>120</v>
      </c>
      <c r="E15415" t="s">
        <v>121</v>
      </c>
      <c r="F15415" t="s">
        <v>192</v>
      </c>
      <c r="G15415" t="s">
        <v>110</v>
      </c>
      <c r="H15415" t="s">
        <v>104</v>
      </c>
      <c r="I15415" t="s">
        <v>76</v>
      </c>
      <c r="J15415" t="s">
        <v>105</v>
      </c>
      <c r="K15415" s="23">
        <v>0</v>
      </c>
      <c r="L15415" s="24">
        <v>7.4</v>
      </c>
      <c r="M15415" s="24">
        <v>0</v>
      </c>
      <c r="N15415" s="24">
        <v>0</v>
      </c>
      <c r="O15415" s="24">
        <v>0</v>
      </c>
      <c r="P15415" s="25">
        <v>34</v>
      </c>
    </row>
    <row r="15416" spans="1:16" x14ac:dyDescent="0.3">
      <c r="A15416" s="22">
        <v>43567</v>
      </c>
      <c r="B15416">
        <v>2019</v>
      </c>
      <c r="C15416">
        <v>4</v>
      </c>
      <c r="D15416" t="s">
        <v>120</v>
      </c>
      <c r="E15416" t="s">
        <v>121</v>
      </c>
      <c r="F15416" t="s">
        <v>192</v>
      </c>
      <c r="G15416" t="s">
        <v>110</v>
      </c>
      <c r="H15416" t="s">
        <v>106</v>
      </c>
      <c r="I15416" t="s">
        <v>69</v>
      </c>
      <c r="J15416" t="s">
        <v>107</v>
      </c>
      <c r="K15416" s="23">
        <v>6</v>
      </c>
      <c r="L15416" s="24">
        <v>16.5</v>
      </c>
      <c r="M15416" s="24">
        <v>99</v>
      </c>
      <c r="N15416" s="24">
        <v>77.22</v>
      </c>
      <c r="O15416" s="24">
        <v>21.78</v>
      </c>
      <c r="P15416" s="25">
        <v>22</v>
      </c>
    </row>
    <row r="15417" spans="1:16" x14ac:dyDescent="0.3">
      <c r="A15417" s="22">
        <v>43567</v>
      </c>
      <c r="B15417">
        <v>2019</v>
      </c>
      <c r="C15417">
        <v>4</v>
      </c>
      <c r="D15417" t="s">
        <v>120</v>
      </c>
      <c r="E15417" t="s">
        <v>121</v>
      </c>
      <c r="F15417" t="s">
        <v>192</v>
      </c>
      <c r="G15417" t="s">
        <v>110</v>
      </c>
      <c r="H15417" t="s">
        <v>108</v>
      </c>
      <c r="I15417" t="s">
        <v>72</v>
      </c>
      <c r="J15417" t="s">
        <v>109</v>
      </c>
      <c r="K15417" s="23">
        <v>7</v>
      </c>
      <c r="L15417" s="24">
        <v>8.1999999999999993</v>
      </c>
      <c r="M15417" s="24">
        <v>57.4</v>
      </c>
      <c r="N15417" s="24">
        <v>39.03</v>
      </c>
      <c r="O15417" s="24">
        <v>18.37</v>
      </c>
      <c r="P15417" s="25">
        <v>32</v>
      </c>
    </row>
    <row r="15418" spans="1:16" x14ac:dyDescent="0.3">
      <c r="A15418" s="22">
        <v>43568</v>
      </c>
      <c r="B15418">
        <v>2019</v>
      </c>
      <c r="C15418">
        <v>4</v>
      </c>
      <c r="D15418" t="s">
        <v>120</v>
      </c>
      <c r="E15418" t="s">
        <v>121</v>
      </c>
      <c r="F15418" t="s">
        <v>192</v>
      </c>
      <c r="G15418" t="s">
        <v>111</v>
      </c>
      <c r="H15418" t="s">
        <v>94</v>
      </c>
      <c r="I15418" t="s">
        <v>73</v>
      </c>
      <c r="J15418" t="s">
        <v>95</v>
      </c>
      <c r="K15418" s="23">
        <v>4.5</v>
      </c>
      <c r="L15418" s="24">
        <v>3.1</v>
      </c>
      <c r="M15418" s="24">
        <v>13.95</v>
      </c>
      <c r="N15418" s="24">
        <v>9.76</v>
      </c>
      <c r="O15418" s="24">
        <v>4.1900000000000004</v>
      </c>
      <c r="P15418" s="25">
        <v>30</v>
      </c>
    </row>
    <row r="15419" spans="1:16" x14ac:dyDescent="0.3">
      <c r="A15419" s="22">
        <v>43568</v>
      </c>
      <c r="B15419">
        <v>2019</v>
      </c>
      <c r="C15419">
        <v>4</v>
      </c>
      <c r="D15419" t="s">
        <v>120</v>
      </c>
      <c r="E15419" t="s">
        <v>121</v>
      </c>
      <c r="F15419" t="s">
        <v>192</v>
      </c>
      <c r="G15419" t="s">
        <v>111</v>
      </c>
      <c r="H15419" t="s">
        <v>96</v>
      </c>
      <c r="I15419" t="s">
        <v>74</v>
      </c>
      <c r="J15419" t="s">
        <v>97</v>
      </c>
      <c r="K15419" s="23">
        <v>4.13</v>
      </c>
      <c r="L15419" s="24">
        <v>3.6</v>
      </c>
      <c r="M15419" s="24">
        <v>14.87</v>
      </c>
      <c r="N15419" s="24">
        <v>10.41</v>
      </c>
      <c r="O15419" s="24">
        <v>4.46</v>
      </c>
      <c r="P15419" s="25">
        <v>30</v>
      </c>
    </row>
    <row r="15420" spans="1:16" x14ac:dyDescent="0.3">
      <c r="A15420" s="22">
        <v>43568</v>
      </c>
      <c r="B15420">
        <v>2019</v>
      </c>
      <c r="C15420">
        <v>4</v>
      </c>
      <c r="D15420" t="s">
        <v>120</v>
      </c>
      <c r="E15420" t="s">
        <v>121</v>
      </c>
      <c r="F15420" t="s">
        <v>192</v>
      </c>
      <c r="G15420" t="s">
        <v>111</v>
      </c>
      <c r="H15420" t="s">
        <v>98</v>
      </c>
      <c r="I15420" t="s">
        <v>75</v>
      </c>
      <c r="J15420" t="s">
        <v>99</v>
      </c>
      <c r="K15420" s="23">
        <v>1.1000000000000001</v>
      </c>
      <c r="L15420" s="24">
        <v>2.8</v>
      </c>
      <c r="M15420" s="24">
        <v>3.08</v>
      </c>
      <c r="N15420" s="24">
        <v>2.2200000000000002</v>
      </c>
      <c r="O15420" s="24">
        <v>0.86</v>
      </c>
      <c r="P15420" s="25">
        <v>28</v>
      </c>
    </row>
    <row r="15421" spans="1:16" x14ac:dyDescent="0.3">
      <c r="A15421" s="22">
        <v>43568</v>
      </c>
      <c r="B15421">
        <v>2019</v>
      </c>
      <c r="C15421">
        <v>4</v>
      </c>
      <c r="D15421" t="s">
        <v>120</v>
      </c>
      <c r="E15421" t="s">
        <v>121</v>
      </c>
      <c r="F15421" t="s">
        <v>192</v>
      </c>
      <c r="G15421" t="s">
        <v>111</v>
      </c>
      <c r="H15421" t="s">
        <v>100</v>
      </c>
      <c r="I15421" t="s">
        <v>70</v>
      </c>
      <c r="J15421" t="s">
        <v>101</v>
      </c>
      <c r="K15421" s="23">
        <v>14</v>
      </c>
      <c r="L15421" s="24">
        <v>2.4</v>
      </c>
      <c r="M15421" s="24">
        <v>33.6</v>
      </c>
      <c r="N15421" s="24">
        <v>24.86</v>
      </c>
      <c r="O15421" s="24">
        <v>8.74</v>
      </c>
      <c r="P15421" s="25">
        <v>26</v>
      </c>
    </row>
    <row r="15422" spans="1:16" x14ac:dyDescent="0.3">
      <c r="A15422" s="22">
        <v>43568</v>
      </c>
      <c r="B15422">
        <v>2019</v>
      </c>
      <c r="C15422">
        <v>4</v>
      </c>
      <c r="D15422" t="s">
        <v>120</v>
      </c>
      <c r="E15422" t="s">
        <v>121</v>
      </c>
      <c r="F15422" t="s">
        <v>192</v>
      </c>
      <c r="G15422" t="s">
        <v>111</v>
      </c>
      <c r="H15422" t="s">
        <v>102</v>
      </c>
      <c r="I15422" t="s">
        <v>71</v>
      </c>
      <c r="J15422" t="s">
        <v>103</v>
      </c>
      <c r="K15422" s="23">
        <v>4</v>
      </c>
      <c r="L15422" s="24">
        <v>6.9</v>
      </c>
      <c r="M15422" s="24">
        <v>27.6</v>
      </c>
      <c r="N15422" s="24">
        <v>18.22</v>
      </c>
      <c r="O15422" s="24">
        <v>9.3800000000000008</v>
      </c>
      <c r="P15422" s="25">
        <v>34</v>
      </c>
    </row>
    <row r="15423" spans="1:16" x14ac:dyDescent="0.3">
      <c r="A15423" s="22">
        <v>43568</v>
      </c>
      <c r="B15423">
        <v>2019</v>
      </c>
      <c r="C15423">
        <v>4</v>
      </c>
      <c r="D15423" t="s">
        <v>120</v>
      </c>
      <c r="E15423" t="s">
        <v>121</v>
      </c>
      <c r="F15423" t="s">
        <v>192</v>
      </c>
      <c r="G15423" t="s">
        <v>111</v>
      </c>
      <c r="H15423" t="s">
        <v>104</v>
      </c>
      <c r="I15423" t="s">
        <v>76</v>
      </c>
      <c r="J15423" t="s">
        <v>105</v>
      </c>
      <c r="K15423" s="23">
        <v>0</v>
      </c>
      <c r="L15423" s="24">
        <v>7.4</v>
      </c>
      <c r="M15423" s="24">
        <v>0</v>
      </c>
      <c r="N15423" s="24">
        <v>0</v>
      </c>
      <c r="O15423" s="24">
        <v>0</v>
      </c>
      <c r="P15423" s="25">
        <v>34</v>
      </c>
    </row>
    <row r="15424" spans="1:16" x14ac:dyDescent="0.3">
      <c r="A15424" s="22">
        <v>43568</v>
      </c>
      <c r="B15424">
        <v>2019</v>
      </c>
      <c r="C15424">
        <v>4</v>
      </c>
      <c r="D15424" t="s">
        <v>120</v>
      </c>
      <c r="E15424" t="s">
        <v>121</v>
      </c>
      <c r="F15424" t="s">
        <v>192</v>
      </c>
      <c r="G15424" t="s">
        <v>111</v>
      </c>
      <c r="H15424" t="s">
        <v>106</v>
      </c>
      <c r="I15424" t="s">
        <v>69</v>
      </c>
      <c r="J15424" t="s">
        <v>107</v>
      </c>
      <c r="K15424" s="23">
        <v>6</v>
      </c>
      <c r="L15424" s="24">
        <v>16.5</v>
      </c>
      <c r="M15424" s="24">
        <v>99</v>
      </c>
      <c r="N15424" s="24">
        <v>77.22</v>
      </c>
      <c r="O15424" s="24">
        <v>21.78</v>
      </c>
      <c r="P15424" s="25">
        <v>22</v>
      </c>
    </row>
    <row r="15425" spans="1:16" x14ac:dyDescent="0.3">
      <c r="A15425" s="22">
        <v>43568</v>
      </c>
      <c r="B15425">
        <v>2019</v>
      </c>
      <c r="C15425">
        <v>4</v>
      </c>
      <c r="D15425" t="s">
        <v>120</v>
      </c>
      <c r="E15425" t="s">
        <v>121</v>
      </c>
      <c r="F15425" t="s">
        <v>192</v>
      </c>
      <c r="G15425" t="s">
        <v>111</v>
      </c>
      <c r="H15425" t="s">
        <v>108</v>
      </c>
      <c r="I15425" t="s">
        <v>72</v>
      </c>
      <c r="J15425" t="s">
        <v>109</v>
      </c>
      <c r="K15425" s="23">
        <v>4</v>
      </c>
      <c r="L15425" s="24">
        <v>8.1999999999999993</v>
      </c>
      <c r="M15425" s="24">
        <v>32.799999999999997</v>
      </c>
      <c r="N15425" s="24">
        <v>22.3</v>
      </c>
      <c r="O15425" s="24">
        <v>10.5</v>
      </c>
      <c r="P15425" s="25">
        <v>32</v>
      </c>
    </row>
    <row r="15426" spans="1:16" x14ac:dyDescent="0.3">
      <c r="A15426" s="22">
        <v>43569</v>
      </c>
      <c r="B15426">
        <v>2019</v>
      </c>
      <c r="C15426">
        <v>4</v>
      </c>
      <c r="D15426" t="s">
        <v>120</v>
      </c>
      <c r="E15426" t="s">
        <v>121</v>
      </c>
      <c r="F15426" t="s">
        <v>192</v>
      </c>
      <c r="G15426" t="s">
        <v>112</v>
      </c>
      <c r="H15426" t="s">
        <v>94</v>
      </c>
      <c r="I15426" t="s">
        <v>73</v>
      </c>
      <c r="J15426" t="s">
        <v>95</v>
      </c>
      <c r="K15426" s="23">
        <v>4</v>
      </c>
      <c r="L15426" s="24">
        <v>3.1</v>
      </c>
      <c r="M15426" s="24">
        <v>12.4</v>
      </c>
      <c r="N15426" s="24">
        <v>8.68</v>
      </c>
      <c r="O15426" s="24">
        <v>3.72</v>
      </c>
      <c r="P15426" s="25">
        <v>30</v>
      </c>
    </row>
    <row r="15427" spans="1:16" x14ac:dyDescent="0.3">
      <c r="A15427" s="22">
        <v>43569</v>
      </c>
      <c r="B15427">
        <v>2019</v>
      </c>
      <c r="C15427">
        <v>4</v>
      </c>
      <c r="D15427" t="s">
        <v>120</v>
      </c>
      <c r="E15427" t="s">
        <v>121</v>
      </c>
      <c r="F15427" t="s">
        <v>192</v>
      </c>
      <c r="G15427" t="s">
        <v>112</v>
      </c>
      <c r="H15427" t="s">
        <v>96</v>
      </c>
      <c r="I15427" t="s">
        <v>74</v>
      </c>
      <c r="J15427" t="s">
        <v>97</v>
      </c>
      <c r="K15427" s="23">
        <v>4.41</v>
      </c>
      <c r="L15427" s="24">
        <v>3.6</v>
      </c>
      <c r="M15427" s="24">
        <v>15.88</v>
      </c>
      <c r="N15427" s="24">
        <v>11.12</v>
      </c>
      <c r="O15427" s="24">
        <v>4.76</v>
      </c>
      <c r="P15427" s="25">
        <v>30</v>
      </c>
    </row>
    <row r="15428" spans="1:16" x14ac:dyDescent="0.3">
      <c r="A15428" s="22">
        <v>43569</v>
      </c>
      <c r="B15428">
        <v>2019</v>
      </c>
      <c r="C15428">
        <v>4</v>
      </c>
      <c r="D15428" t="s">
        <v>120</v>
      </c>
      <c r="E15428" t="s">
        <v>121</v>
      </c>
      <c r="F15428" t="s">
        <v>192</v>
      </c>
      <c r="G15428" t="s">
        <v>112</v>
      </c>
      <c r="H15428" t="s">
        <v>98</v>
      </c>
      <c r="I15428" t="s">
        <v>75</v>
      </c>
      <c r="J15428" t="s">
        <v>99</v>
      </c>
      <c r="K15428" s="23">
        <v>1</v>
      </c>
      <c r="L15428" s="24">
        <v>2.8</v>
      </c>
      <c r="M15428" s="24">
        <v>2.8</v>
      </c>
      <c r="N15428" s="24">
        <v>2.02</v>
      </c>
      <c r="O15428" s="24">
        <v>0.78</v>
      </c>
      <c r="P15428" s="25">
        <v>28</v>
      </c>
    </row>
    <row r="15429" spans="1:16" x14ac:dyDescent="0.3">
      <c r="A15429" s="22">
        <v>43569</v>
      </c>
      <c r="B15429">
        <v>2019</v>
      </c>
      <c r="C15429">
        <v>4</v>
      </c>
      <c r="D15429" t="s">
        <v>120</v>
      </c>
      <c r="E15429" t="s">
        <v>121</v>
      </c>
      <c r="F15429" t="s">
        <v>192</v>
      </c>
      <c r="G15429" t="s">
        <v>112</v>
      </c>
      <c r="H15429" t="s">
        <v>100</v>
      </c>
      <c r="I15429" t="s">
        <v>70</v>
      </c>
      <c r="J15429" t="s">
        <v>101</v>
      </c>
      <c r="K15429" s="23">
        <v>23</v>
      </c>
      <c r="L15429" s="24">
        <v>2.4</v>
      </c>
      <c r="M15429" s="24">
        <v>55.2</v>
      </c>
      <c r="N15429" s="24">
        <v>40.85</v>
      </c>
      <c r="O15429" s="24">
        <v>14.35</v>
      </c>
      <c r="P15429" s="25">
        <v>26</v>
      </c>
    </row>
    <row r="15430" spans="1:16" x14ac:dyDescent="0.3">
      <c r="A15430" s="22">
        <v>43569</v>
      </c>
      <c r="B15430">
        <v>2019</v>
      </c>
      <c r="C15430">
        <v>4</v>
      </c>
      <c r="D15430" t="s">
        <v>120</v>
      </c>
      <c r="E15430" t="s">
        <v>121</v>
      </c>
      <c r="F15430" t="s">
        <v>192</v>
      </c>
      <c r="G15430" t="s">
        <v>112</v>
      </c>
      <c r="H15430" t="s">
        <v>102</v>
      </c>
      <c r="I15430" t="s">
        <v>71</v>
      </c>
      <c r="J15430" t="s">
        <v>103</v>
      </c>
      <c r="K15430" s="23">
        <v>3</v>
      </c>
      <c r="L15430" s="24">
        <v>6.9</v>
      </c>
      <c r="M15430" s="24">
        <v>20.7</v>
      </c>
      <c r="N15430" s="24">
        <v>13.66</v>
      </c>
      <c r="O15430" s="24">
        <v>7.04</v>
      </c>
      <c r="P15430" s="25">
        <v>34</v>
      </c>
    </row>
    <row r="15431" spans="1:16" x14ac:dyDescent="0.3">
      <c r="A15431" s="22">
        <v>43569</v>
      </c>
      <c r="B15431">
        <v>2019</v>
      </c>
      <c r="C15431">
        <v>4</v>
      </c>
      <c r="D15431" t="s">
        <v>120</v>
      </c>
      <c r="E15431" t="s">
        <v>121</v>
      </c>
      <c r="F15431" t="s">
        <v>192</v>
      </c>
      <c r="G15431" t="s">
        <v>112</v>
      </c>
      <c r="H15431" t="s">
        <v>104</v>
      </c>
      <c r="I15431" t="s">
        <v>76</v>
      </c>
      <c r="J15431" t="s">
        <v>105</v>
      </c>
      <c r="K15431" s="23">
        <v>1</v>
      </c>
      <c r="L15431" s="24">
        <v>7.4</v>
      </c>
      <c r="M15431" s="24">
        <v>7.4</v>
      </c>
      <c r="N15431" s="24">
        <v>4.88</v>
      </c>
      <c r="O15431" s="24">
        <v>2.52</v>
      </c>
      <c r="P15431" s="25">
        <v>34</v>
      </c>
    </row>
    <row r="15432" spans="1:16" x14ac:dyDescent="0.3">
      <c r="A15432" s="22">
        <v>43569</v>
      </c>
      <c r="B15432">
        <v>2019</v>
      </c>
      <c r="C15432">
        <v>4</v>
      </c>
      <c r="D15432" t="s">
        <v>120</v>
      </c>
      <c r="E15432" t="s">
        <v>121</v>
      </c>
      <c r="F15432" t="s">
        <v>192</v>
      </c>
      <c r="G15432" t="s">
        <v>112</v>
      </c>
      <c r="H15432" t="s">
        <v>106</v>
      </c>
      <c r="I15432" t="s">
        <v>69</v>
      </c>
      <c r="J15432" t="s">
        <v>107</v>
      </c>
      <c r="K15432" s="23">
        <v>7</v>
      </c>
      <c r="L15432" s="24">
        <v>16.5</v>
      </c>
      <c r="M15432" s="24">
        <v>115.5</v>
      </c>
      <c r="N15432" s="24">
        <v>90.09</v>
      </c>
      <c r="O15432" s="24">
        <v>25.41</v>
      </c>
      <c r="P15432" s="25">
        <v>22</v>
      </c>
    </row>
    <row r="15433" spans="1:16" x14ac:dyDescent="0.3">
      <c r="A15433" s="22">
        <v>43569</v>
      </c>
      <c r="B15433">
        <v>2019</v>
      </c>
      <c r="C15433">
        <v>4</v>
      </c>
      <c r="D15433" t="s">
        <v>120</v>
      </c>
      <c r="E15433" t="s">
        <v>121</v>
      </c>
      <c r="F15433" t="s">
        <v>192</v>
      </c>
      <c r="G15433" t="s">
        <v>112</v>
      </c>
      <c r="H15433" t="s">
        <v>108</v>
      </c>
      <c r="I15433" t="s">
        <v>72</v>
      </c>
      <c r="J15433" t="s">
        <v>109</v>
      </c>
      <c r="K15433" s="23">
        <v>5.5</v>
      </c>
      <c r="L15433" s="24">
        <v>8.1999999999999993</v>
      </c>
      <c r="M15433" s="24">
        <v>45.1</v>
      </c>
      <c r="N15433" s="24">
        <v>30.67</v>
      </c>
      <c r="O15433" s="24">
        <v>14.43</v>
      </c>
      <c r="P15433" s="25">
        <v>32</v>
      </c>
    </row>
    <row r="15434" spans="1:16" x14ac:dyDescent="0.3">
      <c r="A15434" s="22">
        <v>43570</v>
      </c>
      <c r="B15434">
        <v>2019</v>
      </c>
      <c r="C15434">
        <v>4</v>
      </c>
      <c r="D15434" t="s">
        <v>120</v>
      </c>
      <c r="E15434" t="s">
        <v>121</v>
      </c>
      <c r="F15434" t="s">
        <v>192</v>
      </c>
      <c r="G15434" t="s">
        <v>113</v>
      </c>
      <c r="H15434" t="s">
        <v>94</v>
      </c>
      <c r="I15434" t="s">
        <v>73</v>
      </c>
      <c r="J15434" t="s">
        <v>95</v>
      </c>
      <c r="K15434" s="23">
        <v>4.66</v>
      </c>
      <c r="L15434" s="24">
        <v>3.1</v>
      </c>
      <c r="M15434" s="24">
        <v>14.45</v>
      </c>
      <c r="N15434" s="24">
        <v>10.11</v>
      </c>
      <c r="O15434" s="24">
        <v>4.34</v>
      </c>
      <c r="P15434" s="25">
        <v>30</v>
      </c>
    </row>
    <row r="15435" spans="1:16" x14ac:dyDescent="0.3">
      <c r="A15435" s="22">
        <v>43570</v>
      </c>
      <c r="B15435">
        <v>2019</v>
      </c>
      <c r="C15435">
        <v>4</v>
      </c>
      <c r="D15435" t="s">
        <v>120</v>
      </c>
      <c r="E15435" t="s">
        <v>121</v>
      </c>
      <c r="F15435" t="s">
        <v>192</v>
      </c>
      <c r="G15435" t="s">
        <v>113</v>
      </c>
      <c r="H15435" t="s">
        <v>96</v>
      </c>
      <c r="I15435" t="s">
        <v>74</v>
      </c>
      <c r="J15435" t="s">
        <v>97</v>
      </c>
      <c r="K15435" s="23">
        <v>6</v>
      </c>
      <c r="L15435" s="24">
        <v>3.6</v>
      </c>
      <c r="M15435" s="24">
        <v>21.6</v>
      </c>
      <c r="N15435" s="24">
        <v>15.12</v>
      </c>
      <c r="O15435" s="24">
        <v>6.48</v>
      </c>
      <c r="P15435" s="25">
        <v>30</v>
      </c>
    </row>
    <row r="15436" spans="1:16" x14ac:dyDescent="0.3">
      <c r="A15436" s="22">
        <v>43570</v>
      </c>
      <c r="B15436">
        <v>2019</v>
      </c>
      <c r="C15436">
        <v>4</v>
      </c>
      <c r="D15436" t="s">
        <v>120</v>
      </c>
      <c r="E15436" t="s">
        <v>121</v>
      </c>
      <c r="F15436" t="s">
        <v>192</v>
      </c>
      <c r="G15436" t="s">
        <v>113</v>
      </c>
      <c r="H15436" t="s">
        <v>98</v>
      </c>
      <c r="I15436" t="s">
        <v>75</v>
      </c>
      <c r="J15436" t="s">
        <v>99</v>
      </c>
      <c r="K15436" s="23">
        <v>5.3</v>
      </c>
      <c r="L15436" s="24">
        <v>2.8</v>
      </c>
      <c r="M15436" s="24">
        <v>14.84</v>
      </c>
      <c r="N15436" s="24">
        <v>10.68</v>
      </c>
      <c r="O15436" s="24">
        <v>4.16</v>
      </c>
      <c r="P15436" s="25">
        <v>28</v>
      </c>
    </row>
    <row r="15437" spans="1:16" x14ac:dyDescent="0.3">
      <c r="A15437" s="22">
        <v>43570</v>
      </c>
      <c r="B15437">
        <v>2019</v>
      </c>
      <c r="C15437">
        <v>4</v>
      </c>
      <c r="D15437" t="s">
        <v>120</v>
      </c>
      <c r="E15437" t="s">
        <v>121</v>
      </c>
      <c r="F15437" t="s">
        <v>192</v>
      </c>
      <c r="G15437" t="s">
        <v>113</v>
      </c>
      <c r="H15437" t="s">
        <v>100</v>
      </c>
      <c r="I15437" t="s">
        <v>70</v>
      </c>
      <c r="J15437" t="s">
        <v>101</v>
      </c>
      <c r="K15437" s="23">
        <v>8.8000000000000007</v>
      </c>
      <c r="L15437" s="24">
        <v>2.4</v>
      </c>
      <c r="M15437" s="24">
        <v>21.12</v>
      </c>
      <c r="N15437" s="24">
        <v>15.63</v>
      </c>
      <c r="O15437" s="24">
        <v>5.49</v>
      </c>
      <c r="P15437" s="25">
        <v>26</v>
      </c>
    </row>
    <row r="15438" spans="1:16" x14ac:dyDescent="0.3">
      <c r="A15438" s="22">
        <v>43570</v>
      </c>
      <c r="B15438">
        <v>2019</v>
      </c>
      <c r="C15438">
        <v>4</v>
      </c>
      <c r="D15438" t="s">
        <v>120</v>
      </c>
      <c r="E15438" t="s">
        <v>121</v>
      </c>
      <c r="F15438" t="s">
        <v>192</v>
      </c>
      <c r="G15438" t="s">
        <v>113</v>
      </c>
      <c r="H15438" t="s">
        <v>102</v>
      </c>
      <c r="I15438" t="s">
        <v>71</v>
      </c>
      <c r="J15438" t="s">
        <v>103</v>
      </c>
      <c r="K15438" s="23">
        <v>17</v>
      </c>
      <c r="L15438" s="24">
        <v>6.9</v>
      </c>
      <c r="M15438" s="24">
        <v>117.3</v>
      </c>
      <c r="N15438" s="24">
        <v>77.42</v>
      </c>
      <c r="O15438" s="24">
        <v>39.880000000000003</v>
      </c>
      <c r="P15438" s="25">
        <v>34</v>
      </c>
    </row>
    <row r="15439" spans="1:16" x14ac:dyDescent="0.3">
      <c r="A15439" s="22">
        <v>43570</v>
      </c>
      <c r="B15439">
        <v>2019</v>
      </c>
      <c r="C15439">
        <v>4</v>
      </c>
      <c r="D15439" t="s">
        <v>120</v>
      </c>
      <c r="E15439" t="s">
        <v>121</v>
      </c>
      <c r="F15439" t="s">
        <v>192</v>
      </c>
      <c r="G15439" t="s">
        <v>113</v>
      </c>
      <c r="H15439" t="s">
        <v>104</v>
      </c>
      <c r="I15439" t="s">
        <v>76</v>
      </c>
      <c r="J15439" t="s">
        <v>105</v>
      </c>
      <c r="K15439" s="23">
        <v>2</v>
      </c>
      <c r="L15439" s="24">
        <v>7.4</v>
      </c>
      <c r="M15439" s="24">
        <v>14.8</v>
      </c>
      <c r="N15439" s="24">
        <v>9.77</v>
      </c>
      <c r="O15439" s="24">
        <v>5.03</v>
      </c>
      <c r="P15439" s="25">
        <v>34</v>
      </c>
    </row>
    <row r="15440" spans="1:16" x14ac:dyDescent="0.3">
      <c r="A15440" s="22">
        <v>43570</v>
      </c>
      <c r="B15440">
        <v>2019</v>
      </c>
      <c r="C15440">
        <v>4</v>
      </c>
      <c r="D15440" t="s">
        <v>120</v>
      </c>
      <c r="E15440" t="s">
        <v>121</v>
      </c>
      <c r="F15440" t="s">
        <v>192</v>
      </c>
      <c r="G15440" t="s">
        <v>113</v>
      </c>
      <c r="H15440" t="s">
        <v>106</v>
      </c>
      <c r="I15440" t="s">
        <v>69</v>
      </c>
      <c r="J15440" t="s">
        <v>107</v>
      </c>
      <c r="K15440" s="23">
        <v>3</v>
      </c>
      <c r="L15440" s="24">
        <v>16.5</v>
      </c>
      <c r="M15440" s="24">
        <v>49.5</v>
      </c>
      <c r="N15440" s="24">
        <v>38.61</v>
      </c>
      <c r="O15440" s="24">
        <v>10.89</v>
      </c>
      <c r="P15440" s="25">
        <v>22</v>
      </c>
    </row>
    <row r="15441" spans="1:16" x14ac:dyDescent="0.3">
      <c r="A15441" s="22">
        <v>43570</v>
      </c>
      <c r="B15441">
        <v>2019</v>
      </c>
      <c r="C15441">
        <v>4</v>
      </c>
      <c r="D15441" t="s">
        <v>120</v>
      </c>
      <c r="E15441" t="s">
        <v>121</v>
      </c>
      <c r="F15441" t="s">
        <v>192</v>
      </c>
      <c r="G15441" t="s">
        <v>113</v>
      </c>
      <c r="H15441" t="s">
        <v>108</v>
      </c>
      <c r="I15441" t="s">
        <v>72</v>
      </c>
      <c r="J15441" t="s">
        <v>109</v>
      </c>
      <c r="K15441" s="23">
        <v>5</v>
      </c>
      <c r="L15441" s="24">
        <v>8.1999999999999993</v>
      </c>
      <c r="M15441" s="24">
        <v>41</v>
      </c>
      <c r="N15441" s="24">
        <v>27.88</v>
      </c>
      <c r="O15441" s="24">
        <v>13.12</v>
      </c>
      <c r="P15441" s="25">
        <v>32</v>
      </c>
    </row>
    <row r="15442" spans="1:16" x14ac:dyDescent="0.3">
      <c r="A15442" s="22">
        <v>43571</v>
      </c>
      <c r="B15442">
        <v>2019</v>
      </c>
      <c r="C15442">
        <v>4</v>
      </c>
      <c r="D15442" t="s">
        <v>120</v>
      </c>
      <c r="E15442" t="s">
        <v>121</v>
      </c>
      <c r="F15442" t="s">
        <v>192</v>
      </c>
      <c r="G15442" t="s">
        <v>114</v>
      </c>
      <c r="H15442" t="s">
        <v>94</v>
      </c>
      <c r="I15442" t="s">
        <v>73</v>
      </c>
      <c r="J15442" t="s">
        <v>95</v>
      </c>
      <c r="K15442" s="23">
        <v>2</v>
      </c>
      <c r="L15442" s="24">
        <v>3.1</v>
      </c>
      <c r="M15442" s="24">
        <v>6.2</v>
      </c>
      <c r="N15442" s="24">
        <v>4.34</v>
      </c>
      <c r="O15442" s="24">
        <v>1.86</v>
      </c>
      <c r="P15442" s="25">
        <v>30</v>
      </c>
    </row>
    <row r="15443" spans="1:16" x14ac:dyDescent="0.3">
      <c r="A15443" s="22">
        <v>43571</v>
      </c>
      <c r="B15443">
        <v>2019</v>
      </c>
      <c r="C15443">
        <v>4</v>
      </c>
      <c r="D15443" t="s">
        <v>120</v>
      </c>
      <c r="E15443" t="s">
        <v>121</v>
      </c>
      <c r="F15443" t="s">
        <v>192</v>
      </c>
      <c r="G15443" t="s">
        <v>114</v>
      </c>
      <c r="H15443" t="s">
        <v>96</v>
      </c>
      <c r="I15443" t="s">
        <v>74</v>
      </c>
      <c r="J15443" t="s">
        <v>97</v>
      </c>
      <c r="K15443" s="23">
        <v>2.67</v>
      </c>
      <c r="L15443" s="24">
        <v>3.6</v>
      </c>
      <c r="M15443" s="24">
        <v>9.61</v>
      </c>
      <c r="N15443" s="24">
        <v>6.73</v>
      </c>
      <c r="O15443" s="24">
        <v>2.88</v>
      </c>
      <c r="P15443" s="25">
        <v>30</v>
      </c>
    </row>
    <row r="15444" spans="1:16" x14ac:dyDescent="0.3">
      <c r="A15444" s="22">
        <v>43571</v>
      </c>
      <c r="B15444">
        <v>2019</v>
      </c>
      <c r="C15444">
        <v>4</v>
      </c>
      <c r="D15444" t="s">
        <v>120</v>
      </c>
      <c r="E15444" t="s">
        <v>121</v>
      </c>
      <c r="F15444" t="s">
        <v>192</v>
      </c>
      <c r="G15444" t="s">
        <v>114</v>
      </c>
      <c r="H15444" t="s">
        <v>98</v>
      </c>
      <c r="I15444" t="s">
        <v>75</v>
      </c>
      <c r="J15444" t="s">
        <v>99</v>
      </c>
      <c r="K15444" s="23">
        <v>2</v>
      </c>
      <c r="L15444" s="24">
        <v>2.8</v>
      </c>
      <c r="M15444" s="24">
        <v>5.6</v>
      </c>
      <c r="N15444" s="24">
        <v>4.03</v>
      </c>
      <c r="O15444" s="24">
        <v>1.57</v>
      </c>
      <c r="P15444" s="25">
        <v>28</v>
      </c>
    </row>
    <row r="15445" spans="1:16" x14ac:dyDescent="0.3">
      <c r="A15445" s="22">
        <v>43571</v>
      </c>
      <c r="B15445">
        <v>2019</v>
      </c>
      <c r="C15445">
        <v>4</v>
      </c>
      <c r="D15445" t="s">
        <v>120</v>
      </c>
      <c r="E15445" t="s">
        <v>121</v>
      </c>
      <c r="F15445" t="s">
        <v>192</v>
      </c>
      <c r="G15445" t="s">
        <v>114</v>
      </c>
      <c r="H15445" t="s">
        <v>100</v>
      </c>
      <c r="I15445" t="s">
        <v>70</v>
      </c>
      <c r="J15445" t="s">
        <v>101</v>
      </c>
      <c r="K15445" s="23">
        <v>27.2</v>
      </c>
      <c r="L15445" s="24">
        <v>2.4</v>
      </c>
      <c r="M15445" s="24">
        <v>65.28</v>
      </c>
      <c r="N15445" s="24">
        <v>48.31</v>
      </c>
      <c r="O15445" s="24">
        <v>16.97</v>
      </c>
      <c r="P15445" s="25">
        <v>26</v>
      </c>
    </row>
    <row r="15446" spans="1:16" x14ac:dyDescent="0.3">
      <c r="A15446" s="22">
        <v>43571</v>
      </c>
      <c r="B15446">
        <v>2019</v>
      </c>
      <c r="C15446">
        <v>4</v>
      </c>
      <c r="D15446" t="s">
        <v>120</v>
      </c>
      <c r="E15446" t="s">
        <v>121</v>
      </c>
      <c r="F15446" t="s">
        <v>192</v>
      </c>
      <c r="G15446" t="s">
        <v>114</v>
      </c>
      <c r="H15446" t="s">
        <v>102</v>
      </c>
      <c r="I15446" t="s">
        <v>71</v>
      </c>
      <c r="J15446" t="s">
        <v>103</v>
      </c>
      <c r="K15446" s="23">
        <v>12</v>
      </c>
      <c r="L15446" s="24">
        <v>6.9</v>
      </c>
      <c r="M15446" s="24">
        <v>82.8</v>
      </c>
      <c r="N15446" s="24">
        <v>54.65</v>
      </c>
      <c r="O15446" s="24">
        <v>28.15</v>
      </c>
      <c r="P15446" s="25">
        <v>34</v>
      </c>
    </row>
    <row r="15447" spans="1:16" x14ac:dyDescent="0.3">
      <c r="A15447" s="22">
        <v>43571</v>
      </c>
      <c r="B15447">
        <v>2019</v>
      </c>
      <c r="C15447">
        <v>4</v>
      </c>
      <c r="D15447" t="s">
        <v>120</v>
      </c>
      <c r="E15447" t="s">
        <v>121</v>
      </c>
      <c r="F15447" t="s">
        <v>192</v>
      </c>
      <c r="G15447" t="s">
        <v>114</v>
      </c>
      <c r="H15447" t="s">
        <v>104</v>
      </c>
      <c r="I15447" t="s">
        <v>76</v>
      </c>
      <c r="J15447" t="s">
        <v>105</v>
      </c>
      <c r="K15447" s="23">
        <v>3</v>
      </c>
      <c r="L15447" s="24">
        <v>7.4</v>
      </c>
      <c r="M15447" s="24">
        <v>22.2</v>
      </c>
      <c r="N15447" s="24">
        <v>14.65</v>
      </c>
      <c r="O15447" s="24">
        <v>7.55</v>
      </c>
      <c r="P15447" s="25">
        <v>34</v>
      </c>
    </row>
    <row r="15448" spans="1:16" x14ac:dyDescent="0.3">
      <c r="A15448" s="22">
        <v>43571</v>
      </c>
      <c r="B15448">
        <v>2019</v>
      </c>
      <c r="C15448">
        <v>4</v>
      </c>
      <c r="D15448" t="s">
        <v>120</v>
      </c>
      <c r="E15448" t="s">
        <v>121</v>
      </c>
      <c r="F15448" t="s">
        <v>192</v>
      </c>
      <c r="G15448" t="s">
        <v>114</v>
      </c>
      <c r="H15448" t="s">
        <v>106</v>
      </c>
      <c r="I15448" t="s">
        <v>69</v>
      </c>
      <c r="J15448" t="s">
        <v>107</v>
      </c>
      <c r="K15448" s="23">
        <v>1</v>
      </c>
      <c r="L15448" s="24">
        <v>16.5</v>
      </c>
      <c r="M15448" s="24">
        <v>16.5</v>
      </c>
      <c r="N15448" s="24">
        <v>12.87</v>
      </c>
      <c r="O15448" s="24">
        <v>3.63</v>
      </c>
      <c r="P15448" s="25">
        <v>22</v>
      </c>
    </row>
    <row r="15449" spans="1:16" x14ac:dyDescent="0.3">
      <c r="A15449" s="22">
        <v>43571</v>
      </c>
      <c r="B15449">
        <v>2019</v>
      </c>
      <c r="C15449">
        <v>4</v>
      </c>
      <c r="D15449" t="s">
        <v>120</v>
      </c>
      <c r="E15449" t="s">
        <v>121</v>
      </c>
      <c r="F15449" t="s">
        <v>192</v>
      </c>
      <c r="G15449" t="s">
        <v>114</v>
      </c>
      <c r="H15449" t="s">
        <v>108</v>
      </c>
      <c r="I15449" t="s">
        <v>72</v>
      </c>
      <c r="J15449" t="s">
        <v>109</v>
      </c>
      <c r="K15449" s="23">
        <v>3</v>
      </c>
      <c r="L15449" s="24">
        <v>8.1999999999999993</v>
      </c>
      <c r="M15449" s="24">
        <v>24.6</v>
      </c>
      <c r="N15449" s="24">
        <v>16.73</v>
      </c>
      <c r="O15449" s="24">
        <v>7.87</v>
      </c>
      <c r="P15449" s="25">
        <v>32</v>
      </c>
    </row>
    <row r="15450" spans="1:16" x14ac:dyDescent="0.3">
      <c r="A15450" s="22">
        <v>43572</v>
      </c>
      <c r="B15450">
        <v>2019</v>
      </c>
      <c r="C15450">
        <v>4</v>
      </c>
      <c r="D15450" t="s">
        <v>120</v>
      </c>
      <c r="E15450" t="s">
        <v>121</v>
      </c>
      <c r="F15450" t="s">
        <v>192</v>
      </c>
      <c r="G15450" t="s">
        <v>115</v>
      </c>
      <c r="H15450" t="s">
        <v>94</v>
      </c>
      <c r="I15450" t="s">
        <v>73</v>
      </c>
      <c r="J15450" t="s">
        <v>95</v>
      </c>
      <c r="K15450" s="23">
        <v>7</v>
      </c>
      <c r="L15450" s="24">
        <v>3.1</v>
      </c>
      <c r="M15450" s="24">
        <v>21.7</v>
      </c>
      <c r="N15450" s="24">
        <v>15.19</v>
      </c>
      <c r="O15450" s="24">
        <v>6.51</v>
      </c>
      <c r="P15450" s="25">
        <v>30</v>
      </c>
    </row>
    <row r="15451" spans="1:16" x14ac:dyDescent="0.3">
      <c r="A15451" s="22">
        <v>43572</v>
      </c>
      <c r="B15451">
        <v>2019</v>
      </c>
      <c r="C15451">
        <v>4</v>
      </c>
      <c r="D15451" t="s">
        <v>120</v>
      </c>
      <c r="E15451" t="s">
        <v>121</v>
      </c>
      <c r="F15451" t="s">
        <v>192</v>
      </c>
      <c r="G15451" t="s">
        <v>115</v>
      </c>
      <c r="H15451" t="s">
        <v>96</v>
      </c>
      <c r="I15451" t="s">
        <v>74</v>
      </c>
      <c r="J15451" t="s">
        <v>97</v>
      </c>
      <c r="K15451" s="23">
        <v>4</v>
      </c>
      <c r="L15451" s="24">
        <v>3.6</v>
      </c>
      <c r="M15451" s="24">
        <v>14.4</v>
      </c>
      <c r="N15451" s="24">
        <v>10.08</v>
      </c>
      <c r="O15451" s="24">
        <v>4.32</v>
      </c>
      <c r="P15451" s="25">
        <v>30</v>
      </c>
    </row>
    <row r="15452" spans="1:16" x14ac:dyDescent="0.3">
      <c r="A15452" s="22">
        <v>43572</v>
      </c>
      <c r="B15452">
        <v>2019</v>
      </c>
      <c r="C15452">
        <v>4</v>
      </c>
      <c r="D15452" t="s">
        <v>120</v>
      </c>
      <c r="E15452" t="s">
        <v>121</v>
      </c>
      <c r="F15452" t="s">
        <v>192</v>
      </c>
      <c r="G15452" t="s">
        <v>115</v>
      </c>
      <c r="H15452" t="s">
        <v>98</v>
      </c>
      <c r="I15452" t="s">
        <v>75</v>
      </c>
      <c r="J15452" t="s">
        <v>99</v>
      </c>
      <c r="K15452" s="23">
        <v>1.25</v>
      </c>
      <c r="L15452" s="24">
        <v>2.8</v>
      </c>
      <c r="M15452" s="24">
        <v>3.5</v>
      </c>
      <c r="N15452" s="24">
        <v>2.52</v>
      </c>
      <c r="O15452" s="24">
        <v>0.98</v>
      </c>
      <c r="P15452" s="25">
        <v>28</v>
      </c>
    </row>
    <row r="15453" spans="1:16" x14ac:dyDescent="0.3">
      <c r="A15453" s="22">
        <v>43572</v>
      </c>
      <c r="B15453">
        <v>2019</v>
      </c>
      <c r="C15453">
        <v>4</v>
      </c>
      <c r="D15453" t="s">
        <v>120</v>
      </c>
      <c r="E15453" t="s">
        <v>121</v>
      </c>
      <c r="F15453" t="s">
        <v>192</v>
      </c>
      <c r="G15453" t="s">
        <v>115</v>
      </c>
      <c r="H15453" t="s">
        <v>100</v>
      </c>
      <c r="I15453" t="s">
        <v>70</v>
      </c>
      <c r="J15453" t="s">
        <v>101</v>
      </c>
      <c r="K15453" s="23">
        <v>13.5</v>
      </c>
      <c r="L15453" s="24">
        <v>2.4</v>
      </c>
      <c r="M15453" s="24">
        <v>32.4</v>
      </c>
      <c r="N15453" s="24">
        <v>23.98</v>
      </c>
      <c r="O15453" s="24">
        <v>8.42</v>
      </c>
      <c r="P15453" s="25">
        <v>26</v>
      </c>
    </row>
    <row r="15454" spans="1:16" x14ac:dyDescent="0.3">
      <c r="A15454" s="22">
        <v>43572</v>
      </c>
      <c r="B15454">
        <v>2019</v>
      </c>
      <c r="C15454">
        <v>4</v>
      </c>
      <c r="D15454" t="s">
        <v>120</v>
      </c>
      <c r="E15454" t="s">
        <v>121</v>
      </c>
      <c r="F15454" t="s">
        <v>192</v>
      </c>
      <c r="G15454" t="s">
        <v>115</v>
      </c>
      <c r="H15454" t="s">
        <v>102</v>
      </c>
      <c r="I15454" t="s">
        <v>71</v>
      </c>
      <c r="J15454" t="s">
        <v>103</v>
      </c>
      <c r="K15454" s="23">
        <v>11</v>
      </c>
      <c r="L15454" s="24">
        <v>6.9</v>
      </c>
      <c r="M15454" s="24">
        <v>75.900000000000006</v>
      </c>
      <c r="N15454" s="24">
        <v>50.09</v>
      </c>
      <c r="O15454" s="24">
        <v>25.81</v>
      </c>
      <c r="P15454" s="25">
        <v>34</v>
      </c>
    </row>
    <row r="15455" spans="1:16" x14ac:dyDescent="0.3">
      <c r="A15455" s="22">
        <v>43572</v>
      </c>
      <c r="B15455">
        <v>2019</v>
      </c>
      <c r="C15455">
        <v>4</v>
      </c>
      <c r="D15455" t="s">
        <v>120</v>
      </c>
      <c r="E15455" t="s">
        <v>121</v>
      </c>
      <c r="F15455" t="s">
        <v>192</v>
      </c>
      <c r="G15455" t="s">
        <v>115</v>
      </c>
      <c r="H15455" t="s">
        <v>104</v>
      </c>
      <c r="I15455" t="s">
        <v>76</v>
      </c>
      <c r="J15455" t="s">
        <v>105</v>
      </c>
      <c r="K15455" s="23">
        <v>1</v>
      </c>
      <c r="L15455" s="24">
        <v>7.4</v>
      </c>
      <c r="M15455" s="24">
        <v>7.4</v>
      </c>
      <c r="N15455" s="24">
        <v>4.88</v>
      </c>
      <c r="O15455" s="24">
        <v>2.52</v>
      </c>
      <c r="P15455" s="25">
        <v>34</v>
      </c>
    </row>
    <row r="15456" spans="1:16" x14ac:dyDescent="0.3">
      <c r="A15456" s="22">
        <v>43572</v>
      </c>
      <c r="B15456">
        <v>2019</v>
      </c>
      <c r="C15456">
        <v>4</v>
      </c>
      <c r="D15456" t="s">
        <v>120</v>
      </c>
      <c r="E15456" t="s">
        <v>121</v>
      </c>
      <c r="F15456" t="s">
        <v>192</v>
      </c>
      <c r="G15456" t="s">
        <v>115</v>
      </c>
      <c r="H15456" t="s">
        <v>106</v>
      </c>
      <c r="I15456" t="s">
        <v>69</v>
      </c>
      <c r="J15456" t="s">
        <v>107</v>
      </c>
      <c r="K15456" s="23">
        <v>24</v>
      </c>
      <c r="L15456" s="24">
        <v>16.5</v>
      </c>
      <c r="M15456" s="24">
        <v>396</v>
      </c>
      <c r="N15456" s="24">
        <v>308.88</v>
      </c>
      <c r="O15456" s="24">
        <v>87.12</v>
      </c>
      <c r="P15456" s="25">
        <v>22</v>
      </c>
    </row>
    <row r="15457" spans="1:16" x14ac:dyDescent="0.3">
      <c r="A15457" s="22">
        <v>43572</v>
      </c>
      <c r="B15457">
        <v>2019</v>
      </c>
      <c r="C15457">
        <v>4</v>
      </c>
      <c r="D15457" t="s">
        <v>120</v>
      </c>
      <c r="E15457" t="s">
        <v>121</v>
      </c>
      <c r="F15457" t="s">
        <v>192</v>
      </c>
      <c r="G15457" t="s">
        <v>115</v>
      </c>
      <c r="H15457" t="s">
        <v>108</v>
      </c>
      <c r="I15457" t="s">
        <v>72</v>
      </c>
      <c r="J15457" t="s">
        <v>109</v>
      </c>
      <c r="K15457" s="23">
        <v>5</v>
      </c>
      <c r="L15457" s="24">
        <v>8.1999999999999993</v>
      </c>
      <c r="M15457" s="24">
        <v>41</v>
      </c>
      <c r="N15457" s="24">
        <v>27.88</v>
      </c>
      <c r="O15457" s="24">
        <v>13.12</v>
      </c>
      <c r="P15457" s="25">
        <v>32</v>
      </c>
    </row>
    <row r="15458" spans="1:16" x14ac:dyDescent="0.3">
      <c r="A15458" s="22">
        <v>43573</v>
      </c>
      <c r="B15458">
        <v>2019</v>
      </c>
      <c r="C15458">
        <v>4</v>
      </c>
      <c r="D15458" t="s">
        <v>120</v>
      </c>
      <c r="E15458" t="s">
        <v>121</v>
      </c>
      <c r="F15458" t="s">
        <v>192</v>
      </c>
      <c r="G15458" t="s">
        <v>93</v>
      </c>
      <c r="H15458" t="s">
        <v>94</v>
      </c>
      <c r="I15458" t="s">
        <v>73</v>
      </c>
      <c r="J15458" t="s">
        <v>95</v>
      </c>
      <c r="K15458" s="23">
        <v>0</v>
      </c>
      <c r="L15458" s="24">
        <v>3.1</v>
      </c>
      <c r="M15458" s="24">
        <v>0</v>
      </c>
      <c r="N15458" s="24">
        <v>0</v>
      </c>
      <c r="O15458" s="24">
        <v>0</v>
      </c>
      <c r="P15458" s="25">
        <v>30</v>
      </c>
    </row>
    <row r="15459" spans="1:16" x14ac:dyDescent="0.3">
      <c r="A15459" s="22">
        <v>43573</v>
      </c>
      <c r="B15459">
        <v>2019</v>
      </c>
      <c r="C15459">
        <v>4</v>
      </c>
      <c r="D15459" t="s">
        <v>120</v>
      </c>
      <c r="E15459" t="s">
        <v>121</v>
      </c>
      <c r="F15459" t="s">
        <v>192</v>
      </c>
      <c r="G15459" t="s">
        <v>93</v>
      </c>
      <c r="H15459" t="s">
        <v>96</v>
      </c>
      <c r="I15459" t="s">
        <v>74</v>
      </c>
      <c r="J15459" t="s">
        <v>97</v>
      </c>
      <c r="K15459" s="23">
        <v>0</v>
      </c>
      <c r="L15459" s="24">
        <v>3.6</v>
      </c>
      <c r="M15459" s="24">
        <v>0</v>
      </c>
      <c r="N15459" s="24">
        <v>0</v>
      </c>
      <c r="O15459" s="24">
        <v>0</v>
      </c>
      <c r="P15459" s="25">
        <v>30</v>
      </c>
    </row>
    <row r="15460" spans="1:16" x14ac:dyDescent="0.3">
      <c r="A15460" s="22">
        <v>43573</v>
      </c>
      <c r="B15460">
        <v>2019</v>
      </c>
      <c r="C15460">
        <v>4</v>
      </c>
      <c r="D15460" t="s">
        <v>120</v>
      </c>
      <c r="E15460" t="s">
        <v>121</v>
      </c>
      <c r="F15460" t="s">
        <v>192</v>
      </c>
      <c r="G15460" t="s">
        <v>93</v>
      </c>
      <c r="H15460" t="s">
        <v>98</v>
      </c>
      <c r="I15460" t="s">
        <v>75</v>
      </c>
      <c r="J15460" t="s">
        <v>99</v>
      </c>
      <c r="K15460" s="23">
        <v>0</v>
      </c>
      <c r="L15460" s="24">
        <v>2.8</v>
      </c>
      <c r="M15460" s="24">
        <v>0</v>
      </c>
      <c r="N15460" s="24">
        <v>0</v>
      </c>
      <c r="O15460" s="24">
        <v>0</v>
      </c>
      <c r="P15460" s="25">
        <v>28</v>
      </c>
    </row>
    <row r="15461" spans="1:16" x14ac:dyDescent="0.3">
      <c r="A15461" s="22">
        <v>43573</v>
      </c>
      <c r="B15461">
        <v>2019</v>
      </c>
      <c r="C15461">
        <v>4</v>
      </c>
      <c r="D15461" t="s">
        <v>120</v>
      </c>
      <c r="E15461" t="s">
        <v>121</v>
      </c>
      <c r="F15461" t="s">
        <v>192</v>
      </c>
      <c r="G15461" t="s">
        <v>93</v>
      </c>
      <c r="H15461" t="s">
        <v>100</v>
      </c>
      <c r="I15461" t="s">
        <v>70</v>
      </c>
      <c r="J15461" t="s">
        <v>101</v>
      </c>
      <c r="K15461" s="23">
        <v>0</v>
      </c>
      <c r="L15461" s="24">
        <v>2.4</v>
      </c>
      <c r="M15461" s="24">
        <v>0</v>
      </c>
      <c r="N15461" s="24">
        <v>0</v>
      </c>
      <c r="O15461" s="24">
        <v>0</v>
      </c>
      <c r="P15461" s="25">
        <v>26</v>
      </c>
    </row>
    <row r="15462" spans="1:16" x14ac:dyDescent="0.3">
      <c r="A15462" s="22">
        <v>43573</v>
      </c>
      <c r="B15462">
        <v>2019</v>
      </c>
      <c r="C15462">
        <v>4</v>
      </c>
      <c r="D15462" t="s">
        <v>120</v>
      </c>
      <c r="E15462" t="s">
        <v>121</v>
      </c>
      <c r="F15462" t="s">
        <v>192</v>
      </c>
      <c r="G15462" t="s">
        <v>93</v>
      </c>
      <c r="H15462" t="s">
        <v>102</v>
      </c>
      <c r="I15462" t="s">
        <v>71</v>
      </c>
      <c r="J15462" t="s">
        <v>103</v>
      </c>
      <c r="K15462" s="23">
        <v>0</v>
      </c>
      <c r="L15462" s="24">
        <v>6.9</v>
      </c>
      <c r="M15462" s="24">
        <v>0</v>
      </c>
      <c r="N15462" s="24">
        <v>0</v>
      </c>
      <c r="O15462" s="24">
        <v>0</v>
      </c>
      <c r="P15462" s="25">
        <v>34</v>
      </c>
    </row>
    <row r="15463" spans="1:16" x14ac:dyDescent="0.3">
      <c r="A15463" s="22">
        <v>43573</v>
      </c>
      <c r="B15463">
        <v>2019</v>
      </c>
      <c r="C15463">
        <v>4</v>
      </c>
      <c r="D15463" t="s">
        <v>120</v>
      </c>
      <c r="E15463" t="s">
        <v>121</v>
      </c>
      <c r="F15463" t="s">
        <v>192</v>
      </c>
      <c r="G15463" t="s">
        <v>93</v>
      </c>
      <c r="H15463" t="s">
        <v>104</v>
      </c>
      <c r="I15463" t="s">
        <v>76</v>
      </c>
      <c r="J15463" t="s">
        <v>105</v>
      </c>
      <c r="K15463" s="23">
        <v>0</v>
      </c>
      <c r="L15463" s="24">
        <v>7.4</v>
      </c>
      <c r="M15463" s="24">
        <v>0</v>
      </c>
      <c r="N15463" s="24">
        <v>0</v>
      </c>
      <c r="O15463" s="24">
        <v>0</v>
      </c>
      <c r="P15463" s="25">
        <v>34</v>
      </c>
    </row>
    <row r="15464" spans="1:16" x14ac:dyDescent="0.3">
      <c r="A15464" s="22">
        <v>43573</v>
      </c>
      <c r="B15464">
        <v>2019</v>
      </c>
      <c r="C15464">
        <v>4</v>
      </c>
      <c r="D15464" t="s">
        <v>120</v>
      </c>
      <c r="E15464" t="s">
        <v>121</v>
      </c>
      <c r="F15464" t="s">
        <v>192</v>
      </c>
      <c r="G15464" t="s">
        <v>93</v>
      </c>
      <c r="H15464" t="s">
        <v>106</v>
      </c>
      <c r="I15464" t="s">
        <v>69</v>
      </c>
      <c r="J15464" t="s">
        <v>107</v>
      </c>
      <c r="K15464" s="23">
        <v>0</v>
      </c>
      <c r="L15464" s="24">
        <v>16.5</v>
      </c>
      <c r="M15464" s="24">
        <v>0</v>
      </c>
      <c r="N15464" s="24">
        <v>0</v>
      </c>
      <c r="O15464" s="24">
        <v>0</v>
      </c>
      <c r="P15464" s="25">
        <v>22</v>
      </c>
    </row>
    <row r="15465" spans="1:16" x14ac:dyDescent="0.3">
      <c r="A15465" s="22">
        <v>43573</v>
      </c>
      <c r="B15465">
        <v>2019</v>
      </c>
      <c r="C15465">
        <v>4</v>
      </c>
      <c r="D15465" t="s">
        <v>120</v>
      </c>
      <c r="E15465" t="s">
        <v>121</v>
      </c>
      <c r="F15465" t="s">
        <v>192</v>
      </c>
      <c r="G15465" t="s">
        <v>93</v>
      </c>
      <c r="H15465" t="s">
        <v>108</v>
      </c>
      <c r="I15465" t="s">
        <v>72</v>
      </c>
      <c r="J15465" t="s">
        <v>109</v>
      </c>
      <c r="K15465" s="23">
        <v>0</v>
      </c>
      <c r="L15465" s="24">
        <v>8.1999999999999993</v>
      </c>
      <c r="M15465" s="24">
        <v>0</v>
      </c>
      <c r="N15465" s="24">
        <v>0</v>
      </c>
      <c r="O15465" s="24">
        <v>0</v>
      </c>
      <c r="P15465" s="25">
        <v>32</v>
      </c>
    </row>
    <row r="15466" spans="1:16" x14ac:dyDescent="0.3">
      <c r="A15466" s="22">
        <v>43574</v>
      </c>
      <c r="B15466">
        <v>2019</v>
      </c>
      <c r="C15466">
        <v>4</v>
      </c>
      <c r="D15466" t="s">
        <v>120</v>
      </c>
      <c r="E15466" t="s">
        <v>121</v>
      </c>
      <c r="F15466" t="s">
        <v>192</v>
      </c>
      <c r="G15466" t="s">
        <v>110</v>
      </c>
      <c r="H15466" t="s">
        <v>94</v>
      </c>
      <c r="I15466" t="s">
        <v>73</v>
      </c>
      <c r="J15466" t="s">
        <v>95</v>
      </c>
      <c r="K15466" s="23">
        <v>3.34</v>
      </c>
      <c r="L15466" s="24">
        <v>3.1</v>
      </c>
      <c r="M15466" s="24">
        <v>10.35</v>
      </c>
      <c r="N15466" s="24">
        <v>7.24</v>
      </c>
      <c r="O15466" s="24">
        <v>3.11</v>
      </c>
      <c r="P15466" s="25">
        <v>30</v>
      </c>
    </row>
    <row r="15467" spans="1:16" x14ac:dyDescent="0.3">
      <c r="A15467" s="22">
        <v>43574</v>
      </c>
      <c r="B15467">
        <v>2019</v>
      </c>
      <c r="C15467">
        <v>4</v>
      </c>
      <c r="D15467" t="s">
        <v>120</v>
      </c>
      <c r="E15467" t="s">
        <v>121</v>
      </c>
      <c r="F15467" t="s">
        <v>192</v>
      </c>
      <c r="G15467" t="s">
        <v>110</v>
      </c>
      <c r="H15467" t="s">
        <v>96</v>
      </c>
      <c r="I15467" t="s">
        <v>74</v>
      </c>
      <c r="J15467" t="s">
        <v>97</v>
      </c>
      <c r="K15467" s="23">
        <v>2.74</v>
      </c>
      <c r="L15467" s="24">
        <v>3.6</v>
      </c>
      <c r="M15467" s="24">
        <v>9.86</v>
      </c>
      <c r="N15467" s="24">
        <v>6.9</v>
      </c>
      <c r="O15467" s="24">
        <v>2.96</v>
      </c>
      <c r="P15467" s="25">
        <v>30</v>
      </c>
    </row>
    <row r="15468" spans="1:16" x14ac:dyDescent="0.3">
      <c r="A15468" s="22">
        <v>43574</v>
      </c>
      <c r="B15468">
        <v>2019</v>
      </c>
      <c r="C15468">
        <v>4</v>
      </c>
      <c r="D15468" t="s">
        <v>120</v>
      </c>
      <c r="E15468" t="s">
        <v>121</v>
      </c>
      <c r="F15468" t="s">
        <v>192</v>
      </c>
      <c r="G15468" t="s">
        <v>110</v>
      </c>
      <c r="H15468" t="s">
        <v>98</v>
      </c>
      <c r="I15468" t="s">
        <v>75</v>
      </c>
      <c r="J15468" t="s">
        <v>99</v>
      </c>
      <c r="K15468" s="23">
        <v>1.5</v>
      </c>
      <c r="L15468" s="24">
        <v>2.8</v>
      </c>
      <c r="M15468" s="24">
        <v>4.2</v>
      </c>
      <c r="N15468" s="24">
        <v>3.02</v>
      </c>
      <c r="O15468" s="24">
        <v>1.18</v>
      </c>
      <c r="P15468" s="25">
        <v>28</v>
      </c>
    </row>
    <row r="15469" spans="1:16" x14ac:dyDescent="0.3">
      <c r="A15469" s="22">
        <v>43574</v>
      </c>
      <c r="B15469">
        <v>2019</v>
      </c>
      <c r="C15469">
        <v>4</v>
      </c>
      <c r="D15469" t="s">
        <v>120</v>
      </c>
      <c r="E15469" t="s">
        <v>121</v>
      </c>
      <c r="F15469" t="s">
        <v>192</v>
      </c>
      <c r="G15469" t="s">
        <v>110</v>
      </c>
      <c r="H15469" t="s">
        <v>100</v>
      </c>
      <c r="I15469" t="s">
        <v>70</v>
      </c>
      <c r="J15469" t="s">
        <v>101</v>
      </c>
      <c r="K15469" s="23">
        <v>25</v>
      </c>
      <c r="L15469" s="24">
        <v>2.4</v>
      </c>
      <c r="M15469" s="24">
        <v>60</v>
      </c>
      <c r="N15469" s="24">
        <v>44.4</v>
      </c>
      <c r="O15469" s="24">
        <v>15.6</v>
      </c>
      <c r="P15469" s="25">
        <v>26</v>
      </c>
    </row>
    <row r="15470" spans="1:16" x14ac:dyDescent="0.3">
      <c r="A15470" s="22">
        <v>43574</v>
      </c>
      <c r="B15470">
        <v>2019</v>
      </c>
      <c r="C15470">
        <v>4</v>
      </c>
      <c r="D15470" t="s">
        <v>120</v>
      </c>
      <c r="E15470" t="s">
        <v>121</v>
      </c>
      <c r="F15470" t="s">
        <v>192</v>
      </c>
      <c r="G15470" t="s">
        <v>110</v>
      </c>
      <c r="H15470" t="s">
        <v>102</v>
      </c>
      <c r="I15470" t="s">
        <v>71</v>
      </c>
      <c r="J15470" t="s">
        <v>103</v>
      </c>
      <c r="K15470" s="23">
        <v>17</v>
      </c>
      <c r="L15470" s="24">
        <v>6.9</v>
      </c>
      <c r="M15470" s="24">
        <v>117.3</v>
      </c>
      <c r="N15470" s="24">
        <v>77.42</v>
      </c>
      <c r="O15470" s="24">
        <v>39.880000000000003</v>
      </c>
      <c r="P15470" s="25">
        <v>34</v>
      </c>
    </row>
    <row r="15471" spans="1:16" x14ac:dyDescent="0.3">
      <c r="A15471" s="22">
        <v>43574</v>
      </c>
      <c r="B15471">
        <v>2019</v>
      </c>
      <c r="C15471">
        <v>4</v>
      </c>
      <c r="D15471" t="s">
        <v>120</v>
      </c>
      <c r="E15471" t="s">
        <v>121</v>
      </c>
      <c r="F15471" t="s">
        <v>192</v>
      </c>
      <c r="G15471" t="s">
        <v>110</v>
      </c>
      <c r="H15471" t="s">
        <v>104</v>
      </c>
      <c r="I15471" t="s">
        <v>76</v>
      </c>
      <c r="J15471" t="s">
        <v>105</v>
      </c>
      <c r="K15471" s="23">
        <v>0</v>
      </c>
      <c r="L15471" s="24">
        <v>7.4</v>
      </c>
      <c r="M15471" s="24">
        <v>0</v>
      </c>
      <c r="N15471" s="24">
        <v>0</v>
      </c>
      <c r="O15471" s="24">
        <v>0</v>
      </c>
      <c r="P15471" s="25">
        <v>34</v>
      </c>
    </row>
    <row r="15472" spans="1:16" x14ac:dyDescent="0.3">
      <c r="A15472" s="22">
        <v>43574</v>
      </c>
      <c r="B15472">
        <v>2019</v>
      </c>
      <c r="C15472">
        <v>4</v>
      </c>
      <c r="D15472" t="s">
        <v>120</v>
      </c>
      <c r="E15472" t="s">
        <v>121</v>
      </c>
      <c r="F15472" t="s">
        <v>192</v>
      </c>
      <c r="G15472" t="s">
        <v>110</v>
      </c>
      <c r="H15472" t="s">
        <v>106</v>
      </c>
      <c r="I15472" t="s">
        <v>69</v>
      </c>
      <c r="J15472" t="s">
        <v>107</v>
      </c>
      <c r="K15472" s="23">
        <v>6</v>
      </c>
      <c r="L15472" s="24">
        <v>16.5</v>
      </c>
      <c r="M15472" s="24">
        <v>99</v>
      </c>
      <c r="N15472" s="24">
        <v>77.22</v>
      </c>
      <c r="O15472" s="24">
        <v>21.78</v>
      </c>
      <c r="P15472" s="25">
        <v>22</v>
      </c>
    </row>
    <row r="15473" spans="1:16" x14ac:dyDescent="0.3">
      <c r="A15473" s="22">
        <v>43574</v>
      </c>
      <c r="B15473">
        <v>2019</v>
      </c>
      <c r="C15473">
        <v>4</v>
      </c>
      <c r="D15473" t="s">
        <v>120</v>
      </c>
      <c r="E15473" t="s">
        <v>121</v>
      </c>
      <c r="F15473" t="s">
        <v>192</v>
      </c>
      <c r="G15473" t="s">
        <v>110</v>
      </c>
      <c r="H15473" t="s">
        <v>108</v>
      </c>
      <c r="I15473" t="s">
        <v>72</v>
      </c>
      <c r="J15473" t="s">
        <v>109</v>
      </c>
      <c r="K15473" s="23">
        <v>2</v>
      </c>
      <c r="L15473" s="24">
        <v>8.1999999999999993</v>
      </c>
      <c r="M15473" s="24">
        <v>16.399999999999999</v>
      </c>
      <c r="N15473" s="24">
        <v>11.15</v>
      </c>
      <c r="O15473" s="24">
        <v>5.25</v>
      </c>
      <c r="P15473" s="25">
        <v>32</v>
      </c>
    </row>
    <row r="15474" spans="1:16" x14ac:dyDescent="0.3">
      <c r="A15474" s="22">
        <v>43575</v>
      </c>
      <c r="B15474">
        <v>2019</v>
      </c>
      <c r="C15474">
        <v>4</v>
      </c>
      <c r="D15474" t="s">
        <v>120</v>
      </c>
      <c r="E15474" t="s">
        <v>121</v>
      </c>
      <c r="F15474" t="s">
        <v>192</v>
      </c>
      <c r="G15474" t="s">
        <v>111</v>
      </c>
      <c r="H15474" t="s">
        <v>94</v>
      </c>
      <c r="I15474" t="s">
        <v>73</v>
      </c>
      <c r="J15474" t="s">
        <v>95</v>
      </c>
      <c r="K15474" s="23">
        <v>9</v>
      </c>
      <c r="L15474" s="24">
        <v>3.1</v>
      </c>
      <c r="M15474" s="24">
        <v>27.9</v>
      </c>
      <c r="N15474" s="24">
        <v>19.53</v>
      </c>
      <c r="O15474" s="24">
        <v>8.3699999999999992</v>
      </c>
      <c r="P15474" s="25">
        <v>30</v>
      </c>
    </row>
    <row r="15475" spans="1:16" x14ac:dyDescent="0.3">
      <c r="A15475" s="22">
        <v>43575</v>
      </c>
      <c r="B15475">
        <v>2019</v>
      </c>
      <c r="C15475">
        <v>4</v>
      </c>
      <c r="D15475" t="s">
        <v>120</v>
      </c>
      <c r="E15475" t="s">
        <v>121</v>
      </c>
      <c r="F15475" t="s">
        <v>192</v>
      </c>
      <c r="G15475" t="s">
        <v>111</v>
      </c>
      <c r="H15475" t="s">
        <v>96</v>
      </c>
      <c r="I15475" t="s">
        <v>74</v>
      </c>
      <c r="J15475" t="s">
        <v>97</v>
      </c>
      <c r="K15475" s="23">
        <v>3.77</v>
      </c>
      <c r="L15475" s="24">
        <v>3.6</v>
      </c>
      <c r="M15475" s="24">
        <v>13.57</v>
      </c>
      <c r="N15475" s="24">
        <v>9.5</v>
      </c>
      <c r="O15475" s="24">
        <v>4.07</v>
      </c>
      <c r="P15475" s="25">
        <v>30</v>
      </c>
    </row>
    <row r="15476" spans="1:16" x14ac:dyDescent="0.3">
      <c r="A15476" s="22">
        <v>43575</v>
      </c>
      <c r="B15476">
        <v>2019</v>
      </c>
      <c r="C15476">
        <v>4</v>
      </c>
      <c r="D15476" t="s">
        <v>120</v>
      </c>
      <c r="E15476" t="s">
        <v>121</v>
      </c>
      <c r="F15476" t="s">
        <v>192</v>
      </c>
      <c r="G15476" t="s">
        <v>111</v>
      </c>
      <c r="H15476" t="s">
        <v>98</v>
      </c>
      <c r="I15476" t="s">
        <v>75</v>
      </c>
      <c r="J15476" t="s">
        <v>99</v>
      </c>
      <c r="K15476" s="23">
        <v>1.5</v>
      </c>
      <c r="L15476" s="24">
        <v>2.8</v>
      </c>
      <c r="M15476" s="24">
        <v>4.2</v>
      </c>
      <c r="N15476" s="24">
        <v>3.02</v>
      </c>
      <c r="O15476" s="24">
        <v>1.18</v>
      </c>
      <c r="P15476" s="25">
        <v>28</v>
      </c>
    </row>
    <row r="15477" spans="1:16" x14ac:dyDescent="0.3">
      <c r="A15477" s="22">
        <v>43575</v>
      </c>
      <c r="B15477">
        <v>2019</v>
      </c>
      <c r="C15477">
        <v>4</v>
      </c>
      <c r="D15477" t="s">
        <v>120</v>
      </c>
      <c r="E15477" t="s">
        <v>121</v>
      </c>
      <c r="F15477" t="s">
        <v>192</v>
      </c>
      <c r="G15477" t="s">
        <v>111</v>
      </c>
      <c r="H15477" t="s">
        <v>100</v>
      </c>
      <c r="I15477" t="s">
        <v>70</v>
      </c>
      <c r="J15477" t="s">
        <v>101</v>
      </c>
      <c r="K15477" s="23">
        <v>22.4</v>
      </c>
      <c r="L15477" s="24">
        <v>2.4</v>
      </c>
      <c r="M15477" s="24">
        <v>53.76</v>
      </c>
      <c r="N15477" s="24">
        <v>39.78</v>
      </c>
      <c r="O15477" s="24">
        <v>13.98</v>
      </c>
      <c r="P15477" s="25">
        <v>26</v>
      </c>
    </row>
    <row r="15478" spans="1:16" x14ac:dyDescent="0.3">
      <c r="A15478" s="22">
        <v>43575</v>
      </c>
      <c r="B15478">
        <v>2019</v>
      </c>
      <c r="C15478">
        <v>4</v>
      </c>
      <c r="D15478" t="s">
        <v>120</v>
      </c>
      <c r="E15478" t="s">
        <v>121</v>
      </c>
      <c r="F15478" t="s">
        <v>192</v>
      </c>
      <c r="G15478" t="s">
        <v>111</v>
      </c>
      <c r="H15478" t="s">
        <v>102</v>
      </c>
      <c r="I15478" t="s">
        <v>71</v>
      </c>
      <c r="J15478" t="s">
        <v>103</v>
      </c>
      <c r="K15478" s="23">
        <v>12</v>
      </c>
      <c r="L15478" s="24">
        <v>6.9</v>
      </c>
      <c r="M15478" s="24">
        <v>82.8</v>
      </c>
      <c r="N15478" s="24">
        <v>54.65</v>
      </c>
      <c r="O15478" s="24">
        <v>28.15</v>
      </c>
      <c r="P15478" s="25">
        <v>34</v>
      </c>
    </row>
    <row r="15479" spans="1:16" x14ac:dyDescent="0.3">
      <c r="A15479" s="22">
        <v>43575</v>
      </c>
      <c r="B15479">
        <v>2019</v>
      </c>
      <c r="C15479">
        <v>4</v>
      </c>
      <c r="D15479" t="s">
        <v>120</v>
      </c>
      <c r="E15479" t="s">
        <v>121</v>
      </c>
      <c r="F15479" t="s">
        <v>192</v>
      </c>
      <c r="G15479" t="s">
        <v>111</v>
      </c>
      <c r="H15479" t="s">
        <v>104</v>
      </c>
      <c r="I15479" t="s">
        <v>76</v>
      </c>
      <c r="J15479" t="s">
        <v>105</v>
      </c>
      <c r="K15479" s="23">
        <v>3</v>
      </c>
      <c r="L15479" s="24">
        <v>7.4</v>
      </c>
      <c r="M15479" s="24">
        <v>22.2</v>
      </c>
      <c r="N15479" s="24">
        <v>14.65</v>
      </c>
      <c r="O15479" s="24">
        <v>7.55</v>
      </c>
      <c r="P15479" s="25">
        <v>34</v>
      </c>
    </row>
    <row r="15480" spans="1:16" x14ac:dyDescent="0.3">
      <c r="A15480" s="22">
        <v>43575</v>
      </c>
      <c r="B15480">
        <v>2019</v>
      </c>
      <c r="C15480">
        <v>4</v>
      </c>
      <c r="D15480" t="s">
        <v>120</v>
      </c>
      <c r="E15480" t="s">
        <v>121</v>
      </c>
      <c r="F15480" t="s">
        <v>192</v>
      </c>
      <c r="G15480" t="s">
        <v>111</v>
      </c>
      <c r="H15480" t="s">
        <v>106</v>
      </c>
      <c r="I15480" t="s">
        <v>69</v>
      </c>
      <c r="J15480" t="s">
        <v>107</v>
      </c>
      <c r="K15480" s="23">
        <v>0</v>
      </c>
      <c r="L15480" s="24">
        <v>16.5</v>
      </c>
      <c r="M15480" s="24">
        <v>0</v>
      </c>
      <c r="N15480" s="24">
        <v>0</v>
      </c>
      <c r="O15480" s="24">
        <v>0</v>
      </c>
      <c r="P15480" s="25">
        <v>22</v>
      </c>
    </row>
    <row r="15481" spans="1:16" x14ac:dyDescent="0.3">
      <c r="A15481" s="22">
        <v>43575</v>
      </c>
      <c r="B15481">
        <v>2019</v>
      </c>
      <c r="C15481">
        <v>4</v>
      </c>
      <c r="D15481" t="s">
        <v>120</v>
      </c>
      <c r="E15481" t="s">
        <v>121</v>
      </c>
      <c r="F15481" t="s">
        <v>192</v>
      </c>
      <c r="G15481" t="s">
        <v>111</v>
      </c>
      <c r="H15481" t="s">
        <v>108</v>
      </c>
      <c r="I15481" t="s">
        <v>72</v>
      </c>
      <c r="J15481" t="s">
        <v>109</v>
      </c>
      <c r="K15481" s="23">
        <v>6</v>
      </c>
      <c r="L15481" s="24">
        <v>8.1999999999999993</v>
      </c>
      <c r="M15481" s="24">
        <v>49.2</v>
      </c>
      <c r="N15481" s="24">
        <v>33.46</v>
      </c>
      <c r="O15481" s="24">
        <v>15.74</v>
      </c>
      <c r="P15481" s="25">
        <v>32</v>
      </c>
    </row>
    <row r="15482" spans="1:16" x14ac:dyDescent="0.3">
      <c r="A15482" s="22">
        <v>43576</v>
      </c>
      <c r="B15482">
        <v>2019</v>
      </c>
      <c r="C15482">
        <v>4</v>
      </c>
      <c r="D15482" t="s">
        <v>120</v>
      </c>
      <c r="E15482" t="s">
        <v>121</v>
      </c>
      <c r="F15482" t="s">
        <v>192</v>
      </c>
      <c r="G15482" t="s">
        <v>112</v>
      </c>
      <c r="H15482" t="s">
        <v>94</v>
      </c>
      <c r="I15482" t="s">
        <v>73</v>
      </c>
      <c r="J15482" t="s">
        <v>95</v>
      </c>
      <c r="K15482" s="23">
        <v>3.84</v>
      </c>
      <c r="L15482" s="24">
        <v>3.1</v>
      </c>
      <c r="M15482" s="24">
        <v>11.9</v>
      </c>
      <c r="N15482" s="24">
        <v>8.33</v>
      </c>
      <c r="O15482" s="24">
        <v>3.57</v>
      </c>
      <c r="P15482" s="25">
        <v>30</v>
      </c>
    </row>
    <row r="15483" spans="1:16" x14ac:dyDescent="0.3">
      <c r="A15483" s="22">
        <v>43576</v>
      </c>
      <c r="B15483">
        <v>2019</v>
      </c>
      <c r="C15483">
        <v>4</v>
      </c>
      <c r="D15483" t="s">
        <v>120</v>
      </c>
      <c r="E15483" t="s">
        <v>121</v>
      </c>
      <c r="F15483" t="s">
        <v>192</v>
      </c>
      <c r="G15483" t="s">
        <v>112</v>
      </c>
      <c r="H15483" t="s">
        <v>96</v>
      </c>
      <c r="I15483" t="s">
        <v>74</v>
      </c>
      <c r="J15483" t="s">
        <v>97</v>
      </c>
      <c r="K15483" s="23">
        <v>4.84</v>
      </c>
      <c r="L15483" s="24">
        <v>3.6</v>
      </c>
      <c r="M15483" s="24">
        <v>17.420000000000002</v>
      </c>
      <c r="N15483" s="24">
        <v>12.19</v>
      </c>
      <c r="O15483" s="24">
        <v>5.23</v>
      </c>
      <c r="P15483" s="25">
        <v>30</v>
      </c>
    </row>
    <row r="15484" spans="1:16" x14ac:dyDescent="0.3">
      <c r="A15484" s="22">
        <v>43576</v>
      </c>
      <c r="B15484">
        <v>2019</v>
      </c>
      <c r="C15484">
        <v>4</v>
      </c>
      <c r="D15484" t="s">
        <v>120</v>
      </c>
      <c r="E15484" t="s">
        <v>121</v>
      </c>
      <c r="F15484" t="s">
        <v>192</v>
      </c>
      <c r="G15484" t="s">
        <v>112</v>
      </c>
      <c r="H15484" t="s">
        <v>98</v>
      </c>
      <c r="I15484" t="s">
        <v>75</v>
      </c>
      <c r="J15484" t="s">
        <v>99</v>
      </c>
      <c r="K15484" s="23">
        <v>3</v>
      </c>
      <c r="L15484" s="24">
        <v>2.8</v>
      </c>
      <c r="M15484" s="24">
        <v>8.4</v>
      </c>
      <c r="N15484" s="24">
        <v>6.05</v>
      </c>
      <c r="O15484" s="24">
        <v>2.35</v>
      </c>
      <c r="P15484" s="25">
        <v>28</v>
      </c>
    </row>
    <row r="15485" spans="1:16" x14ac:dyDescent="0.3">
      <c r="A15485" s="22">
        <v>43576</v>
      </c>
      <c r="B15485">
        <v>2019</v>
      </c>
      <c r="C15485">
        <v>4</v>
      </c>
      <c r="D15485" t="s">
        <v>120</v>
      </c>
      <c r="E15485" t="s">
        <v>121</v>
      </c>
      <c r="F15485" t="s">
        <v>192</v>
      </c>
      <c r="G15485" t="s">
        <v>112</v>
      </c>
      <c r="H15485" t="s">
        <v>100</v>
      </c>
      <c r="I15485" t="s">
        <v>70</v>
      </c>
      <c r="J15485" t="s">
        <v>101</v>
      </c>
      <c r="K15485" s="23">
        <v>21</v>
      </c>
      <c r="L15485" s="24">
        <v>2.4</v>
      </c>
      <c r="M15485" s="24">
        <v>50.4</v>
      </c>
      <c r="N15485" s="24">
        <v>37.299999999999997</v>
      </c>
      <c r="O15485" s="24">
        <v>13.1</v>
      </c>
      <c r="P15485" s="25">
        <v>26</v>
      </c>
    </row>
    <row r="15486" spans="1:16" x14ac:dyDescent="0.3">
      <c r="A15486" s="22">
        <v>43576</v>
      </c>
      <c r="B15486">
        <v>2019</v>
      </c>
      <c r="C15486">
        <v>4</v>
      </c>
      <c r="D15486" t="s">
        <v>120</v>
      </c>
      <c r="E15486" t="s">
        <v>121</v>
      </c>
      <c r="F15486" t="s">
        <v>192</v>
      </c>
      <c r="G15486" t="s">
        <v>112</v>
      </c>
      <c r="H15486" t="s">
        <v>102</v>
      </c>
      <c r="I15486" t="s">
        <v>71</v>
      </c>
      <c r="J15486" t="s">
        <v>103</v>
      </c>
      <c r="K15486" s="23">
        <v>11</v>
      </c>
      <c r="L15486" s="24">
        <v>6.9</v>
      </c>
      <c r="M15486" s="24">
        <v>75.900000000000006</v>
      </c>
      <c r="N15486" s="24">
        <v>50.09</v>
      </c>
      <c r="O15486" s="24">
        <v>25.81</v>
      </c>
      <c r="P15486" s="25">
        <v>34</v>
      </c>
    </row>
    <row r="15487" spans="1:16" x14ac:dyDescent="0.3">
      <c r="A15487" s="22">
        <v>43576</v>
      </c>
      <c r="B15487">
        <v>2019</v>
      </c>
      <c r="C15487">
        <v>4</v>
      </c>
      <c r="D15487" t="s">
        <v>120</v>
      </c>
      <c r="E15487" t="s">
        <v>121</v>
      </c>
      <c r="F15487" t="s">
        <v>192</v>
      </c>
      <c r="G15487" t="s">
        <v>112</v>
      </c>
      <c r="H15487" t="s">
        <v>104</v>
      </c>
      <c r="I15487" t="s">
        <v>76</v>
      </c>
      <c r="J15487" t="s">
        <v>105</v>
      </c>
      <c r="K15487" s="23">
        <v>0</v>
      </c>
      <c r="L15487" s="24">
        <v>7.4</v>
      </c>
      <c r="M15487" s="24">
        <v>0</v>
      </c>
      <c r="N15487" s="24">
        <v>0</v>
      </c>
      <c r="O15487" s="24">
        <v>0</v>
      </c>
      <c r="P15487" s="25">
        <v>34</v>
      </c>
    </row>
    <row r="15488" spans="1:16" x14ac:dyDescent="0.3">
      <c r="A15488" s="22">
        <v>43576</v>
      </c>
      <c r="B15488">
        <v>2019</v>
      </c>
      <c r="C15488">
        <v>4</v>
      </c>
      <c r="D15488" t="s">
        <v>120</v>
      </c>
      <c r="E15488" t="s">
        <v>121</v>
      </c>
      <c r="F15488" t="s">
        <v>192</v>
      </c>
      <c r="G15488" t="s">
        <v>112</v>
      </c>
      <c r="H15488" t="s">
        <v>106</v>
      </c>
      <c r="I15488" t="s">
        <v>69</v>
      </c>
      <c r="J15488" t="s">
        <v>107</v>
      </c>
      <c r="K15488" s="23">
        <v>2</v>
      </c>
      <c r="L15488" s="24">
        <v>16.5</v>
      </c>
      <c r="M15488" s="24">
        <v>33</v>
      </c>
      <c r="N15488" s="24">
        <v>25.74</v>
      </c>
      <c r="O15488" s="24">
        <v>7.26</v>
      </c>
      <c r="P15488" s="25">
        <v>22</v>
      </c>
    </row>
    <row r="15489" spans="1:16" x14ac:dyDescent="0.3">
      <c r="A15489" s="22">
        <v>43576</v>
      </c>
      <c r="B15489">
        <v>2019</v>
      </c>
      <c r="C15489">
        <v>4</v>
      </c>
      <c r="D15489" t="s">
        <v>120</v>
      </c>
      <c r="E15489" t="s">
        <v>121</v>
      </c>
      <c r="F15489" t="s">
        <v>192</v>
      </c>
      <c r="G15489" t="s">
        <v>112</v>
      </c>
      <c r="H15489" t="s">
        <v>108</v>
      </c>
      <c r="I15489" t="s">
        <v>72</v>
      </c>
      <c r="J15489" t="s">
        <v>109</v>
      </c>
      <c r="K15489" s="23">
        <v>12.2</v>
      </c>
      <c r="L15489" s="24">
        <v>8.1999999999999993</v>
      </c>
      <c r="M15489" s="24">
        <v>100.04</v>
      </c>
      <c r="N15489" s="24">
        <v>68.03</v>
      </c>
      <c r="O15489" s="24">
        <v>32.01</v>
      </c>
      <c r="P15489" s="25">
        <v>32</v>
      </c>
    </row>
    <row r="15490" spans="1:16" x14ac:dyDescent="0.3">
      <c r="A15490" s="22">
        <v>43577</v>
      </c>
      <c r="B15490">
        <v>2019</v>
      </c>
      <c r="C15490">
        <v>4</v>
      </c>
      <c r="D15490" t="s">
        <v>120</v>
      </c>
      <c r="E15490" t="s">
        <v>121</v>
      </c>
      <c r="F15490" t="s">
        <v>192</v>
      </c>
      <c r="G15490" t="s">
        <v>113</v>
      </c>
      <c r="H15490" t="s">
        <v>94</v>
      </c>
      <c r="I15490" t="s">
        <v>73</v>
      </c>
      <c r="J15490" t="s">
        <v>95</v>
      </c>
      <c r="K15490" s="23">
        <v>8.67</v>
      </c>
      <c r="L15490" s="24">
        <v>3.1</v>
      </c>
      <c r="M15490" s="24">
        <v>26.88</v>
      </c>
      <c r="N15490" s="24">
        <v>18.82</v>
      </c>
      <c r="O15490" s="24">
        <v>8.06</v>
      </c>
      <c r="P15490" s="25">
        <v>30</v>
      </c>
    </row>
    <row r="15491" spans="1:16" x14ac:dyDescent="0.3">
      <c r="A15491" s="22">
        <v>43577</v>
      </c>
      <c r="B15491">
        <v>2019</v>
      </c>
      <c r="C15491">
        <v>4</v>
      </c>
      <c r="D15491" t="s">
        <v>120</v>
      </c>
      <c r="E15491" t="s">
        <v>121</v>
      </c>
      <c r="F15491" t="s">
        <v>192</v>
      </c>
      <c r="G15491" t="s">
        <v>113</v>
      </c>
      <c r="H15491" t="s">
        <v>96</v>
      </c>
      <c r="I15491" t="s">
        <v>74</v>
      </c>
      <c r="J15491" t="s">
        <v>97</v>
      </c>
      <c r="K15491" s="23">
        <v>1.66</v>
      </c>
      <c r="L15491" s="24">
        <v>3.6</v>
      </c>
      <c r="M15491" s="24">
        <v>5.98</v>
      </c>
      <c r="N15491" s="24">
        <v>4.1900000000000004</v>
      </c>
      <c r="O15491" s="24">
        <v>1.79</v>
      </c>
      <c r="P15491" s="25">
        <v>30</v>
      </c>
    </row>
    <row r="15492" spans="1:16" x14ac:dyDescent="0.3">
      <c r="A15492" s="22">
        <v>43577</v>
      </c>
      <c r="B15492">
        <v>2019</v>
      </c>
      <c r="C15492">
        <v>4</v>
      </c>
      <c r="D15492" t="s">
        <v>120</v>
      </c>
      <c r="E15492" t="s">
        <v>121</v>
      </c>
      <c r="F15492" t="s">
        <v>192</v>
      </c>
      <c r="G15492" t="s">
        <v>113</v>
      </c>
      <c r="H15492" t="s">
        <v>98</v>
      </c>
      <c r="I15492" t="s">
        <v>75</v>
      </c>
      <c r="J15492" t="s">
        <v>99</v>
      </c>
      <c r="K15492" s="23">
        <v>4.5</v>
      </c>
      <c r="L15492" s="24">
        <v>2.8</v>
      </c>
      <c r="M15492" s="24">
        <v>12.6</v>
      </c>
      <c r="N15492" s="24">
        <v>9.07</v>
      </c>
      <c r="O15492" s="24">
        <v>3.53</v>
      </c>
      <c r="P15492" s="25">
        <v>28</v>
      </c>
    </row>
    <row r="15493" spans="1:16" x14ac:dyDescent="0.3">
      <c r="A15493" s="22">
        <v>43577</v>
      </c>
      <c r="B15493">
        <v>2019</v>
      </c>
      <c r="C15493">
        <v>4</v>
      </c>
      <c r="D15493" t="s">
        <v>120</v>
      </c>
      <c r="E15493" t="s">
        <v>121</v>
      </c>
      <c r="F15493" t="s">
        <v>192</v>
      </c>
      <c r="G15493" t="s">
        <v>113</v>
      </c>
      <c r="H15493" t="s">
        <v>100</v>
      </c>
      <c r="I15493" t="s">
        <v>70</v>
      </c>
      <c r="J15493" t="s">
        <v>101</v>
      </c>
      <c r="K15493" s="23">
        <v>51</v>
      </c>
      <c r="L15493" s="24">
        <v>2.4</v>
      </c>
      <c r="M15493" s="24">
        <v>122.4</v>
      </c>
      <c r="N15493" s="24">
        <v>90.58</v>
      </c>
      <c r="O15493" s="24">
        <v>31.82</v>
      </c>
      <c r="P15493" s="25">
        <v>26</v>
      </c>
    </row>
    <row r="15494" spans="1:16" x14ac:dyDescent="0.3">
      <c r="A15494" s="22">
        <v>43577</v>
      </c>
      <c r="B15494">
        <v>2019</v>
      </c>
      <c r="C15494">
        <v>4</v>
      </c>
      <c r="D15494" t="s">
        <v>120</v>
      </c>
      <c r="E15494" t="s">
        <v>121</v>
      </c>
      <c r="F15494" t="s">
        <v>192</v>
      </c>
      <c r="G15494" t="s">
        <v>113</v>
      </c>
      <c r="H15494" t="s">
        <v>102</v>
      </c>
      <c r="I15494" t="s">
        <v>71</v>
      </c>
      <c r="J15494" t="s">
        <v>103</v>
      </c>
      <c r="K15494" s="23">
        <v>12</v>
      </c>
      <c r="L15494" s="24">
        <v>6.9</v>
      </c>
      <c r="M15494" s="24">
        <v>82.8</v>
      </c>
      <c r="N15494" s="24">
        <v>54.65</v>
      </c>
      <c r="O15494" s="24">
        <v>28.15</v>
      </c>
      <c r="P15494" s="25">
        <v>34</v>
      </c>
    </row>
    <row r="15495" spans="1:16" x14ac:dyDescent="0.3">
      <c r="A15495" s="22">
        <v>43577</v>
      </c>
      <c r="B15495">
        <v>2019</v>
      </c>
      <c r="C15495">
        <v>4</v>
      </c>
      <c r="D15495" t="s">
        <v>120</v>
      </c>
      <c r="E15495" t="s">
        <v>121</v>
      </c>
      <c r="F15495" t="s">
        <v>192</v>
      </c>
      <c r="G15495" t="s">
        <v>113</v>
      </c>
      <c r="H15495" t="s">
        <v>104</v>
      </c>
      <c r="I15495" t="s">
        <v>76</v>
      </c>
      <c r="J15495" t="s">
        <v>105</v>
      </c>
      <c r="K15495" s="23">
        <v>0</v>
      </c>
      <c r="L15495" s="24">
        <v>7.4</v>
      </c>
      <c r="M15495" s="24">
        <v>0</v>
      </c>
      <c r="N15495" s="24">
        <v>0</v>
      </c>
      <c r="O15495" s="24">
        <v>0</v>
      </c>
      <c r="P15495" s="25">
        <v>34</v>
      </c>
    </row>
    <row r="15496" spans="1:16" x14ac:dyDescent="0.3">
      <c r="A15496" s="22">
        <v>43577</v>
      </c>
      <c r="B15496">
        <v>2019</v>
      </c>
      <c r="C15496">
        <v>4</v>
      </c>
      <c r="D15496" t="s">
        <v>120</v>
      </c>
      <c r="E15496" t="s">
        <v>121</v>
      </c>
      <c r="F15496" t="s">
        <v>192</v>
      </c>
      <c r="G15496" t="s">
        <v>113</v>
      </c>
      <c r="H15496" t="s">
        <v>106</v>
      </c>
      <c r="I15496" t="s">
        <v>69</v>
      </c>
      <c r="J15496" t="s">
        <v>107</v>
      </c>
      <c r="K15496" s="23">
        <v>31</v>
      </c>
      <c r="L15496" s="24">
        <v>16.5</v>
      </c>
      <c r="M15496" s="24">
        <v>511.5</v>
      </c>
      <c r="N15496" s="24">
        <v>398.97</v>
      </c>
      <c r="O15496" s="24">
        <v>112.53</v>
      </c>
      <c r="P15496" s="25">
        <v>22</v>
      </c>
    </row>
    <row r="15497" spans="1:16" x14ac:dyDescent="0.3">
      <c r="A15497" s="22">
        <v>43577</v>
      </c>
      <c r="B15497">
        <v>2019</v>
      </c>
      <c r="C15497">
        <v>4</v>
      </c>
      <c r="D15497" t="s">
        <v>120</v>
      </c>
      <c r="E15497" t="s">
        <v>121</v>
      </c>
      <c r="F15497" t="s">
        <v>192</v>
      </c>
      <c r="G15497" t="s">
        <v>113</v>
      </c>
      <c r="H15497" t="s">
        <v>108</v>
      </c>
      <c r="I15497" t="s">
        <v>72</v>
      </c>
      <c r="J15497" t="s">
        <v>109</v>
      </c>
      <c r="K15497" s="23">
        <v>9</v>
      </c>
      <c r="L15497" s="24">
        <v>8.1999999999999993</v>
      </c>
      <c r="M15497" s="24">
        <v>73.8</v>
      </c>
      <c r="N15497" s="24">
        <v>50.18</v>
      </c>
      <c r="O15497" s="24">
        <v>23.62</v>
      </c>
      <c r="P15497" s="25">
        <v>32</v>
      </c>
    </row>
    <row r="15498" spans="1:16" x14ac:dyDescent="0.3">
      <c r="A15498" s="22">
        <v>43578</v>
      </c>
      <c r="B15498">
        <v>2019</v>
      </c>
      <c r="C15498">
        <v>4</v>
      </c>
      <c r="D15498" t="s">
        <v>120</v>
      </c>
      <c r="E15498" t="s">
        <v>121</v>
      </c>
      <c r="F15498" t="s">
        <v>192</v>
      </c>
      <c r="G15498" t="s">
        <v>114</v>
      </c>
      <c r="H15498" t="s">
        <v>94</v>
      </c>
      <c r="I15498" t="s">
        <v>73</v>
      </c>
      <c r="J15498" t="s">
        <v>95</v>
      </c>
      <c r="K15498" s="23">
        <v>9</v>
      </c>
      <c r="L15498" s="24">
        <v>3.1</v>
      </c>
      <c r="M15498" s="24">
        <v>27.9</v>
      </c>
      <c r="N15498" s="24">
        <v>19.53</v>
      </c>
      <c r="O15498" s="24">
        <v>8.3699999999999992</v>
      </c>
      <c r="P15498" s="25">
        <v>30</v>
      </c>
    </row>
    <row r="15499" spans="1:16" x14ac:dyDescent="0.3">
      <c r="A15499" s="22">
        <v>43578</v>
      </c>
      <c r="B15499">
        <v>2019</v>
      </c>
      <c r="C15499">
        <v>4</v>
      </c>
      <c r="D15499" t="s">
        <v>120</v>
      </c>
      <c r="E15499" t="s">
        <v>121</v>
      </c>
      <c r="F15499" t="s">
        <v>192</v>
      </c>
      <c r="G15499" t="s">
        <v>114</v>
      </c>
      <c r="H15499" t="s">
        <v>96</v>
      </c>
      <c r="I15499" t="s">
        <v>74</v>
      </c>
      <c r="J15499" t="s">
        <v>97</v>
      </c>
      <c r="K15499" s="23">
        <v>0.34</v>
      </c>
      <c r="L15499" s="24">
        <v>3.6</v>
      </c>
      <c r="M15499" s="24">
        <v>1.22</v>
      </c>
      <c r="N15499" s="24">
        <v>0.85</v>
      </c>
      <c r="O15499" s="24">
        <v>0.37</v>
      </c>
      <c r="P15499" s="25">
        <v>30</v>
      </c>
    </row>
    <row r="15500" spans="1:16" x14ac:dyDescent="0.3">
      <c r="A15500" s="22">
        <v>43578</v>
      </c>
      <c r="B15500">
        <v>2019</v>
      </c>
      <c r="C15500">
        <v>4</v>
      </c>
      <c r="D15500" t="s">
        <v>120</v>
      </c>
      <c r="E15500" t="s">
        <v>121</v>
      </c>
      <c r="F15500" t="s">
        <v>192</v>
      </c>
      <c r="G15500" t="s">
        <v>114</v>
      </c>
      <c r="H15500" t="s">
        <v>98</v>
      </c>
      <c r="I15500" t="s">
        <v>75</v>
      </c>
      <c r="J15500" t="s">
        <v>99</v>
      </c>
      <c r="K15500" s="23">
        <v>6.1</v>
      </c>
      <c r="L15500" s="24">
        <v>2.8</v>
      </c>
      <c r="M15500" s="24">
        <v>17.079999999999998</v>
      </c>
      <c r="N15500" s="24">
        <v>12.3</v>
      </c>
      <c r="O15500" s="24">
        <v>4.78</v>
      </c>
      <c r="P15500" s="25">
        <v>28</v>
      </c>
    </row>
    <row r="15501" spans="1:16" x14ac:dyDescent="0.3">
      <c r="A15501" s="22">
        <v>43578</v>
      </c>
      <c r="B15501">
        <v>2019</v>
      </c>
      <c r="C15501">
        <v>4</v>
      </c>
      <c r="D15501" t="s">
        <v>120</v>
      </c>
      <c r="E15501" t="s">
        <v>121</v>
      </c>
      <c r="F15501" t="s">
        <v>192</v>
      </c>
      <c r="G15501" t="s">
        <v>114</v>
      </c>
      <c r="H15501" t="s">
        <v>100</v>
      </c>
      <c r="I15501" t="s">
        <v>70</v>
      </c>
      <c r="J15501" t="s">
        <v>101</v>
      </c>
      <c r="K15501" s="23">
        <v>18.399999999999999</v>
      </c>
      <c r="L15501" s="24">
        <v>2.4</v>
      </c>
      <c r="M15501" s="24">
        <v>44.16</v>
      </c>
      <c r="N15501" s="24">
        <v>32.68</v>
      </c>
      <c r="O15501" s="24">
        <v>11.48</v>
      </c>
      <c r="P15501" s="25">
        <v>26</v>
      </c>
    </row>
    <row r="15502" spans="1:16" x14ac:dyDescent="0.3">
      <c r="A15502" s="22">
        <v>43578</v>
      </c>
      <c r="B15502">
        <v>2019</v>
      </c>
      <c r="C15502">
        <v>4</v>
      </c>
      <c r="D15502" t="s">
        <v>120</v>
      </c>
      <c r="E15502" t="s">
        <v>121</v>
      </c>
      <c r="F15502" t="s">
        <v>192</v>
      </c>
      <c r="G15502" t="s">
        <v>114</v>
      </c>
      <c r="H15502" t="s">
        <v>102</v>
      </c>
      <c r="I15502" t="s">
        <v>71</v>
      </c>
      <c r="J15502" t="s">
        <v>103</v>
      </c>
      <c r="K15502" s="23">
        <v>6</v>
      </c>
      <c r="L15502" s="24">
        <v>6.9</v>
      </c>
      <c r="M15502" s="24">
        <v>41.4</v>
      </c>
      <c r="N15502" s="24">
        <v>27.32</v>
      </c>
      <c r="O15502" s="24">
        <v>14.08</v>
      </c>
      <c r="P15502" s="25">
        <v>34</v>
      </c>
    </row>
    <row r="15503" spans="1:16" x14ac:dyDescent="0.3">
      <c r="A15503" s="22">
        <v>43578</v>
      </c>
      <c r="B15503">
        <v>2019</v>
      </c>
      <c r="C15503">
        <v>4</v>
      </c>
      <c r="D15503" t="s">
        <v>120</v>
      </c>
      <c r="E15503" t="s">
        <v>121</v>
      </c>
      <c r="F15503" t="s">
        <v>192</v>
      </c>
      <c r="G15503" t="s">
        <v>114</v>
      </c>
      <c r="H15503" t="s">
        <v>104</v>
      </c>
      <c r="I15503" t="s">
        <v>76</v>
      </c>
      <c r="J15503" t="s">
        <v>105</v>
      </c>
      <c r="K15503" s="23">
        <v>1</v>
      </c>
      <c r="L15503" s="24">
        <v>7.4</v>
      </c>
      <c r="M15503" s="24">
        <v>7.4</v>
      </c>
      <c r="N15503" s="24">
        <v>4.88</v>
      </c>
      <c r="O15503" s="24">
        <v>2.52</v>
      </c>
      <c r="P15503" s="25">
        <v>34</v>
      </c>
    </row>
    <row r="15504" spans="1:16" x14ac:dyDescent="0.3">
      <c r="A15504" s="22">
        <v>43578</v>
      </c>
      <c r="B15504">
        <v>2019</v>
      </c>
      <c r="C15504">
        <v>4</v>
      </c>
      <c r="D15504" t="s">
        <v>120</v>
      </c>
      <c r="E15504" t="s">
        <v>121</v>
      </c>
      <c r="F15504" t="s">
        <v>192</v>
      </c>
      <c r="G15504" t="s">
        <v>114</v>
      </c>
      <c r="H15504" t="s">
        <v>106</v>
      </c>
      <c r="I15504" t="s">
        <v>69</v>
      </c>
      <c r="J15504" t="s">
        <v>107</v>
      </c>
      <c r="K15504" s="23">
        <v>4</v>
      </c>
      <c r="L15504" s="24">
        <v>16.5</v>
      </c>
      <c r="M15504" s="24">
        <v>66</v>
      </c>
      <c r="N15504" s="24">
        <v>51.48</v>
      </c>
      <c r="O15504" s="24">
        <v>14.52</v>
      </c>
      <c r="P15504" s="25">
        <v>22</v>
      </c>
    </row>
    <row r="15505" spans="1:16" x14ac:dyDescent="0.3">
      <c r="A15505" s="22">
        <v>43578</v>
      </c>
      <c r="B15505">
        <v>2019</v>
      </c>
      <c r="C15505">
        <v>4</v>
      </c>
      <c r="D15505" t="s">
        <v>120</v>
      </c>
      <c r="E15505" t="s">
        <v>121</v>
      </c>
      <c r="F15505" t="s">
        <v>192</v>
      </c>
      <c r="G15505" t="s">
        <v>114</v>
      </c>
      <c r="H15505" t="s">
        <v>108</v>
      </c>
      <c r="I15505" t="s">
        <v>72</v>
      </c>
      <c r="J15505" t="s">
        <v>109</v>
      </c>
      <c r="K15505" s="23">
        <v>2</v>
      </c>
      <c r="L15505" s="24">
        <v>8.1999999999999993</v>
      </c>
      <c r="M15505" s="24">
        <v>16.399999999999999</v>
      </c>
      <c r="N15505" s="24">
        <v>11.15</v>
      </c>
      <c r="O15505" s="24">
        <v>5.25</v>
      </c>
      <c r="P15505" s="25">
        <v>32</v>
      </c>
    </row>
    <row r="15506" spans="1:16" x14ac:dyDescent="0.3">
      <c r="A15506" s="22">
        <v>43579</v>
      </c>
      <c r="B15506">
        <v>2019</v>
      </c>
      <c r="C15506">
        <v>4</v>
      </c>
      <c r="D15506" t="s">
        <v>120</v>
      </c>
      <c r="E15506" t="s">
        <v>121</v>
      </c>
      <c r="F15506" t="s">
        <v>192</v>
      </c>
      <c r="G15506" t="s">
        <v>115</v>
      </c>
      <c r="H15506" t="s">
        <v>94</v>
      </c>
      <c r="I15506" t="s">
        <v>73</v>
      </c>
      <c r="J15506" t="s">
        <v>95</v>
      </c>
      <c r="K15506" s="23">
        <v>2.34</v>
      </c>
      <c r="L15506" s="24">
        <v>3.1</v>
      </c>
      <c r="M15506" s="24">
        <v>7.25</v>
      </c>
      <c r="N15506" s="24">
        <v>5.07</v>
      </c>
      <c r="O15506" s="24">
        <v>2.1800000000000002</v>
      </c>
      <c r="P15506" s="25">
        <v>30</v>
      </c>
    </row>
    <row r="15507" spans="1:16" x14ac:dyDescent="0.3">
      <c r="A15507" s="22">
        <v>43579</v>
      </c>
      <c r="B15507">
        <v>2019</v>
      </c>
      <c r="C15507">
        <v>4</v>
      </c>
      <c r="D15507" t="s">
        <v>120</v>
      </c>
      <c r="E15507" t="s">
        <v>121</v>
      </c>
      <c r="F15507" t="s">
        <v>192</v>
      </c>
      <c r="G15507" t="s">
        <v>115</v>
      </c>
      <c r="H15507" t="s">
        <v>96</v>
      </c>
      <c r="I15507" t="s">
        <v>74</v>
      </c>
      <c r="J15507" t="s">
        <v>97</v>
      </c>
      <c r="K15507" s="23">
        <v>4.75</v>
      </c>
      <c r="L15507" s="24">
        <v>3.6</v>
      </c>
      <c r="M15507" s="24">
        <v>17.100000000000001</v>
      </c>
      <c r="N15507" s="24">
        <v>11.97</v>
      </c>
      <c r="O15507" s="24">
        <v>5.13</v>
      </c>
      <c r="P15507" s="25">
        <v>30</v>
      </c>
    </row>
    <row r="15508" spans="1:16" x14ac:dyDescent="0.3">
      <c r="A15508" s="22">
        <v>43579</v>
      </c>
      <c r="B15508">
        <v>2019</v>
      </c>
      <c r="C15508">
        <v>4</v>
      </c>
      <c r="D15508" t="s">
        <v>120</v>
      </c>
      <c r="E15508" t="s">
        <v>121</v>
      </c>
      <c r="F15508" t="s">
        <v>192</v>
      </c>
      <c r="G15508" t="s">
        <v>115</v>
      </c>
      <c r="H15508" t="s">
        <v>98</v>
      </c>
      <c r="I15508" t="s">
        <v>75</v>
      </c>
      <c r="J15508" t="s">
        <v>99</v>
      </c>
      <c r="K15508" s="23">
        <v>3</v>
      </c>
      <c r="L15508" s="24">
        <v>2.8</v>
      </c>
      <c r="M15508" s="24">
        <v>8.4</v>
      </c>
      <c r="N15508" s="24">
        <v>6.05</v>
      </c>
      <c r="O15508" s="24">
        <v>2.35</v>
      </c>
      <c r="P15508" s="25">
        <v>28</v>
      </c>
    </row>
    <row r="15509" spans="1:16" x14ac:dyDescent="0.3">
      <c r="A15509" s="22">
        <v>43579</v>
      </c>
      <c r="B15509">
        <v>2019</v>
      </c>
      <c r="C15509">
        <v>4</v>
      </c>
      <c r="D15509" t="s">
        <v>120</v>
      </c>
      <c r="E15509" t="s">
        <v>121</v>
      </c>
      <c r="F15509" t="s">
        <v>192</v>
      </c>
      <c r="G15509" t="s">
        <v>115</v>
      </c>
      <c r="H15509" t="s">
        <v>100</v>
      </c>
      <c r="I15509" t="s">
        <v>70</v>
      </c>
      <c r="J15509" t="s">
        <v>101</v>
      </c>
      <c r="K15509" s="23">
        <v>39.1</v>
      </c>
      <c r="L15509" s="24">
        <v>2.4</v>
      </c>
      <c r="M15509" s="24">
        <v>93.84</v>
      </c>
      <c r="N15509" s="24">
        <v>69.44</v>
      </c>
      <c r="O15509" s="24">
        <v>24.4</v>
      </c>
      <c r="P15509" s="25">
        <v>26</v>
      </c>
    </row>
    <row r="15510" spans="1:16" x14ac:dyDescent="0.3">
      <c r="A15510" s="22">
        <v>43579</v>
      </c>
      <c r="B15510">
        <v>2019</v>
      </c>
      <c r="C15510">
        <v>4</v>
      </c>
      <c r="D15510" t="s">
        <v>120</v>
      </c>
      <c r="E15510" t="s">
        <v>121</v>
      </c>
      <c r="F15510" t="s">
        <v>192</v>
      </c>
      <c r="G15510" t="s">
        <v>115</v>
      </c>
      <c r="H15510" t="s">
        <v>102</v>
      </c>
      <c r="I15510" t="s">
        <v>71</v>
      </c>
      <c r="J15510" t="s">
        <v>103</v>
      </c>
      <c r="K15510" s="23">
        <v>13</v>
      </c>
      <c r="L15510" s="24">
        <v>6.9</v>
      </c>
      <c r="M15510" s="24">
        <v>89.7</v>
      </c>
      <c r="N15510" s="24">
        <v>59.2</v>
      </c>
      <c r="O15510" s="24">
        <v>30.5</v>
      </c>
      <c r="P15510" s="25">
        <v>34</v>
      </c>
    </row>
    <row r="15511" spans="1:16" x14ac:dyDescent="0.3">
      <c r="A15511" s="22">
        <v>43579</v>
      </c>
      <c r="B15511">
        <v>2019</v>
      </c>
      <c r="C15511">
        <v>4</v>
      </c>
      <c r="D15511" t="s">
        <v>120</v>
      </c>
      <c r="E15511" t="s">
        <v>121</v>
      </c>
      <c r="F15511" t="s">
        <v>192</v>
      </c>
      <c r="G15511" t="s">
        <v>115</v>
      </c>
      <c r="H15511" t="s">
        <v>104</v>
      </c>
      <c r="I15511" t="s">
        <v>76</v>
      </c>
      <c r="J15511" t="s">
        <v>105</v>
      </c>
      <c r="K15511" s="23">
        <v>3</v>
      </c>
      <c r="L15511" s="24">
        <v>7.4</v>
      </c>
      <c r="M15511" s="24">
        <v>22.2</v>
      </c>
      <c r="N15511" s="24">
        <v>14.65</v>
      </c>
      <c r="O15511" s="24">
        <v>7.55</v>
      </c>
      <c r="P15511" s="25">
        <v>34</v>
      </c>
    </row>
    <row r="15512" spans="1:16" x14ac:dyDescent="0.3">
      <c r="A15512" s="22">
        <v>43579</v>
      </c>
      <c r="B15512">
        <v>2019</v>
      </c>
      <c r="C15512">
        <v>4</v>
      </c>
      <c r="D15512" t="s">
        <v>120</v>
      </c>
      <c r="E15512" t="s">
        <v>121</v>
      </c>
      <c r="F15512" t="s">
        <v>192</v>
      </c>
      <c r="G15512" t="s">
        <v>115</v>
      </c>
      <c r="H15512" t="s">
        <v>106</v>
      </c>
      <c r="I15512" t="s">
        <v>69</v>
      </c>
      <c r="J15512" t="s">
        <v>107</v>
      </c>
      <c r="K15512" s="23">
        <v>12</v>
      </c>
      <c r="L15512" s="24">
        <v>16.5</v>
      </c>
      <c r="M15512" s="24">
        <v>198</v>
      </c>
      <c r="N15512" s="24">
        <v>154.44</v>
      </c>
      <c r="O15512" s="24">
        <v>43.56</v>
      </c>
      <c r="P15512" s="25">
        <v>22</v>
      </c>
    </row>
    <row r="15513" spans="1:16" x14ac:dyDescent="0.3">
      <c r="A15513" s="22">
        <v>43579</v>
      </c>
      <c r="B15513">
        <v>2019</v>
      </c>
      <c r="C15513">
        <v>4</v>
      </c>
      <c r="D15513" t="s">
        <v>120</v>
      </c>
      <c r="E15513" t="s">
        <v>121</v>
      </c>
      <c r="F15513" t="s">
        <v>192</v>
      </c>
      <c r="G15513" t="s">
        <v>115</v>
      </c>
      <c r="H15513" t="s">
        <v>108</v>
      </c>
      <c r="I15513" t="s">
        <v>72</v>
      </c>
      <c r="J15513" t="s">
        <v>109</v>
      </c>
      <c r="K15513" s="23">
        <v>2</v>
      </c>
      <c r="L15513" s="24">
        <v>8.1999999999999993</v>
      </c>
      <c r="M15513" s="24">
        <v>16.399999999999999</v>
      </c>
      <c r="N15513" s="24">
        <v>11.15</v>
      </c>
      <c r="O15513" s="24">
        <v>5.25</v>
      </c>
      <c r="P15513" s="25">
        <v>32</v>
      </c>
    </row>
    <row r="15514" spans="1:16" x14ac:dyDescent="0.3">
      <c r="A15514" s="22">
        <v>43580</v>
      </c>
      <c r="B15514">
        <v>2019</v>
      </c>
      <c r="C15514">
        <v>4</v>
      </c>
      <c r="D15514" t="s">
        <v>120</v>
      </c>
      <c r="E15514" t="s">
        <v>121</v>
      </c>
      <c r="F15514" t="s">
        <v>192</v>
      </c>
      <c r="G15514" t="s">
        <v>93</v>
      </c>
      <c r="H15514" t="s">
        <v>94</v>
      </c>
      <c r="I15514" t="s">
        <v>73</v>
      </c>
      <c r="J15514" t="s">
        <v>95</v>
      </c>
      <c r="K15514" s="23">
        <v>14.01</v>
      </c>
      <c r="L15514" s="24">
        <v>3.1</v>
      </c>
      <c r="M15514" s="24">
        <v>43.43</v>
      </c>
      <c r="N15514" s="24">
        <v>30.4</v>
      </c>
      <c r="O15514" s="24">
        <v>13.03</v>
      </c>
      <c r="P15514" s="25">
        <v>30</v>
      </c>
    </row>
    <row r="15515" spans="1:16" x14ac:dyDescent="0.3">
      <c r="A15515" s="22">
        <v>43580</v>
      </c>
      <c r="B15515">
        <v>2019</v>
      </c>
      <c r="C15515">
        <v>4</v>
      </c>
      <c r="D15515" t="s">
        <v>120</v>
      </c>
      <c r="E15515" t="s">
        <v>121</v>
      </c>
      <c r="F15515" t="s">
        <v>192</v>
      </c>
      <c r="G15515" t="s">
        <v>93</v>
      </c>
      <c r="H15515" t="s">
        <v>96</v>
      </c>
      <c r="I15515" t="s">
        <v>74</v>
      </c>
      <c r="J15515" t="s">
        <v>97</v>
      </c>
      <c r="K15515" s="23">
        <v>3.59</v>
      </c>
      <c r="L15515" s="24">
        <v>3.6</v>
      </c>
      <c r="M15515" s="24">
        <v>12.92</v>
      </c>
      <c r="N15515" s="24">
        <v>9.0399999999999991</v>
      </c>
      <c r="O15515" s="24">
        <v>3.88</v>
      </c>
      <c r="P15515" s="25">
        <v>30</v>
      </c>
    </row>
    <row r="15516" spans="1:16" x14ac:dyDescent="0.3">
      <c r="A15516" s="22">
        <v>43580</v>
      </c>
      <c r="B15516">
        <v>2019</v>
      </c>
      <c r="C15516">
        <v>4</v>
      </c>
      <c r="D15516" t="s">
        <v>120</v>
      </c>
      <c r="E15516" t="s">
        <v>121</v>
      </c>
      <c r="F15516" t="s">
        <v>192</v>
      </c>
      <c r="G15516" t="s">
        <v>93</v>
      </c>
      <c r="H15516" t="s">
        <v>98</v>
      </c>
      <c r="I15516" t="s">
        <v>75</v>
      </c>
      <c r="J15516" t="s">
        <v>99</v>
      </c>
      <c r="K15516" s="23">
        <v>2</v>
      </c>
      <c r="L15516" s="24">
        <v>2.8</v>
      </c>
      <c r="M15516" s="24">
        <v>5.6</v>
      </c>
      <c r="N15516" s="24">
        <v>4.03</v>
      </c>
      <c r="O15516" s="24">
        <v>1.57</v>
      </c>
      <c r="P15516" s="25">
        <v>28</v>
      </c>
    </row>
    <row r="15517" spans="1:16" x14ac:dyDescent="0.3">
      <c r="A15517" s="22">
        <v>43580</v>
      </c>
      <c r="B15517">
        <v>2019</v>
      </c>
      <c r="C15517">
        <v>4</v>
      </c>
      <c r="D15517" t="s">
        <v>120</v>
      </c>
      <c r="E15517" t="s">
        <v>121</v>
      </c>
      <c r="F15517" t="s">
        <v>192</v>
      </c>
      <c r="G15517" t="s">
        <v>93</v>
      </c>
      <c r="H15517" t="s">
        <v>100</v>
      </c>
      <c r="I15517" t="s">
        <v>70</v>
      </c>
      <c r="J15517" t="s">
        <v>101</v>
      </c>
      <c r="K15517" s="23">
        <v>15</v>
      </c>
      <c r="L15517" s="24">
        <v>2.4</v>
      </c>
      <c r="M15517" s="24">
        <v>36</v>
      </c>
      <c r="N15517" s="24">
        <v>26.64</v>
      </c>
      <c r="O15517" s="24">
        <v>9.36</v>
      </c>
      <c r="P15517" s="25">
        <v>26</v>
      </c>
    </row>
    <row r="15518" spans="1:16" x14ac:dyDescent="0.3">
      <c r="A15518" s="22">
        <v>43580</v>
      </c>
      <c r="B15518">
        <v>2019</v>
      </c>
      <c r="C15518">
        <v>4</v>
      </c>
      <c r="D15518" t="s">
        <v>120</v>
      </c>
      <c r="E15518" t="s">
        <v>121</v>
      </c>
      <c r="F15518" t="s">
        <v>192</v>
      </c>
      <c r="G15518" t="s">
        <v>93</v>
      </c>
      <c r="H15518" t="s">
        <v>102</v>
      </c>
      <c r="I15518" t="s">
        <v>71</v>
      </c>
      <c r="J15518" t="s">
        <v>103</v>
      </c>
      <c r="K15518" s="23">
        <v>17</v>
      </c>
      <c r="L15518" s="24">
        <v>6.9</v>
      </c>
      <c r="M15518" s="24">
        <v>117.3</v>
      </c>
      <c r="N15518" s="24">
        <v>77.42</v>
      </c>
      <c r="O15518" s="24">
        <v>39.880000000000003</v>
      </c>
      <c r="P15518" s="25">
        <v>34</v>
      </c>
    </row>
    <row r="15519" spans="1:16" x14ac:dyDescent="0.3">
      <c r="A15519" s="22">
        <v>43580</v>
      </c>
      <c r="B15519">
        <v>2019</v>
      </c>
      <c r="C15519">
        <v>4</v>
      </c>
      <c r="D15519" t="s">
        <v>120</v>
      </c>
      <c r="E15519" t="s">
        <v>121</v>
      </c>
      <c r="F15519" t="s">
        <v>192</v>
      </c>
      <c r="G15519" t="s">
        <v>93</v>
      </c>
      <c r="H15519" t="s">
        <v>104</v>
      </c>
      <c r="I15519" t="s">
        <v>76</v>
      </c>
      <c r="J15519" t="s">
        <v>105</v>
      </c>
      <c r="K15519" s="23">
        <v>1</v>
      </c>
      <c r="L15519" s="24">
        <v>7.4</v>
      </c>
      <c r="M15519" s="24">
        <v>7.4</v>
      </c>
      <c r="N15519" s="24">
        <v>4.88</v>
      </c>
      <c r="O15519" s="24">
        <v>2.52</v>
      </c>
      <c r="P15519" s="25">
        <v>34</v>
      </c>
    </row>
    <row r="15520" spans="1:16" x14ac:dyDescent="0.3">
      <c r="A15520" s="22">
        <v>43580</v>
      </c>
      <c r="B15520">
        <v>2019</v>
      </c>
      <c r="C15520">
        <v>4</v>
      </c>
      <c r="D15520" t="s">
        <v>120</v>
      </c>
      <c r="E15520" t="s">
        <v>121</v>
      </c>
      <c r="F15520" t="s">
        <v>192</v>
      </c>
      <c r="G15520" t="s">
        <v>93</v>
      </c>
      <c r="H15520" t="s">
        <v>106</v>
      </c>
      <c r="I15520" t="s">
        <v>69</v>
      </c>
      <c r="J15520" t="s">
        <v>107</v>
      </c>
      <c r="K15520" s="23">
        <v>7</v>
      </c>
      <c r="L15520" s="24">
        <v>16.5</v>
      </c>
      <c r="M15520" s="24">
        <v>115.5</v>
      </c>
      <c r="N15520" s="24">
        <v>90.09</v>
      </c>
      <c r="O15520" s="24">
        <v>25.41</v>
      </c>
      <c r="P15520" s="25">
        <v>22</v>
      </c>
    </row>
    <row r="15521" spans="1:16" x14ac:dyDescent="0.3">
      <c r="A15521" s="22">
        <v>43580</v>
      </c>
      <c r="B15521">
        <v>2019</v>
      </c>
      <c r="C15521">
        <v>4</v>
      </c>
      <c r="D15521" t="s">
        <v>120</v>
      </c>
      <c r="E15521" t="s">
        <v>121</v>
      </c>
      <c r="F15521" t="s">
        <v>192</v>
      </c>
      <c r="G15521" t="s">
        <v>93</v>
      </c>
      <c r="H15521" t="s">
        <v>108</v>
      </c>
      <c r="I15521" t="s">
        <v>72</v>
      </c>
      <c r="J15521" t="s">
        <v>109</v>
      </c>
      <c r="K15521" s="23">
        <v>5.4</v>
      </c>
      <c r="L15521" s="24">
        <v>8.1999999999999993</v>
      </c>
      <c r="M15521" s="24">
        <v>44.28</v>
      </c>
      <c r="N15521" s="24">
        <v>30.11</v>
      </c>
      <c r="O15521" s="24">
        <v>14.17</v>
      </c>
      <c r="P15521" s="25">
        <v>32</v>
      </c>
    </row>
    <row r="15522" spans="1:16" x14ac:dyDescent="0.3">
      <c r="A15522" s="22">
        <v>43581</v>
      </c>
      <c r="B15522">
        <v>2019</v>
      </c>
      <c r="C15522">
        <v>4</v>
      </c>
      <c r="D15522" t="s">
        <v>120</v>
      </c>
      <c r="E15522" t="s">
        <v>121</v>
      </c>
      <c r="F15522" t="s">
        <v>192</v>
      </c>
      <c r="G15522" t="s">
        <v>110</v>
      </c>
      <c r="H15522" t="s">
        <v>94</v>
      </c>
      <c r="I15522" t="s">
        <v>73</v>
      </c>
      <c r="J15522" t="s">
        <v>95</v>
      </c>
      <c r="K15522" s="23">
        <v>6.34</v>
      </c>
      <c r="L15522" s="24">
        <v>3.1</v>
      </c>
      <c r="M15522" s="24">
        <v>19.649999999999999</v>
      </c>
      <c r="N15522" s="24">
        <v>13.76</v>
      </c>
      <c r="O15522" s="24">
        <v>5.89</v>
      </c>
      <c r="P15522" s="25">
        <v>30</v>
      </c>
    </row>
    <row r="15523" spans="1:16" x14ac:dyDescent="0.3">
      <c r="A15523" s="22">
        <v>43581</v>
      </c>
      <c r="B15523">
        <v>2019</v>
      </c>
      <c r="C15523">
        <v>4</v>
      </c>
      <c r="D15523" t="s">
        <v>120</v>
      </c>
      <c r="E15523" t="s">
        <v>121</v>
      </c>
      <c r="F15523" t="s">
        <v>192</v>
      </c>
      <c r="G15523" t="s">
        <v>110</v>
      </c>
      <c r="H15523" t="s">
        <v>96</v>
      </c>
      <c r="I15523" t="s">
        <v>74</v>
      </c>
      <c r="J15523" t="s">
        <v>97</v>
      </c>
      <c r="K15523" s="23">
        <v>1.68</v>
      </c>
      <c r="L15523" s="24">
        <v>3.6</v>
      </c>
      <c r="M15523" s="24">
        <v>6.05</v>
      </c>
      <c r="N15523" s="24">
        <v>4.2300000000000004</v>
      </c>
      <c r="O15523" s="24">
        <v>1.82</v>
      </c>
      <c r="P15523" s="25">
        <v>30</v>
      </c>
    </row>
    <row r="15524" spans="1:16" x14ac:dyDescent="0.3">
      <c r="A15524" s="22">
        <v>43581</v>
      </c>
      <c r="B15524">
        <v>2019</v>
      </c>
      <c r="C15524">
        <v>4</v>
      </c>
      <c r="D15524" t="s">
        <v>120</v>
      </c>
      <c r="E15524" t="s">
        <v>121</v>
      </c>
      <c r="F15524" t="s">
        <v>192</v>
      </c>
      <c r="G15524" t="s">
        <v>110</v>
      </c>
      <c r="H15524" t="s">
        <v>98</v>
      </c>
      <c r="I15524" t="s">
        <v>75</v>
      </c>
      <c r="J15524" t="s">
        <v>99</v>
      </c>
      <c r="K15524" s="23">
        <v>3.25</v>
      </c>
      <c r="L15524" s="24">
        <v>2.8</v>
      </c>
      <c r="M15524" s="24">
        <v>9.1</v>
      </c>
      <c r="N15524" s="24">
        <v>6.55</v>
      </c>
      <c r="O15524" s="24">
        <v>2.5499999999999998</v>
      </c>
      <c r="P15524" s="25">
        <v>28</v>
      </c>
    </row>
    <row r="15525" spans="1:16" x14ac:dyDescent="0.3">
      <c r="A15525" s="22">
        <v>43581</v>
      </c>
      <c r="B15525">
        <v>2019</v>
      </c>
      <c r="C15525">
        <v>4</v>
      </c>
      <c r="D15525" t="s">
        <v>120</v>
      </c>
      <c r="E15525" t="s">
        <v>121</v>
      </c>
      <c r="F15525" t="s">
        <v>192</v>
      </c>
      <c r="G15525" t="s">
        <v>110</v>
      </c>
      <c r="H15525" t="s">
        <v>100</v>
      </c>
      <c r="I15525" t="s">
        <v>70</v>
      </c>
      <c r="J15525" t="s">
        <v>101</v>
      </c>
      <c r="K15525" s="23">
        <v>32.6</v>
      </c>
      <c r="L15525" s="24">
        <v>2.4</v>
      </c>
      <c r="M15525" s="24">
        <v>78.239999999999995</v>
      </c>
      <c r="N15525" s="24">
        <v>57.9</v>
      </c>
      <c r="O15525" s="24">
        <v>20.34</v>
      </c>
      <c r="P15525" s="25">
        <v>26</v>
      </c>
    </row>
    <row r="15526" spans="1:16" x14ac:dyDescent="0.3">
      <c r="A15526" s="22">
        <v>43581</v>
      </c>
      <c r="B15526">
        <v>2019</v>
      </c>
      <c r="C15526">
        <v>4</v>
      </c>
      <c r="D15526" t="s">
        <v>120</v>
      </c>
      <c r="E15526" t="s">
        <v>121</v>
      </c>
      <c r="F15526" t="s">
        <v>192</v>
      </c>
      <c r="G15526" t="s">
        <v>110</v>
      </c>
      <c r="H15526" t="s">
        <v>102</v>
      </c>
      <c r="I15526" t="s">
        <v>71</v>
      </c>
      <c r="J15526" t="s">
        <v>103</v>
      </c>
      <c r="K15526" s="23">
        <v>6</v>
      </c>
      <c r="L15526" s="24">
        <v>6.9</v>
      </c>
      <c r="M15526" s="24">
        <v>41.4</v>
      </c>
      <c r="N15526" s="24">
        <v>27.32</v>
      </c>
      <c r="O15526" s="24">
        <v>14.08</v>
      </c>
      <c r="P15526" s="25">
        <v>34</v>
      </c>
    </row>
    <row r="15527" spans="1:16" x14ac:dyDescent="0.3">
      <c r="A15527" s="22">
        <v>43581</v>
      </c>
      <c r="B15527">
        <v>2019</v>
      </c>
      <c r="C15527">
        <v>4</v>
      </c>
      <c r="D15527" t="s">
        <v>120</v>
      </c>
      <c r="E15527" t="s">
        <v>121</v>
      </c>
      <c r="F15527" t="s">
        <v>192</v>
      </c>
      <c r="G15527" t="s">
        <v>110</v>
      </c>
      <c r="H15527" t="s">
        <v>104</v>
      </c>
      <c r="I15527" t="s">
        <v>76</v>
      </c>
      <c r="J15527" t="s">
        <v>105</v>
      </c>
      <c r="K15527" s="23">
        <v>0</v>
      </c>
      <c r="L15527" s="24">
        <v>7.4</v>
      </c>
      <c r="M15527" s="24">
        <v>0</v>
      </c>
      <c r="N15527" s="24">
        <v>0</v>
      </c>
      <c r="O15527" s="24">
        <v>0</v>
      </c>
      <c r="P15527" s="25">
        <v>34</v>
      </c>
    </row>
    <row r="15528" spans="1:16" x14ac:dyDescent="0.3">
      <c r="A15528" s="22">
        <v>43581</v>
      </c>
      <c r="B15528">
        <v>2019</v>
      </c>
      <c r="C15528">
        <v>4</v>
      </c>
      <c r="D15528" t="s">
        <v>120</v>
      </c>
      <c r="E15528" t="s">
        <v>121</v>
      </c>
      <c r="F15528" t="s">
        <v>192</v>
      </c>
      <c r="G15528" t="s">
        <v>110</v>
      </c>
      <c r="H15528" t="s">
        <v>106</v>
      </c>
      <c r="I15528" t="s">
        <v>69</v>
      </c>
      <c r="J15528" t="s">
        <v>107</v>
      </c>
      <c r="K15528" s="23">
        <v>1</v>
      </c>
      <c r="L15528" s="24">
        <v>16.5</v>
      </c>
      <c r="M15528" s="24">
        <v>16.5</v>
      </c>
      <c r="N15528" s="24">
        <v>12.87</v>
      </c>
      <c r="O15528" s="24">
        <v>3.63</v>
      </c>
      <c r="P15528" s="25">
        <v>22</v>
      </c>
    </row>
    <row r="15529" spans="1:16" x14ac:dyDescent="0.3">
      <c r="A15529" s="22">
        <v>43581</v>
      </c>
      <c r="B15529">
        <v>2019</v>
      </c>
      <c r="C15529">
        <v>4</v>
      </c>
      <c r="D15529" t="s">
        <v>120</v>
      </c>
      <c r="E15529" t="s">
        <v>121</v>
      </c>
      <c r="F15529" t="s">
        <v>192</v>
      </c>
      <c r="G15529" t="s">
        <v>110</v>
      </c>
      <c r="H15529" t="s">
        <v>108</v>
      </c>
      <c r="I15529" t="s">
        <v>72</v>
      </c>
      <c r="J15529" t="s">
        <v>109</v>
      </c>
      <c r="K15529" s="23">
        <v>11</v>
      </c>
      <c r="L15529" s="24">
        <v>8.1999999999999993</v>
      </c>
      <c r="M15529" s="24">
        <v>90.2</v>
      </c>
      <c r="N15529" s="24">
        <v>61.34</v>
      </c>
      <c r="O15529" s="24">
        <v>28.86</v>
      </c>
      <c r="P15529" s="25">
        <v>32</v>
      </c>
    </row>
    <row r="15530" spans="1:16" x14ac:dyDescent="0.3">
      <c r="A15530" s="22">
        <v>43582</v>
      </c>
      <c r="B15530">
        <v>2019</v>
      </c>
      <c r="C15530">
        <v>4</v>
      </c>
      <c r="D15530" t="s">
        <v>120</v>
      </c>
      <c r="E15530" t="s">
        <v>121</v>
      </c>
      <c r="F15530" t="s">
        <v>192</v>
      </c>
      <c r="G15530" t="s">
        <v>111</v>
      </c>
      <c r="H15530" t="s">
        <v>94</v>
      </c>
      <c r="I15530" t="s">
        <v>73</v>
      </c>
      <c r="J15530" t="s">
        <v>95</v>
      </c>
      <c r="K15530" s="23">
        <v>17.34</v>
      </c>
      <c r="L15530" s="24">
        <v>3.1</v>
      </c>
      <c r="M15530" s="24">
        <v>53.75</v>
      </c>
      <c r="N15530" s="24">
        <v>37.619999999999997</v>
      </c>
      <c r="O15530" s="24">
        <v>16.13</v>
      </c>
      <c r="P15530" s="25">
        <v>30</v>
      </c>
    </row>
    <row r="15531" spans="1:16" x14ac:dyDescent="0.3">
      <c r="A15531" s="22">
        <v>43582</v>
      </c>
      <c r="B15531">
        <v>2019</v>
      </c>
      <c r="C15531">
        <v>4</v>
      </c>
      <c r="D15531" t="s">
        <v>120</v>
      </c>
      <c r="E15531" t="s">
        <v>121</v>
      </c>
      <c r="F15531" t="s">
        <v>192</v>
      </c>
      <c r="G15531" t="s">
        <v>111</v>
      </c>
      <c r="H15531" t="s">
        <v>96</v>
      </c>
      <c r="I15531" t="s">
        <v>74</v>
      </c>
      <c r="J15531" t="s">
        <v>97</v>
      </c>
      <c r="K15531" s="23">
        <v>2.5</v>
      </c>
      <c r="L15531" s="24">
        <v>3.6</v>
      </c>
      <c r="M15531" s="24">
        <v>9</v>
      </c>
      <c r="N15531" s="24">
        <v>6.3</v>
      </c>
      <c r="O15531" s="24">
        <v>2.7</v>
      </c>
      <c r="P15531" s="25">
        <v>30</v>
      </c>
    </row>
    <row r="15532" spans="1:16" x14ac:dyDescent="0.3">
      <c r="A15532" s="22">
        <v>43582</v>
      </c>
      <c r="B15532">
        <v>2019</v>
      </c>
      <c r="C15532">
        <v>4</v>
      </c>
      <c r="D15532" t="s">
        <v>120</v>
      </c>
      <c r="E15532" t="s">
        <v>121</v>
      </c>
      <c r="F15532" t="s">
        <v>192</v>
      </c>
      <c r="G15532" t="s">
        <v>111</v>
      </c>
      <c r="H15532" t="s">
        <v>98</v>
      </c>
      <c r="I15532" t="s">
        <v>75</v>
      </c>
      <c r="J15532" t="s">
        <v>99</v>
      </c>
      <c r="K15532" s="23">
        <v>3.1</v>
      </c>
      <c r="L15532" s="24">
        <v>2.8</v>
      </c>
      <c r="M15532" s="24">
        <v>8.68</v>
      </c>
      <c r="N15532" s="24">
        <v>6.25</v>
      </c>
      <c r="O15532" s="24">
        <v>2.4300000000000002</v>
      </c>
      <c r="P15532" s="25">
        <v>28</v>
      </c>
    </row>
    <row r="15533" spans="1:16" x14ac:dyDescent="0.3">
      <c r="A15533" s="22">
        <v>43582</v>
      </c>
      <c r="B15533">
        <v>2019</v>
      </c>
      <c r="C15533">
        <v>4</v>
      </c>
      <c r="D15533" t="s">
        <v>120</v>
      </c>
      <c r="E15533" t="s">
        <v>121</v>
      </c>
      <c r="F15533" t="s">
        <v>192</v>
      </c>
      <c r="G15533" t="s">
        <v>111</v>
      </c>
      <c r="H15533" t="s">
        <v>100</v>
      </c>
      <c r="I15533" t="s">
        <v>70</v>
      </c>
      <c r="J15533" t="s">
        <v>101</v>
      </c>
      <c r="K15533" s="23">
        <v>25.2</v>
      </c>
      <c r="L15533" s="24">
        <v>2.4</v>
      </c>
      <c r="M15533" s="24">
        <v>60.48</v>
      </c>
      <c r="N15533" s="24">
        <v>44.76</v>
      </c>
      <c r="O15533" s="24">
        <v>15.72</v>
      </c>
      <c r="P15533" s="25">
        <v>26</v>
      </c>
    </row>
    <row r="15534" spans="1:16" x14ac:dyDescent="0.3">
      <c r="A15534" s="22">
        <v>43582</v>
      </c>
      <c r="B15534">
        <v>2019</v>
      </c>
      <c r="C15534">
        <v>4</v>
      </c>
      <c r="D15534" t="s">
        <v>120</v>
      </c>
      <c r="E15534" t="s">
        <v>121</v>
      </c>
      <c r="F15534" t="s">
        <v>192</v>
      </c>
      <c r="G15534" t="s">
        <v>111</v>
      </c>
      <c r="H15534" t="s">
        <v>102</v>
      </c>
      <c r="I15534" t="s">
        <v>71</v>
      </c>
      <c r="J15534" t="s">
        <v>103</v>
      </c>
      <c r="K15534" s="23">
        <v>13</v>
      </c>
      <c r="L15534" s="24">
        <v>6.9</v>
      </c>
      <c r="M15534" s="24">
        <v>89.7</v>
      </c>
      <c r="N15534" s="24">
        <v>59.2</v>
      </c>
      <c r="O15534" s="24">
        <v>30.5</v>
      </c>
      <c r="P15534" s="25">
        <v>34</v>
      </c>
    </row>
    <row r="15535" spans="1:16" x14ac:dyDescent="0.3">
      <c r="A15535" s="22">
        <v>43582</v>
      </c>
      <c r="B15535">
        <v>2019</v>
      </c>
      <c r="C15535">
        <v>4</v>
      </c>
      <c r="D15535" t="s">
        <v>120</v>
      </c>
      <c r="E15535" t="s">
        <v>121</v>
      </c>
      <c r="F15535" t="s">
        <v>192</v>
      </c>
      <c r="G15535" t="s">
        <v>111</v>
      </c>
      <c r="H15535" t="s">
        <v>104</v>
      </c>
      <c r="I15535" t="s">
        <v>76</v>
      </c>
      <c r="J15535" t="s">
        <v>105</v>
      </c>
      <c r="K15535" s="23">
        <v>1</v>
      </c>
      <c r="L15535" s="24">
        <v>7.4</v>
      </c>
      <c r="M15535" s="24">
        <v>7.4</v>
      </c>
      <c r="N15535" s="24">
        <v>4.88</v>
      </c>
      <c r="O15535" s="24">
        <v>2.52</v>
      </c>
      <c r="P15535" s="25">
        <v>34</v>
      </c>
    </row>
    <row r="15536" spans="1:16" x14ac:dyDescent="0.3">
      <c r="A15536" s="22">
        <v>43582</v>
      </c>
      <c r="B15536">
        <v>2019</v>
      </c>
      <c r="C15536">
        <v>4</v>
      </c>
      <c r="D15536" t="s">
        <v>120</v>
      </c>
      <c r="E15536" t="s">
        <v>121</v>
      </c>
      <c r="F15536" t="s">
        <v>192</v>
      </c>
      <c r="G15536" t="s">
        <v>111</v>
      </c>
      <c r="H15536" t="s">
        <v>106</v>
      </c>
      <c r="I15536" t="s">
        <v>69</v>
      </c>
      <c r="J15536" t="s">
        <v>107</v>
      </c>
      <c r="K15536" s="23">
        <v>7</v>
      </c>
      <c r="L15536" s="24">
        <v>16.5</v>
      </c>
      <c r="M15536" s="24">
        <v>115.5</v>
      </c>
      <c r="N15536" s="24">
        <v>90.09</v>
      </c>
      <c r="O15536" s="24">
        <v>25.41</v>
      </c>
      <c r="P15536" s="25">
        <v>22</v>
      </c>
    </row>
    <row r="15537" spans="1:16" x14ac:dyDescent="0.3">
      <c r="A15537" s="22">
        <v>43582</v>
      </c>
      <c r="B15537">
        <v>2019</v>
      </c>
      <c r="C15537">
        <v>4</v>
      </c>
      <c r="D15537" t="s">
        <v>120</v>
      </c>
      <c r="E15537" t="s">
        <v>121</v>
      </c>
      <c r="F15537" t="s">
        <v>192</v>
      </c>
      <c r="G15537" t="s">
        <v>111</v>
      </c>
      <c r="H15537" t="s">
        <v>108</v>
      </c>
      <c r="I15537" t="s">
        <v>72</v>
      </c>
      <c r="J15537" t="s">
        <v>109</v>
      </c>
      <c r="K15537" s="23">
        <v>7</v>
      </c>
      <c r="L15537" s="24">
        <v>8.1999999999999993</v>
      </c>
      <c r="M15537" s="24">
        <v>57.4</v>
      </c>
      <c r="N15537" s="24">
        <v>39.03</v>
      </c>
      <c r="O15537" s="24">
        <v>18.37</v>
      </c>
      <c r="P15537" s="25">
        <v>32</v>
      </c>
    </row>
    <row r="15538" spans="1:16" x14ac:dyDescent="0.3">
      <c r="A15538" s="22">
        <v>43583</v>
      </c>
      <c r="B15538">
        <v>2019</v>
      </c>
      <c r="C15538">
        <v>4</v>
      </c>
      <c r="D15538" t="s">
        <v>120</v>
      </c>
      <c r="E15538" t="s">
        <v>121</v>
      </c>
      <c r="F15538" t="s">
        <v>192</v>
      </c>
      <c r="G15538" t="s">
        <v>112</v>
      </c>
      <c r="H15538" t="s">
        <v>94</v>
      </c>
      <c r="I15538" t="s">
        <v>73</v>
      </c>
      <c r="J15538" t="s">
        <v>95</v>
      </c>
      <c r="K15538" s="23">
        <v>0</v>
      </c>
      <c r="L15538" s="24">
        <v>3.1</v>
      </c>
      <c r="M15538" s="24">
        <v>0</v>
      </c>
      <c r="N15538" s="24">
        <v>0</v>
      </c>
      <c r="O15538" s="24">
        <v>0</v>
      </c>
      <c r="P15538" s="25">
        <v>30</v>
      </c>
    </row>
    <row r="15539" spans="1:16" x14ac:dyDescent="0.3">
      <c r="A15539" s="22">
        <v>43583</v>
      </c>
      <c r="B15539">
        <v>2019</v>
      </c>
      <c r="C15539">
        <v>4</v>
      </c>
      <c r="D15539" t="s">
        <v>120</v>
      </c>
      <c r="E15539" t="s">
        <v>121</v>
      </c>
      <c r="F15539" t="s">
        <v>192</v>
      </c>
      <c r="G15539" t="s">
        <v>112</v>
      </c>
      <c r="H15539" t="s">
        <v>96</v>
      </c>
      <c r="I15539" t="s">
        <v>74</v>
      </c>
      <c r="J15539" t="s">
        <v>97</v>
      </c>
      <c r="K15539" s="23">
        <v>0</v>
      </c>
      <c r="L15539" s="24">
        <v>3.6</v>
      </c>
      <c r="M15539" s="24">
        <v>0</v>
      </c>
      <c r="N15539" s="24">
        <v>0</v>
      </c>
      <c r="O15539" s="24">
        <v>0</v>
      </c>
      <c r="P15539" s="25">
        <v>30</v>
      </c>
    </row>
    <row r="15540" spans="1:16" x14ac:dyDescent="0.3">
      <c r="A15540" s="22">
        <v>43583</v>
      </c>
      <c r="B15540">
        <v>2019</v>
      </c>
      <c r="C15540">
        <v>4</v>
      </c>
      <c r="D15540" t="s">
        <v>120</v>
      </c>
      <c r="E15540" t="s">
        <v>121</v>
      </c>
      <c r="F15540" t="s">
        <v>192</v>
      </c>
      <c r="G15540" t="s">
        <v>112</v>
      </c>
      <c r="H15540" t="s">
        <v>98</v>
      </c>
      <c r="I15540" t="s">
        <v>75</v>
      </c>
      <c r="J15540" t="s">
        <v>99</v>
      </c>
      <c r="K15540" s="23">
        <v>0</v>
      </c>
      <c r="L15540" s="24">
        <v>2.8</v>
      </c>
      <c r="M15540" s="24">
        <v>0</v>
      </c>
      <c r="N15540" s="24">
        <v>0</v>
      </c>
      <c r="O15540" s="24">
        <v>0</v>
      </c>
      <c r="P15540" s="25">
        <v>28</v>
      </c>
    </row>
    <row r="15541" spans="1:16" x14ac:dyDescent="0.3">
      <c r="A15541" s="22">
        <v>43583</v>
      </c>
      <c r="B15541">
        <v>2019</v>
      </c>
      <c r="C15541">
        <v>4</v>
      </c>
      <c r="D15541" t="s">
        <v>120</v>
      </c>
      <c r="E15541" t="s">
        <v>121</v>
      </c>
      <c r="F15541" t="s">
        <v>192</v>
      </c>
      <c r="G15541" t="s">
        <v>112</v>
      </c>
      <c r="H15541" t="s">
        <v>100</v>
      </c>
      <c r="I15541" t="s">
        <v>70</v>
      </c>
      <c r="J15541" t="s">
        <v>101</v>
      </c>
      <c r="K15541" s="23">
        <v>0</v>
      </c>
      <c r="L15541" s="24">
        <v>2.4</v>
      </c>
      <c r="M15541" s="24">
        <v>0</v>
      </c>
      <c r="N15541" s="24">
        <v>0</v>
      </c>
      <c r="O15541" s="24">
        <v>0</v>
      </c>
      <c r="P15541" s="25">
        <v>26</v>
      </c>
    </row>
    <row r="15542" spans="1:16" x14ac:dyDescent="0.3">
      <c r="A15542" s="22">
        <v>43583</v>
      </c>
      <c r="B15542">
        <v>2019</v>
      </c>
      <c r="C15542">
        <v>4</v>
      </c>
      <c r="D15542" t="s">
        <v>120</v>
      </c>
      <c r="E15542" t="s">
        <v>121</v>
      </c>
      <c r="F15542" t="s">
        <v>192</v>
      </c>
      <c r="G15542" t="s">
        <v>112</v>
      </c>
      <c r="H15542" t="s">
        <v>102</v>
      </c>
      <c r="I15542" t="s">
        <v>71</v>
      </c>
      <c r="J15542" t="s">
        <v>103</v>
      </c>
      <c r="K15542" s="23">
        <v>0</v>
      </c>
      <c r="L15542" s="24">
        <v>6.9</v>
      </c>
      <c r="M15542" s="24">
        <v>0</v>
      </c>
      <c r="N15542" s="24">
        <v>0</v>
      </c>
      <c r="O15542" s="24">
        <v>0</v>
      </c>
      <c r="P15542" s="25">
        <v>34</v>
      </c>
    </row>
    <row r="15543" spans="1:16" x14ac:dyDescent="0.3">
      <c r="A15543" s="22">
        <v>43583</v>
      </c>
      <c r="B15543">
        <v>2019</v>
      </c>
      <c r="C15543">
        <v>4</v>
      </c>
      <c r="D15543" t="s">
        <v>120</v>
      </c>
      <c r="E15543" t="s">
        <v>121</v>
      </c>
      <c r="F15543" t="s">
        <v>192</v>
      </c>
      <c r="G15543" t="s">
        <v>112</v>
      </c>
      <c r="H15543" t="s">
        <v>104</v>
      </c>
      <c r="I15543" t="s">
        <v>76</v>
      </c>
      <c r="J15543" t="s">
        <v>105</v>
      </c>
      <c r="K15543" s="23">
        <v>0</v>
      </c>
      <c r="L15543" s="24">
        <v>7.4</v>
      </c>
      <c r="M15543" s="24">
        <v>0</v>
      </c>
      <c r="N15543" s="24">
        <v>0</v>
      </c>
      <c r="O15543" s="24">
        <v>0</v>
      </c>
      <c r="P15543" s="25">
        <v>34</v>
      </c>
    </row>
    <row r="15544" spans="1:16" x14ac:dyDescent="0.3">
      <c r="A15544" s="22">
        <v>43583</v>
      </c>
      <c r="B15544">
        <v>2019</v>
      </c>
      <c r="C15544">
        <v>4</v>
      </c>
      <c r="D15544" t="s">
        <v>120</v>
      </c>
      <c r="E15544" t="s">
        <v>121</v>
      </c>
      <c r="F15544" t="s">
        <v>192</v>
      </c>
      <c r="G15544" t="s">
        <v>112</v>
      </c>
      <c r="H15544" t="s">
        <v>106</v>
      </c>
      <c r="I15544" t="s">
        <v>69</v>
      </c>
      <c r="J15544" t="s">
        <v>107</v>
      </c>
      <c r="K15544" s="23">
        <v>0</v>
      </c>
      <c r="L15544" s="24">
        <v>16.5</v>
      </c>
      <c r="M15544" s="24">
        <v>0</v>
      </c>
      <c r="N15544" s="24">
        <v>0</v>
      </c>
      <c r="O15544" s="24">
        <v>0</v>
      </c>
      <c r="P15544" s="25">
        <v>22</v>
      </c>
    </row>
    <row r="15545" spans="1:16" x14ac:dyDescent="0.3">
      <c r="A15545" s="22">
        <v>43583</v>
      </c>
      <c r="B15545">
        <v>2019</v>
      </c>
      <c r="C15545">
        <v>4</v>
      </c>
      <c r="D15545" t="s">
        <v>120</v>
      </c>
      <c r="E15545" t="s">
        <v>121</v>
      </c>
      <c r="F15545" t="s">
        <v>192</v>
      </c>
      <c r="G15545" t="s">
        <v>112</v>
      </c>
      <c r="H15545" t="s">
        <v>108</v>
      </c>
      <c r="I15545" t="s">
        <v>72</v>
      </c>
      <c r="J15545" t="s">
        <v>109</v>
      </c>
      <c r="K15545" s="23">
        <v>0</v>
      </c>
      <c r="L15545" s="24">
        <v>8.1999999999999993</v>
      </c>
      <c r="M15545" s="24">
        <v>0</v>
      </c>
      <c r="N15545" s="24">
        <v>0</v>
      </c>
      <c r="O15545" s="24">
        <v>0</v>
      </c>
      <c r="P15545" s="25">
        <v>32</v>
      </c>
    </row>
    <row r="15546" spans="1:16" x14ac:dyDescent="0.3">
      <c r="A15546" s="22">
        <v>43584</v>
      </c>
      <c r="B15546">
        <v>2019</v>
      </c>
      <c r="C15546">
        <v>4</v>
      </c>
      <c r="D15546" t="s">
        <v>120</v>
      </c>
      <c r="E15546" t="s">
        <v>121</v>
      </c>
      <c r="F15546" t="s">
        <v>192</v>
      </c>
      <c r="G15546" t="s">
        <v>113</v>
      </c>
      <c r="H15546" t="s">
        <v>94</v>
      </c>
      <c r="I15546" t="s">
        <v>73</v>
      </c>
      <c r="J15546" t="s">
        <v>95</v>
      </c>
      <c r="K15546" s="23">
        <v>5.33</v>
      </c>
      <c r="L15546" s="24">
        <v>3.1</v>
      </c>
      <c r="M15546" s="24">
        <v>16.52</v>
      </c>
      <c r="N15546" s="24">
        <v>11.56</v>
      </c>
      <c r="O15546" s="24">
        <v>4.96</v>
      </c>
      <c r="P15546" s="25">
        <v>30</v>
      </c>
    </row>
    <row r="15547" spans="1:16" x14ac:dyDescent="0.3">
      <c r="A15547" s="22">
        <v>43584</v>
      </c>
      <c r="B15547">
        <v>2019</v>
      </c>
      <c r="C15547">
        <v>4</v>
      </c>
      <c r="D15547" t="s">
        <v>120</v>
      </c>
      <c r="E15547" t="s">
        <v>121</v>
      </c>
      <c r="F15547" t="s">
        <v>192</v>
      </c>
      <c r="G15547" t="s">
        <v>113</v>
      </c>
      <c r="H15547" t="s">
        <v>96</v>
      </c>
      <c r="I15547" t="s">
        <v>74</v>
      </c>
      <c r="J15547" t="s">
        <v>97</v>
      </c>
      <c r="K15547" s="23">
        <v>6.37</v>
      </c>
      <c r="L15547" s="24">
        <v>3.6</v>
      </c>
      <c r="M15547" s="24">
        <v>22.93</v>
      </c>
      <c r="N15547" s="24">
        <v>16.05</v>
      </c>
      <c r="O15547" s="24">
        <v>6.88</v>
      </c>
      <c r="P15547" s="25">
        <v>30</v>
      </c>
    </row>
    <row r="15548" spans="1:16" x14ac:dyDescent="0.3">
      <c r="A15548" s="22">
        <v>43584</v>
      </c>
      <c r="B15548">
        <v>2019</v>
      </c>
      <c r="C15548">
        <v>4</v>
      </c>
      <c r="D15548" t="s">
        <v>120</v>
      </c>
      <c r="E15548" t="s">
        <v>121</v>
      </c>
      <c r="F15548" t="s">
        <v>192</v>
      </c>
      <c r="G15548" t="s">
        <v>113</v>
      </c>
      <c r="H15548" t="s">
        <v>98</v>
      </c>
      <c r="I15548" t="s">
        <v>75</v>
      </c>
      <c r="J15548" t="s">
        <v>99</v>
      </c>
      <c r="K15548" s="23">
        <v>2.6</v>
      </c>
      <c r="L15548" s="24">
        <v>2.8</v>
      </c>
      <c r="M15548" s="24">
        <v>7.28</v>
      </c>
      <c r="N15548" s="24">
        <v>5.24</v>
      </c>
      <c r="O15548" s="24">
        <v>2.04</v>
      </c>
      <c r="P15548" s="25">
        <v>28</v>
      </c>
    </row>
    <row r="15549" spans="1:16" x14ac:dyDescent="0.3">
      <c r="A15549" s="22">
        <v>43584</v>
      </c>
      <c r="B15549">
        <v>2019</v>
      </c>
      <c r="C15549">
        <v>4</v>
      </c>
      <c r="D15549" t="s">
        <v>120</v>
      </c>
      <c r="E15549" t="s">
        <v>121</v>
      </c>
      <c r="F15549" t="s">
        <v>192</v>
      </c>
      <c r="G15549" t="s">
        <v>113</v>
      </c>
      <c r="H15549" t="s">
        <v>100</v>
      </c>
      <c r="I15549" t="s">
        <v>70</v>
      </c>
      <c r="J15549" t="s">
        <v>101</v>
      </c>
      <c r="K15549" s="23">
        <v>27.6</v>
      </c>
      <c r="L15549" s="24">
        <v>2.4</v>
      </c>
      <c r="M15549" s="24">
        <v>66.239999999999995</v>
      </c>
      <c r="N15549" s="24">
        <v>49.02</v>
      </c>
      <c r="O15549" s="24">
        <v>17.22</v>
      </c>
      <c r="P15549" s="25">
        <v>26</v>
      </c>
    </row>
    <row r="15550" spans="1:16" x14ac:dyDescent="0.3">
      <c r="A15550" s="22">
        <v>43584</v>
      </c>
      <c r="B15550">
        <v>2019</v>
      </c>
      <c r="C15550">
        <v>4</v>
      </c>
      <c r="D15550" t="s">
        <v>120</v>
      </c>
      <c r="E15550" t="s">
        <v>121</v>
      </c>
      <c r="F15550" t="s">
        <v>192</v>
      </c>
      <c r="G15550" t="s">
        <v>113</v>
      </c>
      <c r="H15550" t="s">
        <v>102</v>
      </c>
      <c r="I15550" t="s">
        <v>71</v>
      </c>
      <c r="J15550" t="s">
        <v>103</v>
      </c>
      <c r="K15550" s="23">
        <v>5</v>
      </c>
      <c r="L15550" s="24">
        <v>6.9</v>
      </c>
      <c r="M15550" s="24">
        <v>34.5</v>
      </c>
      <c r="N15550" s="24">
        <v>22.77</v>
      </c>
      <c r="O15550" s="24">
        <v>11.73</v>
      </c>
      <c r="P15550" s="25">
        <v>34</v>
      </c>
    </row>
    <row r="15551" spans="1:16" x14ac:dyDescent="0.3">
      <c r="A15551" s="22">
        <v>43584</v>
      </c>
      <c r="B15551">
        <v>2019</v>
      </c>
      <c r="C15551">
        <v>4</v>
      </c>
      <c r="D15551" t="s">
        <v>120</v>
      </c>
      <c r="E15551" t="s">
        <v>121</v>
      </c>
      <c r="F15551" t="s">
        <v>192</v>
      </c>
      <c r="G15551" t="s">
        <v>113</v>
      </c>
      <c r="H15551" t="s">
        <v>104</v>
      </c>
      <c r="I15551" t="s">
        <v>76</v>
      </c>
      <c r="J15551" t="s">
        <v>105</v>
      </c>
      <c r="K15551" s="23">
        <v>0</v>
      </c>
      <c r="L15551" s="24">
        <v>7.4</v>
      </c>
      <c r="M15551" s="24">
        <v>0</v>
      </c>
      <c r="N15551" s="24">
        <v>0</v>
      </c>
      <c r="O15551" s="24">
        <v>0</v>
      </c>
      <c r="P15551" s="25">
        <v>34</v>
      </c>
    </row>
    <row r="15552" spans="1:16" x14ac:dyDescent="0.3">
      <c r="A15552" s="22">
        <v>43584</v>
      </c>
      <c r="B15552">
        <v>2019</v>
      </c>
      <c r="C15552">
        <v>4</v>
      </c>
      <c r="D15552" t="s">
        <v>120</v>
      </c>
      <c r="E15552" t="s">
        <v>121</v>
      </c>
      <c r="F15552" t="s">
        <v>192</v>
      </c>
      <c r="G15552" t="s">
        <v>113</v>
      </c>
      <c r="H15552" t="s">
        <v>106</v>
      </c>
      <c r="I15552" t="s">
        <v>69</v>
      </c>
      <c r="J15552" t="s">
        <v>107</v>
      </c>
      <c r="K15552" s="23">
        <v>0</v>
      </c>
      <c r="L15552" s="24">
        <v>16.5</v>
      </c>
      <c r="M15552" s="24">
        <v>0</v>
      </c>
      <c r="N15552" s="24">
        <v>0</v>
      </c>
      <c r="O15552" s="24">
        <v>0</v>
      </c>
      <c r="P15552" s="25">
        <v>22</v>
      </c>
    </row>
    <row r="15553" spans="1:16" x14ac:dyDescent="0.3">
      <c r="A15553" s="22">
        <v>43584</v>
      </c>
      <c r="B15553">
        <v>2019</v>
      </c>
      <c r="C15553">
        <v>4</v>
      </c>
      <c r="D15553" t="s">
        <v>120</v>
      </c>
      <c r="E15553" t="s">
        <v>121</v>
      </c>
      <c r="F15553" t="s">
        <v>192</v>
      </c>
      <c r="G15553" t="s">
        <v>113</v>
      </c>
      <c r="H15553" t="s">
        <v>108</v>
      </c>
      <c r="I15553" t="s">
        <v>72</v>
      </c>
      <c r="J15553" t="s">
        <v>109</v>
      </c>
      <c r="K15553" s="23">
        <v>3</v>
      </c>
      <c r="L15553" s="24">
        <v>8.1999999999999993</v>
      </c>
      <c r="M15553" s="24">
        <v>24.6</v>
      </c>
      <c r="N15553" s="24">
        <v>16.73</v>
      </c>
      <c r="O15553" s="24">
        <v>7.87</v>
      </c>
      <c r="P15553" s="25">
        <v>32</v>
      </c>
    </row>
    <row r="15554" spans="1:16" x14ac:dyDescent="0.3">
      <c r="A15554" s="22">
        <v>43585</v>
      </c>
      <c r="B15554">
        <v>2019</v>
      </c>
      <c r="C15554">
        <v>4</v>
      </c>
      <c r="D15554" t="s">
        <v>120</v>
      </c>
      <c r="E15554" t="s">
        <v>121</v>
      </c>
      <c r="F15554" t="s">
        <v>192</v>
      </c>
      <c r="G15554" t="s">
        <v>114</v>
      </c>
      <c r="H15554" t="s">
        <v>94</v>
      </c>
      <c r="I15554" t="s">
        <v>73</v>
      </c>
      <c r="J15554" t="s">
        <v>95</v>
      </c>
      <c r="K15554" s="23">
        <v>2</v>
      </c>
      <c r="L15554" s="24">
        <v>3.1</v>
      </c>
      <c r="M15554" s="24">
        <v>6.2</v>
      </c>
      <c r="N15554" s="24">
        <v>4.34</v>
      </c>
      <c r="O15554" s="24">
        <v>1.86</v>
      </c>
      <c r="P15554" s="25">
        <v>30</v>
      </c>
    </row>
    <row r="15555" spans="1:16" x14ac:dyDescent="0.3">
      <c r="A15555" s="22">
        <v>43585</v>
      </c>
      <c r="B15555">
        <v>2019</v>
      </c>
      <c r="C15555">
        <v>4</v>
      </c>
      <c r="D15555" t="s">
        <v>120</v>
      </c>
      <c r="E15555" t="s">
        <v>121</v>
      </c>
      <c r="F15555" t="s">
        <v>192</v>
      </c>
      <c r="G15555" t="s">
        <v>114</v>
      </c>
      <c r="H15555" t="s">
        <v>96</v>
      </c>
      <c r="I15555" t="s">
        <v>74</v>
      </c>
      <c r="J15555" t="s">
        <v>97</v>
      </c>
      <c r="K15555" s="23">
        <v>1.41</v>
      </c>
      <c r="L15555" s="24">
        <v>3.6</v>
      </c>
      <c r="M15555" s="24">
        <v>5.08</v>
      </c>
      <c r="N15555" s="24">
        <v>3.56</v>
      </c>
      <c r="O15555" s="24">
        <v>1.52</v>
      </c>
      <c r="P15555" s="25">
        <v>30</v>
      </c>
    </row>
    <row r="15556" spans="1:16" x14ac:dyDescent="0.3">
      <c r="A15556" s="22">
        <v>43585</v>
      </c>
      <c r="B15556">
        <v>2019</v>
      </c>
      <c r="C15556">
        <v>4</v>
      </c>
      <c r="D15556" t="s">
        <v>120</v>
      </c>
      <c r="E15556" t="s">
        <v>121</v>
      </c>
      <c r="F15556" t="s">
        <v>192</v>
      </c>
      <c r="G15556" t="s">
        <v>114</v>
      </c>
      <c r="H15556" t="s">
        <v>98</v>
      </c>
      <c r="I15556" t="s">
        <v>75</v>
      </c>
      <c r="J15556" t="s">
        <v>99</v>
      </c>
      <c r="K15556" s="23">
        <v>8</v>
      </c>
      <c r="L15556" s="24">
        <v>2.8</v>
      </c>
      <c r="M15556" s="24">
        <v>22.4</v>
      </c>
      <c r="N15556" s="24">
        <v>16.13</v>
      </c>
      <c r="O15556" s="24">
        <v>6.27</v>
      </c>
      <c r="P15556" s="25">
        <v>28</v>
      </c>
    </row>
    <row r="15557" spans="1:16" x14ac:dyDescent="0.3">
      <c r="A15557" s="22">
        <v>43585</v>
      </c>
      <c r="B15557">
        <v>2019</v>
      </c>
      <c r="C15557">
        <v>4</v>
      </c>
      <c r="D15557" t="s">
        <v>120</v>
      </c>
      <c r="E15557" t="s">
        <v>121</v>
      </c>
      <c r="F15557" t="s">
        <v>192</v>
      </c>
      <c r="G15557" t="s">
        <v>114</v>
      </c>
      <c r="H15557" t="s">
        <v>100</v>
      </c>
      <c r="I15557" t="s">
        <v>70</v>
      </c>
      <c r="J15557" t="s">
        <v>101</v>
      </c>
      <c r="K15557" s="23">
        <v>22</v>
      </c>
      <c r="L15557" s="24">
        <v>2.4</v>
      </c>
      <c r="M15557" s="24">
        <v>52.8</v>
      </c>
      <c r="N15557" s="24">
        <v>39.07</v>
      </c>
      <c r="O15557" s="24">
        <v>13.73</v>
      </c>
      <c r="P15557" s="25">
        <v>26</v>
      </c>
    </row>
    <row r="15558" spans="1:16" x14ac:dyDescent="0.3">
      <c r="A15558" s="22">
        <v>43585</v>
      </c>
      <c r="B15558">
        <v>2019</v>
      </c>
      <c r="C15558">
        <v>4</v>
      </c>
      <c r="D15558" t="s">
        <v>120</v>
      </c>
      <c r="E15558" t="s">
        <v>121</v>
      </c>
      <c r="F15558" t="s">
        <v>192</v>
      </c>
      <c r="G15558" t="s">
        <v>114</v>
      </c>
      <c r="H15558" t="s">
        <v>102</v>
      </c>
      <c r="I15558" t="s">
        <v>71</v>
      </c>
      <c r="J15558" t="s">
        <v>103</v>
      </c>
      <c r="K15558" s="23">
        <v>13</v>
      </c>
      <c r="L15558" s="24">
        <v>6.9</v>
      </c>
      <c r="M15558" s="24">
        <v>89.7</v>
      </c>
      <c r="N15558" s="24">
        <v>59.2</v>
      </c>
      <c r="O15558" s="24">
        <v>30.5</v>
      </c>
      <c r="P15558" s="25">
        <v>34</v>
      </c>
    </row>
    <row r="15559" spans="1:16" x14ac:dyDescent="0.3">
      <c r="A15559" s="22">
        <v>43585</v>
      </c>
      <c r="B15559">
        <v>2019</v>
      </c>
      <c r="C15559">
        <v>4</v>
      </c>
      <c r="D15559" t="s">
        <v>120</v>
      </c>
      <c r="E15559" t="s">
        <v>121</v>
      </c>
      <c r="F15559" t="s">
        <v>192</v>
      </c>
      <c r="G15559" t="s">
        <v>114</v>
      </c>
      <c r="H15559" t="s">
        <v>104</v>
      </c>
      <c r="I15559" t="s">
        <v>76</v>
      </c>
      <c r="J15559" t="s">
        <v>105</v>
      </c>
      <c r="K15559" s="23">
        <v>2</v>
      </c>
      <c r="L15559" s="24">
        <v>7.4</v>
      </c>
      <c r="M15559" s="24">
        <v>14.8</v>
      </c>
      <c r="N15559" s="24">
        <v>9.77</v>
      </c>
      <c r="O15559" s="24">
        <v>5.03</v>
      </c>
      <c r="P15559" s="25">
        <v>34</v>
      </c>
    </row>
    <row r="15560" spans="1:16" x14ac:dyDescent="0.3">
      <c r="A15560" s="22">
        <v>43585</v>
      </c>
      <c r="B15560">
        <v>2019</v>
      </c>
      <c r="C15560">
        <v>4</v>
      </c>
      <c r="D15560" t="s">
        <v>120</v>
      </c>
      <c r="E15560" t="s">
        <v>121</v>
      </c>
      <c r="F15560" t="s">
        <v>192</v>
      </c>
      <c r="G15560" t="s">
        <v>114</v>
      </c>
      <c r="H15560" t="s">
        <v>106</v>
      </c>
      <c r="I15560" t="s">
        <v>69</v>
      </c>
      <c r="J15560" t="s">
        <v>107</v>
      </c>
      <c r="K15560" s="23">
        <v>28</v>
      </c>
      <c r="L15560" s="24">
        <v>16.5</v>
      </c>
      <c r="M15560" s="24">
        <v>462</v>
      </c>
      <c r="N15560" s="24">
        <v>360.36</v>
      </c>
      <c r="O15560" s="24">
        <v>101.64</v>
      </c>
      <c r="P15560" s="25">
        <v>22</v>
      </c>
    </row>
    <row r="15561" spans="1:16" x14ac:dyDescent="0.3">
      <c r="A15561" s="22">
        <v>43585</v>
      </c>
      <c r="B15561">
        <v>2019</v>
      </c>
      <c r="C15561">
        <v>4</v>
      </c>
      <c r="D15561" t="s">
        <v>120</v>
      </c>
      <c r="E15561" t="s">
        <v>121</v>
      </c>
      <c r="F15561" t="s">
        <v>192</v>
      </c>
      <c r="G15561" t="s">
        <v>114</v>
      </c>
      <c r="H15561" t="s">
        <v>108</v>
      </c>
      <c r="I15561" t="s">
        <v>72</v>
      </c>
      <c r="J15561" t="s">
        <v>109</v>
      </c>
      <c r="K15561" s="23">
        <v>8.4</v>
      </c>
      <c r="L15561" s="24">
        <v>8.1999999999999993</v>
      </c>
      <c r="M15561" s="24">
        <v>68.88</v>
      </c>
      <c r="N15561" s="24">
        <v>46.84</v>
      </c>
      <c r="O15561" s="24">
        <v>22.04</v>
      </c>
      <c r="P15561" s="25">
        <v>32</v>
      </c>
    </row>
    <row r="15562" spans="1:16" x14ac:dyDescent="0.3">
      <c r="A15562" s="22">
        <v>43586</v>
      </c>
      <c r="B15562">
        <v>2019</v>
      </c>
      <c r="C15562">
        <v>5</v>
      </c>
      <c r="D15562" t="s">
        <v>123</v>
      </c>
      <c r="E15562" t="s">
        <v>121</v>
      </c>
      <c r="F15562" t="s">
        <v>193</v>
      </c>
      <c r="G15562" t="s">
        <v>115</v>
      </c>
      <c r="H15562" t="s">
        <v>94</v>
      </c>
      <c r="I15562" t="s">
        <v>73</v>
      </c>
      <c r="J15562" t="s">
        <v>95</v>
      </c>
      <c r="K15562" s="23">
        <v>2.34</v>
      </c>
      <c r="L15562" s="24">
        <v>3.1</v>
      </c>
      <c r="M15562" s="24">
        <v>7.25</v>
      </c>
      <c r="N15562" s="24">
        <v>5.07</v>
      </c>
      <c r="O15562" s="24">
        <v>2.1800000000000002</v>
      </c>
      <c r="P15562" s="25">
        <v>30</v>
      </c>
    </row>
    <row r="15563" spans="1:16" x14ac:dyDescent="0.3">
      <c r="A15563" s="22">
        <v>43586</v>
      </c>
      <c r="B15563">
        <v>2019</v>
      </c>
      <c r="C15563">
        <v>5</v>
      </c>
      <c r="D15563" t="s">
        <v>123</v>
      </c>
      <c r="E15563" t="s">
        <v>121</v>
      </c>
      <c r="F15563" t="s">
        <v>193</v>
      </c>
      <c r="G15563" t="s">
        <v>115</v>
      </c>
      <c r="H15563" t="s">
        <v>96</v>
      </c>
      <c r="I15563" t="s">
        <v>74</v>
      </c>
      <c r="J15563" t="s">
        <v>97</v>
      </c>
      <c r="K15563" s="23">
        <v>4.0199999999999996</v>
      </c>
      <c r="L15563" s="24">
        <v>3.6</v>
      </c>
      <c r="M15563" s="24">
        <v>14.47</v>
      </c>
      <c r="N15563" s="24">
        <v>10.130000000000001</v>
      </c>
      <c r="O15563" s="24">
        <v>4.34</v>
      </c>
      <c r="P15563" s="25">
        <v>30</v>
      </c>
    </row>
    <row r="15564" spans="1:16" x14ac:dyDescent="0.3">
      <c r="A15564" s="22">
        <v>43586</v>
      </c>
      <c r="B15564">
        <v>2019</v>
      </c>
      <c r="C15564">
        <v>5</v>
      </c>
      <c r="D15564" t="s">
        <v>123</v>
      </c>
      <c r="E15564" t="s">
        <v>121</v>
      </c>
      <c r="F15564" t="s">
        <v>193</v>
      </c>
      <c r="G15564" t="s">
        <v>115</v>
      </c>
      <c r="H15564" t="s">
        <v>98</v>
      </c>
      <c r="I15564" t="s">
        <v>75</v>
      </c>
      <c r="J15564" t="s">
        <v>99</v>
      </c>
      <c r="K15564" s="23">
        <v>1</v>
      </c>
      <c r="L15564" s="24">
        <v>2.8</v>
      </c>
      <c r="M15564" s="24">
        <v>2.8</v>
      </c>
      <c r="N15564" s="24">
        <v>2.02</v>
      </c>
      <c r="O15564" s="24">
        <v>0.78</v>
      </c>
      <c r="P15564" s="25">
        <v>28</v>
      </c>
    </row>
    <row r="15565" spans="1:16" x14ac:dyDescent="0.3">
      <c r="A15565" s="22">
        <v>43586</v>
      </c>
      <c r="B15565">
        <v>2019</v>
      </c>
      <c r="C15565">
        <v>5</v>
      </c>
      <c r="D15565" t="s">
        <v>123</v>
      </c>
      <c r="E15565" t="s">
        <v>121</v>
      </c>
      <c r="F15565" t="s">
        <v>193</v>
      </c>
      <c r="G15565" t="s">
        <v>115</v>
      </c>
      <c r="H15565" t="s">
        <v>100</v>
      </c>
      <c r="I15565" t="s">
        <v>70</v>
      </c>
      <c r="J15565" t="s">
        <v>101</v>
      </c>
      <c r="K15565" s="23">
        <v>8</v>
      </c>
      <c r="L15565" s="24">
        <v>2.4</v>
      </c>
      <c r="M15565" s="24">
        <v>19.2</v>
      </c>
      <c r="N15565" s="24">
        <v>14.21</v>
      </c>
      <c r="O15565" s="24">
        <v>4.99</v>
      </c>
      <c r="P15565" s="25">
        <v>26</v>
      </c>
    </row>
    <row r="15566" spans="1:16" x14ac:dyDescent="0.3">
      <c r="A15566" s="22">
        <v>43586</v>
      </c>
      <c r="B15566">
        <v>2019</v>
      </c>
      <c r="C15566">
        <v>5</v>
      </c>
      <c r="D15566" t="s">
        <v>123</v>
      </c>
      <c r="E15566" t="s">
        <v>121</v>
      </c>
      <c r="F15566" t="s">
        <v>193</v>
      </c>
      <c r="G15566" t="s">
        <v>115</v>
      </c>
      <c r="H15566" t="s">
        <v>102</v>
      </c>
      <c r="I15566" t="s">
        <v>71</v>
      </c>
      <c r="J15566" t="s">
        <v>103</v>
      </c>
      <c r="K15566" s="23">
        <v>1</v>
      </c>
      <c r="L15566" s="24">
        <v>6.9</v>
      </c>
      <c r="M15566" s="24">
        <v>6.9</v>
      </c>
      <c r="N15566" s="24">
        <v>4.55</v>
      </c>
      <c r="O15566" s="24">
        <v>2.35</v>
      </c>
      <c r="P15566" s="25">
        <v>34</v>
      </c>
    </row>
    <row r="15567" spans="1:16" x14ac:dyDescent="0.3">
      <c r="A15567" s="22">
        <v>43586</v>
      </c>
      <c r="B15567">
        <v>2019</v>
      </c>
      <c r="C15567">
        <v>5</v>
      </c>
      <c r="D15567" t="s">
        <v>123</v>
      </c>
      <c r="E15567" t="s">
        <v>121</v>
      </c>
      <c r="F15567" t="s">
        <v>193</v>
      </c>
      <c r="G15567" t="s">
        <v>115</v>
      </c>
      <c r="H15567" t="s">
        <v>104</v>
      </c>
      <c r="I15567" t="s">
        <v>76</v>
      </c>
      <c r="J15567" t="s">
        <v>105</v>
      </c>
      <c r="K15567" s="23">
        <v>0</v>
      </c>
      <c r="L15567" s="24">
        <v>7.4</v>
      </c>
      <c r="M15567" s="24">
        <v>0</v>
      </c>
      <c r="N15567" s="24">
        <v>0</v>
      </c>
      <c r="O15567" s="24">
        <v>0</v>
      </c>
      <c r="P15567" s="25">
        <v>34</v>
      </c>
    </row>
    <row r="15568" spans="1:16" x14ac:dyDescent="0.3">
      <c r="A15568" s="22">
        <v>43586</v>
      </c>
      <c r="B15568">
        <v>2019</v>
      </c>
      <c r="C15568">
        <v>5</v>
      </c>
      <c r="D15568" t="s">
        <v>123</v>
      </c>
      <c r="E15568" t="s">
        <v>121</v>
      </c>
      <c r="F15568" t="s">
        <v>193</v>
      </c>
      <c r="G15568" t="s">
        <v>115</v>
      </c>
      <c r="H15568" t="s">
        <v>106</v>
      </c>
      <c r="I15568" t="s">
        <v>69</v>
      </c>
      <c r="J15568" t="s">
        <v>107</v>
      </c>
      <c r="K15568" s="23">
        <v>1</v>
      </c>
      <c r="L15568" s="24">
        <v>16.5</v>
      </c>
      <c r="M15568" s="24">
        <v>16.5</v>
      </c>
      <c r="N15568" s="24">
        <v>12.87</v>
      </c>
      <c r="O15568" s="24">
        <v>3.63</v>
      </c>
      <c r="P15568" s="25">
        <v>22</v>
      </c>
    </row>
    <row r="15569" spans="1:16" x14ac:dyDescent="0.3">
      <c r="A15569" s="22">
        <v>43586</v>
      </c>
      <c r="B15569">
        <v>2019</v>
      </c>
      <c r="C15569">
        <v>5</v>
      </c>
      <c r="D15569" t="s">
        <v>123</v>
      </c>
      <c r="E15569" t="s">
        <v>121</v>
      </c>
      <c r="F15569" t="s">
        <v>193</v>
      </c>
      <c r="G15569" t="s">
        <v>115</v>
      </c>
      <c r="H15569" t="s">
        <v>108</v>
      </c>
      <c r="I15569" t="s">
        <v>72</v>
      </c>
      <c r="J15569" t="s">
        <v>109</v>
      </c>
      <c r="K15569" s="23">
        <v>3</v>
      </c>
      <c r="L15569" s="24">
        <v>8.1999999999999993</v>
      </c>
      <c r="M15569" s="24">
        <v>24.6</v>
      </c>
      <c r="N15569" s="24">
        <v>16.73</v>
      </c>
      <c r="O15569" s="24">
        <v>7.87</v>
      </c>
      <c r="P15569" s="25">
        <v>32</v>
      </c>
    </row>
    <row r="15570" spans="1:16" x14ac:dyDescent="0.3">
      <c r="A15570" s="22">
        <v>43587</v>
      </c>
      <c r="B15570">
        <v>2019</v>
      </c>
      <c r="C15570">
        <v>5</v>
      </c>
      <c r="D15570" t="s">
        <v>123</v>
      </c>
      <c r="E15570" t="s">
        <v>121</v>
      </c>
      <c r="F15570" t="s">
        <v>193</v>
      </c>
      <c r="G15570" t="s">
        <v>93</v>
      </c>
      <c r="H15570" t="s">
        <v>94</v>
      </c>
      <c r="I15570" t="s">
        <v>73</v>
      </c>
      <c r="J15570" t="s">
        <v>95</v>
      </c>
      <c r="K15570" s="23">
        <v>1.68</v>
      </c>
      <c r="L15570" s="24">
        <v>3.1</v>
      </c>
      <c r="M15570" s="24">
        <v>5.21</v>
      </c>
      <c r="N15570" s="24">
        <v>3.65</v>
      </c>
      <c r="O15570" s="24">
        <v>1.56</v>
      </c>
      <c r="P15570" s="25">
        <v>30</v>
      </c>
    </row>
    <row r="15571" spans="1:16" x14ac:dyDescent="0.3">
      <c r="A15571" s="22">
        <v>43587</v>
      </c>
      <c r="B15571">
        <v>2019</v>
      </c>
      <c r="C15571">
        <v>5</v>
      </c>
      <c r="D15571" t="s">
        <v>123</v>
      </c>
      <c r="E15571" t="s">
        <v>121</v>
      </c>
      <c r="F15571" t="s">
        <v>193</v>
      </c>
      <c r="G15571" t="s">
        <v>93</v>
      </c>
      <c r="H15571" t="s">
        <v>96</v>
      </c>
      <c r="I15571" t="s">
        <v>74</v>
      </c>
      <c r="J15571" t="s">
        <v>97</v>
      </c>
      <c r="K15571" s="23">
        <v>5.43</v>
      </c>
      <c r="L15571" s="24">
        <v>3.6</v>
      </c>
      <c r="M15571" s="24">
        <v>19.55</v>
      </c>
      <c r="N15571" s="24">
        <v>13.68</v>
      </c>
      <c r="O15571" s="24">
        <v>5.87</v>
      </c>
      <c r="P15571" s="25">
        <v>30</v>
      </c>
    </row>
    <row r="15572" spans="1:16" x14ac:dyDescent="0.3">
      <c r="A15572" s="22">
        <v>43587</v>
      </c>
      <c r="B15572">
        <v>2019</v>
      </c>
      <c r="C15572">
        <v>5</v>
      </c>
      <c r="D15572" t="s">
        <v>123</v>
      </c>
      <c r="E15572" t="s">
        <v>121</v>
      </c>
      <c r="F15572" t="s">
        <v>193</v>
      </c>
      <c r="G15572" t="s">
        <v>93</v>
      </c>
      <c r="H15572" t="s">
        <v>98</v>
      </c>
      <c r="I15572" t="s">
        <v>75</v>
      </c>
      <c r="J15572" t="s">
        <v>99</v>
      </c>
      <c r="K15572" s="23">
        <v>5.5</v>
      </c>
      <c r="L15572" s="24">
        <v>2.8</v>
      </c>
      <c r="M15572" s="24">
        <v>15.4</v>
      </c>
      <c r="N15572" s="24">
        <v>11.09</v>
      </c>
      <c r="O15572" s="24">
        <v>4.3099999999999996</v>
      </c>
      <c r="P15572" s="25">
        <v>28</v>
      </c>
    </row>
    <row r="15573" spans="1:16" x14ac:dyDescent="0.3">
      <c r="A15573" s="22">
        <v>43587</v>
      </c>
      <c r="B15573">
        <v>2019</v>
      </c>
      <c r="C15573">
        <v>5</v>
      </c>
      <c r="D15573" t="s">
        <v>123</v>
      </c>
      <c r="E15573" t="s">
        <v>121</v>
      </c>
      <c r="F15573" t="s">
        <v>193</v>
      </c>
      <c r="G15573" t="s">
        <v>93</v>
      </c>
      <c r="H15573" t="s">
        <v>100</v>
      </c>
      <c r="I15573" t="s">
        <v>70</v>
      </c>
      <c r="J15573" t="s">
        <v>101</v>
      </c>
      <c r="K15573" s="23">
        <v>20</v>
      </c>
      <c r="L15573" s="24">
        <v>2.4</v>
      </c>
      <c r="M15573" s="24">
        <v>48</v>
      </c>
      <c r="N15573" s="24">
        <v>35.520000000000003</v>
      </c>
      <c r="O15573" s="24">
        <v>12.48</v>
      </c>
      <c r="P15573" s="25">
        <v>26</v>
      </c>
    </row>
    <row r="15574" spans="1:16" x14ac:dyDescent="0.3">
      <c r="A15574" s="22">
        <v>43587</v>
      </c>
      <c r="B15574">
        <v>2019</v>
      </c>
      <c r="C15574">
        <v>5</v>
      </c>
      <c r="D15574" t="s">
        <v>123</v>
      </c>
      <c r="E15574" t="s">
        <v>121</v>
      </c>
      <c r="F15574" t="s">
        <v>193</v>
      </c>
      <c r="G15574" t="s">
        <v>93</v>
      </c>
      <c r="H15574" t="s">
        <v>102</v>
      </c>
      <c r="I15574" t="s">
        <v>71</v>
      </c>
      <c r="J15574" t="s">
        <v>103</v>
      </c>
      <c r="K15574" s="23">
        <v>15</v>
      </c>
      <c r="L15574" s="24">
        <v>6.9</v>
      </c>
      <c r="M15574" s="24">
        <v>103.5</v>
      </c>
      <c r="N15574" s="24">
        <v>68.31</v>
      </c>
      <c r="O15574" s="24">
        <v>35.19</v>
      </c>
      <c r="P15574" s="25">
        <v>34</v>
      </c>
    </row>
    <row r="15575" spans="1:16" x14ac:dyDescent="0.3">
      <c r="A15575" s="22">
        <v>43587</v>
      </c>
      <c r="B15575">
        <v>2019</v>
      </c>
      <c r="C15575">
        <v>5</v>
      </c>
      <c r="D15575" t="s">
        <v>123</v>
      </c>
      <c r="E15575" t="s">
        <v>121</v>
      </c>
      <c r="F15575" t="s">
        <v>193</v>
      </c>
      <c r="G15575" t="s">
        <v>93</v>
      </c>
      <c r="H15575" t="s">
        <v>104</v>
      </c>
      <c r="I15575" t="s">
        <v>76</v>
      </c>
      <c r="J15575" t="s">
        <v>105</v>
      </c>
      <c r="K15575" s="23">
        <v>1</v>
      </c>
      <c r="L15575" s="24">
        <v>7.4</v>
      </c>
      <c r="M15575" s="24">
        <v>7.4</v>
      </c>
      <c r="N15575" s="24">
        <v>4.88</v>
      </c>
      <c r="O15575" s="24">
        <v>2.52</v>
      </c>
      <c r="P15575" s="25">
        <v>34</v>
      </c>
    </row>
    <row r="15576" spans="1:16" x14ac:dyDescent="0.3">
      <c r="A15576" s="22">
        <v>43587</v>
      </c>
      <c r="B15576">
        <v>2019</v>
      </c>
      <c r="C15576">
        <v>5</v>
      </c>
      <c r="D15576" t="s">
        <v>123</v>
      </c>
      <c r="E15576" t="s">
        <v>121</v>
      </c>
      <c r="F15576" t="s">
        <v>193</v>
      </c>
      <c r="G15576" t="s">
        <v>93</v>
      </c>
      <c r="H15576" t="s">
        <v>106</v>
      </c>
      <c r="I15576" t="s">
        <v>69</v>
      </c>
      <c r="J15576" t="s">
        <v>107</v>
      </c>
      <c r="K15576" s="23">
        <v>3</v>
      </c>
      <c r="L15576" s="24">
        <v>16.5</v>
      </c>
      <c r="M15576" s="24">
        <v>49.5</v>
      </c>
      <c r="N15576" s="24">
        <v>38.61</v>
      </c>
      <c r="O15576" s="24">
        <v>10.89</v>
      </c>
      <c r="P15576" s="25">
        <v>22</v>
      </c>
    </row>
    <row r="15577" spans="1:16" x14ac:dyDescent="0.3">
      <c r="A15577" s="22">
        <v>43587</v>
      </c>
      <c r="B15577">
        <v>2019</v>
      </c>
      <c r="C15577">
        <v>5</v>
      </c>
      <c r="D15577" t="s">
        <v>123</v>
      </c>
      <c r="E15577" t="s">
        <v>121</v>
      </c>
      <c r="F15577" t="s">
        <v>193</v>
      </c>
      <c r="G15577" t="s">
        <v>93</v>
      </c>
      <c r="H15577" t="s">
        <v>108</v>
      </c>
      <c r="I15577" t="s">
        <v>72</v>
      </c>
      <c r="J15577" t="s">
        <v>109</v>
      </c>
      <c r="K15577" s="23">
        <v>9</v>
      </c>
      <c r="L15577" s="24">
        <v>8.1999999999999993</v>
      </c>
      <c r="M15577" s="24">
        <v>73.8</v>
      </c>
      <c r="N15577" s="24">
        <v>50.18</v>
      </c>
      <c r="O15577" s="24">
        <v>23.62</v>
      </c>
      <c r="P15577" s="25">
        <v>32</v>
      </c>
    </row>
    <row r="15578" spans="1:16" x14ac:dyDescent="0.3">
      <c r="A15578" s="22">
        <v>43588</v>
      </c>
      <c r="B15578">
        <v>2019</v>
      </c>
      <c r="C15578">
        <v>5</v>
      </c>
      <c r="D15578" t="s">
        <v>123</v>
      </c>
      <c r="E15578" t="s">
        <v>121</v>
      </c>
      <c r="F15578" t="s">
        <v>193</v>
      </c>
      <c r="G15578" t="s">
        <v>110</v>
      </c>
      <c r="H15578" t="s">
        <v>94</v>
      </c>
      <c r="I15578" t="s">
        <v>73</v>
      </c>
      <c r="J15578" t="s">
        <v>95</v>
      </c>
      <c r="K15578" s="23">
        <v>4.01</v>
      </c>
      <c r="L15578" s="24">
        <v>3.1</v>
      </c>
      <c r="M15578" s="24">
        <v>12.43</v>
      </c>
      <c r="N15578" s="24">
        <v>8.6999999999999993</v>
      </c>
      <c r="O15578" s="24">
        <v>3.73</v>
      </c>
      <c r="P15578" s="25">
        <v>30</v>
      </c>
    </row>
    <row r="15579" spans="1:16" x14ac:dyDescent="0.3">
      <c r="A15579" s="22">
        <v>43588</v>
      </c>
      <c r="B15579">
        <v>2019</v>
      </c>
      <c r="C15579">
        <v>5</v>
      </c>
      <c r="D15579" t="s">
        <v>123</v>
      </c>
      <c r="E15579" t="s">
        <v>121</v>
      </c>
      <c r="F15579" t="s">
        <v>193</v>
      </c>
      <c r="G15579" t="s">
        <v>110</v>
      </c>
      <c r="H15579" t="s">
        <v>96</v>
      </c>
      <c r="I15579" t="s">
        <v>74</v>
      </c>
      <c r="J15579" t="s">
        <v>97</v>
      </c>
      <c r="K15579" s="23">
        <v>2.34</v>
      </c>
      <c r="L15579" s="24">
        <v>3.6</v>
      </c>
      <c r="M15579" s="24">
        <v>8.42</v>
      </c>
      <c r="N15579" s="24">
        <v>5.89</v>
      </c>
      <c r="O15579" s="24">
        <v>2.5299999999999998</v>
      </c>
      <c r="P15579" s="25">
        <v>30</v>
      </c>
    </row>
    <row r="15580" spans="1:16" x14ac:dyDescent="0.3">
      <c r="A15580" s="22">
        <v>43588</v>
      </c>
      <c r="B15580">
        <v>2019</v>
      </c>
      <c r="C15580">
        <v>5</v>
      </c>
      <c r="D15580" t="s">
        <v>123</v>
      </c>
      <c r="E15580" t="s">
        <v>121</v>
      </c>
      <c r="F15580" t="s">
        <v>193</v>
      </c>
      <c r="G15580" t="s">
        <v>110</v>
      </c>
      <c r="H15580" t="s">
        <v>98</v>
      </c>
      <c r="I15580" t="s">
        <v>75</v>
      </c>
      <c r="J15580" t="s">
        <v>99</v>
      </c>
      <c r="K15580" s="23">
        <v>3</v>
      </c>
      <c r="L15580" s="24">
        <v>2.8</v>
      </c>
      <c r="M15580" s="24">
        <v>8.4</v>
      </c>
      <c r="N15580" s="24">
        <v>6.05</v>
      </c>
      <c r="O15580" s="24">
        <v>2.35</v>
      </c>
      <c r="P15580" s="25">
        <v>28</v>
      </c>
    </row>
    <row r="15581" spans="1:16" x14ac:dyDescent="0.3">
      <c r="A15581" s="22">
        <v>43588</v>
      </c>
      <c r="B15581">
        <v>2019</v>
      </c>
      <c r="C15581">
        <v>5</v>
      </c>
      <c r="D15581" t="s">
        <v>123</v>
      </c>
      <c r="E15581" t="s">
        <v>121</v>
      </c>
      <c r="F15581" t="s">
        <v>193</v>
      </c>
      <c r="G15581" t="s">
        <v>110</v>
      </c>
      <c r="H15581" t="s">
        <v>100</v>
      </c>
      <c r="I15581" t="s">
        <v>70</v>
      </c>
      <c r="J15581" t="s">
        <v>101</v>
      </c>
      <c r="K15581" s="23">
        <v>24</v>
      </c>
      <c r="L15581" s="24">
        <v>2.4</v>
      </c>
      <c r="M15581" s="24">
        <v>57.6</v>
      </c>
      <c r="N15581" s="24">
        <v>42.62</v>
      </c>
      <c r="O15581" s="24">
        <v>14.98</v>
      </c>
      <c r="P15581" s="25">
        <v>26</v>
      </c>
    </row>
    <row r="15582" spans="1:16" x14ac:dyDescent="0.3">
      <c r="A15582" s="22">
        <v>43588</v>
      </c>
      <c r="B15582">
        <v>2019</v>
      </c>
      <c r="C15582">
        <v>5</v>
      </c>
      <c r="D15582" t="s">
        <v>123</v>
      </c>
      <c r="E15582" t="s">
        <v>121</v>
      </c>
      <c r="F15582" t="s">
        <v>193</v>
      </c>
      <c r="G15582" t="s">
        <v>110</v>
      </c>
      <c r="H15582" t="s">
        <v>102</v>
      </c>
      <c r="I15582" t="s">
        <v>71</v>
      </c>
      <c r="J15582" t="s">
        <v>103</v>
      </c>
      <c r="K15582" s="23">
        <v>11</v>
      </c>
      <c r="L15582" s="24">
        <v>6.9</v>
      </c>
      <c r="M15582" s="24">
        <v>75.900000000000006</v>
      </c>
      <c r="N15582" s="24">
        <v>50.09</v>
      </c>
      <c r="O15582" s="24">
        <v>25.81</v>
      </c>
      <c r="P15582" s="25">
        <v>34</v>
      </c>
    </row>
    <row r="15583" spans="1:16" x14ac:dyDescent="0.3">
      <c r="A15583" s="22">
        <v>43588</v>
      </c>
      <c r="B15583">
        <v>2019</v>
      </c>
      <c r="C15583">
        <v>5</v>
      </c>
      <c r="D15583" t="s">
        <v>123</v>
      </c>
      <c r="E15583" t="s">
        <v>121</v>
      </c>
      <c r="F15583" t="s">
        <v>193</v>
      </c>
      <c r="G15583" t="s">
        <v>110</v>
      </c>
      <c r="H15583" t="s">
        <v>104</v>
      </c>
      <c r="I15583" t="s">
        <v>76</v>
      </c>
      <c r="J15583" t="s">
        <v>105</v>
      </c>
      <c r="K15583" s="23">
        <v>3</v>
      </c>
      <c r="L15583" s="24">
        <v>7.4</v>
      </c>
      <c r="M15583" s="24">
        <v>22.2</v>
      </c>
      <c r="N15583" s="24">
        <v>14.65</v>
      </c>
      <c r="O15583" s="24">
        <v>7.55</v>
      </c>
      <c r="P15583" s="25">
        <v>34</v>
      </c>
    </row>
    <row r="15584" spans="1:16" x14ac:dyDescent="0.3">
      <c r="A15584" s="22">
        <v>43588</v>
      </c>
      <c r="B15584">
        <v>2019</v>
      </c>
      <c r="C15584">
        <v>5</v>
      </c>
      <c r="D15584" t="s">
        <v>123</v>
      </c>
      <c r="E15584" t="s">
        <v>121</v>
      </c>
      <c r="F15584" t="s">
        <v>193</v>
      </c>
      <c r="G15584" t="s">
        <v>110</v>
      </c>
      <c r="H15584" t="s">
        <v>106</v>
      </c>
      <c r="I15584" t="s">
        <v>69</v>
      </c>
      <c r="J15584" t="s">
        <v>107</v>
      </c>
      <c r="K15584" s="23">
        <v>16</v>
      </c>
      <c r="L15584" s="24">
        <v>16.5</v>
      </c>
      <c r="M15584" s="24">
        <v>264</v>
      </c>
      <c r="N15584" s="24">
        <v>205.92</v>
      </c>
      <c r="O15584" s="24">
        <v>58.08</v>
      </c>
      <c r="P15584" s="25">
        <v>22</v>
      </c>
    </row>
    <row r="15585" spans="1:16" x14ac:dyDescent="0.3">
      <c r="A15585" s="22">
        <v>43588</v>
      </c>
      <c r="B15585">
        <v>2019</v>
      </c>
      <c r="C15585">
        <v>5</v>
      </c>
      <c r="D15585" t="s">
        <v>123</v>
      </c>
      <c r="E15585" t="s">
        <v>121</v>
      </c>
      <c r="F15585" t="s">
        <v>193</v>
      </c>
      <c r="G15585" t="s">
        <v>110</v>
      </c>
      <c r="H15585" t="s">
        <v>108</v>
      </c>
      <c r="I15585" t="s">
        <v>72</v>
      </c>
      <c r="J15585" t="s">
        <v>109</v>
      </c>
      <c r="K15585" s="23">
        <v>8</v>
      </c>
      <c r="L15585" s="24">
        <v>8.1999999999999993</v>
      </c>
      <c r="M15585" s="24">
        <v>65.599999999999994</v>
      </c>
      <c r="N15585" s="24">
        <v>44.61</v>
      </c>
      <c r="O15585" s="24">
        <v>20.99</v>
      </c>
      <c r="P15585" s="25">
        <v>32</v>
      </c>
    </row>
    <row r="15586" spans="1:16" x14ac:dyDescent="0.3">
      <c r="A15586" s="22">
        <v>43589</v>
      </c>
      <c r="B15586">
        <v>2019</v>
      </c>
      <c r="C15586">
        <v>5</v>
      </c>
      <c r="D15586" t="s">
        <v>123</v>
      </c>
      <c r="E15586" t="s">
        <v>121</v>
      </c>
      <c r="F15586" t="s">
        <v>193</v>
      </c>
      <c r="G15586" t="s">
        <v>111</v>
      </c>
      <c r="H15586" t="s">
        <v>94</v>
      </c>
      <c r="I15586" t="s">
        <v>73</v>
      </c>
      <c r="J15586" t="s">
        <v>95</v>
      </c>
      <c r="K15586" s="23">
        <v>9</v>
      </c>
      <c r="L15586" s="24">
        <v>3.1</v>
      </c>
      <c r="M15586" s="24">
        <v>27.9</v>
      </c>
      <c r="N15586" s="24">
        <v>19.53</v>
      </c>
      <c r="O15586" s="24">
        <v>8.3699999999999992</v>
      </c>
      <c r="P15586" s="25">
        <v>30</v>
      </c>
    </row>
    <row r="15587" spans="1:16" x14ac:dyDescent="0.3">
      <c r="A15587" s="22">
        <v>43589</v>
      </c>
      <c r="B15587">
        <v>2019</v>
      </c>
      <c r="C15587">
        <v>5</v>
      </c>
      <c r="D15587" t="s">
        <v>123</v>
      </c>
      <c r="E15587" t="s">
        <v>121</v>
      </c>
      <c r="F15587" t="s">
        <v>193</v>
      </c>
      <c r="G15587" t="s">
        <v>111</v>
      </c>
      <c r="H15587" t="s">
        <v>96</v>
      </c>
      <c r="I15587" t="s">
        <v>74</v>
      </c>
      <c r="J15587" t="s">
        <v>97</v>
      </c>
      <c r="K15587" s="23">
        <v>5.43</v>
      </c>
      <c r="L15587" s="24">
        <v>3.6</v>
      </c>
      <c r="M15587" s="24">
        <v>19.55</v>
      </c>
      <c r="N15587" s="24">
        <v>13.68</v>
      </c>
      <c r="O15587" s="24">
        <v>5.87</v>
      </c>
      <c r="P15587" s="25">
        <v>30</v>
      </c>
    </row>
    <row r="15588" spans="1:16" x14ac:dyDescent="0.3">
      <c r="A15588" s="22">
        <v>43589</v>
      </c>
      <c r="B15588">
        <v>2019</v>
      </c>
      <c r="C15588">
        <v>5</v>
      </c>
      <c r="D15588" t="s">
        <v>123</v>
      </c>
      <c r="E15588" t="s">
        <v>121</v>
      </c>
      <c r="F15588" t="s">
        <v>193</v>
      </c>
      <c r="G15588" t="s">
        <v>111</v>
      </c>
      <c r="H15588" t="s">
        <v>98</v>
      </c>
      <c r="I15588" t="s">
        <v>75</v>
      </c>
      <c r="J15588" t="s">
        <v>99</v>
      </c>
      <c r="K15588" s="23">
        <v>4.25</v>
      </c>
      <c r="L15588" s="24">
        <v>2.8</v>
      </c>
      <c r="M15588" s="24">
        <v>11.9</v>
      </c>
      <c r="N15588" s="24">
        <v>8.57</v>
      </c>
      <c r="O15588" s="24">
        <v>3.33</v>
      </c>
      <c r="P15588" s="25">
        <v>28</v>
      </c>
    </row>
    <row r="15589" spans="1:16" x14ac:dyDescent="0.3">
      <c r="A15589" s="22">
        <v>43589</v>
      </c>
      <c r="B15589">
        <v>2019</v>
      </c>
      <c r="C15589">
        <v>5</v>
      </c>
      <c r="D15589" t="s">
        <v>123</v>
      </c>
      <c r="E15589" t="s">
        <v>121</v>
      </c>
      <c r="F15589" t="s">
        <v>193</v>
      </c>
      <c r="G15589" t="s">
        <v>111</v>
      </c>
      <c r="H15589" t="s">
        <v>100</v>
      </c>
      <c r="I15589" t="s">
        <v>70</v>
      </c>
      <c r="J15589" t="s">
        <v>101</v>
      </c>
      <c r="K15589" s="23">
        <v>25</v>
      </c>
      <c r="L15589" s="24">
        <v>2.4</v>
      </c>
      <c r="M15589" s="24">
        <v>60</v>
      </c>
      <c r="N15589" s="24">
        <v>44.4</v>
      </c>
      <c r="O15589" s="24">
        <v>15.6</v>
      </c>
      <c r="P15589" s="25">
        <v>26</v>
      </c>
    </row>
    <row r="15590" spans="1:16" x14ac:dyDescent="0.3">
      <c r="A15590" s="22">
        <v>43589</v>
      </c>
      <c r="B15590">
        <v>2019</v>
      </c>
      <c r="C15590">
        <v>5</v>
      </c>
      <c r="D15590" t="s">
        <v>123</v>
      </c>
      <c r="E15590" t="s">
        <v>121</v>
      </c>
      <c r="F15590" t="s">
        <v>193</v>
      </c>
      <c r="G15590" t="s">
        <v>111</v>
      </c>
      <c r="H15590" t="s">
        <v>102</v>
      </c>
      <c r="I15590" t="s">
        <v>71</v>
      </c>
      <c r="J15590" t="s">
        <v>103</v>
      </c>
      <c r="K15590" s="23">
        <v>5</v>
      </c>
      <c r="L15590" s="24">
        <v>6.9</v>
      </c>
      <c r="M15590" s="24">
        <v>34.5</v>
      </c>
      <c r="N15590" s="24">
        <v>22.77</v>
      </c>
      <c r="O15590" s="24">
        <v>11.73</v>
      </c>
      <c r="P15590" s="25">
        <v>34</v>
      </c>
    </row>
    <row r="15591" spans="1:16" x14ac:dyDescent="0.3">
      <c r="A15591" s="22">
        <v>43589</v>
      </c>
      <c r="B15591">
        <v>2019</v>
      </c>
      <c r="C15591">
        <v>5</v>
      </c>
      <c r="D15591" t="s">
        <v>123</v>
      </c>
      <c r="E15591" t="s">
        <v>121</v>
      </c>
      <c r="F15591" t="s">
        <v>193</v>
      </c>
      <c r="G15591" t="s">
        <v>111</v>
      </c>
      <c r="H15591" t="s">
        <v>104</v>
      </c>
      <c r="I15591" t="s">
        <v>76</v>
      </c>
      <c r="J15591" t="s">
        <v>105</v>
      </c>
      <c r="K15591" s="23">
        <v>1</v>
      </c>
      <c r="L15591" s="24">
        <v>7.4</v>
      </c>
      <c r="M15591" s="24">
        <v>7.4</v>
      </c>
      <c r="N15591" s="24">
        <v>4.88</v>
      </c>
      <c r="O15591" s="24">
        <v>2.52</v>
      </c>
      <c r="P15591" s="25">
        <v>34</v>
      </c>
    </row>
    <row r="15592" spans="1:16" x14ac:dyDescent="0.3">
      <c r="A15592" s="22">
        <v>43589</v>
      </c>
      <c r="B15592">
        <v>2019</v>
      </c>
      <c r="C15592">
        <v>5</v>
      </c>
      <c r="D15592" t="s">
        <v>123</v>
      </c>
      <c r="E15592" t="s">
        <v>121</v>
      </c>
      <c r="F15592" t="s">
        <v>193</v>
      </c>
      <c r="G15592" t="s">
        <v>111</v>
      </c>
      <c r="H15592" t="s">
        <v>106</v>
      </c>
      <c r="I15592" t="s">
        <v>69</v>
      </c>
      <c r="J15592" t="s">
        <v>107</v>
      </c>
      <c r="K15592" s="23">
        <v>16</v>
      </c>
      <c r="L15592" s="24">
        <v>16.5</v>
      </c>
      <c r="M15592" s="24">
        <v>264</v>
      </c>
      <c r="N15592" s="24">
        <v>205.92</v>
      </c>
      <c r="O15592" s="24">
        <v>58.08</v>
      </c>
      <c r="P15592" s="25">
        <v>22</v>
      </c>
    </row>
    <row r="15593" spans="1:16" x14ac:dyDescent="0.3">
      <c r="A15593" s="22">
        <v>43589</v>
      </c>
      <c r="B15593">
        <v>2019</v>
      </c>
      <c r="C15593">
        <v>5</v>
      </c>
      <c r="D15593" t="s">
        <v>123</v>
      </c>
      <c r="E15593" t="s">
        <v>121</v>
      </c>
      <c r="F15593" t="s">
        <v>193</v>
      </c>
      <c r="G15593" t="s">
        <v>111</v>
      </c>
      <c r="H15593" t="s">
        <v>108</v>
      </c>
      <c r="I15593" t="s">
        <v>72</v>
      </c>
      <c r="J15593" t="s">
        <v>109</v>
      </c>
      <c r="K15593" s="23">
        <v>9</v>
      </c>
      <c r="L15593" s="24">
        <v>8.1999999999999993</v>
      </c>
      <c r="M15593" s="24">
        <v>73.8</v>
      </c>
      <c r="N15593" s="24">
        <v>50.18</v>
      </c>
      <c r="O15593" s="24">
        <v>23.62</v>
      </c>
      <c r="P15593" s="25">
        <v>32</v>
      </c>
    </row>
    <row r="15594" spans="1:16" x14ac:dyDescent="0.3">
      <c r="A15594" s="22">
        <v>43590</v>
      </c>
      <c r="B15594">
        <v>2019</v>
      </c>
      <c r="C15594">
        <v>5</v>
      </c>
      <c r="D15594" t="s">
        <v>123</v>
      </c>
      <c r="E15594" t="s">
        <v>121</v>
      </c>
      <c r="F15594" t="s">
        <v>193</v>
      </c>
      <c r="G15594" t="s">
        <v>112</v>
      </c>
      <c r="H15594" t="s">
        <v>94</v>
      </c>
      <c r="I15594" t="s">
        <v>73</v>
      </c>
      <c r="J15594" t="s">
        <v>95</v>
      </c>
      <c r="K15594" s="23">
        <v>7</v>
      </c>
      <c r="L15594" s="24">
        <v>3.1</v>
      </c>
      <c r="M15594" s="24">
        <v>21.7</v>
      </c>
      <c r="N15594" s="24">
        <v>15.19</v>
      </c>
      <c r="O15594" s="24">
        <v>6.51</v>
      </c>
      <c r="P15594" s="25">
        <v>30</v>
      </c>
    </row>
    <row r="15595" spans="1:16" x14ac:dyDescent="0.3">
      <c r="A15595" s="22">
        <v>43590</v>
      </c>
      <c r="B15595">
        <v>2019</v>
      </c>
      <c r="C15595">
        <v>5</v>
      </c>
      <c r="D15595" t="s">
        <v>123</v>
      </c>
      <c r="E15595" t="s">
        <v>121</v>
      </c>
      <c r="F15595" t="s">
        <v>193</v>
      </c>
      <c r="G15595" t="s">
        <v>112</v>
      </c>
      <c r="H15595" t="s">
        <v>96</v>
      </c>
      <c r="I15595" t="s">
        <v>74</v>
      </c>
      <c r="J15595" t="s">
        <v>97</v>
      </c>
      <c r="K15595" s="23">
        <v>2.42</v>
      </c>
      <c r="L15595" s="24">
        <v>3.6</v>
      </c>
      <c r="M15595" s="24">
        <v>8.7100000000000009</v>
      </c>
      <c r="N15595" s="24">
        <v>6.1</v>
      </c>
      <c r="O15595" s="24">
        <v>2.61</v>
      </c>
      <c r="P15595" s="25">
        <v>30</v>
      </c>
    </row>
    <row r="15596" spans="1:16" x14ac:dyDescent="0.3">
      <c r="A15596" s="22">
        <v>43590</v>
      </c>
      <c r="B15596">
        <v>2019</v>
      </c>
      <c r="C15596">
        <v>5</v>
      </c>
      <c r="D15596" t="s">
        <v>123</v>
      </c>
      <c r="E15596" t="s">
        <v>121</v>
      </c>
      <c r="F15596" t="s">
        <v>193</v>
      </c>
      <c r="G15596" t="s">
        <v>112</v>
      </c>
      <c r="H15596" t="s">
        <v>98</v>
      </c>
      <c r="I15596" t="s">
        <v>75</v>
      </c>
      <c r="J15596" t="s">
        <v>99</v>
      </c>
      <c r="K15596" s="23">
        <v>4.2</v>
      </c>
      <c r="L15596" s="24">
        <v>2.8</v>
      </c>
      <c r="M15596" s="24">
        <v>11.76</v>
      </c>
      <c r="N15596" s="24">
        <v>8.4700000000000006</v>
      </c>
      <c r="O15596" s="24">
        <v>3.29</v>
      </c>
      <c r="P15596" s="25">
        <v>28</v>
      </c>
    </row>
    <row r="15597" spans="1:16" x14ac:dyDescent="0.3">
      <c r="A15597" s="22">
        <v>43590</v>
      </c>
      <c r="B15597">
        <v>2019</v>
      </c>
      <c r="C15597">
        <v>5</v>
      </c>
      <c r="D15597" t="s">
        <v>123</v>
      </c>
      <c r="E15597" t="s">
        <v>121</v>
      </c>
      <c r="F15597" t="s">
        <v>193</v>
      </c>
      <c r="G15597" t="s">
        <v>112</v>
      </c>
      <c r="H15597" t="s">
        <v>100</v>
      </c>
      <c r="I15597" t="s">
        <v>70</v>
      </c>
      <c r="J15597" t="s">
        <v>101</v>
      </c>
      <c r="K15597" s="23">
        <v>31</v>
      </c>
      <c r="L15597" s="24">
        <v>2.4</v>
      </c>
      <c r="M15597" s="24">
        <v>74.400000000000006</v>
      </c>
      <c r="N15597" s="24">
        <v>55.06</v>
      </c>
      <c r="O15597" s="24">
        <v>19.34</v>
      </c>
      <c r="P15597" s="25">
        <v>26</v>
      </c>
    </row>
    <row r="15598" spans="1:16" x14ac:dyDescent="0.3">
      <c r="A15598" s="22">
        <v>43590</v>
      </c>
      <c r="B15598">
        <v>2019</v>
      </c>
      <c r="C15598">
        <v>5</v>
      </c>
      <c r="D15598" t="s">
        <v>123</v>
      </c>
      <c r="E15598" t="s">
        <v>121</v>
      </c>
      <c r="F15598" t="s">
        <v>193</v>
      </c>
      <c r="G15598" t="s">
        <v>112</v>
      </c>
      <c r="H15598" t="s">
        <v>102</v>
      </c>
      <c r="I15598" t="s">
        <v>71</v>
      </c>
      <c r="J15598" t="s">
        <v>103</v>
      </c>
      <c r="K15598" s="23">
        <v>2</v>
      </c>
      <c r="L15598" s="24">
        <v>6.9</v>
      </c>
      <c r="M15598" s="24">
        <v>13.8</v>
      </c>
      <c r="N15598" s="24">
        <v>9.11</v>
      </c>
      <c r="O15598" s="24">
        <v>4.6900000000000004</v>
      </c>
      <c r="P15598" s="25">
        <v>34</v>
      </c>
    </row>
    <row r="15599" spans="1:16" x14ac:dyDescent="0.3">
      <c r="A15599" s="22">
        <v>43590</v>
      </c>
      <c r="B15599">
        <v>2019</v>
      </c>
      <c r="C15599">
        <v>5</v>
      </c>
      <c r="D15599" t="s">
        <v>123</v>
      </c>
      <c r="E15599" t="s">
        <v>121</v>
      </c>
      <c r="F15599" t="s">
        <v>193</v>
      </c>
      <c r="G15599" t="s">
        <v>112</v>
      </c>
      <c r="H15599" t="s">
        <v>104</v>
      </c>
      <c r="I15599" t="s">
        <v>76</v>
      </c>
      <c r="J15599" t="s">
        <v>105</v>
      </c>
      <c r="K15599" s="23">
        <v>0</v>
      </c>
      <c r="L15599" s="24">
        <v>7.4</v>
      </c>
      <c r="M15599" s="24">
        <v>0</v>
      </c>
      <c r="N15599" s="24">
        <v>0</v>
      </c>
      <c r="O15599" s="24">
        <v>0</v>
      </c>
      <c r="P15599" s="25">
        <v>34</v>
      </c>
    </row>
    <row r="15600" spans="1:16" x14ac:dyDescent="0.3">
      <c r="A15600" s="22">
        <v>43590</v>
      </c>
      <c r="B15600">
        <v>2019</v>
      </c>
      <c r="C15600">
        <v>5</v>
      </c>
      <c r="D15600" t="s">
        <v>123</v>
      </c>
      <c r="E15600" t="s">
        <v>121</v>
      </c>
      <c r="F15600" t="s">
        <v>193</v>
      </c>
      <c r="G15600" t="s">
        <v>112</v>
      </c>
      <c r="H15600" t="s">
        <v>106</v>
      </c>
      <c r="I15600" t="s">
        <v>69</v>
      </c>
      <c r="J15600" t="s">
        <v>107</v>
      </c>
      <c r="K15600" s="23">
        <v>0</v>
      </c>
      <c r="L15600" s="24">
        <v>16.5</v>
      </c>
      <c r="M15600" s="24">
        <v>0</v>
      </c>
      <c r="N15600" s="24">
        <v>0</v>
      </c>
      <c r="O15600" s="24">
        <v>0</v>
      </c>
      <c r="P15600" s="25">
        <v>22</v>
      </c>
    </row>
    <row r="15601" spans="1:16" x14ac:dyDescent="0.3">
      <c r="A15601" s="22">
        <v>43590</v>
      </c>
      <c r="B15601">
        <v>2019</v>
      </c>
      <c r="C15601">
        <v>5</v>
      </c>
      <c r="D15601" t="s">
        <v>123</v>
      </c>
      <c r="E15601" t="s">
        <v>121</v>
      </c>
      <c r="F15601" t="s">
        <v>193</v>
      </c>
      <c r="G15601" t="s">
        <v>112</v>
      </c>
      <c r="H15601" t="s">
        <v>108</v>
      </c>
      <c r="I15601" t="s">
        <v>72</v>
      </c>
      <c r="J15601" t="s">
        <v>109</v>
      </c>
      <c r="K15601" s="23">
        <v>5</v>
      </c>
      <c r="L15601" s="24">
        <v>8.1999999999999993</v>
      </c>
      <c r="M15601" s="24">
        <v>41</v>
      </c>
      <c r="N15601" s="24">
        <v>27.88</v>
      </c>
      <c r="O15601" s="24">
        <v>13.12</v>
      </c>
      <c r="P15601" s="25">
        <v>32</v>
      </c>
    </row>
    <row r="15602" spans="1:16" x14ac:dyDescent="0.3">
      <c r="A15602" s="22">
        <v>43591</v>
      </c>
      <c r="B15602">
        <v>2019</v>
      </c>
      <c r="C15602">
        <v>5</v>
      </c>
      <c r="D15602" t="s">
        <v>123</v>
      </c>
      <c r="E15602" t="s">
        <v>121</v>
      </c>
      <c r="F15602" t="s">
        <v>193</v>
      </c>
      <c r="G15602" t="s">
        <v>113</v>
      </c>
      <c r="H15602" t="s">
        <v>94</v>
      </c>
      <c r="I15602" t="s">
        <v>73</v>
      </c>
      <c r="J15602" t="s">
        <v>95</v>
      </c>
      <c r="K15602" s="23">
        <v>4.68</v>
      </c>
      <c r="L15602" s="24">
        <v>3.1</v>
      </c>
      <c r="M15602" s="24">
        <v>14.51</v>
      </c>
      <c r="N15602" s="24">
        <v>10.16</v>
      </c>
      <c r="O15602" s="24">
        <v>4.3499999999999996</v>
      </c>
      <c r="P15602" s="25">
        <v>30</v>
      </c>
    </row>
    <row r="15603" spans="1:16" x14ac:dyDescent="0.3">
      <c r="A15603" s="22">
        <v>43591</v>
      </c>
      <c r="B15603">
        <v>2019</v>
      </c>
      <c r="C15603">
        <v>5</v>
      </c>
      <c r="D15603" t="s">
        <v>123</v>
      </c>
      <c r="E15603" t="s">
        <v>121</v>
      </c>
      <c r="F15603" t="s">
        <v>193</v>
      </c>
      <c r="G15603" t="s">
        <v>113</v>
      </c>
      <c r="H15603" t="s">
        <v>96</v>
      </c>
      <c r="I15603" t="s">
        <v>74</v>
      </c>
      <c r="J15603" t="s">
        <v>97</v>
      </c>
      <c r="K15603" s="23">
        <v>7.0000000000000007E-2</v>
      </c>
      <c r="L15603" s="24">
        <v>3.6</v>
      </c>
      <c r="M15603" s="24">
        <v>0.25</v>
      </c>
      <c r="N15603" s="24">
        <v>0.18</v>
      </c>
      <c r="O15603" s="24">
        <v>7.0000000000000007E-2</v>
      </c>
      <c r="P15603" s="25">
        <v>30</v>
      </c>
    </row>
    <row r="15604" spans="1:16" x14ac:dyDescent="0.3">
      <c r="A15604" s="22">
        <v>43591</v>
      </c>
      <c r="B15604">
        <v>2019</v>
      </c>
      <c r="C15604">
        <v>5</v>
      </c>
      <c r="D15604" t="s">
        <v>123</v>
      </c>
      <c r="E15604" t="s">
        <v>121</v>
      </c>
      <c r="F15604" t="s">
        <v>193</v>
      </c>
      <c r="G15604" t="s">
        <v>113</v>
      </c>
      <c r="H15604" t="s">
        <v>98</v>
      </c>
      <c r="I15604" t="s">
        <v>75</v>
      </c>
      <c r="J15604" t="s">
        <v>99</v>
      </c>
      <c r="K15604" s="23">
        <v>2</v>
      </c>
      <c r="L15604" s="24">
        <v>2.8</v>
      </c>
      <c r="M15604" s="24">
        <v>5.6</v>
      </c>
      <c r="N15604" s="24">
        <v>4.03</v>
      </c>
      <c r="O15604" s="24">
        <v>1.57</v>
      </c>
      <c r="P15604" s="25">
        <v>28</v>
      </c>
    </row>
    <row r="15605" spans="1:16" x14ac:dyDescent="0.3">
      <c r="A15605" s="22">
        <v>43591</v>
      </c>
      <c r="B15605">
        <v>2019</v>
      </c>
      <c r="C15605">
        <v>5</v>
      </c>
      <c r="D15605" t="s">
        <v>123</v>
      </c>
      <c r="E15605" t="s">
        <v>121</v>
      </c>
      <c r="F15605" t="s">
        <v>193</v>
      </c>
      <c r="G15605" t="s">
        <v>113</v>
      </c>
      <c r="H15605" t="s">
        <v>100</v>
      </c>
      <c r="I15605" t="s">
        <v>70</v>
      </c>
      <c r="J15605" t="s">
        <v>101</v>
      </c>
      <c r="K15605" s="23">
        <v>23</v>
      </c>
      <c r="L15605" s="24">
        <v>2.4</v>
      </c>
      <c r="M15605" s="24">
        <v>55.2</v>
      </c>
      <c r="N15605" s="24">
        <v>40.85</v>
      </c>
      <c r="O15605" s="24">
        <v>14.35</v>
      </c>
      <c r="P15605" s="25">
        <v>26</v>
      </c>
    </row>
    <row r="15606" spans="1:16" x14ac:dyDescent="0.3">
      <c r="A15606" s="22">
        <v>43591</v>
      </c>
      <c r="B15606">
        <v>2019</v>
      </c>
      <c r="C15606">
        <v>5</v>
      </c>
      <c r="D15606" t="s">
        <v>123</v>
      </c>
      <c r="E15606" t="s">
        <v>121</v>
      </c>
      <c r="F15606" t="s">
        <v>193</v>
      </c>
      <c r="G15606" t="s">
        <v>113</v>
      </c>
      <c r="H15606" t="s">
        <v>102</v>
      </c>
      <c r="I15606" t="s">
        <v>71</v>
      </c>
      <c r="J15606" t="s">
        <v>103</v>
      </c>
      <c r="K15606" s="23">
        <v>11</v>
      </c>
      <c r="L15606" s="24">
        <v>6.9</v>
      </c>
      <c r="M15606" s="24">
        <v>75.900000000000006</v>
      </c>
      <c r="N15606" s="24">
        <v>50.09</v>
      </c>
      <c r="O15606" s="24">
        <v>25.81</v>
      </c>
      <c r="P15606" s="25">
        <v>34</v>
      </c>
    </row>
    <row r="15607" spans="1:16" x14ac:dyDescent="0.3">
      <c r="A15607" s="22">
        <v>43591</v>
      </c>
      <c r="B15607">
        <v>2019</v>
      </c>
      <c r="C15607">
        <v>5</v>
      </c>
      <c r="D15607" t="s">
        <v>123</v>
      </c>
      <c r="E15607" t="s">
        <v>121</v>
      </c>
      <c r="F15607" t="s">
        <v>193</v>
      </c>
      <c r="G15607" t="s">
        <v>113</v>
      </c>
      <c r="H15607" t="s">
        <v>104</v>
      </c>
      <c r="I15607" t="s">
        <v>76</v>
      </c>
      <c r="J15607" t="s">
        <v>105</v>
      </c>
      <c r="K15607" s="23">
        <v>2</v>
      </c>
      <c r="L15607" s="24">
        <v>7.4</v>
      </c>
      <c r="M15607" s="24">
        <v>14.8</v>
      </c>
      <c r="N15607" s="24">
        <v>9.77</v>
      </c>
      <c r="O15607" s="24">
        <v>5.03</v>
      </c>
      <c r="P15607" s="25">
        <v>34</v>
      </c>
    </row>
    <row r="15608" spans="1:16" x14ac:dyDescent="0.3">
      <c r="A15608" s="22">
        <v>43591</v>
      </c>
      <c r="B15608">
        <v>2019</v>
      </c>
      <c r="C15608">
        <v>5</v>
      </c>
      <c r="D15608" t="s">
        <v>123</v>
      </c>
      <c r="E15608" t="s">
        <v>121</v>
      </c>
      <c r="F15608" t="s">
        <v>193</v>
      </c>
      <c r="G15608" t="s">
        <v>113</v>
      </c>
      <c r="H15608" t="s">
        <v>106</v>
      </c>
      <c r="I15608" t="s">
        <v>69</v>
      </c>
      <c r="J15608" t="s">
        <v>107</v>
      </c>
      <c r="K15608" s="23">
        <v>9</v>
      </c>
      <c r="L15608" s="24">
        <v>16.5</v>
      </c>
      <c r="M15608" s="24">
        <v>148.5</v>
      </c>
      <c r="N15608" s="24">
        <v>115.83</v>
      </c>
      <c r="O15608" s="24">
        <v>32.67</v>
      </c>
      <c r="P15608" s="25">
        <v>22</v>
      </c>
    </row>
    <row r="15609" spans="1:16" x14ac:dyDescent="0.3">
      <c r="A15609" s="22">
        <v>43591</v>
      </c>
      <c r="B15609">
        <v>2019</v>
      </c>
      <c r="C15609">
        <v>5</v>
      </c>
      <c r="D15609" t="s">
        <v>123</v>
      </c>
      <c r="E15609" t="s">
        <v>121</v>
      </c>
      <c r="F15609" t="s">
        <v>193</v>
      </c>
      <c r="G15609" t="s">
        <v>113</v>
      </c>
      <c r="H15609" t="s">
        <v>108</v>
      </c>
      <c r="I15609" t="s">
        <v>72</v>
      </c>
      <c r="J15609" t="s">
        <v>109</v>
      </c>
      <c r="K15609" s="23">
        <v>3</v>
      </c>
      <c r="L15609" s="24">
        <v>8.1999999999999993</v>
      </c>
      <c r="M15609" s="24">
        <v>24.6</v>
      </c>
      <c r="N15609" s="24">
        <v>16.73</v>
      </c>
      <c r="O15609" s="24">
        <v>7.87</v>
      </c>
      <c r="P15609" s="25">
        <v>32</v>
      </c>
    </row>
    <row r="15610" spans="1:16" x14ac:dyDescent="0.3">
      <c r="A15610" s="22">
        <v>43592</v>
      </c>
      <c r="B15610">
        <v>2019</v>
      </c>
      <c r="C15610">
        <v>5</v>
      </c>
      <c r="D15610" t="s">
        <v>123</v>
      </c>
      <c r="E15610" t="s">
        <v>121</v>
      </c>
      <c r="F15610" t="s">
        <v>193</v>
      </c>
      <c r="G15610" t="s">
        <v>114</v>
      </c>
      <c r="H15610" t="s">
        <v>94</v>
      </c>
      <c r="I15610" t="s">
        <v>73</v>
      </c>
      <c r="J15610" t="s">
        <v>95</v>
      </c>
      <c r="K15610" s="23">
        <v>2.66</v>
      </c>
      <c r="L15610" s="24">
        <v>3.1</v>
      </c>
      <c r="M15610" s="24">
        <v>8.25</v>
      </c>
      <c r="N15610" s="24">
        <v>5.78</v>
      </c>
      <c r="O15610" s="24">
        <v>2.4700000000000002</v>
      </c>
      <c r="P15610" s="25">
        <v>30</v>
      </c>
    </row>
    <row r="15611" spans="1:16" x14ac:dyDescent="0.3">
      <c r="A15611" s="22">
        <v>43592</v>
      </c>
      <c r="B15611">
        <v>2019</v>
      </c>
      <c r="C15611">
        <v>5</v>
      </c>
      <c r="D15611" t="s">
        <v>123</v>
      </c>
      <c r="E15611" t="s">
        <v>121</v>
      </c>
      <c r="F15611" t="s">
        <v>193</v>
      </c>
      <c r="G15611" t="s">
        <v>114</v>
      </c>
      <c r="H15611" t="s">
        <v>96</v>
      </c>
      <c r="I15611" t="s">
        <v>74</v>
      </c>
      <c r="J15611" t="s">
        <v>97</v>
      </c>
      <c r="K15611" s="23">
        <v>5.52</v>
      </c>
      <c r="L15611" s="24">
        <v>3.6</v>
      </c>
      <c r="M15611" s="24">
        <v>19.87</v>
      </c>
      <c r="N15611" s="24">
        <v>13.91</v>
      </c>
      <c r="O15611" s="24">
        <v>5.96</v>
      </c>
      <c r="P15611" s="25">
        <v>30</v>
      </c>
    </row>
    <row r="15612" spans="1:16" x14ac:dyDescent="0.3">
      <c r="A15612" s="22">
        <v>43592</v>
      </c>
      <c r="B15612">
        <v>2019</v>
      </c>
      <c r="C15612">
        <v>5</v>
      </c>
      <c r="D15612" t="s">
        <v>123</v>
      </c>
      <c r="E15612" t="s">
        <v>121</v>
      </c>
      <c r="F15612" t="s">
        <v>193</v>
      </c>
      <c r="G15612" t="s">
        <v>114</v>
      </c>
      <c r="H15612" t="s">
        <v>98</v>
      </c>
      <c r="I15612" t="s">
        <v>75</v>
      </c>
      <c r="J15612" t="s">
        <v>99</v>
      </c>
      <c r="K15612" s="23">
        <v>1</v>
      </c>
      <c r="L15612" s="24">
        <v>2.8</v>
      </c>
      <c r="M15612" s="24">
        <v>2.8</v>
      </c>
      <c r="N15612" s="24">
        <v>2.02</v>
      </c>
      <c r="O15612" s="24">
        <v>0.78</v>
      </c>
      <c r="P15612" s="25">
        <v>28</v>
      </c>
    </row>
    <row r="15613" spans="1:16" x14ac:dyDescent="0.3">
      <c r="A15613" s="22">
        <v>43592</v>
      </c>
      <c r="B15613">
        <v>2019</v>
      </c>
      <c r="C15613">
        <v>5</v>
      </c>
      <c r="D15613" t="s">
        <v>123</v>
      </c>
      <c r="E15613" t="s">
        <v>121</v>
      </c>
      <c r="F15613" t="s">
        <v>193</v>
      </c>
      <c r="G15613" t="s">
        <v>114</v>
      </c>
      <c r="H15613" t="s">
        <v>100</v>
      </c>
      <c r="I15613" t="s">
        <v>70</v>
      </c>
      <c r="J15613" t="s">
        <v>101</v>
      </c>
      <c r="K15613" s="23">
        <v>33.4</v>
      </c>
      <c r="L15613" s="24">
        <v>2.4</v>
      </c>
      <c r="M15613" s="24">
        <v>80.16</v>
      </c>
      <c r="N15613" s="24">
        <v>59.32</v>
      </c>
      <c r="O15613" s="24">
        <v>20.84</v>
      </c>
      <c r="P15613" s="25">
        <v>26</v>
      </c>
    </row>
    <row r="15614" spans="1:16" x14ac:dyDescent="0.3">
      <c r="A15614" s="22">
        <v>43592</v>
      </c>
      <c r="B15614">
        <v>2019</v>
      </c>
      <c r="C15614">
        <v>5</v>
      </c>
      <c r="D15614" t="s">
        <v>123</v>
      </c>
      <c r="E15614" t="s">
        <v>121</v>
      </c>
      <c r="F15614" t="s">
        <v>193</v>
      </c>
      <c r="G15614" t="s">
        <v>114</v>
      </c>
      <c r="H15614" t="s">
        <v>102</v>
      </c>
      <c r="I15614" t="s">
        <v>71</v>
      </c>
      <c r="J15614" t="s">
        <v>103</v>
      </c>
      <c r="K15614" s="23">
        <v>19</v>
      </c>
      <c r="L15614" s="24">
        <v>6.9</v>
      </c>
      <c r="M15614" s="24">
        <v>131.1</v>
      </c>
      <c r="N15614" s="24">
        <v>86.53</v>
      </c>
      <c r="O15614" s="24">
        <v>44.57</v>
      </c>
      <c r="P15614" s="25">
        <v>34</v>
      </c>
    </row>
    <row r="15615" spans="1:16" x14ac:dyDescent="0.3">
      <c r="A15615" s="22">
        <v>43592</v>
      </c>
      <c r="B15615">
        <v>2019</v>
      </c>
      <c r="C15615">
        <v>5</v>
      </c>
      <c r="D15615" t="s">
        <v>123</v>
      </c>
      <c r="E15615" t="s">
        <v>121</v>
      </c>
      <c r="F15615" t="s">
        <v>193</v>
      </c>
      <c r="G15615" t="s">
        <v>114</v>
      </c>
      <c r="H15615" t="s">
        <v>104</v>
      </c>
      <c r="I15615" t="s">
        <v>76</v>
      </c>
      <c r="J15615" t="s">
        <v>105</v>
      </c>
      <c r="K15615" s="23">
        <v>0</v>
      </c>
      <c r="L15615" s="24">
        <v>7.4</v>
      </c>
      <c r="M15615" s="24">
        <v>0</v>
      </c>
      <c r="N15615" s="24">
        <v>0</v>
      </c>
      <c r="O15615" s="24">
        <v>0</v>
      </c>
      <c r="P15615" s="25">
        <v>34</v>
      </c>
    </row>
    <row r="15616" spans="1:16" x14ac:dyDescent="0.3">
      <c r="A15616" s="22">
        <v>43592</v>
      </c>
      <c r="B15616">
        <v>2019</v>
      </c>
      <c r="C15616">
        <v>5</v>
      </c>
      <c r="D15616" t="s">
        <v>123</v>
      </c>
      <c r="E15616" t="s">
        <v>121</v>
      </c>
      <c r="F15616" t="s">
        <v>193</v>
      </c>
      <c r="G15616" t="s">
        <v>114</v>
      </c>
      <c r="H15616" t="s">
        <v>106</v>
      </c>
      <c r="I15616" t="s">
        <v>69</v>
      </c>
      <c r="J15616" t="s">
        <v>107</v>
      </c>
      <c r="K15616" s="23">
        <v>6</v>
      </c>
      <c r="L15616" s="24">
        <v>16.5</v>
      </c>
      <c r="M15616" s="24">
        <v>99</v>
      </c>
      <c r="N15616" s="24">
        <v>77.22</v>
      </c>
      <c r="O15616" s="24">
        <v>21.78</v>
      </c>
      <c r="P15616" s="25">
        <v>22</v>
      </c>
    </row>
    <row r="15617" spans="1:16" x14ac:dyDescent="0.3">
      <c r="A15617" s="22">
        <v>43592</v>
      </c>
      <c r="B15617">
        <v>2019</v>
      </c>
      <c r="C15617">
        <v>5</v>
      </c>
      <c r="D15617" t="s">
        <v>123</v>
      </c>
      <c r="E15617" t="s">
        <v>121</v>
      </c>
      <c r="F15617" t="s">
        <v>193</v>
      </c>
      <c r="G15617" t="s">
        <v>114</v>
      </c>
      <c r="H15617" t="s">
        <v>108</v>
      </c>
      <c r="I15617" t="s">
        <v>72</v>
      </c>
      <c r="J15617" t="s">
        <v>109</v>
      </c>
      <c r="K15617" s="23">
        <v>5</v>
      </c>
      <c r="L15617" s="24">
        <v>8.1999999999999993</v>
      </c>
      <c r="M15617" s="24">
        <v>41</v>
      </c>
      <c r="N15617" s="24">
        <v>27.88</v>
      </c>
      <c r="O15617" s="24">
        <v>13.12</v>
      </c>
      <c r="P15617" s="25">
        <v>32</v>
      </c>
    </row>
    <row r="15618" spans="1:16" x14ac:dyDescent="0.3">
      <c r="A15618" s="22">
        <v>43593</v>
      </c>
      <c r="B15618">
        <v>2019</v>
      </c>
      <c r="C15618">
        <v>5</v>
      </c>
      <c r="D15618" t="s">
        <v>123</v>
      </c>
      <c r="E15618" t="s">
        <v>121</v>
      </c>
      <c r="F15618" t="s">
        <v>193</v>
      </c>
      <c r="G15618" t="s">
        <v>115</v>
      </c>
      <c r="H15618" t="s">
        <v>94</v>
      </c>
      <c r="I15618" t="s">
        <v>73</v>
      </c>
      <c r="J15618" t="s">
        <v>95</v>
      </c>
      <c r="K15618" s="23">
        <v>9</v>
      </c>
      <c r="L15618" s="24">
        <v>3.1</v>
      </c>
      <c r="M15618" s="24">
        <v>27.9</v>
      </c>
      <c r="N15618" s="24">
        <v>19.53</v>
      </c>
      <c r="O15618" s="24">
        <v>8.3699999999999992</v>
      </c>
      <c r="P15618" s="25">
        <v>30</v>
      </c>
    </row>
    <row r="15619" spans="1:16" x14ac:dyDescent="0.3">
      <c r="A15619" s="22">
        <v>43593</v>
      </c>
      <c r="B15619">
        <v>2019</v>
      </c>
      <c r="C15619">
        <v>5</v>
      </c>
      <c r="D15619" t="s">
        <v>123</v>
      </c>
      <c r="E15619" t="s">
        <v>121</v>
      </c>
      <c r="F15619" t="s">
        <v>193</v>
      </c>
      <c r="G15619" t="s">
        <v>115</v>
      </c>
      <c r="H15619" t="s">
        <v>96</v>
      </c>
      <c r="I15619" t="s">
        <v>74</v>
      </c>
      <c r="J15619" t="s">
        <v>97</v>
      </c>
      <c r="K15619" s="23">
        <v>4.03</v>
      </c>
      <c r="L15619" s="24">
        <v>3.6</v>
      </c>
      <c r="M15619" s="24">
        <v>14.51</v>
      </c>
      <c r="N15619" s="24">
        <v>10.16</v>
      </c>
      <c r="O15619" s="24">
        <v>4.3499999999999996</v>
      </c>
      <c r="P15619" s="25">
        <v>30</v>
      </c>
    </row>
    <row r="15620" spans="1:16" x14ac:dyDescent="0.3">
      <c r="A15620" s="22">
        <v>43593</v>
      </c>
      <c r="B15620">
        <v>2019</v>
      </c>
      <c r="C15620">
        <v>5</v>
      </c>
      <c r="D15620" t="s">
        <v>123</v>
      </c>
      <c r="E15620" t="s">
        <v>121</v>
      </c>
      <c r="F15620" t="s">
        <v>193</v>
      </c>
      <c r="G15620" t="s">
        <v>115</v>
      </c>
      <c r="H15620" t="s">
        <v>98</v>
      </c>
      <c r="I15620" t="s">
        <v>75</v>
      </c>
      <c r="J15620" t="s">
        <v>99</v>
      </c>
      <c r="K15620" s="23">
        <v>3</v>
      </c>
      <c r="L15620" s="24">
        <v>2.8</v>
      </c>
      <c r="M15620" s="24">
        <v>8.4</v>
      </c>
      <c r="N15620" s="24">
        <v>6.05</v>
      </c>
      <c r="O15620" s="24">
        <v>2.35</v>
      </c>
      <c r="P15620" s="25">
        <v>28</v>
      </c>
    </row>
    <row r="15621" spans="1:16" x14ac:dyDescent="0.3">
      <c r="A15621" s="22">
        <v>43593</v>
      </c>
      <c r="B15621">
        <v>2019</v>
      </c>
      <c r="C15621">
        <v>5</v>
      </c>
      <c r="D15621" t="s">
        <v>123</v>
      </c>
      <c r="E15621" t="s">
        <v>121</v>
      </c>
      <c r="F15621" t="s">
        <v>193</v>
      </c>
      <c r="G15621" t="s">
        <v>115</v>
      </c>
      <c r="H15621" t="s">
        <v>100</v>
      </c>
      <c r="I15621" t="s">
        <v>70</v>
      </c>
      <c r="J15621" t="s">
        <v>101</v>
      </c>
      <c r="K15621" s="23">
        <v>13</v>
      </c>
      <c r="L15621" s="24">
        <v>2.4</v>
      </c>
      <c r="M15621" s="24">
        <v>31.2</v>
      </c>
      <c r="N15621" s="24">
        <v>23.09</v>
      </c>
      <c r="O15621" s="24">
        <v>8.11</v>
      </c>
      <c r="P15621" s="25">
        <v>26</v>
      </c>
    </row>
    <row r="15622" spans="1:16" x14ac:dyDescent="0.3">
      <c r="A15622" s="22">
        <v>43593</v>
      </c>
      <c r="B15622">
        <v>2019</v>
      </c>
      <c r="C15622">
        <v>5</v>
      </c>
      <c r="D15622" t="s">
        <v>123</v>
      </c>
      <c r="E15622" t="s">
        <v>121</v>
      </c>
      <c r="F15622" t="s">
        <v>193</v>
      </c>
      <c r="G15622" t="s">
        <v>115</v>
      </c>
      <c r="H15622" t="s">
        <v>102</v>
      </c>
      <c r="I15622" t="s">
        <v>71</v>
      </c>
      <c r="J15622" t="s">
        <v>103</v>
      </c>
      <c r="K15622" s="23">
        <v>15</v>
      </c>
      <c r="L15622" s="24">
        <v>6.9</v>
      </c>
      <c r="M15622" s="24">
        <v>103.5</v>
      </c>
      <c r="N15622" s="24">
        <v>68.31</v>
      </c>
      <c r="O15622" s="24">
        <v>35.19</v>
      </c>
      <c r="P15622" s="25">
        <v>34</v>
      </c>
    </row>
    <row r="15623" spans="1:16" x14ac:dyDescent="0.3">
      <c r="A15623" s="22">
        <v>43593</v>
      </c>
      <c r="B15623">
        <v>2019</v>
      </c>
      <c r="C15623">
        <v>5</v>
      </c>
      <c r="D15623" t="s">
        <v>123</v>
      </c>
      <c r="E15623" t="s">
        <v>121</v>
      </c>
      <c r="F15623" t="s">
        <v>193</v>
      </c>
      <c r="G15623" t="s">
        <v>115</v>
      </c>
      <c r="H15623" t="s">
        <v>104</v>
      </c>
      <c r="I15623" t="s">
        <v>76</v>
      </c>
      <c r="J15623" t="s">
        <v>105</v>
      </c>
      <c r="K15623" s="23">
        <v>2</v>
      </c>
      <c r="L15623" s="24">
        <v>7.4</v>
      </c>
      <c r="M15623" s="24">
        <v>14.8</v>
      </c>
      <c r="N15623" s="24">
        <v>9.77</v>
      </c>
      <c r="O15623" s="24">
        <v>5.03</v>
      </c>
      <c r="P15623" s="25">
        <v>34</v>
      </c>
    </row>
    <row r="15624" spans="1:16" x14ac:dyDescent="0.3">
      <c r="A15624" s="22">
        <v>43593</v>
      </c>
      <c r="B15624">
        <v>2019</v>
      </c>
      <c r="C15624">
        <v>5</v>
      </c>
      <c r="D15624" t="s">
        <v>123</v>
      </c>
      <c r="E15624" t="s">
        <v>121</v>
      </c>
      <c r="F15624" t="s">
        <v>193</v>
      </c>
      <c r="G15624" t="s">
        <v>115</v>
      </c>
      <c r="H15624" t="s">
        <v>106</v>
      </c>
      <c r="I15624" t="s">
        <v>69</v>
      </c>
      <c r="J15624" t="s">
        <v>107</v>
      </c>
      <c r="K15624" s="23">
        <v>20</v>
      </c>
      <c r="L15624" s="24">
        <v>16.5</v>
      </c>
      <c r="M15624" s="24">
        <v>330</v>
      </c>
      <c r="N15624" s="24">
        <v>257.39999999999998</v>
      </c>
      <c r="O15624" s="24">
        <v>72.599999999999994</v>
      </c>
      <c r="P15624" s="25">
        <v>22</v>
      </c>
    </row>
    <row r="15625" spans="1:16" x14ac:dyDescent="0.3">
      <c r="A15625" s="22">
        <v>43593</v>
      </c>
      <c r="B15625">
        <v>2019</v>
      </c>
      <c r="C15625">
        <v>5</v>
      </c>
      <c r="D15625" t="s">
        <v>123</v>
      </c>
      <c r="E15625" t="s">
        <v>121</v>
      </c>
      <c r="F15625" t="s">
        <v>193</v>
      </c>
      <c r="G15625" t="s">
        <v>115</v>
      </c>
      <c r="H15625" t="s">
        <v>108</v>
      </c>
      <c r="I15625" t="s">
        <v>72</v>
      </c>
      <c r="J15625" t="s">
        <v>109</v>
      </c>
      <c r="K15625" s="23">
        <v>0</v>
      </c>
      <c r="L15625" s="24">
        <v>8.1999999999999993</v>
      </c>
      <c r="M15625" s="24">
        <v>0</v>
      </c>
      <c r="N15625" s="24">
        <v>0</v>
      </c>
      <c r="O15625" s="24">
        <v>0</v>
      </c>
      <c r="P15625" s="25">
        <v>32</v>
      </c>
    </row>
    <row r="15626" spans="1:16" x14ac:dyDescent="0.3">
      <c r="A15626" s="22">
        <v>43594</v>
      </c>
      <c r="B15626">
        <v>2019</v>
      </c>
      <c r="C15626">
        <v>5</v>
      </c>
      <c r="D15626" t="s">
        <v>123</v>
      </c>
      <c r="E15626" t="s">
        <v>121</v>
      </c>
      <c r="F15626" t="s">
        <v>193</v>
      </c>
      <c r="G15626" t="s">
        <v>93</v>
      </c>
      <c r="H15626" t="s">
        <v>94</v>
      </c>
      <c r="I15626" t="s">
        <v>73</v>
      </c>
      <c r="J15626" t="s">
        <v>95</v>
      </c>
      <c r="K15626" s="23">
        <v>5</v>
      </c>
      <c r="L15626" s="24">
        <v>3.1</v>
      </c>
      <c r="M15626" s="24">
        <v>15.5</v>
      </c>
      <c r="N15626" s="24">
        <v>10.85</v>
      </c>
      <c r="O15626" s="24">
        <v>4.6500000000000004</v>
      </c>
      <c r="P15626" s="25">
        <v>30</v>
      </c>
    </row>
    <row r="15627" spans="1:16" x14ac:dyDescent="0.3">
      <c r="A15627" s="22">
        <v>43594</v>
      </c>
      <c r="B15627">
        <v>2019</v>
      </c>
      <c r="C15627">
        <v>5</v>
      </c>
      <c r="D15627" t="s">
        <v>123</v>
      </c>
      <c r="E15627" t="s">
        <v>121</v>
      </c>
      <c r="F15627" t="s">
        <v>193</v>
      </c>
      <c r="G15627" t="s">
        <v>93</v>
      </c>
      <c r="H15627" t="s">
        <v>96</v>
      </c>
      <c r="I15627" t="s">
        <v>74</v>
      </c>
      <c r="J15627" t="s">
        <v>97</v>
      </c>
      <c r="K15627" s="23">
        <v>2.33</v>
      </c>
      <c r="L15627" s="24">
        <v>3.6</v>
      </c>
      <c r="M15627" s="24">
        <v>8.39</v>
      </c>
      <c r="N15627" s="24">
        <v>5.87</v>
      </c>
      <c r="O15627" s="24">
        <v>2.52</v>
      </c>
      <c r="P15627" s="25">
        <v>30</v>
      </c>
    </row>
    <row r="15628" spans="1:16" x14ac:dyDescent="0.3">
      <c r="A15628" s="22">
        <v>43594</v>
      </c>
      <c r="B15628">
        <v>2019</v>
      </c>
      <c r="C15628">
        <v>5</v>
      </c>
      <c r="D15628" t="s">
        <v>123</v>
      </c>
      <c r="E15628" t="s">
        <v>121</v>
      </c>
      <c r="F15628" t="s">
        <v>193</v>
      </c>
      <c r="G15628" t="s">
        <v>93</v>
      </c>
      <c r="H15628" t="s">
        <v>98</v>
      </c>
      <c r="I15628" t="s">
        <v>75</v>
      </c>
      <c r="J15628" t="s">
        <v>99</v>
      </c>
      <c r="K15628" s="23">
        <v>2.1</v>
      </c>
      <c r="L15628" s="24">
        <v>2.8</v>
      </c>
      <c r="M15628" s="24">
        <v>5.88</v>
      </c>
      <c r="N15628" s="24">
        <v>4.2300000000000004</v>
      </c>
      <c r="O15628" s="24">
        <v>1.65</v>
      </c>
      <c r="P15628" s="25">
        <v>28</v>
      </c>
    </row>
    <row r="15629" spans="1:16" x14ac:dyDescent="0.3">
      <c r="A15629" s="22">
        <v>43594</v>
      </c>
      <c r="B15629">
        <v>2019</v>
      </c>
      <c r="C15629">
        <v>5</v>
      </c>
      <c r="D15629" t="s">
        <v>123</v>
      </c>
      <c r="E15629" t="s">
        <v>121</v>
      </c>
      <c r="F15629" t="s">
        <v>193</v>
      </c>
      <c r="G15629" t="s">
        <v>93</v>
      </c>
      <c r="H15629" t="s">
        <v>100</v>
      </c>
      <c r="I15629" t="s">
        <v>70</v>
      </c>
      <c r="J15629" t="s">
        <v>101</v>
      </c>
      <c r="K15629" s="23">
        <v>12.5</v>
      </c>
      <c r="L15629" s="24">
        <v>2.4</v>
      </c>
      <c r="M15629" s="24">
        <v>30</v>
      </c>
      <c r="N15629" s="24">
        <v>22.2</v>
      </c>
      <c r="O15629" s="24">
        <v>7.8</v>
      </c>
      <c r="P15629" s="25">
        <v>26</v>
      </c>
    </row>
    <row r="15630" spans="1:16" x14ac:dyDescent="0.3">
      <c r="A15630" s="22">
        <v>43594</v>
      </c>
      <c r="B15630">
        <v>2019</v>
      </c>
      <c r="C15630">
        <v>5</v>
      </c>
      <c r="D15630" t="s">
        <v>123</v>
      </c>
      <c r="E15630" t="s">
        <v>121</v>
      </c>
      <c r="F15630" t="s">
        <v>193</v>
      </c>
      <c r="G15630" t="s">
        <v>93</v>
      </c>
      <c r="H15630" t="s">
        <v>102</v>
      </c>
      <c r="I15630" t="s">
        <v>71</v>
      </c>
      <c r="J15630" t="s">
        <v>103</v>
      </c>
      <c r="K15630" s="23">
        <v>10</v>
      </c>
      <c r="L15630" s="24">
        <v>6.9</v>
      </c>
      <c r="M15630" s="24">
        <v>69</v>
      </c>
      <c r="N15630" s="24">
        <v>45.54</v>
      </c>
      <c r="O15630" s="24">
        <v>23.46</v>
      </c>
      <c r="P15630" s="25">
        <v>34</v>
      </c>
    </row>
    <row r="15631" spans="1:16" x14ac:dyDescent="0.3">
      <c r="A15631" s="22">
        <v>43594</v>
      </c>
      <c r="B15631">
        <v>2019</v>
      </c>
      <c r="C15631">
        <v>5</v>
      </c>
      <c r="D15631" t="s">
        <v>123</v>
      </c>
      <c r="E15631" t="s">
        <v>121</v>
      </c>
      <c r="F15631" t="s">
        <v>193</v>
      </c>
      <c r="G15631" t="s">
        <v>93</v>
      </c>
      <c r="H15631" t="s">
        <v>104</v>
      </c>
      <c r="I15631" t="s">
        <v>76</v>
      </c>
      <c r="J15631" t="s">
        <v>105</v>
      </c>
      <c r="K15631" s="23">
        <v>1</v>
      </c>
      <c r="L15631" s="24">
        <v>7.4</v>
      </c>
      <c r="M15631" s="24">
        <v>7.4</v>
      </c>
      <c r="N15631" s="24">
        <v>4.88</v>
      </c>
      <c r="O15631" s="24">
        <v>2.52</v>
      </c>
      <c r="P15631" s="25">
        <v>34</v>
      </c>
    </row>
    <row r="15632" spans="1:16" x14ac:dyDescent="0.3">
      <c r="A15632" s="22">
        <v>43594</v>
      </c>
      <c r="B15632">
        <v>2019</v>
      </c>
      <c r="C15632">
        <v>5</v>
      </c>
      <c r="D15632" t="s">
        <v>123</v>
      </c>
      <c r="E15632" t="s">
        <v>121</v>
      </c>
      <c r="F15632" t="s">
        <v>193</v>
      </c>
      <c r="G15632" t="s">
        <v>93</v>
      </c>
      <c r="H15632" t="s">
        <v>106</v>
      </c>
      <c r="I15632" t="s">
        <v>69</v>
      </c>
      <c r="J15632" t="s">
        <v>107</v>
      </c>
      <c r="K15632" s="23">
        <v>31</v>
      </c>
      <c r="L15632" s="24">
        <v>16.5</v>
      </c>
      <c r="M15632" s="24">
        <v>511.5</v>
      </c>
      <c r="N15632" s="24">
        <v>398.97</v>
      </c>
      <c r="O15632" s="24">
        <v>112.53</v>
      </c>
      <c r="P15632" s="25">
        <v>22</v>
      </c>
    </row>
    <row r="15633" spans="1:16" x14ac:dyDescent="0.3">
      <c r="A15633" s="22">
        <v>43594</v>
      </c>
      <c r="B15633">
        <v>2019</v>
      </c>
      <c r="C15633">
        <v>5</v>
      </c>
      <c r="D15633" t="s">
        <v>123</v>
      </c>
      <c r="E15633" t="s">
        <v>121</v>
      </c>
      <c r="F15633" t="s">
        <v>193</v>
      </c>
      <c r="G15633" t="s">
        <v>93</v>
      </c>
      <c r="H15633" t="s">
        <v>108</v>
      </c>
      <c r="I15633" t="s">
        <v>72</v>
      </c>
      <c r="J15633" t="s">
        <v>109</v>
      </c>
      <c r="K15633" s="23">
        <v>4</v>
      </c>
      <c r="L15633" s="24">
        <v>8.1999999999999993</v>
      </c>
      <c r="M15633" s="24">
        <v>32.799999999999997</v>
      </c>
      <c r="N15633" s="24">
        <v>22.3</v>
      </c>
      <c r="O15633" s="24">
        <v>10.5</v>
      </c>
      <c r="P15633" s="25">
        <v>32</v>
      </c>
    </row>
    <row r="15634" spans="1:16" x14ac:dyDescent="0.3">
      <c r="A15634" s="22">
        <v>43595</v>
      </c>
      <c r="B15634">
        <v>2019</v>
      </c>
      <c r="C15634">
        <v>5</v>
      </c>
      <c r="D15634" t="s">
        <v>123</v>
      </c>
      <c r="E15634" t="s">
        <v>121</v>
      </c>
      <c r="F15634" t="s">
        <v>193</v>
      </c>
      <c r="G15634" t="s">
        <v>110</v>
      </c>
      <c r="H15634" t="s">
        <v>94</v>
      </c>
      <c r="I15634" t="s">
        <v>73</v>
      </c>
      <c r="J15634" t="s">
        <v>95</v>
      </c>
      <c r="K15634" s="23">
        <v>5</v>
      </c>
      <c r="L15634" s="24">
        <v>3.1</v>
      </c>
      <c r="M15634" s="24">
        <v>15.5</v>
      </c>
      <c r="N15634" s="24">
        <v>10.85</v>
      </c>
      <c r="O15634" s="24">
        <v>4.6500000000000004</v>
      </c>
      <c r="P15634" s="25">
        <v>30</v>
      </c>
    </row>
    <row r="15635" spans="1:16" x14ac:dyDescent="0.3">
      <c r="A15635" s="22">
        <v>43595</v>
      </c>
      <c r="B15635">
        <v>2019</v>
      </c>
      <c r="C15635">
        <v>5</v>
      </c>
      <c r="D15635" t="s">
        <v>123</v>
      </c>
      <c r="E15635" t="s">
        <v>121</v>
      </c>
      <c r="F15635" t="s">
        <v>193</v>
      </c>
      <c r="G15635" t="s">
        <v>110</v>
      </c>
      <c r="H15635" t="s">
        <v>96</v>
      </c>
      <c r="I15635" t="s">
        <v>74</v>
      </c>
      <c r="J15635" t="s">
        <v>97</v>
      </c>
      <c r="K15635" s="23">
        <v>1.34</v>
      </c>
      <c r="L15635" s="24">
        <v>3.6</v>
      </c>
      <c r="M15635" s="24">
        <v>4.82</v>
      </c>
      <c r="N15635" s="24">
        <v>3.37</v>
      </c>
      <c r="O15635" s="24">
        <v>1.45</v>
      </c>
      <c r="P15635" s="25">
        <v>30</v>
      </c>
    </row>
    <row r="15636" spans="1:16" x14ac:dyDescent="0.3">
      <c r="A15636" s="22">
        <v>43595</v>
      </c>
      <c r="B15636">
        <v>2019</v>
      </c>
      <c r="C15636">
        <v>5</v>
      </c>
      <c r="D15636" t="s">
        <v>123</v>
      </c>
      <c r="E15636" t="s">
        <v>121</v>
      </c>
      <c r="F15636" t="s">
        <v>193</v>
      </c>
      <c r="G15636" t="s">
        <v>110</v>
      </c>
      <c r="H15636" t="s">
        <v>98</v>
      </c>
      <c r="I15636" t="s">
        <v>75</v>
      </c>
      <c r="J15636" t="s">
        <v>99</v>
      </c>
      <c r="K15636" s="23">
        <v>5.5</v>
      </c>
      <c r="L15636" s="24">
        <v>2.8</v>
      </c>
      <c r="M15636" s="24">
        <v>15.4</v>
      </c>
      <c r="N15636" s="24">
        <v>11.09</v>
      </c>
      <c r="O15636" s="24">
        <v>4.3099999999999996</v>
      </c>
      <c r="P15636" s="25">
        <v>28</v>
      </c>
    </row>
    <row r="15637" spans="1:16" x14ac:dyDescent="0.3">
      <c r="A15637" s="22">
        <v>43595</v>
      </c>
      <c r="B15637">
        <v>2019</v>
      </c>
      <c r="C15637">
        <v>5</v>
      </c>
      <c r="D15637" t="s">
        <v>123</v>
      </c>
      <c r="E15637" t="s">
        <v>121</v>
      </c>
      <c r="F15637" t="s">
        <v>193</v>
      </c>
      <c r="G15637" t="s">
        <v>110</v>
      </c>
      <c r="H15637" t="s">
        <v>100</v>
      </c>
      <c r="I15637" t="s">
        <v>70</v>
      </c>
      <c r="J15637" t="s">
        <v>101</v>
      </c>
      <c r="K15637" s="23">
        <v>11.6</v>
      </c>
      <c r="L15637" s="24">
        <v>2.4</v>
      </c>
      <c r="M15637" s="24">
        <v>27.84</v>
      </c>
      <c r="N15637" s="24">
        <v>20.6</v>
      </c>
      <c r="O15637" s="24">
        <v>7.24</v>
      </c>
      <c r="P15637" s="25">
        <v>26</v>
      </c>
    </row>
    <row r="15638" spans="1:16" x14ac:dyDescent="0.3">
      <c r="A15638" s="22">
        <v>43595</v>
      </c>
      <c r="B15638">
        <v>2019</v>
      </c>
      <c r="C15638">
        <v>5</v>
      </c>
      <c r="D15638" t="s">
        <v>123</v>
      </c>
      <c r="E15638" t="s">
        <v>121</v>
      </c>
      <c r="F15638" t="s">
        <v>193</v>
      </c>
      <c r="G15638" t="s">
        <v>110</v>
      </c>
      <c r="H15638" t="s">
        <v>102</v>
      </c>
      <c r="I15638" t="s">
        <v>71</v>
      </c>
      <c r="J15638" t="s">
        <v>103</v>
      </c>
      <c r="K15638" s="23">
        <v>13</v>
      </c>
      <c r="L15638" s="24">
        <v>6.9</v>
      </c>
      <c r="M15638" s="24">
        <v>89.7</v>
      </c>
      <c r="N15638" s="24">
        <v>59.2</v>
      </c>
      <c r="O15638" s="24">
        <v>30.5</v>
      </c>
      <c r="P15638" s="25">
        <v>34</v>
      </c>
    </row>
    <row r="15639" spans="1:16" x14ac:dyDescent="0.3">
      <c r="A15639" s="22">
        <v>43595</v>
      </c>
      <c r="B15639">
        <v>2019</v>
      </c>
      <c r="C15639">
        <v>5</v>
      </c>
      <c r="D15639" t="s">
        <v>123</v>
      </c>
      <c r="E15639" t="s">
        <v>121</v>
      </c>
      <c r="F15639" t="s">
        <v>193</v>
      </c>
      <c r="G15639" t="s">
        <v>110</v>
      </c>
      <c r="H15639" t="s">
        <v>104</v>
      </c>
      <c r="I15639" t="s">
        <v>76</v>
      </c>
      <c r="J15639" t="s">
        <v>105</v>
      </c>
      <c r="K15639" s="23">
        <v>2</v>
      </c>
      <c r="L15639" s="24">
        <v>7.4</v>
      </c>
      <c r="M15639" s="24">
        <v>14.8</v>
      </c>
      <c r="N15639" s="24">
        <v>9.77</v>
      </c>
      <c r="O15639" s="24">
        <v>5.03</v>
      </c>
      <c r="P15639" s="25">
        <v>34</v>
      </c>
    </row>
    <row r="15640" spans="1:16" x14ac:dyDescent="0.3">
      <c r="A15640" s="22">
        <v>43595</v>
      </c>
      <c r="B15640">
        <v>2019</v>
      </c>
      <c r="C15640">
        <v>5</v>
      </c>
      <c r="D15640" t="s">
        <v>123</v>
      </c>
      <c r="E15640" t="s">
        <v>121</v>
      </c>
      <c r="F15640" t="s">
        <v>193</v>
      </c>
      <c r="G15640" t="s">
        <v>110</v>
      </c>
      <c r="H15640" t="s">
        <v>106</v>
      </c>
      <c r="I15640" t="s">
        <v>69</v>
      </c>
      <c r="J15640" t="s">
        <v>107</v>
      </c>
      <c r="K15640" s="23">
        <v>26</v>
      </c>
      <c r="L15640" s="24">
        <v>16.5</v>
      </c>
      <c r="M15640" s="24">
        <v>429</v>
      </c>
      <c r="N15640" s="24">
        <v>334.62</v>
      </c>
      <c r="O15640" s="24">
        <v>94.38</v>
      </c>
      <c r="P15640" s="25">
        <v>22</v>
      </c>
    </row>
    <row r="15641" spans="1:16" x14ac:dyDescent="0.3">
      <c r="A15641" s="22">
        <v>43595</v>
      </c>
      <c r="B15641">
        <v>2019</v>
      </c>
      <c r="C15641">
        <v>5</v>
      </c>
      <c r="D15641" t="s">
        <v>123</v>
      </c>
      <c r="E15641" t="s">
        <v>121</v>
      </c>
      <c r="F15641" t="s">
        <v>193</v>
      </c>
      <c r="G15641" t="s">
        <v>110</v>
      </c>
      <c r="H15641" t="s">
        <v>108</v>
      </c>
      <c r="I15641" t="s">
        <v>72</v>
      </c>
      <c r="J15641" t="s">
        <v>109</v>
      </c>
      <c r="K15641" s="23">
        <v>2</v>
      </c>
      <c r="L15641" s="24">
        <v>8.1999999999999993</v>
      </c>
      <c r="M15641" s="24">
        <v>16.399999999999999</v>
      </c>
      <c r="N15641" s="24">
        <v>11.15</v>
      </c>
      <c r="O15641" s="24">
        <v>5.25</v>
      </c>
      <c r="P15641" s="25">
        <v>32</v>
      </c>
    </row>
    <row r="15642" spans="1:16" x14ac:dyDescent="0.3">
      <c r="A15642" s="22">
        <v>43596</v>
      </c>
      <c r="B15642">
        <v>2019</v>
      </c>
      <c r="C15642">
        <v>5</v>
      </c>
      <c r="D15642" t="s">
        <v>123</v>
      </c>
      <c r="E15642" t="s">
        <v>121</v>
      </c>
      <c r="F15642" t="s">
        <v>193</v>
      </c>
      <c r="G15642" t="s">
        <v>111</v>
      </c>
      <c r="H15642" t="s">
        <v>94</v>
      </c>
      <c r="I15642" t="s">
        <v>73</v>
      </c>
      <c r="J15642" t="s">
        <v>95</v>
      </c>
      <c r="K15642" s="23">
        <v>5.34</v>
      </c>
      <c r="L15642" s="24">
        <v>3.1</v>
      </c>
      <c r="M15642" s="24">
        <v>16.55</v>
      </c>
      <c r="N15642" s="24">
        <v>11.58</v>
      </c>
      <c r="O15642" s="24">
        <v>4.97</v>
      </c>
      <c r="P15642" s="25">
        <v>30</v>
      </c>
    </row>
    <row r="15643" spans="1:16" x14ac:dyDescent="0.3">
      <c r="A15643" s="22">
        <v>43596</v>
      </c>
      <c r="B15643">
        <v>2019</v>
      </c>
      <c r="C15643">
        <v>5</v>
      </c>
      <c r="D15643" t="s">
        <v>123</v>
      </c>
      <c r="E15643" t="s">
        <v>121</v>
      </c>
      <c r="F15643" t="s">
        <v>193</v>
      </c>
      <c r="G15643" t="s">
        <v>111</v>
      </c>
      <c r="H15643" t="s">
        <v>96</v>
      </c>
      <c r="I15643" t="s">
        <v>74</v>
      </c>
      <c r="J15643" t="s">
        <v>97</v>
      </c>
      <c r="K15643" s="23">
        <v>5</v>
      </c>
      <c r="L15643" s="24">
        <v>3.6</v>
      </c>
      <c r="M15643" s="24">
        <v>18</v>
      </c>
      <c r="N15643" s="24">
        <v>12.6</v>
      </c>
      <c r="O15643" s="24">
        <v>5.4</v>
      </c>
      <c r="P15643" s="25">
        <v>30</v>
      </c>
    </row>
    <row r="15644" spans="1:16" x14ac:dyDescent="0.3">
      <c r="A15644" s="22">
        <v>43596</v>
      </c>
      <c r="B15644">
        <v>2019</v>
      </c>
      <c r="C15644">
        <v>5</v>
      </c>
      <c r="D15644" t="s">
        <v>123</v>
      </c>
      <c r="E15644" t="s">
        <v>121</v>
      </c>
      <c r="F15644" t="s">
        <v>193</v>
      </c>
      <c r="G15644" t="s">
        <v>111</v>
      </c>
      <c r="H15644" t="s">
        <v>98</v>
      </c>
      <c r="I15644" t="s">
        <v>75</v>
      </c>
      <c r="J15644" t="s">
        <v>99</v>
      </c>
      <c r="K15644" s="23">
        <v>5.5</v>
      </c>
      <c r="L15644" s="24">
        <v>2.8</v>
      </c>
      <c r="M15644" s="24">
        <v>15.4</v>
      </c>
      <c r="N15644" s="24">
        <v>11.09</v>
      </c>
      <c r="O15644" s="24">
        <v>4.3099999999999996</v>
      </c>
      <c r="P15644" s="25">
        <v>28</v>
      </c>
    </row>
    <row r="15645" spans="1:16" x14ac:dyDescent="0.3">
      <c r="A15645" s="22">
        <v>43596</v>
      </c>
      <c r="B15645">
        <v>2019</v>
      </c>
      <c r="C15645">
        <v>5</v>
      </c>
      <c r="D15645" t="s">
        <v>123</v>
      </c>
      <c r="E15645" t="s">
        <v>121</v>
      </c>
      <c r="F15645" t="s">
        <v>193</v>
      </c>
      <c r="G15645" t="s">
        <v>111</v>
      </c>
      <c r="H15645" t="s">
        <v>100</v>
      </c>
      <c r="I15645" t="s">
        <v>70</v>
      </c>
      <c r="J15645" t="s">
        <v>101</v>
      </c>
      <c r="K15645" s="23">
        <v>16.8</v>
      </c>
      <c r="L15645" s="24">
        <v>2.4</v>
      </c>
      <c r="M15645" s="24">
        <v>40.32</v>
      </c>
      <c r="N15645" s="24">
        <v>29.84</v>
      </c>
      <c r="O15645" s="24">
        <v>10.48</v>
      </c>
      <c r="P15645" s="25">
        <v>26</v>
      </c>
    </row>
    <row r="15646" spans="1:16" x14ac:dyDescent="0.3">
      <c r="A15646" s="22">
        <v>43596</v>
      </c>
      <c r="B15646">
        <v>2019</v>
      </c>
      <c r="C15646">
        <v>5</v>
      </c>
      <c r="D15646" t="s">
        <v>123</v>
      </c>
      <c r="E15646" t="s">
        <v>121</v>
      </c>
      <c r="F15646" t="s">
        <v>193</v>
      </c>
      <c r="G15646" t="s">
        <v>111</v>
      </c>
      <c r="H15646" t="s">
        <v>102</v>
      </c>
      <c r="I15646" t="s">
        <v>71</v>
      </c>
      <c r="J15646" t="s">
        <v>103</v>
      </c>
      <c r="K15646" s="23">
        <v>9</v>
      </c>
      <c r="L15646" s="24">
        <v>6.9</v>
      </c>
      <c r="M15646" s="24">
        <v>62.1</v>
      </c>
      <c r="N15646" s="24">
        <v>40.99</v>
      </c>
      <c r="O15646" s="24">
        <v>21.11</v>
      </c>
      <c r="P15646" s="25">
        <v>34</v>
      </c>
    </row>
    <row r="15647" spans="1:16" x14ac:dyDescent="0.3">
      <c r="A15647" s="22">
        <v>43596</v>
      </c>
      <c r="B15647">
        <v>2019</v>
      </c>
      <c r="C15647">
        <v>5</v>
      </c>
      <c r="D15647" t="s">
        <v>123</v>
      </c>
      <c r="E15647" t="s">
        <v>121</v>
      </c>
      <c r="F15647" t="s">
        <v>193</v>
      </c>
      <c r="G15647" t="s">
        <v>111</v>
      </c>
      <c r="H15647" t="s">
        <v>104</v>
      </c>
      <c r="I15647" t="s">
        <v>76</v>
      </c>
      <c r="J15647" t="s">
        <v>105</v>
      </c>
      <c r="K15647" s="23">
        <v>0</v>
      </c>
      <c r="L15647" s="24">
        <v>7.4</v>
      </c>
      <c r="M15647" s="24">
        <v>0</v>
      </c>
      <c r="N15647" s="24">
        <v>0</v>
      </c>
      <c r="O15647" s="24">
        <v>0</v>
      </c>
      <c r="P15647" s="25">
        <v>34</v>
      </c>
    </row>
    <row r="15648" spans="1:16" x14ac:dyDescent="0.3">
      <c r="A15648" s="22">
        <v>43596</v>
      </c>
      <c r="B15648">
        <v>2019</v>
      </c>
      <c r="C15648">
        <v>5</v>
      </c>
      <c r="D15648" t="s">
        <v>123</v>
      </c>
      <c r="E15648" t="s">
        <v>121</v>
      </c>
      <c r="F15648" t="s">
        <v>193</v>
      </c>
      <c r="G15648" t="s">
        <v>111</v>
      </c>
      <c r="H15648" t="s">
        <v>106</v>
      </c>
      <c r="I15648" t="s">
        <v>69</v>
      </c>
      <c r="J15648" t="s">
        <v>107</v>
      </c>
      <c r="K15648" s="23">
        <v>12</v>
      </c>
      <c r="L15648" s="24">
        <v>16.5</v>
      </c>
      <c r="M15648" s="24">
        <v>198</v>
      </c>
      <c r="N15648" s="24">
        <v>154.44</v>
      </c>
      <c r="O15648" s="24">
        <v>43.56</v>
      </c>
      <c r="P15648" s="25">
        <v>22</v>
      </c>
    </row>
    <row r="15649" spans="1:16" x14ac:dyDescent="0.3">
      <c r="A15649" s="22">
        <v>43596</v>
      </c>
      <c r="B15649">
        <v>2019</v>
      </c>
      <c r="C15649">
        <v>5</v>
      </c>
      <c r="D15649" t="s">
        <v>123</v>
      </c>
      <c r="E15649" t="s">
        <v>121</v>
      </c>
      <c r="F15649" t="s">
        <v>193</v>
      </c>
      <c r="G15649" t="s">
        <v>111</v>
      </c>
      <c r="H15649" t="s">
        <v>108</v>
      </c>
      <c r="I15649" t="s">
        <v>72</v>
      </c>
      <c r="J15649" t="s">
        <v>109</v>
      </c>
      <c r="K15649" s="23">
        <v>5</v>
      </c>
      <c r="L15649" s="24">
        <v>8.1999999999999993</v>
      </c>
      <c r="M15649" s="24">
        <v>41</v>
      </c>
      <c r="N15649" s="24">
        <v>27.88</v>
      </c>
      <c r="O15649" s="24">
        <v>13.12</v>
      </c>
      <c r="P15649" s="25">
        <v>32</v>
      </c>
    </row>
    <row r="15650" spans="1:16" x14ac:dyDescent="0.3">
      <c r="A15650" s="22">
        <v>43597</v>
      </c>
      <c r="B15650">
        <v>2019</v>
      </c>
      <c r="C15650">
        <v>5</v>
      </c>
      <c r="D15650" t="s">
        <v>123</v>
      </c>
      <c r="E15650" t="s">
        <v>121</v>
      </c>
      <c r="F15650" t="s">
        <v>193</v>
      </c>
      <c r="G15650" t="s">
        <v>112</v>
      </c>
      <c r="H15650" t="s">
        <v>94</v>
      </c>
      <c r="I15650" t="s">
        <v>73</v>
      </c>
      <c r="J15650" t="s">
        <v>95</v>
      </c>
      <c r="K15650" s="23">
        <v>4.67</v>
      </c>
      <c r="L15650" s="24">
        <v>3.1</v>
      </c>
      <c r="M15650" s="24">
        <v>14.48</v>
      </c>
      <c r="N15650" s="24">
        <v>10.14</v>
      </c>
      <c r="O15650" s="24">
        <v>4.34</v>
      </c>
      <c r="P15650" s="25">
        <v>30</v>
      </c>
    </row>
    <row r="15651" spans="1:16" x14ac:dyDescent="0.3">
      <c r="A15651" s="22">
        <v>43597</v>
      </c>
      <c r="B15651">
        <v>2019</v>
      </c>
      <c r="C15651">
        <v>5</v>
      </c>
      <c r="D15651" t="s">
        <v>123</v>
      </c>
      <c r="E15651" t="s">
        <v>121</v>
      </c>
      <c r="F15651" t="s">
        <v>193</v>
      </c>
      <c r="G15651" t="s">
        <v>112</v>
      </c>
      <c r="H15651" t="s">
        <v>96</v>
      </c>
      <c r="I15651" t="s">
        <v>74</v>
      </c>
      <c r="J15651" t="s">
        <v>97</v>
      </c>
      <c r="K15651" s="23">
        <v>1.68</v>
      </c>
      <c r="L15651" s="24">
        <v>3.6</v>
      </c>
      <c r="M15651" s="24">
        <v>6.05</v>
      </c>
      <c r="N15651" s="24">
        <v>4.2300000000000004</v>
      </c>
      <c r="O15651" s="24">
        <v>1.82</v>
      </c>
      <c r="P15651" s="25">
        <v>30</v>
      </c>
    </row>
    <row r="15652" spans="1:16" x14ac:dyDescent="0.3">
      <c r="A15652" s="22">
        <v>43597</v>
      </c>
      <c r="B15652">
        <v>2019</v>
      </c>
      <c r="C15652">
        <v>5</v>
      </c>
      <c r="D15652" t="s">
        <v>123</v>
      </c>
      <c r="E15652" t="s">
        <v>121</v>
      </c>
      <c r="F15652" t="s">
        <v>193</v>
      </c>
      <c r="G15652" t="s">
        <v>112</v>
      </c>
      <c r="H15652" t="s">
        <v>98</v>
      </c>
      <c r="I15652" t="s">
        <v>75</v>
      </c>
      <c r="J15652" t="s">
        <v>99</v>
      </c>
      <c r="K15652" s="23">
        <v>3.1</v>
      </c>
      <c r="L15652" s="24">
        <v>2.8</v>
      </c>
      <c r="M15652" s="24">
        <v>8.68</v>
      </c>
      <c r="N15652" s="24">
        <v>6.25</v>
      </c>
      <c r="O15652" s="24">
        <v>2.4300000000000002</v>
      </c>
      <c r="P15652" s="25">
        <v>28</v>
      </c>
    </row>
    <row r="15653" spans="1:16" x14ac:dyDescent="0.3">
      <c r="A15653" s="22">
        <v>43597</v>
      </c>
      <c r="B15653">
        <v>2019</v>
      </c>
      <c r="C15653">
        <v>5</v>
      </c>
      <c r="D15653" t="s">
        <v>123</v>
      </c>
      <c r="E15653" t="s">
        <v>121</v>
      </c>
      <c r="F15653" t="s">
        <v>193</v>
      </c>
      <c r="G15653" t="s">
        <v>112</v>
      </c>
      <c r="H15653" t="s">
        <v>100</v>
      </c>
      <c r="I15653" t="s">
        <v>70</v>
      </c>
      <c r="J15653" t="s">
        <v>101</v>
      </c>
      <c r="K15653" s="23">
        <v>38.799999999999997</v>
      </c>
      <c r="L15653" s="24">
        <v>2.4</v>
      </c>
      <c r="M15653" s="24">
        <v>93.12</v>
      </c>
      <c r="N15653" s="24">
        <v>68.91</v>
      </c>
      <c r="O15653" s="24">
        <v>24.21</v>
      </c>
      <c r="P15653" s="25">
        <v>26</v>
      </c>
    </row>
    <row r="15654" spans="1:16" x14ac:dyDescent="0.3">
      <c r="A15654" s="22">
        <v>43597</v>
      </c>
      <c r="B15654">
        <v>2019</v>
      </c>
      <c r="C15654">
        <v>5</v>
      </c>
      <c r="D15654" t="s">
        <v>123</v>
      </c>
      <c r="E15654" t="s">
        <v>121</v>
      </c>
      <c r="F15654" t="s">
        <v>193</v>
      </c>
      <c r="G15654" t="s">
        <v>112</v>
      </c>
      <c r="H15654" t="s">
        <v>102</v>
      </c>
      <c r="I15654" t="s">
        <v>71</v>
      </c>
      <c r="J15654" t="s">
        <v>103</v>
      </c>
      <c r="K15654" s="23">
        <v>2</v>
      </c>
      <c r="L15654" s="24">
        <v>6.9</v>
      </c>
      <c r="M15654" s="24">
        <v>13.8</v>
      </c>
      <c r="N15654" s="24">
        <v>9.11</v>
      </c>
      <c r="O15654" s="24">
        <v>4.6900000000000004</v>
      </c>
      <c r="P15654" s="25">
        <v>34</v>
      </c>
    </row>
    <row r="15655" spans="1:16" x14ac:dyDescent="0.3">
      <c r="A15655" s="22">
        <v>43597</v>
      </c>
      <c r="B15655">
        <v>2019</v>
      </c>
      <c r="C15655">
        <v>5</v>
      </c>
      <c r="D15655" t="s">
        <v>123</v>
      </c>
      <c r="E15655" t="s">
        <v>121</v>
      </c>
      <c r="F15655" t="s">
        <v>193</v>
      </c>
      <c r="G15655" t="s">
        <v>112</v>
      </c>
      <c r="H15655" t="s">
        <v>104</v>
      </c>
      <c r="I15655" t="s">
        <v>76</v>
      </c>
      <c r="J15655" t="s">
        <v>105</v>
      </c>
      <c r="K15655" s="23">
        <v>1</v>
      </c>
      <c r="L15655" s="24">
        <v>7.4</v>
      </c>
      <c r="M15655" s="24">
        <v>7.4</v>
      </c>
      <c r="N15655" s="24">
        <v>4.88</v>
      </c>
      <c r="O15655" s="24">
        <v>2.52</v>
      </c>
      <c r="P15655" s="25">
        <v>34</v>
      </c>
    </row>
    <row r="15656" spans="1:16" x14ac:dyDescent="0.3">
      <c r="A15656" s="22">
        <v>43597</v>
      </c>
      <c r="B15656">
        <v>2019</v>
      </c>
      <c r="C15656">
        <v>5</v>
      </c>
      <c r="D15656" t="s">
        <v>123</v>
      </c>
      <c r="E15656" t="s">
        <v>121</v>
      </c>
      <c r="F15656" t="s">
        <v>193</v>
      </c>
      <c r="G15656" t="s">
        <v>112</v>
      </c>
      <c r="H15656" t="s">
        <v>106</v>
      </c>
      <c r="I15656" t="s">
        <v>69</v>
      </c>
      <c r="J15656" t="s">
        <v>107</v>
      </c>
      <c r="K15656" s="23">
        <v>19</v>
      </c>
      <c r="L15656" s="24">
        <v>16.5</v>
      </c>
      <c r="M15656" s="24">
        <v>313.5</v>
      </c>
      <c r="N15656" s="24">
        <v>244.53</v>
      </c>
      <c r="O15656" s="24">
        <v>68.97</v>
      </c>
      <c r="P15656" s="25">
        <v>22</v>
      </c>
    </row>
    <row r="15657" spans="1:16" x14ac:dyDescent="0.3">
      <c r="A15657" s="22">
        <v>43597</v>
      </c>
      <c r="B15657">
        <v>2019</v>
      </c>
      <c r="C15657">
        <v>5</v>
      </c>
      <c r="D15657" t="s">
        <v>123</v>
      </c>
      <c r="E15657" t="s">
        <v>121</v>
      </c>
      <c r="F15657" t="s">
        <v>193</v>
      </c>
      <c r="G15657" t="s">
        <v>112</v>
      </c>
      <c r="H15657" t="s">
        <v>108</v>
      </c>
      <c r="I15657" t="s">
        <v>72</v>
      </c>
      <c r="J15657" t="s">
        <v>109</v>
      </c>
      <c r="K15657" s="23">
        <v>5</v>
      </c>
      <c r="L15657" s="24">
        <v>8.1999999999999993</v>
      </c>
      <c r="M15657" s="24">
        <v>41</v>
      </c>
      <c r="N15657" s="24">
        <v>27.88</v>
      </c>
      <c r="O15657" s="24">
        <v>13.12</v>
      </c>
      <c r="P15657" s="25">
        <v>32</v>
      </c>
    </row>
    <row r="15658" spans="1:16" x14ac:dyDescent="0.3">
      <c r="A15658" s="22">
        <v>43598</v>
      </c>
      <c r="B15658">
        <v>2019</v>
      </c>
      <c r="C15658">
        <v>5</v>
      </c>
      <c r="D15658" t="s">
        <v>123</v>
      </c>
      <c r="E15658" t="s">
        <v>121</v>
      </c>
      <c r="F15658" t="s">
        <v>193</v>
      </c>
      <c r="G15658" t="s">
        <v>113</v>
      </c>
      <c r="H15658" t="s">
        <v>94</v>
      </c>
      <c r="I15658" t="s">
        <v>73</v>
      </c>
      <c r="J15658" t="s">
        <v>95</v>
      </c>
      <c r="K15658" s="23">
        <v>5</v>
      </c>
      <c r="L15658" s="24">
        <v>3.1</v>
      </c>
      <c r="M15658" s="24">
        <v>15.5</v>
      </c>
      <c r="N15658" s="24">
        <v>10.85</v>
      </c>
      <c r="O15658" s="24">
        <v>4.6500000000000004</v>
      </c>
      <c r="P15658" s="25">
        <v>30</v>
      </c>
    </row>
    <row r="15659" spans="1:16" x14ac:dyDescent="0.3">
      <c r="A15659" s="22">
        <v>43598</v>
      </c>
      <c r="B15659">
        <v>2019</v>
      </c>
      <c r="C15659">
        <v>5</v>
      </c>
      <c r="D15659" t="s">
        <v>123</v>
      </c>
      <c r="E15659" t="s">
        <v>121</v>
      </c>
      <c r="F15659" t="s">
        <v>193</v>
      </c>
      <c r="G15659" t="s">
        <v>113</v>
      </c>
      <c r="H15659" t="s">
        <v>96</v>
      </c>
      <c r="I15659" t="s">
        <v>74</v>
      </c>
      <c r="J15659" t="s">
        <v>97</v>
      </c>
      <c r="K15659" s="23">
        <v>4.53</v>
      </c>
      <c r="L15659" s="24">
        <v>3.6</v>
      </c>
      <c r="M15659" s="24">
        <v>16.309999999999999</v>
      </c>
      <c r="N15659" s="24">
        <v>11.42</v>
      </c>
      <c r="O15659" s="24">
        <v>4.8899999999999997</v>
      </c>
      <c r="P15659" s="25">
        <v>30</v>
      </c>
    </row>
    <row r="15660" spans="1:16" x14ac:dyDescent="0.3">
      <c r="A15660" s="22">
        <v>43598</v>
      </c>
      <c r="B15660">
        <v>2019</v>
      </c>
      <c r="C15660">
        <v>5</v>
      </c>
      <c r="D15660" t="s">
        <v>123</v>
      </c>
      <c r="E15660" t="s">
        <v>121</v>
      </c>
      <c r="F15660" t="s">
        <v>193</v>
      </c>
      <c r="G15660" t="s">
        <v>113</v>
      </c>
      <c r="H15660" t="s">
        <v>98</v>
      </c>
      <c r="I15660" t="s">
        <v>75</v>
      </c>
      <c r="J15660" t="s">
        <v>99</v>
      </c>
      <c r="K15660" s="23">
        <v>2</v>
      </c>
      <c r="L15660" s="24">
        <v>2.8</v>
      </c>
      <c r="M15660" s="24">
        <v>5.6</v>
      </c>
      <c r="N15660" s="24">
        <v>4.03</v>
      </c>
      <c r="O15660" s="24">
        <v>1.57</v>
      </c>
      <c r="P15660" s="25">
        <v>28</v>
      </c>
    </row>
    <row r="15661" spans="1:16" x14ac:dyDescent="0.3">
      <c r="A15661" s="22">
        <v>43598</v>
      </c>
      <c r="B15661">
        <v>2019</v>
      </c>
      <c r="C15661">
        <v>5</v>
      </c>
      <c r="D15661" t="s">
        <v>123</v>
      </c>
      <c r="E15661" t="s">
        <v>121</v>
      </c>
      <c r="F15661" t="s">
        <v>193</v>
      </c>
      <c r="G15661" t="s">
        <v>113</v>
      </c>
      <c r="H15661" t="s">
        <v>100</v>
      </c>
      <c r="I15661" t="s">
        <v>70</v>
      </c>
      <c r="J15661" t="s">
        <v>101</v>
      </c>
      <c r="K15661" s="23">
        <v>26.2</v>
      </c>
      <c r="L15661" s="24">
        <v>2.4</v>
      </c>
      <c r="M15661" s="24">
        <v>62.88</v>
      </c>
      <c r="N15661" s="24">
        <v>46.53</v>
      </c>
      <c r="O15661" s="24">
        <v>16.350000000000001</v>
      </c>
      <c r="P15661" s="25">
        <v>26</v>
      </c>
    </row>
    <row r="15662" spans="1:16" x14ac:dyDescent="0.3">
      <c r="A15662" s="22">
        <v>43598</v>
      </c>
      <c r="B15662">
        <v>2019</v>
      </c>
      <c r="C15662">
        <v>5</v>
      </c>
      <c r="D15662" t="s">
        <v>123</v>
      </c>
      <c r="E15662" t="s">
        <v>121</v>
      </c>
      <c r="F15662" t="s">
        <v>193</v>
      </c>
      <c r="G15662" t="s">
        <v>113</v>
      </c>
      <c r="H15662" t="s">
        <v>102</v>
      </c>
      <c r="I15662" t="s">
        <v>71</v>
      </c>
      <c r="J15662" t="s">
        <v>103</v>
      </c>
      <c r="K15662" s="23">
        <v>11</v>
      </c>
      <c r="L15662" s="24">
        <v>6.9</v>
      </c>
      <c r="M15662" s="24">
        <v>75.900000000000006</v>
      </c>
      <c r="N15662" s="24">
        <v>50.09</v>
      </c>
      <c r="O15662" s="24">
        <v>25.81</v>
      </c>
      <c r="P15662" s="25">
        <v>34</v>
      </c>
    </row>
    <row r="15663" spans="1:16" x14ac:dyDescent="0.3">
      <c r="A15663" s="22">
        <v>43598</v>
      </c>
      <c r="B15663">
        <v>2019</v>
      </c>
      <c r="C15663">
        <v>5</v>
      </c>
      <c r="D15663" t="s">
        <v>123</v>
      </c>
      <c r="E15663" t="s">
        <v>121</v>
      </c>
      <c r="F15663" t="s">
        <v>193</v>
      </c>
      <c r="G15663" t="s">
        <v>113</v>
      </c>
      <c r="H15663" t="s">
        <v>104</v>
      </c>
      <c r="I15663" t="s">
        <v>76</v>
      </c>
      <c r="J15663" t="s">
        <v>105</v>
      </c>
      <c r="K15663" s="23">
        <v>0</v>
      </c>
      <c r="L15663" s="24">
        <v>7.4</v>
      </c>
      <c r="M15663" s="24">
        <v>0</v>
      </c>
      <c r="N15663" s="24">
        <v>0</v>
      </c>
      <c r="O15663" s="24">
        <v>0</v>
      </c>
      <c r="P15663" s="25">
        <v>34</v>
      </c>
    </row>
    <row r="15664" spans="1:16" x14ac:dyDescent="0.3">
      <c r="A15664" s="22">
        <v>43598</v>
      </c>
      <c r="B15664">
        <v>2019</v>
      </c>
      <c r="C15664">
        <v>5</v>
      </c>
      <c r="D15664" t="s">
        <v>123</v>
      </c>
      <c r="E15664" t="s">
        <v>121</v>
      </c>
      <c r="F15664" t="s">
        <v>193</v>
      </c>
      <c r="G15664" t="s">
        <v>113</v>
      </c>
      <c r="H15664" t="s">
        <v>106</v>
      </c>
      <c r="I15664" t="s">
        <v>69</v>
      </c>
      <c r="J15664" t="s">
        <v>107</v>
      </c>
      <c r="K15664" s="23">
        <v>11</v>
      </c>
      <c r="L15664" s="24">
        <v>16.5</v>
      </c>
      <c r="M15664" s="24">
        <v>181.5</v>
      </c>
      <c r="N15664" s="24">
        <v>141.57</v>
      </c>
      <c r="O15664" s="24">
        <v>39.93</v>
      </c>
      <c r="P15664" s="25">
        <v>22</v>
      </c>
    </row>
    <row r="15665" spans="1:16" x14ac:dyDescent="0.3">
      <c r="A15665" s="22">
        <v>43598</v>
      </c>
      <c r="B15665">
        <v>2019</v>
      </c>
      <c r="C15665">
        <v>5</v>
      </c>
      <c r="D15665" t="s">
        <v>123</v>
      </c>
      <c r="E15665" t="s">
        <v>121</v>
      </c>
      <c r="F15665" t="s">
        <v>193</v>
      </c>
      <c r="G15665" t="s">
        <v>113</v>
      </c>
      <c r="H15665" t="s">
        <v>108</v>
      </c>
      <c r="I15665" t="s">
        <v>72</v>
      </c>
      <c r="J15665" t="s">
        <v>109</v>
      </c>
      <c r="K15665" s="23">
        <v>3</v>
      </c>
      <c r="L15665" s="24">
        <v>8.1999999999999993</v>
      </c>
      <c r="M15665" s="24">
        <v>24.6</v>
      </c>
      <c r="N15665" s="24">
        <v>16.73</v>
      </c>
      <c r="O15665" s="24">
        <v>7.87</v>
      </c>
      <c r="P15665" s="25">
        <v>32</v>
      </c>
    </row>
    <row r="15666" spans="1:16" x14ac:dyDescent="0.3">
      <c r="A15666" s="22">
        <v>43599</v>
      </c>
      <c r="B15666">
        <v>2019</v>
      </c>
      <c r="C15666">
        <v>5</v>
      </c>
      <c r="D15666" t="s">
        <v>123</v>
      </c>
      <c r="E15666" t="s">
        <v>121</v>
      </c>
      <c r="F15666" t="s">
        <v>193</v>
      </c>
      <c r="G15666" t="s">
        <v>114</v>
      </c>
      <c r="H15666" t="s">
        <v>94</v>
      </c>
      <c r="I15666" t="s">
        <v>73</v>
      </c>
      <c r="J15666" t="s">
        <v>95</v>
      </c>
      <c r="K15666" s="23">
        <v>6.67</v>
      </c>
      <c r="L15666" s="24">
        <v>3.1</v>
      </c>
      <c r="M15666" s="24">
        <v>20.68</v>
      </c>
      <c r="N15666" s="24">
        <v>14.48</v>
      </c>
      <c r="O15666" s="24">
        <v>6.2</v>
      </c>
      <c r="P15666" s="25">
        <v>30</v>
      </c>
    </row>
    <row r="15667" spans="1:16" x14ac:dyDescent="0.3">
      <c r="A15667" s="22">
        <v>43599</v>
      </c>
      <c r="B15667">
        <v>2019</v>
      </c>
      <c r="C15667">
        <v>5</v>
      </c>
      <c r="D15667" t="s">
        <v>123</v>
      </c>
      <c r="E15667" t="s">
        <v>121</v>
      </c>
      <c r="F15667" t="s">
        <v>193</v>
      </c>
      <c r="G15667" t="s">
        <v>114</v>
      </c>
      <c r="H15667" t="s">
        <v>96</v>
      </c>
      <c r="I15667" t="s">
        <v>74</v>
      </c>
      <c r="J15667" t="s">
        <v>97</v>
      </c>
      <c r="K15667" s="23">
        <v>4.3600000000000003</v>
      </c>
      <c r="L15667" s="24">
        <v>3.6</v>
      </c>
      <c r="M15667" s="24">
        <v>15.7</v>
      </c>
      <c r="N15667" s="24">
        <v>10.99</v>
      </c>
      <c r="O15667" s="24">
        <v>4.71</v>
      </c>
      <c r="P15667" s="25">
        <v>30</v>
      </c>
    </row>
    <row r="15668" spans="1:16" x14ac:dyDescent="0.3">
      <c r="A15668" s="22">
        <v>43599</v>
      </c>
      <c r="B15668">
        <v>2019</v>
      </c>
      <c r="C15668">
        <v>5</v>
      </c>
      <c r="D15668" t="s">
        <v>123</v>
      </c>
      <c r="E15668" t="s">
        <v>121</v>
      </c>
      <c r="F15668" t="s">
        <v>193</v>
      </c>
      <c r="G15668" t="s">
        <v>114</v>
      </c>
      <c r="H15668" t="s">
        <v>98</v>
      </c>
      <c r="I15668" t="s">
        <v>75</v>
      </c>
      <c r="J15668" t="s">
        <v>99</v>
      </c>
      <c r="K15668" s="23">
        <v>4</v>
      </c>
      <c r="L15668" s="24">
        <v>2.8</v>
      </c>
      <c r="M15668" s="24">
        <v>11.2</v>
      </c>
      <c r="N15668" s="24">
        <v>8.06</v>
      </c>
      <c r="O15668" s="24">
        <v>3.14</v>
      </c>
      <c r="P15668" s="25">
        <v>28</v>
      </c>
    </row>
    <row r="15669" spans="1:16" x14ac:dyDescent="0.3">
      <c r="A15669" s="22">
        <v>43599</v>
      </c>
      <c r="B15669">
        <v>2019</v>
      </c>
      <c r="C15669">
        <v>5</v>
      </c>
      <c r="D15669" t="s">
        <v>123</v>
      </c>
      <c r="E15669" t="s">
        <v>121</v>
      </c>
      <c r="F15669" t="s">
        <v>193</v>
      </c>
      <c r="G15669" t="s">
        <v>114</v>
      </c>
      <c r="H15669" t="s">
        <v>100</v>
      </c>
      <c r="I15669" t="s">
        <v>70</v>
      </c>
      <c r="J15669" t="s">
        <v>101</v>
      </c>
      <c r="K15669" s="23">
        <v>25</v>
      </c>
      <c r="L15669" s="24">
        <v>2.4</v>
      </c>
      <c r="M15669" s="24">
        <v>60</v>
      </c>
      <c r="N15669" s="24">
        <v>44.4</v>
      </c>
      <c r="O15669" s="24">
        <v>15.6</v>
      </c>
      <c r="P15669" s="25">
        <v>26</v>
      </c>
    </row>
    <row r="15670" spans="1:16" x14ac:dyDescent="0.3">
      <c r="A15670" s="22">
        <v>43599</v>
      </c>
      <c r="B15670">
        <v>2019</v>
      </c>
      <c r="C15670">
        <v>5</v>
      </c>
      <c r="D15670" t="s">
        <v>123</v>
      </c>
      <c r="E15670" t="s">
        <v>121</v>
      </c>
      <c r="F15670" t="s">
        <v>193</v>
      </c>
      <c r="G15670" t="s">
        <v>114</v>
      </c>
      <c r="H15670" t="s">
        <v>102</v>
      </c>
      <c r="I15670" t="s">
        <v>71</v>
      </c>
      <c r="J15670" t="s">
        <v>103</v>
      </c>
      <c r="K15670" s="23">
        <v>5</v>
      </c>
      <c r="L15670" s="24">
        <v>6.9</v>
      </c>
      <c r="M15670" s="24">
        <v>34.5</v>
      </c>
      <c r="N15670" s="24">
        <v>22.77</v>
      </c>
      <c r="O15670" s="24">
        <v>11.73</v>
      </c>
      <c r="P15670" s="25">
        <v>34</v>
      </c>
    </row>
    <row r="15671" spans="1:16" x14ac:dyDescent="0.3">
      <c r="A15671" s="22">
        <v>43599</v>
      </c>
      <c r="B15671">
        <v>2019</v>
      </c>
      <c r="C15671">
        <v>5</v>
      </c>
      <c r="D15671" t="s">
        <v>123</v>
      </c>
      <c r="E15671" t="s">
        <v>121</v>
      </c>
      <c r="F15671" t="s">
        <v>193</v>
      </c>
      <c r="G15671" t="s">
        <v>114</v>
      </c>
      <c r="H15671" t="s">
        <v>104</v>
      </c>
      <c r="I15671" t="s">
        <v>76</v>
      </c>
      <c r="J15671" t="s">
        <v>105</v>
      </c>
      <c r="K15671" s="23">
        <v>0</v>
      </c>
      <c r="L15671" s="24">
        <v>7.4</v>
      </c>
      <c r="M15671" s="24">
        <v>0</v>
      </c>
      <c r="N15671" s="24">
        <v>0</v>
      </c>
      <c r="O15671" s="24">
        <v>0</v>
      </c>
      <c r="P15671" s="25">
        <v>34</v>
      </c>
    </row>
    <row r="15672" spans="1:16" x14ac:dyDescent="0.3">
      <c r="A15672" s="22">
        <v>43599</v>
      </c>
      <c r="B15672">
        <v>2019</v>
      </c>
      <c r="C15672">
        <v>5</v>
      </c>
      <c r="D15672" t="s">
        <v>123</v>
      </c>
      <c r="E15672" t="s">
        <v>121</v>
      </c>
      <c r="F15672" t="s">
        <v>193</v>
      </c>
      <c r="G15672" t="s">
        <v>114</v>
      </c>
      <c r="H15672" t="s">
        <v>106</v>
      </c>
      <c r="I15672" t="s">
        <v>69</v>
      </c>
      <c r="J15672" t="s">
        <v>107</v>
      </c>
      <c r="K15672" s="23">
        <v>11</v>
      </c>
      <c r="L15672" s="24">
        <v>16.5</v>
      </c>
      <c r="M15672" s="24">
        <v>181.5</v>
      </c>
      <c r="N15672" s="24">
        <v>141.57</v>
      </c>
      <c r="O15672" s="24">
        <v>39.93</v>
      </c>
      <c r="P15672" s="25">
        <v>22</v>
      </c>
    </row>
    <row r="15673" spans="1:16" x14ac:dyDescent="0.3">
      <c r="A15673" s="22">
        <v>43599</v>
      </c>
      <c r="B15673">
        <v>2019</v>
      </c>
      <c r="C15673">
        <v>5</v>
      </c>
      <c r="D15673" t="s">
        <v>123</v>
      </c>
      <c r="E15673" t="s">
        <v>121</v>
      </c>
      <c r="F15673" t="s">
        <v>193</v>
      </c>
      <c r="G15673" t="s">
        <v>114</v>
      </c>
      <c r="H15673" t="s">
        <v>108</v>
      </c>
      <c r="I15673" t="s">
        <v>72</v>
      </c>
      <c r="J15673" t="s">
        <v>109</v>
      </c>
      <c r="K15673" s="23">
        <v>3</v>
      </c>
      <c r="L15673" s="24">
        <v>8.1999999999999993</v>
      </c>
      <c r="M15673" s="24">
        <v>24.6</v>
      </c>
      <c r="N15673" s="24">
        <v>16.73</v>
      </c>
      <c r="O15673" s="24">
        <v>7.87</v>
      </c>
      <c r="P15673" s="25">
        <v>32</v>
      </c>
    </row>
    <row r="15674" spans="1:16" x14ac:dyDescent="0.3">
      <c r="A15674" s="22">
        <v>43600</v>
      </c>
      <c r="B15674">
        <v>2019</v>
      </c>
      <c r="C15674">
        <v>5</v>
      </c>
      <c r="D15674" t="s">
        <v>123</v>
      </c>
      <c r="E15674" t="s">
        <v>121</v>
      </c>
      <c r="F15674" t="s">
        <v>193</v>
      </c>
      <c r="G15674" t="s">
        <v>115</v>
      </c>
      <c r="H15674" t="s">
        <v>94</v>
      </c>
      <c r="I15674" t="s">
        <v>73</v>
      </c>
      <c r="J15674" t="s">
        <v>95</v>
      </c>
      <c r="K15674" s="23">
        <v>4</v>
      </c>
      <c r="L15674" s="24">
        <v>3.1</v>
      </c>
      <c r="M15674" s="24">
        <v>12.4</v>
      </c>
      <c r="N15674" s="24">
        <v>8.68</v>
      </c>
      <c r="O15674" s="24">
        <v>3.72</v>
      </c>
      <c r="P15674" s="25">
        <v>30</v>
      </c>
    </row>
    <row r="15675" spans="1:16" x14ac:dyDescent="0.3">
      <c r="A15675" s="22">
        <v>43600</v>
      </c>
      <c r="B15675">
        <v>2019</v>
      </c>
      <c r="C15675">
        <v>5</v>
      </c>
      <c r="D15675" t="s">
        <v>123</v>
      </c>
      <c r="E15675" t="s">
        <v>121</v>
      </c>
      <c r="F15675" t="s">
        <v>193</v>
      </c>
      <c r="G15675" t="s">
        <v>115</v>
      </c>
      <c r="H15675" t="s">
        <v>96</v>
      </c>
      <c r="I15675" t="s">
        <v>74</v>
      </c>
      <c r="J15675" t="s">
        <v>97</v>
      </c>
      <c r="K15675" s="23">
        <v>1.07</v>
      </c>
      <c r="L15675" s="24">
        <v>3.6</v>
      </c>
      <c r="M15675" s="24">
        <v>3.85</v>
      </c>
      <c r="N15675" s="24">
        <v>2.7</v>
      </c>
      <c r="O15675" s="24">
        <v>1.1499999999999999</v>
      </c>
      <c r="P15675" s="25">
        <v>30</v>
      </c>
    </row>
    <row r="15676" spans="1:16" x14ac:dyDescent="0.3">
      <c r="A15676" s="22">
        <v>43600</v>
      </c>
      <c r="B15676">
        <v>2019</v>
      </c>
      <c r="C15676">
        <v>5</v>
      </c>
      <c r="D15676" t="s">
        <v>123</v>
      </c>
      <c r="E15676" t="s">
        <v>121</v>
      </c>
      <c r="F15676" t="s">
        <v>193</v>
      </c>
      <c r="G15676" t="s">
        <v>115</v>
      </c>
      <c r="H15676" t="s">
        <v>98</v>
      </c>
      <c r="I15676" t="s">
        <v>75</v>
      </c>
      <c r="J15676" t="s">
        <v>99</v>
      </c>
      <c r="K15676" s="23">
        <v>4.1500000000000004</v>
      </c>
      <c r="L15676" s="24">
        <v>2.8</v>
      </c>
      <c r="M15676" s="24">
        <v>11.62</v>
      </c>
      <c r="N15676" s="24">
        <v>8.3699999999999992</v>
      </c>
      <c r="O15676" s="24">
        <v>3.25</v>
      </c>
      <c r="P15676" s="25">
        <v>28</v>
      </c>
    </row>
    <row r="15677" spans="1:16" x14ac:dyDescent="0.3">
      <c r="A15677" s="22">
        <v>43600</v>
      </c>
      <c r="B15677">
        <v>2019</v>
      </c>
      <c r="C15677">
        <v>5</v>
      </c>
      <c r="D15677" t="s">
        <v>123</v>
      </c>
      <c r="E15677" t="s">
        <v>121</v>
      </c>
      <c r="F15677" t="s">
        <v>193</v>
      </c>
      <c r="G15677" t="s">
        <v>115</v>
      </c>
      <c r="H15677" t="s">
        <v>100</v>
      </c>
      <c r="I15677" t="s">
        <v>70</v>
      </c>
      <c r="J15677" t="s">
        <v>101</v>
      </c>
      <c r="K15677" s="23">
        <v>28.4</v>
      </c>
      <c r="L15677" s="24">
        <v>2.4</v>
      </c>
      <c r="M15677" s="24">
        <v>68.16</v>
      </c>
      <c r="N15677" s="24">
        <v>50.44</v>
      </c>
      <c r="O15677" s="24">
        <v>17.72</v>
      </c>
      <c r="P15677" s="25">
        <v>26</v>
      </c>
    </row>
    <row r="15678" spans="1:16" x14ac:dyDescent="0.3">
      <c r="A15678" s="22">
        <v>43600</v>
      </c>
      <c r="B15678">
        <v>2019</v>
      </c>
      <c r="C15678">
        <v>5</v>
      </c>
      <c r="D15678" t="s">
        <v>123</v>
      </c>
      <c r="E15678" t="s">
        <v>121</v>
      </c>
      <c r="F15678" t="s">
        <v>193</v>
      </c>
      <c r="G15678" t="s">
        <v>115</v>
      </c>
      <c r="H15678" t="s">
        <v>102</v>
      </c>
      <c r="I15678" t="s">
        <v>71</v>
      </c>
      <c r="J15678" t="s">
        <v>103</v>
      </c>
      <c r="K15678" s="23">
        <v>7</v>
      </c>
      <c r="L15678" s="24">
        <v>6.9</v>
      </c>
      <c r="M15678" s="24">
        <v>48.3</v>
      </c>
      <c r="N15678" s="24">
        <v>31.88</v>
      </c>
      <c r="O15678" s="24">
        <v>16.420000000000002</v>
      </c>
      <c r="P15678" s="25">
        <v>34</v>
      </c>
    </row>
    <row r="15679" spans="1:16" x14ac:dyDescent="0.3">
      <c r="A15679" s="22">
        <v>43600</v>
      </c>
      <c r="B15679">
        <v>2019</v>
      </c>
      <c r="C15679">
        <v>5</v>
      </c>
      <c r="D15679" t="s">
        <v>123</v>
      </c>
      <c r="E15679" t="s">
        <v>121</v>
      </c>
      <c r="F15679" t="s">
        <v>193</v>
      </c>
      <c r="G15679" t="s">
        <v>115</v>
      </c>
      <c r="H15679" t="s">
        <v>104</v>
      </c>
      <c r="I15679" t="s">
        <v>76</v>
      </c>
      <c r="J15679" t="s">
        <v>105</v>
      </c>
      <c r="K15679" s="23">
        <v>0</v>
      </c>
      <c r="L15679" s="24">
        <v>7.4</v>
      </c>
      <c r="M15679" s="24">
        <v>0</v>
      </c>
      <c r="N15679" s="24">
        <v>0</v>
      </c>
      <c r="O15679" s="24">
        <v>0</v>
      </c>
      <c r="P15679" s="25">
        <v>34</v>
      </c>
    </row>
    <row r="15680" spans="1:16" x14ac:dyDescent="0.3">
      <c r="A15680" s="22">
        <v>43600</v>
      </c>
      <c r="B15680">
        <v>2019</v>
      </c>
      <c r="C15680">
        <v>5</v>
      </c>
      <c r="D15680" t="s">
        <v>123</v>
      </c>
      <c r="E15680" t="s">
        <v>121</v>
      </c>
      <c r="F15680" t="s">
        <v>193</v>
      </c>
      <c r="G15680" t="s">
        <v>115</v>
      </c>
      <c r="H15680" t="s">
        <v>106</v>
      </c>
      <c r="I15680" t="s">
        <v>69</v>
      </c>
      <c r="J15680" t="s">
        <v>107</v>
      </c>
      <c r="K15680" s="23">
        <v>5</v>
      </c>
      <c r="L15680" s="24">
        <v>16.5</v>
      </c>
      <c r="M15680" s="24">
        <v>82.5</v>
      </c>
      <c r="N15680" s="24">
        <v>64.349999999999994</v>
      </c>
      <c r="O15680" s="24">
        <v>18.149999999999999</v>
      </c>
      <c r="P15680" s="25">
        <v>22</v>
      </c>
    </row>
    <row r="15681" spans="1:16" x14ac:dyDescent="0.3">
      <c r="A15681" s="22">
        <v>43600</v>
      </c>
      <c r="B15681">
        <v>2019</v>
      </c>
      <c r="C15681">
        <v>5</v>
      </c>
      <c r="D15681" t="s">
        <v>123</v>
      </c>
      <c r="E15681" t="s">
        <v>121</v>
      </c>
      <c r="F15681" t="s">
        <v>193</v>
      </c>
      <c r="G15681" t="s">
        <v>115</v>
      </c>
      <c r="H15681" t="s">
        <v>108</v>
      </c>
      <c r="I15681" t="s">
        <v>72</v>
      </c>
      <c r="J15681" t="s">
        <v>109</v>
      </c>
      <c r="K15681" s="23">
        <v>3</v>
      </c>
      <c r="L15681" s="24">
        <v>8.1999999999999993</v>
      </c>
      <c r="M15681" s="24">
        <v>24.6</v>
      </c>
      <c r="N15681" s="24">
        <v>16.73</v>
      </c>
      <c r="O15681" s="24">
        <v>7.87</v>
      </c>
      <c r="P15681" s="25">
        <v>32</v>
      </c>
    </row>
    <row r="15682" spans="1:16" x14ac:dyDescent="0.3">
      <c r="A15682" s="22">
        <v>43601</v>
      </c>
      <c r="B15682">
        <v>2019</v>
      </c>
      <c r="C15682">
        <v>5</v>
      </c>
      <c r="D15682" t="s">
        <v>123</v>
      </c>
      <c r="E15682" t="s">
        <v>121</v>
      </c>
      <c r="F15682" t="s">
        <v>193</v>
      </c>
      <c r="G15682" t="s">
        <v>93</v>
      </c>
      <c r="H15682" t="s">
        <v>94</v>
      </c>
      <c r="I15682" t="s">
        <v>73</v>
      </c>
      <c r="J15682" t="s">
        <v>95</v>
      </c>
      <c r="K15682" s="23">
        <v>5</v>
      </c>
      <c r="L15682" s="24">
        <v>3.1</v>
      </c>
      <c r="M15682" s="24">
        <v>15.5</v>
      </c>
      <c r="N15682" s="24">
        <v>10.85</v>
      </c>
      <c r="O15682" s="24">
        <v>4.6500000000000004</v>
      </c>
      <c r="P15682" s="25">
        <v>30</v>
      </c>
    </row>
    <row r="15683" spans="1:16" x14ac:dyDescent="0.3">
      <c r="A15683" s="22">
        <v>43601</v>
      </c>
      <c r="B15683">
        <v>2019</v>
      </c>
      <c r="C15683">
        <v>5</v>
      </c>
      <c r="D15683" t="s">
        <v>123</v>
      </c>
      <c r="E15683" t="s">
        <v>121</v>
      </c>
      <c r="F15683" t="s">
        <v>193</v>
      </c>
      <c r="G15683" t="s">
        <v>93</v>
      </c>
      <c r="H15683" t="s">
        <v>96</v>
      </c>
      <c r="I15683" t="s">
        <v>74</v>
      </c>
      <c r="J15683" t="s">
        <v>97</v>
      </c>
      <c r="K15683" s="23">
        <v>1.07</v>
      </c>
      <c r="L15683" s="24">
        <v>3.6</v>
      </c>
      <c r="M15683" s="24">
        <v>3.85</v>
      </c>
      <c r="N15683" s="24">
        <v>2.7</v>
      </c>
      <c r="O15683" s="24">
        <v>1.1499999999999999</v>
      </c>
      <c r="P15683" s="25">
        <v>30</v>
      </c>
    </row>
    <row r="15684" spans="1:16" x14ac:dyDescent="0.3">
      <c r="A15684" s="22">
        <v>43601</v>
      </c>
      <c r="B15684">
        <v>2019</v>
      </c>
      <c r="C15684">
        <v>5</v>
      </c>
      <c r="D15684" t="s">
        <v>123</v>
      </c>
      <c r="E15684" t="s">
        <v>121</v>
      </c>
      <c r="F15684" t="s">
        <v>193</v>
      </c>
      <c r="G15684" t="s">
        <v>93</v>
      </c>
      <c r="H15684" t="s">
        <v>98</v>
      </c>
      <c r="I15684" t="s">
        <v>75</v>
      </c>
      <c r="J15684" t="s">
        <v>99</v>
      </c>
      <c r="K15684" s="23">
        <v>2</v>
      </c>
      <c r="L15684" s="24">
        <v>2.8</v>
      </c>
      <c r="M15684" s="24">
        <v>5.6</v>
      </c>
      <c r="N15684" s="24">
        <v>4.03</v>
      </c>
      <c r="O15684" s="24">
        <v>1.57</v>
      </c>
      <c r="P15684" s="25">
        <v>28</v>
      </c>
    </row>
    <row r="15685" spans="1:16" x14ac:dyDescent="0.3">
      <c r="A15685" s="22">
        <v>43601</v>
      </c>
      <c r="B15685">
        <v>2019</v>
      </c>
      <c r="C15685">
        <v>5</v>
      </c>
      <c r="D15685" t="s">
        <v>123</v>
      </c>
      <c r="E15685" t="s">
        <v>121</v>
      </c>
      <c r="F15685" t="s">
        <v>193</v>
      </c>
      <c r="G15685" t="s">
        <v>93</v>
      </c>
      <c r="H15685" t="s">
        <v>100</v>
      </c>
      <c r="I15685" t="s">
        <v>70</v>
      </c>
      <c r="J15685" t="s">
        <v>101</v>
      </c>
      <c r="K15685" s="23">
        <v>12</v>
      </c>
      <c r="L15685" s="24">
        <v>2.4</v>
      </c>
      <c r="M15685" s="24">
        <v>28.8</v>
      </c>
      <c r="N15685" s="24">
        <v>21.31</v>
      </c>
      <c r="O15685" s="24">
        <v>7.49</v>
      </c>
      <c r="P15685" s="25">
        <v>26</v>
      </c>
    </row>
    <row r="15686" spans="1:16" x14ac:dyDescent="0.3">
      <c r="A15686" s="22">
        <v>43601</v>
      </c>
      <c r="B15686">
        <v>2019</v>
      </c>
      <c r="C15686">
        <v>5</v>
      </c>
      <c r="D15686" t="s">
        <v>123</v>
      </c>
      <c r="E15686" t="s">
        <v>121</v>
      </c>
      <c r="F15686" t="s">
        <v>193</v>
      </c>
      <c r="G15686" t="s">
        <v>93</v>
      </c>
      <c r="H15686" t="s">
        <v>102</v>
      </c>
      <c r="I15686" t="s">
        <v>71</v>
      </c>
      <c r="J15686" t="s">
        <v>103</v>
      </c>
      <c r="K15686" s="23">
        <v>9</v>
      </c>
      <c r="L15686" s="24">
        <v>6.9</v>
      </c>
      <c r="M15686" s="24">
        <v>62.1</v>
      </c>
      <c r="N15686" s="24">
        <v>40.99</v>
      </c>
      <c r="O15686" s="24">
        <v>21.11</v>
      </c>
      <c r="P15686" s="25">
        <v>34</v>
      </c>
    </row>
    <row r="15687" spans="1:16" x14ac:dyDescent="0.3">
      <c r="A15687" s="22">
        <v>43601</v>
      </c>
      <c r="B15687">
        <v>2019</v>
      </c>
      <c r="C15687">
        <v>5</v>
      </c>
      <c r="D15687" t="s">
        <v>123</v>
      </c>
      <c r="E15687" t="s">
        <v>121</v>
      </c>
      <c r="F15687" t="s">
        <v>193</v>
      </c>
      <c r="G15687" t="s">
        <v>93</v>
      </c>
      <c r="H15687" t="s">
        <v>104</v>
      </c>
      <c r="I15687" t="s">
        <v>76</v>
      </c>
      <c r="J15687" t="s">
        <v>105</v>
      </c>
      <c r="K15687" s="23">
        <v>1</v>
      </c>
      <c r="L15687" s="24">
        <v>7.4</v>
      </c>
      <c r="M15687" s="24">
        <v>7.4</v>
      </c>
      <c r="N15687" s="24">
        <v>4.88</v>
      </c>
      <c r="O15687" s="24">
        <v>2.52</v>
      </c>
      <c r="P15687" s="25">
        <v>34</v>
      </c>
    </row>
    <row r="15688" spans="1:16" x14ac:dyDescent="0.3">
      <c r="A15688" s="22">
        <v>43601</v>
      </c>
      <c r="B15688">
        <v>2019</v>
      </c>
      <c r="C15688">
        <v>5</v>
      </c>
      <c r="D15688" t="s">
        <v>123</v>
      </c>
      <c r="E15688" t="s">
        <v>121</v>
      </c>
      <c r="F15688" t="s">
        <v>193</v>
      </c>
      <c r="G15688" t="s">
        <v>93</v>
      </c>
      <c r="H15688" t="s">
        <v>106</v>
      </c>
      <c r="I15688" t="s">
        <v>69</v>
      </c>
      <c r="J15688" t="s">
        <v>107</v>
      </c>
      <c r="K15688" s="23">
        <v>16.29</v>
      </c>
      <c r="L15688" s="24">
        <v>16.5</v>
      </c>
      <c r="M15688" s="24">
        <v>268.77999999999997</v>
      </c>
      <c r="N15688" s="24">
        <v>209.65</v>
      </c>
      <c r="O15688" s="24">
        <v>59.13</v>
      </c>
      <c r="P15688" s="25">
        <v>22</v>
      </c>
    </row>
    <row r="15689" spans="1:16" x14ac:dyDescent="0.3">
      <c r="A15689" s="22">
        <v>43601</v>
      </c>
      <c r="B15689">
        <v>2019</v>
      </c>
      <c r="C15689">
        <v>5</v>
      </c>
      <c r="D15689" t="s">
        <v>123</v>
      </c>
      <c r="E15689" t="s">
        <v>121</v>
      </c>
      <c r="F15689" t="s">
        <v>193</v>
      </c>
      <c r="G15689" t="s">
        <v>93</v>
      </c>
      <c r="H15689" t="s">
        <v>108</v>
      </c>
      <c r="I15689" t="s">
        <v>72</v>
      </c>
      <c r="J15689" t="s">
        <v>109</v>
      </c>
      <c r="K15689" s="23">
        <v>5</v>
      </c>
      <c r="L15689" s="24">
        <v>8.1999999999999993</v>
      </c>
      <c r="M15689" s="24">
        <v>41</v>
      </c>
      <c r="N15689" s="24">
        <v>27.88</v>
      </c>
      <c r="O15689" s="24">
        <v>13.12</v>
      </c>
      <c r="P15689" s="25">
        <v>32</v>
      </c>
    </row>
    <row r="15690" spans="1:16" x14ac:dyDescent="0.3">
      <c r="A15690" s="22">
        <v>43602</v>
      </c>
      <c r="B15690">
        <v>2019</v>
      </c>
      <c r="C15690">
        <v>5</v>
      </c>
      <c r="D15690" t="s">
        <v>123</v>
      </c>
      <c r="E15690" t="s">
        <v>121</v>
      </c>
      <c r="F15690" t="s">
        <v>193</v>
      </c>
      <c r="G15690" t="s">
        <v>110</v>
      </c>
      <c r="H15690" t="s">
        <v>94</v>
      </c>
      <c r="I15690" t="s">
        <v>73</v>
      </c>
      <c r="J15690" t="s">
        <v>95</v>
      </c>
      <c r="K15690" s="23">
        <v>2.66</v>
      </c>
      <c r="L15690" s="24">
        <v>3.1</v>
      </c>
      <c r="M15690" s="24">
        <v>8.25</v>
      </c>
      <c r="N15690" s="24">
        <v>5.78</v>
      </c>
      <c r="O15690" s="24">
        <v>2.4700000000000002</v>
      </c>
      <c r="P15690" s="25">
        <v>30</v>
      </c>
    </row>
    <row r="15691" spans="1:16" x14ac:dyDescent="0.3">
      <c r="A15691" s="22">
        <v>43602</v>
      </c>
      <c r="B15691">
        <v>2019</v>
      </c>
      <c r="C15691">
        <v>5</v>
      </c>
      <c r="D15691" t="s">
        <v>123</v>
      </c>
      <c r="E15691" t="s">
        <v>121</v>
      </c>
      <c r="F15691" t="s">
        <v>193</v>
      </c>
      <c r="G15691" t="s">
        <v>110</v>
      </c>
      <c r="H15691" t="s">
        <v>96</v>
      </c>
      <c r="I15691" t="s">
        <v>74</v>
      </c>
      <c r="J15691" t="s">
        <v>97</v>
      </c>
      <c r="K15691" s="23">
        <v>1.66</v>
      </c>
      <c r="L15691" s="24">
        <v>3.6</v>
      </c>
      <c r="M15691" s="24">
        <v>5.98</v>
      </c>
      <c r="N15691" s="24">
        <v>4.1900000000000004</v>
      </c>
      <c r="O15691" s="24">
        <v>1.79</v>
      </c>
      <c r="P15691" s="25">
        <v>30</v>
      </c>
    </row>
    <row r="15692" spans="1:16" x14ac:dyDescent="0.3">
      <c r="A15692" s="22">
        <v>43602</v>
      </c>
      <c r="B15692">
        <v>2019</v>
      </c>
      <c r="C15692">
        <v>5</v>
      </c>
      <c r="D15692" t="s">
        <v>123</v>
      </c>
      <c r="E15692" t="s">
        <v>121</v>
      </c>
      <c r="F15692" t="s">
        <v>193</v>
      </c>
      <c r="G15692" t="s">
        <v>110</v>
      </c>
      <c r="H15692" t="s">
        <v>98</v>
      </c>
      <c r="I15692" t="s">
        <v>75</v>
      </c>
      <c r="J15692" t="s">
        <v>99</v>
      </c>
      <c r="K15692" s="23">
        <v>2.4</v>
      </c>
      <c r="L15692" s="24">
        <v>2.8</v>
      </c>
      <c r="M15692" s="24">
        <v>6.72</v>
      </c>
      <c r="N15692" s="24">
        <v>4.84</v>
      </c>
      <c r="O15692" s="24">
        <v>1.88</v>
      </c>
      <c r="P15692" s="25">
        <v>28</v>
      </c>
    </row>
    <row r="15693" spans="1:16" x14ac:dyDescent="0.3">
      <c r="A15693" s="22">
        <v>43602</v>
      </c>
      <c r="B15693">
        <v>2019</v>
      </c>
      <c r="C15693">
        <v>5</v>
      </c>
      <c r="D15693" t="s">
        <v>123</v>
      </c>
      <c r="E15693" t="s">
        <v>121</v>
      </c>
      <c r="F15693" t="s">
        <v>193</v>
      </c>
      <c r="G15693" t="s">
        <v>110</v>
      </c>
      <c r="H15693" t="s">
        <v>100</v>
      </c>
      <c r="I15693" t="s">
        <v>70</v>
      </c>
      <c r="J15693" t="s">
        <v>101</v>
      </c>
      <c r="K15693" s="23">
        <v>28</v>
      </c>
      <c r="L15693" s="24">
        <v>2.4</v>
      </c>
      <c r="M15693" s="24">
        <v>67.2</v>
      </c>
      <c r="N15693" s="24">
        <v>49.73</v>
      </c>
      <c r="O15693" s="24">
        <v>17.47</v>
      </c>
      <c r="P15693" s="25">
        <v>26</v>
      </c>
    </row>
    <row r="15694" spans="1:16" x14ac:dyDescent="0.3">
      <c r="A15694" s="22">
        <v>43602</v>
      </c>
      <c r="B15694">
        <v>2019</v>
      </c>
      <c r="C15694">
        <v>5</v>
      </c>
      <c r="D15694" t="s">
        <v>123</v>
      </c>
      <c r="E15694" t="s">
        <v>121</v>
      </c>
      <c r="F15694" t="s">
        <v>193</v>
      </c>
      <c r="G15694" t="s">
        <v>110</v>
      </c>
      <c r="H15694" t="s">
        <v>102</v>
      </c>
      <c r="I15694" t="s">
        <v>71</v>
      </c>
      <c r="J15694" t="s">
        <v>103</v>
      </c>
      <c r="K15694" s="23">
        <v>18</v>
      </c>
      <c r="L15694" s="24">
        <v>6.9</v>
      </c>
      <c r="M15694" s="24">
        <v>124.2</v>
      </c>
      <c r="N15694" s="24">
        <v>81.97</v>
      </c>
      <c r="O15694" s="24">
        <v>42.23</v>
      </c>
      <c r="P15694" s="25">
        <v>34</v>
      </c>
    </row>
    <row r="15695" spans="1:16" x14ac:dyDescent="0.3">
      <c r="A15695" s="22">
        <v>43602</v>
      </c>
      <c r="B15695">
        <v>2019</v>
      </c>
      <c r="C15695">
        <v>5</v>
      </c>
      <c r="D15695" t="s">
        <v>123</v>
      </c>
      <c r="E15695" t="s">
        <v>121</v>
      </c>
      <c r="F15695" t="s">
        <v>193</v>
      </c>
      <c r="G15695" t="s">
        <v>110</v>
      </c>
      <c r="H15695" t="s">
        <v>104</v>
      </c>
      <c r="I15695" t="s">
        <v>76</v>
      </c>
      <c r="J15695" t="s">
        <v>105</v>
      </c>
      <c r="K15695" s="23">
        <v>2</v>
      </c>
      <c r="L15695" s="24">
        <v>7.4</v>
      </c>
      <c r="M15695" s="24">
        <v>14.8</v>
      </c>
      <c r="N15695" s="24">
        <v>9.77</v>
      </c>
      <c r="O15695" s="24">
        <v>5.03</v>
      </c>
      <c r="P15695" s="25">
        <v>34</v>
      </c>
    </row>
    <row r="15696" spans="1:16" x14ac:dyDescent="0.3">
      <c r="A15696" s="22">
        <v>43602</v>
      </c>
      <c r="B15696">
        <v>2019</v>
      </c>
      <c r="C15696">
        <v>5</v>
      </c>
      <c r="D15696" t="s">
        <v>123</v>
      </c>
      <c r="E15696" t="s">
        <v>121</v>
      </c>
      <c r="F15696" t="s">
        <v>193</v>
      </c>
      <c r="G15696" t="s">
        <v>110</v>
      </c>
      <c r="H15696" t="s">
        <v>106</v>
      </c>
      <c r="I15696" t="s">
        <v>69</v>
      </c>
      <c r="J15696" t="s">
        <v>107</v>
      </c>
      <c r="K15696" s="23">
        <v>4</v>
      </c>
      <c r="L15696" s="24">
        <v>16.5</v>
      </c>
      <c r="M15696" s="24">
        <v>66</v>
      </c>
      <c r="N15696" s="24">
        <v>51.48</v>
      </c>
      <c r="O15696" s="24">
        <v>14.52</v>
      </c>
      <c r="P15696" s="25">
        <v>22</v>
      </c>
    </row>
    <row r="15697" spans="1:16" x14ac:dyDescent="0.3">
      <c r="A15697" s="22">
        <v>43602</v>
      </c>
      <c r="B15697">
        <v>2019</v>
      </c>
      <c r="C15697">
        <v>5</v>
      </c>
      <c r="D15697" t="s">
        <v>123</v>
      </c>
      <c r="E15697" t="s">
        <v>121</v>
      </c>
      <c r="F15697" t="s">
        <v>193</v>
      </c>
      <c r="G15697" t="s">
        <v>110</v>
      </c>
      <c r="H15697" t="s">
        <v>108</v>
      </c>
      <c r="I15697" t="s">
        <v>72</v>
      </c>
      <c r="J15697" t="s">
        <v>109</v>
      </c>
      <c r="K15697" s="23">
        <v>2.2000000000000002</v>
      </c>
      <c r="L15697" s="24">
        <v>8.1999999999999993</v>
      </c>
      <c r="M15697" s="24">
        <v>18.04</v>
      </c>
      <c r="N15697" s="24">
        <v>12.27</v>
      </c>
      <c r="O15697" s="24">
        <v>5.77</v>
      </c>
      <c r="P15697" s="25">
        <v>32</v>
      </c>
    </row>
    <row r="15698" spans="1:16" x14ac:dyDescent="0.3">
      <c r="A15698" s="22">
        <v>43603</v>
      </c>
      <c r="B15698">
        <v>2019</v>
      </c>
      <c r="C15698">
        <v>5</v>
      </c>
      <c r="D15698" t="s">
        <v>123</v>
      </c>
      <c r="E15698" t="s">
        <v>121</v>
      </c>
      <c r="F15698" t="s">
        <v>193</v>
      </c>
      <c r="G15698" t="s">
        <v>111</v>
      </c>
      <c r="H15698" t="s">
        <v>94</v>
      </c>
      <c r="I15698" t="s">
        <v>73</v>
      </c>
      <c r="J15698" t="s">
        <v>95</v>
      </c>
      <c r="K15698" s="23">
        <v>10</v>
      </c>
      <c r="L15698" s="24">
        <v>3.1</v>
      </c>
      <c r="M15698" s="24">
        <v>31</v>
      </c>
      <c r="N15698" s="24">
        <v>21.7</v>
      </c>
      <c r="O15698" s="24">
        <v>9.3000000000000007</v>
      </c>
      <c r="P15698" s="25">
        <v>30</v>
      </c>
    </row>
    <row r="15699" spans="1:16" x14ac:dyDescent="0.3">
      <c r="A15699" s="22">
        <v>43603</v>
      </c>
      <c r="B15699">
        <v>2019</v>
      </c>
      <c r="C15699">
        <v>5</v>
      </c>
      <c r="D15699" t="s">
        <v>123</v>
      </c>
      <c r="E15699" t="s">
        <v>121</v>
      </c>
      <c r="F15699" t="s">
        <v>193</v>
      </c>
      <c r="G15699" t="s">
        <v>111</v>
      </c>
      <c r="H15699" t="s">
        <v>96</v>
      </c>
      <c r="I15699" t="s">
        <v>74</v>
      </c>
      <c r="J15699" t="s">
        <v>97</v>
      </c>
      <c r="K15699" s="23">
        <v>0.34</v>
      </c>
      <c r="L15699" s="24">
        <v>3.6</v>
      </c>
      <c r="M15699" s="24">
        <v>1.22</v>
      </c>
      <c r="N15699" s="24">
        <v>0.85</v>
      </c>
      <c r="O15699" s="24">
        <v>0.37</v>
      </c>
      <c r="P15699" s="25">
        <v>30</v>
      </c>
    </row>
    <row r="15700" spans="1:16" x14ac:dyDescent="0.3">
      <c r="A15700" s="22">
        <v>43603</v>
      </c>
      <c r="B15700">
        <v>2019</v>
      </c>
      <c r="C15700">
        <v>5</v>
      </c>
      <c r="D15700" t="s">
        <v>123</v>
      </c>
      <c r="E15700" t="s">
        <v>121</v>
      </c>
      <c r="F15700" t="s">
        <v>193</v>
      </c>
      <c r="G15700" t="s">
        <v>111</v>
      </c>
      <c r="H15700" t="s">
        <v>98</v>
      </c>
      <c r="I15700" t="s">
        <v>75</v>
      </c>
      <c r="J15700" t="s">
        <v>99</v>
      </c>
      <c r="K15700" s="23">
        <v>5.0999999999999996</v>
      </c>
      <c r="L15700" s="24">
        <v>2.8</v>
      </c>
      <c r="M15700" s="24">
        <v>14.28</v>
      </c>
      <c r="N15700" s="24">
        <v>10.28</v>
      </c>
      <c r="O15700" s="24">
        <v>4</v>
      </c>
      <c r="P15700" s="25">
        <v>28</v>
      </c>
    </row>
    <row r="15701" spans="1:16" x14ac:dyDescent="0.3">
      <c r="A15701" s="22">
        <v>43603</v>
      </c>
      <c r="B15701">
        <v>2019</v>
      </c>
      <c r="C15701">
        <v>5</v>
      </c>
      <c r="D15701" t="s">
        <v>123</v>
      </c>
      <c r="E15701" t="s">
        <v>121</v>
      </c>
      <c r="F15701" t="s">
        <v>193</v>
      </c>
      <c r="G15701" t="s">
        <v>111</v>
      </c>
      <c r="H15701" t="s">
        <v>100</v>
      </c>
      <c r="I15701" t="s">
        <v>70</v>
      </c>
      <c r="J15701" t="s">
        <v>101</v>
      </c>
      <c r="K15701" s="23">
        <v>14</v>
      </c>
      <c r="L15701" s="24">
        <v>2.4</v>
      </c>
      <c r="M15701" s="24">
        <v>33.6</v>
      </c>
      <c r="N15701" s="24">
        <v>24.86</v>
      </c>
      <c r="O15701" s="24">
        <v>8.74</v>
      </c>
      <c r="P15701" s="25">
        <v>26</v>
      </c>
    </row>
    <row r="15702" spans="1:16" x14ac:dyDescent="0.3">
      <c r="A15702" s="22">
        <v>43603</v>
      </c>
      <c r="B15702">
        <v>2019</v>
      </c>
      <c r="C15702">
        <v>5</v>
      </c>
      <c r="D15702" t="s">
        <v>123</v>
      </c>
      <c r="E15702" t="s">
        <v>121</v>
      </c>
      <c r="F15702" t="s">
        <v>193</v>
      </c>
      <c r="G15702" t="s">
        <v>111</v>
      </c>
      <c r="H15702" t="s">
        <v>102</v>
      </c>
      <c r="I15702" t="s">
        <v>71</v>
      </c>
      <c r="J15702" t="s">
        <v>103</v>
      </c>
      <c r="K15702" s="23">
        <v>9</v>
      </c>
      <c r="L15702" s="24">
        <v>6.9</v>
      </c>
      <c r="M15702" s="24">
        <v>62.1</v>
      </c>
      <c r="N15702" s="24">
        <v>40.99</v>
      </c>
      <c r="O15702" s="24">
        <v>21.11</v>
      </c>
      <c r="P15702" s="25">
        <v>34</v>
      </c>
    </row>
    <row r="15703" spans="1:16" x14ac:dyDescent="0.3">
      <c r="A15703" s="22">
        <v>43603</v>
      </c>
      <c r="B15703">
        <v>2019</v>
      </c>
      <c r="C15703">
        <v>5</v>
      </c>
      <c r="D15703" t="s">
        <v>123</v>
      </c>
      <c r="E15703" t="s">
        <v>121</v>
      </c>
      <c r="F15703" t="s">
        <v>193</v>
      </c>
      <c r="G15703" t="s">
        <v>111</v>
      </c>
      <c r="H15703" t="s">
        <v>104</v>
      </c>
      <c r="I15703" t="s">
        <v>76</v>
      </c>
      <c r="J15703" t="s">
        <v>105</v>
      </c>
      <c r="K15703" s="23">
        <v>2</v>
      </c>
      <c r="L15703" s="24">
        <v>7.4</v>
      </c>
      <c r="M15703" s="24">
        <v>14.8</v>
      </c>
      <c r="N15703" s="24">
        <v>9.77</v>
      </c>
      <c r="O15703" s="24">
        <v>5.03</v>
      </c>
      <c r="P15703" s="25">
        <v>34</v>
      </c>
    </row>
    <row r="15704" spans="1:16" x14ac:dyDescent="0.3">
      <c r="A15704" s="22">
        <v>43603</v>
      </c>
      <c r="B15704">
        <v>2019</v>
      </c>
      <c r="C15704">
        <v>5</v>
      </c>
      <c r="D15704" t="s">
        <v>123</v>
      </c>
      <c r="E15704" t="s">
        <v>121</v>
      </c>
      <c r="F15704" t="s">
        <v>193</v>
      </c>
      <c r="G15704" t="s">
        <v>111</v>
      </c>
      <c r="H15704" t="s">
        <v>106</v>
      </c>
      <c r="I15704" t="s">
        <v>69</v>
      </c>
      <c r="J15704" t="s">
        <v>107</v>
      </c>
      <c r="K15704" s="23">
        <v>5</v>
      </c>
      <c r="L15704" s="24">
        <v>16.5</v>
      </c>
      <c r="M15704" s="24">
        <v>82.5</v>
      </c>
      <c r="N15704" s="24">
        <v>64.349999999999994</v>
      </c>
      <c r="O15704" s="24">
        <v>18.149999999999999</v>
      </c>
      <c r="P15704" s="25">
        <v>22</v>
      </c>
    </row>
    <row r="15705" spans="1:16" x14ac:dyDescent="0.3">
      <c r="A15705" s="22">
        <v>43603</v>
      </c>
      <c r="B15705">
        <v>2019</v>
      </c>
      <c r="C15705">
        <v>5</v>
      </c>
      <c r="D15705" t="s">
        <v>123</v>
      </c>
      <c r="E15705" t="s">
        <v>121</v>
      </c>
      <c r="F15705" t="s">
        <v>193</v>
      </c>
      <c r="G15705" t="s">
        <v>111</v>
      </c>
      <c r="H15705" t="s">
        <v>108</v>
      </c>
      <c r="I15705" t="s">
        <v>72</v>
      </c>
      <c r="J15705" t="s">
        <v>109</v>
      </c>
      <c r="K15705" s="23">
        <v>3</v>
      </c>
      <c r="L15705" s="24">
        <v>8.1999999999999993</v>
      </c>
      <c r="M15705" s="24">
        <v>24.6</v>
      </c>
      <c r="N15705" s="24">
        <v>16.73</v>
      </c>
      <c r="O15705" s="24">
        <v>7.87</v>
      </c>
      <c r="P15705" s="25">
        <v>32</v>
      </c>
    </row>
    <row r="15706" spans="1:16" x14ac:dyDescent="0.3">
      <c r="A15706" s="22">
        <v>43604</v>
      </c>
      <c r="B15706">
        <v>2019</v>
      </c>
      <c r="C15706">
        <v>5</v>
      </c>
      <c r="D15706" t="s">
        <v>123</v>
      </c>
      <c r="E15706" t="s">
        <v>121</v>
      </c>
      <c r="F15706" t="s">
        <v>193</v>
      </c>
      <c r="G15706" t="s">
        <v>112</v>
      </c>
      <c r="H15706" t="s">
        <v>94</v>
      </c>
      <c r="I15706" t="s">
        <v>73</v>
      </c>
      <c r="J15706" t="s">
        <v>95</v>
      </c>
      <c r="K15706" s="23">
        <v>6.67</v>
      </c>
      <c r="L15706" s="24">
        <v>3.1</v>
      </c>
      <c r="M15706" s="24">
        <v>20.68</v>
      </c>
      <c r="N15706" s="24">
        <v>14.48</v>
      </c>
      <c r="O15706" s="24">
        <v>6.2</v>
      </c>
      <c r="P15706" s="25">
        <v>30</v>
      </c>
    </row>
    <row r="15707" spans="1:16" x14ac:dyDescent="0.3">
      <c r="A15707" s="22">
        <v>43604</v>
      </c>
      <c r="B15707">
        <v>2019</v>
      </c>
      <c r="C15707">
        <v>5</v>
      </c>
      <c r="D15707" t="s">
        <v>123</v>
      </c>
      <c r="E15707" t="s">
        <v>121</v>
      </c>
      <c r="F15707" t="s">
        <v>193</v>
      </c>
      <c r="G15707" t="s">
        <v>112</v>
      </c>
      <c r="H15707" t="s">
        <v>96</v>
      </c>
      <c r="I15707" t="s">
        <v>74</v>
      </c>
      <c r="J15707" t="s">
        <v>97</v>
      </c>
      <c r="K15707" s="23">
        <v>5</v>
      </c>
      <c r="L15707" s="24">
        <v>3.6</v>
      </c>
      <c r="M15707" s="24">
        <v>18</v>
      </c>
      <c r="N15707" s="24">
        <v>12.6</v>
      </c>
      <c r="O15707" s="24">
        <v>5.4</v>
      </c>
      <c r="P15707" s="25">
        <v>30</v>
      </c>
    </row>
    <row r="15708" spans="1:16" x14ac:dyDescent="0.3">
      <c r="A15708" s="22">
        <v>43604</v>
      </c>
      <c r="B15708">
        <v>2019</v>
      </c>
      <c r="C15708">
        <v>5</v>
      </c>
      <c r="D15708" t="s">
        <v>123</v>
      </c>
      <c r="E15708" t="s">
        <v>121</v>
      </c>
      <c r="F15708" t="s">
        <v>193</v>
      </c>
      <c r="G15708" t="s">
        <v>112</v>
      </c>
      <c r="H15708" t="s">
        <v>98</v>
      </c>
      <c r="I15708" t="s">
        <v>75</v>
      </c>
      <c r="J15708" t="s">
        <v>99</v>
      </c>
      <c r="K15708" s="23">
        <v>4</v>
      </c>
      <c r="L15708" s="24">
        <v>2.8</v>
      </c>
      <c r="M15708" s="24">
        <v>11.2</v>
      </c>
      <c r="N15708" s="24">
        <v>8.06</v>
      </c>
      <c r="O15708" s="24">
        <v>3.14</v>
      </c>
      <c r="P15708" s="25">
        <v>28</v>
      </c>
    </row>
    <row r="15709" spans="1:16" x14ac:dyDescent="0.3">
      <c r="A15709" s="22">
        <v>43604</v>
      </c>
      <c r="B15709">
        <v>2019</v>
      </c>
      <c r="C15709">
        <v>5</v>
      </c>
      <c r="D15709" t="s">
        <v>123</v>
      </c>
      <c r="E15709" t="s">
        <v>121</v>
      </c>
      <c r="F15709" t="s">
        <v>193</v>
      </c>
      <c r="G15709" t="s">
        <v>112</v>
      </c>
      <c r="H15709" t="s">
        <v>100</v>
      </c>
      <c r="I15709" t="s">
        <v>70</v>
      </c>
      <c r="J15709" t="s">
        <v>101</v>
      </c>
      <c r="K15709" s="23">
        <v>26.4</v>
      </c>
      <c r="L15709" s="24">
        <v>2.4</v>
      </c>
      <c r="M15709" s="24">
        <v>63.36</v>
      </c>
      <c r="N15709" s="24">
        <v>46.89</v>
      </c>
      <c r="O15709" s="24">
        <v>16.47</v>
      </c>
      <c r="P15709" s="25">
        <v>26</v>
      </c>
    </row>
    <row r="15710" spans="1:16" x14ac:dyDescent="0.3">
      <c r="A15710" s="22">
        <v>43604</v>
      </c>
      <c r="B15710">
        <v>2019</v>
      </c>
      <c r="C15710">
        <v>5</v>
      </c>
      <c r="D15710" t="s">
        <v>123</v>
      </c>
      <c r="E15710" t="s">
        <v>121</v>
      </c>
      <c r="F15710" t="s">
        <v>193</v>
      </c>
      <c r="G15710" t="s">
        <v>112</v>
      </c>
      <c r="H15710" t="s">
        <v>102</v>
      </c>
      <c r="I15710" t="s">
        <v>71</v>
      </c>
      <c r="J15710" t="s">
        <v>103</v>
      </c>
      <c r="K15710" s="23">
        <v>9</v>
      </c>
      <c r="L15710" s="24">
        <v>6.9</v>
      </c>
      <c r="M15710" s="24">
        <v>62.1</v>
      </c>
      <c r="N15710" s="24">
        <v>40.99</v>
      </c>
      <c r="O15710" s="24">
        <v>21.11</v>
      </c>
      <c r="P15710" s="25">
        <v>34</v>
      </c>
    </row>
    <row r="15711" spans="1:16" x14ac:dyDescent="0.3">
      <c r="A15711" s="22">
        <v>43604</v>
      </c>
      <c r="B15711">
        <v>2019</v>
      </c>
      <c r="C15711">
        <v>5</v>
      </c>
      <c r="D15711" t="s">
        <v>123</v>
      </c>
      <c r="E15711" t="s">
        <v>121</v>
      </c>
      <c r="F15711" t="s">
        <v>193</v>
      </c>
      <c r="G15711" t="s">
        <v>112</v>
      </c>
      <c r="H15711" t="s">
        <v>104</v>
      </c>
      <c r="I15711" t="s">
        <v>76</v>
      </c>
      <c r="J15711" t="s">
        <v>105</v>
      </c>
      <c r="K15711" s="23">
        <v>0</v>
      </c>
      <c r="L15711" s="24">
        <v>7.4</v>
      </c>
      <c r="M15711" s="24">
        <v>0</v>
      </c>
      <c r="N15711" s="24">
        <v>0</v>
      </c>
      <c r="O15711" s="24">
        <v>0</v>
      </c>
      <c r="P15711" s="25">
        <v>34</v>
      </c>
    </row>
    <row r="15712" spans="1:16" x14ac:dyDescent="0.3">
      <c r="A15712" s="22">
        <v>43604</v>
      </c>
      <c r="B15712">
        <v>2019</v>
      </c>
      <c r="C15712">
        <v>5</v>
      </c>
      <c r="D15712" t="s">
        <v>123</v>
      </c>
      <c r="E15712" t="s">
        <v>121</v>
      </c>
      <c r="F15712" t="s">
        <v>193</v>
      </c>
      <c r="G15712" t="s">
        <v>112</v>
      </c>
      <c r="H15712" t="s">
        <v>106</v>
      </c>
      <c r="I15712" t="s">
        <v>69</v>
      </c>
      <c r="J15712" t="s">
        <v>107</v>
      </c>
      <c r="K15712" s="23">
        <v>9</v>
      </c>
      <c r="L15712" s="24">
        <v>16.5</v>
      </c>
      <c r="M15712" s="24">
        <v>148.5</v>
      </c>
      <c r="N15712" s="24">
        <v>115.83</v>
      </c>
      <c r="O15712" s="24">
        <v>32.67</v>
      </c>
      <c r="P15712" s="25">
        <v>22</v>
      </c>
    </row>
    <row r="15713" spans="1:16" x14ac:dyDescent="0.3">
      <c r="A15713" s="22">
        <v>43604</v>
      </c>
      <c r="B15713">
        <v>2019</v>
      </c>
      <c r="C15713">
        <v>5</v>
      </c>
      <c r="D15713" t="s">
        <v>123</v>
      </c>
      <c r="E15713" t="s">
        <v>121</v>
      </c>
      <c r="F15713" t="s">
        <v>193</v>
      </c>
      <c r="G15713" t="s">
        <v>112</v>
      </c>
      <c r="H15713" t="s">
        <v>108</v>
      </c>
      <c r="I15713" t="s">
        <v>72</v>
      </c>
      <c r="J15713" t="s">
        <v>109</v>
      </c>
      <c r="K15713" s="23">
        <v>4.2</v>
      </c>
      <c r="L15713" s="24">
        <v>8.1999999999999993</v>
      </c>
      <c r="M15713" s="24">
        <v>34.44</v>
      </c>
      <c r="N15713" s="24">
        <v>23.42</v>
      </c>
      <c r="O15713" s="24">
        <v>11.02</v>
      </c>
      <c r="P15713" s="25">
        <v>32</v>
      </c>
    </row>
    <row r="15714" spans="1:16" x14ac:dyDescent="0.3">
      <c r="A15714" s="22">
        <v>43605</v>
      </c>
      <c r="B15714">
        <v>2019</v>
      </c>
      <c r="C15714">
        <v>5</v>
      </c>
      <c r="D15714" t="s">
        <v>123</v>
      </c>
      <c r="E15714" t="s">
        <v>121</v>
      </c>
      <c r="F15714" t="s">
        <v>193</v>
      </c>
      <c r="G15714" t="s">
        <v>113</v>
      </c>
      <c r="H15714" t="s">
        <v>94</v>
      </c>
      <c r="I15714" t="s">
        <v>73</v>
      </c>
      <c r="J15714" t="s">
        <v>95</v>
      </c>
      <c r="K15714" s="23">
        <v>3.67</v>
      </c>
      <c r="L15714" s="24">
        <v>3.1</v>
      </c>
      <c r="M15714" s="24">
        <v>11.38</v>
      </c>
      <c r="N15714" s="24">
        <v>7.97</v>
      </c>
      <c r="O15714" s="24">
        <v>3.41</v>
      </c>
      <c r="P15714" s="25">
        <v>30</v>
      </c>
    </row>
    <row r="15715" spans="1:16" x14ac:dyDescent="0.3">
      <c r="A15715" s="22">
        <v>43605</v>
      </c>
      <c r="B15715">
        <v>2019</v>
      </c>
      <c r="C15715">
        <v>5</v>
      </c>
      <c r="D15715" t="s">
        <v>123</v>
      </c>
      <c r="E15715" t="s">
        <v>121</v>
      </c>
      <c r="F15715" t="s">
        <v>193</v>
      </c>
      <c r="G15715" t="s">
        <v>113</v>
      </c>
      <c r="H15715" t="s">
        <v>96</v>
      </c>
      <c r="I15715" t="s">
        <v>74</v>
      </c>
      <c r="J15715" t="s">
        <v>97</v>
      </c>
      <c r="K15715" s="23">
        <v>6.4</v>
      </c>
      <c r="L15715" s="24">
        <v>3.6</v>
      </c>
      <c r="M15715" s="24">
        <v>23.04</v>
      </c>
      <c r="N15715" s="24">
        <v>16.13</v>
      </c>
      <c r="O15715" s="24">
        <v>6.91</v>
      </c>
      <c r="P15715" s="25">
        <v>30</v>
      </c>
    </row>
    <row r="15716" spans="1:16" x14ac:dyDescent="0.3">
      <c r="A15716" s="22">
        <v>43605</v>
      </c>
      <c r="B15716">
        <v>2019</v>
      </c>
      <c r="C15716">
        <v>5</v>
      </c>
      <c r="D15716" t="s">
        <v>123</v>
      </c>
      <c r="E15716" t="s">
        <v>121</v>
      </c>
      <c r="F15716" t="s">
        <v>193</v>
      </c>
      <c r="G15716" t="s">
        <v>113</v>
      </c>
      <c r="H15716" t="s">
        <v>98</v>
      </c>
      <c r="I15716" t="s">
        <v>75</v>
      </c>
      <c r="J15716" t="s">
        <v>99</v>
      </c>
      <c r="K15716" s="23">
        <v>5</v>
      </c>
      <c r="L15716" s="24">
        <v>2.8</v>
      </c>
      <c r="M15716" s="24">
        <v>14</v>
      </c>
      <c r="N15716" s="24">
        <v>10.08</v>
      </c>
      <c r="O15716" s="24">
        <v>3.92</v>
      </c>
      <c r="P15716" s="25">
        <v>28</v>
      </c>
    </row>
    <row r="15717" spans="1:16" x14ac:dyDescent="0.3">
      <c r="A15717" s="22">
        <v>43605</v>
      </c>
      <c r="B15717">
        <v>2019</v>
      </c>
      <c r="C15717">
        <v>5</v>
      </c>
      <c r="D15717" t="s">
        <v>123</v>
      </c>
      <c r="E15717" t="s">
        <v>121</v>
      </c>
      <c r="F15717" t="s">
        <v>193</v>
      </c>
      <c r="G15717" t="s">
        <v>113</v>
      </c>
      <c r="H15717" t="s">
        <v>100</v>
      </c>
      <c r="I15717" t="s">
        <v>70</v>
      </c>
      <c r="J15717" t="s">
        <v>101</v>
      </c>
      <c r="K15717" s="23">
        <v>21.3</v>
      </c>
      <c r="L15717" s="24">
        <v>2.4</v>
      </c>
      <c r="M15717" s="24">
        <v>51.12</v>
      </c>
      <c r="N15717" s="24">
        <v>37.83</v>
      </c>
      <c r="O15717" s="24">
        <v>13.29</v>
      </c>
      <c r="P15717" s="25">
        <v>26</v>
      </c>
    </row>
    <row r="15718" spans="1:16" x14ac:dyDescent="0.3">
      <c r="A15718" s="22">
        <v>43605</v>
      </c>
      <c r="B15718">
        <v>2019</v>
      </c>
      <c r="C15718">
        <v>5</v>
      </c>
      <c r="D15718" t="s">
        <v>123</v>
      </c>
      <c r="E15718" t="s">
        <v>121</v>
      </c>
      <c r="F15718" t="s">
        <v>193</v>
      </c>
      <c r="G15718" t="s">
        <v>113</v>
      </c>
      <c r="H15718" t="s">
        <v>102</v>
      </c>
      <c r="I15718" t="s">
        <v>71</v>
      </c>
      <c r="J15718" t="s">
        <v>103</v>
      </c>
      <c r="K15718" s="23">
        <v>11</v>
      </c>
      <c r="L15718" s="24">
        <v>6.9</v>
      </c>
      <c r="M15718" s="24">
        <v>75.900000000000006</v>
      </c>
      <c r="N15718" s="24">
        <v>50.09</v>
      </c>
      <c r="O15718" s="24">
        <v>25.81</v>
      </c>
      <c r="P15718" s="25">
        <v>34</v>
      </c>
    </row>
    <row r="15719" spans="1:16" x14ac:dyDescent="0.3">
      <c r="A15719" s="22">
        <v>43605</v>
      </c>
      <c r="B15719">
        <v>2019</v>
      </c>
      <c r="C15719">
        <v>5</v>
      </c>
      <c r="D15719" t="s">
        <v>123</v>
      </c>
      <c r="E15719" t="s">
        <v>121</v>
      </c>
      <c r="F15719" t="s">
        <v>193</v>
      </c>
      <c r="G15719" t="s">
        <v>113</v>
      </c>
      <c r="H15719" t="s">
        <v>104</v>
      </c>
      <c r="I15719" t="s">
        <v>76</v>
      </c>
      <c r="J15719" t="s">
        <v>105</v>
      </c>
      <c r="K15719" s="23">
        <v>4</v>
      </c>
      <c r="L15719" s="24">
        <v>7.4</v>
      </c>
      <c r="M15719" s="24">
        <v>29.6</v>
      </c>
      <c r="N15719" s="24">
        <v>19.54</v>
      </c>
      <c r="O15719" s="24">
        <v>10.06</v>
      </c>
      <c r="P15719" s="25">
        <v>34</v>
      </c>
    </row>
    <row r="15720" spans="1:16" x14ac:dyDescent="0.3">
      <c r="A15720" s="22">
        <v>43605</v>
      </c>
      <c r="B15720">
        <v>2019</v>
      </c>
      <c r="C15720">
        <v>5</v>
      </c>
      <c r="D15720" t="s">
        <v>123</v>
      </c>
      <c r="E15720" t="s">
        <v>121</v>
      </c>
      <c r="F15720" t="s">
        <v>193</v>
      </c>
      <c r="G15720" t="s">
        <v>113</v>
      </c>
      <c r="H15720" t="s">
        <v>106</v>
      </c>
      <c r="I15720" t="s">
        <v>69</v>
      </c>
      <c r="J15720" t="s">
        <v>107</v>
      </c>
      <c r="K15720" s="23">
        <v>13</v>
      </c>
      <c r="L15720" s="24">
        <v>16.5</v>
      </c>
      <c r="M15720" s="24">
        <v>214.5</v>
      </c>
      <c r="N15720" s="24">
        <v>167.31</v>
      </c>
      <c r="O15720" s="24">
        <v>47.19</v>
      </c>
      <c r="P15720" s="25">
        <v>22</v>
      </c>
    </row>
    <row r="15721" spans="1:16" x14ac:dyDescent="0.3">
      <c r="A15721" s="22">
        <v>43605</v>
      </c>
      <c r="B15721">
        <v>2019</v>
      </c>
      <c r="C15721">
        <v>5</v>
      </c>
      <c r="D15721" t="s">
        <v>123</v>
      </c>
      <c r="E15721" t="s">
        <v>121</v>
      </c>
      <c r="F15721" t="s">
        <v>193</v>
      </c>
      <c r="G15721" t="s">
        <v>113</v>
      </c>
      <c r="H15721" t="s">
        <v>108</v>
      </c>
      <c r="I15721" t="s">
        <v>72</v>
      </c>
      <c r="J15721" t="s">
        <v>109</v>
      </c>
      <c r="K15721" s="23">
        <v>5</v>
      </c>
      <c r="L15721" s="24">
        <v>8.1999999999999993</v>
      </c>
      <c r="M15721" s="24">
        <v>41</v>
      </c>
      <c r="N15721" s="24">
        <v>27.88</v>
      </c>
      <c r="O15721" s="24">
        <v>13.12</v>
      </c>
      <c r="P15721" s="25">
        <v>32</v>
      </c>
    </row>
    <row r="15722" spans="1:16" x14ac:dyDescent="0.3">
      <c r="A15722" s="22">
        <v>43606</v>
      </c>
      <c r="B15722">
        <v>2019</v>
      </c>
      <c r="C15722">
        <v>5</v>
      </c>
      <c r="D15722" t="s">
        <v>123</v>
      </c>
      <c r="E15722" t="s">
        <v>121</v>
      </c>
      <c r="F15722" t="s">
        <v>193</v>
      </c>
      <c r="G15722" t="s">
        <v>114</v>
      </c>
      <c r="H15722" t="s">
        <v>94</v>
      </c>
      <c r="I15722" t="s">
        <v>73</v>
      </c>
      <c r="J15722" t="s">
        <v>95</v>
      </c>
      <c r="K15722" s="23">
        <v>5.34</v>
      </c>
      <c r="L15722" s="24">
        <v>3.1</v>
      </c>
      <c r="M15722" s="24">
        <v>16.55</v>
      </c>
      <c r="N15722" s="24">
        <v>11.58</v>
      </c>
      <c r="O15722" s="24">
        <v>4.97</v>
      </c>
      <c r="P15722" s="25">
        <v>30</v>
      </c>
    </row>
    <row r="15723" spans="1:16" x14ac:dyDescent="0.3">
      <c r="A15723" s="22">
        <v>43606</v>
      </c>
      <c r="B15723">
        <v>2019</v>
      </c>
      <c r="C15723">
        <v>5</v>
      </c>
      <c r="D15723" t="s">
        <v>123</v>
      </c>
      <c r="E15723" t="s">
        <v>121</v>
      </c>
      <c r="F15723" t="s">
        <v>193</v>
      </c>
      <c r="G15723" t="s">
        <v>114</v>
      </c>
      <c r="H15723" t="s">
        <v>96</v>
      </c>
      <c r="I15723" t="s">
        <v>74</v>
      </c>
      <c r="J15723" t="s">
        <v>97</v>
      </c>
      <c r="K15723" s="23">
        <v>4</v>
      </c>
      <c r="L15723" s="24">
        <v>3.6</v>
      </c>
      <c r="M15723" s="24">
        <v>14.4</v>
      </c>
      <c r="N15723" s="24">
        <v>10.08</v>
      </c>
      <c r="O15723" s="24">
        <v>4.32</v>
      </c>
      <c r="P15723" s="25">
        <v>30</v>
      </c>
    </row>
    <row r="15724" spans="1:16" x14ac:dyDescent="0.3">
      <c r="A15724" s="22">
        <v>43606</v>
      </c>
      <c r="B15724">
        <v>2019</v>
      </c>
      <c r="C15724">
        <v>5</v>
      </c>
      <c r="D15724" t="s">
        <v>123</v>
      </c>
      <c r="E15724" t="s">
        <v>121</v>
      </c>
      <c r="F15724" t="s">
        <v>193</v>
      </c>
      <c r="G15724" t="s">
        <v>114</v>
      </c>
      <c r="H15724" t="s">
        <v>98</v>
      </c>
      <c r="I15724" t="s">
        <v>75</v>
      </c>
      <c r="J15724" t="s">
        <v>99</v>
      </c>
      <c r="K15724" s="23">
        <v>5.0999999999999996</v>
      </c>
      <c r="L15724" s="24">
        <v>2.8</v>
      </c>
      <c r="M15724" s="24">
        <v>14.28</v>
      </c>
      <c r="N15724" s="24">
        <v>10.28</v>
      </c>
      <c r="O15724" s="24">
        <v>4</v>
      </c>
      <c r="P15724" s="25">
        <v>28</v>
      </c>
    </row>
    <row r="15725" spans="1:16" x14ac:dyDescent="0.3">
      <c r="A15725" s="22">
        <v>43606</v>
      </c>
      <c r="B15725">
        <v>2019</v>
      </c>
      <c r="C15725">
        <v>5</v>
      </c>
      <c r="D15725" t="s">
        <v>123</v>
      </c>
      <c r="E15725" t="s">
        <v>121</v>
      </c>
      <c r="F15725" t="s">
        <v>193</v>
      </c>
      <c r="G15725" t="s">
        <v>114</v>
      </c>
      <c r="H15725" t="s">
        <v>100</v>
      </c>
      <c r="I15725" t="s">
        <v>70</v>
      </c>
      <c r="J15725" t="s">
        <v>101</v>
      </c>
      <c r="K15725" s="23">
        <v>17.600000000000001</v>
      </c>
      <c r="L15725" s="24">
        <v>2.4</v>
      </c>
      <c r="M15725" s="24">
        <v>42.24</v>
      </c>
      <c r="N15725" s="24">
        <v>31.26</v>
      </c>
      <c r="O15725" s="24">
        <v>10.98</v>
      </c>
      <c r="P15725" s="25">
        <v>26</v>
      </c>
    </row>
    <row r="15726" spans="1:16" x14ac:dyDescent="0.3">
      <c r="A15726" s="22">
        <v>43606</v>
      </c>
      <c r="B15726">
        <v>2019</v>
      </c>
      <c r="C15726">
        <v>5</v>
      </c>
      <c r="D15726" t="s">
        <v>123</v>
      </c>
      <c r="E15726" t="s">
        <v>121</v>
      </c>
      <c r="F15726" t="s">
        <v>193</v>
      </c>
      <c r="G15726" t="s">
        <v>114</v>
      </c>
      <c r="H15726" t="s">
        <v>102</v>
      </c>
      <c r="I15726" t="s">
        <v>71</v>
      </c>
      <c r="J15726" t="s">
        <v>103</v>
      </c>
      <c r="K15726" s="23">
        <v>12.2</v>
      </c>
      <c r="L15726" s="24">
        <v>6.9</v>
      </c>
      <c r="M15726" s="24">
        <v>84.18</v>
      </c>
      <c r="N15726" s="24">
        <v>55.56</v>
      </c>
      <c r="O15726" s="24">
        <v>28.62</v>
      </c>
      <c r="P15726" s="25">
        <v>34</v>
      </c>
    </row>
    <row r="15727" spans="1:16" x14ac:dyDescent="0.3">
      <c r="A15727" s="22">
        <v>43606</v>
      </c>
      <c r="B15727">
        <v>2019</v>
      </c>
      <c r="C15727">
        <v>5</v>
      </c>
      <c r="D15727" t="s">
        <v>123</v>
      </c>
      <c r="E15727" t="s">
        <v>121</v>
      </c>
      <c r="F15727" t="s">
        <v>193</v>
      </c>
      <c r="G15727" t="s">
        <v>114</v>
      </c>
      <c r="H15727" t="s">
        <v>104</v>
      </c>
      <c r="I15727" t="s">
        <v>76</v>
      </c>
      <c r="J15727" t="s">
        <v>105</v>
      </c>
      <c r="K15727" s="23">
        <v>0</v>
      </c>
      <c r="L15727" s="24">
        <v>7.4</v>
      </c>
      <c r="M15727" s="24">
        <v>0</v>
      </c>
      <c r="N15727" s="24">
        <v>0</v>
      </c>
      <c r="O15727" s="24">
        <v>0</v>
      </c>
      <c r="P15727" s="25">
        <v>34</v>
      </c>
    </row>
    <row r="15728" spans="1:16" x14ac:dyDescent="0.3">
      <c r="A15728" s="22">
        <v>43606</v>
      </c>
      <c r="B15728">
        <v>2019</v>
      </c>
      <c r="C15728">
        <v>5</v>
      </c>
      <c r="D15728" t="s">
        <v>123</v>
      </c>
      <c r="E15728" t="s">
        <v>121</v>
      </c>
      <c r="F15728" t="s">
        <v>193</v>
      </c>
      <c r="G15728" t="s">
        <v>114</v>
      </c>
      <c r="H15728" t="s">
        <v>106</v>
      </c>
      <c r="I15728" t="s">
        <v>69</v>
      </c>
      <c r="J15728" t="s">
        <v>107</v>
      </c>
      <c r="K15728" s="23">
        <v>1</v>
      </c>
      <c r="L15728" s="24">
        <v>16.5</v>
      </c>
      <c r="M15728" s="24">
        <v>16.5</v>
      </c>
      <c r="N15728" s="24">
        <v>12.87</v>
      </c>
      <c r="O15728" s="24">
        <v>3.63</v>
      </c>
      <c r="P15728" s="25">
        <v>22</v>
      </c>
    </row>
    <row r="15729" spans="1:16" x14ac:dyDescent="0.3">
      <c r="A15729" s="22">
        <v>43606</v>
      </c>
      <c r="B15729">
        <v>2019</v>
      </c>
      <c r="C15729">
        <v>5</v>
      </c>
      <c r="D15729" t="s">
        <v>123</v>
      </c>
      <c r="E15729" t="s">
        <v>121</v>
      </c>
      <c r="F15729" t="s">
        <v>193</v>
      </c>
      <c r="G15729" t="s">
        <v>114</v>
      </c>
      <c r="H15729" t="s">
        <v>108</v>
      </c>
      <c r="I15729" t="s">
        <v>72</v>
      </c>
      <c r="J15729" t="s">
        <v>109</v>
      </c>
      <c r="K15729" s="23">
        <v>7</v>
      </c>
      <c r="L15729" s="24">
        <v>8.1999999999999993</v>
      </c>
      <c r="M15729" s="24">
        <v>57.4</v>
      </c>
      <c r="N15729" s="24">
        <v>39.03</v>
      </c>
      <c r="O15729" s="24">
        <v>18.37</v>
      </c>
      <c r="P15729" s="25">
        <v>32</v>
      </c>
    </row>
    <row r="15730" spans="1:16" x14ac:dyDescent="0.3">
      <c r="A15730" s="22">
        <v>43607</v>
      </c>
      <c r="B15730">
        <v>2019</v>
      </c>
      <c r="C15730">
        <v>5</v>
      </c>
      <c r="D15730" t="s">
        <v>123</v>
      </c>
      <c r="E15730" t="s">
        <v>121</v>
      </c>
      <c r="F15730" t="s">
        <v>193</v>
      </c>
      <c r="G15730" t="s">
        <v>115</v>
      </c>
      <c r="H15730" t="s">
        <v>94</v>
      </c>
      <c r="I15730" t="s">
        <v>73</v>
      </c>
      <c r="J15730" t="s">
        <v>95</v>
      </c>
      <c r="K15730" s="23">
        <v>8.16</v>
      </c>
      <c r="L15730" s="24">
        <v>3.1</v>
      </c>
      <c r="M15730" s="24">
        <v>25.3</v>
      </c>
      <c r="N15730" s="24">
        <v>17.71</v>
      </c>
      <c r="O15730" s="24">
        <v>7.59</v>
      </c>
      <c r="P15730" s="25">
        <v>30</v>
      </c>
    </row>
    <row r="15731" spans="1:16" x14ac:dyDescent="0.3">
      <c r="A15731" s="22">
        <v>43607</v>
      </c>
      <c r="B15731">
        <v>2019</v>
      </c>
      <c r="C15731">
        <v>5</v>
      </c>
      <c r="D15731" t="s">
        <v>123</v>
      </c>
      <c r="E15731" t="s">
        <v>121</v>
      </c>
      <c r="F15731" t="s">
        <v>193</v>
      </c>
      <c r="G15731" t="s">
        <v>115</v>
      </c>
      <c r="H15731" t="s">
        <v>96</v>
      </c>
      <c r="I15731" t="s">
        <v>74</v>
      </c>
      <c r="J15731" t="s">
        <v>97</v>
      </c>
      <c r="K15731" s="23">
        <v>2.84</v>
      </c>
      <c r="L15731" s="24">
        <v>3.6</v>
      </c>
      <c r="M15731" s="24">
        <v>10.220000000000001</v>
      </c>
      <c r="N15731" s="24">
        <v>7.15</v>
      </c>
      <c r="O15731" s="24">
        <v>3.07</v>
      </c>
      <c r="P15731" s="25">
        <v>30</v>
      </c>
    </row>
    <row r="15732" spans="1:16" x14ac:dyDescent="0.3">
      <c r="A15732" s="22">
        <v>43607</v>
      </c>
      <c r="B15732">
        <v>2019</v>
      </c>
      <c r="C15732">
        <v>5</v>
      </c>
      <c r="D15732" t="s">
        <v>123</v>
      </c>
      <c r="E15732" t="s">
        <v>121</v>
      </c>
      <c r="F15732" t="s">
        <v>193</v>
      </c>
      <c r="G15732" t="s">
        <v>115</v>
      </c>
      <c r="H15732" t="s">
        <v>98</v>
      </c>
      <c r="I15732" t="s">
        <v>75</v>
      </c>
      <c r="J15732" t="s">
        <v>99</v>
      </c>
      <c r="K15732" s="23">
        <v>3.15</v>
      </c>
      <c r="L15732" s="24">
        <v>2.8</v>
      </c>
      <c r="M15732" s="24">
        <v>8.82</v>
      </c>
      <c r="N15732" s="24">
        <v>6.35</v>
      </c>
      <c r="O15732" s="24">
        <v>2.4700000000000002</v>
      </c>
      <c r="P15732" s="25">
        <v>28</v>
      </c>
    </row>
    <row r="15733" spans="1:16" x14ac:dyDescent="0.3">
      <c r="A15733" s="22">
        <v>43607</v>
      </c>
      <c r="B15733">
        <v>2019</v>
      </c>
      <c r="C15733">
        <v>5</v>
      </c>
      <c r="D15733" t="s">
        <v>123</v>
      </c>
      <c r="E15733" t="s">
        <v>121</v>
      </c>
      <c r="F15733" t="s">
        <v>193</v>
      </c>
      <c r="G15733" t="s">
        <v>115</v>
      </c>
      <c r="H15733" t="s">
        <v>100</v>
      </c>
      <c r="I15733" t="s">
        <v>70</v>
      </c>
      <c r="J15733" t="s">
        <v>101</v>
      </c>
      <c r="K15733" s="23">
        <v>28.2</v>
      </c>
      <c r="L15733" s="24">
        <v>2.4</v>
      </c>
      <c r="M15733" s="24">
        <v>67.680000000000007</v>
      </c>
      <c r="N15733" s="24">
        <v>50.08</v>
      </c>
      <c r="O15733" s="24">
        <v>17.600000000000001</v>
      </c>
      <c r="P15733" s="25">
        <v>26</v>
      </c>
    </row>
    <row r="15734" spans="1:16" x14ac:dyDescent="0.3">
      <c r="A15734" s="22">
        <v>43607</v>
      </c>
      <c r="B15734">
        <v>2019</v>
      </c>
      <c r="C15734">
        <v>5</v>
      </c>
      <c r="D15734" t="s">
        <v>123</v>
      </c>
      <c r="E15734" t="s">
        <v>121</v>
      </c>
      <c r="F15734" t="s">
        <v>193</v>
      </c>
      <c r="G15734" t="s">
        <v>115</v>
      </c>
      <c r="H15734" t="s">
        <v>102</v>
      </c>
      <c r="I15734" t="s">
        <v>71</v>
      </c>
      <c r="J15734" t="s">
        <v>103</v>
      </c>
      <c r="K15734" s="23">
        <v>8</v>
      </c>
      <c r="L15734" s="24">
        <v>6.9</v>
      </c>
      <c r="M15734" s="24">
        <v>55.2</v>
      </c>
      <c r="N15734" s="24">
        <v>36.43</v>
      </c>
      <c r="O15734" s="24">
        <v>18.77</v>
      </c>
      <c r="P15734" s="25">
        <v>34</v>
      </c>
    </row>
    <row r="15735" spans="1:16" x14ac:dyDescent="0.3">
      <c r="A15735" s="22">
        <v>43607</v>
      </c>
      <c r="B15735">
        <v>2019</v>
      </c>
      <c r="C15735">
        <v>5</v>
      </c>
      <c r="D15735" t="s">
        <v>123</v>
      </c>
      <c r="E15735" t="s">
        <v>121</v>
      </c>
      <c r="F15735" t="s">
        <v>193</v>
      </c>
      <c r="G15735" t="s">
        <v>115</v>
      </c>
      <c r="H15735" t="s">
        <v>104</v>
      </c>
      <c r="I15735" t="s">
        <v>76</v>
      </c>
      <c r="J15735" t="s">
        <v>105</v>
      </c>
      <c r="K15735" s="23">
        <v>0</v>
      </c>
      <c r="L15735" s="24">
        <v>7.4</v>
      </c>
      <c r="M15735" s="24">
        <v>0</v>
      </c>
      <c r="N15735" s="24">
        <v>0</v>
      </c>
      <c r="O15735" s="24">
        <v>0</v>
      </c>
      <c r="P15735" s="25">
        <v>34</v>
      </c>
    </row>
    <row r="15736" spans="1:16" x14ac:dyDescent="0.3">
      <c r="A15736" s="22">
        <v>43607</v>
      </c>
      <c r="B15736">
        <v>2019</v>
      </c>
      <c r="C15736">
        <v>5</v>
      </c>
      <c r="D15736" t="s">
        <v>123</v>
      </c>
      <c r="E15736" t="s">
        <v>121</v>
      </c>
      <c r="F15736" t="s">
        <v>193</v>
      </c>
      <c r="G15736" t="s">
        <v>115</v>
      </c>
      <c r="H15736" t="s">
        <v>106</v>
      </c>
      <c r="I15736" t="s">
        <v>69</v>
      </c>
      <c r="J15736" t="s">
        <v>107</v>
      </c>
      <c r="K15736" s="23">
        <v>9</v>
      </c>
      <c r="L15736" s="24">
        <v>16.5</v>
      </c>
      <c r="M15736" s="24">
        <v>148.5</v>
      </c>
      <c r="N15736" s="24">
        <v>115.83</v>
      </c>
      <c r="O15736" s="24">
        <v>32.67</v>
      </c>
      <c r="P15736" s="25">
        <v>22</v>
      </c>
    </row>
    <row r="15737" spans="1:16" x14ac:dyDescent="0.3">
      <c r="A15737" s="22">
        <v>43607</v>
      </c>
      <c r="B15737">
        <v>2019</v>
      </c>
      <c r="C15737">
        <v>5</v>
      </c>
      <c r="D15737" t="s">
        <v>123</v>
      </c>
      <c r="E15737" t="s">
        <v>121</v>
      </c>
      <c r="F15737" t="s">
        <v>193</v>
      </c>
      <c r="G15737" t="s">
        <v>115</v>
      </c>
      <c r="H15737" t="s">
        <v>108</v>
      </c>
      <c r="I15737" t="s">
        <v>72</v>
      </c>
      <c r="J15737" t="s">
        <v>109</v>
      </c>
      <c r="K15737" s="23">
        <v>5</v>
      </c>
      <c r="L15737" s="24">
        <v>8.1999999999999993</v>
      </c>
      <c r="M15737" s="24">
        <v>41</v>
      </c>
      <c r="N15737" s="24">
        <v>27.88</v>
      </c>
      <c r="O15737" s="24">
        <v>13.12</v>
      </c>
      <c r="P15737" s="25">
        <v>32</v>
      </c>
    </row>
    <row r="15738" spans="1:16" x14ac:dyDescent="0.3">
      <c r="A15738" s="22">
        <v>43608</v>
      </c>
      <c r="B15738">
        <v>2019</v>
      </c>
      <c r="C15738">
        <v>5</v>
      </c>
      <c r="D15738" t="s">
        <v>123</v>
      </c>
      <c r="E15738" t="s">
        <v>121</v>
      </c>
      <c r="F15738" t="s">
        <v>193</v>
      </c>
      <c r="G15738" t="s">
        <v>93</v>
      </c>
      <c r="H15738" t="s">
        <v>94</v>
      </c>
      <c r="I15738" t="s">
        <v>73</v>
      </c>
      <c r="J15738" t="s">
        <v>95</v>
      </c>
      <c r="K15738" s="23">
        <v>2.33</v>
      </c>
      <c r="L15738" s="24">
        <v>3.1</v>
      </c>
      <c r="M15738" s="24">
        <v>7.22</v>
      </c>
      <c r="N15738" s="24">
        <v>5.05</v>
      </c>
      <c r="O15738" s="24">
        <v>2.17</v>
      </c>
      <c r="P15738" s="25">
        <v>30</v>
      </c>
    </row>
    <row r="15739" spans="1:16" x14ac:dyDescent="0.3">
      <c r="A15739" s="22">
        <v>43608</v>
      </c>
      <c r="B15739">
        <v>2019</v>
      </c>
      <c r="C15739">
        <v>5</v>
      </c>
      <c r="D15739" t="s">
        <v>123</v>
      </c>
      <c r="E15739" t="s">
        <v>121</v>
      </c>
      <c r="F15739" t="s">
        <v>193</v>
      </c>
      <c r="G15739" t="s">
        <v>93</v>
      </c>
      <c r="H15739" t="s">
        <v>96</v>
      </c>
      <c r="I15739" t="s">
        <v>74</v>
      </c>
      <c r="J15739" t="s">
        <v>97</v>
      </c>
      <c r="K15739" s="23">
        <v>3.34</v>
      </c>
      <c r="L15739" s="24">
        <v>3.6</v>
      </c>
      <c r="M15739" s="24">
        <v>12.02</v>
      </c>
      <c r="N15739" s="24">
        <v>8.41</v>
      </c>
      <c r="O15739" s="24">
        <v>3.61</v>
      </c>
      <c r="P15739" s="25">
        <v>30</v>
      </c>
    </row>
    <row r="15740" spans="1:16" x14ac:dyDescent="0.3">
      <c r="A15740" s="22">
        <v>43608</v>
      </c>
      <c r="B15740">
        <v>2019</v>
      </c>
      <c r="C15740">
        <v>5</v>
      </c>
      <c r="D15740" t="s">
        <v>123</v>
      </c>
      <c r="E15740" t="s">
        <v>121</v>
      </c>
      <c r="F15740" t="s">
        <v>193</v>
      </c>
      <c r="G15740" t="s">
        <v>93</v>
      </c>
      <c r="H15740" t="s">
        <v>98</v>
      </c>
      <c r="I15740" t="s">
        <v>75</v>
      </c>
      <c r="J15740" t="s">
        <v>99</v>
      </c>
      <c r="K15740" s="23">
        <v>2</v>
      </c>
      <c r="L15740" s="24">
        <v>2.8</v>
      </c>
      <c r="M15740" s="24">
        <v>5.6</v>
      </c>
      <c r="N15740" s="24">
        <v>4.03</v>
      </c>
      <c r="O15740" s="24">
        <v>1.57</v>
      </c>
      <c r="P15740" s="25">
        <v>28</v>
      </c>
    </row>
    <row r="15741" spans="1:16" x14ac:dyDescent="0.3">
      <c r="A15741" s="22">
        <v>43608</v>
      </c>
      <c r="B15741">
        <v>2019</v>
      </c>
      <c r="C15741">
        <v>5</v>
      </c>
      <c r="D15741" t="s">
        <v>123</v>
      </c>
      <c r="E15741" t="s">
        <v>121</v>
      </c>
      <c r="F15741" t="s">
        <v>193</v>
      </c>
      <c r="G15741" t="s">
        <v>93</v>
      </c>
      <c r="H15741" t="s">
        <v>100</v>
      </c>
      <c r="I15741" t="s">
        <v>70</v>
      </c>
      <c r="J15741" t="s">
        <v>101</v>
      </c>
      <c r="K15741" s="23">
        <v>26.1</v>
      </c>
      <c r="L15741" s="24">
        <v>2.4</v>
      </c>
      <c r="M15741" s="24">
        <v>62.64</v>
      </c>
      <c r="N15741" s="24">
        <v>46.35</v>
      </c>
      <c r="O15741" s="24">
        <v>16.29</v>
      </c>
      <c r="P15741" s="25">
        <v>26</v>
      </c>
    </row>
    <row r="15742" spans="1:16" x14ac:dyDescent="0.3">
      <c r="A15742" s="22">
        <v>43608</v>
      </c>
      <c r="B15742">
        <v>2019</v>
      </c>
      <c r="C15742">
        <v>5</v>
      </c>
      <c r="D15742" t="s">
        <v>123</v>
      </c>
      <c r="E15742" t="s">
        <v>121</v>
      </c>
      <c r="F15742" t="s">
        <v>193</v>
      </c>
      <c r="G15742" t="s">
        <v>93</v>
      </c>
      <c r="H15742" t="s">
        <v>102</v>
      </c>
      <c r="I15742" t="s">
        <v>71</v>
      </c>
      <c r="J15742" t="s">
        <v>103</v>
      </c>
      <c r="K15742" s="23">
        <v>4</v>
      </c>
      <c r="L15742" s="24">
        <v>6.9</v>
      </c>
      <c r="M15742" s="24">
        <v>27.6</v>
      </c>
      <c r="N15742" s="24">
        <v>18.22</v>
      </c>
      <c r="O15742" s="24">
        <v>9.3800000000000008</v>
      </c>
      <c r="P15742" s="25">
        <v>34</v>
      </c>
    </row>
    <row r="15743" spans="1:16" x14ac:dyDescent="0.3">
      <c r="A15743" s="22">
        <v>43608</v>
      </c>
      <c r="B15743">
        <v>2019</v>
      </c>
      <c r="C15743">
        <v>5</v>
      </c>
      <c r="D15743" t="s">
        <v>123</v>
      </c>
      <c r="E15743" t="s">
        <v>121</v>
      </c>
      <c r="F15743" t="s">
        <v>193</v>
      </c>
      <c r="G15743" t="s">
        <v>93</v>
      </c>
      <c r="H15743" t="s">
        <v>104</v>
      </c>
      <c r="I15743" t="s">
        <v>76</v>
      </c>
      <c r="J15743" t="s">
        <v>105</v>
      </c>
      <c r="K15743" s="23">
        <v>0</v>
      </c>
      <c r="L15743" s="24">
        <v>7.4</v>
      </c>
      <c r="M15743" s="24">
        <v>0</v>
      </c>
      <c r="N15743" s="24">
        <v>0</v>
      </c>
      <c r="O15743" s="24">
        <v>0</v>
      </c>
      <c r="P15743" s="25">
        <v>34</v>
      </c>
    </row>
    <row r="15744" spans="1:16" x14ac:dyDescent="0.3">
      <c r="A15744" s="22">
        <v>43608</v>
      </c>
      <c r="B15744">
        <v>2019</v>
      </c>
      <c r="C15744">
        <v>5</v>
      </c>
      <c r="D15744" t="s">
        <v>123</v>
      </c>
      <c r="E15744" t="s">
        <v>121</v>
      </c>
      <c r="F15744" t="s">
        <v>193</v>
      </c>
      <c r="G15744" t="s">
        <v>93</v>
      </c>
      <c r="H15744" t="s">
        <v>106</v>
      </c>
      <c r="I15744" t="s">
        <v>69</v>
      </c>
      <c r="J15744" t="s">
        <v>107</v>
      </c>
      <c r="K15744" s="23">
        <v>10</v>
      </c>
      <c r="L15744" s="24">
        <v>16.5</v>
      </c>
      <c r="M15744" s="24">
        <v>165</v>
      </c>
      <c r="N15744" s="24">
        <v>128.69999999999999</v>
      </c>
      <c r="O15744" s="24">
        <v>36.299999999999997</v>
      </c>
      <c r="P15744" s="25">
        <v>22</v>
      </c>
    </row>
    <row r="15745" spans="1:16" x14ac:dyDescent="0.3">
      <c r="A15745" s="22">
        <v>43608</v>
      </c>
      <c r="B15745">
        <v>2019</v>
      </c>
      <c r="C15745">
        <v>5</v>
      </c>
      <c r="D15745" t="s">
        <v>123</v>
      </c>
      <c r="E15745" t="s">
        <v>121</v>
      </c>
      <c r="F15745" t="s">
        <v>193</v>
      </c>
      <c r="G15745" t="s">
        <v>93</v>
      </c>
      <c r="H15745" t="s">
        <v>108</v>
      </c>
      <c r="I15745" t="s">
        <v>72</v>
      </c>
      <c r="J15745" t="s">
        <v>109</v>
      </c>
      <c r="K15745" s="23">
        <v>6</v>
      </c>
      <c r="L15745" s="24">
        <v>8.1999999999999993</v>
      </c>
      <c r="M15745" s="24">
        <v>49.2</v>
      </c>
      <c r="N15745" s="24">
        <v>33.46</v>
      </c>
      <c r="O15745" s="24">
        <v>15.74</v>
      </c>
      <c r="P15745" s="25">
        <v>32</v>
      </c>
    </row>
    <row r="15746" spans="1:16" x14ac:dyDescent="0.3">
      <c r="A15746" s="22">
        <v>43609</v>
      </c>
      <c r="B15746">
        <v>2019</v>
      </c>
      <c r="C15746">
        <v>5</v>
      </c>
      <c r="D15746" t="s">
        <v>123</v>
      </c>
      <c r="E15746" t="s">
        <v>121</v>
      </c>
      <c r="F15746" t="s">
        <v>193</v>
      </c>
      <c r="G15746" t="s">
        <v>110</v>
      </c>
      <c r="H15746" t="s">
        <v>94</v>
      </c>
      <c r="I15746" t="s">
        <v>73</v>
      </c>
      <c r="J15746" t="s">
        <v>95</v>
      </c>
      <c r="K15746" s="23">
        <v>5.34</v>
      </c>
      <c r="L15746" s="24">
        <v>3.1</v>
      </c>
      <c r="M15746" s="24">
        <v>16.55</v>
      </c>
      <c r="N15746" s="24">
        <v>11.58</v>
      </c>
      <c r="O15746" s="24">
        <v>4.97</v>
      </c>
      <c r="P15746" s="25">
        <v>30</v>
      </c>
    </row>
    <row r="15747" spans="1:16" x14ac:dyDescent="0.3">
      <c r="A15747" s="22">
        <v>43609</v>
      </c>
      <c r="B15747">
        <v>2019</v>
      </c>
      <c r="C15747">
        <v>5</v>
      </c>
      <c r="D15747" t="s">
        <v>123</v>
      </c>
      <c r="E15747" t="s">
        <v>121</v>
      </c>
      <c r="F15747" t="s">
        <v>193</v>
      </c>
      <c r="G15747" t="s">
        <v>110</v>
      </c>
      <c r="H15747" t="s">
        <v>96</v>
      </c>
      <c r="I15747" t="s">
        <v>74</v>
      </c>
      <c r="J15747" t="s">
        <v>97</v>
      </c>
      <c r="K15747" s="23">
        <v>3.7</v>
      </c>
      <c r="L15747" s="24">
        <v>3.6</v>
      </c>
      <c r="M15747" s="24">
        <v>13.32</v>
      </c>
      <c r="N15747" s="24">
        <v>9.32</v>
      </c>
      <c r="O15747" s="24">
        <v>4</v>
      </c>
      <c r="P15747" s="25">
        <v>30</v>
      </c>
    </row>
    <row r="15748" spans="1:16" x14ac:dyDescent="0.3">
      <c r="A15748" s="22">
        <v>43609</v>
      </c>
      <c r="B15748">
        <v>2019</v>
      </c>
      <c r="C15748">
        <v>5</v>
      </c>
      <c r="D15748" t="s">
        <v>123</v>
      </c>
      <c r="E15748" t="s">
        <v>121</v>
      </c>
      <c r="F15748" t="s">
        <v>193</v>
      </c>
      <c r="G15748" t="s">
        <v>110</v>
      </c>
      <c r="H15748" t="s">
        <v>98</v>
      </c>
      <c r="I15748" t="s">
        <v>75</v>
      </c>
      <c r="J15748" t="s">
        <v>99</v>
      </c>
      <c r="K15748" s="23">
        <v>3</v>
      </c>
      <c r="L15748" s="24">
        <v>2.8</v>
      </c>
      <c r="M15748" s="24">
        <v>8.4</v>
      </c>
      <c r="N15748" s="24">
        <v>6.05</v>
      </c>
      <c r="O15748" s="24">
        <v>2.35</v>
      </c>
      <c r="P15748" s="25">
        <v>28</v>
      </c>
    </row>
    <row r="15749" spans="1:16" x14ac:dyDescent="0.3">
      <c r="A15749" s="22">
        <v>43609</v>
      </c>
      <c r="B15749">
        <v>2019</v>
      </c>
      <c r="C15749">
        <v>5</v>
      </c>
      <c r="D15749" t="s">
        <v>123</v>
      </c>
      <c r="E15749" t="s">
        <v>121</v>
      </c>
      <c r="F15749" t="s">
        <v>193</v>
      </c>
      <c r="G15749" t="s">
        <v>110</v>
      </c>
      <c r="H15749" t="s">
        <v>100</v>
      </c>
      <c r="I15749" t="s">
        <v>70</v>
      </c>
      <c r="J15749" t="s">
        <v>101</v>
      </c>
      <c r="K15749" s="23">
        <v>36.200000000000003</v>
      </c>
      <c r="L15749" s="24">
        <v>2.4</v>
      </c>
      <c r="M15749" s="24">
        <v>86.88</v>
      </c>
      <c r="N15749" s="24">
        <v>64.290000000000006</v>
      </c>
      <c r="O15749" s="24">
        <v>22.59</v>
      </c>
      <c r="P15749" s="25">
        <v>26</v>
      </c>
    </row>
    <row r="15750" spans="1:16" x14ac:dyDescent="0.3">
      <c r="A15750" s="22">
        <v>43609</v>
      </c>
      <c r="B15750">
        <v>2019</v>
      </c>
      <c r="C15750">
        <v>5</v>
      </c>
      <c r="D15750" t="s">
        <v>123</v>
      </c>
      <c r="E15750" t="s">
        <v>121</v>
      </c>
      <c r="F15750" t="s">
        <v>193</v>
      </c>
      <c r="G15750" t="s">
        <v>110</v>
      </c>
      <c r="H15750" t="s">
        <v>102</v>
      </c>
      <c r="I15750" t="s">
        <v>71</v>
      </c>
      <c r="J15750" t="s">
        <v>103</v>
      </c>
      <c r="K15750" s="23">
        <v>8</v>
      </c>
      <c r="L15750" s="24">
        <v>6.9</v>
      </c>
      <c r="M15750" s="24">
        <v>55.2</v>
      </c>
      <c r="N15750" s="24">
        <v>36.43</v>
      </c>
      <c r="O15750" s="24">
        <v>18.77</v>
      </c>
      <c r="P15750" s="25">
        <v>34</v>
      </c>
    </row>
    <row r="15751" spans="1:16" x14ac:dyDescent="0.3">
      <c r="A15751" s="22">
        <v>43609</v>
      </c>
      <c r="B15751">
        <v>2019</v>
      </c>
      <c r="C15751">
        <v>5</v>
      </c>
      <c r="D15751" t="s">
        <v>123</v>
      </c>
      <c r="E15751" t="s">
        <v>121</v>
      </c>
      <c r="F15751" t="s">
        <v>193</v>
      </c>
      <c r="G15751" t="s">
        <v>110</v>
      </c>
      <c r="H15751" t="s">
        <v>104</v>
      </c>
      <c r="I15751" t="s">
        <v>76</v>
      </c>
      <c r="J15751" t="s">
        <v>105</v>
      </c>
      <c r="K15751" s="23">
        <v>1</v>
      </c>
      <c r="L15751" s="24">
        <v>7.4</v>
      </c>
      <c r="M15751" s="24">
        <v>7.4</v>
      </c>
      <c r="N15751" s="24">
        <v>4.88</v>
      </c>
      <c r="O15751" s="24">
        <v>2.52</v>
      </c>
      <c r="P15751" s="25">
        <v>34</v>
      </c>
    </row>
    <row r="15752" spans="1:16" x14ac:dyDescent="0.3">
      <c r="A15752" s="22">
        <v>43609</v>
      </c>
      <c r="B15752">
        <v>2019</v>
      </c>
      <c r="C15752">
        <v>5</v>
      </c>
      <c r="D15752" t="s">
        <v>123</v>
      </c>
      <c r="E15752" t="s">
        <v>121</v>
      </c>
      <c r="F15752" t="s">
        <v>193</v>
      </c>
      <c r="G15752" t="s">
        <v>110</v>
      </c>
      <c r="H15752" t="s">
        <v>106</v>
      </c>
      <c r="I15752" t="s">
        <v>69</v>
      </c>
      <c r="J15752" t="s">
        <v>107</v>
      </c>
      <c r="K15752" s="23">
        <v>5</v>
      </c>
      <c r="L15752" s="24">
        <v>16.5</v>
      </c>
      <c r="M15752" s="24">
        <v>82.5</v>
      </c>
      <c r="N15752" s="24">
        <v>64.349999999999994</v>
      </c>
      <c r="O15752" s="24">
        <v>18.149999999999999</v>
      </c>
      <c r="P15752" s="25">
        <v>22</v>
      </c>
    </row>
    <row r="15753" spans="1:16" x14ac:dyDescent="0.3">
      <c r="A15753" s="22">
        <v>43609</v>
      </c>
      <c r="B15753">
        <v>2019</v>
      </c>
      <c r="C15753">
        <v>5</v>
      </c>
      <c r="D15753" t="s">
        <v>123</v>
      </c>
      <c r="E15753" t="s">
        <v>121</v>
      </c>
      <c r="F15753" t="s">
        <v>193</v>
      </c>
      <c r="G15753" t="s">
        <v>110</v>
      </c>
      <c r="H15753" t="s">
        <v>108</v>
      </c>
      <c r="I15753" t="s">
        <v>72</v>
      </c>
      <c r="J15753" t="s">
        <v>109</v>
      </c>
      <c r="K15753" s="23">
        <v>3</v>
      </c>
      <c r="L15753" s="24">
        <v>8.1999999999999993</v>
      </c>
      <c r="M15753" s="24">
        <v>24.6</v>
      </c>
      <c r="N15753" s="24">
        <v>16.73</v>
      </c>
      <c r="O15753" s="24">
        <v>7.87</v>
      </c>
      <c r="P15753" s="25">
        <v>32</v>
      </c>
    </row>
    <row r="15754" spans="1:16" x14ac:dyDescent="0.3">
      <c r="A15754" s="22">
        <v>43610</v>
      </c>
      <c r="B15754">
        <v>2019</v>
      </c>
      <c r="C15754">
        <v>5</v>
      </c>
      <c r="D15754" t="s">
        <v>123</v>
      </c>
      <c r="E15754" t="s">
        <v>121</v>
      </c>
      <c r="F15754" t="s">
        <v>193</v>
      </c>
      <c r="G15754" t="s">
        <v>111</v>
      </c>
      <c r="H15754" t="s">
        <v>94</v>
      </c>
      <c r="I15754" t="s">
        <v>73</v>
      </c>
      <c r="J15754" t="s">
        <v>95</v>
      </c>
      <c r="K15754" s="23">
        <v>11</v>
      </c>
      <c r="L15754" s="24">
        <v>3.1</v>
      </c>
      <c r="M15754" s="24">
        <v>34.1</v>
      </c>
      <c r="N15754" s="24">
        <v>23.87</v>
      </c>
      <c r="O15754" s="24">
        <v>10.23</v>
      </c>
      <c r="P15754" s="25">
        <v>30</v>
      </c>
    </row>
    <row r="15755" spans="1:16" x14ac:dyDescent="0.3">
      <c r="A15755" s="22">
        <v>43610</v>
      </c>
      <c r="B15755">
        <v>2019</v>
      </c>
      <c r="C15755">
        <v>5</v>
      </c>
      <c r="D15755" t="s">
        <v>123</v>
      </c>
      <c r="E15755" t="s">
        <v>121</v>
      </c>
      <c r="F15755" t="s">
        <v>193</v>
      </c>
      <c r="G15755" t="s">
        <v>111</v>
      </c>
      <c r="H15755" t="s">
        <v>96</v>
      </c>
      <c r="I15755" t="s">
        <v>74</v>
      </c>
      <c r="J15755" t="s">
        <v>97</v>
      </c>
      <c r="K15755" s="23">
        <v>3.34</v>
      </c>
      <c r="L15755" s="24">
        <v>3.6</v>
      </c>
      <c r="M15755" s="24">
        <v>12.02</v>
      </c>
      <c r="N15755" s="24">
        <v>8.41</v>
      </c>
      <c r="O15755" s="24">
        <v>3.61</v>
      </c>
      <c r="P15755" s="25">
        <v>30</v>
      </c>
    </row>
    <row r="15756" spans="1:16" x14ac:dyDescent="0.3">
      <c r="A15756" s="22">
        <v>43610</v>
      </c>
      <c r="B15756">
        <v>2019</v>
      </c>
      <c r="C15756">
        <v>5</v>
      </c>
      <c r="D15756" t="s">
        <v>123</v>
      </c>
      <c r="E15756" t="s">
        <v>121</v>
      </c>
      <c r="F15756" t="s">
        <v>193</v>
      </c>
      <c r="G15756" t="s">
        <v>111</v>
      </c>
      <c r="H15756" t="s">
        <v>98</v>
      </c>
      <c r="I15756" t="s">
        <v>75</v>
      </c>
      <c r="J15756" t="s">
        <v>99</v>
      </c>
      <c r="K15756" s="23">
        <v>4.0999999999999996</v>
      </c>
      <c r="L15756" s="24">
        <v>2.8</v>
      </c>
      <c r="M15756" s="24">
        <v>11.48</v>
      </c>
      <c r="N15756" s="24">
        <v>8.27</v>
      </c>
      <c r="O15756" s="24">
        <v>3.21</v>
      </c>
      <c r="P15756" s="25">
        <v>28</v>
      </c>
    </row>
    <row r="15757" spans="1:16" x14ac:dyDescent="0.3">
      <c r="A15757" s="22">
        <v>43610</v>
      </c>
      <c r="B15757">
        <v>2019</v>
      </c>
      <c r="C15757">
        <v>5</v>
      </c>
      <c r="D15757" t="s">
        <v>123</v>
      </c>
      <c r="E15757" t="s">
        <v>121</v>
      </c>
      <c r="F15757" t="s">
        <v>193</v>
      </c>
      <c r="G15757" t="s">
        <v>111</v>
      </c>
      <c r="H15757" t="s">
        <v>100</v>
      </c>
      <c r="I15757" t="s">
        <v>70</v>
      </c>
      <c r="J15757" t="s">
        <v>101</v>
      </c>
      <c r="K15757" s="23">
        <v>35</v>
      </c>
      <c r="L15757" s="24">
        <v>2.4</v>
      </c>
      <c r="M15757" s="24">
        <v>84</v>
      </c>
      <c r="N15757" s="24">
        <v>62.16</v>
      </c>
      <c r="O15757" s="24">
        <v>21.84</v>
      </c>
      <c r="P15757" s="25">
        <v>26</v>
      </c>
    </row>
    <row r="15758" spans="1:16" x14ac:dyDescent="0.3">
      <c r="A15758" s="22">
        <v>43610</v>
      </c>
      <c r="B15758">
        <v>2019</v>
      </c>
      <c r="C15758">
        <v>5</v>
      </c>
      <c r="D15758" t="s">
        <v>123</v>
      </c>
      <c r="E15758" t="s">
        <v>121</v>
      </c>
      <c r="F15758" t="s">
        <v>193</v>
      </c>
      <c r="G15758" t="s">
        <v>111</v>
      </c>
      <c r="H15758" t="s">
        <v>102</v>
      </c>
      <c r="I15758" t="s">
        <v>71</v>
      </c>
      <c r="J15758" t="s">
        <v>103</v>
      </c>
      <c r="K15758" s="23">
        <v>4</v>
      </c>
      <c r="L15758" s="24">
        <v>6.9</v>
      </c>
      <c r="M15758" s="24">
        <v>27.6</v>
      </c>
      <c r="N15758" s="24">
        <v>18.22</v>
      </c>
      <c r="O15758" s="24">
        <v>9.3800000000000008</v>
      </c>
      <c r="P15758" s="25">
        <v>34</v>
      </c>
    </row>
    <row r="15759" spans="1:16" x14ac:dyDescent="0.3">
      <c r="A15759" s="22">
        <v>43610</v>
      </c>
      <c r="B15759">
        <v>2019</v>
      </c>
      <c r="C15759">
        <v>5</v>
      </c>
      <c r="D15759" t="s">
        <v>123</v>
      </c>
      <c r="E15759" t="s">
        <v>121</v>
      </c>
      <c r="F15759" t="s">
        <v>193</v>
      </c>
      <c r="G15759" t="s">
        <v>111</v>
      </c>
      <c r="H15759" t="s">
        <v>104</v>
      </c>
      <c r="I15759" t="s">
        <v>76</v>
      </c>
      <c r="J15759" t="s">
        <v>105</v>
      </c>
      <c r="K15759" s="23">
        <v>0</v>
      </c>
      <c r="L15759" s="24">
        <v>7.4</v>
      </c>
      <c r="M15759" s="24">
        <v>0</v>
      </c>
      <c r="N15759" s="24">
        <v>0</v>
      </c>
      <c r="O15759" s="24">
        <v>0</v>
      </c>
      <c r="P15759" s="25">
        <v>34</v>
      </c>
    </row>
    <row r="15760" spans="1:16" x14ac:dyDescent="0.3">
      <c r="A15760" s="22">
        <v>43610</v>
      </c>
      <c r="B15760">
        <v>2019</v>
      </c>
      <c r="C15760">
        <v>5</v>
      </c>
      <c r="D15760" t="s">
        <v>123</v>
      </c>
      <c r="E15760" t="s">
        <v>121</v>
      </c>
      <c r="F15760" t="s">
        <v>193</v>
      </c>
      <c r="G15760" t="s">
        <v>111</v>
      </c>
      <c r="H15760" t="s">
        <v>106</v>
      </c>
      <c r="I15760" t="s">
        <v>69</v>
      </c>
      <c r="J15760" t="s">
        <v>107</v>
      </c>
      <c r="K15760" s="23">
        <v>16</v>
      </c>
      <c r="L15760" s="24">
        <v>16.5</v>
      </c>
      <c r="M15760" s="24">
        <v>264</v>
      </c>
      <c r="N15760" s="24">
        <v>205.92</v>
      </c>
      <c r="O15760" s="24">
        <v>58.08</v>
      </c>
      <c r="P15760" s="25">
        <v>22</v>
      </c>
    </row>
    <row r="15761" spans="1:16" x14ac:dyDescent="0.3">
      <c r="A15761" s="22">
        <v>43610</v>
      </c>
      <c r="B15761">
        <v>2019</v>
      </c>
      <c r="C15761">
        <v>5</v>
      </c>
      <c r="D15761" t="s">
        <v>123</v>
      </c>
      <c r="E15761" t="s">
        <v>121</v>
      </c>
      <c r="F15761" t="s">
        <v>193</v>
      </c>
      <c r="G15761" t="s">
        <v>111</v>
      </c>
      <c r="H15761" t="s">
        <v>108</v>
      </c>
      <c r="I15761" t="s">
        <v>72</v>
      </c>
      <c r="J15761" t="s">
        <v>109</v>
      </c>
      <c r="K15761" s="23">
        <v>2</v>
      </c>
      <c r="L15761" s="24">
        <v>8.1999999999999993</v>
      </c>
      <c r="M15761" s="24">
        <v>16.399999999999999</v>
      </c>
      <c r="N15761" s="24">
        <v>11.15</v>
      </c>
      <c r="O15761" s="24">
        <v>5.25</v>
      </c>
      <c r="P15761" s="25">
        <v>32</v>
      </c>
    </row>
    <row r="15762" spans="1:16" x14ac:dyDescent="0.3">
      <c r="A15762" s="22">
        <v>43611</v>
      </c>
      <c r="B15762">
        <v>2019</v>
      </c>
      <c r="C15762">
        <v>5</v>
      </c>
      <c r="D15762" t="s">
        <v>123</v>
      </c>
      <c r="E15762" t="s">
        <v>121</v>
      </c>
      <c r="F15762" t="s">
        <v>193</v>
      </c>
      <c r="G15762" t="s">
        <v>112</v>
      </c>
      <c r="H15762" t="s">
        <v>94</v>
      </c>
      <c r="I15762" t="s">
        <v>73</v>
      </c>
      <c r="J15762" t="s">
        <v>95</v>
      </c>
      <c r="K15762" s="23">
        <v>6.33</v>
      </c>
      <c r="L15762" s="24">
        <v>3.1</v>
      </c>
      <c r="M15762" s="24">
        <v>19.62</v>
      </c>
      <c r="N15762" s="24">
        <v>13.73</v>
      </c>
      <c r="O15762" s="24">
        <v>5.89</v>
      </c>
      <c r="P15762" s="25">
        <v>30</v>
      </c>
    </row>
    <row r="15763" spans="1:16" x14ac:dyDescent="0.3">
      <c r="A15763" s="22">
        <v>43611</v>
      </c>
      <c r="B15763">
        <v>2019</v>
      </c>
      <c r="C15763">
        <v>5</v>
      </c>
      <c r="D15763" t="s">
        <v>123</v>
      </c>
      <c r="E15763" t="s">
        <v>121</v>
      </c>
      <c r="F15763" t="s">
        <v>193</v>
      </c>
      <c r="G15763" t="s">
        <v>112</v>
      </c>
      <c r="H15763" t="s">
        <v>96</v>
      </c>
      <c r="I15763" t="s">
        <v>74</v>
      </c>
      <c r="J15763" t="s">
        <v>97</v>
      </c>
      <c r="K15763" s="23">
        <v>5.31</v>
      </c>
      <c r="L15763" s="24">
        <v>3.6</v>
      </c>
      <c r="M15763" s="24">
        <v>19.12</v>
      </c>
      <c r="N15763" s="24">
        <v>13.38</v>
      </c>
      <c r="O15763" s="24">
        <v>5.74</v>
      </c>
      <c r="P15763" s="25">
        <v>30</v>
      </c>
    </row>
    <row r="15764" spans="1:16" x14ac:dyDescent="0.3">
      <c r="A15764" s="22">
        <v>43611</v>
      </c>
      <c r="B15764">
        <v>2019</v>
      </c>
      <c r="C15764">
        <v>5</v>
      </c>
      <c r="D15764" t="s">
        <v>123</v>
      </c>
      <c r="E15764" t="s">
        <v>121</v>
      </c>
      <c r="F15764" t="s">
        <v>193</v>
      </c>
      <c r="G15764" t="s">
        <v>112</v>
      </c>
      <c r="H15764" t="s">
        <v>98</v>
      </c>
      <c r="I15764" t="s">
        <v>75</v>
      </c>
      <c r="J15764" t="s">
        <v>99</v>
      </c>
      <c r="K15764" s="23">
        <v>2</v>
      </c>
      <c r="L15764" s="24">
        <v>2.8</v>
      </c>
      <c r="M15764" s="24">
        <v>5.6</v>
      </c>
      <c r="N15764" s="24">
        <v>4.03</v>
      </c>
      <c r="O15764" s="24">
        <v>1.57</v>
      </c>
      <c r="P15764" s="25">
        <v>28</v>
      </c>
    </row>
    <row r="15765" spans="1:16" x14ac:dyDescent="0.3">
      <c r="A15765" s="22">
        <v>43611</v>
      </c>
      <c r="B15765">
        <v>2019</v>
      </c>
      <c r="C15765">
        <v>5</v>
      </c>
      <c r="D15765" t="s">
        <v>123</v>
      </c>
      <c r="E15765" t="s">
        <v>121</v>
      </c>
      <c r="F15765" t="s">
        <v>193</v>
      </c>
      <c r="G15765" t="s">
        <v>112</v>
      </c>
      <c r="H15765" t="s">
        <v>100</v>
      </c>
      <c r="I15765" t="s">
        <v>70</v>
      </c>
      <c r="J15765" t="s">
        <v>101</v>
      </c>
      <c r="K15765" s="23">
        <v>30</v>
      </c>
      <c r="L15765" s="24">
        <v>2.4</v>
      </c>
      <c r="M15765" s="24">
        <v>72</v>
      </c>
      <c r="N15765" s="24">
        <v>53.28</v>
      </c>
      <c r="O15765" s="24">
        <v>18.72</v>
      </c>
      <c r="P15765" s="25">
        <v>26</v>
      </c>
    </row>
    <row r="15766" spans="1:16" x14ac:dyDescent="0.3">
      <c r="A15766" s="22">
        <v>43611</v>
      </c>
      <c r="B15766">
        <v>2019</v>
      </c>
      <c r="C15766">
        <v>5</v>
      </c>
      <c r="D15766" t="s">
        <v>123</v>
      </c>
      <c r="E15766" t="s">
        <v>121</v>
      </c>
      <c r="F15766" t="s">
        <v>193</v>
      </c>
      <c r="G15766" t="s">
        <v>112</v>
      </c>
      <c r="H15766" t="s">
        <v>102</v>
      </c>
      <c r="I15766" t="s">
        <v>71</v>
      </c>
      <c r="J15766" t="s">
        <v>103</v>
      </c>
      <c r="K15766" s="23">
        <v>2.6</v>
      </c>
      <c r="L15766" s="24">
        <v>6.9</v>
      </c>
      <c r="M15766" s="24">
        <v>17.940000000000001</v>
      </c>
      <c r="N15766" s="24">
        <v>11.84</v>
      </c>
      <c r="O15766" s="24">
        <v>6.1</v>
      </c>
      <c r="P15766" s="25">
        <v>34</v>
      </c>
    </row>
    <row r="15767" spans="1:16" x14ac:dyDescent="0.3">
      <c r="A15767" s="22">
        <v>43611</v>
      </c>
      <c r="B15767">
        <v>2019</v>
      </c>
      <c r="C15767">
        <v>5</v>
      </c>
      <c r="D15767" t="s">
        <v>123</v>
      </c>
      <c r="E15767" t="s">
        <v>121</v>
      </c>
      <c r="F15767" t="s">
        <v>193</v>
      </c>
      <c r="G15767" t="s">
        <v>112</v>
      </c>
      <c r="H15767" t="s">
        <v>104</v>
      </c>
      <c r="I15767" t="s">
        <v>76</v>
      </c>
      <c r="J15767" t="s">
        <v>105</v>
      </c>
      <c r="K15767" s="23">
        <v>0</v>
      </c>
      <c r="L15767" s="24">
        <v>7.4</v>
      </c>
      <c r="M15767" s="24">
        <v>0</v>
      </c>
      <c r="N15767" s="24">
        <v>0</v>
      </c>
      <c r="O15767" s="24">
        <v>0</v>
      </c>
      <c r="P15767" s="25">
        <v>34</v>
      </c>
    </row>
    <row r="15768" spans="1:16" x14ac:dyDescent="0.3">
      <c r="A15768" s="22">
        <v>43611</v>
      </c>
      <c r="B15768">
        <v>2019</v>
      </c>
      <c r="C15768">
        <v>5</v>
      </c>
      <c r="D15768" t="s">
        <v>123</v>
      </c>
      <c r="E15768" t="s">
        <v>121</v>
      </c>
      <c r="F15768" t="s">
        <v>193</v>
      </c>
      <c r="G15768" t="s">
        <v>112</v>
      </c>
      <c r="H15768" t="s">
        <v>106</v>
      </c>
      <c r="I15768" t="s">
        <v>69</v>
      </c>
      <c r="J15768" t="s">
        <v>107</v>
      </c>
      <c r="K15768" s="23">
        <v>11</v>
      </c>
      <c r="L15768" s="24">
        <v>16.5</v>
      </c>
      <c r="M15768" s="24">
        <v>181.5</v>
      </c>
      <c r="N15768" s="24">
        <v>141.57</v>
      </c>
      <c r="O15768" s="24">
        <v>39.93</v>
      </c>
      <c r="P15768" s="25">
        <v>22</v>
      </c>
    </row>
    <row r="15769" spans="1:16" x14ac:dyDescent="0.3">
      <c r="A15769" s="22">
        <v>43611</v>
      </c>
      <c r="B15769">
        <v>2019</v>
      </c>
      <c r="C15769">
        <v>5</v>
      </c>
      <c r="D15769" t="s">
        <v>123</v>
      </c>
      <c r="E15769" t="s">
        <v>121</v>
      </c>
      <c r="F15769" t="s">
        <v>193</v>
      </c>
      <c r="G15769" t="s">
        <v>112</v>
      </c>
      <c r="H15769" t="s">
        <v>108</v>
      </c>
      <c r="I15769" t="s">
        <v>72</v>
      </c>
      <c r="J15769" t="s">
        <v>109</v>
      </c>
      <c r="K15769" s="23">
        <v>6</v>
      </c>
      <c r="L15769" s="24">
        <v>8.1999999999999993</v>
      </c>
      <c r="M15769" s="24">
        <v>49.2</v>
      </c>
      <c r="N15769" s="24">
        <v>33.46</v>
      </c>
      <c r="O15769" s="24">
        <v>15.74</v>
      </c>
      <c r="P15769" s="25">
        <v>32</v>
      </c>
    </row>
    <row r="15770" spans="1:16" x14ac:dyDescent="0.3">
      <c r="A15770" s="22">
        <v>43612</v>
      </c>
      <c r="B15770">
        <v>2019</v>
      </c>
      <c r="C15770">
        <v>5</v>
      </c>
      <c r="D15770" t="s">
        <v>123</v>
      </c>
      <c r="E15770" t="s">
        <v>121</v>
      </c>
      <c r="F15770" t="s">
        <v>193</v>
      </c>
      <c r="G15770" t="s">
        <v>113</v>
      </c>
      <c r="H15770" t="s">
        <v>94</v>
      </c>
      <c r="I15770" t="s">
        <v>73</v>
      </c>
      <c r="J15770" t="s">
        <v>95</v>
      </c>
      <c r="K15770" s="23">
        <v>4.67</v>
      </c>
      <c r="L15770" s="24">
        <v>3.1</v>
      </c>
      <c r="M15770" s="24">
        <v>14.48</v>
      </c>
      <c r="N15770" s="24">
        <v>10.14</v>
      </c>
      <c r="O15770" s="24">
        <v>4.34</v>
      </c>
      <c r="P15770" s="25">
        <v>30</v>
      </c>
    </row>
    <row r="15771" spans="1:16" x14ac:dyDescent="0.3">
      <c r="A15771" s="22">
        <v>43612</v>
      </c>
      <c r="B15771">
        <v>2019</v>
      </c>
      <c r="C15771">
        <v>5</v>
      </c>
      <c r="D15771" t="s">
        <v>123</v>
      </c>
      <c r="E15771" t="s">
        <v>121</v>
      </c>
      <c r="F15771" t="s">
        <v>193</v>
      </c>
      <c r="G15771" t="s">
        <v>113</v>
      </c>
      <c r="H15771" t="s">
        <v>96</v>
      </c>
      <c r="I15771" t="s">
        <v>74</v>
      </c>
      <c r="J15771" t="s">
        <v>97</v>
      </c>
      <c r="K15771" s="23">
        <v>0.67</v>
      </c>
      <c r="L15771" s="24">
        <v>3.6</v>
      </c>
      <c r="M15771" s="24">
        <v>2.41</v>
      </c>
      <c r="N15771" s="24">
        <v>1.69</v>
      </c>
      <c r="O15771" s="24">
        <v>0.72</v>
      </c>
      <c r="P15771" s="25">
        <v>30</v>
      </c>
    </row>
    <row r="15772" spans="1:16" x14ac:dyDescent="0.3">
      <c r="A15772" s="22">
        <v>43612</v>
      </c>
      <c r="B15772">
        <v>2019</v>
      </c>
      <c r="C15772">
        <v>5</v>
      </c>
      <c r="D15772" t="s">
        <v>123</v>
      </c>
      <c r="E15772" t="s">
        <v>121</v>
      </c>
      <c r="F15772" t="s">
        <v>193</v>
      </c>
      <c r="G15772" t="s">
        <v>113</v>
      </c>
      <c r="H15772" t="s">
        <v>98</v>
      </c>
      <c r="I15772" t="s">
        <v>75</v>
      </c>
      <c r="J15772" t="s">
        <v>99</v>
      </c>
      <c r="K15772" s="23">
        <v>1.2</v>
      </c>
      <c r="L15772" s="24">
        <v>2.8</v>
      </c>
      <c r="M15772" s="24">
        <v>3.36</v>
      </c>
      <c r="N15772" s="24">
        <v>2.42</v>
      </c>
      <c r="O15772" s="24">
        <v>0.94</v>
      </c>
      <c r="P15772" s="25">
        <v>28</v>
      </c>
    </row>
    <row r="15773" spans="1:16" x14ac:dyDescent="0.3">
      <c r="A15773" s="22">
        <v>43612</v>
      </c>
      <c r="B15773">
        <v>2019</v>
      </c>
      <c r="C15773">
        <v>5</v>
      </c>
      <c r="D15773" t="s">
        <v>123</v>
      </c>
      <c r="E15773" t="s">
        <v>121</v>
      </c>
      <c r="F15773" t="s">
        <v>193</v>
      </c>
      <c r="G15773" t="s">
        <v>113</v>
      </c>
      <c r="H15773" t="s">
        <v>100</v>
      </c>
      <c r="I15773" t="s">
        <v>70</v>
      </c>
      <c r="J15773" t="s">
        <v>101</v>
      </c>
      <c r="K15773" s="23">
        <v>19</v>
      </c>
      <c r="L15773" s="24">
        <v>2.4</v>
      </c>
      <c r="M15773" s="24">
        <v>45.6</v>
      </c>
      <c r="N15773" s="24">
        <v>33.74</v>
      </c>
      <c r="O15773" s="24">
        <v>11.86</v>
      </c>
      <c r="P15773" s="25">
        <v>26</v>
      </c>
    </row>
    <row r="15774" spans="1:16" x14ac:dyDescent="0.3">
      <c r="A15774" s="22">
        <v>43612</v>
      </c>
      <c r="B15774">
        <v>2019</v>
      </c>
      <c r="C15774">
        <v>5</v>
      </c>
      <c r="D15774" t="s">
        <v>123</v>
      </c>
      <c r="E15774" t="s">
        <v>121</v>
      </c>
      <c r="F15774" t="s">
        <v>193</v>
      </c>
      <c r="G15774" t="s">
        <v>113</v>
      </c>
      <c r="H15774" t="s">
        <v>102</v>
      </c>
      <c r="I15774" t="s">
        <v>71</v>
      </c>
      <c r="J15774" t="s">
        <v>103</v>
      </c>
      <c r="K15774" s="23">
        <v>8</v>
      </c>
      <c r="L15774" s="24">
        <v>6.9</v>
      </c>
      <c r="M15774" s="24">
        <v>55.2</v>
      </c>
      <c r="N15774" s="24">
        <v>36.43</v>
      </c>
      <c r="O15774" s="24">
        <v>18.77</v>
      </c>
      <c r="P15774" s="25">
        <v>34</v>
      </c>
    </row>
    <row r="15775" spans="1:16" x14ac:dyDescent="0.3">
      <c r="A15775" s="22">
        <v>43612</v>
      </c>
      <c r="B15775">
        <v>2019</v>
      </c>
      <c r="C15775">
        <v>5</v>
      </c>
      <c r="D15775" t="s">
        <v>123</v>
      </c>
      <c r="E15775" t="s">
        <v>121</v>
      </c>
      <c r="F15775" t="s">
        <v>193</v>
      </c>
      <c r="G15775" t="s">
        <v>113</v>
      </c>
      <c r="H15775" t="s">
        <v>104</v>
      </c>
      <c r="I15775" t="s">
        <v>76</v>
      </c>
      <c r="J15775" t="s">
        <v>105</v>
      </c>
      <c r="K15775" s="23">
        <v>0</v>
      </c>
      <c r="L15775" s="24">
        <v>7.4</v>
      </c>
      <c r="M15775" s="24">
        <v>0</v>
      </c>
      <c r="N15775" s="24">
        <v>0</v>
      </c>
      <c r="O15775" s="24">
        <v>0</v>
      </c>
      <c r="P15775" s="25">
        <v>34</v>
      </c>
    </row>
    <row r="15776" spans="1:16" x14ac:dyDescent="0.3">
      <c r="A15776" s="22">
        <v>43612</v>
      </c>
      <c r="B15776">
        <v>2019</v>
      </c>
      <c r="C15776">
        <v>5</v>
      </c>
      <c r="D15776" t="s">
        <v>123</v>
      </c>
      <c r="E15776" t="s">
        <v>121</v>
      </c>
      <c r="F15776" t="s">
        <v>193</v>
      </c>
      <c r="G15776" t="s">
        <v>113</v>
      </c>
      <c r="H15776" t="s">
        <v>106</v>
      </c>
      <c r="I15776" t="s">
        <v>69</v>
      </c>
      <c r="J15776" t="s">
        <v>107</v>
      </c>
      <c r="K15776" s="23">
        <v>0</v>
      </c>
      <c r="L15776" s="24">
        <v>16.5</v>
      </c>
      <c r="M15776" s="24">
        <v>0</v>
      </c>
      <c r="N15776" s="24">
        <v>0</v>
      </c>
      <c r="O15776" s="24">
        <v>0</v>
      </c>
      <c r="P15776" s="25">
        <v>22</v>
      </c>
    </row>
    <row r="15777" spans="1:16" x14ac:dyDescent="0.3">
      <c r="A15777" s="22">
        <v>43612</v>
      </c>
      <c r="B15777">
        <v>2019</v>
      </c>
      <c r="C15777">
        <v>5</v>
      </c>
      <c r="D15777" t="s">
        <v>123</v>
      </c>
      <c r="E15777" t="s">
        <v>121</v>
      </c>
      <c r="F15777" t="s">
        <v>193</v>
      </c>
      <c r="G15777" t="s">
        <v>113</v>
      </c>
      <c r="H15777" t="s">
        <v>108</v>
      </c>
      <c r="I15777" t="s">
        <v>72</v>
      </c>
      <c r="J15777" t="s">
        <v>109</v>
      </c>
      <c r="K15777" s="23">
        <v>2</v>
      </c>
      <c r="L15777" s="24">
        <v>8.1999999999999993</v>
      </c>
      <c r="M15777" s="24">
        <v>16.399999999999999</v>
      </c>
      <c r="N15777" s="24">
        <v>11.15</v>
      </c>
      <c r="O15777" s="24">
        <v>5.25</v>
      </c>
      <c r="P15777" s="25">
        <v>32</v>
      </c>
    </row>
    <row r="15778" spans="1:16" x14ac:dyDescent="0.3">
      <c r="A15778" s="22">
        <v>43613</v>
      </c>
      <c r="B15778">
        <v>2019</v>
      </c>
      <c r="C15778">
        <v>5</v>
      </c>
      <c r="D15778" t="s">
        <v>123</v>
      </c>
      <c r="E15778" t="s">
        <v>121</v>
      </c>
      <c r="F15778" t="s">
        <v>193</v>
      </c>
      <c r="G15778" t="s">
        <v>114</v>
      </c>
      <c r="H15778" t="s">
        <v>94</v>
      </c>
      <c r="I15778" t="s">
        <v>73</v>
      </c>
      <c r="J15778" t="s">
        <v>95</v>
      </c>
      <c r="K15778" s="23">
        <v>4.33</v>
      </c>
      <c r="L15778" s="24">
        <v>3.1</v>
      </c>
      <c r="M15778" s="24">
        <v>13.42</v>
      </c>
      <c r="N15778" s="24">
        <v>9.39</v>
      </c>
      <c r="O15778" s="24">
        <v>4.03</v>
      </c>
      <c r="P15778" s="25">
        <v>30</v>
      </c>
    </row>
    <row r="15779" spans="1:16" x14ac:dyDescent="0.3">
      <c r="A15779" s="22">
        <v>43613</v>
      </c>
      <c r="B15779">
        <v>2019</v>
      </c>
      <c r="C15779">
        <v>5</v>
      </c>
      <c r="D15779" t="s">
        <v>123</v>
      </c>
      <c r="E15779" t="s">
        <v>121</v>
      </c>
      <c r="F15779" t="s">
        <v>193</v>
      </c>
      <c r="G15779" t="s">
        <v>114</v>
      </c>
      <c r="H15779" t="s">
        <v>96</v>
      </c>
      <c r="I15779" t="s">
        <v>74</v>
      </c>
      <c r="J15779" t="s">
        <v>97</v>
      </c>
      <c r="K15779" s="23">
        <v>3.99</v>
      </c>
      <c r="L15779" s="24">
        <v>3.6</v>
      </c>
      <c r="M15779" s="24">
        <v>14.36</v>
      </c>
      <c r="N15779" s="24">
        <v>10.050000000000001</v>
      </c>
      <c r="O15779" s="24">
        <v>4.3099999999999996</v>
      </c>
      <c r="P15779" s="25">
        <v>30</v>
      </c>
    </row>
    <row r="15780" spans="1:16" x14ac:dyDescent="0.3">
      <c r="A15780" s="22">
        <v>43613</v>
      </c>
      <c r="B15780">
        <v>2019</v>
      </c>
      <c r="C15780">
        <v>5</v>
      </c>
      <c r="D15780" t="s">
        <v>123</v>
      </c>
      <c r="E15780" t="s">
        <v>121</v>
      </c>
      <c r="F15780" t="s">
        <v>193</v>
      </c>
      <c r="G15780" t="s">
        <v>114</v>
      </c>
      <c r="H15780" t="s">
        <v>98</v>
      </c>
      <c r="I15780" t="s">
        <v>75</v>
      </c>
      <c r="J15780" t="s">
        <v>99</v>
      </c>
      <c r="K15780" s="23">
        <v>6.3</v>
      </c>
      <c r="L15780" s="24">
        <v>2.8</v>
      </c>
      <c r="M15780" s="24">
        <v>17.64</v>
      </c>
      <c r="N15780" s="24">
        <v>12.7</v>
      </c>
      <c r="O15780" s="24">
        <v>4.9400000000000004</v>
      </c>
      <c r="P15780" s="25">
        <v>28</v>
      </c>
    </row>
    <row r="15781" spans="1:16" x14ac:dyDescent="0.3">
      <c r="A15781" s="22">
        <v>43613</v>
      </c>
      <c r="B15781">
        <v>2019</v>
      </c>
      <c r="C15781">
        <v>5</v>
      </c>
      <c r="D15781" t="s">
        <v>123</v>
      </c>
      <c r="E15781" t="s">
        <v>121</v>
      </c>
      <c r="F15781" t="s">
        <v>193</v>
      </c>
      <c r="G15781" t="s">
        <v>114</v>
      </c>
      <c r="H15781" t="s">
        <v>100</v>
      </c>
      <c r="I15781" t="s">
        <v>70</v>
      </c>
      <c r="J15781" t="s">
        <v>101</v>
      </c>
      <c r="K15781" s="23">
        <v>18.2</v>
      </c>
      <c r="L15781" s="24">
        <v>2.4</v>
      </c>
      <c r="M15781" s="24">
        <v>43.68</v>
      </c>
      <c r="N15781" s="24">
        <v>32.32</v>
      </c>
      <c r="O15781" s="24">
        <v>11.36</v>
      </c>
      <c r="P15781" s="25">
        <v>26</v>
      </c>
    </row>
    <row r="15782" spans="1:16" x14ac:dyDescent="0.3">
      <c r="A15782" s="22">
        <v>43613</v>
      </c>
      <c r="B15782">
        <v>2019</v>
      </c>
      <c r="C15782">
        <v>5</v>
      </c>
      <c r="D15782" t="s">
        <v>123</v>
      </c>
      <c r="E15782" t="s">
        <v>121</v>
      </c>
      <c r="F15782" t="s">
        <v>193</v>
      </c>
      <c r="G15782" t="s">
        <v>114</v>
      </c>
      <c r="H15782" t="s">
        <v>102</v>
      </c>
      <c r="I15782" t="s">
        <v>71</v>
      </c>
      <c r="J15782" t="s">
        <v>103</v>
      </c>
      <c r="K15782" s="23">
        <v>10</v>
      </c>
      <c r="L15782" s="24">
        <v>6.9</v>
      </c>
      <c r="M15782" s="24">
        <v>69</v>
      </c>
      <c r="N15782" s="24">
        <v>45.54</v>
      </c>
      <c r="O15782" s="24">
        <v>23.46</v>
      </c>
      <c r="P15782" s="25">
        <v>34</v>
      </c>
    </row>
    <row r="15783" spans="1:16" x14ac:dyDescent="0.3">
      <c r="A15783" s="22">
        <v>43613</v>
      </c>
      <c r="B15783">
        <v>2019</v>
      </c>
      <c r="C15783">
        <v>5</v>
      </c>
      <c r="D15783" t="s">
        <v>123</v>
      </c>
      <c r="E15783" t="s">
        <v>121</v>
      </c>
      <c r="F15783" t="s">
        <v>193</v>
      </c>
      <c r="G15783" t="s">
        <v>114</v>
      </c>
      <c r="H15783" t="s">
        <v>104</v>
      </c>
      <c r="I15783" t="s">
        <v>76</v>
      </c>
      <c r="J15783" t="s">
        <v>105</v>
      </c>
      <c r="K15783" s="23">
        <v>2</v>
      </c>
      <c r="L15783" s="24">
        <v>7.4</v>
      </c>
      <c r="M15783" s="24">
        <v>14.8</v>
      </c>
      <c r="N15783" s="24">
        <v>9.77</v>
      </c>
      <c r="O15783" s="24">
        <v>5.03</v>
      </c>
      <c r="P15783" s="25">
        <v>34</v>
      </c>
    </row>
    <row r="15784" spans="1:16" x14ac:dyDescent="0.3">
      <c r="A15784" s="22">
        <v>43613</v>
      </c>
      <c r="B15784">
        <v>2019</v>
      </c>
      <c r="C15784">
        <v>5</v>
      </c>
      <c r="D15784" t="s">
        <v>123</v>
      </c>
      <c r="E15784" t="s">
        <v>121</v>
      </c>
      <c r="F15784" t="s">
        <v>193</v>
      </c>
      <c r="G15784" t="s">
        <v>114</v>
      </c>
      <c r="H15784" t="s">
        <v>106</v>
      </c>
      <c r="I15784" t="s">
        <v>69</v>
      </c>
      <c r="J15784" t="s">
        <v>107</v>
      </c>
      <c r="K15784" s="23">
        <v>5</v>
      </c>
      <c r="L15784" s="24">
        <v>16.5</v>
      </c>
      <c r="M15784" s="24">
        <v>82.5</v>
      </c>
      <c r="N15784" s="24">
        <v>64.349999999999994</v>
      </c>
      <c r="O15784" s="24">
        <v>18.149999999999999</v>
      </c>
      <c r="P15784" s="25">
        <v>22</v>
      </c>
    </row>
    <row r="15785" spans="1:16" x14ac:dyDescent="0.3">
      <c r="A15785" s="22">
        <v>43613</v>
      </c>
      <c r="B15785">
        <v>2019</v>
      </c>
      <c r="C15785">
        <v>5</v>
      </c>
      <c r="D15785" t="s">
        <v>123</v>
      </c>
      <c r="E15785" t="s">
        <v>121</v>
      </c>
      <c r="F15785" t="s">
        <v>193</v>
      </c>
      <c r="G15785" t="s">
        <v>114</v>
      </c>
      <c r="H15785" t="s">
        <v>108</v>
      </c>
      <c r="I15785" t="s">
        <v>72</v>
      </c>
      <c r="J15785" t="s">
        <v>109</v>
      </c>
      <c r="K15785" s="23">
        <v>6</v>
      </c>
      <c r="L15785" s="24">
        <v>8.1999999999999993</v>
      </c>
      <c r="M15785" s="24">
        <v>49.2</v>
      </c>
      <c r="N15785" s="24">
        <v>33.46</v>
      </c>
      <c r="O15785" s="24">
        <v>15.74</v>
      </c>
      <c r="P15785" s="25">
        <v>32</v>
      </c>
    </row>
    <row r="15786" spans="1:16" x14ac:dyDescent="0.3">
      <c r="A15786" s="22">
        <v>43614</v>
      </c>
      <c r="B15786">
        <v>2019</v>
      </c>
      <c r="C15786">
        <v>5</v>
      </c>
      <c r="D15786" t="s">
        <v>123</v>
      </c>
      <c r="E15786" t="s">
        <v>121</v>
      </c>
      <c r="F15786" t="s">
        <v>193</v>
      </c>
      <c r="G15786" t="s">
        <v>115</v>
      </c>
      <c r="H15786" t="s">
        <v>94</v>
      </c>
      <c r="I15786" t="s">
        <v>73</v>
      </c>
      <c r="J15786" t="s">
        <v>95</v>
      </c>
      <c r="K15786" s="23">
        <v>5.5</v>
      </c>
      <c r="L15786" s="24">
        <v>3.1</v>
      </c>
      <c r="M15786" s="24">
        <v>17.05</v>
      </c>
      <c r="N15786" s="24">
        <v>11.94</v>
      </c>
      <c r="O15786" s="24">
        <v>5.1100000000000003</v>
      </c>
      <c r="P15786" s="25">
        <v>30</v>
      </c>
    </row>
    <row r="15787" spans="1:16" x14ac:dyDescent="0.3">
      <c r="A15787" s="22">
        <v>43614</v>
      </c>
      <c r="B15787">
        <v>2019</v>
      </c>
      <c r="C15787">
        <v>5</v>
      </c>
      <c r="D15787" t="s">
        <v>123</v>
      </c>
      <c r="E15787" t="s">
        <v>121</v>
      </c>
      <c r="F15787" t="s">
        <v>193</v>
      </c>
      <c r="G15787" t="s">
        <v>115</v>
      </c>
      <c r="H15787" t="s">
        <v>96</v>
      </c>
      <c r="I15787" t="s">
        <v>74</v>
      </c>
      <c r="J15787" t="s">
        <v>97</v>
      </c>
      <c r="K15787" s="23">
        <v>2.34</v>
      </c>
      <c r="L15787" s="24">
        <v>3.6</v>
      </c>
      <c r="M15787" s="24">
        <v>8.42</v>
      </c>
      <c r="N15787" s="24">
        <v>5.89</v>
      </c>
      <c r="O15787" s="24">
        <v>2.5299999999999998</v>
      </c>
      <c r="P15787" s="25">
        <v>30</v>
      </c>
    </row>
    <row r="15788" spans="1:16" x14ac:dyDescent="0.3">
      <c r="A15788" s="22">
        <v>43614</v>
      </c>
      <c r="B15788">
        <v>2019</v>
      </c>
      <c r="C15788">
        <v>5</v>
      </c>
      <c r="D15788" t="s">
        <v>123</v>
      </c>
      <c r="E15788" t="s">
        <v>121</v>
      </c>
      <c r="F15788" t="s">
        <v>193</v>
      </c>
      <c r="G15788" t="s">
        <v>115</v>
      </c>
      <c r="H15788" t="s">
        <v>98</v>
      </c>
      <c r="I15788" t="s">
        <v>75</v>
      </c>
      <c r="J15788" t="s">
        <v>99</v>
      </c>
      <c r="K15788" s="23">
        <v>4.05</v>
      </c>
      <c r="L15788" s="24">
        <v>2.8</v>
      </c>
      <c r="M15788" s="24">
        <v>11.34</v>
      </c>
      <c r="N15788" s="24">
        <v>8.16</v>
      </c>
      <c r="O15788" s="24">
        <v>3.18</v>
      </c>
      <c r="P15788" s="25">
        <v>28</v>
      </c>
    </row>
    <row r="15789" spans="1:16" x14ac:dyDescent="0.3">
      <c r="A15789" s="22">
        <v>43614</v>
      </c>
      <c r="B15789">
        <v>2019</v>
      </c>
      <c r="C15789">
        <v>5</v>
      </c>
      <c r="D15789" t="s">
        <v>123</v>
      </c>
      <c r="E15789" t="s">
        <v>121</v>
      </c>
      <c r="F15789" t="s">
        <v>193</v>
      </c>
      <c r="G15789" t="s">
        <v>115</v>
      </c>
      <c r="H15789" t="s">
        <v>100</v>
      </c>
      <c r="I15789" t="s">
        <v>70</v>
      </c>
      <c r="J15789" t="s">
        <v>101</v>
      </c>
      <c r="K15789" s="23">
        <v>15</v>
      </c>
      <c r="L15789" s="24">
        <v>2.4</v>
      </c>
      <c r="M15789" s="24">
        <v>36</v>
      </c>
      <c r="N15789" s="24">
        <v>26.64</v>
      </c>
      <c r="O15789" s="24">
        <v>9.36</v>
      </c>
      <c r="P15789" s="25">
        <v>26</v>
      </c>
    </row>
    <row r="15790" spans="1:16" x14ac:dyDescent="0.3">
      <c r="A15790" s="22">
        <v>43614</v>
      </c>
      <c r="B15790">
        <v>2019</v>
      </c>
      <c r="C15790">
        <v>5</v>
      </c>
      <c r="D15790" t="s">
        <v>123</v>
      </c>
      <c r="E15790" t="s">
        <v>121</v>
      </c>
      <c r="F15790" t="s">
        <v>193</v>
      </c>
      <c r="G15790" t="s">
        <v>115</v>
      </c>
      <c r="H15790" t="s">
        <v>102</v>
      </c>
      <c r="I15790" t="s">
        <v>71</v>
      </c>
      <c r="J15790" t="s">
        <v>103</v>
      </c>
      <c r="K15790" s="23">
        <v>10</v>
      </c>
      <c r="L15790" s="24">
        <v>6.9</v>
      </c>
      <c r="M15790" s="24">
        <v>69</v>
      </c>
      <c r="N15790" s="24">
        <v>45.54</v>
      </c>
      <c r="O15790" s="24">
        <v>23.46</v>
      </c>
      <c r="P15790" s="25">
        <v>34</v>
      </c>
    </row>
    <row r="15791" spans="1:16" x14ac:dyDescent="0.3">
      <c r="A15791" s="22">
        <v>43614</v>
      </c>
      <c r="B15791">
        <v>2019</v>
      </c>
      <c r="C15791">
        <v>5</v>
      </c>
      <c r="D15791" t="s">
        <v>123</v>
      </c>
      <c r="E15791" t="s">
        <v>121</v>
      </c>
      <c r="F15791" t="s">
        <v>193</v>
      </c>
      <c r="G15791" t="s">
        <v>115</v>
      </c>
      <c r="H15791" t="s">
        <v>104</v>
      </c>
      <c r="I15791" t="s">
        <v>76</v>
      </c>
      <c r="J15791" t="s">
        <v>105</v>
      </c>
      <c r="K15791" s="23">
        <v>1</v>
      </c>
      <c r="L15791" s="24">
        <v>7.4</v>
      </c>
      <c r="M15791" s="24">
        <v>7.4</v>
      </c>
      <c r="N15791" s="24">
        <v>4.88</v>
      </c>
      <c r="O15791" s="24">
        <v>2.52</v>
      </c>
      <c r="P15791" s="25">
        <v>34</v>
      </c>
    </row>
    <row r="15792" spans="1:16" x14ac:dyDescent="0.3">
      <c r="A15792" s="22">
        <v>43614</v>
      </c>
      <c r="B15792">
        <v>2019</v>
      </c>
      <c r="C15792">
        <v>5</v>
      </c>
      <c r="D15792" t="s">
        <v>123</v>
      </c>
      <c r="E15792" t="s">
        <v>121</v>
      </c>
      <c r="F15792" t="s">
        <v>193</v>
      </c>
      <c r="G15792" t="s">
        <v>115</v>
      </c>
      <c r="H15792" t="s">
        <v>106</v>
      </c>
      <c r="I15792" t="s">
        <v>69</v>
      </c>
      <c r="J15792" t="s">
        <v>107</v>
      </c>
      <c r="K15792" s="23">
        <v>0</v>
      </c>
      <c r="L15792" s="24">
        <v>16.5</v>
      </c>
      <c r="M15792" s="24">
        <v>0</v>
      </c>
      <c r="N15792" s="24">
        <v>0</v>
      </c>
      <c r="O15792" s="24">
        <v>0</v>
      </c>
      <c r="P15792" s="25">
        <v>22</v>
      </c>
    </row>
    <row r="15793" spans="1:16" x14ac:dyDescent="0.3">
      <c r="A15793" s="22">
        <v>43614</v>
      </c>
      <c r="B15793">
        <v>2019</v>
      </c>
      <c r="C15793">
        <v>5</v>
      </c>
      <c r="D15793" t="s">
        <v>123</v>
      </c>
      <c r="E15793" t="s">
        <v>121</v>
      </c>
      <c r="F15793" t="s">
        <v>193</v>
      </c>
      <c r="G15793" t="s">
        <v>115</v>
      </c>
      <c r="H15793" t="s">
        <v>108</v>
      </c>
      <c r="I15793" t="s">
        <v>72</v>
      </c>
      <c r="J15793" t="s">
        <v>109</v>
      </c>
      <c r="K15793" s="23">
        <v>3</v>
      </c>
      <c r="L15793" s="24">
        <v>8.1999999999999993</v>
      </c>
      <c r="M15793" s="24">
        <v>24.6</v>
      </c>
      <c r="N15793" s="24">
        <v>16.73</v>
      </c>
      <c r="O15793" s="24">
        <v>7.87</v>
      </c>
      <c r="P15793" s="25">
        <v>32</v>
      </c>
    </row>
    <row r="15794" spans="1:16" x14ac:dyDescent="0.3">
      <c r="A15794" s="22">
        <v>43615</v>
      </c>
      <c r="B15794">
        <v>2019</v>
      </c>
      <c r="C15794">
        <v>5</v>
      </c>
      <c r="D15794" t="s">
        <v>123</v>
      </c>
      <c r="E15794" t="s">
        <v>121</v>
      </c>
      <c r="F15794" t="s">
        <v>193</v>
      </c>
      <c r="G15794" t="s">
        <v>93</v>
      </c>
      <c r="H15794" t="s">
        <v>94</v>
      </c>
      <c r="I15794" t="s">
        <v>73</v>
      </c>
      <c r="J15794" t="s">
        <v>95</v>
      </c>
      <c r="K15794" s="23">
        <v>5</v>
      </c>
      <c r="L15794" s="24">
        <v>3.1</v>
      </c>
      <c r="M15794" s="24">
        <v>15.5</v>
      </c>
      <c r="N15794" s="24">
        <v>10.85</v>
      </c>
      <c r="O15794" s="24">
        <v>4.6500000000000004</v>
      </c>
      <c r="P15794" s="25">
        <v>30</v>
      </c>
    </row>
    <row r="15795" spans="1:16" x14ac:dyDescent="0.3">
      <c r="A15795" s="22">
        <v>43615</v>
      </c>
      <c r="B15795">
        <v>2019</v>
      </c>
      <c r="C15795">
        <v>5</v>
      </c>
      <c r="D15795" t="s">
        <v>123</v>
      </c>
      <c r="E15795" t="s">
        <v>121</v>
      </c>
      <c r="F15795" t="s">
        <v>193</v>
      </c>
      <c r="G15795" t="s">
        <v>93</v>
      </c>
      <c r="H15795" t="s">
        <v>96</v>
      </c>
      <c r="I15795" t="s">
        <v>74</v>
      </c>
      <c r="J15795" t="s">
        <v>97</v>
      </c>
      <c r="K15795" s="23">
        <v>0.34</v>
      </c>
      <c r="L15795" s="24">
        <v>3.6</v>
      </c>
      <c r="M15795" s="24">
        <v>1.22</v>
      </c>
      <c r="N15795" s="24">
        <v>0.85</v>
      </c>
      <c r="O15795" s="24">
        <v>0.37</v>
      </c>
      <c r="P15795" s="25">
        <v>30</v>
      </c>
    </row>
    <row r="15796" spans="1:16" x14ac:dyDescent="0.3">
      <c r="A15796" s="22">
        <v>43615</v>
      </c>
      <c r="B15796">
        <v>2019</v>
      </c>
      <c r="C15796">
        <v>5</v>
      </c>
      <c r="D15796" t="s">
        <v>123</v>
      </c>
      <c r="E15796" t="s">
        <v>121</v>
      </c>
      <c r="F15796" t="s">
        <v>193</v>
      </c>
      <c r="G15796" t="s">
        <v>93</v>
      </c>
      <c r="H15796" t="s">
        <v>98</v>
      </c>
      <c r="I15796" t="s">
        <v>75</v>
      </c>
      <c r="J15796" t="s">
        <v>99</v>
      </c>
      <c r="K15796" s="23">
        <v>3.4</v>
      </c>
      <c r="L15796" s="24">
        <v>2.8</v>
      </c>
      <c r="M15796" s="24">
        <v>9.52</v>
      </c>
      <c r="N15796" s="24">
        <v>6.85</v>
      </c>
      <c r="O15796" s="24">
        <v>2.67</v>
      </c>
      <c r="P15796" s="25">
        <v>28</v>
      </c>
    </row>
    <row r="15797" spans="1:16" x14ac:dyDescent="0.3">
      <c r="A15797" s="22">
        <v>43615</v>
      </c>
      <c r="B15797">
        <v>2019</v>
      </c>
      <c r="C15797">
        <v>5</v>
      </c>
      <c r="D15797" t="s">
        <v>123</v>
      </c>
      <c r="E15797" t="s">
        <v>121</v>
      </c>
      <c r="F15797" t="s">
        <v>193</v>
      </c>
      <c r="G15797" t="s">
        <v>93</v>
      </c>
      <c r="H15797" t="s">
        <v>100</v>
      </c>
      <c r="I15797" t="s">
        <v>70</v>
      </c>
      <c r="J15797" t="s">
        <v>101</v>
      </c>
      <c r="K15797" s="23">
        <v>17.2</v>
      </c>
      <c r="L15797" s="24">
        <v>2.4</v>
      </c>
      <c r="M15797" s="24">
        <v>41.28</v>
      </c>
      <c r="N15797" s="24">
        <v>30.55</v>
      </c>
      <c r="O15797" s="24">
        <v>10.73</v>
      </c>
      <c r="P15797" s="25">
        <v>26</v>
      </c>
    </row>
    <row r="15798" spans="1:16" x14ac:dyDescent="0.3">
      <c r="A15798" s="22">
        <v>43615</v>
      </c>
      <c r="B15798">
        <v>2019</v>
      </c>
      <c r="C15798">
        <v>5</v>
      </c>
      <c r="D15798" t="s">
        <v>123</v>
      </c>
      <c r="E15798" t="s">
        <v>121</v>
      </c>
      <c r="F15798" t="s">
        <v>193</v>
      </c>
      <c r="G15798" t="s">
        <v>93</v>
      </c>
      <c r="H15798" t="s">
        <v>102</v>
      </c>
      <c r="I15798" t="s">
        <v>71</v>
      </c>
      <c r="J15798" t="s">
        <v>103</v>
      </c>
      <c r="K15798" s="23">
        <v>5</v>
      </c>
      <c r="L15798" s="24">
        <v>6.9</v>
      </c>
      <c r="M15798" s="24">
        <v>34.5</v>
      </c>
      <c r="N15798" s="24">
        <v>22.77</v>
      </c>
      <c r="O15798" s="24">
        <v>11.73</v>
      </c>
      <c r="P15798" s="25">
        <v>34</v>
      </c>
    </row>
    <row r="15799" spans="1:16" x14ac:dyDescent="0.3">
      <c r="A15799" s="22">
        <v>43615</v>
      </c>
      <c r="B15799">
        <v>2019</v>
      </c>
      <c r="C15799">
        <v>5</v>
      </c>
      <c r="D15799" t="s">
        <v>123</v>
      </c>
      <c r="E15799" t="s">
        <v>121</v>
      </c>
      <c r="F15799" t="s">
        <v>193</v>
      </c>
      <c r="G15799" t="s">
        <v>93</v>
      </c>
      <c r="H15799" t="s">
        <v>104</v>
      </c>
      <c r="I15799" t="s">
        <v>76</v>
      </c>
      <c r="J15799" t="s">
        <v>105</v>
      </c>
      <c r="K15799" s="23">
        <v>0</v>
      </c>
      <c r="L15799" s="24">
        <v>7.4</v>
      </c>
      <c r="M15799" s="24">
        <v>0</v>
      </c>
      <c r="N15799" s="24">
        <v>0</v>
      </c>
      <c r="O15799" s="24">
        <v>0</v>
      </c>
      <c r="P15799" s="25">
        <v>34</v>
      </c>
    </row>
    <row r="15800" spans="1:16" x14ac:dyDescent="0.3">
      <c r="A15800" s="22">
        <v>43615</v>
      </c>
      <c r="B15800">
        <v>2019</v>
      </c>
      <c r="C15800">
        <v>5</v>
      </c>
      <c r="D15800" t="s">
        <v>123</v>
      </c>
      <c r="E15800" t="s">
        <v>121</v>
      </c>
      <c r="F15800" t="s">
        <v>193</v>
      </c>
      <c r="G15800" t="s">
        <v>93</v>
      </c>
      <c r="H15800" t="s">
        <v>106</v>
      </c>
      <c r="I15800" t="s">
        <v>69</v>
      </c>
      <c r="J15800" t="s">
        <v>107</v>
      </c>
      <c r="K15800" s="23">
        <v>6</v>
      </c>
      <c r="L15800" s="24">
        <v>16.5</v>
      </c>
      <c r="M15800" s="24">
        <v>99</v>
      </c>
      <c r="N15800" s="24">
        <v>77.22</v>
      </c>
      <c r="O15800" s="24">
        <v>21.78</v>
      </c>
      <c r="P15800" s="25">
        <v>22</v>
      </c>
    </row>
    <row r="15801" spans="1:16" x14ac:dyDescent="0.3">
      <c r="A15801" s="22">
        <v>43615</v>
      </c>
      <c r="B15801">
        <v>2019</v>
      </c>
      <c r="C15801">
        <v>5</v>
      </c>
      <c r="D15801" t="s">
        <v>123</v>
      </c>
      <c r="E15801" t="s">
        <v>121</v>
      </c>
      <c r="F15801" t="s">
        <v>193</v>
      </c>
      <c r="G15801" t="s">
        <v>93</v>
      </c>
      <c r="H15801" t="s">
        <v>108</v>
      </c>
      <c r="I15801" t="s">
        <v>72</v>
      </c>
      <c r="J15801" t="s">
        <v>109</v>
      </c>
      <c r="K15801" s="23">
        <v>4</v>
      </c>
      <c r="L15801" s="24">
        <v>8.1999999999999993</v>
      </c>
      <c r="M15801" s="24">
        <v>32.799999999999997</v>
      </c>
      <c r="N15801" s="24">
        <v>22.3</v>
      </c>
      <c r="O15801" s="24">
        <v>10.5</v>
      </c>
      <c r="P15801" s="25">
        <v>32</v>
      </c>
    </row>
    <row r="15802" spans="1:16" x14ac:dyDescent="0.3">
      <c r="A15802" s="22">
        <v>43616</v>
      </c>
      <c r="B15802">
        <v>2019</v>
      </c>
      <c r="C15802">
        <v>5</v>
      </c>
      <c r="D15802" t="s">
        <v>123</v>
      </c>
      <c r="E15802" t="s">
        <v>121</v>
      </c>
      <c r="F15802" t="s">
        <v>193</v>
      </c>
      <c r="G15802" t="s">
        <v>110</v>
      </c>
      <c r="H15802" t="s">
        <v>94</v>
      </c>
      <c r="I15802" t="s">
        <v>73</v>
      </c>
      <c r="J15802" t="s">
        <v>95</v>
      </c>
      <c r="K15802" s="23">
        <v>5.99</v>
      </c>
      <c r="L15802" s="24">
        <v>3.1</v>
      </c>
      <c r="M15802" s="24">
        <v>18.57</v>
      </c>
      <c r="N15802" s="24">
        <v>13</v>
      </c>
      <c r="O15802" s="24">
        <v>5.57</v>
      </c>
      <c r="P15802" s="25">
        <v>30</v>
      </c>
    </row>
    <row r="15803" spans="1:16" x14ac:dyDescent="0.3">
      <c r="A15803" s="22">
        <v>43616</v>
      </c>
      <c r="B15803">
        <v>2019</v>
      </c>
      <c r="C15803">
        <v>5</v>
      </c>
      <c r="D15803" t="s">
        <v>123</v>
      </c>
      <c r="E15803" t="s">
        <v>121</v>
      </c>
      <c r="F15803" t="s">
        <v>193</v>
      </c>
      <c r="G15803" t="s">
        <v>110</v>
      </c>
      <c r="H15803" t="s">
        <v>96</v>
      </c>
      <c r="I15803" t="s">
        <v>74</v>
      </c>
      <c r="J15803" t="s">
        <v>97</v>
      </c>
      <c r="K15803" s="23">
        <v>3.36</v>
      </c>
      <c r="L15803" s="24">
        <v>3.6</v>
      </c>
      <c r="M15803" s="24">
        <v>12.1</v>
      </c>
      <c r="N15803" s="24">
        <v>8.4700000000000006</v>
      </c>
      <c r="O15803" s="24">
        <v>3.63</v>
      </c>
      <c r="P15803" s="25">
        <v>30</v>
      </c>
    </row>
    <row r="15804" spans="1:16" x14ac:dyDescent="0.3">
      <c r="A15804" s="22">
        <v>43616</v>
      </c>
      <c r="B15804">
        <v>2019</v>
      </c>
      <c r="C15804">
        <v>5</v>
      </c>
      <c r="D15804" t="s">
        <v>123</v>
      </c>
      <c r="E15804" t="s">
        <v>121</v>
      </c>
      <c r="F15804" t="s">
        <v>193</v>
      </c>
      <c r="G15804" t="s">
        <v>110</v>
      </c>
      <c r="H15804" t="s">
        <v>98</v>
      </c>
      <c r="I15804" t="s">
        <v>75</v>
      </c>
      <c r="J15804" t="s">
        <v>99</v>
      </c>
      <c r="K15804" s="23">
        <v>1</v>
      </c>
      <c r="L15804" s="24">
        <v>2.8</v>
      </c>
      <c r="M15804" s="24">
        <v>2.8</v>
      </c>
      <c r="N15804" s="24">
        <v>2.02</v>
      </c>
      <c r="O15804" s="24">
        <v>0.78</v>
      </c>
      <c r="P15804" s="25">
        <v>28</v>
      </c>
    </row>
    <row r="15805" spans="1:16" x14ac:dyDescent="0.3">
      <c r="A15805" s="22">
        <v>43616</v>
      </c>
      <c r="B15805">
        <v>2019</v>
      </c>
      <c r="C15805">
        <v>5</v>
      </c>
      <c r="D15805" t="s">
        <v>123</v>
      </c>
      <c r="E15805" t="s">
        <v>121</v>
      </c>
      <c r="F15805" t="s">
        <v>193</v>
      </c>
      <c r="G15805" t="s">
        <v>110</v>
      </c>
      <c r="H15805" t="s">
        <v>100</v>
      </c>
      <c r="I15805" t="s">
        <v>70</v>
      </c>
      <c r="J15805" t="s">
        <v>101</v>
      </c>
      <c r="K15805" s="23">
        <v>22.66</v>
      </c>
      <c r="L15805" s="24">
        <v>2.4</v>
      </c>
      <c r="M15805" s="24">
        <v>54.38</v>
      </c>
      <c r="N15805" s="24">
        <v>40.24</v>
      </c>
      <c r="O15805" s="24">
        <v>14.14</v>
      </c>
      <c r="P15805" s="25">
        <v>26</v>
      </c>
    </row>
    <row r="15806" spans="1:16" x14ac:dyDescent="0.3">
      <c r="A15806" s="22">
        <v>43616</v>
      </c>
      <c r="B15806">
        <v>2019</v>
      </c>
      <c r="C15806">
        <v>5</v>
      </c>
      <c r="D15806" t="s">
        <v>123</v>
      </c>
      <c r="E15806" t="s">
        <v>121</v>
      </c>
      <c r="F15806" t="s">
        <v>193</v>
      </c>
      <c r="G15806" t="s">
        <v>110</v>
      </c>
      <c r="H15806" t="s">
        <v>102</v>
      </c>
      <c r="I15806" t="s">
        <v>71</v>
      </c>
      <c r="J15806" t="s">
        <v>103</v>
      </c>
      <c r="K15806" s="23">
        <v>2</v>
      </c>
      <c r="L15806" s="24">
        <v>6.9</v>
      </c>
      <c r="M15806" s="24">
        <v>13.8</v>
      </c>
      <c r="N15806" s="24">
        <v>9.11</v>
      </c>
      <c r="O15806" s="24">
        <v>4.6900000000000004</v>
      </c>
      <c r="P15806" s="25">
        <v>34</v>
      </c>
    </row>
    <row r="15807" spans="1:16" x14ac:dyDescent="0.3">
      <c r="A15807" s="22">
        <v>43616</v>
      </c>
      <c r="B15807">
        <v>2019</v>
      </c>
      <c r="C15807">
        <v>5</v>
      </c>
      <c r="D15807" t="s">
        <v>123</v>
      </c>
      <c r="E15807" t="s">
        <v>121</v>
      </c>
      <c r="F15807" t="s">
        <v>193</v>
      </c>
      <c r="G15807" t="s">
        <v>110</v>
      </c>
      <c r="H15807" t="s">
        <v>104</v>
      </c>
      <c r="I15807" t="s">
        <v>76</v>
      </c>
      <c r="J15807" t="s">
        <v>105</v>
      </c>
      <c r="K15807" s="23">
        <v>0</v>
      </c>
      <c r="L15807" s="24">
        <v>7.4</v>
      </c>
      <c r="M15807" s="24">
        <v>0</v>
      </c>
      <c r="N15807" s="24">
        <v>0</v>
      </c>
      <c r="O15807" s="24">
        <v>0</v>
      </c>
      <c r="P15807" s="25">
        <v>34</v>
      </c>
    </row>
    <row r="15808" spans="1:16" x14ac:dyDescent="0.3">
      <c r="A15808" s="22">
        <v>43616</v>
      </c>
      <c r="B15808">
        <v>2019</v>
      </c>
      <c r="C15808">
        <v>5</v>
      </c>
      <c r="D15808" t="s">
        <v>123</v>
      </c>
      <c r="E15808" t="s">
        <v>121</v>
      </c>
      <c r="F15808" t="s">
        <v>193</v>
      </c>
      <c r="G15808" t="s">
        <v>110</v>
      </c>
      <c r="H15808" t="s">
        <v>106</v>
      </c>
      <c r="I15808" t="s">
        <v>69</v>
      </c>
      <c r="J15808" t="s">
        <v>107</v>
      </c>
      <c r="K15808" s="23">
        <v>2</v>
      </c>
      <c r="L15808" s="24">
        <v>16.5</v>
      </c>
      <c r="M15808" s="24">
        <v>33</v>
      </c>
      <c r="N15808" s="24">
        <v>25.74</v>
      </c>
      <c r="O15808" s="24">
        <v>7.26</v>
      </c>
      <c r="P15808" s="25">
        <v>22</v>
      </c>
    </row>
    <row r="15809" spans="1:16" x14ac:dyDescent="0.3">
      <c r="A15809" s="22">
        <v>43616</v>
      </c>
      <c r="B15809">
        <v>2019</v>
      </c>
      <c r="C15809">
        <v>5</v>
      </c>
      <c r="D15809" t="s">
        <v>123</v>
      </c>
      <c r="E15809" t="s">
        <v>121</v>
      </c>
      <c r="F15809" t="s">
        <v>193</v>
      </c>
      <c r="G15809" t="s">
        <v>110</v>
      </c>
      <c r="H15809" t="s">
        <v>108</v>
      </c>
      <c r="I15809" t="s">
        <v>72</v>
      </c>
      <c r="J15809" t="s">
        <v>109</v>
      </c>
      <c r="K15809" s="23">
        <v>5</v>
      </c>
      <c r="L15809" s="24">
        <v>8.1999999999999993</v>
      </c>
      <c r="M15809" s="24">
        <v>41</v>
      </c>
      <c r="N15809" s="24">
        <v>27.88</v>
      </c>
      <c r="O15809" s="24">
        <v>13.12</v>
      </c>
      <c r="P15809" s="25">
        <v>32</v>
      </c>
    </row>
    <row r="15810" spans="1:16" x14ac:dyDescent="0.3">
      <c r="A15810" s="22">
        <v>43617</v>
      </c>
      <c r="B15810">
        <v>2019</v>
      </c>
      <c r="C15810">
        <v>6</v>
      </c>
      <c r="D15810" t="s">
        <v>125</v>
      </c>
      <c r="E15810" t="s">
        <v>121</v>
      </c>
      <c r="F15810" t="s">
        <v>194</v>
      </c>
      <c r="G15810" t="s">
        <v>111</v>
      </c>
      <c r="H15810" t="s">
        <v>94</v>
      </c>
      <c r="I15810" t="s">
        <v>73</v>
      </c>
      <c r="J15810" t="s">
        <v>95</v>
      </c>
      <c r="K15810" s="23">
        <v>3</v>
      </c>
      <c r="L15810" s="24">
        <v>3.1</v>
      </c>
      <c r="M15810" s="24">
        <v>9.3000000000000007</v>
      </c>
      <c r="N15810" s="24">
        <v>6.51</v>
      </c>
      <c r="O15810" s="24">
        <v>2.79</v>
      </c>
      <c r="P15810" s="25">
        <v>30</v>
      </c>
    </row>
    <row r="15811" spans="1:16" x14ac:dyDescent="0.3">
      <c r="A15811" s="22">
        <v>43617</v>
      </c>
      <c r="B15811">
        <v>2019</v>
      </c>
      <c r="C15811">
        <v>6</v>
      </c>
      <c r="D15811" t="s">
        <v>125</v>
      </c>
      <c r="E15811" t="s">
        <v>121</v>
      </c>
      <c r="F15811" t="s">
        <v>194</v>
      </c>
      <c r="G15811" t="s">
        <v>111</v>
      </c>
      <c r="H15811" t="s">
        <v>96</v>
      </c>
      <c r="I15811" t="s">
        <v>74</v>
      </c>
      <c r="J15811" t="s">
        <v>97</v>
      </c>
      <c r="K15811" s="23">
        <v>1.34</v>
      </c>
      <c r="L15811" s="24">
        <v>3.6</v>
      </c>
      <c r="M15811" s="24">
        <v>4.82</v>
      </c>
      <c r="N15811" s="24">
        <v>3.37</v>
      </c>
      <c r="O15811" s="24">
        <v>1.45</v>
      </c>
      <c r="P15811" s="25">
        <v>30</v>
      </c>
    </row>
    <row r="15812" spans="1:16" x14ac:dyDescent="0.3">
      <c r="A15812" s="22">
        <v>43617</v>
      </c>
      <c r="B15812">
        <v>2019</v>
      </c>
      <c r="C15812">
        <v>6</v>
      </c>
      <c r="D15812" t="s">
        <v>125</v>
      </c>
      <c r="E15812" t="s">
        <v>121</v>
      </c>
      <c r="F15812" t="s">
        <v>194</v>
      </c>
      <c r="G15812" t="s">
        <v>111</v>
      </c>
      <c r="H15812" t="s">
        <v>98</v>
      </c>
      <c r="I15812" t="s">
        <v>75</v>
      </c>
      <c r="J15812" t="s">
        <v>99</v>
      </c>
      <c r="K15812" s="23">
        <v>6</v>
      </c>
      <c r="L15812" s="24">
        <v>2.8</v>
      </c>
      <c r="M15812" s="24">
        <v>16.8</v>
      </c>
      <c r="N15812" s="24">
        <v>12.1</v>
      </c>
      <c r="O15812" s="24">
        <v>4.7</v>
      </c>
      <c r="P15812" s="25">
        <v>28</v>
      </c>
    </row>
    <row r="15813" spans="1:16" x14ac:dyDescent="0.3">
      <c r="A15813" s="22">
        <v>43617</v>
      </c>
      <c r="B15813">
        <v>2019</v>
      </c>
      <c r="C15813">
        <v>6</v>
      </c>
      <c r="D15813" t="s">
        <v>125</v>
      </c>
      <c r="E15813" t="s">
        <v>121</v>
      </c>
      <c r="F15813" t="s">
        <v>194</v>
      </c>
      <c r="G15813" t="s">
        <v>111</v>
      </c>
      <c r="H15813" t="s">
        <v>100</v>
      </c>
      <c r="I15813" t="s">
        <v>70</v>
      </c>
      <c r="J15813" t="s">
        <v>101</v>
      </c>
      <c r="K15813" s="23">
        <v>21.4</v>
      </c>
      <c r="L15813" s="24">
        <v>2.4</v>
      </c>
      <c r="M15813" s="24">
        <v>51.36</v>
      </c>
      <c r="N15813" s="24">
        <v>38.01</v>
      </c>
      <c r="O15813" s="24">
        <v>13.35</v>
      </c>
      <c r="P15813" s="25">
        <v>26</v>
      </c>
    </row>
    <row r="15814" spans="1:16" x14ac:dyDescent="0.3">
      <c r="A15814" s="22">
        <v>43617</v>
      </c>
      <c r="B15814">
        <v>2019</v>
      </c>
      <c r="C15814">
        <v>6</v>
      </c>
      <c r="D15814" t="s">
        <v>125</v>
      </c>
      <c r="E15814" t="s">
        <v>121</v>
      </c>
      <c r="F15814" t="s">
        <v>194</v>
      </c>
      <c r="G15814" t="s">
        <v>111</v>
      </c>
      <c r="H15814" t="s">
        <v>102</v>
      </c>
      <c r="I15814" t="s">
        <v>71</v>
      </c>
      <c r="J15814" t="s">
        <v>103</v>
      </c>
      <c r="K15814" s="23">
        <v>1</v>
      </c>
      <c r="L15814" s="24">
        <v>6.9</v>
      </c>
      <c r="M15814" s="24">
        <v>6.9</v>
      </c>
      <c r="N15814" s="24">
        <v>4.55</v>
      </c>
      <c r="O15814" s="24">
        <v>2.35</v>
      </c>
      <c r="P15814" s="25">
        <v>34</v>
      </c>
    </row>
    <row r="15815" spans="1:16" x14ac:dyDescent="0.3">
      <c r="A15815" s="22">
        <v>43617</v>
      </c>
      <c r="B15815">
        <v>2019</v>
      </c>
      <c r="C15815">
        <v>6</v>
      </c>
      <c r="D15815" t="s">
        <v>125</v>
      </c>
      <c r="E15815" t="s">
        <v>121</v>
      </c>
      <c r="F15815" t="s">
        <v>194</v>
      </c>
      <c r="G15815" t="s">
        <v>111</v>
      </c>
      <c r="H15815" t="s">
        <v>104</v>
      </c>
      <c r="I15815" t="s">
        <v>76</v>
      </c>
      <c r="J15815" t="s">
        <v>105</v>
      </c>
      <c r="K15815" s="23">
        <v>0</v>
      </c>
      <c r="L15815" s="24">
        <v>7.4</v>
      </c>
      <c r="M15815" s="24">
        <v>0</v>
      </c>
      <c r="N15815" s="24">
        <v>0</v>
      </c>
      <c r="O15815" s="24">
        <v>0</v>
      </c>
      <c r="P15815" s="25">
        <v>34</v>
      </c>
    </row>
    <row r="15816" spans="1:16" x14ac:dyDescent="0.3">
      <c r="A15816" s="22">
        <v>43617</v>
      </c>
      <c r="B15816">
        <v>2019</v>
      </c>
      <c r="C15816">
        <v>6</v>
      </c>
      <c r="D15816" t="s">
        <v>125</v>
      </c>
      <c r="E15816" t="s">
        <v>121</v>
      </c>
      <c r="F15816" t="s">
        <v>194</v>
      </c>
      <c r="G15816" t="s">
        <v>111</v>
      </c>
      <c r="H15816" t="s">
        <v>106</v>
      </c>
      <c r="I15816" t="s">
        <v>69</v>
      </c>
      <c r="J15816" t="s">
        <v>107</v>
      </c>
      <c r="K15816" s="23">
        <v>8</v>
      </c>
      <c r="L15816" s="24">
        <v>16.5</v>
      </c>
      <c r="M15816" s="24">
        <v>132</v>
      </c>
      <c r="N15816" s="24">
        <v>102.96</v>
      </c>
      <c r="O15816" s="24">
        <v>29.04</v>
      </c>
      <c r="P15816" s="25">
        <v>22</v>
      </c>
    </row>
    <row r="15817" spans="1:16" x14ac:dyDescent="0.3">
      <c r="A15817" s="22">
        <v>43617</v>
      </c>
      <c r="B15817">
        <v>2019</v>
      </c>
      <c r="C15817">
        <v>6</v>
      </c>
      <c r="D15817" t="s">
        <v>125</v>
      </c>
      <c r="E15817" t="s">
        <v>121</v>
      </c>
      <c r="F15817" t="s">
        <v>194</v>
      </c>
      <c r="G15817" t="s">
        <v>111</v>
      </c>
      <c r="H15817" t="s">
        <v>108</v>
      </c>
      <c r="I15817" t="s">
        <v>72</v>
      </c>
      <c r="J15817" t="s">
        <v>109</v>
      </c>
      <c r="K15817" s="23">
        <v>4</v>
      </c>
      <c r="L15817" s="24">
        <v>8.1999999999999993</v>
      </c>
      <c r="M15817" s="24">
        <v>32.799999999999997</v>
      </c>
      <c r="N15817" s="24">
        <v>22.3</v>
      </c>
      <c r="O15817" s="24">
        <v>10.5</v>
      </c>
      <c r="P15817" s="25">
        <v>32</v>
      </c>
    </row>
    <row r="15818" spans="1:16" x14ac:dyDescent="0.3">
      <c r="A15818" s="22">
        <v>43618</v>
      </c>
      <c r="B15818">
        <v>2019</v>
      </c>
      <c r="C15818">
        <v>6</v>
      </c>
      <c r="D15818" t="s">
        <v>125</v>
      </c>
      <c r="E15818" t="s">
        <v>121</v>
      </c>
      <c r="F15818" t="s">
        <v>194</v>
      </c>
      <c r="G15818" t="s">
        <v>112</v>
      </c>
      <c r="H15818" t="s">
        <v>94</v>
      </c>
      <c r="I15818" t="s">
        <v>73</v>
      </c>
      <c r="J15818" t="s">
        <v>95</v>
      </c>
      <c r="K15818" s="23">
        <v>4</v>
      </c>
      <c r="L15818" s="24">
        <v>3.1</v>
      </c>
      <c r="M15818" s="24">
        <v>12.4</v>
      </c>
      <c r="N15818" s="24">
        <v>8.68</v>
      </c>
      <c r="O15818" s="24">
        <v>3.72</v>
      </c>
      <c r="P15818" s="25">
        <v>30</v>
      </c>
    </row>
    <row r="15819" spans="1:16" x14ac:dyDescent="0.3">
      <c r="A15819" s="22">
        <v>43618</v>
      </c>
      <c r="B15819">
        <v>2019</v>
      </c>
      <c r="C15819">
        <v>6</v>
      </c>
      <c r="D15819" t="s">
        <v>125</v>
      </c>
      <c r="E15819" t="s">
        <v>121</v>
      </c>
      <c r="F15819" t="s">
        <v>194</v>
      </c>
      <c r="G15819" t="s">
        <v>112</v>
      </c>
      <c r="H15819" t="s">
        <v>96</v>
      </c>
      <c r="I15819" t="s">
        <v>74</v>
      </c>
      <c r="J15819" t="s">
        <v>97</v>
      </c>
      <c r="K15819" s="23">
        <v>2.66</v>
      </c>
      <c r="L15819" s="24">
        <v>3.6</v>
      </c>
      <c r="M15819" s="24">
        <v>9.58</v>
      </c>
      <c r="N15819" s="24">
        <v>6.71</v>
      </c>
      <c r="O15819" s="24">
        <v>2.87</v>
      </c>
      <c r="P15819" s="25">
        <v>30</v>
      </c>
    </row>
    <row r="15820" spans="1:16" x14ac:dyDescent="0.3">
      <c r="A15820" s="22">
        <v>43618</v>
      </c>
      <c r="B15820">
        <v>2019</v>
      </c>
      <c r="C15820">
        <v>6</v>
      </c>
      <c r="D15820" t="s">
        <v>125</v>
      </c>
      <c r="E15820" t="s">
        <v>121</v>
      </c>
      <c r="F15820" t="s">
        <v>194</v>
      </c>
      <c r="G15820" t="s">
        <v>112</v>
      </c>
      <c r="H15820" t="s">
        <v>98</v>
      </c>
      <c r="I15820" t="s">
        <v>75</v>
      </c>
      <c r="J15820" t="s">
        <v>99</v>
      </c>
      <c r="K15820" s="23">
        <v>3.05</v>
      </c>
      <c r="L15820" s="24">
        <v>2.8</v>
      </c>
      <c r="M15820" s="24">
        <v>8.5399999999999991</v>
      </c>
      <c r="N15820" s="24">
        <v>6.15</v>
      </c>
      <c r="O15820" s="24">
        <v>2.39</v>
      </c>
      <c r="P15820" s="25">
        <v>28</v>
      </c>
    </row>
    <row r="15821" spans="1:16" x14ac:dyDescent="0.3">
      <c r="A15821" s="22">
        <v>43618</v>
      </c>
      <c r="B15821">
        <v>2019</v>
      </c>
      <c r="C15821">
        <v>6</v>
      </c>
      <c r="D15821" t="s">
        <v>125</v>
      </c>
      <c r="E15821" t="s">
        <v>121</v>
      </c>
      <c r="F15821" t="s">
        <v>194</v>
      </c>
      <c r="G15821" t="s">
        <v>112</v>
      </c>
      <c r="H15821" t="s">
        <v>100</v>
      </c>
      <c r="I15821" t="s">
        <v>70</v>
      </c>
      <c r="J15821" t="s">
        <v>101</v>
      </c>
      <c r="K15821" s="23">
        <v>28</v>
      </c>
      <c r="L15821" s="24">
        <v>2.4</v>
      </c>
      <c r="M15821" s="24">
        <v>67.2</v>
      </c>
      <c r="N15821" s="24">
        <v>49.73</v>
      </c>
      <c r="O15821" s="24">
        <v>17.47</v>
      </c>
      <c r="P15821" s="25">
        <v>26</v>
      </c>
    </row>
    <row r="15822" spans="1:16" x14ac:dyDescent="0.3">
      <c r="A15822" s="22">
        <v>43618</v>
      </c>
      <c r="B15822">
        <v>2019</v>
      </c>
      <c r="C15822">
        <v>6</v>
      </c>
      <c r="D15822" t="s">
        <v>125</v>
      </c>
      <c r="E15822" t="s">
        <v>121</v>
      </c>
      <c r="F15822" t="s">
        <v>194</v>
      </c>
      <c r="G15822" t="s">
        <v>112</v>
      </c>
      <c r="H15822" t="s">
        <v>102</v>
      </c>
      <c r="I15822" t="s">
        <v>71</v>
      </c>
      <c r="J15822" t="s">
        <v>103</v>
      </c>
      <c r="K15822" s="23">
        <v>4</v>
      </c>
      <c r="L15822" s="24">
        <v>6.9</v>
      </c>
      <c r="M15822" s="24">
        <v>27.6</v>
      </c>
      <c r="N15822" s="24">
        <v>18.22</v>
      </c>
      <c r="O15822" s="24">
        <v>9.3800000000000008</v>
      </c>
      <c r="P15822" s="25">
        <v>34</v>
      </c>
    </row>
    <row r="15823" spans="1:16" x14ac:dyDescent="0.3">
      <c r="A15823" s="22">
        <v>43618</v>
      </c>
      <c r="B15823">
        <v>2019</v>
      </c>
      <c r="C15823">
        <v>6</v>
      </c>
      <c r="D15823" t="s">
        <v>125</v>
      </c>
      <c r="E15823" t="s">
        <v>121</v>
      </c>
      <c r="F15823" t="s">
        <v>194</v>
      </c>
      <c r="G15823" t="s">
        <v>112</v>
      </c>
      <c r="H15823" t="s">
        <v>104</v>
      </c>
      <c r="I15823" t="s">
        <v>76</v>
      </c>
      <c r="J15823" t="s">
        <v>105</v>
      </c>
      <c r="K15823" s="23">
        <v>1</v>
      </c>
      <c r="L15823" s="24">
        <v>7.4</v>
      </c>
      <c r="M15823" s="24">
        <v>7.4</v>
      </c>
      <c r="N15823" s="24">
        <v>4.88</v>
      </c>
      <c r="O15823" s="24">
        <v>2.52</v>
      </c>
      <c r="P15823" s="25">
        <v>34</v>
      </c>
    </row>
    <row r="15824" spans="1:16" x14ac:dyDescent="0.3">
      <c r="A15824" s="22">
        <v>43618</v>
      </c>
      <c r="B15824">
        <v>2019</v>
      </c>
      <c r="C15824">
        <v>6</v>
      </c>
      <c r="D15824" t="s">
        <v>125</v>
      </c>
      <c r="E15824" t="s">
        <v>121</v>
      </c>
      <c r="F15824" t="s">
        <v>194</v>
      </c>
      <c r="G15824" t="s">
        <v>112</v>
      </c>
      <c r="H15824" t="s">
        <v>106</v>
      </c>
      <c r="I15824" t="s">
        <v>69</v>
      </c>
      <c r="J15824" t="s">
        <v>107</v>
      </c>
      <c r="K15824" s="23">
        <v>6</v>
      </c>
      <c r="L15824" s="24">
        <v>16.5</v>
      </c>
      <c r="M15824" s="24">
        <v>99</v>
      </c>
      <c r="N15824" s="24">
        <v>77.22</v>
      </c>
      <c r="O15824" s="24">
        <v>21.78</v>
      </c>
      <c r="P15824" s="25">
        <v>22</v>
      </c>
    </row>
    <row r="15825" spans="1:16" x14ac:dyDescent="0.3">
      <c r="A15825" s="22">
        <v>43618</v>
      </c>
      <c r="B15825">
        <v>2019</v>
      </c>
      <c r="C15825">
        <v>6</v>
      </c>
      <c r="D15825" t="s">
        <v>125</v>
      </c>
      <c r="E15825" t="s">
        <v>121</v>
      </c>
      <c r="F15825" t="s">
        <v>194</v>
      </c>
      <c r="G15825" t="s">
        <v>112</v>
      </c>
      <c r="H15825" t="s">
        <v>108</v>
      </c>
      <c r="I15825" t="s">
        <v>72</v>
      </c>
      <c r="J15825" t="s">
        <v>109</v>
      </c>
      <c r="K15825" s="23">
        <v>4</v>
      </c>
      <c r="L15825" s="24">
        <v>8.1999999999999993</v>
      </c>
      <c r="M15825" s="24">
        <v>32.799999999999997</v>
      </c>
      <c r="N15825" s="24">
        <v>22.3</v>
      </c>
      <c r="O15825" s="24">
        <v>10.5</v>
      </c>
      <c r="P15825" s="25">
        <v>32</v>
      </c>
    </row>
    <row r="15826" spans="1:16" x14ac:dyDescent="0.3">
      <c r="A15826" s="22">
        <v>43619</v>
      </c>
      <c r="B15826">
        <v>2019</v>
      </c>
      <c r="C15826">
        <v>6</v>
      </c>
      <c r="D15826" t="s">
        <v>125</v>
      </c>
      <c r="E15826" t="s">
        <v>121</v>
      </c>
      <c r="F15826" t="s">
        <v>194</v>
      </c>
      <c r="G15826" t="s">
        <v>113</v>
      </c>
      <c r="H15826" t="s">
        <v>94</v>
      </c>
      <c r="I15826" t="s">
        <v>73</v>
      </c>
      <c r="J15826" t="s">
        <v>95</v>
      </c>
      <c r="K15826" s="23">
        <v>0.33</v>
      </c>
      <c r="L15826" s="24">
        <v>3.1</v>
      </c>
      <c r="M15826" s="24">
        <v>1.02</v>
      </c>
      <c r="N15826" s="24">
        <v>0.71</v>
      </c>
      <c r="O15826" s="24">
        <v>0.31</v>
      </c>
      <c r="P15826" s="25">
        <v>30</v>
      </c>
    </row>
    <row r="15827" spans="1:16" x14ac:dyDescent="0.3">
      <c r="A15827" s="22">
        <v>43619</v>
      </c>
      <c r="B15827">
        <v>2019</v>
      </c>
      <c r="C15827">
        <v>6</v>
      </c>
      <c r="D15827" t="s">
        <v>125</v>
      </c>
      <c r="E15827" t="s">
        <v>121</v>
      </c>
      <c r="F15827" t="s">
        <v>194</v>
      </c>
      <c r="G15827" t="s">
        <v>113</v>
      </c>
      <c r="H15827" t="s">
        <v>96</v>
      </c>
      <c r="I15827" t="s">
        <v>74</v>
      </c>
      <c r="J15827" t="s">
        <v>97</v>
      </c>
      <c r="K15827" s="23">
        <v>2.5</v>
      </c>
      <c r="L15827" s="24">
        <v>3.6</v>
      </c>
      <c r="M15827" s="24">
        <v>9</v>
      </c>
      <c r="N15827" s="24">
        <v>6.3</v>
      </c>
      <c r="O15827" s="24">
        <v>2.7</v>
      </c>
      <c r="P15827" s="25">
        <v>30</v>
      </c>
    </row>
    <row r="15828" spans="1:16" x14ac:dyDescent="0.3">
      <c r="A15828" s="22">
        <v>43619</v>
      </c>
      <c r="B15828">
        <v>2019</v>
      </c>
      <c r="C15828">
        <v>6</v>
      </c>
      <c r="D15828" t="s">
        <v>125</v>
      </c>
      <c r="E15828" t="s">
        <v>121</v>
      </c>
      <c r="F15828" t="s">
        <v>194</v>
      </c>
      <c r="G15828" t="s">
        <v>113</v>
      </c>
      <c r="H15828" t="s">
        <v>98</v>
      </c>
      <c r="I15828" t="s">
        <v>75</v>
      </c>
      <c r="J15828" t="s">
        <v>99</v>
      </c>
      <c r="K15828" s="23">
        <v>4</v>
      </c>
      <c r="L15828" s="24">
        <v>2.8</v>
      </c>
      <c r="M15828" s="24">
        <v>11.2</v>
      </c>
      <c r="N15828" s="24">
        <v>8.06</v>
      </c>
      <c r="O15828" s="24">
        <v>3.14</v>
      </c>
      <c r="P15828" s="25">
        <v>28</v>
      </c>
    </row>
    <row r="15829" spans="1:16" x14ac:dyDescent="0.3">
      <c r="A15829" s="22">
        <v>43619</v>
      </c>
      <c r="B15829">
        <v>2019</v>
      </c>
      <c r="C15829">
        <v>6</v>
      </c>
      <c r="D15829" t="s">
        <v>125</v>
      </c>
      <c r="E15829" t="s">
        <v>121</v>
      </c>
      <c r="F15829" t="s">
        <v>194</v>
      </c>
      <c r="G15829" t="s">
        <v>113</v>
      </c>
      <c r="H15829" t="s">
        <v>100</v>
      </c>
      <c r="I15829" t="s">
        <v>70</v>
      </c>
      <c r="J15829" t="s">
        <v>101</v>
      </c>
      <c r="K15829" s="23">
        <v>15.4</v>
      </c>
      <c r="L15829" s="24">
        <v>2.4</v>
      </c>
      <c r="M15829" s="24">
        <v>36.96</v>
      </c>
      <c r="N15829" s="24">
        <v>27.35</v>
      </c>
      <c r="O15829" s="24">
        <v>9.61</v>
      </c>
      <c r="P15829" s="25">
        <v>26</v>
      </c>
    </row>
    <row r="15830" spans="1:16" x14ac:dyDescent="0.3">
      <c r="A15830" s="22">
        <v>43619</v>
      </c>
      <c r="B15830">
        <v>2019</v>
      </c>
      <c r="C15830">
        <v>6</v>
      </c>
      <c r="D15830" t="s">
        <v>125</v>
      </c>
      <c r="E15830" t="s">
        <v>121</v>
      </c>
      <c r="F15830" t="s">
        <v>194</v>
      </c>
      <c r="G15830" t="s">
        <v>113</v>
      </c>
      <c r="H15830" t="s">
        <v>102</v>
      </c>
      <c r="I15830" t="s">
        <v>71</v>
      </c>
      <c r="J15830" t="s">
        <v>103</v>
      </c>
      <c r="K15830" s="23">
        <v>4</v>
      </c>
      <c r="L15830" s="24">
        <v>6.9</v>
      </c>
      <c r="M15830" s="24">
        <v>27.6</v>
      </c>
      <c r="N15830" s="24">
        <v>18.22</v>
      </c>
      <c r="O15830" s="24">
        <v>9.3800000000000008</v>
      </c>
      <c r="P15830" s="25">
        <v>34</v>
      </c>
    </row>
    <row r="15831" spans="1:16" x14ac:dyDescent="0.3">
      <c r="A15831" s="22">
        <v>43619</v>
      </c>
      <c r="B15831">
        <v>2019</v>
      </c>
      <c r="C15831">
        <v>6</v>
      </c>
      <c r="D15831" t="s">
        <v>125</v>
      </c>
      <c r="E15831" t="s">
        <v>121</v>
      </c>
      <c r="F15831" t="s">
        <v>194</v>
      </c>
      <c r="G15831" t="s">
        <v>113</v>
      </c>
      <c r="H15831" t="s">
        <v>104</v>
      </c>
      <c r="I15831" t="s">
        <v>76</v>
      </c>
      <c r="J15831" t="s">
        <v>105</v>
      </c>
      <c r="K15831" s="23">
        <v>0</v>
      </c>
      <c r="L15831" s="24">
        <v>7.4</v>
      </c>
      <c r="M15831" s="24">
        <v>0</v>
      </c>
      <c r="N15831" s="24">
        <v>0</v>
      </c>
      <c r="O15831" s="24">
        <v>0</v>
      </c>
      <c r="P15831" s="25">
        <v>34</v>
      </c>
    </row>
    <row r="15832" spans="1:16" x14ac:dyDescent="0.3">
      <c r="A15832" s="22">
        <v>43619</v>
      </c>
      <c r="B15832">
        <v>2019</v>
      </c>
      <c r="C15832">
        <v>6</v>
      </c>
      <c r="D15832" t="s">
        <v>125</v>
      </c>
      <c r="E15832" t="s">
        <v>121</v>
      </c>
      <c r="F15832" t="s">
        <v>194</v>
      </c>
      <c r="G15832" t="s">
        <v>113</v>
      </c>
      <c r="H15832" t="s">
        <v>106</v>
      </c>
      <c r="I15832" t="s">
        <v>69</v>
      </c>
      <c r="J15832" t="s">
        <v>107</v>
      </c>
      <c r="K15832" s="23">
        <v>5</v>
      </c>
      <c r="L15832" s="24">
        <v>16.5</v>
      </c>
      <c r="M15832" s="24">
        <v>82.5</v>
      </c>
      <c r="N15832" s="24">
        <v>64.349999999999994</v>
      </c>
      <c r="O15832" s="24">
        <v>18.149999999999999</v>
      </c>
      <c r="P15832" s="25">
        <v>22</v>
      </c>
    </row>
    <row r="15833" spans="1:16" x14ac:dyDescent="0.3">
      <c r="A15833" s="22">
        <v>43619</v>
      </c>
      <c r="B15833">
        <v>2019</v>
      </c>
      <c r="C15833">
        <v>6</v>
      </c>
      <c r="D15833" t="s">
        <v>125</v>
      </c>
      <c r="E15833" t="s">
        <v>121</v>
      </c>
      <c r="F15833" t="s">
        <v>194</v>
      </c>
      <c r="G15833" t="s">
        <v>113</v>
      </c>
      <c r="H15833" t="s">
        <v>108</v>
      </c>
      <c r="I15833" t="s">
        <v>72</v>
      </c>
      <c r="J15833" t="s">
        <v>109</v>
      </c>
      <c r="K15833" s="23">
        <v>10</v>
      </c>
      <c r="L15833" s="24">
        <v>8.1999999999999993</v>
      </c>
      <c r="M15833" s="24">
        <v>82</v>
      </c>
      <c r="N15833" s="24">
        <v>55.76</v>
      </c>
      <c r="O15833" s="24">
        <v>26.24</v>
      </c>
      <c r="P15833" s="25">
        <v>32</v>
      </c>
    </row>
    <row r="15834" spans="1:16" x14ac:dyDescent="0.3">
      <c r="A15834" s="22">
        <v>43620</v>
      </c>
      <c r="B15834">
        <v>2019</v>
      </c>
      <c r="C15834">
        <v>6</v>
      </c>
      <c r="D15834" t="s">
        <v>125</v>
      </c>
      <c r="E15834" t="s">
        <v>121</v>
      </c>
      <c r="F15834" t="s">
        <v>194</v>
      </c>
      <c r="G15834" t="s">
        <v>114</v>
      </c>
      <c r="H15834" t="s">
        <v>94</v>
      </c>
      <c r="I15834" t="s">
        <v>73</v>
      </c>
      <c r="J15834" t="s">
        <v>95</v>
      </c>
      <c r="K15834" s="23">
        <v>6.34</v>
      </c>
      <c r="L15834" s="24">
        <v>3.1</v>
      </c>
      <c r="M15834" s="24">
        <v>19.649999999999999</v>
      </c>
      <c r="N15834" s="24">
        <v>13.76</v>
      </c>
      <c r="O15834" s="24">
        <v>5.89</v>
      </c>
      <c r="P15834" s="25">
        <v>30</v>
      </c>
    </row>
    <row r="15835" spans="1:16" x14ac:dyDescent="0.3">
      <c r="A15835" s="22">
        <v>43620</v>
      </c>
      <c r="B15835">
        <v>2019</v>
      </c>
      <c r="C15835">
        <v>6</v>
      </c>
      <c r="D15835" t="s">
        <v>125</v>
      </c>
      <c r="E15835" t="s">
        <v>121</v>
      </c>
      <c r="F15835" t="s">
        <v>194</v>
      </c>
      <c r="G15835" t="s">
        <v>114</v>
      </c>
      <c r="H15835" t="s">
        <v>96</v>
      </c>
      <c r="I15835" t="s">
        <v>74</v>
      </c>
      <c r="J15835" t="s">
        <v>97</v>
      </c>
      <c r="K15835" s="23">
        <v>2.82</v>
      </c>
      <c r="L15835" s="24">
        <v>3.6</v>
      </c>
      <c r="M15835" s="24">
        <v>10.15</v>
      </c>
      <c r="N15835" s="24">
        <v>7.1</v>
      </c>
      <c r="O15835" s="24">
        <v>3.05</v>
      </c>
      <c r="P15835" s="25">
        <v>30</v>
      </c>
    </row>
    <row r="15836" spans="1:16" x14ac:dyDescent="0.3">
      <c r="A15836" s="22">
        <v>43620</v>
      </c>
      <c r="B15836">
        <v>2019</v>
      </c>
      <c r="C15836">
        <v>6</v>
      </c>
      <c r="D15836" t="s">
        <v>125</v>
      </c>
      <c r="E15836" t="s">
        <v>121</v>
      </c>
      <c r="F15836" t="s">
        <v>194</v>
      </c>
      <c r="G15836" t="s">
        <v>114</v>
      </c>
      <c r="H15836" t="s">
        <v>98</v>
      </c>
      <c r="I15836" t="s">
        <v>75</v>
      </c>
      <c r="J15836" t="s">
        <v>99</v>
      </c>
      <c r="K15836" s="23">
        <v>5.35</v>
      </c>
      <c r="L15836" s="24">
        <v>2.8</v>
      </c>
      <c r="M15836" s="24">
        <v>14.98</v>
      </c>
      <c r="N15836" s="24">
        <v>10.79</v>
      </c>
      <c r="O15836" s="24">
        <v>4.1900000000000004</v>
      </c>
      <c r="P15836" s="25">
        <v>28</v>
      </c>
    </row>
    <row r="15837" spans="1:16" x14ac:dyDescent="0.3">
      <c r="A15837" s="22">
        <v>43620</v>
      </c>
      <c r="B15837">
        <v>2019</v>
      </c>
      <c r="C15837">
        <v>6</v>
      </c>
      <c r="D15837" t="s">
        <v>125</v>
      </c>
      <c r="E15837" t="s">
        <v>121</v>
      </c>
      <c r="F15837" t="s">
        <v>194</v>
      </c>
      <c r="G15837" t="s">
        <v>114</v>
      </c>
      <c r="H15837" t="s">
        <v>100</v>
      </c>
      <c r="I15837" t="s">
        <v>70</v>
      </c>
      <c r="J15837" t="s">
        <v>101</v>
      </c>
      <c r="K15837" s="23">
        <v>28.2</v>
      </c>
      <c r="L15837" s="24">
        <v>2.4</v>
      </c>
      <c r="M15837" s="24">
        <v>67.680000000000007</v>
      </c>
      <c r="N15837" s="24">
        <v>50.08</v>
      </c>
      <c r="O15837" s="24">
        <v>17.600000000000001</v>
      </c>
      <c r="P15837" s="25">
        <v>26</v>
      </c>
    </row>
    <row r="15838" spans="1:16" x14ac:dyDescent="0.3">
      <c r="A15838" s="22">
        <v>43620</v>
      </c>
      <c r="B15838">
        <v>2019</v>
      </c>
      <c r="C15838">
        <v>6</v>
      </c>
      <c r="D15838" t="s">
        <v>125</v>
      </c>
      <c r="E15838" t="s">
        <v>121</v>
      </c>
      <c r="F15838" t="s">
        <v>194</v>
      </c>
      <c r="G15838" t="s">
        <v>114</v>
      </c>
      <c r="H15838" t="s">
        <v>102</v>
      </c>
      <c r="I15838" t="s">
        <v>71</v>
      </c>
      <c r="J15838" t="s">
        <v>103</v>
      </c>
      <c r="K15838" s="23">
        <v>9</v>
      </c>
      <c r="L15838" s="24">
        <v>6.9</v>
      </c>
      <c r="M15838" s="24">
        <v>62.1</v>
      </c>
      <c r="N15838" s="24">
        <v>40.99</v>
      </c>
      <c r="O15838" s="24">
        <v>21.11</v>
      </c>
      <c r="P15838" s="25">
        <v>34</v>
      </c>
    </row>
    <row r="15839" spans="1:16" x14ac:dyDescent="0.3">
      <c r="A15839" s="22">
        <v>43620</v>
      </c>
      <c r="B15839">
        <v>2019</v>
      </c>
      <c r="C15839">
        <v>6</v>
      </c>
      <c r="D15839" t="s">
        <v>125</v>
      </c>
      <c r="E15839" t="s">
        <v>121</v>
      </c>
      <c r="F15839" t="s">
        <v>194</v>
      </c>
      <c r="G15839" t="s">
        <v>114</v>
      </c>
      <c r="H15839" t="s">
        <v>104</v>
      </c>
      <c r="I15839" t="s">
        <v>76</v>
      </c>
      <c r="J15839" t="s">
        <v>105</v>
      </c>
      <c r="K15839" s="23">
        <v>1</v>
      </c>
      <c r="L15839" s="24">
        <v>7.4</v>
      </c>
      <c r="M15839" s="24">
        <v>7.4</v>
      </c>
      <c r="N15839" s="24">
        <v>4.88</v>
      </c>
      <c r="O15839" s="24">
        <v>2.52</v>
      </c>
      <c r="P15839" s="25">
        <v>34</v>
      </c>
    </row>
    <row r="15840" spans="1:16" x14ac:dyDescent="0.3">
      <c r="A15840" s="22">
        <v>43620</v>
      </c>
      <c r="B15840">
        <v>2019</v>
      </c>
      <c r="C15840">
        <v>6</v>
      </c>
      <c r="D15840" t="s">
        <v>125</v>
      </c>
      <c r="E15840" t="s">
        <v>121</v>
      </c>
      <c r="F15840" t="s">
        <v>194</v>
      </c>
      <c r="G15840" t="s">
        <v>114</v>
      </c>
      <c r="H15840" t="s">
        <v>106</v>
      </c>
      <c r="I15840" t="s">
        <v>69</v>
      </c>
      <c r="J15840" t="s">
        <v>107</v>
      </c>
      <c r="K15840" s="23">
        <v>12</v>
      </c>
      <c r="L15840" s="24">
        <v>16.5</v>
      </c>
      <c r="M15840" s="24">
        <v>198</v>
      </c>
      <c r="N15840" s="24">
        <v>154.44</v>
      </c>
      <c r="O15840" s="24">
        <v>43.56</v>
      </c>
      <c r="P15840" s="25">
        <v>22</v>
      </c>
    </row>
    <row r="15841" spans="1:16" x14ac:dyDescent="0.3">
      <c r="A15841" s="22">
        <v>43620</v>
      </c>
      <c r="B15841">
        <v>2019</v>
      </c>
      <c r="C15841">
        <v>6</v>
      </c>
      <c r="D15841" t="s">
        <v>125</v>
      </c>
      <c r="E15841" t="s">
        <v>121</v>
      </c>
      <c r="F15841" t="s">
        <v>194</v>
      </c>
      <c r="G15841" t="s">
        <v>114</v>
      </c>
      <c r="H15841" t="s">
        <v>108</v>
      </c>
      <c r="I15841" t="s">
        <v>72</v>
      </c>
      <c r="J15841" t="s">
        <v>109</v>
      </c>
      <c r="K15841" s="23">
        <v>5</v>
      </c>
      <c r="L15841" s="24">
        <v>8.1999999999999993</v>
      </c>
      <c r="M15841" s="24">
        <v>41</v>
      </c>
      <c r="N15841" s="24">
        <v>27.88</v>
      </c>
      <c r="O15841" s="24">
        <v>13.12</v>
      </c>
      <c r="P15841" s="25">
        <v>32</v>
      </c>
    </row>
    <row r="15842" spans="1:16" x14ac:dyDescent="0.3">
      <c r="A15842" s="22">
        <v>43621</v>
      </c>
      <c r="B15842">
        <v>2019</v>
      </c>
      <c r="C15842">
        <v>6</v>
      </c>
      <c r="D15842" t="s">
        <v>125</v>
      </c>
      <c r="E15842" t="s">
        <v>121</v>
      </c>
      <c r="F15842" t="s">
        <v>194</v>
      </c>
      <c r="G15842" t="s">
        <v>115</v>
      </c>
      <c r="H15842" t="s">
        <v>94</v>
      </c>
      <c r="I15842" t="s">
        <v>73</v>
      </c>
      <c r="J15842" t="s">
        <v>95</v>
      </c>
      <c r="K15842" s="23">
        <v>5</v>
      </c>
      <c r="L15842" s="24">
        <v>3.1</v>
      </c>
      <c r="M15842" s="24">
        <v>15.5</v>
      </c>
      <c r="N15842" s="24">
        <v>10.85</v>
      </c>
      <c r="O15842" s="24">
        <v>4.6500000000000004</v>
      </c>
      <c r="P15842" s="25">
        <v>30</v>
      </c>
    </row>
    <row r="15843" spans="1:16" x14ac:dyDescent="0.3">
      <c r="A15843" s="22">
        <v>43621</v>
      </c>
      <c r="B15843">
        <v>2019</v>
      </c>
      <c r="C15843">
        <v>6</v>
      </c>
      <c r="D15843" t="s">
        <v>125</v>
      </c>
      <c r="E15843" t="s">
        <v>121</v>
      </c>
      <c r="F15843" t="s">
        <v>194</v>
      </c>
      <c r="G15843" t="s">
        <v>115</v>
      </c>
      <c r="H15843" t="s">
        <v>96</v>
      </c>
      <c r="I15843" t="s">
        <v>74</v>
      </c>
      <c r="J15843" t="s">
        <v>97</v>
      </c>
      <c r="K15843" s="23">
        <v>1.77</v>
      </c>
      <c r="L15843" s="24">
        <v>3.6</v>
      </c>
      <c r="M15843" s="24">
        <v>6.37</v>
      </c>
      <c r="N15843" s="24">
        <v>4.46</v>
      </c>
      <c r="O15843" s="24">
        <v>1.91</v>
      </c>
      <c r="P15843" s="25">
        <v>30</v>
      </c>
    </row>
    <row r="15844" spans="1:16" x14ac:dyDescent="0.3">
      <c r="A15844" s="22">
        <v>43621</v>
      </c>
      <c r="B15844">
        <v>2019</v>
      </c>
      <c r="C15844">
        <v>6</v>
      </c>
      <c r="D15844" t="s">
        <v>125</v>
      </c>
      <c r="E15844" t="s">
        <v>121</v>
      </c>
      <c r="F15844" t="s">
        <v>194</v>
      </c>
      <c r="G15844" t="s">
        <v>115</v>
      </c>
      <c r="H15844" t="s">
        <v>98</v>
      </c>
      <c r="I15844" t="s">
        <v>75</v>
      </c>
      <c r="J15844" t="s">
        <v>99</v>
      </c>
      <c r="K15844" s="23">
        <v>2.1</v>
      </c>
      <c r="L15844" s="24">
        <v>2.8</v>
      </c>
      <c r="M15844" s="24">
        <v>5.88</v>
      </c>
      <c r="N15844" s="24">
        <v>4.2300000000000004</v>
      </c>
      <c r="O15844" s="24">
        <v>1.65</v>
      </c>
      <c r="P15844" s="25">
        <v>28</v>
      </c>
    </row>
    <row r="15845" spans="1:16" x14ac:dyDescent="0.3">
      <c r="A15845" s="22">
        <v>43621</v>
      </c>
      <c r="B15845">
        <v>2019</v>
      </c>
      <c r="C15845">
        <v>6</v>
      </c>
      <c r="D15845" t="s">
        <v>125</v>
      </c>
      <c r="E15845" t="s">
        <v>121</v>
      </c>
      <c r="F15845" t="s">
        <v>194</v>
      </c>
      <c r="G15845" t="s">
        <v>115</v>
      </c>
      <c r="H15845" t="s">
        <v>100</v>
      </c>
      <c r="I15845" t="s">
        <v>70</v>
      </c>
      <c r="J15845" t="s">
        <v>101</v>
      </c>
      <c r="K15845" s="23">
        <v>26.1</v>
      </c>
      <c r="L15845" s="24">
        <v>2.4</v>
      </c>
      <c r="M15845" s="24">
        <v>62.64</v>
      </c>
      <c r="N15845" s="24">
        <v>46.35</v>
      </c>
      <c r="O15845" s="24">
        <v>16.29</v>
      </c>
      <c r="P15845" s="25">
        <v>26</v>
      </c>
    </row>
    <row r="15846" spans="1:16" x14ac:dyDescent="0.3">
      <c r="A15846" s="22">
        <v>43621</v>
      </c>
      <c r="B15846">
        <v>2019</v>
      </c>
      <c r="C15846">
        <v>6</v>
      </c>
      <c r="D15846" t="s">
        <v>125</v>
      </c>
      <c r="E15846" t="s">
        <v>121</v>
      </c>
      <c r="F15846" t="s">
        <v>194</v>
      </c>
      <c r="G15846" t="s">
        <v>115</v>
      </c>
      <c r="H15846" t="s">
        <v>102</v>
      </c>
      <c r="I15846" t="s">
        <v>71</v>
      </c>
      <c r="J15846" t="s">
        <v>103</v>
      </c>
      <c r="K15846" s="23">
        <v>7</v>
      </c>
      <c r="L15846" s="24">
        <v>6.9</v>
      </c>
      <c r="M15846" s="24">
        <v>48.3</v>
      </c>
      <c r="N15846" s="24">
        <v>31.88</v>
      </c>
      <c r="O15846" s="24">
        <v>16.420000000000002</v>
      </c>
      <c r="P15846" s="25">
        <v>34</v>
      </c>
    </row>
    <row r="15847" spans="1:16" x14ac:dyDescent="0.3">
      <c r="A15847" s="22">
        <v>43621</v>
      </c>
      <c r="B15847">
        <v>2019</v>
      </c>
      <c r="C15847">
        <v>6</v>
      </c>
      <c r="D15847" t="s">
        <v>125</v>
      </c>
      <c r="E15847" t="s">
        <v>121</v>
      </c>
      <c r="F15847" t="s">
        <v>194</v>
      </c>
      <c r="G15847" t="s">
        <v>115</v>
      </c>
      <c r="H15847" t="s">
        <v>104</v>
      </c>
      <c r="I15847" t="s">
        <v>76</v>
      </c>
      <c r="J15847" t="s">
        <v>105</v>
      </c>
      <c r="K15847" s="23">
        <v>0</v>
      </c>
      <c r="L15847" s="24">
        <v>7.4</v>
      </c>
      <c r="M15847" s="24">
        <v>0</v>
      </c>
      <c r="N15847" s="24">
        <v>0</v>
      </c>
      <c r="O15847" s="24">
        <v>0</v>
      </c>
      <c r="P15847" s="25">
        <v>34</v>
      </c>
    </row>
    <row r="15848" spans="1:16" x14ac:dyDescent="0.3">
      <c r="A15848" s="22">
        <v>43621</v>
      </c>
      <c r="B15848">
        <v>2019</v>
      </c>
      <c r="C15848">
        <v>6</v>
      </c>
      <c r="D15848" t="s">
        <v>125</v>
      </c>
      <c r="E15848" t="s">
        <v>121</v>
      </c>
      <c r="F15848" t="s">
        <v>194</v>
      </c>
      <c r="G15848" t="s">
        <v>115</v>
      </c>
      <c r="H15848" t="s">
        <v>106</v>
      </c>
      <c r="I15848" t="s">
        <v>69</v>
      </c>
      <c r="J15848" t="s">
        <v>107</v>
      </c>
      <c r="K15848" s="23">
        <v>1</v>
      </c>
      <c r="L15848" s="24">
        <v>16.5</v>
      </c>
      <c r="M15848" s="24">
        <v>16.5</v>
      </c>
      <c r="N15848" s="24">
        <v>12.87</v>
      </c>
      <c r="O15848" s="24">
        <v>3.63</v>
      </c>
      <c r="P15848" s="25">
        <v>22</v>
      </c>
    </row>
    <row r="15849" spans="1:16" x14ac:dyDescent="0.3">
      <c r="A15849" s="22">
        <v>43621</v>
      </c>
      <c r="B15849">
        <v>2019</v>
      </c>
      <c r="C15849">
        <v>6</v>
      </c>
      <c r="D15849" t="s">
        <v>125</v>
      </c>
      <c r="E15849" t="s">
        <v>121</v>
      </c>
      <c r="F15849" t="s">
        <v>194</v>
      </c>
      <c r="G15849" t="s">
        <v>115</v>
      </c>
      <c r="H15849" t="s">
        <v>108</v>
      </c>
      <c r="I15849" t="s">
        <v>72</v>
      </c>
      <c r="J15849" t="s">
        <v>109</v>
      </c>
      <c r="K15849" s="23">
        <v>2</v>
      </c>
      <c r="L15849" s="24">
        <v>8.1999999999999993</v>
      </c>
      <c r="M15849" s="24">
        <v>16.399999999999999</v>
      </c>
      <c r="N15849" s="24">
        <v>11.15</v>
      </c>
      <c r="O15849" s="24">
        <v>5.25</v>
      </c>
      <c r="P15849" s="25">
        <v>32</v>
      </c>
    </row>
    <row r="15850" spans="1:16" x14ac:dyDescent="0.3">
      <c r="A15850" s="22">
        <v>43622</v>
      </c>
      <c r="B15850">
        <v>2019</v>
      </c>
      <c r="C15850">
        <v>6</v>
      </c>
      <c r="D15850" t="s">
        <v>125</v>
      </c>
      <c r="E15850" t="s">
        <v>121</v>
      </c>
      <c r="F15850" t="s">
        <v>194</v>
      </c>
      <c r="G15850" t="s">
        <v>93</v>
      </c>
      <c r="H15850" t="s">
        <v>94</v>
      </c>
      <c r="I15850" t="s">
        <v>73</v>
      </c>
      <c r="J15850" t="s">
        <v>95</v>
      </c>
      <c r="K15850" s="23">
        <v>7.67</v>
      </c>
      <c r="L15850" s="24">
        <v>3.1</v>
      </c>
      <c r="M15850" s="24">
        <v>23.78</v>
      </c>
      <c r="N15850" s="24">
        <v>16.649999999999999</v>
      </c>
      <c r="O15850" s="24">
        <v>7.13</v>
      </c>
      <c r="P15850" s="25">
        <v>30</v>
      </c>
    </row>
    <row r="15851" spans="1:16" x14ac:dyDescent="0.3">
      <c r="A15851" s="22">
        <v>43622</v>
      </c>
      <c r="B15851">
        <v>2019</v>
      </c>
      <c r="C15851">
        <v>6</v>
      </c>
      <c r="D15851" t="s">
        <v>125</v>
      </c>
      <c r="E15851" t="s">
        <v>121</v>
      </c>
      <c r="F15851" t="s">
        <v>194</v>
      </c>
      <c r="G15851" t="s">
        <v>93</v>
      </c>
      <c r="H15851" t="s">
        <v>96</v>
      </c>
      <c r="I15851" t="s">
        <v>74</v>
      </c>
      <c r="J15851" t="s">
        <v>97</v>
      </c>
      <c r="K15851" s="23">
        <v>2.08</v>
      </c>
      <c r="L15851" s="24">
        <v>3.6</v>
      </c>
      <c r="M15851" s="24">
        <v>7.49</v>
      </c>
      <c r="N15851" s="24">
        <v>5.24</v>
      </c>
      <c r="O15851" s="24">
        <v>2.25</v>
      </c>
      <c r="P15851" s="25">
        <v>30</v>
      </c>
    </row>
    <row r="15852" spans="1:16" x14ac:dyDescent="0.3">
      <c r="A15852" s="22">
        <v>43622</v>
      </c>
      <c r="B15852">
        <v>2019</v>
      </c>
      <c r="C15852">
        <v>6</v>
      </c>
      <c r="D15852" t="s">
        <v>125</v>
      </c>
      <c r="E15852" t="s">
        <v>121</v>
      </c>
      <c r="F15852" t="s">
        <v>194</v>
      </c>
      <c r="G15852" t="s">
        <v>93</v>
      </c>
      <c r="H15852" t="s">
        <v>98</v>
      </c>
      <c r="I15852" t="s">
        <v>75</v>
      </c>
      <c r="J15852" t="s">
        <v>99</v>
      </c>
      <c r="K15852" s="23">
        <v>6.35</v>
      </c>
      <c r="L15852" s="24">
        <v>2.8</v>
      </c>
      <c r="M15852" s="24">
        <v>17.78</v>
      </c>
      <c r="N15852" s="24">
        <v>12.8</v>
      </c>
      <c r="O15852" s="24">
        <v>4.9800000000000004</v>
      </c>
      <c r="P15852" s="25">
        <v>28</v>
      </c>
    </row>
    <row r="15853" spans="1:16" x14ac:dyDescent="0.3">
      <c r="A15853" s="22">
        <v>43622</v>
      </c>
      <c r="B15853">
        <v>2019</v>
      </c>
      <c r="C15853">
        <v>6</v>
      </c>
      <c r="D15853" t="s">
        <v>125</v>
      </c>
      <c r="E15853" t="s">
        <v>121</v>
      </c>
      <c r="F15853" t="s">
        <v>194</v>
      </c>
      <c r="G15853" t="s">
        <v>93</v>
      </c>
      <c r="H15853" t="s">
        <v>100</v>
      </c>
      <c r="I15853" t="s">
        <v>70</v>
      </c>
      <c r="J15853" t="s">
        <v>101</v>
      </c>
      <c r="K15853" s="23">
        <v>27</v>
      </c>
      <c r="L15853" s="24">
        <v>2.4</v>
      </c>
      <c r="M15853" s="24">
        <v>64.8</v>
      </c>
      <c r="N15853" s="24">
        <v>47.95</v>
      </c>
      <c r="O15853" s="24">
        <v>16.850000000000001</v>
      </c>
      <c r="P15853" s="25">
        <v>26</v>
      </c>
    </row>
    <row r="15854" spans="1:16" x14ac:dyDescent="0.3">
      <c r="A15854" s="22">
        <v>43622</v>
      </c>
      <c r="B15854">
        <v>2019</v>
      </c>
      <c r="C15854">
        <v>6</v>
      </c>
      <c r="D15854" t="s">
        <v>125</v>
      </c>
      <c r="E15854" t="s">
        <v>121</v>
      </c>
      <c r="F15854" t="s">
        <v>194</v>
      </c>
      <c r="G15854" t="s">
        <v>93</v>
      </c>
      <c r="H15854" t="s">
        <v>102</v>
      </c>
      <c r="I15854" t="s">
        <v>71</v>
      </c>
      <c r="J15854" t="s">
        <v>103</v>
      </c>
      <c r="K15854" s="23">
        <v>7</v>
      </c>
      <c r="L15854" s="24">
        <v>6.9</v>
      </c>
      <c r="M15854" s="24">
        <v>48.3</v>
      </c>
      <c r="N15854" s="24">
        <v>31.88</v>
      </c>
      <c r="O15854" s="24">
        <v>16.420000000000002</v>
      </c>
      <c r="P15854" s="25">
        <v>34</v>
      </c>
    </row>
    <row r="15855" spans="1:16" x14ac:dyDescent="0.3">
      <c r="A15855" s="22">
        <v>43622</v>
      </c>
      <c r="B15855">
        <v>2019</v>
      </c>
      <c r="C15855">
        <v>6</v>
      </c>
      <c r="D15855" t="s">
        <v>125</v>
      </c>
      <c r="E15855" t="s">
        <v>121</v>
      </c>
      <c r="F15855" t="s">
        <v>194</v>
      </c>
      <c r="G15855" t="s">
        <v>93</v>
      </c>
      <c r="H15855" t="s">
        <v>104</v>
      </c>
      <c r="I15855" t="s">
        <v>76</v>
      </c>
      <c r="J15855" t="s">
        <v>105</v>
      </c>
      <c r="K15855" s="23">
        <v>2</v>
      </c>
      <c r="L15855" s="24">
        <v>7.4</v>
      </c>
      <c r="M15855" s="24">
        <v>14.8</v>
      </c>
      <c r="N15855" s="24">
        <v>9.77</v>
      </c>
      <c r="O15855" s="24">
        <v>5.03</v>
      </c>
      <c r="P15855" s="25">
        <v>34</v>
      </c>
    </row>
    <row r="15856" spans="1:16" x14ac:dyDescent="0.3">
      <c r="A15856" s="22">
        <v>43622</v>
      </c>
      <c r="B15856">
        <v>2019</v>
      </c>
      <c r="C15856">
        <v>6</v>
      </c>
      <c r="D15856" t="s">
        <v>125</v>
      </c>
      <c r="E15856" t="s">
        <v>121</v>
      </c>
      <c r="F15856" t="s">
        <v>194</v>
      </c>
      <c r="G15856" t="s">
        <v>93</v>
      </c>
      <c r="H15856" t="s">
        <v>106</v>
      </c>
      <c r="I15856" t="s">
        <v>69</v>
      </c>
      <c r="J15856" t="s">
        <v>107</v>
      </c>
      <c r="K15856" s="23">
        <v>11</v>
      </c>
      <c r="L15856" s="24">
        <v>16.5</v>
      </c>
      <c r="M15856" s="24">
        <v>181.5</v>
      </c>
      <c r="N15856" s="24">
        <v>141.57</v>
      </c>
      <c r="O15856" s="24">
        <v>39.93</v>
      </c>
      <c r="P15856" s="25">
        <v>22</v>
      </c>
    </row>
    <row r="15857" spans="1:16" x14ac:dyDescent="0.3">
      <c r="A15857" s="22">
        <v>43622</v>
      </c>
      <c r="B15857">
        <v>2019</v>
      </c>
      <c r="C15857">
        <v>6</v>
      </c>
      <c r="D15857" t="s">
        <v>125</v>
      </c>
      <c r="E15857" t="s">
        <v>121</v>
      </c>
      <c r="F15857" t="s">
        <v>194</v>
      </c>
      <c r="G15857" t="s">
        <v>93</v>
      </c>
      <c r="H15857" t="s">
        <v>108</v>
      </c>
      <c r="I15857" t="s">
        <v>72</v>
      </c>
      <c r="J15857" t="s">
        <v>109</v>
      </c>
      <c r="K15857" s="23">
        <v>4</v>
      </c>
      <c r="L15857" s="24">
        <v>8.1999999999999993</v>
      </c>
      <c r="M15857" s="24">
        <v>32.799999999999997</v>
      </c>
      <c r="N15857" s="24">
        <v>22.3</v>
      </c>
      <c r="O15857" s="24">
        <v>10.5</v>
      </c>
      <c r="P15857" s="25">
        <v>32</v>
      </c>
    </row>
    <row r="15858" spans="1:16" x14ac:dyDescent="0.3">
      <c r="A15858" s="22">
        <v>43623</v>
      </c>
      <c r="B15858">
        <v>2019</v>
      </c>
      <c r="C15858">
        <v>6</v>
      </c>
      <c r="D15858" t="s">
        <v>125</v>
      </c>
      <c r="E15858" t="s">
        <v>121</v>
      </c>
      <c r="F15858" t="s">
        <v>194</v>
      </c>
      <c r="G15858" t="s">
        <v>110</v>
      </c>
      <c r="H15858" t="s">
        <v>94</v>
      </c>
      <c r="I15858" t="s">
        <v>73</v>
      </c>
      <c r="J15858" t="s">
        <v>95</v>
      </c>
      <c r="K15858" s="23">
        <v>6</v>
      </c>
      <c r="L15858" s="24">
        <v>3.1</v>
      </c>
      <c r="M15858" s="24">
        <v>18.600000000000001</v>
      </c>
      <c r="N15858" s="24">
        <v>13.02</v>
      </c>
      <c r="O15858" s="24">
        <v>5.58</v>
      </c>
      <c r="P15858" s="25">
        <v>30</v>
      </c>
    </row>
    <row r="15859" spans="1:16" x14ac:dyDescent="0.3">
      <c r="A15859" s="22">
        <v>43623</v>
      </c>
      <c r="B15859">
        <v>2019</v>
      </c>
      <c r="C15859">
        <v>6</v>
      </c>
      <c r="D15859" t="s">
        <v>125</v>
      </c>
      <c r="E15859" t="s">
        <v>121</v>
      </c>
      <c r="F15859" t="s">
        <v>194</v>
      </c>
      <c r="G15859" t="s">
        <v>110</v>
      </c>
      <c r="H15859" t="s">
        <v>96</v>
      </c>
      <c r="I15859" t="s">
        <v>74</v>
      </c>
      <c r="J15859" t="s">
        <v>97</v>
      </c>
      <c r="K15859" s="23">
        <v>2.67</v>
      </c>
      <c r="L15859" s="24">
        <v>3.6</v>
      </c>
      <c r="M15859" s="24">
        <v>9.61</v>
      </c>
      <c r="N15859" s="24">
        <v>6.73</v>
      </c>
      <c r="O15859" s="24">
        <v>2.88</v>
      </c>
      <c r="P15859" s="25">
        <v>30</v>
      </c>
    </row>
    <row r="15860" spans="1:16" x14ac:dyDescent="0.3">
      <c r="A15860" s="22">
        <v>43623</v>
      </c>
      <c r="B15860">
        <v>2019</v>
      </c>
      <c r="C15860">
        <v>6</v>
      </c>
      <c r="D15860" t="s">
        <v>125</v>
      </c>
      <c r="E15860" t="s">
        <v>121</v>
      </c>
      <c r="F15860" t="s">
        <v>194</v>
      </c>
      <c r="G15860" t="s">
        <v>110</v>
      </c>
      <c r="H15860" t="s">
        <v>98</v>
      </c>
      <c r="I15860" t="s">
        <v>75</v>
      </c>
      <c r="J15860" t="s">
        <v>99</v>
      </c>
      <c r="K15860" s="23">
        <v>2</v>
      </c>
      <c r="L15860" s="24">
        <v>2.8</v>
      </c>
      <c r="M15860" s="24">
        <v>5.6</v>
      </c>
      <c r="N15860" s="24">
        <v>4.03</v>
      </c>
      <c r="O15860" s="24">
        <v>1.57</v>
      </c>
      <c r="P15860" s="25">
        <v>28</v>
      </c>
    </row>
    <row r="15861" spans="1:16" x14ac:dyDescent="0.3">
      <c r="A15861" s="22">
        <v>43623</v>
      </c>
      <c r="B15861">
        <v>2019</v>
      </c>
      <c r="C15861">
        <v>6</v>
      </c>
      <c r="D15861" t="s">
        <v>125</v>
      </c>
      <c r="E15861" t="s">
        <v>121</v>
      </c>
      <c r="F15861" t="s">
        <v>194</v>
      </c>
      <c r="G15861" t="s">
        <v>110</v>
      </c>
      <c r="H15861" t="s">
        <v>100</v>
      </c>
      <c r="I15861" t="s">
        <v>70</v>
      </c>
      <c r="J15861" t="s">
        <v>101</v>
      </c>
      <c r="K15861" s="23">
        <v>22</v>
      </c>
      <c r="L15861" s="24">
        <v>2.4</v>
      </c>
      <c r="M15861" s="24">
        <v>52.8</v>
      </c>
      <c r="N15861" s="24">
        <v>39.07</v>
      </c>
      <c r="O15861" s="24">
        <v>13.73</v>
      </c>
      <c r="P15861" s="25">
        <v>26</v>
      </c>
    </row>
    <row r="15862" spans="1:16" x14ac:dyDescent="0.3">
      <c r="A15862" s="22">
        <v>43623</v>
      </c>
      <c r="B15862">
        <v>2019</v>
      </c>
      <c r="C15862">
        <v>6</v>
      </c>
      <c r="D15862" t="s">
        <v>125</v>
      </c>
      <c r="E15862" t="s">
        <v>121</v>
      </c>
      <c r="F15862" t="s">
        <v>194</v>
      </c>
      <c r="G15862" t="s">
        <v>110</v>
      </c>
      <c r="H15862" t="s">
        <v>102</v>
      </c>
      <c r="I15862" t="s">
        <v>71</v>
      </c>
      <c r="J15862" t="s">
        <v>103</v>
      </c>
      <c r="K15862" s="23">
        <v>6</v>
      </c>
      <c r="L15862" s="24">
        <v>6.9</v>
      </c>
      <c r="M15862" s="24">
        <v>41.4</v>
      </c>
      <c r="N15862" s="24">
        <v>27.32</v>
      </c>
      <c r="O15862" s="24">
        <v>14.08</v>
      </c>
      <c r="P15862" s="25">
        <v>34</v>
      </c>
    </row>
    <row r="15863" spans="1:16" x14ac:dyDescent="0.3">
      <c r="A15863" s="22">
        <v>43623</v>
      </c>
      <c r="B15863">
        <v>2019</v>
      </c>
      <c r="C15863">
        <v>6</v>
      </c>
      <c r="D15863" t="s">
        <v>125</v>
      </c>
      <c r="E15863" t="s">
        <v>121</v>
      </c>
      <c r="F15863" t="s">
        <v>194</v>
      </c>
      <c r="G15863" t="s">
        <v>110</v>
      </c>
      <c r="H15863" t="s">
        <v>104</v>
      </c>
      <c r="I15863" t="s">
        <v>76</v>
      </c>
      <c r="J15863" t="s">
        <v>105</v>
      </c>
      <c r="K15863" s="23">
        <v>0</v>
      </c>
      <c r="L15863" s="24">
        <v>7.4</v>
      </c>
      <c r="M15863" s="24">
        <v>0</v>
      </c>
      <c r="N15863" s="24">
        <v>0</v>
      </c>
      <c r="O15863" s="24">
        <v>0</v>
      </c>
      <c r="P15863" s="25">
        <v>34</v>
      </c>
    </row>
    <row r="15864" spans="1:16" x14ac:dyDescent="0.3">
      <c r="A15864" s="22">
        <v>43623</v>
      </c>
      <c r="B15864">
        <v>2019</v>
      </c>
      <c r="C15864">
        <v>6</v>
      </c>
      <c r="D15864" t="s">
        <v>125</v>
      </c>
      <c r="E15864" t="s">
        <v>121</v>
      </c>
      <c r="F15864" t="s">
        <v>194</v>
      </c>
      <c r="G15864" t="s">
        <v>110</v>
      </c>
      <c r="H15864" t="s">
        <v>106</v>
      </c>
      <c r="I15864" t="s">
        <v>69</v>
      </c>
      <c r="J15864" t="s">
        <v>107</v>
      </c>
      <c r="K15864" s="23">
        <v>16</v>
      </c>
      <c r="L15864" s="24">
        <v>16.5</v>
      </c>
      <c r="M15864" s="24">
        <v>264</v>
      </c>
      <c r="N15864" s="24">
        <v>205.92</v>
      </c>
      <c r="O15864" s="24">
        <v>58.08</v>
      </c>
      <c r="P15864" s="25">
        <v>22</v>
      </c>
    </row>
    <row r="15865" spans="1:16" x14ac:dyDescent="0.3">
      <c r="A15865" s="22">
        <v>43623</v>
      </c>
      <c r="B15865">
        <v>2019</v>
      </c>
      <c r="C15865">
        <v>6</v>
      </c>
      <c r="D15865" t="s">
        <v>125</v>
      </c>
      <c r="E15865" t="s">
        <v>121</v>
      </c>
      <c r="F15865" t="s">
        <v>194</v>
      </c>
      <c r="G15865" t="s">
        <v>110</v>
      </c>
      <c r="H15865" t="s">
        <v>108</v>
      </c>
      <c r="I15865" t="s">
        <v>72</v>
      </c>
      <c r="J15865" t="s">
        <v>109</v>
      </c>
      <c r="K15865" s="23">
        <v>0</v>
      </c>
      <c r="L15865" s="24">
        <v>8.1999999999999993</v>
      </c>
      <c r="M15865" s="24">
        <v>0</v>
      </c>
      <c r="N15865" s="24">
        <v>0</v>
      </c>
      <c r="O15865" s="24">
        <v>0</v>
      </c>
      <c r="P15865" s="25">
        <v>32</v>
      </c>
    </row>
    <row r="15866" spans="1:16" x14ac:dyDescent="0.3">
      <c r="A15866" s="22">
        <v>43624</v>
      </c>
      <c r="B15866">
        <v>2019</v>
      </c>
      <c r="C15866">
        <v>6</v>
      </c>
      <c r="D15866" t="s">
        <v>125</v>
      </c>
      <c r="E15866" t="s">
        <v>121</v>
      </c>
      <c r="F15866" t="s">
        <v>194</v>
      </c>
      <c r="G15866" t="s">
        <v>111</v>
      </c>
      <c r="H15866" t="s">
        <v>94</v>
      </c>
      <c r="I15866" t="s">
        <v>73</v>
      </c>
      <c r="J15866" t="s">
        <v>95</v>
      </c>
      <c r="K15866" s="23">
        <v>3</v>
      </c>
      <c r="L15866" s="24">
        <v>3.1</v>
      </c>
      <c r="M15866" s="24">
        <v>9.3000000000000007</v>
      </c>
      <c r="N15866" s="24">
        <v>6.51</v>
      </c>
      <c r="O15866" s="24">
        <v>2.79</v>
      </c>
      <c r="P15866" s="25">
        <v>30</v>
      </c>
    </row>
    <row r="15867" spans="1:16" x14ac:dyDescent="0.3">
      <c r="A15867" s="22">
        <v>43624</v>
      </c>
      <c r="B15867">
        <v>2019</v>
      </c>
      <c r="C15867">
        <v>6</v>
      </c>
      <c r="D15867" t="s">
        <v>125</v>
      </c>
      <c r="E15867" t="s">
        <v>121</v>
      </c>
      <c r="F15867" t="s">
        <v>194</v>
      </c>
      <c r="G15867" t="s">
        <v>111</v>
      </c>
      <c r="H15867" t="s">
        <v>96</v>
      </c>
      <c r="I15867" t="s">
        <v>74</v>
      </c>
      <c r="J15867" t="s">
        <v>97</v>
      </c>
      <c r="K15867" s="23">
        <v>3.66</v>
      </c>
      <c r="L15867" s="24">
        <v>3.6</v>
      </c>
      <c r="M15867" s="24">
        <v>13.18</v>
      </c>
      <c r="N15867" s="24">
        <v>9.23</v>
      </c>
      <c r="O15867" s="24">
        <v>3.95</v>
      </c>
      <c r="P15867" s="25">
        <v>30</v>
      </c>
    </row>
    <row r="15868" spans="1:16" x14ac:dyDescent="0.3">
      <c r="A15868" s="22">
        <v>43624</v>
      </c>
      <c r="B15868">
        <v>2019</v>
      </c>
      <c r="C15868">
        <v>6</v>
      </c>
      <c r="D15868" t="s">
        <v>125</v>
      </c>
      <c r="E15868" t="s">
        <v>121</v>
      </c>
      <c r="F15868" t="s">
        <v>194</v>
      </c>
      <c r="G15868" t="s">
        <v>111</v>
      </c>
      <c r="H15868" t="s">
        <v>98</v>
      </c>
      <c r="I15868" t="s">
        <v>75</v>
      </c>
      <c r="J15868" t="s">
        <v>99</v>
      </c>
      <c r="K15868" s="23">
        <v>1</v>
      </c>
      <c r="L15868" s="24">
        <v>2.8</v>
      </c>
      <c r="M15868" s="24">
        <v>2.8</v>
      </c>
      <c r="N15868" s="24">
        <v>2.02</v>
      </c>
      <c r="O15868" s="24">
        <v>0.78</v>
      </c>
      <c r="P15868" s="25">
        <v>28</v>
      </c>
    </row>
    <row r="15869" spans="1:16" x14ac:dyDescent="0.3">
      <c r="A15869" s="22">
        <v>43624</v>
      </c>
      <c r="B15869">
        <v>2019</v>
      </c>
      <c r="C15869">
        <v>6</v>
      </c>
      <c r="D15869" t="s">
        <v>125</v>
      </c>
      <c r="E15869" t="s">
        <v>121</v>
      </c>
      <c r="F15869" t="s">
        <v>194</v>
      </c>
      <c r="G15869" t="s">
        <v>111</v>
      </c>
      <c r="H15869" t="s">
        <v>100</v>
      </c>
      <c r="I15869" t="s">
        <v>70</v>
      </c>
      <c r="J15869" t="s">
        <v>101</v>
      </c>
      <c r="K15869" s="23">
        <v>22.4</v>
      </c>
      <c r="L15869" s="24">
        <v>2.4</v>
      </c>
      <c r="M15869" s="24">
        <v>53.76</v>
      </c>
      <c r="N15869" s="24">
        <v>39.78</v>
      </c>
      <c r="O15869" s="24">
        <v>13.98</v>
      </c>
      <c r="P15869" s="25">
        <v>26</v>
      </c>
    </row>
    <row r="15870" spans="1:16" x14ac:dyDescent="0.3">
      <c r="A15870" s="22">
        <v>43624</v>
      </c>
      <c r="B15870">
        <v>2019</v>
      </c>
      <c r="C15870">
        <v>6</v>
      </c>
      <c r="D15870" t="s">
        <v>125</v>
      </c>
      <c r="E15870" t="s">
        <v>121</v>
      </c>
      <c r="F15870" t="s">
        <v>194</v>
      </c>
      <c r="G15870" t="s">
        <v>111</v>
      </c>
      <c r="H15870" t="s">
        <v>102</v>
      </c>
      <c r="I15870" t="s">
        <v>71</v>
      </c>
      <c r="J15870" t="s">
        <v>103</v>
      </c>
      <c r="K15870" s="23">
        <v>12</v>
      </c>
      <c r="L15870" s="24">
        <v>6.9</v>
      </c>
      <c r="M15870" s="24">
        <v>82.8</v>
      </c>
      <c r="N15870" s="24">
        <v>54.65</v>
      </c>
      <c r="O15870" s="24">
        <v>28.15</v>
      </c>
      <c r="P15870" s="25">
        <v>34</v>
      </c>
    </row>
    <row r="15871" spans="1:16" x14ac:dyDescent="0.3">
      <c r="A15871" s="22">
        <v>43624</v>
      </c>
      <c r="B15871">
        <v>2019</v>
      </c>
      <c r="C15871">
        <v>6</v>
      </c>
      <c r="D15871" t="s">
        <v>125</v>
      </c>
      <c r="E15871" t="s">
        <v>121</v>
      </c>
      <c r="F15871" t="s">
        <v>194</v>
      </c>
      <c r="G15871" t="s">
        <v>111</v>
      </c>
      <c r="H15871" t="s">
        <v>104</v>
      </c>
      <c r="I15871" t="s">
        <v>76</v>
      </c>
      <c r="J15871" t="s">
        <v>105</v>
      </c>
      <c r="K15871" s="23">
        <v>0</v>
      </c>
      <c r="L15871" s="24">
        <v>7.4</v>
      </c>
      <c r="M15871" s="24">
        <v>0</v>
      </c>
      <c r="N15871" s="24">
        <v>0</v>
      </c>
      <c r="O15871" s="24">
        <v>0</v>
      </c>
      <c r="P15871" s="25">
        <v>34</v>
      </c>
    </row>
    <row r="15872" spans="1:16" x14ac:dyDescent="0.3">
      <c r="A15872" s="22">
        <v>43624</v>
      </c>
      <c r="B15872">
        <v>2019</v>
      </c>
      <c r="C15872">
        <v>6</v>
      </c>
      <c r="D15872" t="s">
        <v>125</v>
      </c>
      <c r="E15872" t="s">
        <v>121</v>
      </c>
      <c r="F15872" t="s">
        <v>194</v>
      </c>
      <c r="G15872" t="s">
        <v>111</v>
      </c>
      <c r="H15872" t="s">
        <v>106</v>
      </c>
      <c r="I15872" t="s">
        <v>69</v>
      </c>
      <c r="J15872" t="s">
        <v>107</v>
      </c>
      <c r="K15872" s="23">
        <v>0</v>
      </c>
      <c r="L15872" s="24">
        <v>16.5</v>
      </c>
      <c r="M15872" s="24">
        <v>0</v>
      </c>
      <c r="N15872" s="24">
        <v>0</v>
      </c>
      <c r="O15872" s="24">
        <v>0</v>
      </c>
      <c r="P15872" s="25">
        <v>22</v>
      </c>
    </row>
    <row r="15873" spans="1:16" x14ac:dyDescent="0.3">
      <c r="A15873" s="22">
        <v>43624</v>
      </c>
      <c r="B15873">
        <v>2019</v>
      </c>
      <c r="C15873">
        <v>6</v>
      </c>
      <c r="D15873" t="s">
        <v>125</v>
      </c>
      <c r="E15873" t="s">
        <v>121</v>
      </c>
      <c r="F15873" t="s">
        <v>194</v>
      </c>
      <c r="G15873" t="s">
        <v>111</v>
      </c>
      <c r="H15873" t="s">
        <v>108</v>
      </c>
      <c r="I15873" t="s">
        <v>72</v>
      </c>
      <c r="J15873" t="s">
        <v>109</v>
      </c>
      <c r="K15873" s="23">
        <v>2.1</v>
      </c>
      <c r="L15873" s="24">
        <v>8.1999999999999993</v>
      </c>
      <c r="M15873" s="24">
        <v>17.22</v>
      </c>
      <c r="N15873" s="24">
        <v>11.71</v>
      </c>
      <c r="O15873" s="24">
        <v>5.51</v>
      </c>
      <c r="P15873" s="25">
        <v>32</v>
      </c>
    </row>
    <row r="15874" spans="1:16" x14ac:dyDescent="0.3">
      <c r="A15874" s="22">
        <v>43625</v>
      </c>
      <c r="B15874">
        <v>2019</v>
      </c>
      <c r="C15874">
        <v>6</v>
      </c>
      <c r="D15874" t="s">
        <v>125</v>
      </c>
      <c r="E15874" t="s">
        <v>121</v>
      </c>
      <c r="F15874" t="s">
        <v>194</v>
      </c>
      <c r="G15874" t="s">
        <v>112</v>
      </c>
      <c r="H15874" t="s">
        <v>94</v>
      </c>
      <c r="I15874" t="s">
        <v>73</v>
      </c>
      <c r="J15874" t="s">
        <v>95</v>
      </c>
      <c r="K15874" s="23">
        <v>9.33</v>
      </c>
      <c r="L15874" s="24">
        <v>3.1</v>
      </c>
      <c r="M15874" s="24">
        <v>28.92</v>
      </c>
      <c r="N15874" s="24">
        <v>20.239999999999998</v>
      </c>
      <c r="O15874" s="24">
        <v>8.68</v>
      </c>
      <c r="P15874" s="25">
        <v>30</v>
      </c>
    </row>
    <row r="15875" spans="1:16" x14ac:dyDescent="0.3">
      <c r="A15875" s="22">
        <v>43625</v>
      </c>
      <c r="B15875">
        <v>2019</v>
      </c>
      <c r="C15875">
        <v>6</v>
      </c>
      <c r="D15875" t="s">
        <v>125</v>
      </c>
      <c r="E15875" t="s">
        <v>121</v>
      </c>
      <c r="F15875" t="s">
        <v>194</v>
      </c>
      <c r="G15875" t="s">
        <v>112</v>
      </c>
      <c r="H15875" t="s">
        <v>96</v>
      </c>
      <c r="I15875" t="s">
        <v>74</v>
      </c>
      <c r="J15875" t="s">
        <v>97</v>
      </c>
      <c r="K15875" s="23">
        <v>1.03</v>
      </c>
      <c r="L15875" s="24">
        <v>3.6</v>
      </c>
      <c r="M15875" s="24">
        <v>3.71</v>
      </c>
      <c r="N15875" s="24">
        <v>2.6</v>
      </c>
      <c r="O15875" s="24">
        <v>1.1100000000000001</v>
      </c>
      <c r="P15875" s="25">
        <v>30</v>
      </c>
    </row>
    <row r="15876" spans="1:16" x14ac:dyDescent="0.3">
      <c r="A15876" s="22">
        <v>43625</v>
      </c>
      <c r="B15876">
        <v>2019</v>
      </c>
      <c r="C15876">
        <v>6</v>
      </c>
      <c r="D15876" t="s">
        <v>125</v>
      </c>
      <c r="E15876" t="s">
        <v>121</v>
      </c>
      <c r="F15876" t="s">
        <v>194</v>
      </c>
      <c r="G15876" t="s">
        <v>112</v>
      </c>
      <c r="H15876" t="s">
        <v>98</v>
      </c>
      <c r="I15876" t="s">
        <v>75</v>
      </c>
      <c r="J15876" t="s">
        <v>99</v>
      </c>
      <c r="K15876" s="23">
        <v>8</v>
      </c>
      <c r="L15876" s="24">
        <v>2.8</v>
      </c>
      <c r="M15876" s="24">
        <v>22.4</v>
      </c>
      <c r="N15876" s="24">
        <v>16.13</v>
      </c>
      <c r="O15876" s="24">
        <v>6.27</v>
      </c>
      <c r="P15876" s="25">
        <v>28</v>
      </c>
    </row>
    <row r="15877" spans="1:16" x14ac:dyDescent="0.3">
      <c r="A15877" s="22">
        <v>43625</v>
      </c>
      <c r="B15877">
        <v>2019</v>
      </c>
      <c r="C15877">
        <v>6</v>
      </c>
      <c r="D15877" t="s">
        <v>125</v>
      </c>
      <c r="E15877" t="s">
        <v>121</v>
      </c>
      <c r="F15877" t="s">
        <v>194</v>
      </c>
      <c r="G15877" t="s">
        <v>112</v>
      </c>
      <c r="H15877" t="s">
        <v>100</v>
      </c>
      <c r="I15877" t="s">
        <v>70</v>
      </c>
      <c r="J15877" t="s">
        <v>101</v>
      </c>
      <c r="K15877" s="23">
        <v>16.5</v>
      </c>
      <c r="L15877" s="24">
        <v>2.4</v>
      </c>
      <c r="M15877" s="24">
        <v>39.6</v>
      </c>
      <c r="N15877" s="24">
        <v>29.3</v>
      </c>
      <c r="O15877" s="24">
        <v>10.3</v>
      </c>
      <c r="P15877" s="25">
        <v>26</v>
      </c>
    </row>
    <row r="15878" spans="1:16" x14ac:dyDescent="0.3">
      <c r="A15878" s="22">
        <v>43625</v>
      </c>
      <c r="B15878">
        <v>2019</v>
      </c>
      <c r="C15878">
        <v>6</v>
      </c>
      <c r="D15878" t="s">
        <v>125</v>
      </c>
      <c r="E15878" t="s">
        <v>121</v>
      </c>
      <c r="F15878" t="s">
        <v>194</v>
      </c>
      <c r="G15878" t="s">
        <v>112</v>
      </c>
      <c r="H15878" t="s">
        <v>102</v>
      </c>
      <c r="I15878" t="s">
        <v>71</v>
      </c>
      <c r="J15878" t="s">
        <v>103</v>
      </c>
      <c r="K15878" s="23">
        <v>7</v>
      </c>
      <c r="L15878" s="24">
        <v>6.9</v>
      </c>
      <c r="M15878" s="24">
        <v>48.3</v>
      </c>
      <c r="N15878" s="24">
        <v>31.88</v>
      </c>
      <c r="O15878" s="24">
        <v>16.420000000000002</v>
      </c>
      <c r="P15878" s="25">
        <v>34</v>
      </c>
    </row>
    <row r="15879" spans="1:16" x14ac:dyDescent="0.3">
      <c r="A15879" s="22">
        <v>43625</v>
      </c>
      <c r="B15879">
        <v>2019</v>
      </c>
      <c r="C15879">
        <v>6</v>
      </c>
      <c r="D15879" t="s">
        <v>125</v>
      </c>
      <c r="E15879" t="s">
        <v>121</v>
      </c>
      <c r="F15879" t="s">
        <v>194</v>
      </c>
      <c r="G15879" t="s">
        <v>112</v>
      </c>
      <c r="H15879" t="s">
        <v>104</v>
      </c>
      <c r="I15879" t="s">
        <v>76</v>
      </c>
      <c r="J15879" t="s">
        <v>105</v>
      </c>
      <c r="K15879" s="23">
        <v>4</v>
      </c>
      <c r="L15879" s="24">
        <v>7.4</v>
      </c>
      <c r="M15879" s="24">
        <v>29.6</v>
      </c>
      <c r="N15879" s="24">
        <v>19.54</v>
      </c>
      <c r="O15879" s="24">
        <v>10.06</v>
      </c>
      <c r="P15879" s="25">
        <v>34</v>
      </c>
    </row>
    <row r="15880" spans="1:16" x14ac:dyDescent="0.3">
      <c r="A15880" s="22">
        <v>43625</v>
      </c>
      <c r="B15880">
        <v>2019</v>
      </c>
      <c r="C15880">
        <v>6</v>
      </c>
      <c r="D15880" t="s">
        <v>125</v>
      </c>
      <c r="E15880" t="s">
        <v>121</v>
      </c>
      <c r="F15880" t="s">
        <v>194</v>
      </c>
      <c r="G15880" t="s">
        <v>112</v>
      </c>
      <c r="H15880" t="s">
        <v>106</v>
      </c>
      <c r="I15880" t="s">
        <v>69</v>
      </c>
      <c r="J15880" t="s">
        <v>107</v>
      </c>
      <c r="K15880" s="23">
        <v>0</v>
      </c>
      <c r="L15880" s="24">
        <v>16.5</v>
      </c>
      <c r="M15880" s="24">
        <v>0</v>
      </c>
      <c r="N15880" s="24">
        <v>0</v>
      </c>
      <c r="O15880" s="24">
        <v>0</v>
      </c>
      <c r="P15880" s="25">
        <v>22</v>
      </c>
    </row>
    <row r="15881" spans="1:16" x14ac:dyDescent="0.3">
      <c r="A15881" s="22">
        <v>43625</v>
      </c>
      <c r="B15881">
        <v>2019</v>
      </c>
      <c r="C15881">
        <v>6</v>
      </c>
      <c r="D15881" t="s">
        <v>125</v>
      </c>
      <c r="E15881" t="s">
        <v>121</v>
      </c>
      <c r="F15881" t="s">
        <v>194</v>
      </c>
      <c r="G15881" t="s">
        <v>112</v>
      </c>
      <c r="H15881" t="s">
        <v>108</v>
      </c>
      <c r="I15881" t="s">
        <v>72</v>
      </c>
      <c r="J15881" t="s">
        <v>109</v>
      </c>
      <c r="K15881" s="23">
        <v>5</v>
      </c>
      <c r="L15881" s="24">
        <v>8.1999999999999993</v>
      </c>
      <c r="M15881" s="24">
        <v>41</v>
      </c>
      <c r="N15881" s="24">
        <v>27.88</v>
      </c>
      <c r="O15881" s="24">
        <v>13.12</v>
      </c>
      <c r="P15881" s="25">
        <v>32</v>
      </c>
    </row>
    <row r="15882" spans="1:16" x14ac:dyDescent="0.3">
      <c r="A15882" s="22">
        <v>43626</v>
      </c>
      <c r="B15882">
        <v>2019</v>
      </c>
      <c r="C15882">
        <v>6</v>
      </c>
      <c r="D15882" t="s">
        <v>125</v>
      </c>
      <c r="E15882" t="s">
        <v>121</v>
      </c>
      <c r="F15882" t="s">
        <v>194</v>
      </c>
      <c r="G15882" t="s">
        <v>113</v>
      </c>
      <c r="H15882" t="s">
        <v>94</v>
      </c>
      <c r="I15882" t="s">
        <v>73</v>
      </c>
      <c r="J15882" t="s">
        <v>95</v>
      </c>
      <c r="K15882" s="23">
        <v>3</v>
      </c>
      <c r="L15882" s="24">
        <v>3.1</v>
      </c>
      <c r="M15882" s="24">
        <v>9.3000000000000007</v>
      </c>
      <c r="N15882" s="24">
        <v>6.51</v>
      </c>
      <c r="O15882" s="24">
        <v>2.79</v>
      </c>
      <c r="P15882" s="25">
        <v>30</v>
      </c>
    </row>
    <row r="15883" spans="1:16" x14ac:dyDescent="0.3">
      <c r="A15883" s="22">
        <v>43626</v>
      </c>
      <c r="B15883">
        <v>2019</v>
      </c>
      <c r="C15883">
        <v>6</v>
      </c>
      <c r="D15883" t="s">
        <v>125</v>
      </c>
      <c r="E15883" t="s">
        <v>121</v>
      </c>
      <c r="F15883" t="s">
        <v>194</v>
      </c>
      <c r="G15883" t="s">
        <v>113</v>
      </c>
      <c r="H15883" t="s">
        <v>96</v>
      </c>
      <c r="I15883" t="s">
        <v>74</v>
      </c>
      <c r="J15883" t="s">
        <v>97</v>
      </c>
      <c r="K15883" s="23">
        <v>1.34</v>
      </c>
      <c r="L15883" s="24">
        <v>3.6</v>
      </c>
      <c r="M15883" s="24">
        <v>4.82</v>
      </c>
      <c r="N15883" s="24">
        <v>3.37</v>
      </c>
      <c r="O15883" s="24">
        <v>1.45</v>
      </c>
      <c r="P15883" s="25">
        <v>30</v>
      </c>
    </row>
    <row r="15884" spans="1:16" x14ac:dyDescent="0.3">
      <c r="A15884" s="22">
        <v>43626</v>
      </c>
      <c r="B15884">
        <v>2019</v>
      </c>
      <c r="C15884">
        <v>6</v>
      </c>
      <c r="D15884" t="s">
        <v>125</v>
      </c>
      <c r="E15884" t="s">
        <v>121</v>
      </c>
      <c r="F15884" t="s">
        <v>194</v>
      </c>
      <c r="G15884" t="s">
        <v>113</v>
      </c>
      <c r="H15884" t="s">
        <v>98</v>
      </c>
      <c r="I15884" t="s">
        <v>75</v>
      </c>
      <c r="J15884" t="s">
        <v>99</v>
      </c>
      <c r="K15884" s="23">
        <v>2</v>
      </c>
      <c r="L15884" s="24">
        <v>2.8</v>
      </c>
      <c r="M15884" s="24">
        <v>5.6</v>
      </c>
      <c r="N15884" s="24">
        <v>4.03</v>
      </c>
      <c r="O15884" s="24">
        <v>1.57</v>
      </c>
      <c r="P15884" s="25">
        <v>28</v>
      </c>
    </row>
    <row r="15885" spans="1:16" x14ac:dyDescent="0.3">
      <c r="A15885" s="22">
        <v>43626</v>
      </c>
      <c r="B15885">
        <v>2019</v>
      </c>
      <c r="C15885">
        <v>6</v>
      </c>
      <c r="D15885" t="s">
        <v>125</v>
      </c>
      <c r="E15885" t="s">
        <v>121</v>
      </c>
      <c r="F15885" t="s">
        <v>194</v>
      </c>
      <c r="G15885" t="s">
        <v>113</v>
      </c>
      <c r="H15885" t="s">
        <v>100</v>
      </c>
      <c r="I15885" t="s">
        <v>70</v>
      </c>
      <c r="J15885" t="s">
        <v>101</v>
      </c>
      <c r="K15885" s="23">
        <v>15</v>
      </c>
      <c r="L15885" s="24">
        <v>2.4</v>
      </c>
      <c r="M15885" s="24">
        <v>36</v>
      </c>
      <c r="N15885" s="24">
        <v>26.64</v>
      </c>
      <c r="O15885" s="24">
        <v>9.36</v>
      </c>
      <c r="P15885" s="25">
        <v>26</v>
      </c>
    </row>
    <row r="15886" spans="1:16" x14ac:dyDescent="0.3">
      <c r="A15886" s="22">
        <v>43626</v>
      </c>
      <c r="B15886">
        <v>2019</v>
      </c>
      <c r="C15886">
        <v>6</v>
      </c>
      <c r="D15886" t="s">
        <v>125</v>
      </c>
      <c r="E15886" t="s">
        <v>121</v>
      </c>
      <c r="F15886" t="s">
        <v>194</v>
      </c>
      <c r="G15886" t="s">
        <v>113</v>
      </c>
      <c r="H15886" t="s">
        <v>102</v>
      </c>
      <c r="I15886" t="s">
        <v>71</v>
      </c>
      <c r="J15886" t="s">
        <v>103</v>
      </c>
      <c r="K15886" s="23">
        <v>7</v>
      </c>
      <c r="L15886" s="24">
        <v>6.9</v>
      </c>
      <c r="M15886" s="24">
        <v>48.3</v>
      </c>
      <c r="N15886" s="24">
        <v>31.88</v>
      </c>
      <c r="O15886" s="24">
        <v>16.420000000000002</v>
      </c>
      <c r="P15886" s="25">
        <v>34</v>
      </c>
    </row>
    <row r="15887" spans="1:16" x14ac:dyDescent="0.3">
      <c r="A15887" s="22">
        <v>43626</v>
      </c>
      <c r="B15887">
        <v>2019</v>
      </c>
      <c r="C15887">
        <v>6</v>
      </c>
      <c r="D15887" t="s">
        <v>125</v>
      </c>
      <c r="E15887" t="s">
        <v>121</v>
      </c>
      <c r="F15887" t="s">
        <v>194</v>
      </c>
      <c r="G15887" t="s">
        <v>113</v>
      </c>
      <c r="H15887" t="s">
        <v>104</v>
      </c>
      <c r="I15887" t="s">
        <v>76</v>
      </c>
      <c r="J15887" t="s">
        <v>105</v>
      </c>
      <c r="K15887" s="23">
        <v>0</v>
      </c>
      <c r="L15887" s="24">
        <v>7.4</v>
      </c>
      <c r="M15887" s="24">
        <v>0</v>
      </c>
      <c r="N15887" s="24">
        <v>0</v>
      </c>
      <c r="O15887" s="24">
        <v>0</v>
      </c>
      <c r="P15887" s="25">
        <v>34</v>
      </c>
    </row>
    <row r="15888" spans="1:16" x14ac:dyDescent="0.3">
      <c r="A15888" s="22">
        <v>43626</v>
      </c>
      <c r="B15888">
        <v>2019</v>
      </c>
      <c r="C15888">
        <v>6</v>
      </c>
      <c r="D15888" t="s">
        <v>125</v>
      </c>
      <c r="E15888" t="s">
        <v>121</v>
      </c>
      <c r="F15888" t="s">
        <v>194</v>
      </c>
      <c r="G15888" t="s">
        <v>113</v>
      </c>
      <c r="H15888" t="s">
        <v>106</v>
      </c>
      <c r="I15888" t="s">
        <v>69</v>
      </c>
      <c r="J15888" t="s">
        <v>107</v>
      </c>
      <c r="K15888" s="23">
        <v>6</v>
      </c>
      <c r="L15888" s="24">
        <v>16.5</v>
      </c>
      <c r="M15888" s="24">
        <v>99</v>
      </c>
      <c r="N15888" s="24">
        <v>77.22</v>
      </c>
      <c r="O15888" s="24">
        <v>21.78</v>
      </c>
      <c r="P15888" s="25">
        <v>22</v>
      </c>
    </row>
    <row r="15889" spans="1:16" x14ac:dyDescent="0.3">
      <c r="A15889" s="22">
        <v>43626</v>
      </c>
      <c r="B15889">
        <v>2019</v>
      </c>
      <c r="C15889">
        <v>6</v>
      </c>
      <c r="D15889" t="s">
        <v>125</v>
      </c>
      <c r="E15889" t="s">
        <v>121</v>
      </c>
      <c r="F15889" t="s">
        <v>194</v>
      </c>
      <c r="G15889" t="s">
        <v>113</v>
      </c>
      <c r="H15889" t="s">
        <v>108</v>
      </c>
      <c r="I15889" t="s">
        <v>72</v>
      </c>
      <c r="J15889" t="s">
        <v>109</v>
      </c>
      <c r="K15889" s="23">
        <v>12</v>
      </c>
      <c r="L15889" s="24">
        <v>8.1999999999999993</v>
      </c>
      <c r="M15889" s="24">
        <v>98.4</v>
      </c>
      <c r="N15889" s="24">
        <v>66.91</v>
      </c>
      <c r="O15889" s="24">
        <v>31.49</v>
      </c>
      <c r="P15889" s="25">
        <v>32</v>
      </c>
    </row>
    <row r="15890" spans="1:16" x14ac:dyDescent="0.3">
      <c r="A15890" s="22">
        <v>43627</v>
      </c>
      <c r="B15890">
        <v>2019</v>
      </c>
      <c r="C15890">
        <v>6</v>
      </c>
      <c r="D15890" t="s">
        <v>125</v>
      </c>
      <c r="E15890" t="s">
        <v>121</v>
      </c>
      <c r="F15890" t="s">
        <v>194</v>
      </c>
      <c r="G15890" t="s">
        <v>114</v>
      </c>
      <c r="H15890" t="s">
        <v>94</v>
      </c>
      <c r="I15890" t="s">
        <v>73</v>
      </c>
      <c r="J15890" t="s">
        <v>95</v>
      </c>
      <c r="K15890" s="23">
        <v>11.34</v>
      </c>
      <c r="L15890" s="24">
        <v>3.1</v>
      </c>
      <c r="M15890" s="24">
        <v>35.15</v>
      </c>
      <c r="N15890" s="24">
        <v>24.6</v>
      </c>
      <c r="O15890" s="24">
        <v>10.55</v>
      </c>
      <c r="P15890" s="25">
        <v>30</v>
      </c>
    </row>
    <row r="15891" spans="1:16" x14ac:dyDescent="0.3">
      <c r="A15891" s="22">
        <v>43627</v>
      </c>
      <c r="B15891">
        <v>2019</v>
      </c>
      <c r="C15891">
        <v>6</v>
      </c>
      <c r="D15891" t="s">
        <v>125</v>
      </c>
      <c r="E15891" t="s">
        <v>121</v>
      </c>
      <c r="F15891" t="s">
        <v>194</v>
      </c>
      <c r="G15891" t="s">
        <v>114</v>
      </c>
      <c r="H15891" t="s">
        <v>96</v>
      </c>
      <c r="I15891" t="s">
        <v>74</v>
      </c>
      <c r="J15891" t="s">
        <v>97</v>
      </c>
      <c r="K15891" s="23">
        <v>3.33</v>
      </c>
      <c r="L15891" s="24">
        <v>3.6</v>
      </c>
      <c r="M15891" s="24">
        <v>11.99</v>
      </c>
      <c r="N15891" s="24">
        <v>8.39</v>
      </c>
      <c r="O15891" s="24">
        <v>3.6</v>
      </c>
      <c r="P15891" s="25">
        <v>30</v>
      </c>
    </row>
    <row r="15892" spans="1:16" x14ac:dyDescent="0.3">
      <c r="A15892" s="22">
        <v>43627</v>
      </c>
      <c r="B15892">
        <v>2019</v>
      </c>
      <c r="C15892">
        <v>6</v>
      </c>
      <c r="D15892" t="s">
        <v>125</v>
      </c>
      <c r="E15892" t="s">
        <v>121</v>
      </c>
      <c r="F15892" t="s">
        <v>194</v>
      </c>
      <c r="G15892" t="s">
        <v>114</v>
      </c>
      <c r="H15892" t="s">
        <v>98</v>
      </c>
      <c r="I15892" t="s">
        <v>75</v>
      </c>
      <c r="J15892" t="s">
        <v>99</v>
      </c>
      <c r="K15892" s="23">
        <v>10.5</v>
      </c>
      <c r="L15892" s="24">
        <v>2.8</v>
      </c>
      <c r="M15892" s="24">
        <v>29.4</v>
      </c>
      <c r="N15892" s="24">
        <v>21.17</v>
      </c>
      <c r="O15892" s="24">
        <v>8.23</v>
      </c>
      <c r="P15892" s="25">
        <v>28</v>
      </c>
    </row>
    <row r="15893" spans="1:16" x14ac:dyDescent="0.3">
      <c r="A15893" s="22">
        <v>43627</v>
      </c>
      <c r="B15893">
        <v>2019</v>
      </c>
      <c r="C15893">
        <v>6</v>
      </c>
      <c r="D15893" t="s">
        <v>125</v>
      </c>
      <c r="E15893" t="s">
        <v>121</v>
      </c>
      <c r="F15893" t="s">
        <v>194</v>
      </c>
      <c r="G15893" t="s">
        <v>114</v>
      </c>
      <c r="H15893" t="s">
        <v>100</v>
      </c>
      <c r="I15893" t="s">
        <v>70</v>
      </c>
      <c r="J15893" t="s">
        <v>101</v>
      </c>
      <c r="K15893" s="23">
        <v>25</v>
      </c>
      <c r="L15893" s="24">
        <v>2.4</v>
      </c>
      <c r="M15893" s="24">
        <v>60</v>
      </c>
      <c r="N15893" s="24">
        <v>44.4</v>
      </c>
      <c r="O15893" s="24">
        <v>15.6</v>
      </c>
      <c r="P15893" s="25">
        <v>26</v>
      </c>
    </row>
    <row r="15894" spans="1:16" x14ac:dyDescent="0.3">
      <c r="A15894" s="22">
        <v>43627</v>
      </c>
      <c r="B15894">
        <v>2019</v>
      </c>
      <c r="C15894">
        <v>6</v>
      </c>
      <c r="D15894" t="s">
        <v>125</v>
      </c>
      <c r="E15894" t="s">
        <v>121</v>
      </c>
      <c r="F15894" t="s">
        <v>194</v>
      </c>
      <c r="G15894" t="s">
        <v>114</v>
      </c>
      <c r="H15894" t="s">
        <v>102</v>
      </c>
      <c r="I15894" t="s">
        <v>71</v>
      </c>
      <c r="J15894" t="s">
        <v>103</v>
      </c>
      <c r="K15894" s="23">
        <v>9</v>
      </c>
      <c r="L15894" s="24">
        <v>6.9</v>
      </c>
      <c r="M15894" s="24">
        <v>62.1</v>
      </c>
      <c r="N15894" s="24">
        <v>40.99</v>
      </c>
      <c r="O15894" s="24">
        <v>21.11</v>
      </c>
      <c r="P15894" s="25">
        <v>34</v>
      </c>
    </row>
    <row r="15895" spans="1:16" x14ac:dyDescent="0.3">
      <c r="A15895" s="22">
        <v>43627</v>
      </c>
      <c r="B15895">
        <v>2019</v>
      </c>
      <c r="C15895">
        <v>6</v>
      </c>
      <c r="D15895" t="s">
        <v>125</v>
      </c>
      <c r="E15895" t="s">
        <v>121</v>
      </c>
      <c r="F15895" t="s">
        <v>194</v>
      </c>
      <c r="G15895" t="s">
        <v>114</v>
      </c>
      <c r="H15895" t="s">
        <v>104</v>
      </c>
      <c r="I15895" t="s">
        <v>76</v>
      </c>
      <c r="J15895" t="s">
        <v>105</v>
      </c>
      <c r="K15895" s="23">
        <v>0</v>
      </c>
      <c r="L15895" s="24">
        <v>7.4</v>
      </c>
      <c r="M15895" s="24">
        <v>0</v>
      </c>
      <c r="N15895" s="24">
        <v>0</v>
      </c>
      <c r="O15895" s="24">
        <v>0</v>
      </c>
      <c r="P15895" s="25">
        <v>34</v>
      </c>
    </row>
    <row r="15896" spans="1:16" x14ac:dyDescent="0.3">
      <c r="A15896" s="22">
        <v>43627</v>
      </c>
      <c r="B15896">
        <v>2019</v>
      </c>
      <c r="C15896">
        <v>6</v>
      </c>
      <c r="D15896" t="s">
        <v>125</v>
      </c>
      <c r="E15896" t="s">
        <v>121</v>
      </c>
      <c r="F15896" t="s">
        <v>194</v>
      </c>
      <c r="G15896" t="s">
        <v>114</v>
      </c>
      <c r="H15896" t="s">
        <v>106</v>
      </c>
      <c r="I15896" t="s">
        <v>69</v>
      </c>
      <c r="J15896" t="s">
        <v>107</v>
      </c>
      <c r="K15896" s="23">
        <v>7</v>
      </c>
      <c r="L15896" s="24">
        <v>16.5</v>
      </c>
      <c r="M15896" s="24">
        <v>115.5</v>
      </c>
      <c r="N15896" s="24">
        <v>90.09</v>
      </c>
      <c r="O15896" s="24">
        <v>25.41</v>
      </c>
      <c r="P15896" s="25">
        <v>22</v>
      </c>
    </row>
    <row r="15897" spans="1:16" x14ac:dyDescent="0.3">
      <c r="A15897" s="22">
        <v>43627</v>
      </c>
      <c r="B15897">
        <v>2019</v>
      </c>
      <c r="C15897">
        <v>6</v>
      </c>
      <c r="D15897" t="s">
        <v>125</v>
      </c>
      <c r="E15897" t="s">
        <v>121</v>
      </c>
      <c r="F15897" t="s">
        <v>194</v>
      </c>
      <c r="G15897" t="s">
        <v>114</v>
      </c>
      <c r="H15897" t="s">
        <v>108</v>
      </c>
      <c r="I15897" t="s">
        <v>72</v>
      </c>
      <c r="J15897" t="s">
        <v>109</v>
      </c>
      <c r="K15897" s="23">
        <v>6</v>
      </c>
      <c r="L15897" s="24">
        <v>8.1999999999999993</v>
      </c>
      <c r="M15897" s="24">
        <v>49.2</v>
      </c>
      <c r="N15897" s="24">
        <v>33.46</v>
      </c>
      <c r="O15897" s="24">
        <v>15.74</v>
      </c>
      <c r="P15897" s="25">
        <v>32</v>
      </c>
    </row>
    <row r="15898" spans="1:16" x14ac:dyDescent="0.3">
      <c r="A15898" s="22">
        <v>43628</v>
      </c>
      <c r="B15898">
        <v>2019</v>
      </c>
      <c r="C15898">
        <v>6</v>
      </c>
      <c r="D15898" t="s">
        <v>125</v>
      </c>
      <c r="E15898" t="s">
        <v>121</v>
      </c>
      <c r="F15898" t="s">
        <v>194</v>
      </c>
      <c r="G15898" t="s">
        <v>115</v>
      </c>
      <c r="H15898" t="s">
        <v>94</v>
      </c>
      <c r="I15898" t="s">
        <v>73</v>
      </c>
      <c r="J15898" t="s">
        <v>95</v>
      </c>
      <c r="K15898" s="23">
        <v>8</v>
      </c>
      <c r="L15898" s="24">
        <v>3.1</v>
      </c>
      <c r="M15898" s="24">
        <v>24.8</v>
      </c>
      <c r="N15898" s="24">
        <v>17.36</v>
      </c>
      <c r="O15898" s="24">
        <v>7.44</v>
      </c>
      <c r="P15898" s="25">
        <v>30</v>
      </c>
    </row>
    <row r="15899" spans="1:16" x14ac:dyDescent="0.3">
      <c r="A15899" s="22">
        <v>43628</v>
      </c>
      <c r="B15899">
        <v>2019</v>
      </c>
      <c r="C15899">
        <v>6</v>
      </c>
      <c r="D15899" t="s">
        <v>125</v>
      </c>
      <c r="E15899" t="s">
        <v>121</v>
      </c>
      <c r="F15899" t="s">
        <v>194</v>
      </c>
      <c r="G15899" t="s">
        <v>115</v>
      </c>
      <c r="H15899" t="s">
        <v>96</v>
      </c>
      <c r="I15899" t="s">
        <v>74</v>
      </c>
      <c r="J15899" t="s">
        <v>97</v>
      </c>
      <c r="K15899" s="23">
        <v>3.41</v>
      </c>
      <c r="L15899" s="24">
        <v>3.6</v>
      </c>
      <c r="M15899" s="24">
        <v>12.28</v>
      </c>
      <c r="N15899" s="24">
        <v>8.6</v>
      </c>
      <c r="O15899" s="24">
        <v>3.68</v>
      </c>
      <c r="P15899" s="25">
        <v>30</v>
      </c>
    </row>
    <row r="15900" spans="1:16" x14ac:dyDescent="0.3">
      <c r="A15900" s="22">
        <v>43628</v>
      </c>
      <c r="B15900">
        <v>2019</v>
      </c>
      <c r="C15900">
        <v>6</v>
      </c>
      <c r="D15900" t="s">
        <v>125</v>
      </c>
      <c r="E15900" t="s">
        <v>121</v>
      </c>
      <c r="F15900" t="s">
        <v>194</v>
      </c>
      <c r="G15900" t="s">
        <v>115</v>
      </c>
      <c r="H15900" t="s">
        <v>98</v>
      </c>
      <c r="I15900" t="s">
        <v>75</v>
      </c>
      <c r="J15900" t="s">
        <v>99</v>
      </c>
      <c r="K15900" s="23">
        <v>1</v>
      </c>
      <c r="L15900" s="24">
        <v>2.8</v>
      </c>
      <c r="M15900" s="24">
        <v>2.8</v>
      </c>
      <c r="N15900" s="24">
        <v>2.02</v>
      </c>
      <c r="O15900" s="24">
        <v>0.78</v>
      </c>
      <c r="P15900" s="25">
        <v>28</v>
      </c>
    </row>
    <row r="15901" spans="1:16" x14ac:dyDescent="0.3">
      <c r="A15901" s="22">
        <v>43628</v>
      </c>
      <c r="B15901">
        <v>2019</v>
      </c>
      <c r="C15901">
        <v>6</v>
      </c>
      <c r="D15901" t="s">
        <v>125</v>
      </c>
      <c r="E15901" t="s">
        <v>121</v>
      </c>
      <c r="F15901" t="s">
        <v>194</v>
      </c>
      <c r="G15901" t="s">
        <v>115</v>
      </c>
      <c r="H15901" t="s">
        <v>100</v>
      </c>
      <c r="I15901" t="s">
        <v>70</v>
      </c>
      <c r="J15901" t="s">
        <v>101</v>
      </c>
      <c r="K15901" s="23">
        <v>16.2</v>
      </c>
      <c r="L15901" s="24">
        <v>2.4</v>
      </c>
      <c r="M15901" s="24">
        <v>38.880000000000003</v>
      </c>
      <c r="N15901" s="24">
        <v>28.77</v>
      </c>
      <c r="O15901" s="24">
        <v>10.11</v>
      </c>
      <c r="P15901" s="25">
        <v>26</v>
      </c>
    </row>
    <row r="15902" spans="1:16" x14ac:dyDescent="0.3">
      <c r="A15902" s="22">
        <v>43628</v>
      </c>
      <c r="B15902">
        <v>2019</v>
      </c>
      <c r="C15902">
        <v>6</v>
      </c>
      <c r="D15902" t="s">
        <v>125</v>
      </c>
      <c r="E15902" t="s">
        <v>121</v>
      </c>
      <c r="F15902" t="s">
        <v>194</v>
      </c>
      <c r="G15902" t="s">
        <v>115</v>
      </c>
      <c r="H15902" t="s">
        <v>102</v>
      </c>
      <c r="I15902" t="s">
        <v>71</v>
      </c>
      <c r="J15902" t="s">
        <v>103</v>
      </c>
      <c r="K15902" s="23">
        <v>11</v>
      </c>
      <c r="L15902" s="24">
        <v>6.9</v>
      </c>
      <c r="M15902" s="24">
        <v>75.900000000000006</v>
      </c>
      <c r="N15902" s="24">
        <v>50.09</v>
      </c>
      <c r="O15902" s="24">
        <v>25.81</v>
      </c>
      <c r="P15902" s="25">
        <v>34</v>
      </c>
    </row>
    <row r="15903" spans="1:16" x14ac:dyDescent="0.3">
      <c r="A15903" s="22">
        <v>43628</v>
      </c>
      <c r="B15903">
        <v>2019</v>
      </c>
      <c r="C15903">
        <v>6</v>
      </c>
      <c r="D15903" t="s">
        <v>125</v>
      </c>
      <c r="E15903" t="s">
        <v>121</v>
      </c>
      <c r="F15903" t="s">
        <v>194</v>
      </c>
      <c r="G15903" t="s">
        <v>115</v>
      </c>
      <c r="H15903" t="s">
        <v>104</v>
      </c>
      <c r="I15903" t="s">
        <v>76</v>
      </c>
      <c r="J15903" t="s">
        <v>105</v>
      </c>
      <c r="K15903" s="23">
        <v>0</v>
      </c>
      <c r="L15903" s="24">
        <v>7.4</v>
      </c>
      <c r="M15903" s="24">
        <v>0</v>
      </c>
      <c r="N15903" s="24">
        <v>0</v>
      </c>
      <c r="O15903" s="24">
        <v>0</v>
      </c>
      <c r="P15903" s="25">
        <v>34</v>
      </c>
    </row>
    <row r="15904" spans="1:16" x14ac:dyDescent="0.3">
      <c r="A15904" s="22">
        <v>43628</v>
      </c>
      <c r="B15904">
        <v>2019</v>
      </c>
      <c r="C15904">
        <v>6</v>
      </c>
      <c r="D15904" t="s">
        <v>125</v>
      </c>
      <c r="E15904" t="s">
        <v>121</v>
      </c>
      <c r="F15904" t="s">
        <v>194</v>
      </c>
      <c r="G15904" t="s">
        <v>115</v>
      </c>
      <c r="H15904" t="s">
        <v>106</v>
      </c>
      <c r="I15904" t="s">
        <v>69</v>
      </c>
      <c r="J15904" t="s">
        <v>107</v>
      </c>
      <c r="K15904" s="23">
        <v>1</v>
      </c>
      <c r="L15904" s="24">
        <v>16.5</v>
      </c>
      <c r="M15904" s="24">
        <v>16.5</v>
      </c>
      <c r="N15904" s="24">
        <v>12.87</v>
      </c>
      <c r="O15904" s="24">
        <v>3.63</v>
      </c>
      <c r="P15904" s="25">
        <v>22</v>
      </c>
    </row>
    <row r="15905" spans="1:16" x14ac:dyDescent="0.3">
      <c r="A15905" s="22">
        <v>43628</v>
      </c>
      <c r="B15905">
        <v>2019</v>
      </c>
      <c r="C15905">
        <v>6</v>
      </c>
      <c r="D15905" t="s">
        <v>125</v>
      </c>
      <c r="E15905" t="s">
        <v>121</v>
      </c>
      <c r="F15905" t="s">
        <v>194</v>
      </c>
      <c r="G15905" t="s">
        <v>115</v>
      </c>
      <c r="H15905" t="s">
        <v>108</v>
      </c>
      <c r="I15905" t="s">
        <v>72</v>
      </c>
      <c r="J15905" t="s">
        <v>109</v>
      </c>
      <c r="K15905" s="23">
        <v>7</v>
      </c>
      <c r="L15905" s="24">
        <v>8.1999999999999993</v>
      </c>
      <c r="M15905" s="24">
        <v>57.4</v>
      </c>
      <c r="N15905" s="24">
        <v>39.03</v>
      </c>
      <c r="O15905" s="24">
        <v>18.37</v>
      </c>
      <c r="P15905" s="25">
        <v>32</v>
      </c>
    </row>
    <row r="15906" spans="1:16" x14ac:dyDescent="0.3">
      <c r="A15906" s="22">
        <v>43629</v>
      </c>
      <c r="B15906">
        <v>2019</v>
      </c>
      <c r="C15906">
        <v>6</v>
      </c>
      <c r="D15906" t="s">
        <v>125</v>
      </c>
      <c r="E15906" t="s">
        <v>121</v>
      </c>
      <c r="F15906" t="s">
        <v>194</v>
      </c>
      <c r="G15906" t="s">
        <v>93</v>
      </c>
      <c r="H15906" t="s">
        <v>94</v>
      </c>
      <c r="I15906" t="s">
        <v>73</v>
      </c>
      <c r="J15906" t="s">
        <v>95</v>
      </c>
      <c r="K15906" s="23">
        <v>0.68</v>
      </c>
      <c r="L15906" s="24">
        <v>3.1</v>
      </c>
      <c r="M15906" s="24">
        <v>2.11</v>
      </c>
      <c r="N15906" s="24">
        <v>1.48</v>
      </c>
      <c r="O15906" s="24">
        <v>0.63</v>
      </c>
      <c r="P15906" s="25">
        <v>30</v>
      </c>
    </row>
    <row r="15907" spans="1:16" x14ac:dyDescent="0.3">
      <c r="A15907" s="22">
        <v>43629</v>
      </c>
      <c r="B15907">
        <v>2019</v>
      </c>
      <c r="C15907">
        <v>6</v>
      </c>
      <c r="D15907" t="s">
        <v>125</v>
      </c>
      <c r="E15907" t="s">
        <v>121</v>
      </c>
      <c r="F15907" t="s">
        <v>194</v>
      </c>
      <c r="G15907" t="s">
        <v>93</v>
      </c>
      <c r="H15907" t="s">
        <v>96</v>
      </c>
      <c r="I15907" t="s">
        <v>74</v>
      </c>
      <c r="J15907" t="s">
        <v>97</v>
      </c>
      <c r="K15907" s="23">
        <v>3.02</v>
      </c>
      <c r="L15907" s="24">
        <v>3.6</v>
      </c>
      <c r="M15907" s="24">
        <v>10.87</v>
      </c>
      <c r="N15907" s="24">
        <v>7.61</v>
      </c>
      <c r="O15907" s="24">
        <v>3.26</v>
      </c>
      <c r="P15907" s="25">
        <v>30</v>
      </c>
    </row>
    <row r="15908" spans="1:16" x14ac:dyDescent="0.3">
      <c r="A15908" s="22">
        <v>43629</v>
      </c>
      <c r="B15908">
        <v>2019</v>
      </c>
      <c r="C15908">
        <v>6</v>
      </c>
      <c r="D15908" t="s">
        <v>125</v>
      </c>
      <c r="E15908" t="s">
        <v>121</v>
      </c>
      <c r="F15908" t="s">
        <v>194</v>
      </c>
      <c r="G15908" t="s">
        <v>93</v>
      </c>
      <c r="H15908" t="s">
        <v>98</v>
      </c>
      <c r="I15908" t="s">
        <v>75</v>
      </c>
      <c r="J15908" t="s">
        <v>99</v>
      </c>
      <c r="K15908" s="23">
        <v>0.25</v>
      </c>
      <c r="L15908" s="24">
        <v>2.8</v>
      </c>
      <c r="M15908" s="24">
        <v>0.7</v>
      </c>
      <c r="N15908" s="24">
        <v>0.5</v>
      </c>
      <c r="O15908" s="24">
        <v>0.2</v>
      </c>
      <c r="P15908" s="25">
        <v>28</v>
      </c>
    </row>
    <row r="15909" spans="1:16" x14ac:dyDescent="0.3">
      <c r="A15909" s="22">
        <v>43629</v>
      </c>
      <c r="B15909">
        <v>2019</v>
      </c>
      <c r="C15909">
        <v>6</v>
      </c>
      <c r="D15909" t="s">
        <v>125</v>
      </c>
      <c r="E15909" t="s">
        <v>121</v>
      </c>
      <c r="F15909" t="s">
        <v>194</v>
      </c>
      <c r="G15909" t="s">
        <v>93</v>
      </c>
      <c r="H15909" t="s">
        <v>100</v>
      </c>
      <c r="I15909" t="s">
        <v>70</v>
      </c>
      <c r="J15909" t="s">
        <v>101</v>
      </c>
      <c r="K15909" s="23">
        <v>19.399999999999999</v>
      </c>
      <c r="L15909" s="24">
        <v>2.4</v>
      </c>
      <c r="M15909" s="24">
        <v>46.56</v>
      </c>
      <c r="N15909" s="24">
        <v>34.450000000000003</v>
      </c>
      <c r="O15909" s="24">
        <v>12.11</v>
      </c>
      <c r="P15909" s="25">
        <v>26</v>
      </c>
    </row>
    <row r="15910" spans="1:16" x14ac:dyDescent="0.3">
      <c r="A15910" s="22">
        <v>43629</v>
      </c>
      <c r="B15910">
        <v>2019</v>
      </c>
      <c r="C15910">
        <v>6</v>
      </c>
      <c r="D15910" t="s">
        <v>125</v>
      </c>
      <c r="E15910" t="s">
        <v>121</v>
      </c>
      <c r="F15910" t="s">
        <v>194</v>
      </c>
      <c r="G15910" t="s">
        <v>93</v>
      </c>
      <c r="H15910" t="s">
        <v>102</v>
      </c>
      <c r="I15910" t="s">
        <v>71</v>
      </c>
      <c r="J15910" t="s">
        <v>103</v>
      </c>
      <c r="K15910" s="23">
        <v>2</v>
      </c>
      <c r="L15910" s="24">
        <v>6.9</v>
      </c>
      <c r="M15910" s="24">
        <v>13.8</v>
      </c>
      <c r="N15910" s="24">
        <v>9.11</v>
      </c>
      <c r="O15910" s="24">
        <v>4.6900000000000004</v>
      </c>
      <c r="P15910" s="25">
        <v>34</v>
      </c>
    </row>
    <row r="15911" spans="1:16" x14ac:dyDescent="0.3">
      <c r="A15911" s="22">
        <v>43629</v>
      </c>
      <c r="B15911">
        <v>2019</v>
      </c>
      <c r="C15911">
        <v>6</v>
      </c>
      <c r="D15911" t="s">
        <v>125</v>
      </c>
      <c r="E15911" t="s">
        <v>121</v>
      </c>
      <c r="F15911" t="s">
        <v>194</v>
      </c>
      <c r="G15911" t="s">
        <v>93</v>
      </c>
      <c r="H15911" t="s">
        <v>104</v>
      </c>
      <c r="I15911" t="s">
        <v>76</v>
      </c>
      <c r="J15911" t="s">
        <v>105</v>
      </c>
      <c r="K15911" s="23">
        <v>0</v>
      </c>
      <c r="L15911" s="24">
        <v>7.4</v>
      </c>
      <c r="M15911" s="24">
        <v>0</v>
      </c>
      <c r="N15911" s="24">
        <v>0</v>
      </c>
      <c r="O15911" s="24">
        <v>0</v>
      </c>
      <c r="P15911" s="25">
        <v>34</v>
      </c>
    </row>
    <row r="15912" spans="1:16" x14ac:dyDescent="0.3">
      <c r="A15912" s="22">
        <v>43629</v>
      </c>
      <c r="B15912">
        <v>2019</v>
      </c>
      <c r="C15912">
        <v>6</v>
      </c>
      <c r="D15912" t="s">
        <v>125</v>
      </c>
      <c r="E15912" t="s">
        <v>121</v>
      </c>
      <c r="F15912" t="s">
        <v>194</v>
      </c>
      <c r="G15912" t="s">
        <v>93</v>
      </c>
      <c r="H15912" t="s">
        <v>106</v>
      </c>
      <c r="I15912" t="s">
        <v>69</v>
      </c>
      <c r="J15912" t="s">
        <v>107</v>
      </c>
      <c r="K15912" s="23">
        <v>2</v>
      </c>
      <c r="L15912" s="24">
        <v>16.5</v>
      </c>
      <c r="M15912" s="24">
        <v>33</v>
      </c>
      <c r="N15912" s="24">
        <v>25.74</v>
      </c>
      <c r="O15912" s="24">
        <v>7.26</v>
      </c>
      <c r="P15912" s="25">
        <v>22</v>
      </c>
    </row>
    <row r="15913" spans="1:16" x14ac:dyDescent="0.3">
      <c r="A15913" s="22">
        <v>43629</v>
      </c>
      <c r="B15913">
        <v>2019</v>
      </c>
      <c r="C15913">
        <v>6</v>
      </c>
      <c r="D15913" t="s">
        <v>125</v>
      </c>
      <c r="E15913" t="s">
        <v>121</v>
      </c>
      <c r="F15913" t="s">
        <v>194</v>
      </c>
      <c r="G15913" t="s">
        <v>93</v>
      </c>
      <c r="H15913" t="s">
        <v>108</v>
      </c>
      <c r="I15913" t="s">
        <v>72</v>
      </c>
      <c r="J15913" t="s">
        <v>109</v>
      </c>
      <c r="K15913" s="23">
        <v>9</v>
      </c>
      <c r="L15913" s="24">
        <v>8.1999999999999993</v>
      </c>
      <c r="M15913" s="24">
        <v>73.8</v>
      </c>
      <c r="N15913" s="24">
        <v>50.18</v>
      </c>
      <c r="O15913" s="24">
        <v>23.62</v>
      </c>
      <c r="P15913" s="25">
        <v>32</v>
      </c>
    </row>
    <row r="15914" spans="1:16" x14ac:dyDescent="0.3">
      <c r="A15914" s="22">
        <v>43630</v>
      </c>
      <c r="B15914">
        <v>2019</v>
      </c>
      <c r="C15914">
        <v>6</v>
      </c>
      <c r="D15914" t="s">
        <v>125</v>
      </c>
      <c r="E15914" t="s">
        <v>121</v>
      </c>
      <c r="F15914" t="s">
        <v>194</v>
      </c>
      <c r="G15914" t="s">
        <v>110</v>
      </c>
      <c r="H15914" t="s">
        <v>94</v>
      </c>
      <c r="I15914" t="s">
        <v>73</v>
      </c>
      <c r="J15914" t="s">
        <v>95</v>
      </c>
      <c r="K15914" s="23">
        <v>3.18</v>
      </c>
      <c r="L15914" s="24">
        <v>3.1</v>
      </c>
      <c r="M15914" s="24">
        <v>9.86</v>
      </c>
      <c r="N15914" s="24">
        <v>6.9</v>
      </c>
      <c r="O15914" s="24">
        <v>2.96</v>
      </c>
      <c r="P15914" s="25">
        <v>30</v>
      </c>
    </row>
    <row r="15915" spans="1:16" x14ac:dyDescent="0.3">
      <c r="A15915" s="22">
        <v>43630</v>
      </c>
      <c r="B15915">
        <v>2019</v>
      </c>
      <c r="C15915">
        <v>6</v>
      </c>
      <c r="D15915" t="s">
        <v>125</v>
      </c>
      <c r="E15915" t="s">
        <v>121</v>
      </c>
      <c r="F15915" t="s">
        <v>194</v>
      </c>
      <c r="G15915" t="s">
        <v>110</v>
      </c>
      <c r="H15915" t="s">
        <v>96</v>
      </c>
      <c r="I15915" t="s">
        <v>74</v>
      </c>
      <c r="J15915" t="s">
        <v>97</v>
      </c>
      <c r="K15915" s="23">
        <v>3.35</v>
      </c>
      <c r="L15915" s="24">
        <v>3.6</v>
      </c>
      <c r="M15915" s="24">
        <v>12.06</v>
      </c>
      <c r="N15915" s="24">
        <v>8.44</v>
      </c>
      <c r="O15915" s="24">
        <v>3.62</v>
      </c>
      <c r="P15915" s="25">
        <v>30</v>
      </c>
    </row>
    <row r="15916" spans="1:16" x14ac:dyDescent="0.3">
      <c r="A15916" s="22">
        <v>43630</v>
      </c>
      <c r="B15916">
        <v>2019</v>
      </c>
      <c r="C15916">
        <v>6</v>
      </c>
      <c r="D15916" t="s">
        <v>125</v>
      </c>
      <c r="E15916" t="s">
        <v>121</v>
      </c>
      <c r="F15916" t="s">
        <v>194</v>
      </c>
      <c r="G15916" t="s">
        <v>110</v>
      </c>
      <c r="H15916" t="s">
        <v>98</v>
      </c>
      <c r="I15916" t="s">
        <v>75</v>
      </c>
      <c r="J15916" t="s">
        <v>99</v>
      </c>
      <c r="K15916" s="23">
        <v>3</v>
      </c>
      <c r="L15916" s="24">
        <v>2.8</v>
      </c>
      <c r="M15916" s="24">
        <v>8.4</v>
      </c>
      <c r="N15916" s="24">
        <v>6.05</v>
      </c>
      <c r="O15916" s="24">
        <v>2.35</v>
      </c>
      <c r="P15916" s="25">
        <v>28</v>
      </c>
    </row>
    <row r="15917" spans="1:16" x14ac:dyDescent="0.3">
      <c r="A15917" s="22">
        <v>43630</v>
      </c>
      <c r="B15917">
        <v>2019</v>
      </c>
      <c r="C15917">
        <v>6</v>
      </c>
      <c r="D15917" t="s">
        <v>125</v>
      </c>
      <c r="E15917" t="s">
        <v>121</v>
      </c>
      <c r="F15917" t="s">
        <v>194</v>
      </c>
      <c r="G15917" t="s">
        <v>110</v>
      </c>
      <c r="H15917" t="s">
        <v>100</v>
      </c>
      <c r="I15917" t="s">
        <v>70</v>
      </c>
      <c r="J15917" t="s">
        <v>101</v>
      </c>
      <c r="K15917" s="23">
        <v>15</v>
      </c>
      <c r="L15917" s="24">
        <v>2.4</v>
      </c>
      <c r="M15917" s="24">
        <v>36</v>
      </c>
      <c r="N15917" s="24">
        <v>26.64</v>
      </c>
      <c r="O15917" s="24">
        <v>9.36</v>
      </c>
      <c r="P15917" s="25">
        <v>26</v>
      </c>
    </row>
    <row r="15918" spans="1:16" x14ac:dyDescent="0.3">
      <c r="A15918" s="22">
        <v>43630</v>
      </c>
      <c r="B15918">
        <v>2019</v>
      </c>
      <c r="C15918">
        <v>6</v>
      </c>
      <c r="D15918" t="s">
        <v>125</v>
      </c>
      <c r="E15918" t="s">
        <v>121</v>
      </c>
      <c r="F15918" t="s">
        <v>194</v>
      </c>
      <c r="G15918" t="s">
        <v>110</v>
      </c>
      <c r="H15918" t="s">
        <v>102</v>
      </c>
      <c r="I15918" t="s">
        <v>71</v>
      </c>
      <c r="J15918" t="s">
        <v>103</v>
      </c>
      <c r="K15918" s="23">
        <v>2</v>
      </c>
      <c r="L15918" s="24">
        <v>6.9</v>
      </c>
      <c r="M15918" s="24">
        <v>13.8</v>
      </c>
      <c r="N15918" s="24">
        <v>9.11</v>
      </c>
      <c r="O15918" s="24">
        <v>4.6900000000000004</v>
      </c>
      <c r="P15918" s="25">
        <v>34</v>
      </c>
    </row>
    <row r="15919" spans="1:16" x14ac:dyDescent="0.3">
      <c r="A15919" s="22">
        <v>43630</v>
      </c>
      <c r="B15919">
        <v>2019</v>
      </c>
      <c r="C15919">
        <v>6</v>
      </c>
      <c r="D15919" t="s">
        <v>125</v>
      </c>
      <c r="E15919" t="s">
        <v>121</v>
      </c>
      <c r="F15919" t="s">
        <v>194</v>
      </c>
      <c r="G15919" t="s">
        <v>110</v>
      </c>
      <c r="H15919" t="s">
        <v>104</v>
      </c>
      <c r="I15919" t="s">
        <v>76</v>
      </c>
      <c r="J15919" t="s">
        <v>105</v>
      </c>
      <c r="K15919" s="23">
        <v>1</v>
      </c>
      <c r="L15919" s="24">
        <v>7.4</v>
      </c>
      <c r="M15919" s="24">
        <v>7.4</v>
      </c>
      <c r="N15919" s="24">
        <v>4.88</v>
      </c>
      <c r="O15919" s="24">
        <v>2.52</v>
      </c>
      <c r="P15919" s="25">
        <v>34</v>
      </c>
    </row>
    <row r="15920" spans="1:16" x14ac:dyDescent="0.3">
      <c r="A15920" s="22">
        <v>43630</v>
      </c>
      <c r="B15920">
        <v>2019</v>
      </c>
      <c r="C15920">
        <v>6</v>
      </c>
      <c r="D15920" t="s">
        <v>125</v>
      </c>
      <c r="E15920" t="s">
        <v>121</v>
      </c>
      <c r="F15920" t="s">
        <v>194</v>
      </c>
      <c r="G15920" t="s">
        <v>110</v>
      </c>
      <c r="H15920" t="s">
        <v>106</v>
      </c>
      <c r="I15920" t="s">
        <v>69</v>
      </c>
      <c r="J15920" t="s">
        <v>107</v>
      </c>
      <c r="K15920" s="23">
        <v>0</v>
      </c>
      <c r="L15920" s="24">
        <v>16.5</v>
      </c>
      <c r="M15920" s="24">
        <v>0</v>
      </c>
      <c r="N15920" s="24">
        <v>0</v>
      </c>
      <c r="O15920" s="24">
        <v>0</v>
      </c>
      <c r="P15920" s="25">
        <v>22</v>
      </c>
    </row>
    <row r="15921" spans="1:16" x14ac:dyDescent="0.3">
      <c r="A15921" s="22">
        <v>43630</v>
      </c>
      <c r="B15921">
        <v>2019</v>
      </c>
      <c r="C15921">
        <v>6</v>
      </c>
      <c r="D15921" t="s">
        <v>125</v>
      </c>
      <c r="E15921" t="s">
        <v>121</v>
      </c>
      <c r="F15921" t="s">
        <v>194</v>
      </c>
      <c r="G15921" t="s">
        <v>110</v>
      </c>
      <c r="H15921" t="s">
        <v>108</v>
      </c>
      <c r="I15921" t="s">
        <v>72</v>
      </c>
      <c r="J15921" t="s">
        <v>109</v>
      </c>
      <c r="K15921" s="23">
        <v>6</v>
      </c>
      <c r="L15921" s="24">
        <v>8.1999999999999993</v>
      </c>
      <c r="M15921" s="24">
        <v>49.2</v>
      </c>
      <c r="N15921" s="24">
        <v>33.46</v>
      </c>
      <c r="O15921" s="24">
        <v>15.74</v>
      </c>
      <c r="P15921" s="25">
        <v>32</v>
      </c>
    </row>
    <row r="15922" spans="1:16" x14ac:dyDescent="0.3">
      <c r="A15922" s="22">
        <v>43631</v>
      </c>
      <c r="B15922">
        <v>2019</v>
      </c>
      <c r="C15922">
        <v>6</v>
      </c>
      <c r="D15922" t="s">
        <v>125</v>
      </c>
      <c r="E15922" t="s">
        <v>121</v>
      </c>
      <c r="F15922" t="s">
        <v>194</v>
      </c>
      <c r="G15922" t="s">
        <v>111</v>
      </c>
      <c r="H15922" t="s">
        <v>94</v>
      </c>
      <c r="I15922" t="s">
        <v>73</v>
      </c>
      <c r="J15922" t="s">
        <v>95</v>
      </c>
      <c r="K15922" s="23">
        <v>7</v>
      </c>
      <c r="L15922" s="24">
        <v>3.1</v>
      </c>
      <c r="M15922" s="24">
        <v>21.7</v>
      </c>
      <c r="N15922" s="24">
        <v>15.19</v>
      </c>
      <c r="O15922" s="24">
        <v>6.51</v>
      </c>
      <c r="P15922" s="25">
        <v>30</v>
      </c>
    </row>
    <row r="15923" spans="1:16" x14ac:dyDescent="0.3">
      <c r="A15923" s="22">
        <v>43631</v>
      </c>
      <c r="B15923">
        <v>2019</v>
      </c>
      <c r="C15923">
        <v>6</v>
      </c>
      <c r="D15923" t="s">
        <v>125</v>
      </c>
      <c r="E15923" t="s">
        <v>121</v>
      </c>
      <c r="F15923" t="s">
        <v>194</v>
      </c>
      <c r="G15923" t="s">
        <v>111</v>
      </c>
      <c r="H15923" t="s">
        <v>96</v>
      </c>
      <c r="I15923" t="s">
        <v>74</v>
      </c>
      <c r="J15923" t="s">
        <v>97</v>
      </c>
      <c r="K15923" s="23">
        <v>3.46</v>
      </c>
      <c r="L15923" s="24">
        <v>3.6</v>
      </c>
      <c r="M15923" s="24">
        <v>12.46</v>
      </c>
      <c r="N15923" s="24">
        <v>8.7200000000000006</v>
      </c>
      <c r="O15923" s="24">
        <v>3.74</v>
      </c>
      <c r="P15923" s="25">
        <v>30</v>
      </c>
    </row>
    <row r="15924" spans="1:16" x14ac:dyDescent="0.3">
      <c r="A15924" s="22">
        <v>43631</v>
      </c>
      <c r="B15924">
        <v>2019</v>
      </c>
      <c r="C15924">
        <v>6</v>
      </c>
      <c r="D15924" t="s">
        <v>125</v>
      </c>
      <c r="E15924" t="s">
        <v>121</v>
      </c>
      <c r="F15924" t="s">
        <v>194</v>
      </c>
      <c r="G15924" t="s">
        <v>111</v>
      </c>
      <c r="H15924" t="s">
        <v>98</v>
      </c>
      <c r="I15924" t="s">
        <v>75</v>
      </c>
      <c r="J15924" t="s">
        <v>99</v>
      </c>
      <c r="K15924" s="23">
        <v>5</v>
      </c>
      <c r="L15924" s="24">
        <v>2.8</v>
      </c>
      <c r="M15924" s="24">
        <v>14</v>
      </c>
      <c r="N15924" s="24">
        <v>10.08</v>
      </c>
      <c r="O15924" s="24">
        <v>3.92</v>
      </c>
      <c r="P15924" s="25">
        <v>28</v>
      </c>
    </row>
    <row r="15925" spans="1:16" x14ac:dyDescent="0.3">
      <c r="A15925" s="22">
        <v>43631</v>
      </c>
      <c r="B15925">
        <v>2019</v>
      </c>
      <c r="C15925">
        <v>6</v>
      </c>
      <c r="D15925" t="s">
        <v>125</v>
      </c>
      <c r="E15925" t="s">
        <v>121</v>
      </c>
      <c r="F15925" t="s">
        <v>194</v>
      </c>
      <c r="G15925" t="s">
        <v>111</v>
      </c>
      <c r="H15925" t="s">
        <v>100</v>
      </c>
      <c r="I15925" t="s">
        <v>70</v>
      </c>
      <c r="J15925" t="s">
        <v>101</v>
      </c>
      <c r="K15925" s="23">
        <v>15</v>
      </c>
      <c r="L15925" s="24">
        <v>2.4</v>
      </c>
      <c r="M15925" s="24">
        <v>36</v>
      </c>
      <c r="N15925" s="24">
        <v>26.64</v>
      </c>
      <c r="O15925" s="24">
        <v>9.36</v>
      </c>
      <c r="P15925" s="25">
        <v>26</v>
      </c>
    </row>
    <row r="15926" spans="1:16" x14ac:dyDescent="0.3">
      <c r="A15926" s="22">
        <v>43631</v>
      </c>
      <c r="B15926">
        <v>2019</v>
      </c>
      <c r="C15926">
        <v>6</v>
      </c>
      <c r="D15926" t="s">
        <v>125</v>
      </c>
      <c r="E15926" t="s">
        <v>121</v>
      </c>
      <c r="F15926" t="s">
        <v>194</v>
      </c>
      <c r="G15926" t="s">
        <v>111</v>
      </c>
      <c r="H15926" t="s">
        <v>102</v>
      </c>
      <c r="I15926" t="s">
        <v>71</v>
      </c>
      <c r="J15926" t="s">
        <v>103</v>
      </c>
      <c r="K15926" s="23">
        <v>13</v>
      </c>
      <c r="L15926" s="24">
        <v>6.9</v>
      </c>
      <c r="M15926" s="24">
        <v>89.7</v>
      </c>
      <c r="N15926" s="24">
        <v>59.2</v>
      </c>
      <c r="O15926" s="24">
        <v>30.5</v>
      </c>
      <c r="P15926" s="25">
        <v>34</v>
      </c>
    </row>
    <row r="15927" spans="1:16" x14ac:dyDescent="0.3">
      <c r="A15927" s="22">
        <v>43631</v>
      </c>
      <c r="B15927">
        <v>2019</v>
      </c>
      <c r="C15927">
        <v>6</v>
      </c>
      <c r="D15927" t="s">
        <v>125</v>
      </c>
      <c r="E15927" t="s">
        <v>121</v>
      </c>
      <c r="F15927" t="s">
        <v>194</v>
      </c>
      <c r="G15927" t="s">
        <v>111</v>
      </c>
      <c r="H15927" t="s">
        <v>104</v>
      </c>
      <c r="I15927" t="s">
        <v>76</v>
      </c>
      <c r="J15927" t="s">
        <v>105</v>
      </c>
      <c r="K15927" s="23">
        <v>0</v>
      </c>
      <c r="L15927" s="24">
        <v>7.4</v>
      </c>
      <c r="M15927" s="24">
        <v>0</v>
      </c>
      <c r="N15927" s="24">
        <v>0</v>
      </c>
      <c r="O15927" s="24">
        <v>0</v>
      </c>
      <c r="P15927" s="25">
        <v>34</v>
      </c>
    </row>
    <row r="15928" spans="1:16" x14ac:dyDescent="0.3">
      <c r="A15928" s="22">
        <v>43631</v>
      </c>
      <c r="B15928">
        <v>2019</v>
      </c>
      <c r="C15928">
        <v>6</v>
      </c>
      <c r="D15928" t="s">
        <v>125</v>
      </c>
      <c r="E15928" t="s">
        <v>121</v>
      </c>
      <c r="F15928" t="s">
        <v>194</v>
      </c>
      <c r="G15928" t="s">
        <v>111</v>
      </c>
      <c r="H15928" t="s">
        <v>106</v>
      </c>
      <c r="I15928" t="s">
        <v>69</v>
      </c>
      <c r="J15928" t="s">
        <v>107</v>
      </c>
      <c r="K15928" s="23">
        <v>7</v>
      </c>
      <c r="L15928" s="24">
        <v>16.5</v>
      </c>
      <c r="M15928" s="24">
        <v>115.5</v>
      </c>
      <c r="N15928" s="24">
        <v>90.09</v>
      </c>
      <c r="O15928" s="24">
        <v>25.41</v>
      </c>
      <c r="P15928" s="25">
        <v>22</v>
      </c>
    </row>
    <row r="15929" spans="1:16" x14ac:dyDescent="0.3">
      <c r="A15929" s="22">
        <v>43631</v>
      </c>
      <c r="B15929">
        <v>2019</v>
      </c>
      <c r="C15929">
        <v>6</v>
      </c>
      <c r="D15929" t="s">
        <v>125</v>
      </c>
      <c r="E15929" t="s">
        <v>121</v>
      </c>
      <c r="F15929" t="s">
        <v>194</v>
      </c>
      <c r="G15929" t="s">
        <v>111</v>
      </c>
      <c r="H15929" t="s">
        <v>108</v>
      </c>
      <c r="I15929" t="s">
        <v>72</v>
      </c>
      <c r="J15929" t="s">
        <v>109</v>
      </c>
      <c r="K15929" s="23">
        <v>8</v>
      </c>
      <c r="L15929" s="24">
        <v>8.1999999999999993</v>
      </c>
      <c r="M15929" s="24">
        <v>65.599999999999994</v>
      </c>
      <c r="N15929" s="24">
        <v>44.61</v>
      </c>
      <c r="O15929" s="24">
        <v>20.99</v>
      </c>
      <c r="P15929" s="25">
        <v>32</v>
      </c>
    </row>
    <row r="15930" spans="1:16" x14ac:dyDescent="0.3">
      <c r="A15930" s="22">
        <v>43632</v>
      </c>
      <c r="B15930">
        <v>2019</v>
      </c>
      <c r="C15930">
        <v>6</v>
      </c>
      <c r="D15930" t="s">
        <v>125</v>
      </c>
      <c r="E15930" t="s">
        <v>121</v>
      </c>
      <c r="F15930" t="s">
        <v>194</v>
      </c>
      <c r="G15930" t="s">
        <v>112</v>
      </c>
      <c r="H15930" t="s">
        <v>94</v>
      </c>
      <c r="I15930" t="s">
        <v>73</v>
      </c>
      <c r="J15930" t="s">
        <v>95</v>
      </c>
      <c r="K15930" s="23">
        <v>4</v>
      </c>
      <c r="L15930" s="24">
        <v>3.1</v>
      </c>
      <c r="M15930" s="24">
        <v>12.4</v>
      </c>
      <c r="N15930" s="24">
        <v>8.68</v>
      </c>
      <c r="O15930" s="24">
        <v>3.72</v>
      </c>
      <c r="P15930" s="25">
        <v>30</v>
      </c>
    </row>
    <row r="15931" spans="1:16" x14ac:dyDescent="0.3">
      <c r="A15931" s="22">
        <v>43632</v>
      </c>
      <c r="B15931">
        <v>2019</v>
      </c>
      <c r="C15931">
        <v>6</v>
      </c>
      <c r="D15931" t="s">
        <v>125</v>
      </c>
      <c r="E15931" t="s">
        <v>121</v>
      </c>
      <c r="F15931" t="s">
        <v>194</v>
      </c>
      <c r="G15931" t="s">
        <v>112</v>
      </c>
      <c r="H15931" t="s">
        <v>96</v>
      </c>
      <c r="I15931" t="s">
        <v>74</v>
      </c>
      <c r="J15931" t="s">
        <v>97</v>
      </c>
      <c r="K15931" s="23">
        <v>5.35</v>
      </c>
      <c r="L15931" s="24">
        <v>3.6</v>
      </c>
      <c r="M15931" s="24">
        <v>19.260000000000002</v>
      </c>
      <c r="N15931" s="24">
        <v>13.48</v>
      </c>
      <c r="O15931" s="24">
        <v>5.78</v>
      </c>
      <c r="P15931" s="25">
        <v>30</v>
      </c>
    </row>
    <row r="15932" spans="1:16" x14ac:dyDescent="0.3">
      <c r="A15932" s="22">
        <v>43632</v>
      </c>
      <c r="B15932">
        <v>2019</v>
      </c>
      <c r="C15932">
        <v>6</v>
      </c>
      <c r="D15932" t="s">
        <v>125</v>
      </c>
      <c r="E15932" t="s">
        <v>121</v>
      </c>
      <c r="F15932" t="s">
        <v>194</v>
      </c>
      <c r="G15932" t="s">
        <v>112</v>
      </c>
      <c r="H15932" t="s">
        <v>98</v>
      </c>
      <c r="I15932" t="s">
        <v>75</v>
      </c>
      <c r="J15932" t="s">
        <v>99</v>
      </c>
      <c r="K15932" s="23">
        <v>3</v>
      </c>
      <c r="L15932" s="24">
        <v>2.8</v>
      </c>
      <c r="M15932" s="24">
        <v>8.4</v>
      </c>
      <c r="N15932" s="24">
        <v>6.05</v>
      </c>
      <c r="O15932" s="24">
        <v>2.35</v>
      </c>
      <c r="P15932" s="25">
        <v>28</v>
      </c>
    </row>
    <row r="15933" spans="1:16" x14ac:dyDescent="0.3">
      <c r="A15933" s="22">
        <v>43632</v>
      </c>
      <c r="B15933">
        <v>2019</v>
      </c>
      <c r="C15933">
        <v>6</v>
      </c>
      <c r="D15933" t="s">
        <v>125</v>
      </c>
      <c r="E15933" t="s">
        <v>121</v>
      </c>
      <c r="F15933" t="s">
        <v>194</v>
      </c>
      <c r="G15933" t="s">
        <v>112</v>
      </c>
      <c r="H15933" t="s">
        <v>100</v>
      </c>
      <c r="I15933" t="s">
        <v>70</v>
      </c>
      <c r="J15933" t="s">
        <v>101</v>
      </c>
      <c r="K15933" s="23">
        <v>18</v>
      </c>
      <c r="L15933" s="24">
        <v>2.4</v>
      </c>
      <c r="M15933" s="24">
        <v>43.2</v>
      </c>
      <c r="N15933" s="24">
        <v>31.97</v>
      </c>
      <c r="O15933" s="24">
        <v>11.23</v>
      </c>
      <c r="P15933" s="25">
        <v>26</v>
      </c>
    </row>
    <row r="15934" spans="1:16" x14ac:dyDescent="0.3">
      <c r="A15934" s="22">
        <v>43632</v>
      </c>
      <c r="B15934">
        <v>2019</v>
      </c>
      <c r="C15934">
        <v>6</v>
      </c>
      <c r="D15934" t="s">
        <v>125</v>
      </c>
      <c r="E15934" t="s">
        <v>121</v>
      </c>
      <c r="F15934" t="s">
        <v>194</v>
      </c>
      <c r="G15934" t="s">
        <v>112</v>
      </c>
      <c r="H15934" t="s">
        <v>102</v>
      </c>
      <c r="I15934" t="s">
        <v>71</v>
      </c>
      <c r="J15934" t="s">
        <v>103</v>
      </c>
      <c r="K15934" s="23">
        <v>2</v>
      </c>
      <c r="L15934" s="24">
        <v>6.9</v>
      </c>
      <c r="M15934" s="24">
        <v>13.8</v>
      </c>
      <c r="N15934" s="24">
        <v>9.11</v>
      </c>
      <c r="O15934" s="24">
        <v>4.6900000000000004</v>
      </c>
      <c r="P15934" s="25">
        <v>34</v>
      </c>
    </row>
    <row r="15935" spans="1:16" x14ac:dyDescent="0.3">
      <c r="A15935" s="22">
        <v>43632</v>
      </c>
      <c r="B15935">
        <v>2019</v>
      </c>
      <c r="C15935">
        <v>6</v>
      </c>
      <c r="D15935" t="s">
        <v>125</v>
      </c>
      <c r="E15935" t="s">
        <v>121</v>
      </c>
      <c r="F15935" t="s">
        <v>194</v>
      </c>
      <c r="G15935" t="s">
        <v>112</v>
      </c>
      <c r="H15935" t="s">
        <v>104</v>
      </c>
      <c r="I15935" t="s">
        <v>76</v>
      </c>
      <c r="J15935" t="s">
        <v>105</v>
      </c>
      <c r="K15935" s="23">
        <v>0</v>
      </c>
      <c r="L15935" s="24">
        <v>7.4</v>
      </c>
      <c r="M15935" s="24">
        <v>0</v>
      </c>
      <c r="N15935" s="24">
        <v>0</v>
      </c>
      <c r="O15935" s="24">
        <v>0</v>
      </c>
      <c r="P15935" s="25">
        <v>34</v>
      </c>
    </row>
    <row r="15936" spans="1:16" x14ac:dyDescent="0.3">
      <c r="A15936" s="22">
        <v>43632</v>
      </c>
      <c r="B15936">
        <v>2019</v>
      </c>
      <c r="C15936">
        <v>6</v>
      </c>
      <c r="D15936" t="s">
        <v>125</v>
      </c>
      <c r="E15936" t="s">
        <v>121</v>
      </c>
      <c r="F15936" t="s">
        <v>194</v>
      </c>
      <c r="G15936" t="s">
        <v>112</v>
      </c>
      <c r="H15936" t="s">
        <v>106</v>
      </c>
      <c r="I15936" t="s">
        <v>69</v>
      </c>
      <c r="J15936" t="s">
        <v>107</v>
      </c>
      <c r="K15936" s="23">
        <v>0</v>
      </c>
      <c r="L15936" s="24">
        <v>16.5</v>
      </c>
      <c r="M15936" s="24">
        <v>0</v>
      </c>
      <c r="N15936" s="24">
        <v>0</v>
      </c>
      <c r="O15936" s="24">
        <v>0</v>
      </c>
      <c r="P15936" s="25">
        <v>22</v>
      </c>
    </row>
    <row r="15937" spans="1:16" x14ac:dyDescent="0.3">
      <c r="A15937" s="22">
        <v>43632</v>
      </c>
      <c r="B15937">
        <v>2019</v>
      </c>
      <c r="C15937">
        <v>6</v>
      </c>
      <c r="D15937" t="s">
        <v>125</v>
      </c>
      <c r="E15937" t="s">
        <v>121</v>
      </c>
      <c r="F15937" t="s">
        <v>194</v>
      </c>
      <c r="G15937" t="s">
        <v>112</v>
      </c>
      <c r="H15937" t="s">
        <v>108</v>
      </c>
      <c r="I15937" t="s">
        <v>72</v>
      </c>
      <c r="J15937" t="s">
        <v>109</v>
      </c>
      <c r="K15937" s="23">
        <v>9</v>
      </c>
      <c r="L15937" s="24">
        <v>8.1999999999999993</v>
      </c>
      <c r="M15937" s="24">
        <v>73.8</v>
      </c>
      <c r="N15937" s="24">
        <v>50.18</v>
      </c>
      <c r="O15937" s="24">
        <v>23.62</v>
      </c>
      <c r="P15937" s="25">
        <v>32</v>
      </c>
    </row>
    <row r="15938" spans="1:16" x14ac:dyDescent="0.3">
      <c r="A15938" s="22">
        <v>43633</v>
      </c>
      <c r="B15938">
        <v>2019</v>
      </c>
      <c r="C15938">
        <v>6</v>
      </c>
      <c r="D15938" t="s">
        <v>125</v>
      </c>
      <c r="E15938" t="s">
        <v>121</v>
      </c>
      <c r="F15938" t="s">
        <v>194</v>
      </c>
      <c r="G15938" t="s">
        <v>113</v>
      </c>
      <c r="H15938" t="s">
        <v>94</v>
      </c>
      <c r="I15938" t="s">
        <v>73</v>
      </c>
      <c r="J15938" t="s">
        <v>95</v>
      </c>
      <c r="K15938" s="23">
        <v>6.66</v>
      </c>
      <c r="L15938" s="24">
        <v>3.1</v>
      </c>
      <c r="M15938" s="24">
        <v>20.65</v>
      </c>
      <c r="N15938" s="24">
        <v>14.45</v>
      </c>
      <c r="O15938" s="24">
        <v>6.2</v>
      </c>
      <c r="P15938" s="25">
        <v>30</v>
      </c>
    </row>
    <row r="15939" spans="1:16" x14ac:dyDescent="0.3">
      <c r="A15939" s="22">
        <v>43633</v>
      </c>
      <c r="B15939">
        <v>2019</v>
      </c>
      <c r="C15939">
        <v>6</v>
      </c>
      <c r="D15939" t="s">
        <v>125</v>
      </c>
      <c r="E15939" t="s">
        <v>121</v>
      </c>
      <c r="F15939" t="s">
        <v>194</v>
      </c>
      <c r="G15939" t="s">
        <v>113</v>
      </c>
      <c r="H15939" t="s">
        <v>96</v>
      </c>
      <c r="I15939" t="s">
        <v>74</v>
      </c>
      <c r="J15939" t="s">
        <v>97</v>
      </c>
      <c r="K15939" s="23">
        <v>4.66</v>
      </c>
      <c r="L15939" s="24">
        <v>3.6</v>
      </c>
      <c r="M15939" s="24">
        <v>16.78</v>
      </c>
      <c r="N15939" s="24">
        <v>11.75</v>
      </c>
      <c r="O15939" s="24">
        <v>5.03</v>
      </c>
      <c r="P15939" s="25">
        <v>30</v>
      </c>
    </row>
    <row r="15940" spans="1:16" x14ac:dyDescent="0.3">
      <c r="A15940" s="22">
        <v>43633</v>
      </c>
      <c r="B15940">
        <v>2019</v>
      </c>
      <c r="C15940">
        <v>6</v>
      </c>
      <c r="D15940" t="s">
        <v>125</v>
      </c>
      <c r="E15940" t="s">
        <v>121</v>
      </c>
      <c r="F15940" t="s">
        <v>194</v>
      </c>
      <c r="G15940" t="s">
        <v>113</v>
      </c>
      <c r="H15940" t="s">
        <v>98</v>
      </c>
      <c r="I15940" t="s">
        <v>75</v>
      </c>
      <c r="J15940" t="s">
        <v>99</v>
      </c>
      <c r="K15940" s="23">
        <v>3</v>
      </c>
      <c r="L15940" s="24">
        <v>2.8</v>
      </c>
      <c r="M15940" s="24">
        <v>8.4</v>
      </c>
      <c r="N15940" s="24">
        <v>6.05</v>
      </c>
      <c r="O15940" s="24">
        <v>2.35</v>
      </c>
      <c r="P15940" s="25">
        <v>28</v>
      </c>
    </row>
    <row r="15941" spans="1:16" x14ac:dyDescent="0.3">
      <c r="A15941" s="22">
        <v>43633</v>
      </c>
      <c r="B15941">
        <v>2019</v>
      </c>
      <c r="C15941">
        <v>6</v>
      </c>
      <c r="D15941" t="s">
        <v>125</v>
      </c>
      <c r="E15941" t="s">
        <v>121</v>
      </c>
      <c r="F15941" t="s">
        <v>194</v>
      </c>
      <c r="G15941" t="s">
        <v>113</v>
      </c>
      <c r="H15941" t="s">
        <v>100</v>
      </c>
      <c r="I15941" t="s">
        <v>70</v>
      </c>
      <c r="J15941" t="s">
        <v>101</v>
      </c>
      <c r="K15941" s="23">
        <v>18</v>
      </c>
      <c r="L15941" s="24">
        <v>2.4</v>
      </c>
      <c r="M15941" s="24">
        <v>43.2</v>
      </c>
      <c r="N15941" s="24">
        <v>31.97</v>
      </c>
      <c r="O15941" s="24">
        <v>11.23</v>
      </c>
      <c r="P15941" s="25">
        <v>26</v>
      </c>
    </row>
    <row r="15942" spans="1:16" x14ac:dyDescent="0.3">
      <c r="A15942" s="22">
        <v>43633</v>
      </c>
      <c r="B15942">
        <v>2019</v>
      </c>
      <c r="C15942">
        <v>6</v>
      </c>
      <c r="D15942" t="s">
        <v>125</v>
      </c>
      <c r="E15942" t="s">
        <v>121</v>
      </c>
      <c r="F15942" t="s">
        <v>194</v>
      </c>
      <c r="G15942" t="s">
        <v>113</v>
      </c>
      <c r="H15942" t="s">
        <v>102</v>
      </c>
      <c r="I15942" t="s">
        <v>71</v>
      </c>
      <c r="J15942" t="s">
        <v>103</v>
      </c>
      <c r="K15942" s="23">
        <v>6</v>
      </c>
      <c r="L15942" s="24">
        <v>6.9</v>
      </c>
      <c r="M15942" s="24">
        <v>41.4</v>
      </c>
      <c r="N15942" s="24">
        <v>27.32</v>
      </c>
      <c r="O15942" s="24">
        <v>14.08</v>
      </c>
      <c r="P15942" s="25">
        <v>34</v>
      </c>
    </row>
    <row r="15943" spans="1:16" x14ac:dyDescent="0.3">
      <c r="A15943" s="22">
        <v>43633</v>
      </c>
      <c r="B15943">
        <v>2019</v>
      </c>
      <c r="C15943">
        <v>6</v>
      </c>
      <c r="D15943" t="s">
        <v>125</v>
      </c>
      <c r="E15943" t="s">
        <v>121</v>
      </c>
      <c r="F15943" t="s">
        <v>194</v>
      </c>
      <c r="G15943" t="s">
        <v>113</v>
      </c>
      <c r="H15943" t="s">
        <v>104</v>
      </c>
      <c r="I15943" t="s">
        <v>76</v>
      </c>
      <c r="J15943" t="s">
        <v>105</v>
      </c>
      <c r="K15943" s="23">
        <v>0</v>
      </c>
      <c r="L15943" s="24">
        <v>7.4</v>
      </c>
      <c r="M15943" s="24">
        <v>0</v>
      </c>
      <c r="N15943" s="24">
        <v>0</v>
      </c>
      <c r="O15943" s="24">
        <v>0</v>
      </c>
      <c r="P15943" s="25">
        <v>34</v>
      </c>
    </row>
    <row r="15944" spans="1:16" x14ac:dyDescent="0.3">
      <c r="A15944" s="22">
        <v>43633</v>
      </c>
      <c r="B15944">
        <v>2019</v>
      </c>
      <c r="C15944">
        <v>6</v>
      </c>
      <c r="D15944" t="s">
        <v>125</v>
      </c>
      <c r="E15944" t="s">
        <v>121</v>
      </c>
      <c r="F15944" t="s">
        <v>194</v>
      </c>
      <c r="G15944" t="s">
        <v>113</v>
      </c>
      <c r="H15944" t="s">
        <v>106</v>
      </c>
      <c r="I15944" t="s">
        <v>69</v>
      </c>
      <c r="J15944" t="s">
        <v>107</v>
      </c>
      <c r="K15944" s="23">
        <v>2</v>
      </c>
      <c r="L15944" s="24">
        <v>16.5</v>
      </c>
      <c r="M15944" s="24">
        <v>33</v>
      </c>
      <c r="N15944" s="24">
        <v>25.74</v>
      </c>
      <c r="O15944" s="24">
        <v>7.26</v>
      </c>
      <c r="P15944" s="25">
        <v>22</v>
      </c>
    </row>
    <row r="15945" spans="1:16" x14ac:dyDescent="0.3">
      <c r="A15945" s="22">
        <v>43633</v>
      </c>
      <c r="B15945">
        <v>2019</v>
      </c>
      <c r="C15945">
        <v>6</v>
      </c>
      <c r="D15945" t="s">
        <v>125</v>
      </c>
      <c r="E15945" t="s">
        <v>121</v>
      </c>
      <c r="F15945" t="s">
        <v>194</v>
      </c>
      <c r="G15945" t="s">
        <v>113</v>
      </c>
      <c r="H15945" t="s">
        <v>108</v>
      </c>
      <c r="I15945" t="s">
        <v>72</v>
      </c>
      <c r="J15945" t="s">
        <v>109</v>
      </c>
      <c r="K15945" s="23">
        <v>2.34</v>
      </c>
      <c r="L15945" s="24">
        <v>8.1999999999999993</v>
      </c>
      <c r="M15945" s="24">
        <v>19.190000000000001</v>
      </c>
      <c r="N15945" s="24">
        <v>13.05</v>
      </c>
      <c r="O15945" s="24">
        <v>6.14</v>
      </c>
      <c r="P15945" s="25">
        <v>32</v>
      </c>
    </row>
    <row r="15946" spans="1:16" x14ac:dyDescent="0.3">
      <c r="A15946" s="22">
        <v>43634</v>
      </c>
      <c r="B15946">
        <v>2019</v>
      </c>
      <c r="C15946">
        <v>6</v>
      </c>
      <c r="D15946" t="s">
        <v>125</v>
      </c>
      <c r="E15946" t="s">
        <v>121</v>
      </c>
      <c r="F15946" t="s">
        <v>194</v>
      </c>
      <c r="G15946" t="s">
        <v>114</v>
      </c>
      <c r="H15946" t="s">
        <v>94</v>
      </c>
      <c r="I15946" t="s">
        <v>73</v>
      </c>
      <c r="J15946" t="s">
        <v>95</v>
      </c>
      <c r="K15946" s="23">
        <v>5</v>
      </c>
      <c r="L15946" s="24">
        <v>3.1</v>
      </c>
      <c r="M15946" s="24">
        <v>15.5</v>
      </c>
      <c r="N15946" s="24">
        <v>10.85</v>
      </c>
      <c r="O15946" s="24">
        <v>4.6500000000000004</v>
      </c>
      <c r="P15946" s="25">
        <v>30</v>
      </c>
    </row>
    <row r="15947" spans="1:16" x14ac:dyDescent="0.3">
      <c r="A15947" s="22">
        <v>43634</v>
      </c>
      <c r="B15947">
        <v>2019</v>
      </c>
      <c r="C15947">
        <v>6</v>
      </c>
      <c r="D15947" t="s">
        <v>125</v>
      </c>
      <c r="E15947" t="s">
        <v>121</v>
      </c>
      <c r="F15947" t="s">
        <v>194</v>
      </c>
      <c r="G15947" t="s">
        <v>114</v>
      </c>
      <c r="H15947" t="s">
        <v>96</v>
      </c>
      <c r="I15947" t="s">
        <v>74</v>
      </c>
      <c r="J15947" t="s">
        <v>97</v>
      </c>
      <c r="K15947" s="23">
        <v>4.21</v>
      </c>
      <c r="L15947" s="24">
        <v>3.6</v>
      </c>
      <c r="M15947" s="24">
        <v>15.16</v>
      </c>
      <c r="N15947" s="24">
        <v>10.61</v>
      </c>
      <c r="O15947" s="24">
        <v>4.55</v>
      </c>
      <c r="P15947" s="25">
        <v>30</v>
      </c>
    </row>
    <row r="15948" spans="1:16" x14ac:dyDescent="0.3">
      <c r="A15948" s="22">
        <v>43634</v>
      </c>
      <c r="B15948">
        <v>2019</v>
      </c>
      <c r="C15948">
        <v>6</v>
      </c>
      <c r="D15948" t="s">
        <v>125</v>
      </c>
      <c r="E15948" t="s">
        <v>121</v>
      </c>
      <c r="F15948" t="s">
        <v>194</v>
      </c>
      <c r="G15948" t="s">
        <v>114</v>
      </c>
      <c r="H15948" t="s">
        <v>98</v>
      </c>
      <c r="I15948" t="s">
        <v>75</v>
      </c>
      <c r="J15948" t="s">
        <v>99</v>
      </c>
      <c r="K15948" s="23">
        <v>3</v>
      </c>
      <c r="L15948" s="24">
        <v>2.8</v>
      </c>
      <c r="M15948" s="24">
        <v>8.4</v>
      </c>
      <c r="N15948" s="24">
        <v>6.05</v>
      </c>
      <c r="O15948" s="24">
        <v>2.35</v>
      </c>
      <c r="P15948" s="25">
        <v>28</v>
      </c>
    </row>
    <row r="15949" spans="1:16" x14ac:dyDescent="0.3">
      <c r="A15949" s="22">
        <v>43634</v>
      </c>
      <c r="B15949">
        <v>2019</v>
      </c>
      <c r="C15949">
        <v>6</v>
      </c>
      <c r="D15949" t="s">
        <v>125</v>
      </c>
      <c r="E15949" t="s">
        <v>121</v>
      </c>
      <c r="F15949" t="s">
        <v>194</v>
      </c>
      <c r="G15949" t="s">
        <v>114</v>
      </c>
      <c r="H15949" t="s">
        <v>100</v>
      </c>
      <c r="I15949" t="s">
        <v>70</v>
      </c>
      <c r="J15949" t="s">
        <v>101</v>
      </c>
      <c r="K15949" s="23">
        <v>29.5</v>
      </c>
      <c r="L15949" s="24">
        <v>2.4</v>
      </c>
      <c r="M15949" s="24">
        <v>70.8</v>
      </c>
      <c r="N15949" s="24">
        <v>52.39</v>
      </c>
      <c r="O15949" s="24">
        <v>18.41</v>
      </c>
      <c r="P15949" s="25">
        <v>26</v>
      </c>
    </row>
    <row r="15950" spans="1:16" x14ac:dyDescent="0.3">
      <c r="A15950" s="22">
        <v>43634</v>
      </c>
      <c r="B15950">
        <v>2019</v>
      </c>
      <c r="C15950">
        <v>6</v>
      </c>
      <c r="D15950" t="s">
        <v>125</v>
      </c>
      <c r="E15950" t="s">
        <v>121</v>
      </c>
      <c r="F15950" t="s">
        <v>194</v>
      </c>
      <c r="G15950" t="s">
        <v>114</v>
      </c>
      <c r="H15950" t="s">
        <v>102</v>
      </c>
      <c r="I15950" t="s">
        <v>71</v>
      </c>
      <c r="J15950" t="s">
        <v>103</v>
      </c>
      <c r="K15950" s="23">
        <v>8</v>
      </c>
      <c r="L15950" s="24">
        <v>6.9</v>
      </c>
      <c r="M15950" s="24">
        <v>55.2</v>
      </c>
      <c r="N15950" s="24">
        <v>36.43</v>
      </c>
      <c r="O15950" s="24">
        <v>18.77</v>
      </c>
      <c r="P15950" s="25">
        <v>34</v>
      </c>
    </row>
    <row r="15951" spans="1:16" x14ac:dyDescent="0.3">
      <c r="A15951" s="22">
        <v>43634</v>
      </c>
      <c r="B15951">
        <v>2019</v>
      </c>
      <c r="C15951">
        <v>6</v>
      </c>
      <c r="D15951" t="s">
        <v>125</v>
      </c>
      <c r="E15951" t="s">
        <v>121</v>
      </c>
      <c r="F15951" t="s">
        <v>194</v>
      </c>
      <c r="G15951" t="s">
        <v>114</v>
      </c>
      <c r="H15951" t="s">
        <v>104</v>
      </c>
      <c r="I15951" t="s">
        <v>76</v>
      </c>
      <c r="J15951" t="s">
        <v>105</v>
      </c>
      <c r="K15951" s="23">
        <v>0</v>
      </c>
      <c r="L15951" s="24">
        <v>7.4</v>
      </c>
      <c r="M15951" s="24">
        <v>0</v>
      </c>
      <c r="N15951" s="24">
        <v>0</v>
      </c>
      <c r="O15951" s="24">
        <v>0</v>
      </c>
      <c r="P15951" s="25">
        <v>34</v>
      </c>
    </row>
    <row r="15952" spans="1:16" x14ac:dyDescent="0.3">
      <c r="A15952" s="22">
        <v>43634</v>
      </c>
      <c r="B15952">
        <v>2019</v>
      </c>
      <c r="C15952">
        <v>6</v>
      </c>
      <c r="D15952" t="s">
        <v>125</v>
      </c>
      <c r="E15952" t="s">
        <v>121</v>
      </c>
      <c r="F15952" t="s">
        <v>194</v>
      </c>
      <c r="G15952" t="s">
        <v>114</v>
      </c>
      <c r="H15952" t="s">
        <v>106</v>
      </c>
      <c r="I15952" t="s">
        <v>69</v>
      </c>
      <c r="J15952" t="s">
        <v>107</v>
      </c>
      <c r="K15952" s="23">
        <v>2</v>
      </c>
      <c r="L15952" s="24">
        <v>16.5</v>
      </c>
      <c r="M15952" s="24">
        <v>33</v>
      </c>
      <c r="N15952" s="24">
        <v>25.74</v>
      </c>
      <c r="O15952" s="24">
        <v>7.26</v>
      </c>
      <c r="P15952" s="25">
        <v>22</v>
      </c>
    </row>
    <row r="15953" spans="1:16" x14ac:dyDescent="0.3">
      <c r="A15953" s="22">
        <v>43634</v>
      </c>
      <c r="B15953">
        <v>2019</v>
      </c>
      <c r="C15953">
        <v>6</v>
      </c>
      <c r="D15953" t="s">
        <v>125</v>
      </c>
      <c r="E15953" t="s">
        <v>121</v>
      </c>
      <c r="F15953" t="s">
        <v>194</v>
      </c>
      <c r="G15953" t="s">
        <v>114</v>
      </c>
      <c r="H15953" t="s">
        <v>108</v>
      </c>
      <c r="I15953" t="s">
        <v>72</v>
      </c>
      <c r="J15953" t="s">
        <v>109</v>
      </c>
      <c r="K15953" s="23">
        <v>12.1</v>
      </c>
      <c r="L15953" s="24">
        <v>8.1999999999999993</v>
      </c>
      <c r="M15953" s="24">
        <v>99.22</v>
      </c>
      <c r="N15953" s="24">
        <v>67.47</v>
      </c>
      <c r="O15953" s="24">
        <v>31.75</v>
      </c>
      <c r="P15953" s="25">
        <v>32</v>
      </c>
    </row>
    <row r="15954" spans="1:16" x14ac:dyDescent="0.3">
      <c r="A15954" s="22">
        <v>43635</v>
      </c>
      <c r="B15954">
        <v>2019</v>
      </c>
      <c r="C15954">
        <v>6</v>
      </c>
      <c r="D15954" t="s">
        <v>125</v>
      </c>
      <c r="E15954" t="s">
        <v>121</v>
      </c>
      <c r="F15954" t="s">
        <v>194</v>
      </c>
      <c r="G15954" t="s">
        <v>115</v>
      </c>
      <c r="H15954" t="s">
        <v>94</v>
      </c>
      <c r="I15954" t="s">
        <v>73</v>
      </c>
      <c r="J15954" t="s">
        <v>95</v>
      </c>
      <c r="K15954" s="23">
        <v>3.67</v>
      </c>
      <c r="L15954" s="24">
        <v>3.1</v>
      </c>
      <c r="M15954" s="24">
        <v>11.38</v>
      </c>
      <c r="N15954" s="24">
        <v>7.97</v>
      </c>
      <c r="O15954" s="24">
        <v>3.41</v>
      </c>
      <c r="P15954" s="25">
        <v>30</v>
      </c>
    </row>
    <row r="15955" spans="1:16" x14ac:dyDescent="0.3">
      <c r="A15955" s="22">
        <v>43635</v>
      </c>
      <c r="B15955">
        <v>2019</v>
      </c>
      <c r="C15955">
        <v>6</v>
      </c>
      <c r="D15955" t="s">
        <v>125</v>
      </c>
      <c r="E15955" t="s">
        <v>121</v>
      </c>
      <c r="F15955" t="s">
        <v>194</v>
      </c>
      <c r="G15955" t="s">
        <v>115</v>
      </c>
      <c r="H15955" t="s">
        <v>96</v>
      </c>
      <c r="I15955" t="s">
        <v>74</v>
      </c>
      <c r="J15955" t="s">
        <v>97</v>
      </c>
      <c r="K15955" s="23">
        <v>3.03</v>
      </c>
      <c r="L15955" s="24">
        <v>3.6</v>
      </c>
      <c r="M15955" s="24">
        <v>10.91</v>
      </c>
      <c r="N15955" s="24">
        <v>7.64</v>
      </c>
      <c r="O15955" s="24">
        <v>3.27</v>
      </c>
      <c r="P15955" s="25">
        <v>30</v>
      </c>
    </row>
    <row r="15956" spans="1:16" x14ac:dyDescent="0.3">
      <c r="A15956" s="22">
        <v>43635</v>
      </c>
      <c r="B15956">
        <v>2019</v>
      </c>
      <c r="C15956">
        <v>6</v>
      </c>
      <c r="D15956" t="s">
        <v>125</v>
      </c>
      <c r="E15956" t="s">
        <v>121</v>
      </c>
      <c r="F15956" t="s">
        <v>194</v>
      </c>
      <c r="G15956" t="s">
        <v>115</v>
      </c>
      <c r="H15956" t="s">
        <v>98</v>
      </c>
      <c r="I15956" t="s">
        <v>75</v>
      </c>
      <c r="J15956" t="s">
        <v>99</v>
      </c>
      <c r="K15956" s="23">
        <v>3</v>
      </c>
      <c r="L15956" s="24">
        <v>2.8</v>
      </c>
      <c r="M15956" s="24">
        <v>8.4</v>
      </c>
      <c r="N15956" s="24">
        <v>6.05</v>
      </c>
      <c r="O15956" s="24">
        <v>2.35</v>
      </c>
      <c r="P15956" s="25">
        <v>28</v>
      </c>
    </row>
    <row r="15957" spans="1:16" x14ac:dyDescent="0.3">
      <c r="A15957" s="22">
        <v>43635</v>
      </c>
      <c r="B15957">
        <v>2019</v>
      </c>
      <c r="C15957">
        <v>6</v>
      </c>
      <c r="D15957" t="s">
        <v>125</v>
      </c>
      <c r="E15957" t="s">
        <v>121</v>
      </c>
      <c r="F15957" t="s">
        <v>194</v>
      </c>
      <c r="G15957" t="s">
        <v>115</v>
      </c>
      <c r="H15957" t="s">
        <v>100</v>
      </c>
      <c r="I15957" t="s">
        <v>70</v>
      </c>
      <c r="J15957" t="s">
        <v>101</v>
      </c>
      <c r="K15957" s="23">
        <v>18</v>
      </c>
      <c r="L15957" s="24">
        <v>2.4</v>
      </c>
      <c r="M15957" s="24">
        <v>43.2</v>
      </c>
      <c r="N15957" s="24">
        <v>31.97</v>
      </c>
      <c r="O15957" s="24">
        <v>11.23</v>
      </c>
      <c r="P15957" s="25">
        <v>26</v>
      </c>
    </row>
    <row r="15958" spans="1:16" x14ac:dyDescent="0.3">
      <c r="A15958" s="22">
        <v>43635</v>
      </c>
      <c r="B15958">
        <v>2019</v>
      </c>
      <c r="C15958">
        <v>6</v>
      </c>
      <c r="D15958" t="s">
        <v>125</v>
      </c>
      <c r="E15958" t="s">
        <v>121</v>
      </c>
      <c r="F15958" t="s">
        <v>194</v>
      </c>
      <c r="G15958" t="s">
        <v>115</v>
      </c>
      <c r="H15958" t="s">
        <v>102</v>
      </c>
      <c r="I15958" t="s">
        <v>71</v>
      </c>
      <c r="J15958" t="s">
        <v>103</v>
      </c>
      <c r="K15958" s="23">
        <v>6</v>
      </c>
      <c r="L15958" s="24">
        <v>6.9</v>
      </c>
      <c r="M15958" s="24">
        <v>41.4</v>
      </c>
      <c r="N15958" s="24">
        <v>27.32</v>
      </c>
      <c r="O15958" s="24">
        <v>14.08</v>
      </c>
      <c r="P15958" s="25">
        <v>34</v>
      </c>
    </row>
    <row r="15959" spans="1:16" x14ac:dyDescent="0.3">
      <c r="A15959" s="22">
        <v>43635</v>
      </c>
      <c r="B15959">
        <v>2019</v>
      </c>
      <c r="C15959">
        <v>6</v>
      </c>
      <c r="D15959" t="s">
        <v>125</v>
      </c>
      <c r="E15959" t="s">
        <v>121</v>
      </c>
      <c r="F15959" t="s">
        <v>194</v>
      </c>
      <c r="G15959" t="s">
        <v>115</v>
      </c>
      <c r="H15959" t="s">
        <v>104</v>
      </c>
      <c r="I15959" t="s">
        <v>76</v>
      </c>
      <c r="J15959" t="s">
        <v>105</v>
      </c>
      <c r="K15959" s="23">
        <v>1</v>
      </c>
      <c r="L15959" s="24">
        <v>7.4</v>
      </c>
      <c r="M15959" s="24">
        <v>7.4</v>
      </c>
      <c r="N15959" s="24">
        <v>4.88</v>
      </c>
      <c r="O15959" s="24">
        <v>2.52</v>
      </c>
      <c r="P15959" s="25">
        <v>34</v>
      </c>
    </row>
    <row r="15960" spans="1:16" x14ac:dyDescent="0.3">
      <c r="A15960" s="22">
        <v>43635</v>
      </c>
      <c r="B15960">
        <v>2019</v>
      </c>
      <c r="C15960">
        <v>6</v>
      </c>
      <c r="D15960" t="s">
        <v>125</v>
      </c>
      <c r="E15960" t="s">
        <v>121</v>
      </c>
      <c r="F15960" t="s">
        <v>194</v>
      </c>
      <c r="G15960" t="s">
        <v>115</v>
      </c>
      <c r="H15960" t="s">
        <v>106</v>
      </c>
      <c r="I15960" t="s">
        <v>69</v>
      </c>
      <c r="J15960" t="s">
        <v>107</v>
      </c>
      <c r="K15960" s="23">
        <v>2</v>
      </c>
      <c r="L15960" s="24">
        <v>16.5</v>
      </c>
      <c r="M15960" s="24">
        <v>33</v>
      </c>
      <c r="N15960" s="24">
        <v>25.74</v>
      </c>
      <c r="O15960" s="24">
        <v>7.26</v>
      </c>
      <c r="P15960" s="25">
        <v>22</v>
      </c>
    </row>
    <row r="15961" spans="1:16" x14ac:dyDescent="0.3">
      <c r="A15961" s="22">
        <v>43635</v>
      </c>
      <c r="B15961">
        <v>2019</v>
      </c>
      <c r="C15961">
        <v>6</v>
      </c>
      <c r="D15961" t="s">
        <v>125</v>
      </c>
      <c r="E15961" t="s">
        <v>121</v>
      </c>
      <c r="F15961" t="s">
        <v>194</v>
      </c>
      <c r="G15961" t="s">
        <v>115</v>
      </c>
      <c r="H15961" t="s">
        <v>108</v>
      </c>
      <c r="I15961" t="s">
        <v>72</v>
      </c>
      <c r="J15961" t="s">
        <v>109</v>
      </c>
      <c r="K15961" s="23">
        <v>5.5</v>
      </c>
      <c r="L15961" s="24">
        <v>8.1999999999999993</v>
      </c>
      <c r="M15961" s="24">
        <v>45.1</v>
      </c>
      <c r="N15961" s="24">
        <v>30.67</v>
      </c>
      <c r="O15961" s="24">
        <v>14.43</v>
      </c>
      <c r="P15961" s="25">
        <v>32</v>
      </c>
    </row>
    <row r="15962" spans="1:16" x14ac:dyDescent="0.3">
      <c r="A15962" s="22">
        <v>43636</v>
      </c>
      <c r="B15962">
        <v>2019</v>
      </c>
      <c r="C15962">
        <v>6</v>
      </c>
      <c r="D15962" t="s">
        <v>125</v>
      </c>
      <c r="E15962" t="s">
        <v>121</v>
      </c>
      <c r="F15962" t="s">
        <v>194</v>
      </c>
      <c r="G15962" t="s">
        <v>93</v>
      </c>
      <c r="H15962" t="s">
        <v>94</v>
      </c>
      <c r="I15962" t="s">
        <v>73</v>
      </c>
      <c r="J15962" t="s">
        <v>95</v>
      </c>
      <c r="K15962" s="23">
        <v>5</v>
      </c>
      <c r="L15962" s="24">
        <v>3.1</v>
      </c>
      <c r="M15962" s="24">
        <v>15.5</v>
      </c>
      <c r="N15962" s="24">
        <v>10.85</v>
      </c>
      <c r="O15962" s="24">
        <v>4.6500000000000004</v>
      </c>
      <c r="P15962" s="25">
        <v>30</v>
      </c>
    </row>
    <row r="15963" spans="1:16" x14ac:dyDescent="0.3">
      <c r="A15963" s="22">
        <v>43636</v>
      </c>
      <c r="B15963">
        <v>2019</v>
      </c>
      <c r="C15963">
        <v>6</v>
      </c>
      <c r="D15963" t="s">
        <v>125</v>
      </c>
      <c r="E15963" t="s">
        <v>121</v>
      </c>
      <c r="F15963" t="s">
        <v>194</v>
      </c>
      <c r="G15963" t="s">
        <v>93</v>
      </c>
      <c r="H15963" t="s">
        <v>96</v>
      </c>
      <c r="I15963" t="s">
        <v>74</v>
      </c>
      <c r="J15963" t="s">
        <v>97</v>
      </c>
      <c r="K15963" s="23">
        <v>4.3600000000000003</v>
      </c>
      <c r="L15963" s="24">
        <v>3.6</v>
      </c>
      <c r="M15963" s="24">
        <v>15.7</v>
      </c>
      <c r="N15963" s="24">
        <v>10.99</v>
      </c>
      <c r="O15963" s="24">
        <v>4.71</v>
      </c>
      <c r="P15963" s="25">
        <v>30</v>
      </c>
    </row>
    <row r="15964" spans="1:16" x14ac:dyDescent="0.3">
      <c r="A15964" s="22">
        <v>43636</v>
      </c>
      <c r="B15964">
        <v>2019</v>
      </c>
      <c r="C15964">
        <v>6</v>
      </c>
      <c r="D15964" t="s">
        <v>125</v>
      </c>
      <c r="E15964" t="s">
        <v>121</v>
      </c>
      <c r="F15964" t="s">
        <v>194</v>
      </c>
      <c r="G15964" t="s">
        <v>93</v>
      </c>
      <c r="H15964" t="s">
        <v>98</v>
      </c>
      <c r="I15964" t="s">
        <v>75</v>
      </c>
      <c r="J15964" t="s">
        <v>99</v>
      </c>
      <c r="K15964" s="23">
        <v>3</v>
      </c>
      <c r="L15964" s="24">
        <v>2.8</v>
      </c>
      <c r="M15964" s="24">
        <v>8.4</v>
      </c>
      <c r="N15964" s="24">
        <v>6.05</v>
      </c>
      <c r="O15964" s="24">
        <v>2.35</v>
      </c>
      <c r="P15964" s="25">
        <v>28</v>
      </c>
    </row>
    <row r="15965" spans="1:16" x14ac:dyDescent="0.3">
      <c r="A15965" s="22">
        <v>43636</v>
      </c>
      <c r="B15965">
        <v>2019</v>
      </c>
      <c r="C15965">
        <v>6</v>
      </c>
      <c r="D15965" t="s">
        <v>125</v>
      </c>
      <c r="E15965" t="s">
        <v>121</v>
      </c>
      <c r="F15965" t="s">
        <v>194</v>
      </c>
      <c r="G15965" t="s">
        <v>93</v>
      </c>
      <c r="H15965" t="s">
        <v>100</v>
      </c>
      <c r="I15965" t="s">
        <v>70</v>
      </c>
      <c r="J15965" t="s">
        <v>101</v>
      </c>
      <c r="K15965" s="23">
        <v>15</v>
      </c>
      <c r="L15965" s="24">
        <v>2.4</v>
      </c>
      <c r="M15965" s="24">
        <v>36</v>
      </c>
      <c r="N15965" s="24">
        <v>26.64</v>
      </c>
      <c r="O15965" s="24">
        <v>9.36</v>
      </c>
      <c r="P15965" s="25">
        <v>26</v>
      </c>
    </row>
    <row r="15966" spans="1:16" x14ac:dyDescent="0.3">
      <c r="A15966" s="22">
        <v>43636</v>
      </c>
      <c r="B15966">
        <v>2019</v>
      </c>
      <c r="C15966">
        <v>6</v>
      </c>
      <c r="D15966" t="s">
        <v>125</v>
      </c>
      <c r="E15966" t="s">
        <v>121</v>
      </c>
      <c r="F15966" t="s">
        <v>194</v>
      </c>
      <c r="G15966" t="s">
        <v>93</v>
      </c>
      <c r="H15966" t="s">
        <v>102</v>
      </c>
      <c r="I15966" t="s">
        <v>71</v>
      </c>
      <c r="J15966" t="s">
        <v>103</v>
      </c>
      <c r="K15966" s="23">
        <v>9</v>
      </c>
      <c r="L15966" s="24">
        <v>6.9</v>
      </c>
      <c r="M15966" s="24">
        <v>62.1</v>
      </c>
      <c r="N15966" s="24">
        <v>40.99</v>
      </c>
      <c r="O15966" s="24">
        <v>21.11</v>
      </c>
      <c r="P15966" s="25">
        <v>34</v>
      </c>
    </row>
    <row r="15967" spans="1:16" x14ac:dyDescent="0.3">
      <c r="A15967" s="22">
        <v>43636</v>
      </c>
      <c r="B15967">
        <v>2019</v>
      </c>
      <c r="C15967">
        <v>6</v>
      </c>
      <c r="D15967" t="s">
        <v>125</v>
      </c>
      <c r="E15967" t="s">
        <v>121</v>
      </c>
      <c r="F15967" t="s">
        <v>194</v>
      </c>
      <c r="G15967" t="s">
        <v>93</v>
      </c>
      <c r="H15967" t="s">
        <v>104</v>
      </c>
      <c r="I15967" t="s">
        <v>76</v>
      </c>
      <c r="J15967" t="s">
        <v>105</v>
      </c>
      <c r="K15967" s="23">
        <v>4</v>
      </c>
      <c r="L15967" s="24">
        <v>7.4</v>
      </c>
      <c r="M15967" s="24">
        <v>29.6</v>
      </c>
      <c r="N15967" s="24">
        <v>19.54</v>
      </c>
      <c r="O15967" s="24">
        <v>10.06</v>
      </c>
      <c r="P15967" s="25">
        <v>34</v>
      </c>
    </row>
    <row r="15968" spans="1:16" x14ac:dyDescent="0.3">
      <c r="A15968" s="22">
        <v>43636</v>
      </c>
      <c r="B15968">
        <v>2019</v>
      </c>
      <c r="C15968">
        <v>6</v>
      </c>
      <c r="D15968" t="s">
        <v>125</v>
      </c>
      <c r="E15968" t="s">
        <v>121</v>
      </c>
      <c r="F15968" t="s">
        <v>194</v>
      </c>
      <c r="G15968" t="s">
        <v>93</v>
      </c>
      <c r="H15968" t="s">
        <v>106</v>
      </c>
      <c r="I15968" t="s">
        <v>69</v>
      </c>
      <c r="J15968" t="s">
        <v>107</v>
      </c>
      <c r="K15968" s="23">
        <v>0</v>
      </c>
      <c r="L15968" s="24">
        <v>16.5</v>
      </c>
      <c r="M15968" s="24">
        <v>0</v>
      </c>
      <c r="N15968" s="24">
        <v>0</v>
      </c>
      <c r="O15968" s="24">
        <v>0</v>
      </c>
      <c r="P15968" s="25">
        <v>22</v>
      </c>
    </row>
    <row r="15969" spans="1:16" x14ac:dyDescent="0.3">
      <c r="A15969" s="22">
        <v>43636</v>
      </c>
      <c r="B15969">
        <v>2019</v>
      </c>
      <c r="C15969">
        <v>6</v>
      </c>
      <c r="D15969" t="s">
        <v>125</v>
      </c>
      <c r="E15969" t="s">
        <v>121</v>
      </c>
      <c r="F15969" t="s">
        <v>194</v>
      </c>
      <c r="G15969" t="s">
        <v>93</v>
      </c>
      <c r="H15969" t="s">
        <v>108</v>
      </c>
      <c r="I15969" t="s">
        <v>72</v>
      </c>
      <c r="J15969" t="s">
        <v>109</v>
      </c>
      <c r="K15969" s="23">
        <v>4</v>
      </c>
      <c r="L15969" s="24">
        <v>8.1999999999999993</v>
      </c>
      <c r="M15969" s="24">
        <v>32.799999999999997</v>
      </c>
      <c r="N15969" s="24">
        <v>22.3</v>
      </c>
      <c r="O15969" s="24">
        <v>10.5</v>
      </c>
      <c r="P15969" s="25">
        <v>32</v>
      </c>
    </row>
    <row r="15970" spans="1:16" x14ac:dyDescent="0.3">
      <c r="A15970" s="22">
        <v>43637</v>
      </c>
      <c r="B15970">
        <v>2019</v>
      </c>
      <c r="C15970">
        <v>6</v>
      </c>
      <c r="D15970" t="s">
        <v>125</v>
      </c>
      <c r="E15970" t="s">
        <v>121</v>
      </c>
      <c r="F15970" t="s">
        <v>194</v>
      </c>
      <c r="G15970" t="s">
        <v>110</v>
      </c>
      <c r="H15970" t="s">
        <v>94</v>
      </c>
      <c r="I15970" t="s">
        <v>73</v>
      </c>
      <c r="J15970" t="s">
        <v>95</v>
      </c>
      <c r="K15970" s="23">
        <v>3</v>
      </c>
      <c r="L15970" s="24">
        <v>3.1</v>
      </c>
      <c r="M15970" s="24">
        <v>9.3000000000000007</v>
      </c>
      <c r="N15970" s="24">
        <v>6.51</v>
      </c>
      <c r="O15970" s="24">
        <v>2.79</v>
      </c>
      <c r="P15970" s="25">
        <v>30</v>
      </c>
    </row>
    <row r="15971" spans="1:16" x14ac:dyDescent="0.3">
      <c r="A15971" s="22">
        <v>43637</v>
      </c>
      <c r="B15971">
        <v>2019</v>
      </c>
      <c r="C15971">
        <v>6</v>
      </c>
      <c r="D15971" t="s">
        <v>125</v>
      </c>
      <c r="E15971" t="s">
        <v>121</v>
      </c>
      <c r="F15971" t="s">
        <v>194</v>
      </c>
      <c r="G15971" t="s">
        <v>110</v>
      </c>
      <c r="H15971" t="s">
        <v>96</v>
      </c>
      <c r="I15971" t="s">
        <v>74</v>
      </c>
      <c r="J15971" t="s">
        <v>97</v>
      </c>
      <c r="K15971" s="23">
        <v>2.33</v>
      </c>
      <c r="L15971" s="24">
        <v>3.6</v>
      </c>
      <c r="M15971" s="24">
        <v>8.39</v>
      </c>
      <c r="N15971" s="24">
        <v>5.87</v>
      </c>
      <c r="O15971" s="24">
        <v>2.52</v>
      </c>
      <c r="P15971" s="25">
        <v>30</v>
      </c>
    </row>
    <row r="15972" spans="1:16" x14ac:dyDescent="0.3">
      <c r="A15972" s="22">
        <v>43637</v>
      </c>
      <c r="B15972">
        <v>2019</v>
      </c>
      <c r="C15972">
        <v>6</v>
      </c>
      <c r="D15972" t="s">
        <v>125</v>
      </c>
      <c r="E15972" t="s">
        <v>121</v>
      </c>
      <c r="F15972" t="s">
        <v>194</v>
      </c>
      <c r="G15972" t="s">
        <v>110</v>
      </c>
      <c r="H15972" t="s">
        <v>98</v>
      </c>
      <c r="I15972" t="s">
        <v>75</v>
      </c>
      <c r="J15972" t="s">
        <v>99</v>
      </c>
      <c r="K15972" s="23">
        <v>3</v>
      </c>
      <c r="L15972" s="24">
        <v>2.8</v>
      </c>
      <c r="M15972" s="24">
        <v>8.4</v>
      </c>
      <c r="N15972" s="24">
        <v>6.05</v>
      </c>
      <c r="O15972" s="24">
        <v>2.35</v>
      </c>
      <c r="P15972" s="25">
        <v>28</v>
      </c>
    </row>
    <row r="15973" spans="1:16" x14ac:dyDescent="0.3">
      <c r="A15973" s="22">
        <v>43637</v>
      </c>
      <c r="B15973">
        <v>2019</v>
      </c>
      <c r="C15973">
        <v>6</v>
      </c>
      <c r="D15973" t="s">
        <v>125</v>
      </c>
      <c r="E15973" t="s">
        <v>121</v>
      </c>
      <c r="F15973" t="s">
        <v>194</v>
      </c>
      <c r="G15973" t="s">
        <v>110</v>
      </c>
      <c r="H15973" t="s">
        <v>100</v>
      </c>
      <c r="I15973" t="s">
        <v>70</v>
      </c>
      <c r="J15973" t="s">
        <v>101</v>
      </c>
      <c r="K15973" s="23">
        <v>24.8</v>
      </c>
      <c r="L15973" s="24">
        <v>2.4</v>
      </c>
      <c r="M15973" s="24">
        <v>59.52</v>
      </c>
      <c r="N15973" s="24">
        <v>44.04</v>
      </c>
      <c r="O15973" s="24">
        <v>15.48</v>
      </c>
      <c r="P15973" s="25">
        <v>26</v>
      </c>
    </row>
    <row r="15974" spans="1:16" x14ac:dyDescent="0.3">
      <c r="A15974" s="22">
        <v>43637</v>
      </c>
      <c r="B15974">
        <v>2019</v>
      </c>
      <c r="C15974">
        <v>6</v>
      </c>
      <c r="D15974" t="s">
        <v>125</v>
      </c>
      <c r="E15974" t="s">
        <v>121</v>
      </c>
      <c r="F15974" t="s">
        <v>194</v>
      </c>
      <c r="G15974" t="s">
        <v>110</v>
      </c>
      <c r="H15974" t="s">
        <v>102</v>
      </c>
      <c r="I15974" t="s">
        <v>71</v>
      </c>
      <c r="J15974" t="s">
        <v>103</v>
      </c>
      <c r="K15974" s="23">
        <v>8</v>
      </c>
      <c r="L15974" s="24">
        <v>6.9</v>
      </c>
      <c r="M15974" s="24">
        <v>55.2</v>
      </c>
      <c r="N15974" s="24">
        <v>36.43</v>
      </c>
      <c r="O15974" s="24">
        <v>18.77</v>
      </c>
      <c r="P15974" s="25">
        <v>34</v>
      </c>
    </row>
    <row r="15975" spans="1:16" x14ac:dyDescent="0.3">
      <c r="A15975" s="22">
        <v>43637</v>
      </c>
      <c r="B15975">
        <v>2019</v>
      </c>
      <c r="C15975">
        <v>6</v>
      </c>
      <c r="D15975" t="s">
        <v>125</v>
      </c>
      <c r="E15975" t="s">
        <v>121</v>
      </c>
      <c r="F15975" t="s">
        <v>194</v>
      </c>
      <c r="G15975" t="s">
        <v>110</v>
      </c>
      <c r="H15975" t="s">
        <v>104</v>
      </c>
      <c r="I15975" t="s">
        <v>76</v>
      </c>
      <c r="J15975" t="s">
        <v>105</v>
      </c>
      <c r="K15975" s="23">
        <v>3</v>
      </c>
      <c r="L15975" s="24">
        <v>7.4</v>
      </c>
      <c r="M15975" s="24">
        <v>22.2</v>
      </c>
      <c r="N15975" s="24">
        <v>14.65</v>
      </c>
      <c r="O15975" s="24">
        <v>7.55</v>
      </c>
      <c r="P15975" s="25">
        <v>34</v>
      </c>
    </row>
    <row r="15976" spans="1:16" x14ac:dyDescent="0.3">
      <c r="A15976" s="22">
        <v>43637</v>
      </c>
      <c r="B15976">
        <v>2019</v>
      </c>
      <c r="C15976">
        <v>6</v>
      </c>
      <c r="D15976" t="s">
        <v>125</v>
      </c>
      <c r="E15976" t="s">
        <v>121</v>
      </c>
      <c r="F15976" t="s">
        <v>194</v>
      </c>
      <c r="G15976" t="s">
        <v>110</v>
      </c>
      <c r="H15976" t="s">
        <v>106</v>
      </c>
      <c r="I15976" t="s">
        <v>69</v>
      </c>
      <c r="J15976" t="s">
        <v>107</v>
      </c>
      <c r="K15976" s="23">
        <v>4</v>
      </c>
      <c r="L15976" s="24">
        <v>16.5</v>
      </c>
      <c r="M15976" s="24">
        <v>66</v>
      </c>
      <c r="N15976" s="24">
        <v>51.48</v>
      </c>
      <c r="O15976" s="24">
        <v>14.52</v>
      </c>
      <c r="P15976" s="25">
        <v>22</v>
      </c>
    </row>
    <row r="15977" spans="1:16" x14ac:dyDescent="0.3">
      <c r="A15977" s="22">
        <v>43637</v>
      </c>
      <c r="B15977">
        <v>2019</v>
      </c>
      <c r="C15977">
        <v>6</v>
      </c>
      <c r="D15977" t="s">
        <v>125</v>
      </c>
      <c r="E15977" t="s">
        <v>121</v>
      </c>
      <c r="F15977" t="s">
        <v>194</v>
      </c>
      <c r="G15977" t="s">
        <v>110</v>
      </c>
      <c r="H15977" t="s">
        <v>108</v>
      </c>
      <c r="I15977" t="s">
        <v>72</v>
      </c>
      <c r="J15977" t="s">
        <v>109</v>
      </c>
      <c r="K15977" s="23">
        <v>6</v>
      </c>
      <c r="L15977" s="24">
        <v>8.1999999999999993</v>
      </c>
      <c r="M15977" s="24">
        <v>49.2</v>
      </c>
      <c r="N15977" s="24">
        <v>33.46</v>
      </c>
      <c r="O15977" s="24">
        <v>15.74</v>
      </c>
      <c r="P15977" s="25">
        <v>32</v>
      </c>
    </row>
    <row r="15978" spans="1:16" x14ac:dyDescent="0.3">
      <c r="A15978" s="22">
        <v>43638</v>
      </c>
      <c r="B15978">
        <v>2019</v>
      </c>
      <c r="C15978">
        <v>6</v>
      </c>
      <c r="D15978" t="s">
        <v>125</v>
      </c>
      <c r="E15978" t="s">
        <v>121</v>
      </c>
      <c r="F15978" t="s">
        <v>194</v>
      </c>
      <c r="G15978" t="s">
        <v>111</v>
      </c>
      <c r="H15978" t="s">
        <v>94</v>
      </c>
      <c r="I15978" t="s">
        <v>73</v>
      </c>
      <c r="J15978" t="s">
        <v>95</v>
      </c>
      <c r="K15978" s="23">
        <v>3</v>
      </c>
      <c r="L15978" s="24">
        <v>3.1</v>
      </c>
      <c r="M15978" s="24">
        <v>9.3000000000000007</v>
      </c>
      <c r="N15978" s="24">
        <v>6.51</v>
      </c>
      <c r="O15978" s="24">
        <v>2.79</v>
      </c>
      <c r="P15978" s="25">
        <v>30</v>
      </c>
    </row>
    <row r="15979" spans="1:16" x14ac:dyDescent="0.3">
      <c r="A15979" s="22">
        <v>43638</v>
      </c>
      <c r="B15979">
        <v>2019</v>
      </c>
      <c r="C15979">
        <v>6</v>
      </c>
      <c r="D15979" t="s">
        <v>125</v>
      </c>
      <c r="E15979" t="s">
        <v>121</v>
      </c>
      <c r="F15979" t="s">
        <v>194</v>
      </c>
      <c r="G15979" t="s">
        <v>111</v>
      </c>
      <c r="H15979" t="s">
        <v>96</v>
      </c>
      <c r="I15979" t="s">
        <v>74</v>
      </c>
      <c r="J15979" t="s">
        <v>97</v>
      </c>
      <c r="K15979" s="23">
        <v>4</v>
      </c>
      <c r="L15979" s="24">
        <v>3.6</v>
      </c>
      <c r="M15979" s="24">
        <v>14.4</v>
      </c>
      <c r="N15979" s="24">
        <v>10.08</v>
      </c>
      <c r="O15979" s="24">
        <v>4.32</v>
      </c>
      <c r="P15979" s="25">
        <v>30</v>
      </c>
    </row>
    <row r="15980" spans="1:16" x14ac:dyDescent="0.3">
      <c r="A15980" s="22">
        <v>43638</v>
      </c>
      <c r="B15980">
        <v>2019</v>
      </c>
      <c r="C15980">
        <v>6</v>
      </c>
      <c r="D15980" t="s">
        <v>125</v>
      </c>
      <c r="E15980" t="s">
        <v>121</v>
      </c>
      <c r="F15980" t="s">
        <v>194</v>
      </c>
      <c r="G15980" t="s">
        <v>111</v>
      </c>
      <c r="H15980" t="s">
        <v>98</v>
      </c>
      <c r="I15980" t="s">
        <v>75</v>
      </c>
      <c r="J15980" t="s">
        <v>99</v>
      </c>
      <c r="K15980" s="23">
        <v>0</v>
      </c>
      <c r="L15980" s="24">
        <v>2.8</v>
      </c>
      <c r="M15980" s="24">
        <v>0</v>
      </c>
      <c r="N15980" s="24">
        <v>0</v>
      </c>
      <c r="O15980" s="24">
        <v>0</v>
      </c>
      <c r="P15980" s="25">
        <v>28</v>
      </c>
    </row>
    <row r="15981" spans="1:16" x14ac:dyDescent="0.3">
      <c r="A15981" s="22">
        <v>43638</v>
      </c>
      <c r="B15981">
        <v>2019</v>
      </c>
      <c r="C15981">
        <v>6</v>
      </c>
      <c r="D15981" t="s">
        <v>125</v>
      </c>
      <c r="E15981" t="s">
        <v>121</v>
      </c>
      <c r="F15981" t="s">
        <v>194</v>
      </c>
      <c r="G15981" t="s">
        <v>111</v>
      </c>
      <c r="H15981" t="s">
        <v>100</v>
      </c>
      <c r="I15981" t="s">
        <v>70</v>
      </c>
      <c r="J15981" t="s">
        <v>101</v>
      </c>
      <c r="K15981" s="23">
        <v>25</v>
      </c>
      <c r="L15981" s="24">
        <v>2.4</v>
      </c>
      <c r="M15981" s="24">
        <v>60</v>
      </c>
      <c r="N15981" s="24">
        <v>44.4</v>
      </c>
      <c r="O15981" s="24">
        <v>15.6</v>
      </c>
      <c r="P15981" s="25">
        <v>26</v>
      </c>
    </row>
    <row r="15982" spans="1:16" x14ac:dyDescent="0.3">
      <c r="A15982" s="22">
        <v>43638</v>
      </c>
      <c r="B15982">
        <v>2019</v>
      </c>
      <c r="C15982">
        <v>6</v>
      </c>
      <c r="D15982" t="s">
        <v>125</v>
      </c>
      <c r="E15982" t="s">
        <v>121</v>
      </c>
      <c r="F15982" t="s">
        <v>194</v>
      </c>
      <c r="G15982" t="s">
        <v>111</v>
      </c>
      <c r="H15982" t="s">
        <v>102</v>
      </c>
      <c r="I15982" t="s">
        <v>71</v>
      </c>
      <c r="J15982" t="s">
        <v>103</v>
      </c>
      <c r="K15982" s="23">
        <v>11</v>
      </c>
      <c r="L15982" s="24">
        <v>6.9</v>
      </c>
      <c r="M15982" s="24">
        <v>75.900000000000006</v>
      </c>
      <c r="N15982" s="24">
        <v>50.09</v>
      </c>
      <c r="O15982" s="24">
        <v>25.81</v>
      </c>
      <c r="P15982" s="25">
        <v>34</v>
      </c>
    </row>
    <row r="15983" spans="1:16" x14ac:dyDescent="0.3">
      <c r="A15983" s="22">
        <v>43638</v>
      </c>
      <c r="B15983">
        <v>2019</v>
      </c>
      <c r="C15983">
        <v>6</v>
      </c>
      <c r="D15983" t="s">
        <v>125</v>
      </c>
      <c r="E15983" t="s">
        <v>121</v>
      </c>
      <c r="F15983" t="s">
        <v>194</v>
      </c>
      <c r="G15983" t="s">
        <v>111</v>
      </c>
      <c r="H15983" t="s">
        <v>104</v>
      </c>
      <c r="I15983" t="s">
        <v>76</v>
      </c>
      <c r="J15983" t="s">
        <v>105</v>
      </c>
      <c r="K15983" s="23">
        <v>2</v>
      </c>
      <c r="L15983" s="24">
        <v>7.4</v>
      </c>
      <c r="M15983" s="24">
        <v>14.8</v>
      </c>
      <c r="N15983" s="24">
        <v>9.77</v>
      </c>
      <c r="O15983" s="24">
        <v>5.03</v>
      </c>
      <c r="P15983" s="25">
        <v>34</v>
      </c>
    </row>
    <row r="15984" spans="1:16" x14ac:dyDescent="0.3">
      <c r="A15984" s="22">
        <v>43638</v>
      </c>
      <c r="B15984">
        <v>2019</v>
      </c>
      <c r="C15984">
        <v>6</v>
      </c>
      <c r="D15984" t="s">
        <v>125</v>
      </c>
      <c r="E15984" t="s">
        <v>121</v>
      </c>
      <c r="F15984" t="s">
        <v>194</v>
      </c>
      <c r="G15984" t="s">
        <v>111</v>
      </c>
      <c r="H15984" t="s">
        <v>106</v>
      </c>
      <c r="I15984" t="s">
        <v>69</v>
      </c>
      <c r="J15984" t="s">
        <v>107</v>
      </c>
      <c r="K15984" s="23">
        <v>12</v>
      </c>
      <c r="L15984" s="24">
        <v>16.5</v>
      </c>
      <c r="M15984" s="24">
        <v>198</v>
      </c>
      <c r="N15984" s="24">
        <v>154.44</v>
      </c>
      <c r="O15984" s="24">
        <v>43.56</v>
      </c>
      <c r="P15984" s="25">
        <v>22</v>
      </c>
    </row>
    <row r="15985" spans="1:16" x14ac:dyDescent="0.3">
      <c r="A15985" s="22">
        <v>43638</v>
      </c>
      <c r="B15985">
        <v>2019</v>
      </c>
      <c r="C15985">
        <v>6</v>
      </c>
      <c r="D15985" t="s">
        <v>125</v>
      </c>
      <c r="E15985" t="s">
        <v>121</v>
      </c>
      <c r="F15985" t="s">
        <v>194</v>
      </c>
      <c r="G15985" t="s">
        <v>111</v>
      </c>
      <c r="H15985" t="s">
        <v>108</v>
      </c>
      <c r="I15985" t="s">
        <v>72</v>
      </c>
      <c r="J15985" t="s">
        <v>109</v>
      </c>
      <c r="K15985" s="23">
        <v>5</v>
      </c>
      <c r="L15985" s="24">
        <v>8.1999999999999993</v>
      </c>
      <c r="M15985" s="24">
        <v>41</v>
      </c>
      <c r="N15985" s="24">
        <v>27.88</v>
      </c>
      <c r="O15985" s="24">
        <v>13.12</v>
      </c>
      <c r="P15985" s="25">
        <v>32</v>
      </c>
    </row>
    <row r="15986" spans="1:16" x14ac:dyDescent="0.3">
      <c r="A15986" s="22">
        <v>43639</v>
      </c>
      <c r="B15986">
        <v>2019</v>
      </c>
      <c r="C15986">
        <v>6</v>
      </c>
      <c r="D15986" t="s">
        <v>125</v>
      </c>
      <c r="E15986" t="s">
        <v>121</v>
      </c>
      <c r="F15986" t="s">
        <v>194</v>
      </c>
      <c r="G15986" t="s">
        <v>112</v>
      </c>
      <c r="H15986" t="s">
        <v>94</v>
      </c>
      <c r="I15986" t="s">
        <v>73</v>
      </c>
      <c r="J15986" t="s">
        <v>95</v>
      </c>
      <c r="K15986" s="23">
        <v>9.33</v>
      </c>
      <c r="L15986" s="24">
        <v>3.1</v>
      </c>
      <c r="M15986" s="24">
        <v>28.92</v>
      </c>
      <c r="N15986" s="24">
        <v>20.239999999999998</v>
      </c>
      <c r="O15986" s="24">
        <v>8.68</v>
      </c>
      <c r="P15986" s="25">
        <v>30</v>
      </c>
    </row>
    <row r="15987" spans="1:16" x14ac:dyDescent="0.3">
      <c r="A15987" s="22">
        <v>43639</v>
      </c>
      <c r="B15987">
        <v>2019</v>
      </c>
      <c r="C15987">
        <v>6</v>
      </c>
      <c r="D15987" t="s">
        <v>125</v>
      </c>
      <c r="E15987" t="s">
        <v>121</v>
      </c>
      <c r="F15987" t="s">
        <v>194</v>
      </c>
      <c r="G15987" t="s">
        <v>112</v>
      </c>
      <c r="H15987" t="s">
        <v>96</v>
      </c>
      <c r="I15987" t="s">
        <v>74</v>
      </c>
      <c r="J15987" t="s">
        <v>97</v>
      </c>
      <c r="K15987" s="23">
        <v>4.79</v>
      </c>
      <c r="L15987" s="24">
        <v>3.6</v>
      </c>
      <c r="M15987" s="24">
        <v>17.239999999999998</v>
      </c>
      <c r="N15987" s="24">
        <v>12.07</v>
      </c>
      <c r="O15987" s="24">
        <v>5.17</v>
      </c>
      <c r="P15987" s="25">
        <v>30</v>
      </c>
    </row>
    <row r="15988" spans="1:16" x14ac:dyDescent="0.3">
      <c r="A15988" s="22">
        <v>43639</v>
      </c>
      <c r="B15988">
        <v>2019</v>
      </c>
      <c r="C15988">
        <v>6</v>
      </c>
      <c r="D15988" t="s">
        <v>125</v>
      </c>
      <c r="E15988" t="s">
        <v>121</v>
      </c>
      <c r="F15988" t="s">
        <v>194</v>
      </c>
      <c r="G15988" t="s">
        <v>112</v>
      </c>
      <c r="H15988" t="s">
        <v>98</v>
      </c>
      <c r="I15988" t="s">
        <v>75</v>
      </c>
      <c r="J15988" t="s">
        <v>99</v>
      </c>
      <c r="K15988" s="23">
        <v>5.5</v>
      </c>
      <c r="L15988" s="24">
        <v>2.8</v>
      </c>
      <c r="M15988" s="24">
        <v>15.4</v>
      </c>
      <c r="N15988" s="24">
        <v>11.09</v>
      </c>
      <c r="O15988" s="24">
        <v>4.3099999999999996</v>
      </c>
      <c r="P15988" s="25">
        <v>28</v>
      </c>
    </row>
    <row r="15989" spans="1:16" x14ac:dyDescent="0.3">
      <c r="A15989" s="22">
        <v>43639</v>
      </c>
      <c r="B15989">
        <v>2019</v>
      </c>
      <c r="C15989">
        <v>6</v>
      </c>
      <c r="D15989" t="s">
        <v>125</v>
      </c>
      <c r="E15989" t="s">
        <v>121</v>
      </c>
      <c r="F15989" t="s">
        <v>194</v>
      </c>
      <c r="G15989" t="s">
        <v>112</v>
      </c>
      <c r="H15989" t="s">
        <v>100</v>
      </c>
      <c r="I15989" t="s">
        <v>70</v>
      </c>
      <c r="J15989" t="s">
        <v>101</v>
      </c>
      <c r="K15989" s="23">
        <v>18.2</v>
      </c>
      <c r="L15989" s="24">
        <v>2.4</v>
      </c>
      <c r="M15989" s="24">
        <v>43.68</v>
      </c>
      <c r="N15989" s="24">
        <v>32.32</v>
      </c>
      <c r="O15989" s="24">
        <v>11.36</v>
      </c>
      <c r="P15989" s="25">
        <v>26</v>
      </c>
    </row>
    <row r="15990" spans="1:16" x14ac:dyDescent="0.3">
      <c r="A15990" s="22">
        <v>43639</v>
      </c>
      <c r="B15990">
        <v>2019</v>
      </c>
      <c r="C15990">
        <v>6</v>
      </c>
      <c r="D15990" t="s">
        <v>125</v>
      </c>
      <c r="E15990" t="s">
        <v>121</v>
      </c>
      <c r="F15990" t="s">
        <v>194</v>
      </c>
      <c r="G15990" t="s">
        <v>112</v>
      </c>
      <c r="H15990" t="s">
        <v>102</v>
      </c>
      <c r="I15990" t="s">
        <v>71</v>
      </c>
      <c r="J15990" t="s">
        <v>103</v>
      </c>
      <c r="K15990" s="23">
        <v>1</v>
      </c>
      <c r="L15990" s="24">
        <v>6.9</v>
      </c>
      <c r="M15990" s="24">
        <v>6.9</v>
      </c>
      <c r="N15990" s="24">
        <v>4.55</v>
      </c>
      <c r="O15990" s="24">
        <v>2.35</v>
      </c>
      <c r="P15990" s="25">
        <v>34</v>
      </c>
    </row>
    <row r="15991" spans="1:16" x14ac:dyDescent="0.3">
      <c r="A15991" s="22">
        <v>43639</v>
      </c>
      <c r="B15991">
        <v>2019</v>
      </c>
      <c r="C15991">
        <v>6</v>
      </c>
      <c r="D15991" t="s">
        <v>125</v>
      </c>
      <c r="E15991" t="s">
        <v>121</v>
      </c>
      <c r="F15991" t="s">
        <v>194</v>
      </c>
      <c r="G15991" t="s">
        <v>112</v>
      </c>
      <c r="H15991" t="s">
        <v>104</v>
      </c>
      <c r="I15991" t="s">
        <v>76</v>
      </c>
      <c r="J15991" t="s">
        <v>105</v>
      </c>
      <c r="K15991" s="23">
        <v>0</v>
      </c>
      <c r="L15991" s="24">
        <v>7.4</v>
      </c>
      <c r="M15991" s="24">
        <v>0</v>
      </c>
      <c r="N15991" s="24">
        <v>0</v>
      </c>
      <c r="O15991" s="24">
        <v>0</v>
      </c>
      <c r="P15991" s="25">
        <v>34</v>
      </c>
    </row>
    <row r="15992" spans="1:16" x14ac:dyDescent="0.3">
      <c r="A15992" s="22">
        <v>43639</v>
      </c>
      <c r="B15992">
        <v>2019</v>
      </c>
      <c r="C15992">
        <v>6</v>
      </c>
      <c r="D15992" t="s">
        <v>125</v>
      </c>
      <c r="E15992" t="s">
        <v>121</v>
      </c>
      <c r="F15992" t="s">
        <v>194</v>
      </c>
      <c r="G15992" t="s">
        <v>112</v>
      </c>
      <c r="H15992" t="s">
        <v>106</v>
      </c>
      <c r="I15992" t="s">
        <v>69</v>
      </c>
      <c r="J15992" t="s">
        <v>107</v>
      </c>
      <c r="K15992" s="23">
        <v>10</v>
      </c>
      <c r="L15992" s="24">
        <v>16.5</v>
      </c>
      <c r="M15992" s="24">
        <v>165</v>
      </c>
      <c r="N15992" s="24">
        <v>128.69999999999999</v>
      </c>
      <c r="O15992" s="24">
        <v>36.299999999999997</v>
      </c>
      <c r="P15992" s="25">
        <v>22</v>
      </c>
    </row>
    <row r="15993" spans="1:16" x14ac:dyDescent="0.3">
      <c r="A15993" s="22">
        <v>43639</v>
      </c>
      <c r="B15993">
        <v>2019</v>
      </c>
      <c r="C15993">
        <v>6</v>
      </c>
      <c r="D15993" t="s">
        <v>125</v>
      </c>
      <c r="E15993" t="s">
        <v>121</v>
      </c>
      <c r="F15993" t="s">
        <v>194</v>
      </c>
      <c r="G15993" t="s">
        <v>112</v>
      </c>
      <c r="H15993" t="s">
        <v>108</v>
      </c>
      <c r="I15993" t="s">
        <v>72</v>
      </c>
      <c r="J15993" t="s">
        <v>109</v>
      </c>
      <c r="K15993" s="23">
        <v>1</v>
      </c>
      <c r="L15993" s="24">
        <v>8.1999999999999993</v>
      </c>
      <c r="M15993" s="24">
        <v>8.1999999999999993</v>
      </c>
      <c r="N15993" s="24">
        <v>5.58</v>
      </c>
      <c r="O15993" s="24">
        <v>2.62</v>
      </c>
      <c r="P15993" s="25">
        <v>32</v>
      </c>
    </row>
    <row r="15994" spans="1:16" x14ac:dyDescent="0.3">
      <c r="A15994" s="22">
        <v>43640</v>
      </c>
      <c r="B15994">
        <v>2019</v>
      </c>
      <c r="C15994">
        <v>6</v>
      </c>
      <c r="D15994" t="s">
        <v>125</v>
      </c>
      <c r="E15994" t="s">
        <v>121</v>
      </c>
      <c r="F15994" t="s">
        <v>194</v>
      </c>
      <c r="G15994" t="s">
        <v>113</v>
      </c>
      <c r="H15994" t="s">
        <v>94</v>
      </c>
      <c r="I15994" t="s">
        <v>73</v>
      </c>
      <c r="J15994" t="s">
        <v>95</v>
      </c>
      <c r="K15994" s="23">
        <v>10</v>
      </c>
      <c r="L15994" s="24">
        <v>3.1</v>
      </c>
      <c r="M15994" s="24">
        <v>31</v>
      </c>
      <c r="N15994" s="24">
        <v>21.7</v>
      </c>
      <c r="O15994" s="24">
        <v>9.3000000000000007</v>
      </c>
      <c r="P15994" s="25">
        <v>30</v>
      </c>
    </row>
    <row r="15995" spans="1:16" x14ac:dyDescent="0.3">
      <c r="A15995" s="22">
        <v>43640</v>
      </c>
      <c r="B15995">
        <v>2019</v>
      </c>
      <c r="C15995">
        <v>6</v>
      </c>
      <c r="D15995" t="s">
        <v>125</v>
      </c>
      <c r="E15995" t="s">
        <v>121</v>
      </c>
      <c r="F15995" t="s">
        <v>194</v>
      </c>
      <c r="G15995" t="s">
        <v>113</v>
      </c>
      <c r="H15995" t="s">
        <v>96</v>
      </c>
      <c r="I15995" t="s">
        <v>74</v>
      </c>
      <c r="J15995" t="s">
        <v>97</v>
      </c>
      <c r="K15995" s="23">
        <v>4.68</v>
      </c>
      <c r="L15995" s="24">
        <v>3.6</v>
      </c>
      <c r="M15995" s="24">
        <v>16.850000000000001</v>
      </c>
      <c r="N15995" s="24">
        <v>11.8</v>
      </c>
      <c r="O15995" s="24">
        <v>5.05</v>
      </c>
      <c r="P15995" s="25">
        <v>30</v>
      </c>
    </row>
    <row r="15996" spans="1:16" x14ac:dyDescent="0.3">
      <c r="A15996" s="22">
        <v>43640</v>
      </c>
      <c r="B15996">
        <v>2019</v>
      </c>
      <c r="C15996">
        <v>6</v>
      </c>
      <c r="D15996" t="s">
        <v>125</v>
      </c>
      <c r="E15996" t="s">
        <v>121</v>
      </c>
      <c r="F15996" t="s">
        <v>194</v>
      </c>
      <c r="G15996" t="s">
        <v>113</v>
      </c>
      <c r="H15996" t="s">
        <v>98</v>
      </c>
      <c r="I15996" t="s">
        <v>75</v>
      </c>
      <c r="J15996" t="s">
        <v>99</v>
      </c>
      <c r="K15996" s="23">
        <v>3.1</v>
      </c>
      <c r="L15996" s="24">
        <v>2.8</v>
      </c>
      <c r="M15996" s="24">
        <v>8.68</v>
      </c>
      <c r="N15996" s="24">
        <v>6.25</v>
      </c>
      <c r="O15996" s="24">
        <v>2.4300000000000002</v>
      </c>
      <c r="P15996" s="25">
        <v>28</v>
      </c>
    </row>
    <row r="15997" spans="1:16" x14ac:dyDescent="0.3">
      <c r="A15997" s="22">
        <v>43640</v>
      </c>
      <c r="B15997">
        <v>2019</v>
      </c>
      <c r="C15997">
        <v>6</v>
      </c>
      <c r="D15997" t="s">
        <v>125</v>
      </c>
      <c r="E15997" t="s">
        <v>121</v>
      </c>
      <c r="F15997" t="s">
        <v>194</v>
      </c>
      <c r="G15997" t="s">
        <v>113</v>
      </c>
      <c r="H15997" t="s">
        <v>100</v>
      </c>
      <c r="I15997" t="s">
        <v>70</v>
      </c>
      <c r="J15997" t="s">
        <v>101</v>
      </c>
      <c r="K15997" s="23">
        <v>19</v>
      </c>
      <c r="L15997" s="24">
        <v>2.4</v>
      </c>
      <c r="M15997" s="24">
        <v>45.6</v>
      </c>
      <c r="N15997" s="24">
        <v>33.74</v>
      </c>
      <c r="O15997" s="24">
        <v>11.86</v>
      </c>
      <c r="P15997" s="25">
        <v>26</v>
      </c>
    </row>
    <row r="15998" spans="1:16" x14ac:dyDescent="0.3">
      <c r="A15998" s="22">
        <v>43640</v>
      </c>
      <c r="B15998">
        <v>2019</v>
      </c>
      <c r="C15998">
        <v>6</v>
      </c>
      <c r="D15998" t="s">
        <v>125</v>
      </c>
      <c r="E15998" t="s">
        <v>121</v>
      </c>
      <c r="F15998" t="s">
        <v>194</v>
      </c>
      <c r="G15998" t="s">
        <v>113</v>
      </c>
      <c r="H15998" t="s">
        <v>102</v>
      </c>
      <c r="I15998" t="s">
        <v>71</v>
      </c>
      <c r="J15998" t="s">
        <v>103</v>
      </c>
      <c r="K15998" s="23">
        <v>9</v>
      </c>
      <c r="L15998" s="24">
        <v>6.9</v>
      </c>
      <c r="M15998" s="24">
        <v>62.1</v>
      </c>
      <c r="N15998" s="24">
        <v>40.99</v>
      </c>
      <c r="O15998" s="24">
        <v>21.11</v>
      </c>
      <c r="P15998" s="25">
        <v>34</v>
      </c>
    </row>
    <row r="15999" spans="1:16" x14ac:dyDescent="0.3">
      <c r="A15999" s="22">
        <v>43640</v>
      </c>
      <c r="B15999">
        <v>2019</v>
      </c>
      <c r="C15999">
        <v>6</v>
      </c>
      <c r="D15999" t="s">
        <v>125</v>
      </c>
      <c r="E15999" t="s">
        <v>121</v>
      </c>
      <c r="F15999" t="s">
        <v>194</v>
      </c>
      <c r="G15999" t="s">
        <v>113</v>
      </c>
      <c r="H15999" t="s">
        <v>104</v>
      </c>
      <c r="I15999" t="s">
        <v>76</v>
      </c>
      <c r="J15999" t="s">
        <v>105</v>
      </c>
      <c r="K15999" s="23">
        <v>3</v>
      </c>
      <c r="L15999" s="24">
        <v>7.4</v>
      </c>
      <c r="M15999" s="24">
        <v>22.2</v>
      </c>
      <c r="N15999" s="24">
        <v>14.65</v>
      </c>
      <c r="O15999" s="24">
        <v>7.55</v>
      </c>
      <c r="P15999" s="25">
        <v>34</v>
      </c>
    </row>
    <row r="16000" spans="1:16" x14ac:dyDescent="0.3">
      <c r="A16000" s="22">
        <v>43640</v>
      </c>
      <c r="B16000">
        <v>2019</v>
      </c>
      <c r="C16000">
        <v>6</v>
      </c>
      <c r="D16000" t="s">
        <v>125</v>
      </c>
      <c r="E16000" t="s">
        <v>121</v>
      </c>
      <c r="F16000" t="s">
        <v>194</v>
      </c>
      <c r="G16000" t="s">
        <v>113</v>
      </c>
      <c r="H16000" t="s">
        <v>106</v>
      </c>
      <c r="I16000" t="s">
        <v>69</v>
      </c>
      <c r="J16000" t="s">
        <v>107</v>
      </c>
      <c r="K16000" s="23">
        <v>3</v>
      </c>
      <c r="L16000" s="24">
        <v>16.5</v>
      </c>
      <c r="M16000" s="24">
        <v>49.5</v>
      </c>
      <c r="N16000" s="24">
        <v>38.61</v>
      </c>
      <c r="O16000" s="24">
        <v>10.89</v>
      </c>
      <c r="P16000" s="25">
        <v>22</v>
      </c>
    </row>
    <row r="16001" spans="1:16" x14ac:dyDescent="0.3">
      <c r="A16001" s="22">
        <v>43640</v>
      </c>
      <c r="B16001">
        <v>2019</v>
      </c>
      <c r="C16001">
        <v>6</v>
      </c>
      <c r="D16001" t="s">
        <v>125</v>
      </c>
      <c r="E16001" t="s">
        <v>121</v>
      </c>
      <c r="F16001" t="s">
        <v>194</v>
      </c>
      <c r="G16001" t="s">
        <v>113</v>
      </c>
      <c r="H16001" t="s">
        <v>108</v>
      </c>
      <c r="I16001" t="s">
        <v>72</v>
      </c>
      <c r="J16001" t="s">
        <v>109</v>
      </c>
      <c r="K16001" s="23">
        <v>7</v>
      </c>
      <c r="L16001" s="24">
        <v>8.1999999999999993</v>
      </c>
      <c r="M16001" s="24">
        <v>57.4</v>
      </c>
      <c r="N16001" s="24">
        <v>39.03</v>
      </c>
      <c r="O16001" s="24">
        <v>18.37</v>
      </c>
      <c r="P16001" s="25">
        <v>32</v>
      </c>
    </row>
    <row r="16002" spans="1:16" x14ac:dyDescent="0.3">
      <c r="A16002" s="22">
        <v>43641</v>
      </c>
      <c r="B16002">
        <v>2019</v>
      </c>
      <c r="C16002">
        <v>6</v>
      </c>
      <c r="D16002" t="s">
        <v>125</v>
      </c>
      <c r="E16002" t="s">
        <v>121</v>
      </c>
      <c r="F16002" t="s">
        <v>194</v>
      </c>
      <c r="G16002" t="s">
        <v>114</v>
      </c>
      <c r="H16002" t="s">
        <v>94</v>
      </c>
      <c r="I16002" t="s">
        <v>73</v>
      </c>
      <c r="J16002" t="s">
        <v>95</v>
      </c>
      <c r="K16002" s="23">
        <v>2.34</v>
      </c>
      <c r="L16002" s="24">
        <v>3.1</v>
      </c>
      <c r="M16002" s="24">
        <v>7.25</v>
      </c>
      <c r="N16002" s="24">
        <v>5.07</v>
      </c>
      <c r="O16002" s="24">
        <v>2.1800000000000002</v>
      </c>
      <c r="P16002" s="25">
        <v>30</v>
      </c>
    </row>
    <row r="16003" spans="1:16" x14ac:dyDescent="0.3">
      <c r="A16003" s="22">
        <v>43641</v>
      </c>
      <c r="B16003">
        <v>2019</v>
      </c>
      <c r="C16003">
        <v>6</v>
      </c>
      <c r="D16003" t="s">
        <v>125</v>
      </c>
      <c r="E16003" t="s">
        <v>121</v>
      </c>
      <c r="F16003" t="s">
        <v>194</v>
      </c>
      <c r="G16003" t="s">
        <v>114</v>
      </c>
      <c r="H16003" t="s">
        <v>96</v>
      </c>
      <c r="I16003" t="s">
        <v>74</v>
      </c>
      <c r="J16003" t="s">
        <v>97</v>
      </c>
      <c r="K16003" s="23">
        <v>2.64</v>
      </c>
      <c r="L16003" s="24">
        <v>3.6</v>
      </c>
      <c r="M16003" s="24">
        <v>9.5</v>
      </c>
      <c r="N16003" s="24">
        <v>6.65</v>
      </c>
      <c r="O16003" s="24">
        <v>2.85</v>
      </c>
      <c r="P16003" s="25">
        <v>30</v>
      </c>
    </row>
    <row r="16004" spans="1:16" x14ac:dyDescent="0.3">
      <c r="A16004" s="22">
        <v>43641</v>
      </c>
      <c r="B16004">
        <v>2019</v>
      </c>
      <c r="C16004">
        <v>6</v>
      </c>
      <c r="D16004" t="s">
        <v>125</v>
      </c>
      <c r="E16004" t="s">
        <v>121</v>
      </c>
      <c r="F16004" t="s">
        <v>194</v>
      </c>
      <c r="G16004" t="s">
        <v>114</v>
      </c>
      <c r="H16004" t="s">
        <v>98</v>
      </c>
      <c r="I16004" t="s">
        <v>75</v>
      </c>
      <c r="J16004" t="s">
        <v>99</v>
      </c>
      <c r="K16004" s="23">
        <v>5</v>
      </c>
      <c r="L16004" s="24">
        <v>2.8</v>
      </c>
      <c r="M16004" s="24">
        <v>14</v>
      </c>
      <c r="N16004" s="24">
        <v>10.08</v>
      </c>
      <c r="O16004" s="24">
        <v>3.92</v>
      </c>
      <c r="P16004" s="25">
        <v>28</v>
      </c>
    </row>
    <row r="16005" spans="1:16" x14ac:dyDescent="0.3">
      <c r="A16005" s="22">
        <v>43641</v>
      </c>
      <c r="B16005">
        <v>2019</v>
      </c>
      <c r="C16005">
        <v>6</v>
      </c>
      <c r="D16005" t="s">
        <v>125</v>
      </c>
      <c r="E16005" t="s">
        <v>121</v>
      </c>
      <c r="F16005" t="s">
        <v>194</v>
      </c>
      <c r="G16005" t="s">
        <v>114</v>
      </c>
      <c r="H16005" t="s">
        <v>100</v>
      </c>
      <c r="I16005" t="s">
        <v>70</v>
      </c>
      <c r="J16005" t="s">
        <v>101</v>
      </c>
      <c r="K16005" s="23">
        <v>12</v>
      </c>
      <c r="L16005" s="24">
        <v>2.4</v>
      </c>
      <c r="M16005" s="24">
        <v>28.8</v>
      </c>
      <c r="N16005" s="24">
        <v>21.31</v>
      </c>
      <c r="O16005" s="24">
        <v>7.49</v>
      </c>
      <c r="P16005" s="25">
        <v>26</v>
      </c>
    </row>
    <row r="16006" spans="1:16" x14ac:dyDescent="0.3">
      <c r="A16006" s="22">
        <v>43641</v>
      </c>
      <c r="B16006">
        <v>2019</v>
      </c>
      <c r="C16006">
        <v>6</v>
      </c>
      <c r="D16006" t="s">
        <v>125</v>
      </c>
      <c r="E16006" t="s">
        <v>121</v>
      </c>
      <c r="F16006" t="s">
        <v>194</v>
      </c>
      <c r="G16006" t="s">
        <v>114</v>
      </c>
      <c r="H16006" t="s">
        <v>102</v>
      </c>
      <c r="I16006" t="s">
        <v>71</v>
      </c>
      <c r="J16006" t="s">
        <v>103</v>
      </c>
      <c r="K16006" s="23">
        <v>10</v>
      </c>
      <c r="L16006" s="24">
        <v>6.9</v>
      </c>
      <c r="M16006" s="24">
        <v>69</v>
      </c>
      <c r="N16006" s="24">
        <v>45.54</v>
      </c>
      <c r="O16006" s="24">
        <v>23.46</v>
      </c>
      <c r="P16006" s="25">
        <v>34</v>
      </c>
    </row>
    <row r="16007" spans="1:16" x14ac:dyDescent="0.3">
      <c r="A16007" s="22">
        <v>43641</v>
      </c>
      <c r="B16007">
        <v>2019</v>
      </c>
      <c r="C16007">
        <v>6</v>
      </c>
      <c r="D16007" t="s">
        <v>125</v>
      </c>
      <c r="E16007" t="s">
        <v>121</v>
      </c>
      <c r="F16007" t="s">
        <v>194</v>
      </c>
      <c r="G16007" t="s">
        <v>114</v>
      </c>
      <c r="H16007" t="s">
        <v>104</v>
      </c>
      <c r="I16007" t="s">
        <v>76</v>
      </c>
      <c r="J16007" t="s">
        <v>105</v>
      </c>
      <c r="K16007" s="23">
        <v>1</v>
      </c>
      <c r="L16007" s="24">
        <v>7.4</v>
      </c>
      <c r="M16007" s="24">
        <v>7.4</v>
      </c>
      <c r="N16007" s="24">
        <v>4.88</v>
      </c>
      <c r="O16007" s="24">
        <v>2.52</v>
      </c>
      <c r="P16007" s="25">
        <v>34</v>
      </c>
    </row>
    <row r="16008" spans="1:16" x14ac:dyDescent="0.3">
      <c r="A16008" s="22">
        <v>43641</v>
      </c>
      <c r="B16008">
        <v>2019</v>
      </c>
      <c r="C16008">
        <v>6</v>
      </c>
      <c r="D16008" t="s">
        <v>125</v>
      </c>
      <c r="E16008" t="s">
        <v>121</v>
      </c>
      <c r="F16008" t="s">
        <v>194</v>
      </c>
      <c r="G16008" t="s">
        <v>114</v>
      </c>
      <c r="H16008" t="s">
        <v>106</v>
      </c>
      <c r="I16008" t="s">
        <v>69</v>
      </c>
      <c r="J16008" t="s">
        <v>107</v>
      </c>
      <c r="K16008" s="23">
        <v>0</v>
      </c>
      <c r="L16008" s="24">
        <v>16.5</v>
      </c>
      <c r="M16008" s="24">
        <v>0</v>
      </c>
      <c r="N16008" s="24">
        <v>0</v>
      </c>
      <c r="O16008" s="24">
        <v>0</v>
      </c>
      <c r="P16008" s="25">
        <v>22</v>
      </c>
    </row>
    <row r="16009" spans="1:16" x14ac:dyDescent="0.3">
      <c r="A16009" s="22">
        <v>43641</v>
      </c>
      <c r="B16009">
        <v>2019</v>
      </c>
      <c r="C16009">
        <v>6</v>
      </c>
      <c r="D16009" t="s">
        <v>125</v>
      </c>
      <c r="E16009" t="s">
        <v>121</v>
      </c>
      <c r="F16009" t="s">
        <v>194</v>
      </c>
      <c r="G16009" t="s">
        <v>114</v>
      </c>
      <c r="H16009" t="s">
        <v>108</v>
      </c>
      <c r="I16009" t="s">
        <v>72</v>
      </c>
      <c r="J16009" t="s">
        <v>109</v>
      </c>
      <c r="K16009" s="23">
        <v>3</v>
      </c>
      <c r="L16009" s="24">
        <v>8.1999999999999993</v>
      </c>
      <c r="M16009" s="24">
        <v>24.6</v>
      </c>
      <c r="N16009" s="24">
        <v>16.73</v>
      </c>
      <c r="O16009" s="24">
        <v>7.87</v>
      </c>
      <c r="P16009" s="25">
        <v>32</v>
      </c>
    </row>
    <row r="16010" spans="1:16" x14ac:dyDescent="0.3">
      <c r="A16010" s="22">
        <v>43642</v>
      </c>
      <c r="B16010">
        <v>2019</v>
      </c>
      <c r="C16010">
        <v>6</v>
      </c>
      <c r="D16010" t="s">
        <v>125</v>
      </c>
      <c r="E16010" t="s">
        <v>121</v>
      </c>
      <c r="F16010" t="s">
        <v>194</v>
      </c>
      <c r="G16010" t="s">
        <v>115</v>
      </c>
      <c r="H16010" t="s">
        <v>94</v>
      </c>
      <c r="I16010" t="s">
        <v>73</v>
      </c>
      <c r="J16010" t="s">
        <v>95</v>
      </c>
      <c r="K16010" s="23">
        <v>2</v>
      </c>
      <c r="L16010" s="24">
        <v>3.1</v>
      </c>
      <c r="M16010" s="24">
        <v>6.2</v>
      </c>
      <c r="N16010" s="24">
        <v>4.34</v>
      </c>
      <c r="O16010" s="24">
        <v>1.86</v>
      </c>
      <c r="P16010" s="25">
        <v>30</v>
      </c>
    </row>
    <row r="16011" spans="1:16" x14ac:dyDescent="0.3">
      <c r="A16011" s="22">
        <v>43642</v>
      </c>
      <c r="B16011">
        <v>2019</v>
      </c>
      <c r="C16011">
        <v>6</v>
      </c>
      <c r="D16011" t="s">
        <v>125</v>
      </c>
      <c r="E16011" t="s">
        <v>121</v>
      </c>
      <c r="F16011" t="s">
        <v>194</v>
      </c>
      <c r="G16011" t="s">
        <v>115</v>
      </c>
      <c r="H16011" t="s">
        <v>96</v>
      </c>
      <c r="I16011" t="s">
        <v>74</v>
      </c>
      <c r="J16011" t="s">
        <v>97</v>
      </c>
      <c r="K16011" s="23">
        <v>3.44</v>
      </c>
      <c r="L16011" s="24">
        <v>3.6</v>
      </c>
      <c r="M16011" s="24">
        <v>12.38</v>
      </c>
      <c r="N16011" s="24">
        <v>8.67</v>
      </c>
      <c r="O16011" s="24">
        <v>3.71</v>
      </c>
      <c r="P16011" s="25">
        <v>30</v>
      </c>
    </row>
    <row r="16012" spans="1:16" x14ac:dyDescent="0.3">
      <c r="A16012" s="22">
        <v>43642</v>
      </c>
      <c r="B16012">
        <v>2019</v>
      </c>
      <c r="C16012">
        <v>6</v>
      </c>
      <c r="D16012" t="s">
        <v>125</v>
      </c>
      <c r="E16012" t="s">
        <v>121</v>
      </c>
      <c r="F16012" t="s">
        <v>194</v>
      </c>
      <c r="G16012" t="s">
        <v>115</v>
      </c>
      <c r="H16012" t="s">
        <v>98</v>
      </c>
      <c r="I16012" t="s">
        <v>75</v>
      </c>
      <c r="J16012" t="s">
        <v>99</v>
      </c>
      <c r="K16012" s="23">
        <v>1</v>
      </c>
      <c r="L16012" s="24">
        <v>2.8</v>
      </c>
      <c r="M16012" s="24">
        <v>2.8</v>
      </c>
      <c r="N16012" s="24">
        <v>2.02</v>
      </c>
      <c r="O16012" s="24">
        <v>0.78</v>
      </c>
      <c r="P16012" s="25">
        <v>28</v>
      </c>
    </row>
    <row r="16013" spans="1:16" x14ac:dyDescent="0.3">
      <c r="A16013" s="22">
        <v>43642</v>
      </c>
      <c r="B16013">
        <v>2019</v>
      </c>
      <c r="C16013">
        <v>6</v>
      </c>
      <c r="D16013" t="s">
        <v>125</v>
      </c>
      <c r="E16013" t="s">
        <v>121</v>
      </c>
      <c r="F16013" t="s">
        <v>194</v>
      </c>
      <c r="G16013" t="s">
        <v>115</v>
      </c>
      <c r="H16013" t="s">
        <v>100</v>
      </c>
      <c r="I16013" t="s">
        <v>70</v>
      </c>
      <c r="J16013" t="s">
        <v>101</v>
      </c>
      <c r="K16013" s="23">
        <v>11.6</v>
      </c>
      <c r="L16013" s="24">
        <v>2.4</v>
      </c>
      <c r="M16013" s="24">
        <v>27.84</v>
      </c>
      <c r="N16013" s="24">
        <v>20.6</v>
      </c>
      <c r="O16013" s="24">
        <v>7.24</v>
      </c>
      <c r="P16013" s="25">
        <v>26</v>
      </c>
    </row>
    <row r="16014" spans="1:16" x14ac:dyDescent="0.3">
      <c r="A16014" s="22">
        <v>43642</v>
      </c>
      <c r="B16014">
        <v>2019</v>
      </c>
      <c r="C16014">
        <v>6</v>
      </c>
      <c r="D16014" t="s">
        <v>125</v>
      </c>
      <c r="E16014" t="s">
        <v>121</v>
      </c>
      <c r="F16014" t="s">
        <v>194</v>
      </c>
      <c r="G16014" t="s">
        <v>115</v>
      </c>
      <c r="H16014" t="s">
        <v>102</v>
      </c>
      <c r="I16014" t="s">
        <v>71</v>
      </c>
      <c r="J16014" t="s">
        <v>103</v>
      </c>
      <c r="K16014" s="23">
        <v>5</v>
      </c>
      <c r="L16014" s="24">
        <v>6.9</v>
      </c>
      <c r="M16014" s="24">
        <v>34.5</v>
      </c>
      <c r="N16014" s="24">
        <v>22.77</v>
      </c>
      <c r="O16014" s="24">
        <v>11.73</v>
      </c>
      <c r="P16014" s="25">
        <v>34</v>
      </c>
    </row>
    <row r="16015" spans="1:16" x14ac:dyDescent="0.3">
      <c r="A16015" s="22">
        <v>43642</v>
      </c>
      <c r="B16015">
        <v>2019</v>
      </c>
      <c r="C16015">
        <v>6</v>
      </c>
      <c r="D16015" t="s">
        <v>125</v>
      </c>
      <c r="E16015" t="s">
        <v>121</v>
      </c>
      <c r="F16015" t="s">
        <v>194</v>
      </c>
      <c r="G16015" t="s">
        <v>115</v>
      </c>
      <c r="H16015" t="s">
        <v>104</v>
      </c>
      <c r="I16015" t="s">
        <v>76</v>
      </c>
      <c r="J16015" t="s">
        <v>105</v>
      </c>
      <c r="K16015" s="23">
        <v>1</v>
      </c>
      <c r="L16015" s="24">
        <v>7.4</v>
      </c>
      <c r="M16015" s="24">
        <v>7.4</v>
      </c>
      <c r="N16015" s="24">
        <v>4.88</v>
      </c>
      <c r="O16015" s="24">
        <v>2.52</v>
      </c>
      <c r="P16015" s="25">
        <v>34</v>
      </c>
    </row>
    <row r="16016" spans="1:16" x14ac:dyDescent="0.3">
      <c r="A16016" s="22">
        <v>43642</v>
      </c>
      <c r="B16016">
        <v>2019</v>
      </c>
      <c r="C16016">
        <v>6</v>
      </c>
      <c r="D16016" t="s">
        <v>125</v>
      </c>
      <c r="E16016" t="s">
        <v>121</v>
      </c>
      <c r="F16016" t="s">
        <v>194</v>
      </c>
      <c r="G16016" t="s">
        <v>115</v>
      </c>
      <c r="H16016" t="s">
        <v>106</v>
      </c>
      <c r="I16016" t="s">
        <v>69</v>
      </c>
      <c r="J16016" t="s">
        <v>107</v>
      </c>
      <c r="K16016" s="23">
        <v>0</v>
      </c>
      <c r="L16016" s="24">
        <v>16.5</v>
      </c>
      <c r="M16016" s="24">
        <v>0</v>
      </c>
      <c r="N16016" s="24">
        <v>0</v>
      </c>
      <c r="O16016" s="24">
        <v>0</v>
      </c>
      <c r="P16016" s="25">
        <v>22</v>
      </c>
    </row>
    <row r="16017" spans="1:16" x14ac:dyDescent="0.3">
      <c r="A16017" s="22">
        <v>43642</v>
      </c>
      <c r="B16017">
        <v>2019</v>
      </c>
      <c r="C16017">
        <v>6</v>
      </c>
      <c r="D16017" t="s">
        <v>125</v>
      </c>
      <c r="E16017" t="s">
        <v>121</v>
      </c>
      <c r="F16017" t="s">
        <v>194</v>
      </c>
      <c r="G16017" t="s">
        <v>115</v>
      </c>
      <c r="H16017" t="s">
        <v>108</v>
      </c>
      <c r="I16017" t="s">
        <v>72</v>
      </c>
      <c r="J16017" t="s">
        <v>109</v>
      </c>
      <c r="K16017" s="23">
        <v>5</v>
      </c>
      <c r="L16017" s="24">
        <v>8.1999999999999993</v>
      </c>
      <c r="M16017" s="24">
        <v>41</v>
      </c>
      <c r="N16017" s="24">
        <v>27.88</v>
      </c>
      <c r="O16017" s="24">
        <v>13.12</v>
      </c>
      <c r="P16017" s="25">
        <v>32</v>
      </c>
    </row>
    <row r="16018" spans="1:16" x14ac:dyDescent="0.3">
      <c r="A16018" s="22">
        <v>43643</v>
      </c>
      <c r="B16018">
        <v>2019</v>
      </c>
      <c r="C16018">
        <v>6</v>
      </c>
      <c r="D16018" t="s">
        <v>125</v>
      </c>
      <c r="E16018" t="s">
        <v>121</v>
      </c>
      <c r="F16018" t="s">
        <v>194</v>
      </c>
      <c r="G16018" t="s">
        <v>93</v>
      </c>
      <c r="H16018" t="s">
        <v>94</v>
      </c>
      <c r="I16018" t="s">
        <v>73</v>
      </c>
      <c r="J16018" t="s">
        <v>95</v>
      </c>
      <c r="K16018" s="23">
        <v>8.16</v>
      </c>
      <c r="L16018" s="24">
        <v>3.1</v>
      </c>
      <c r="M16018" s="24">
        <v>25.3</v>
      </c>
      <c r="N16018" s="24">
        <v>17.71</v>
      </c>
      <c r="O16018" s="24">
        <v>7.59</v>
      </c>
      <c r="P16018" s="25">
        <v>30</v>
      </c>
    </row>
    <row r="16019" spans="1:16" x14ac:dyDescent="0.3">
      <c r="A16019" s="22">
        <v>43643</v>
      </c>
      <c r="B16019">
        <v>2019</v>
      </c>
      <c r="C16019">
        <v>6</v>
      </c>
      <c r="D16019" t="s">
        <v>125</v>
      </c>
      <c r="E16019" t="s">
        <v>121</v>
      </c>
      <c r="F16019" t="s">
        <v>194</v>
      </c>
      <c r="G16019" t="s">
        <v>93</v>
      </c>
      <c r="H16019" t="s">
        <v>96</v>
      </c>
      <c r="I16019" t="s">
        <v>74</v>
      </c>
      <c r="J16019" t="s">
        <v>97</v>
      </c>
      <c r="K16019" s="23">
        <v>6.33</v>
      </c>
      <c r="L16019" s="24">
        <v>3.6</v>
      </c>
      <c r="M16019" s="24">
        <v>22.79</v>
      </c>
      <c r="N16019" s="24">
        <v>15.95</v>
      </c>
      <c r="O16019" s="24">
        <v>6.84</v>
      </c>
      <c r="P16019" s="25">
        <v>30</v>
      </c>
    </row>
    <row r="16020" spans="1:16" x14ac:dyDescent="0.3">
      <c r="A16020" s="22">
        <v>43643</v>
      </c>
      <c r="B16020">
        <v>2019</v>
      </c>
      <c r="C16020">
        <v>6</v>
      </c>
      <c r="D16020" t="s">
        <v>125</v>
      </c>
      <c r="E16020" t="s">
        <v>121</v>
      </c>
      <c r="F16020" t="s">
        <v>194</v>
      </c>
      <c r="G16020" t="s">
        <v>93</v>
      </c>
      <c r="H16020" t="s">
        <v>98</v>
      </c>
      <c r="I16020" t="s">
        <v>75</v>
      </c>
      <c r="J16020" t="s">
        <v>99</v>
      </c>
      <c r="K16020" s="23">
        <v>4</v>
      </c>
      <c r="L16020" s="24">
        <v>2.8</v>
      </c>
      <c r="M16020" s="24">
        <v>11.2</v>
      </c>
      <c r="N16020" s="24">
        <v>8.06</v>
      </c>
      <c r="O16020" s="24">
        <v>3.14</v>
      </c>
      <c r="P16020" s="25">
        <v>28</v>
      </c>
    </row>
    <row r="16021" spans="1:16" x14ac:dyDescent="0.3">
      <c r="A16021" s="22">
        <v>43643</v>
      </c>
      <c r="B16021">
        <v>2019</v>
      </c>
      <c r="C16021">
        <v>6</v>
      </c>
      <c r="D16021" t="s">
        <v>125</v>
      </c>
      <c r="E16021" t="s">
        <v>121</v>
      </c>
      <c r="F16021" t="s">
        <v>194</v>
      </c>
      <c r="G16021" t="s">
        <v>93</v>
      </c>
      <c r="H16021" t="s">
        <v>100</v>
      </c>
      <c r="I16021" t="s">
        <v>70</v>
      </c>
      <c r="J16021" t="s">
        <v>101</v>
      </c>
      <c r="K16021" s="23">
        <v>15</v>
      </c>
      <c r="L16021" s="24">
        <v>2.4</v>
      </c>
      <c r="M16021" s="24">
        <v>36</v>
      </c>
      <c r="N16021" s="24">
        <v>26.64</v>
      </c>
      <c r="O16021" s="24">
        <v>9.36</v>
      </c>
      <c r="P16021" s="25">
        <v>26</v>
      </c>
    </row>
    <row r="16022" spans="1:16" x14ac:dyDescent="0.3">
      <c r="A16022" s="22">
        <v>43643</v>
      </c>
      <c r="B16022">
        <v>2019</v>
      </c>
      <c r="C16022">
        <v>6</v>
      </c>
      <c r="D16022" t="s">
        <v>125</v>
      </c>
      <c r="E16022" t="s">
        <v>121</v>
      </c>
      <c r="F16022" t="s">
        <v>194</v>
      </c>
      <c r="G16022" t="s">
        <v>93</v>
      </c>
      <c r="H16022" t="s">
        <v>102</v>
      </c>
      <c r="I16022" t="s">
        <v>71</v>
      </c>
      <c r="J16022" t="s">
        <v>103</v>
      </c>
      <c r="K16022" s="23">
        <v>5</v>
      </c>
      <c r="L16022" s="24">
        <v>6.9</v>
      </c>
      <c r="M16022" s="24">
        <v>34.5</v>
      </c>
      <c r="N16022" s="24">
        <v>22.77</v>
      </c>
      <c r="O16022" s="24">
        <v>11.73</v>
      </c>
      <c r="P16022" s="25">
        <v>34</v>
      </c>
    </row>
    <row r="16023" spans="1:16" x14ac:dyDescent="0.3">
      <c r="A16023" s="22">
        <v>43643</v>
      </c>
      <c r="B16023">
        <v>2019</v>
      </c>
      <c r="C16023">
        <v>6</v>
      </c>
      <c r="D16023" t="s">
        <v>125</v>
      </c>
      <c r="E16023" t="s">
        <v>121</v>
      </c>
      <c r="F16023" t="s">
        <v>194</v>
      </c>
      <c r="G16023" t="s">
        <v>93</v>
      </c>
      <c r="H16023" t="s">
        <v>104</v>
      </c>
      <c r="I16023" t="s">
        <v>76</v>
      </c>
      <c r="J16023" t="s">
        <v>105</v>
      </c>
      <c r="K16023" s="23">
        <v>1</v>
      </c>
      <c r="L16023" s="24">
        <v>7.4</v>
      </c>
      <c r="M16023" s="24">
        <v>7.4</v>
      </c>
      <c r="N16023" s="24">
        <v>4.88</v>
      </c>
      <c r="O16023" s="24">
        <v>2.52</v>
      </c>
      <c r="P16023" s="25">
        <v>34</v>
      </c>
    </row>
    <row r="16024" spans="1:16" x14ac:dyDescent="0.3">
      <c r="A16024" s="22">
        <v>43643</v>
      </c>
      <c r="B16024">
        <v>2019</v>
      </c>
      <c r="C16024">
        <v>6</v>
      </c>
      <c r="D16024" t="s">
        <v>125</v>
      </c>
      <c r="E16024" t="s">
        <v>121</v>
      </c>
      <c r="F16024" t="s">
        <v>194</v>
      </c>
      <c r="G16024" t="s">
        <v>93</v>
      </c>
      <c r="H16024" t="s">
        <v>106</v>
      </c>
      <c r="I16024" t="s">
        <v>69</v>
      </c>
      <c r="J16024" t="s">
        <v>107</v>
      </c>
      <c r="K16024" s="23">
        <v>7</v>
      </c>
      <c r="L16024" s="24">
        <v>16.5</v>
      </c>
      <c r="M16024" s="24">
        <v>115.5</v>
      </c>
      <c r="N16024" s="24">
        <v>90.09</v>
      </c>
      <c r="O16024" s="24">
        <v>25.41</v>
      </c>
      <c r="P16024" s="25">
        <v>22</v>
      </c>
    </row>
    <row r="16025" spans="1:16" x14ac:dyDescent="0.3">
      <c r="A16025" s="22">
        <v>43643</v>
      </c>
      <c r="B16025">
        <v>2019</v>
      </c>
      <c r="C16025">
        <v>6</v>
      </c>
      <c r="D16025" t="s">
        <v>125</v>
      </c>
      <c r="E16025" t="s">
        <v>121</v>
      </c>
      <c r="F16025" t="s">
        <v>194</v>
      </c>
      <c r="G16025" t="s">
        <v>93</v>
      </c>
      <c r="H16025" t="s">
        <v>108</v>
      </c>
      <c r="I16025" t="s">
        <v>72</v>
      </c>
      <c r="J16025" t="s">
        <v>109</v>
      </c>
      <c r="K16025" s="23">
        <v>2</v>
      </c>
      <c r="L16025" s="24">
        <v>8.1999999999999993</v>
      </c>
      <c r="M16025" s="24">
        <v>16.399999999999999</v>
      </c>
      <c r="N16025" s="24">
        <v>11.15</v>
      </c>
      <c r="O16025" s="24">
        <v>5.25</v>
      </c>
      <c r="P16025" s="25">
        <v>32</v>
      </c>
    </row>
    <row r="16026" spans="1:16" x14ac:dyDescent="0.3">
      <c r="A16026" s="22">
        <v>43644</v>
      </c>
      <c r="B16026">
        <v>2019</v>
      </c>
      <c r="C16026">
        <v>6</v>
      </c>
      <c r="D16026" t="s">
        <v>125</v>
      </c>
      <c r="E16026" t="s">
        <v>121</v>
      </c>
      <c r="F16026" t="s">
        <v>194</v>
      </c>
      <c r="G16026" t="s">
        <v>110</v>
      </c>
      <c r="H16026" t="s">
        <v>94</v>
      </c>
      <c r="I16026" t="s">
        <v>73</v>
      </c>
      <c r="J16026" t="s">
        <v>95</v>
      </c>
      <c r="K16026" s="23">
        <v>4.33</v>
      </c>
      <c r="L16026" s="24">
        <v>3.1</v>
      </c>
      <c r="M16026" s="24">
        <v>13.42</v>
      </c>
      <c r="N16026" s="24">
        <v>9.39</v>
      </c>
      <c r="O16026" s="24">
        <v>4.03</v>
      </c>
      <c r="P16026" s="25">
        <v>30</v>
      </c>
    </row>
    <row r="16027" spans="1:16" x14ac:dyDescent="0.3">
      <c r="A16027" s="22">
        <v>43644</v>
      </c>
      <c r="B16027">
        <v>2019</v>
      </c>
      <c r="C16027">
        <v>6</v>
      </c>
      <c r="D16027" t="s">
        <v>125</v>
      </c>
      <c r="E16027" t="s">
        <v>121</v>
      </c>
      <c r="F16027" t="s">
        <v>194</v>
      </c>
      <c r="G16027" t="s">
        <v>110</v>
      </c>
      <c r="H16027" t="s">
        <v>96</v>
      </c>
      <c r="I16027" t="s">
        <v>74</v>
      </c>
      <c r="J16027" t="s">
        <v>97</v>
      </c>
      <c r="K16027" s="23">
        <v>1.5</v>
      </c>
      <c r="L16027" s="24">
        <v>3.6</v>
      </c>
      <c r="M16027" s="24">
        <v>5.4</v>
      </c>
      <c r="N16027" s="24">
        <v>3.78</v>
      </c>
      <c r="O16027" s="24">
        <v>1.62</v>
      </c>
      <c r="P16027" s="25">
        <v>30</v>
      </c>
    </row>
    <row r="16028" spans="1:16" x14ac:dyDescent="0.3">
      <c r="A16028" s="22">
        <v>43644</v>
      </c>
      <c r="B16028">
        <v>2019</v>
      </c>
      <c r="C16028">
        <v>6</v>
      </c>
      <c r="D16028" t="s">
        <v>125</v>
      </c>
      <c r="E16028" t="s">
        <v>121</v>
      </c>
      <c r="F16028" t="s">
        <v>194</v>
      </c>
      <c r="G16028" t="s">
        <v>110</v>
      </c>
      <c r="H16028" t="s">
        <v>98</v>
      </c>
      <c r="I16028" t="s">
        <v>75</v>
      </c>
      <c r="J16028" t="s">
        <v>99</v>
      </c>
      <c r="K16028" s="23">
        <v>2</v>
      </c>
      <c r="L16028" s="24">
        <v>2.8</v>
      </c>
      <c r="M16028" s="24">
        <v>5.6</v>
      </c>
      <c r="N16028" s="24">
        <v>4.03</v>
      </c>
      <c r="O16028" s="24">
        <v>1.57</v>
      </c>
      <c r="P16028" s="25">
        <v>28</v>
      </c>
    </row>
    <row r="16029" spans="1:16" x14ac:dyDescent="0.3">
      <c r="A16029" s="22">
        <v>43644</v>
      </c>
      <c r="B16029">
        <v>2019</v>
      </c>
      <c r="C16029">
        <v>6</v>
      </c>
      <c r="D16029" t="s">
        <v>125</v>
      </c>
      <c r="E16029" t="s">
        <v>121</v>
      </c>
      <c r="F16029" t="s">
        <v>194</v>
      </c>
      <c r="G16029" t="s">
        <v>110</v>
      </c>
      <c r="H16029" t="s">
        <v>100</v>
      </c>
      <c r="I16029" t="s">
        <v>70</v>
      </c>
      <c r="J16029" t="s">
        <v>101</v>
      </c>
      <c r="K16029" s="23">
        <v>15</v>
      </c>
      <c r="L16029" s="24">
        <v>2.4</v>
      </c>
      <c r="M16029" s="24">
        <v>36</v>
      </c>
      <c r="N16029" s="24">
        <v>26.64</v>
      </c>
      <c r="O16029" s="24">
        <v>9.36</v>
      </c>
      <c r="P16029" s="25">
        <v>26</v>
      </c>
    </row>
    <row r="16030" spans="1:16" x14ac:dyDescent="0.3">
      <c r="A16030" s="22">
        <v>43644</v>
      </c>
      <c r="B16030">
        <v>2019</v>
      </c>
      <c r="C16030">
        <v>6</v>
      </c>
      <c r="D16030" t="s">
        <v>125</v>
      </c>
      <c r="E16030" t="s">
        <v>121</v>
      </c>
      <c r="F16030" t="s">
        <v>194</v>
      </c>
      <c r="G16030" t="s">
        <v>110</v>
      </c>
      <c r="H16030" t="s">
        <v>102</v>
      </c>
      <c r="I16030" t="s">
        <v>71</v>
      </c>
      <c r="J16030" t="s">
        <v>103</v>
      </c>
      <c r="K16030" s="23">
        <v>5</v>
      </c>
      <c r="L16030" s="24">
        <v>6.9</v>
      </c>
      <c r="M16030" s="24">
        <v>34.5</v>
      </c>
      <c r="N16030" s="24">
        <v>22.77</v>
      </c>
      <c r="O16030" s="24">
        <v>11.73</v>
      </c>
      <c r="P16030" s="25">
        <v>34</v>
      </c>
    </row>
    <row r="16031" spans="1:16" x14ac:dyDescent="0.3">
      <c r="A16031" s="22">
        <v>43644</v>
      </c>
      <c r="B16031">
        <v>2019</v>
      </c>
      <c r="C16031">
        <v>6</v>
      </c>
      <c r="D16031" t="s">
        <v>125</v>
      </c>
      <c r="E16031" t="s">
        <v>121</v>
      </c>
      <c r="F16031" t="s">
        <v>194</v>
      </c>
      <c r="G16031" t="s">
        <v>110</v>
      </c>
      <c r="H16031" t="s">
        <v>104</v>
      </c>
      <c r="I16031" t="s">
        <v>76</v>
      </c>
      <c r="J16031" t="s">
        <v>105</v>
      </c>
      <c r="K16031" s="23">
        <v>0</v>
      </c>
      <c r="L16031" s="24">
        <v>7.4</v>
      </c>
      <c r="M16031" s="24">
        <v>0</v>
      </c>
      <c r="N16031" s="24">
        <v>0</v>
      </c>
      <c r="O16031" s="24">
        <v>0</v>
      </c>
      <c r="P16031" s="25">
        <v>34</v>
      </c>
    </row>
    <row r="16032" spans="1:16" x14ac:dyDescent="0.3">
      <c r="A16032" s="22">
        <v>43644</v>
      </c>
      <c r="B16032">
        <v>2019</v>
      </c>
      <c r="C16032">
        <v>6</v>
      </c>
      <c r="D16032" t="s">
        <v>125</v>
      </c>
      <c r="E16032" t="s">
        <v>121</v>
      </c>
      <c r="F16032" t="s">
        <v>194</v>
      </c>
      <c r="G16032" t="s">
        <v>110</v>
      </c>
      <c r="H16032" t="s">
        <v>106</v>
      </c>
      <c r="I16032" t="s">
        <v>69</v>
      </c>
      <c r="J16032" t="s">
        <v>107</v>
      </c>
      <c r="K16032" s="23">
        <v>2</v>
      </c>
      <c r="L16032" s="24">
        <v>16.5</v>
      </c>
      <c r="M16032" s="24">
        <v>33</v>
      </c>
      <c r="N16032" s="24">
        <v>25.74</v>
      </c>
      <c r="O16032" s="24">
        <v>7.26</v>
      </c>
      <c r="P16032" s="25">
        <v>22</v>
      </c>
    </row>
    <row r="16033" spans="1:16" x14ac:dyDescent="0.3">
      <c r="A16033" s="22">
        <v>43644</v>
      </c>
      <c r="B16033">
        <v>2019</v>
      </c>
      <c r="C16033">
        <v>6</v>
      </c>
      <c r="D16033" t="s">
        <v>125</v>
      </c>
      <c r="E16033" t="s">
        <v>121</v>
      </c>
      <c r="F16033" t="s">
        <v>194</v>
      </c>
      <c r="G16033" t="s">
        <v>110</v>
      </c>
      <c r="H16033" t="s">
        <v>108</v>
      </c>
      <c r="I16033" t="s">
        <v>72</v>
      </c>
      <c r="J16033" t="s">
        <v>109</v>
      </c>
      <c r="K16033" s="23">
        <v>3</v>
      </c>
      <c r="L16033" s="24">
        <v>8.1999999999999993</v>
      </c>
      <c r="M16033" s="24">
        <v>24.6</v>
      </c>
      <c r="N16033" s="24">
        <v>16.73</v>
      </c>
      <c r="O16033" s="24">
        <v>7.87</v>
      </c>
      <c r="P16033" s="25">
        <v>32</v>
      </c>
    </row>
    <row r="16034" spans="1:16" x14ac:dyDescent="0.3">
      <c r="A16034" s="22">
        <v>43645</v>
      </c>
      <c r="B16034">
        <v>2019</v>
      </c>
      <c r="C16034">
        <v>6</v>
      </c>
      <c r="D16034" t="s">
        <v>125</v>
      </c>
      <c r="E16034" t="s">
        <v>121</v>
      </c>
      <c r="F16034" t="s">
        <v>194</v>
      </c>
      <c r="G16034" t="s">
        <v>111</v>
      </c>
      <c r="H16034" t="s">
        <v>94</v>
      </c>
      <c r="I16034" t="s">
        <v>73</v>
      </c>
      <c r="J16034" t="s">
        <v>95</v>
      </c>
      <c r="K16034" s="23">
        <v>1.18</v>
      </c>
      <c r="L16034" s="24">
        <v>3.1</v>
      </c>
      <c r="M16034" s="24">
        <v>3.66</v>
      </c>
      <c r="N16034" s="24">
        <v>2.56</v>
      </c>
      <c r="O16034" s="24">
        <v>1.1000000000000001</v>
      </c>
      <c r="P16034" s="25">
        <v>30</v>
      </c>
    </row>
    <row r="16035" spans="1:16" x14ac:dyDescent="0.3">
      <c r="A16035" s="22">
        <v>43645</v>
      </c>
      <c r="B16035">
        <v>2019</v>
      </c>
      <c r="C16035">
        <v>6</v>
      </c>
      <c r="D16035" t="s">
        <v>125</v>
      </c>
      <c r="E16035" t="s">
        <v>121</v>
      </c>
      <c r="F16035" t="s">
        <v>194</v>
      </c>
      <c r="G16035" t="s">
        <v>111</v>
      </c>
      <c r="H16035" t="s">
        <v>96</v>
      </c>
      <c r="I16035" t="s">
        <v>74</v>
      </c>
      <c r="J16035" t="s">
        <v>97</v>
      </c>
      <c r="K16035" s="23">
        <v>5.7</v>
      </c>
      <c r="L16035" s="24">
        <v>3.6</v>
      </c>
      <c r="M16035" s="24">
        <v>20.52</v>
      </c>
      <c r="N16035" s="24">
        <v>14.36</v>
      </c>
      <c r="O16035" s="24">
        <v>6.16</v>
      </c>
      <c r="P16035" s="25">
        <v>30</v>
      </c>
    </row>
    <row r="16036" spans="1:16" x14ac:dyDescent="0.3">
      <c r="A16036" s="22">
        <v>43645</v>
      </c>
      <c r="B16036">
        <v>2019</v>
      </c>
      <c r="C16036">
        <v>6</v>
      </c>
      <c r="D16036" t="s">
        <v>125</v>
      </c>
      <c r="E16036" t="s">
        <v>121</v>
      </c>
      <c r="F16036" t="s">
        <v>194</v>
      </c>
      <c r="G16036" t="s">
        <v>111</v>
      </c>
      <c r="H16036" t="s">
        <v>98</v>
      </c>
      <c r="I16036" t="s">
        <v>75</v>
      </c>
      <c r="J16036" t="s">
        <v>99</v>
      </c>
      <c r="K16036" s="23">
        <v>5</v>
      </c>
      <c r="L16036" s="24">
        <v>2.8</v>
      </c>
      <c r="M16036" s="24">
        <v>14</v>
      </c>
      <c r="N16036" s="24">
        <v>10.08</v>
      </c>
      <c r="O16036" s="24">
        <v>3.92</v>
      </c>
      <c r="P16036" s="25">
        <v>28</v>
      </c>
    </row>
    <row r="16037" spans="1:16" x14ac:dyDescent="0.3">
      <c r="A16037" s="22">
        <v>43645</v>
      </c>
      <c r="B16037">
        <v>2019</v>
      </c>
      <c r="C16037">
        <v>6</v>
      </c>
      <c r="D16037" t="s">
        <v>125</v>
      </c>
      <c r="E16037" t="s">
        <v>121</v>
      </c>
      <c r="F16037" t="s">
        <v>194</v>
      </c>
      <c r="G16037" t="s">
        <v>111</v>
      </c>
      <c r="H16037" t="s">
        <v>100</v>
      </c>
      <c r="I16037" t="s">
        <v>70</v>
      </c>
      <c r="J16037" t="s">
        <v>101</v>
      </c>
      <c r="K16037" s="23">
        <v>18.3</v>
      </c>
      <c r="L16037" s="24">
        <v>2.4</v>
      </c>
      <c r="M16037" s="24">
        <v>43.92</v>
      </c>
      <c r="N16037" s="24">
        <v>32.5</v>
      </c>
      <c r="O16037" s="24">
        <v>11.42</v>
      </c>
      <c r="P16037" s="25">
        <v>26</v>
      </c>
    </row>
    <row r="16038" spans="1:16" x14ac:dyDescent="0.3">
      <c r="A16038" s="22">
        <v>43645</v>
      </c>
      <c r="B16038">
        <v>2019</v>
      </c>
      <c r="C16038">
        <v>6</v>
      </c>
      <c r="D16038" t="s">
        <v>125</v>
      </c>
      <c r="E16038" t="s">
        <v>121</v>
      </c>
      <c r="F16038" t="s">
        <v>194</v>
      </c>
      <c r="G16038" t="s">
        <v>111</v>
      </c>
      <c r="H16038" t="s">
        <v>102</v>
      </c>
      <c r="I16038" t="s">
        <v>71</v>
      </c>
      <c r="J16038" t="s">
        <v>103</v>
      </c>
      <c r="K16038" s="23">
        <v>2</v>
      </c>
      <c r="L16038" s="24">
        <v>6.9</v>
      </c>
      <c r="M16038" s="24">
        <v>13.8</v>
      </c>
      <c r="N16038" s="24">
        <v>9.11</v>
      </c>
      <c r="O16038" s="24">
        <v>4.6900000000000004</v>
      </c>
      <c r="P16038" s="25">
        <v>34</v>
      </c>
    </row>
    <row r="16039" spans="1:16" x14ac:dyDescent="0.3">
      <c r="A16039" s="22">
        <v>43645</v>
      </c>
      <c r="B16039">
        <v>2019</v>
      </c>
      <c r="C16039">
        <v>6</v>
      </c>
      <c r="D16039" t="s">
        <v>125</v>
      </c>
      <c r="E16039" t="s">
        <v>121</v>
      </c>
      <c r="F16039" t="s">
        <v>194</v>
      </c>
      <c r="G16039" t="s">
        <v>111</v>
      </c>
      <c r="H16039" t="s">
        <v>104</v>
      </c>
      <c r="I16039" t="s">
        <v>76</v>
      </c>
      <c r="J16039" t="s">
        <v>105</v>
      </c>
      <c r="K16039" s="23">
        <v>0</v>
      </c>
      <c r="L16039" s="24">
        <v>7.4</v>
      </c>
      <c r="M16039" s="24">
        <v>0</v>
      </c>
      <c r="N16039" s="24">
        <v>0</v>
      </c>
      <c r="O16039" s="24">
        <v>0</v>
      </c>
      <c r="P16039" s="25">
        <v>34</v>
      </c>
    </row>
    <row r="16040" spans="1:16" x14ac:dyDescent="0.3">
      <c r="A16040" s="22">
        <v>43645</v>
      </c>
      <c r="B16040">
        <v>2019</v>
      </c>
      <c r="C16040">
        <v>6</v>
      </c>
      <c r="D16040" t="s">
        <v>125</v>
      </c>
      <c r="E16040" t="s">
        <v>121</v>
      </c>
      <c r="F16040" t="s">
        <v>194</v>
      </c>
      <c r="G16040" t="s">
        <v>111</v>
      </c>
      <c r="H16040" t="s">
        <v>106</v>
      </c>
      <c r="I16040" t="s">
        <v>69</v>
      </c>
      <c r="J16040" t="s">
        <v>107</v>
      </c>
      <c r="K16040" s="23">
        <v>5</v>
      </c>
      <c r="L16040" s="24">
        <v>16.5</v>
      </c>
      <c r="M16040" s="24">
        <v>82.5</v>
      </c>
      <c r="N16040" s="24">
        <v>64.349999999999994</v>
      </c>
      <c r="O16040" s="24">
        <v>18.149999999999999</v>
      </c>
      <c r="P16040" s="25">
        <v>22</v>
      </c>
    </row>
    <row r="16041" spans="1:16" x14ac:dyDescent="0.3">
      <c r="A16041" s="22">
        <v>43645</v>
      </c>
      <c r="B16041">
        <v>2019</v>
      </c>
      <c r="C16041">
        <v>6</v>
      </c>
      <c r="D16041" t="s">
        <v>125</v>
      </c>
      <c r="E16041" t="s">
        <v>121</v>
      </c>
      <c r="F16041" t="s">
        <v>194</v>
      </c>
      <c r="G16041" t="s">
        <v>111</v>
      </c>
      <c r="H16041" t="s">
        <v>108</v>
      </c>
      <c r="I16041" t="s">
        <v>72</v>
      </c>
      <c r="J16041" t="s">
        <v>109</v>
      </c>
      <c r="K16041" s="23">
        <v>2</v>
      </c>
      <c r="L16041" s="24">
        <v>8.1999999999999993</v>
      </c>
      <c r="M16041" s="24">
        <v>16.399999999999999</v>
      </c>
      <c r="N16041" s="24">
        <v>11.15</v>
      </c>
      <c r="O16041" s="24">
        <v>5.25</v>
      </c>
      <c r="P16041" s="25">
        <v>32</v>
      </c>
    </row>
    <row r="16042" spans="1:16" x14ac:dyDescent="0.3">
      <c r="A16042" s="22">
        <v>43646</v>
      </c>
      <c r="B16042">
        <v>2019</v>
      </c>
      <c r="C16042">
        <v>6</v>
      </c>
      <c r="D16042" t="s">
        <v>125</v>
      </c>
      <c r="E16042" t="s">
        <v>121</v>
      </c>
      <c r="F16042" t="s">
        <v>194</v>
      </c>
      <c r="G16042" t="s">
        <v>112</v>
      </c>
      <c r="H16042" t="s">
        <v>94</v>
      </c>
      <c r="I16042" t="s">
        <v>73</v>
      </c>
      <c r="J16042" t="s">
        <v>95</v>
      </c>
      <c r="K16042" s="23">
        <v>6</v>
      </c>
      <c r="L16042" s="24">
        <v>3.1</v>
      </c>
      <c r="M16042" s="24">
        <v>18.600000000000001</v>
      </c>
      <c r="N16042" s="24">
        <v>13.02</v>
      </c>
      <c r="O16042" s="24">
        <v>5.58</v>
      </c>
      <c r="P16042" s="25">
        <v>30</v>
      </c>
    </row>
    <row r="16043" spans="1:16" x14ac:dyDescent="0.3">
      <c r="A16043" s="22">
        <v>43646</v>
      </c>
      <c r="B16043">
        <v>2019</v>
      </c>
      <c r="C16043">
        <v>6</v>
      </c>
      <c r="D16043" t="s">
        <v>125</v>
      </c>
      <c r="E16043" t="s">
        <v>121</v>
      </c>
      <c r="F16043" t="s">
        <v>194</v>
      </c>
      <c r="G16043" t="s">
        <v>112</v>
      </c>
      <c r="H16043" t="s">
        <v>96</v>
      </c>
      <c r="I16043" t="s">
        <v>74</v>
      </c>
      <c r="J16043" t="s">
        <v>97</v>
      </c>
      <c r="K16043" s="23">
        <v>6.16</v>
      </c>
      <c r="L16043" s="24">
        <v>3.6</v>
      </c>
      <c r="M16043" s="24">
        <v>22.18</v>
      </c>
      <c r="N16043" s="24">
        <v>15.53</v>
      </c>
      <c r="O16043" s="24">
        <v>6.65</v>
      </c>
      <c r="P16043" s="25">
        <v>30</v>
      </c>
    </row>
    <row r="16044" spans="1:16" x14ac:dyDescent="0.3">
      <c r="A16044" s="22">
        <v>43646</v>
      </c>
      <c r="B16044">
        <v>2019</v>
      </c>
      <c r="C16044">
        <v>6</v>
      </c>
      <c r="D16044" t="s">
        <v>125</v>
      </c>
      <c r="E16044" t="s">
        <v>121</v>
      </c>
      <c r="F16044" t="s">
        <v>194</v>
      </c>
      <c r="G16044" t="s">
        <v>112</v>
      </c>
      <c r="H16044" t="s">
        <v>98</v>
      </c>
      <c r="I16044" t="s">
        <v>75</v>
      </c>
      <c r="J16044" t="s">
        <v>99</v>
      </c>
      <c r="K16044" s="23">
        <v>0</v>
      </c>
      <c r="L16044" s="24">
        <v>2.8</v>
      </c>
      <c r="M16044" s="24">
        <v>0</v>
      </c>
      <c r="N16044" s="24">
        <v>0</v>
      </c>
      <c r="O16044" s="24">
        <v>0</v>
      </c>
      <c r="P16044" s="25">
        <v>28</v>
      </c>
    </row>
    <row r="16045" spans="1:16" x14ac:dyDescent="0.3">
      <c r="A16045" s="22">
        <v>43646</v>
      </c>
      <c r="B16045">
        <v>2019</v>
      </c>
      <c r="C16045">
        <v>6</v>
      </c>
      <c r="D16045" t="s">
        <v>125</v>
      </c>
      <c r="E16045" t="s">
        <v>121</v>
      </c>
      <c r="F16045" t="s">
        <v>194</v>
      </c>
      <c r="G16045" t="s">
        <v>112</v>
      </c>
      <c r="H16045" t="s">
        <v>100</v>
      </c>
      <c r="I16045" t="s">
        <v>70</v>
      </c>
      <c r="J16045" t="s">
        <v>101</v>
      </c>
      <c r="K16045" s="23">
        <v>40</v>
      </c>
      <c r="L16045" s="24">
        <v>2.4</v>
      </c>
      <c r="M16045" s="24">
        <v>96</v>
      </c>
      <c r="N16045" s="24">
        <v>71.040000000000006</v>
      </c>
      <c r="O16045" s="24">
        <v>24.96</v>
      </c>
      <c r="P16045" s="25">
        <v>26</v>
      </c>
    </row>
    <row r="16046" spans="1:16" x14ac:dyDescent="0.3">
      <c r="A16046" s="22">
        <v>43646</v>
      </c>
      <c r="B16046">
        <v>2019</v>
      </c>
      <c r="C16046">
        <v>6</v>
      </c>
      <c r="D16046" t="s">
        <v>125</v>
      </c>
      <c r="E16046" t="s">
        <v>121</v>
      </c>
      <c r="F16046" t="s">
        <v>194</v>
      </c>
      <c r="G16046" t="s">
        <v>112</v>
      </c>
      <c r="H16046" t="s">
        <v>102</v>
      </c>
      <c r="I16046" t="s">
        <v>71</v>
      </c>
      <c r="J16046" t="s">
        <v>103</v>
      </c>
      <c r="K16046" s="23">
        <v>5</v>
      </c>
      <c r="L16046" s="24">
        <v>6.9</v>
      </c>
      <c r="M16046" s="24">
        <v>34.5</v>
      </c>
      <c r="N16046" s="24">
        <v>22.77</v>
      </c>
      <c r="O16046" s="24">
        <v>11.73</v>
      </c>
      <c r="P16046" s="25">
        <v>34</v>
      </c>
    </row>
    <row r="16047" spans="1:16" x14ac:dyDescent="0.3">
      <c r="A16047" s="22">
        <v>43646</v>
      </c>
      <c r="B16047">
        <v>2019</v>
      </c>
      <c r="C16047">
        <v>6</v>
      </c>
      <c r="D16047" t="s">
        <v>125</v>
      </c>
      <c r="E16047" t="s">
        <v>121</v>
      </c>
      <c r="F16047" t="s">
        <v>194</v>
      </c>
      <c r="G16047" t="s">
        <v>112</v>
      </c>
      <c r="H16047" t="s">
        <v>104</v>
      </c>
      <c r="I16047" t="s">
        <v>76</v>
      </c>
      <c r="J16047" t="s">
        <v>105</v>
      </c>
      <c r="K16047" s="23">
        <v>0</v>
      </c>
      <c r="L16047" s="24">
        <v>7.4</v>
      </c>
      <c r="M16047" s="24">
        <v>0</v>
      </c>
      <c r="N16047" s="24">
        <v>0</v>
      </c>
      <c r="O16047" s="24">
        <v>0</v>
      </c>
      <c r="P16047" s="25">
        <v>34</v>
      </c>
    </row>
    <row r="16048" spans="1:16" x14ac:dyDescent="0.3">
      <c r="A16048" s="22">
        <v>43646</v>
      </c>
      <c r="B16048">
        <v>2019</v>
      </c>
      <c r="C16048">
        <v>6</v>
      </c>
      <c r="D16048" t="s">
        <v>125</v>
      </c>
      <c r="E16048" t="s">
        <v>121</v>
      </c>
      <c r="F16048" t="s">
        <v>194</v>
      </c>
      <c r="G16048" t="s">
        <v>112</v>
      </c>
      <c r="H16048" t="s">
        <v>106</v>
      </c>
      <c r="I16048" t="s">
        <v>69</v>
      </c>
      <c r="J16048" t="s">
        <v>107</v>
      </c>
      <c r="K16048" s="23">
        <v>11</v>
      </c>
      <c r="L16048" s="24">
        <v>16.5</v>
      </c>
      <c r="M16048" s="24">
        <v>181.5</v>
      </c>
      <c r="N16048" s="24">
        <v>141.57</v>
      </c>
      <c r="O16048" s="24">
        <v>39.93</v>
      </c>
      <c r="P16048" s="25">
        <v>22</v>
      </c>
    </row>
    <row r="16049" spans="1:16" x14ac:dyDescent="0.3">
      <c r="A16049" s="22">
        <v>43646</v>
      </c>
      <c r="B16049">
        <v>2019</v>
      </c>
      <c r="C16049">
        <v>6</v>
      </c>
      <c r="D16049" t="s">
        <v>125</v>
      </c>
      <c r="E16049" t="s">
        <v>121</v>
      </c>
      <c r="F16049" t="s">
        <v>194</v>
      </c>
      <c r="G16049" t="s">
        <v>112</v>
      </c>
      <c r="H16049" t="s">
        <v>108</v>
      </c>
      <c r="I16049" t="s">
        <v>72</v>
      </c>
      <c r="J16049" t="s">
        <v>109</v>
      </c>
      <c r="K16049" s="23">
        <v>5</v>
      </c>
      <c r="L16049" s="24">
        <v>8.1999999999999993</v>
      </c>
      <c r="M16049" s="24">
        <v>41</v>
      </c>
      <c r="N16049" s="24">
        <v>27.88</v>
      </c>
      <c r="O16049" s="24">
        <v>13.12</v>
      </c>
      <c r="P16049" s="25">
        <v>32</v>
      </c>
    </row>
    <row r="16050" spans="1:16" x14ac:dyDescent="0.3">
      <c r="A16050" s="22">
        <v>43647</v>
      </c>
      <c r="B16050">
        <v>2019</v>
      </c>
      <c r="C16050">
        <v>7</v>
      </c>
      <c r="D16050" t="s">
        <v>127</v>
      </c>
      <c r="E16050" t="s">
        <v>128</v>
      </c>
      <c r="F16050" t="s">
        <v>195</v>
      </c>
      <c r="G16050" t="s">
        <v>113</v>
      </c>
      <c r="H16050" t="s">
        <v>94</v>
      </c>
      <c r="I16050" t="s">
        <v>73</v>
      </c>
      <c r="J16050" t="s">
        <v>95</v>
      </c>
      <c r="K16050" s="23">
        <v>5.33</v>
      </c>
      <c r="L16050" s="24">
        <v>3.1</v>
      </c>
      <c r="M16050" s="24">
        <v>16.52</v>
      </c>
      <c r="N16050" s="24">
        <v>11.56</v>
      </c>
      <c r="O16050" s="24">
        <v>4.96</v>
      </c>
      <c r="P16050" s="25">
        <v>30</v>
      </c>
    </row>
    <row r="16051" spans="1:16" x14ac:dyDescent="0.3">
      <c r="A16051" s="22">
        <v>43647</v>
      </c>
      <c r="B16051">
        <v>2019</v>
      </c>
      <c r="C16051">
        <v>7</v>
      </c>
      <c r="D16051" t="s">
        <v>127</v>
      </c>
      <c r="E16051" t="s">
        <v>128</v>
      </c>
      <c r="F16051" t="s">
        <v>195</v>
      </c>
      <c r="G16051" t="s">
        <v>113</v>
      </c>
      <c r="H16051" t="s">
        <v>96</v>
      </c>
      <c r="I16051" t="s">
        <v>74</v>
      </c>
      <c r="J16051" t="s">
        <v>97</v>
      </c>
      <c r="K16051" s="23">
        <v>2</v>
      </c>
      <c r="L16051" s="24">
        <v>3.6</v>
      </c>
      <c r="M16051" s="24">
        <v>7.2</v>
      </c>
      <c r="N16051" s="24">
        <v>5.04</v>
      </c>
      <c r="O16051" s="24">
        <v>2.16</v>
      </c>
      <c r="P16051" s="25">
        <v>30</v>
      </c>
    </row>
    <row r="16052" spans="1:16" x14ac:dyDescent="0.3">
      <c r="A16052" s="22">
        <v>43647</v>
      </c>
      <c r="B16052">
        <v>2019</v>
      </c>
      <c r="C16052">
        <v>7</v>
      </c>
      <c r="D16052" t="s">
        <v>127</v>
      </c>
      <c r="E16052" t="s">
        <v>128</v>
      </c>
      <c r="F16052" t="s">
        <v>195</v>
      </c>
      <c r="G16052" t="s">
        <v>113</v>
      </c>
      <c r="H16052" t="s">
        <v>98</v>
      </c>
      <c r="I16052" t="s">
        <v>75</v>
      </c>
      <c r="J16052" t="s">
        <v>99</v>
      </c>
      <c r="K16052" s="23">
        <v>1</v>
      </c>
      <c r="L16052" s="24">
        <v>2.8</v>
      </c>
      <c r="M16052" s="24">
        <v>2.8</v>
      </c>
      <c r="N16052" s="24">
        <v>2.02</v>
      </c>
      <c r="O16052" s="24">
        <v>0.78</v>
      </c>
      <c r="P16052" s="25">
        <v>28</v>
      </c>
    </row>
    <row r="16053" spans="1:16" x14ac:dyDescent="0.3">
      <c r="A16053" s="22">
        <v>43647</v>
      </c>
      <c r="B16053">
        <v>2019</v>
      </c>
      <c r="C16053">
        <v>7</v>
      </c>
      <c r="D16053" t="s">
        <v>127</v>
      </c>
      <c r="E16053" t="s">
        <v>128</v>
      </c>
      <c r="F16053" t="s">
        <v>195</v>
      </c>
      <c r="G16053" t="s">
        <v>113</v>
      </c>
      <c r="H16053" t="s">
        <v>100</v>
      </c>
      <c r="I16053" t="s">
        <v>70</v>
      </c>
      <c r="J16053" t="s">
        <v>101</v>
      </c>
      <c r="K16053" s="23">
        <v>14</v>
      </c>
      <c r="L16053" s="24">
        <v>2.4</v>
      </c>
      <c r="M16053" s="24">
        <v>33.6</v>
      </c>
      <c r="N16053" s="24">
        <v>24.86</v>
      </c>
      <c r="O16053" s="24">
        <v>8.74</v>
      </c>
      <c r="P16053" s="25">
        <v>26</v>
      </c>
    </row>
    <row r="16054" spans="1:16" x14ac:dyDescent="0.3">
      <c r="A16054" s="22">
        <v>43647</v>
      </c>
      <c r="B16054">
        <v>2019</v>
      </c>
      <c r="C16054">
        <v>7</v>
      </c>
      <c r="D16054" t="s">
        <v>127</v>
      </c>
      <c r="E16054" t="s">
        <v>128</v>
      </c>
      <c r="F16054" t="s">
        <v>195</v>
      </c>
      <c r="G16054" t="s">
        <v>113</v>
      </c>
      <c r="H16054" t="s">
        <v>102</v>
      </c>
      <c r="I16054" t="s">
        <v>71</v>
      </c>
      <c r="J16054" t="s">
        <v>103</v>
      </c>
      <c r="K16054" s="23">
        <v>7</v>
      </c>
      <c r="L16054" s="24">
        <v>6.9</v>
      </c>
      <c r="M16054" s="24">
        <v>48.3</v>
      </c>
      <c r="N16054" s="24">
        <v>31.88</v>
      </c>
      <c r="O16054" s="24">
        <v>16.420000000000002</v>
      </c>
      <c r="P16054" s="25">
        <v>34</v>
      </c>
    </row>
    <row r="16055" spans="1:16" x14ac:dyDescent="0.3">
      <c r="A16055" s="22">
        <v>43647</v>
      </c>
      <c r="B16055">
        <v>2019</v>
      </c>
      <c r="C16055">
        <v>7</v>
      </c>
      <c r="D16055" t="s">
        <v>127</v>
      </c>
      <c r="E16055" t="s">
        <v>128</v>
      </c>
      <c r="F16055" t="s">
        <v>195</v>
      </c>
      <c r="G16055" t="s">
        <v>113</v>
      </c>
      <c r="H16055" t="s">
        <v>104</v>
      </c>
      <c r="I16055" t="s">
        <v>76</v>
      </c>
      <c r="J16055" t="s">
        <v>105</v>
      </c>
      <c r="K16055" s="23">
        <v>0</v>
      </c>
      <c r="L16055" s="24">
        <v>7.4</v>
      </c>
      <c r="M16055" s="24">
        <v>0</v>
      </c>
      <c r="N16055" s="24">
        <v>0</v>
      </c>
      <c r="O16055" s="24">
        <v>0</v>
      </c>
      <c r="P16055" s="25">
        <v>34</v>
      </c>
    </row>
    <row r="16056" spans="1:16" x14ac:dyDescent="0.3">
      <c r="A16056" s="22">
        <v>43647</v>
      </c>
      <c r="B16056">
        <v>2019</v>
      </c>
      <c r="C16056">
        <v>7</v>
      </c>
      <c r="D16056" t="s">
        <v>127</v>
      </c>
      <c r="E16056" t="s">
        <v>128</v>
      </c>
      <c r="F16056" t="s">
        <v>195</v>
      </c>
      <c r="G16056" t="s">
        <v>113</v>
      </c>
      <c r="H16056" t="s">
        <v>106</v>
      </c>
      <c r="I16056" t="s">
        <v>69</v>
      </c>
      <c r="J16056" t="s">
        <v>107</v>
      </c>
      <c r="K16056" s="23">
        <v>8</v>
      </c>
      <c r="L16056" s="24">
        <v>16.5</v>
      </c>
      <c r="M16056" s="24">
        <v>132</v>
      </c>
      <c r="N16056" s="24">
        <v>102.96</v>
      </c>
      <c r="O16056" s="24">
        <v>29.04</v>
      </c>
      <c r="P16056" s="25">
        <v>22</v>
      </c>
    </row>
    <row r="16057" spans="1:16" x14ac:dyDescent="0.3">
      <c r="A16057" s="22">
        <v>43647</v>
      </c>
      <c r="B16057">
        <v>2019</v>
      </c>
      <c r="C16057">
        <v>7</v>
      </c>
      <c r="D16057" t="s">
        <v>127</v>
      </c>
      <c r="E16057" t="s">
        <v>128</v>
      </c>
      <c r="F16057" t="s">
        <v>195</v>
      </c>
      <c r="G16057" t="s">
        <v>113</v>
      </c>
      <c r="H16057" t="s">
        <v>108</v>
      </c>
      <c r="I16057" t="s">
        <v>72</v>
      </c>
      <c r="J16057" t="s">
        <v>109</v>
      </c>
      <c r="K16057" s="23">
        <v>4</v>
      </c>
      <c r="L16057" s="24">
        <v>8.1999999999999993</v>
      </c>
      <c r="M16057" s="24">
        <v>32.799999999999997</v>
      </c>
      <c r="N16057" s="24">
        <v>22.3</v>
      </c>
      <c r="O16057" s="24">
        <v>10.5</v>
      </c>
      <c r="P16057" s="25">
        <v>32</v>
      </c>
    </row>
    <row r="16058" spans="1:16" x14ac:dyDescent="0.3">
      <c r="A16058" s="22">
        <v>43648</v>
      </c>
      <c r="B16058">
        <v>2019</v>
      </c>
      <c r="C16058">
        <v>7</v>
      </c>
      <c r="D16058" t="s">
        <v>127</v>
      </c>
      <c r="E16058" t="s">
        <v>128</v>
      </c>
      <c r="F16058" t="s">
        <v>195</v>
      </c>
      <c r="G16058" t="s">
        <v>114</v>
      </c>
      <c r="H16058" t="s">
        <v>94</v>
      </c>
      <c r="I16058" t="s">
        <v>73</v>
      </c>
      <c r="J16058" t="s">
        <v>95</v>
      </c>
      <c r="K16058" s="23">
        <v>5.66</v>
      </c>
      <c r="L16058" s="24">
        <v>3.1</v>
      </c>
      <c r="M16058" s="24">
        <v>17.55</v>
      </c>
      <c r="N16058" s="24">
        <v>12.28</v>
      </c>
      <c r="O16058" s="24">
        <v>5.27</v>
      </c>
      <c r="P16058" s="25">
        <v>30</v>
      </c>
    </row>
    <row r="16059" spans="1:16" x14ac:dyDescent="0.3">
      <c r="A16059" s="22">
        <v>43648</v>
      </c>
      <c r="B16059">
        <v>2019</v>
      </c>
      <c r="C16059">
        <v>7</v>
      </c>
      <c r="D16059" t="s">
        <v>127</v>
      </c>
      <c r="E16059" t="s">
        <v>128</v>
      </c>
      <c r="F16059" t="s">
        <v>195</v>
      </c>
      <c r="G16059" t="s">
        <v>114</v>
      </c>
      <c r="H16059" t="s">
        <v>96</v>
      </c>
      <c r="I16059" t="s">
        <v>74</v>
      </c>
      <c r="J16059" t="s">
        <v>97</v>
      </c>
      <c r="K16059" s="23">
        <v>3.01</v>
      </c>
      <c r="L16059" s="24">
        <v>3.6</v>
      </c>
      <c r="M16059" s="24">
        <v>10.84</v>
      </c>
      <c r="N16059" s="24">
        <v>7.59</v>
      </c>
      <c r="O16059" s="24">
        <v>3.25</v>
      </c>
      <c r="P16059" s="25">
        <v>30</v>
      </c>
    </row>
    <row r="16060" spans="1:16" x14ac:dyDescent="0.3">
      <c r="A16060" s="22">
        <v>43648</v>
      </c>
      <c r="B16060">
        <v>2019</v>
      </c>
      <c r="C16060">
        <v>7</v>
      </c>
      <c r="D16060" t="s">
        <v>127</v>
      </c>
      <c r="E16060" t="s">
        <v>128</v>
      </c>
      <c r="F16060" t="s">
        <v>195</v>
      </c>
      <c r="G16060" t="s">
        <v>114</v>
      </c>
      <c r="H16060" t="s">
        <v>98</v>
      </c>
      <c r="I16060" t="s">
        <v>75</v>
      </c>
      <c r="J16060" t="s">
        <v>99</v>
      </c>
      <c r="K16060" s="23">
        <v>4</v>
      </c>
      <c r="L16060" s="24">
        <v>2.8</v>
      </c>
      <c r="M16060" s="24">
        <v>11.2</v>
      </c>
      <c r="N16060" s="24">
        <v>8.06</v>
      </c>
      <c r="O16060" s="24">
        <v>3.14</v>
      </c>
      <c r="P16060" s="25">
        <v>28</v>
      </c>
    </row>
    <row r="16061" spans="1:16" x14ac:dyDescent="0.3">
      <c r="A16061" s="22">
        <v>43648</v>
      </c>
      <c r="B16061">
        <v>2019</v>
      </c>
      <c r="C16061">
        <v>7</v>
      </c>
      <c r="D16061" t="s">
        <v>127</v>
      </c>
      <c r="E16061" t="s">
        <v>128</v>
      </c>
      <c r="F16061" t="s">
        <v>195</v>
      </c>
      <c r="G16061" t="s">
        <v>114</v>
      </c>
      <c r="H16061" t="s">
        <v>100</v>
      </c>
      <c r="I16061" t="s">
        <v>70</v>
      </c>
      <c r="J16061" t="s">
        <v>101</v>
      </c>
      <c r="K16061" s="23">
        <v>14</v>
      </c>
      <c r="L16061" s="24">
        <v>2.4</v>
      </c>
      <c r="M16061" s="24">
        <v>33.6</v>
      </c>
      <c r="N16061" s="24">
        <v>24.86</v>
      </c>
      <c r="O16061" s="24">
        <v>8.74</v>
      </c>
      <c r="P16061" s="25">
        <v>26</v>
      </c>
    </row>
    <row r="16062" spans="1:16" x14ac:dyDescent="0.3">
      <c r="A16062" s="22">
        <v>43648</v>
      </c>
      <c r="B16062">
        <v>2019</v>
      </c>
      <c r="C16062">
        <v>7</v>
      </c>
      <c r="D16062" t="s">
        <v>127</v>
      </c>
      <c r="E16062" t="s">
        <v>128</v>
      </c>
      <c r="F16062" t="s">
        <v>195</v>
      </c>
      <c r="G16062" t="s">
        <v>114</v>
      </c>
      <c r="H16062" t="s">
        <v>102</v>
      </c>
      <c r="I16062" t="s">
        <v>71</v>
      </c>
      <c r="J16062" t="s">
        <v>103</v>
      </c>
      <c r="K16062" s="23">
        <v>9</v>
      </c>
      <c r="L16062" s="24">
        <v>6.9</v>
      </c>
      <c r="M16062" s="24">
        <v>62.1</v>
      </c>
      <c r="N16062" s="24">
        <v>40.99</v>
      </c>
      <c r="O16062" s="24">
        <v>21.11</v>
      </c>
      <c r="P16062" s="25">
        <v>34</v>
      </c>
    </row>
    <row r="16063" spans="1:16" x14ac:dyDescent="0.3">
      <c r="A16063" s="22">
        <v>43648</v>
      </c>
      <c r="B16063">
        <v>2019</v>
      </c>
      <c r="C16063">
        <v>7</v>
      </c>
      <c r="D16063" t="s">
        <v>127</v>
      </c>
      <c r="E16063" t="s">
        <v>128</v>
      </c>
      <c r="F16063" t="s">
        <v>195</v>
      </c>
      <c r="G16063" t="s">
        <v>114</v>
      </c>
      <c r="H16063" t="s">
        <v>104</v>
      </c>
      <c r="I16063" t="s">
        <v>76</v>
      </c>
      <c r="J16063" t="s">
        <v>105</v>
      </c>
      <c r="K16063" s="23">
        <v>0</v>
      </c>
      <c r="L16063" s="24">
        <v>7.4</v>
      </c>
      <c r="M16063" s="24">
        <v>0</v>
      </c>
      <c r="N16063" s="24">
        <v>0</v>
      </c>
      <c r="O16063" s="24">
        <v>0</v>
      </c>
      <c r="P16063" s="25">
        <v>34</v>
      </c>
    </row>
    <row r="16064" spans="1:16" x14ac:dyDescent="0.3">
      <c r="A16064" s="22">
        <v>43648</v>
      </c>
      <c r="B16064">
        <v>2019</v>
      </c>
      <c r="C16064">
        <v>7</v>
      </c>
      <c r="D16064" t="s">
        <v>127</v>
      </c>
      <c r="E16064" t="s">
        <v>128</v>
      </c>
      <c r="F16064" t="s">
        <v>195</v>
      </c>
      <c r="G16064" t="s">
        <v>114</v>
      </c>
      <c r="H16064" t="s">
        <v>106</v>
      </c>
      <c r="I16064" t="s">
        <v>69</v>
      </c>
      <c r="J16064" t="s">
        <v>107</v>
      </c>
      <c r="K16064" s="23">
        <v>1</v>
      </c>
      <c r="L16064" s="24">
        <v>16.5</v>
      </c>
      <c r="M16064" s="24">
        <v>16.5</v>
      </c>
      <c r="N16064" s="24">
        <v>12.87</v>
      </c>
      <c r="O16064" s="24">
        <v>3.63</v>
      </c>
      <c r="P16064" s="25">
        <v>22</v>
      </c>
    </row>
    <row r="16065" spans="1:16" x14ac:dyDescent="0.3">
      <c r="A16065" s="22">
        <v>43648</v>
      </c>
      <c r="B16065">
        <v>2019</v>
      </c>
      <c r="C16065">
        <v>7</v>
      </c>
      <c r="D16065" t="s">
        <v>127</v>
      </c>
      <c r="E16065" t="s">
        <v>128</v>
      </c>
      <c r="F16065" t="s">
        <v>195</v>
      </c>
      <c r="G16065" t="s">
        <v>114</v>
      </c>
      <c r="H16065" t="s">
        <v>108</v>
      </c>
      <c r="I16065" t="s">
        <v>72</v>
      </c>
      <c r="J16065" t="s">
        <v>109</v>
      </c>
      <c r="K16065" s="23">
        <v>4.3</v>
      </c>
      <c r="L16065" s="24">
        <v>8.1999999999999993</v>
      </c>
      <c r="M16065" s="24">
        <v>35.26</v>
      </c>
      <c r="N16065" s="24">
        <v>23.98</v>
      </c>
      <c r="O16065" s="24">
        <v>11.28</v>
      </c>
      <c r="P16065" s="25">
        <v>32</v>
      </c>
    </row>
    <row r="16066" spans="1:16" x14ac:dyDescent="0.3">
      <c r="A16066" s="22">
        <v>43649</v>
      </c>
      <c r="B16066">
        <v>2019</v>
      </c>
      <c r="C16066">
        <v>7</v>
      </c>
      <c r="D16066" t="s">
        <v>127</v>
      </c>
      <c r="E16066" t="s">
        <v>128</v>
      </c>
      <c r="F16066" t="s">
        <v>195</v>
      </c>
      <c r="G16066" t="s">
        <v>115</v>
      </c>
      <c r="H16066" t="s">
        <v>94</v>
      </c>
      <c r="I16066" t="s">
        <v>73</v>
      </c>
      <c r="J16066" t="s">
        <v>95</v>
      </c>
      <c r="K16066" s="23">
        <v>4</v>
      </c>
      <c r="L16066" s="24">
        <v>3.1</v>
      </c>
      <c r="M16066" s="24">
        <v>12.4</v>
      </c>
      <c r="N16066" s="24">
        <v>8.68</v>
      </c>
      <c r="O16066" s="24">
        <v>3.72</v>
      </c>
      <c r="P16066" s="25">
        <v>30</v>
      </c>
    </row>
    <row r="16067" spans="1:16" x14ac:dyDescent="0.3">
      <c r="A16067" s="22">
        <v>43649</v>
      </c>
      <c r="B16067">
        <v>2019</v>
      </c>
      <c r="C16067">
        <v>7</v>
      </c>
      <c r="D16067" t="s">
        <v>127</v>
      </c>
      <c r="E16067" t="s">
        <v>128</v>
      </c>
      <c r="F16067" t="s">
        <v>195</v>
      </c>
      <c r="G16067" t="s">
        <v>115</v>
      </c>
      <c r="H16067" t="s">
        <v>96</v>
      </c>
      <c r="I16067" t="s">
        <v>74</v>
      </c>
      <c r="J16067" t="s">
        <v>97</v>
      </c>
      <c r="K16067" s="23">
        <v>2.85</v>
      </c>
      <c r="L16067" s="24">
        <v>3.6</v>
      </c>
      <c r="M16067" s="24">
        <v>10.26</v>
      </c>
      <c r="N16067" s="24">
        <v>7.18</v>
      </c>
      <c r="O16067" s="24">
        <v>3.08</v>
      </c>
      <c r="P16067" s="25">
        <v>30</v>
      </c>
    </row>
    <row r="16068" spans="1:16" x14ac:dyDescent="0.3">
      <c r="A16068" s="22">
        <v>43649</v>
      </c>
      <c r="B16068">
        <v>2019</v>
      </c>
      <c r="C16068">
        <v>7</v>
      </c>
      <c r="D16068" t="s">
        <v>127</v>
      </c>
      <c r="E16068" t="s">
        <v>128</v>
      </c>
      <c r="F16068" t="s">
        <v>195</v>
      </c>
      <c r="G16068" t="s">
        <v>115</v>
      </c>
      <c r="H16068" t="s">
        <v>98</v>
      </c>
      <c r="I16068" t="s">
        <v>75</v>
      </c>
      <c r="J16068" t="s">
        <v>99</v>
      </c>
      <c r="K16068" s="23">
        <v>4</v>
      </c>
      <c r="L16068" s="24">
        <v>2.8</v>
      </c>
      <c r="M16068" s="24">
        <v>11.2</v>
      </c>
      <c r="N16068" s="24">
        <v>8.06</v>
      </c>
      <c r="O16068" s="24">
        <v>3.14</v>
      </c>
      <c r="P16068" s="25">
        <v>28</v>
      </c>
    </row>
    <row r="16069" spans="1:16" x14ac:dyDescent="0.3">
      <c r="A16069" s="22">
        <v>43649</v>
      </c>
      <c r="B16069">
        <v>2019</v>
      </c>
      <c r="C16069">
        <v>7</v>
      </c>
      <c r="D16069" t="s">
        <v>127</v>
      </c>
      <c r="E16069" t="s">
        <v>128</v>
      </c>
      <c r="F16069" t="s">
        <v>195</v>
      </c>
      <c r="G16069" t="s">
        <v>115</v>
      </c>
      <c r="H16069" t="s">
        <v>100</v>
      </c>
      <c r="I16069" t="s">
        <v>70</v>
      </c>
      <c r="J16069" t="s">
        <v>101</v>
      </c>
      <c r="K16069" s="23">
        <v>30.05</v>
      </c>
      <c r="L16069" s="24">
        <v>2.4</v>
      </c>
      <c r="M16069" s="24">
        <v>72.12</v>
      </c>
      <c r="N16069" s="24">
        <v>53.37</v>
      </c>
      <c r="O16069" s="24">
        <v>18.75</v>
      </c>
      <c r="P16069" s="25">
        <v>26</v>
      </c>
    </row>
    <row r="16070" spans="1:16" x14ac:dyDescent="0.3">
      <c r="A16070" s="22">
        <v>43649</v>
      </c>
      <c r="B16070">
        <v>2019</v>
      </c>
      <c r="C16070">
        <v>7</v>
      </c>
      <c r="D16070" t="s">
        <v>127</v>
      </c>
      <c r="E16070" t="s">
        <v>128</v>
      </c>
      <c r="F16070" t="s">
        <v>195</v>
      </c>
      <c r="G16070" t="s">
        <v>115</v>
      </c>
      <c r="H16070" t="s">
        <v>102</v>
      </c>
      <c r="I16070" t="s">
        <v>71</v>
      </c>
      <c r="J16070" t="s">
        <v>103</v>
      </c>
      <c r="K16070" s="23">
        <v>9</v>
      </c>
      <c r="L16070" s="24">
        <v>6.9</v>
      </c>
      <c r="M16070" s="24">
        <v>62.1</v>
      </c>
      <c r="N16070" s="24">
        <v>40.99</v>
      </c>
      <c r="O16070" s="24">
        <v>21.11</v>
      </c>
      <c r="P16070" s="25">
        <v>34</v>
      </c>
    </row>
    <row r="16071" spans="1:16" x14ac:dyDescent="0.3">
      <c r="A16071" s="22">
        <v>43649</v>
      </c>
      <c r="B16071">
        <v>2019</v>
      </c>
      <c r="C16071">
        <v>7</v>
      </c>
      <c r="D16071" t="s">
        <v>127</v>
      </c>
      <c r="E16071" t="s">
        <v>128</v>
      </c>
      <c r="F16071" t="s">
        <v>195</v>
      </c>
      <c r="G16071" t="s">
        <v>115</v>
      </c>
      <c r="H16071" t="s">
        <v>104</v>
      </c>
      <c r="I16071" t="s">
        <v>76</v>
      </c>
      <c r="J16071" t="s">
        <v>105</v>
      </c>
      <c r="K16071" s="23">
        <v>0</v>
      </c>
      <c r="L16071" s="24">
        <v>7.4</v>
      </c>
      <c r="M16071" s="24">
        <v>0</v>
      </c>
      <c r="N16071" s="24">
        <v>0</v>
      </c>
      <c r="O16071" s="24">
        <v>0</v>
      </c>
      <c r="P16071" s="25">
        <v>34</v>
      </c>
    </row>
    <row r="16072" spans="1:16" x14ac:dyDescent="0.3">
      <c r="A16072" s="22">
        <v>43649</v>
      </c>
      <c r="B16072">
        <v>2019</v>
      </c>
      <c r="C16072">
        <v>7</v>
      </c>
      <c r="D16072" t="s">
        <v>127</v>
      </c>
      <c r="E16072" t="s">
        <v>128</v>
      </c>
      <c r="F16072" t="s">
        <v>195</v>
      </c>
      <c r="G16072" t="s">
        <v>115</v>
      </c>
      <c r="H16072" t="s">
        <v>106</v>
      </c>
      <c r="I16072" t="s">
        <v>69</v>
      </c>
      <c r="J16072" t="s">
        <v>107</v>
      </c>
      <c r="K16072" s="23">
        <v>1</v>
      </c>
      <c r="L16072" s="24">
        <v>16.5</v>
      </c>
      <c r="M16072" s="24">
        <v>16.5</v>
      </c>
      <c r="N16072" s="24">
        <v>12.87</v>
      </c>
      <c r="O16072" s="24">
        <v>3.63</v>
      </c>
      <c r="P16072" s="25">
        <v>22</v>
      </c>
    </row>
    <row r="16073" spans="1:16" x14ac:dyDescent="0.3">
      <c r="A16073" s="22">
        <v>43649</v>
      </c>
      <c r="B16073">
        <v>2019</v>
      </c>
      <c r="C16073">
        <v>7</v>
      </c>
      <c r="D16073" t="s">
        <v>127</v>
      </c>
      <c r="E16073" t="s">
        <v>128</v>
      </c>
      <c r="F16073" t="s">
        <v>195</v>
      </c>
      <c r="G16073" t="s">
        <v>115</v>
      </c>
      <c r="H16073" t="s">
        <v>108</v>
      </c>
      <c r="I16073" t="s">
        <v>72</v>
      </c>
      <c r="J16073" t="s">
        <v>109</v>
      </c>
      <c r="K16073" s="23">
        <v>4</v>
      </c>
      <c r="L16073" s="24">
        <v>8.1999999999999993</v>
      </c>
      <c r="M16073" s="24">
        <v>32.799999999999997</v>
      </c>
      <c r="N16073" s="24">
        <v>22.3</v>
      </c>
      <c r="O16073" s="24">
        <v>10.5</v>
      </c>
      <c r="P16073" s="25">
        <v>32</v>
      </c>
    </row>
    <row r="16074" spans="1:16" x14ac:dyDescent="0.3">
      <c r="A16074" s="22">
        <v>43650</v>
      </c>
      <c r="B16074">
        <v>2019</v>
      </c>
      <c r="C16074">
        <v>7</v>
      </c>
      <c r="D16074" t="s">
        <v>127</v>
      </c>
      <c r="E16074" t="s">
        <v>128</v>
      </c>
      <c r="F16074" t="s">
        <v>195</v>
      </c>
      <c r="G16074" t="s">
        <v>93</v>
      </c>
      <c r="H16074" t="s">
        <v>94</v>
      </c>
      <c r="I16074" t="s">
        <v>73</v>
      </c>
      <c r="J16074" t="s">
        <v>95</v>
      </c>
      <c r="K16074" s="23">
        <v>5.33</v>
      </c>
      <c r="L16074" s="24">
        <v>3.1</v>
      </c>
      <c r="M16074" s="24">
        <v>16.52</v>
      </c>
      <c r="N16074" s="24">
        <v>11.56</v>
      </c>
      <c r="O16074" s="24">
        <v>4.96</v>
      </c>
      <c r="P16074" s="25">
        <v>30</v>
      </c>
    </row>
    <row r="16075" spans="1:16" x14ac:dyDescent="0.3">
      <c r="A16075" s="22">
        <v>43650</v>
      </c>
      <c r="B16075">
        <v>2019</v>
      </c>
      <c r="C16075">
        <v>7</v>
      </c>
      <c r="D16075" t="s">
        <v>127</v>
      </c>
      <c r="E16075" t="s">
        <v>128</v>
      </c>
      <c r="F16075" t="s">
        <v>195</v>
      </c>
      <c r="G16075" t="s">
        <v>93</v>
      </c>
      <c r="H16075" t="s">
        <v>96</v>
      </c>
      <c r="I16075" t="s">
        <v>74</v>
      </c>
      <c r="J16075" t="s">
        <v>97</v>
      </c>
      <c r="K16075" s="23">
        <v>1.67</v>
      </c>
      <c r="L16075" s="24">
        <v>3.6</v>
      </c>
      <c r="M16075" s="24">
        <v>6.01</v>
      </c>
      <c r="N16075" s="24">
        <v>4.21</v>
      </c>
      <c r="O16075" s="24">
        <v>1.8</v>
      </c>
      <c r="P16075" s="25">
        <v>30</v>
      </c>
    </row>
    <row r="16076" spans="1:16" x14ac:dyDescent="0.3">
      <c r="A16076" s="22">
        <v>43650</v>
      </c>
      <c r="B16076">
        <v>2019</v>
      </c>
      <c r="C16076">
        <v>7</v>
      </c>
      <c r="D16076" t="s">
        <v>127</v>
      </c>
      <c r="E16076" t="s">
        <v>128</v>
      </c>
      <c r="F16076" t="s">
        <v>195</v>
      </c>
      <c r="G16076" t="s">
        <v>93</v>
      </c>
      <c r="H16076" t="s">
        <v>98</v>
      </c>
      <c r="I16076" t="s">
        <v>75</v>
      </c>
      <c r="J16076" t="s">
        <v>99</v>
      </c>
      <c r="K16076" s="23">
        <v>0</v>
      </c>
      <c r="L16076" s="24">
        <v>2.8</v>
      </c>
      <c r="M16076" s="24">
        <v>0</v>
      </c>
      <c r="N16076" s="24">
        <v>0</v>
      </c>
      <c r="O16076" s="24">
        <v>0</v>
      </c>
      <c r="P16076" s="25">
        <v>28</v>
      </c>
    </row>
    <row r="16077" spans="1:16" x14ac:dyDescent="0.3">
      <c r="A16077" s="22">
        <v>43650</v>
      </c>
      <c r="B16077">
        <v>2019</v>
      </c>
      <c r="C16077">
        <v>7</v>
      </c>
      <c r="D16077" t="s">
        <v>127</v>
      </c>
      <c r="E16077" t="s">
        <v>128</v>
      </c>
      <c r="F16077" t="s">
        <v>195</v>
      </c>
      <c r="G16077" t="s">
        <v>93</v>
      </c>
      <c r="H16077" t="s">
        <v>100</v>
      </c>
      <c r="I16077" t="s">
        <v>70</v>
      </c>
      <c r="J16077" t="s">
        <v>101</v>
      </c>
      <c r="K16077" s="23">
        <v>13</v>
      </c>
      <c r="L16077" s="24">
        <v>2.4</v>
      </c>
      <c r="M16077" s="24">
        <v>31.2</v>
      </c>
      <c r="N16077" s="24">
        <v>23.09</v>
      </c>
      <c r="O16077" s="24">
        <v>8.11</v>
      </c>
      <c r="P16077" s="25">
        <v>26</v>
      </c>
    </row>
    <row r="16078" spans="1:16" x14ac:dyDescent="0.3">
      <c r="A16078" s="22">
        <v>43650</v>
      </c>
      <c r="B16078">
        <v>2019</v>
      </c>
      <c r="C16078">
        <v>7</v>
      </c>
      <c r="D16078" t="s">
        <v>127</v>
      </c>
      <c r="E16078" t="s">
        <v>128</v>
      </c>
      <c r="F16078" t="s">
        <v>195</v>
      </c>
      <c r="G16078" t="s">
        <v>93</v>
      </c>
      <c r="H16078" t="s">
        <v>102</v>
      </c>
      <c r="I16078" t="s">
        <v>71</v>
      </c>
      <c r="J16078" t="s">
        <v>103</v>
      </c>
      <c r="K16078" s="23">
        <v>7</v>
      </c>
      <c r="L16078" s="24">
        <v>6.9</v>
      </c>
      <c r="M16078" s="24">
        <v>48.3</v>
      </c>
      <c r="N16078" s="24">
        <v>31.88</v>
      </c>
      <c r="O16078" s="24">
        <v>16.420000000000002</v>
      </c>
      <c r="P16078" s="25">
        <v>34</v>
      </c>
    </row>
    <row r="16079" spans="1:16" x14ac:dyDescent="0.3">
      <c r="A16079" s="22">
        <v>43650</v>
      </c>
      <c r="B16079">
        <v>2019</v>
      </c>
      <c r="C16079">
        <v>7</v>
      </c>
      <c r="D16079" t="s">
        <v>127</v>
      </c>
      <c r="E16079" t="s">
        <v>128</v>
      </c>
      <c r="F16079" t="s">
        <v>195</v>
      </c>
      <c r="G16079" t="s">
        <v>93</v>
      </c>
      <c r="H16079" t="s">
        <v>104</v>
      </c>
      <c r="I16079" t="s">
        <v>76</v>
      </c>
      <c r="J16079" t="s">
        <v>105</v>
      </c>
      <c r="K16079" s="23">
        <v>1</v>
      </c>
      <c r="L16079" s="24">
        <v>7.4</v>
      </c>
      <c r="M16079" s="24">
        <v>7.4</v>
      </c>
      <c r="N16079" s="24">
        <v>4.88</v>
      </c>
      <c r="O16079" s="24">
        <v>2.52</v>
      </c>
      <c r="P16079" s="25">
        <v>34</v>
      </c>
    </row>
    <row r="16080" spans="1:16" x14ac:dyDescent="0.3">
      <c r="A16080" s="22">
        <v>43650</v>
      </c>
      <c r="B16080">
        <v>2019</v>
      </c>
      <c r="C16080">
        <v>7</v>
      </c>
      <c r="D16080" t="s">
        <v>127</v>
      </c>
      <c r="E16080" t="s">
        <v>128</v>
      </c>
      <c r="F16080" t="s">
        <v>195</v>
      </c>
      <c r="G16080" t="s">
        <v>93</v>
      </c>
      <c r="H16080" t="s">
        <v>106</v>
      </c>
      <c r="I16080" t="s">
        <v>69</v>
      </c>
      <c r="J16080" t="s">
        <v>107</v>
      </c>
      <c r="K16080" s="23">
        <v>3</v>
      </c>
      <c r="L16080" s="24">
        <v>16.5</v>
      </c>
      <c r="M16080" s="24">
        <v>49.5</v>
      </c>
      <c r="N16080" s="24">
        <v>38.61</v>
      </c>
      <c r="O16080" s="24">
        <v>10.89</v>
      </c>
      <c r="P16080" s="25">
        <v>22</v>
      </c>
    </row>
    <row r="16081" spans="1:16" x14ac:dyDescent="0.3">
      <c r="A16081" s="22">
        <v>43650</v>
      </c>
      <c r="B16081">
        <v>2019</v>
      </c>
      <c r="C16081">
        <v>7</v>
      </c>
      <c r="D16081" t="s">
        <v>127</v>
      </c>
      <c r="E16081" t="s">
        <v>128</v>
      </c>
      <c r="F16081" t="s">
        <v>195</v>
      </c>
      <c r="G16081" t="s">
        <v>93</v>
      </c>
      <c r="H16081" t="s">
        <v>108</v>
      </c>
      <c r="I16081" t="s">
        <v>72</v>
      </c>
      <c r="J16081" t="s">
        <v>109</v>
      </c>
      <c r="K16081" s="23">
        <v>6.5</v>
      </c>
      <c r="L16081" s="24">
        <v>8.1999999999999993</v>
      </c>
      <c r="M16081" s="24">
        <v>53.3</v>
      </c>
      <c r="N16081" s="24">
        <v>36.24</v>
      </c>
      <c r="O16081" s="24">
        <v>17.059999999999999</v>
      </c>
      <c r="P16081" s="25">
        <v>32</v>
      </c>
    </row>
    <row r="16082" spans="1:16" x14ac:dyDescent="0.3">
      <c r="A16082" s="22">
        <v>43651</v>
      </c>
      <c r="B16082">
        <v>2019</v>
      </c>
      <c r="C16082">
        <v>7</v>
      </c>
      <c r="D16082" t="s">
        <v>127</v>
      </c>
      <c r="E16082" t="s">
        <v>128</v>
      </c>
      <c r="F16082" t="s">
        <v>195</v>
      </c>
      <c r="G16082" t="s">
        <v>110</v>
      </c>
      <c r="H16082" t="s">
        <v>94</v>
      </c>
      <c r="I16082" t="s">
        <v>73</v>
      </c>
      <c r="J16082" t="s">
        <v>95</v>
      </c>
      <c r="K16082" s="23">
        <v>4.33</v>
      </c>
      <c r="L16082" s="24">
        <v>3.1</v>
      </c>
      <c r="M16082" s="24">
        <v>13.42</v>
      </c>
      <c r="N16082" s="24">
        <v>9.39</v>
      </c>
      <c r="O16082" s="24">
        <v>4.03</v>
      </c>
      <c r="P16082" s="25">
        <v>30</v>
      </c>
    </row>
    <row r="16083" spans="1:16" x14ac:dyDescent="0.3">
      <c r="A16083" s="22">
        <v>43651</v>
      </c>
      <c r="B16083">
        <v>2019</v>
      </c>
      <c r="C16083">
        <v>7</v>
      </c>
      <c r="D16083" t="s">
        <v>127</v>
      </c>
      <c r="E16083" t="s">
        <v>128</v>
      </c>
      <c r="F16083" t="s">
        <v>195</v>
      </c>
      <c r="G16083" t="s">
        <v>110</v>
      </c>
      <c r="H16083" t="s">
        <v>96</v>
      </c>
      <c r="I16083" t="s">
        <v>74</v>
      </c>
      <c r="J16083" t="s">
        <v>97</v>
      </c>
      <c r="K16083" s="23">
        <v>3.08</v>
      </c>
      <c r="L16083" s="24">
        <v>3.6</v>
      </c>
      <c r="M16083" s="24">
        <v>11.09</v>
      </c>
      <c r="N16083" s="24">
        <v>7.76</v>
      </c>
      <c r="O16083" s="24">
        <v>3.33</v>
      </c>
      <c r="P16083" s="25">
        <v>30</v>
      </c>
    </row>
    <row r="16084" spans="1:16" x14ac:dyDescent="0.3">
      <c r="A16084" s="22">
        <v>43651</v>
      </c>
      <c r="B16084">
        <v>2019</v>
      </c>
      <c r="C16084">
        <v>7</v>
      </c>
      <c r="D16084" t="s">
        <v>127</v>
      </c>
      <c r="E16084" t="s">
        <v>128</v>
      </c>
      <c r="F16084" t="s">
        <v>195</v>
      </c>
      <c r="G16084" t="s">
        <v>110</v>
      </c>
      <c r="H16084" t="s">
        <v>98</v>
      </c>
      <c r="I16084" t="s">
        <v>75</v>
      </c>
      <c r="J16084" t="s">
        <v>99</v>
      </c>
      <c r="K16084" s="23">
        <v>4</v>
      </c>
      <c r="L16084" s="24">
        <v>2.8</v>
      </c>
      <c r="M16084" s="24">
        <v>11.2</v>
      </c>
      <c r="N16084" s="24">
        <v>8.06</v>
      </c>
      <c r="O16084" s="24">
        <v>3.14</v>
      </c>
      <c r="P16084" s="25">
        <v>28</v>
      </c>
    </row>
    <row r="16085" spans="1:16" x14ac:dyDescent="0.3">
      <c r="A16085" s="22">
        <v>43651</v>
      </c>
      <c r="B16085">
        <v>2019</v>
      </c>
      <c r="C16085">
        <v>7</v>
      </c>
      <c r="D16085" t="s">
        <v>127</v>
      </c>
      <c r="E16085" t="s">
        <v>128</v>
      </c>
      <c r="F16085" t="s">
        <v>195</v>
      </c>
      <c r="G16085" t="s">
        <v>110</v>
      </c>
      <c r="H16085" t="s">
        <v>100</v>
      </c>
      <c r="I16085" t="s">
        <v>70</v>
      </c>
      <c r="J16085" t="s">
        <v>101</v>
      </c>
      <c r="K16085" s="23">
        <v>20</v>
      </c>
      <c r="L16085" s="24">
        <v>2.4</v>
      </c>
      <c r="M16085" s="24">
        <v>48</v>
      </c>
      <c r="N16085" s="24">
        <v>35.520000000000003</v>
      </c>
      <c r="O16085" s="24">
        <v>12.48</v>
      </c>
      <c r="P16085" s="25">
        <v>26</v>
      </c>
    </row>
    <row r="16086" spans="1:16" x14ac:dyDescent="0.3">
      <c r="A16086" s="22">
        <v>43651</v>
      </c>
      <c r="B16086">
        <v>2019</v>
      </c>
      <c r="C16086">
        <v>7</v>
      </c>
      <c r="D16086" t="s">
        <v>127</v>
      </c>
      <c r="E16086" t="s">
        <v>128</v>
      </c>
      <c r="F16086" t="s">
        <v>195</v>
      </c>
      <c r="G16086" t="s">
        <v>110</v>
      </c>
      <c r="H16086" t="s">
        <v>102</v>
      </c>
      <c r="I16086" t="s">
        <v>71</v>
      </c>
      <c r="J16086" t="s">
        <v>103</v>
      </c>
      <c r="K16086" s="23">
        <v>11</v>
      </c>
      <c r="L16086" s="24">
        <v>6.9</v>
      </c>
      <c r="M16086" s="24">
        <v>75.900000000000006</v>
      </c>
      <c r="N16086" s="24">
        <v>50.09</v>
      </c>
      <c r="O16086" s="24">
        <v>25.81</v>
      </c>
      <c r="P16086" s="25">
        <v>34</v>
      </c>
    </row>
    <row r="16087" spans="1:16" x14ac:dyDescent="0.3">
      <c r="A16087" s="22">
        <v>43651</v>
      </c>
      <c r="B16087">
        <v>2019</v>
      </c>
      <c r="C16087">
        <v>7</v>
      </c>
      <c r="D16087" t="s">
        <v>127</v>
      </c>
      <c r="E16087" t="s">
        <v>128</v>
      </c>
      <c r="F16087" t="s">
        <v>195</v>
      </c>
      <c r="G16087" t="s">
        <v>110</v>
      </c>
      <c r="H16087" t="s">
        <v>104</v>
      </c>
      <c r="I16087" t="s">
        <v>76</v>
      </c>
      <c r="J16087" t="s">
        <v>105</v>
      </c>
      <c r="K16087" s="23">
        <v>0</v>
      </c>
      <c r="L16087" s="24">
        <v>7.4</v>
      </c>
      <c r="M16087" s="24">
        <v>0</v>
      </c>
      <c r="N16087" s="24">
        <v>0</v>
      </c>
      <c r="O16087" s="24">
        <v>0</v>
      </c>
      <c r="P16087" s="25">
        <v>34</v>
      </c>
    </row>
    <row r="16088" spans="1:16" x14ac:dyDescent="0.3">
      <c r="A16088" s="22">
        <v>43651</v>
      </c>
      <c r="B16088">
        <v>2019</v>
      </c>
      <c r="C16088">
        <v>7</v>
      </c>
      <c r="D16088" t="s">
        <v>127</v>
      </c>
      <c r="E16088" t="s">
        <v>128</v>
      </c>
      <c r="F16088" t="s">
        <v>195</v>
      </c>
      <c r="G16088" t="s">
        <v>110</v>
      </c>
      <c r="H16088" t="s">
        <v>106</v>
      </c>
      <c r="I16088" t="s">
        <v>69</v>
      </c>
      <c r="J16088" t="s">
        <v>107</v>
      </c>
      <c r="K16088" s="23">
        <v>0</v>
      </c>
      <c r="L16088" s="24">
        <v>16.5</v>
      </c>
      <c r="M16088" s="24">
        <v>0</v>
      </c>
      <c r="N16088" s="24">
        <v>0</v>
      </c>
      <c r="O16088" s="24">
        <v>0</v>
      </c>
      <c r="P16088" s="25">
        <v>22</v>
      </c>
    </row>
    <row r="16089" spans="1:16" x14ac:dyDescent="0.3">
      <c r="A16089" s="22">
        <v>43651</v>
      </c>
      <c r="B16089">
        <v>2019</v>
      </c>
      <c r="C16089">
        <v>7</v>
      </c>
      <c r="D16089" t="s">
        <v>127</v>
      </c>
      <c r="E16089" t="s">
        <v>128</v>
      </c>
      <c r="F16089" t="s">
        <v>195</v>
      </c>
      <c r="G16089" t="s">
        <v>110</v>
      </c>
      <c r="H16089" t="s">
        <v>108</v>
      </c>
      <c r="I16089" t="s">
        <v>72</v>
      </c>
      <c r="J16089" t="s">
        <v>109</v>
      </c>
      <c r="K16089" s="23">
        <v>2</v>
      </c>
      <c r="L16089" s="24">
        <v>8.1999999999999993</v>
      </c>
      <c r="M16089" s="24">
        <v>16.399999999999999</v>
      </c>
      <c r="N16089" s="24">
        <v>11.15</v>
      </c>
      <c r="O16089" s="24">
        <v>5.25</v>
      </c>
      <c r="P16089" s="25">
        <v>32</v>
      </c>
    </row>
    <row r="16090" spans="1:16" x14ac:dyDescent="0.3">
      <c r="A16090" s="22">
        <v>43652</v>
      </c>
      <c r="B16090">
        <v>2019</v>
      </c>
      <c r="C16090">
        <v>7</v>
      </c>
      <c r="D16090" t="s">
        <v>127</v>
      </c>
      <c r="E16090" t="s">
        <v>128</v>
      </c>
      <c r="F16090" t="s">
        <v>195</v>
      </c>
      <c r="G16090" t="s">
        <v>111</v>
      </c>
      <c r="H16090" t="s">
        <v>94</v>
      </c>
      <c r="I16090" t="s">
        <v>73</v>
      </c>
      <c r="J16090" t="s">
        <v>95</v>
      </c>
      <c r="K16090" s="23">
        <v>4.34</v>
      </c>
      <c r="L16090" s="24">
        <v>3.1</v>
      </c>
      <c r="M16090" s="24">
        <v>13.45</v>
      </c>
      <c r="N16090" s="24">
        <v>9.41</v>
      </c>
      <c r="O16090" s="24">
        <v>4.04</v>
      </c>
      <c r="P16090" s="25">
        <v>30</v>
      </c>
    </row>
    <row r="16091" spans="1:16" x14ac:dyDescent="0.3">
      <c r="A16091" s="22">
        <v>43652</v>
      </c>
      <c r="B16091">
        <v>2019</v>
      </c>
      <c r="C16091">
        <v>7</v>
      </c>
      <c r="D16091" t="s">
        <v>127</v>
      </c>
      <c r="E16091" t="s">
        <v>128</v>
      </c>
      <c r="F16091" t="s">
        <v>195</v>
      </c>
      <c r="G16091" t="s">
        <v>111</v>
      </c>
      <c r="H16091" t="s">
        <v>96</v>
      </c>
      <c r="I16091" t="s">
        <v>74</v>
      </c>
      <c r="J16091" t="s">
        <v>97</v>
      </c>
      <c r="K16091" s="23">
        <v>1.7</v>
      </c>
      <c r="L16091" s="24">
        <v>3.6</v>
      </c>
      <c r="M16091" s="24">
        <v>6.12</v>
      </c>
      <c r="N16091" s="24">
        <v>4.28</v>
      </c>
      <c r="O16091" s="24">
        <v>1.84</v>
      </c>
      <c r="P16091" s="25">
        <v>30</v>
      </c>
    </row>
    <row r="16092" spans="1:16" x14ac:dyDescent="0.3">
      <c r="A16092" s="22">
        <v>43652</v>
      </c>
      <c r="B16092">
        <v>2019</v>
      </c>
      <c r="C16092">
        <v>7</v>
      </c>
      <c r="D16092" t="s">
        <v>127</v>
      </c>
      <c r="E16092" t="s">
        <v>128</v>
      </c>
      <c r="F16092" t="s">
        <v>195</v>
      </c>
      <c r="G16092" t="s">
        <v>111</v>
      </c>
      <c r="H16092" t="s">
        <v>98</v>
      </c>
      <c r="I16092" t="s">
        <v>75</v>
      </c>
      <c r="J16092" t="s">
        <v>99</v>
      </c>
      <c r="K16092" s="23">
        <v>3</v>
      </c>
      <c r="L16092" s="24">
        <v>2.8</v>
      </c>
      <c r="M16092" s="24">
        <v>8.4</v>
      </c>
      <c r="N16092" s="24">
        <v>6.05</v>
      </c>
      <c r="O16092" s="24">
        <v>2.35</v>
      </c>
      <c r="P16092" s="25">
        <v>28</v>
      </c>
    </row>
    <row r="16093" spans="1:16" x14ac:dyDescent="0.3">
      <c r="A16093" s="22">
        <v>43652</v>
      </c>
      <c r="B16093">
        <v>2019</v>
      </c>
      <c r="C16093">
        <v>7</v>
      </c>
      <c r="D16093" t="s">
        <v>127</v>
      </c>
      <c r="E16093" t="s">
        <v>128</v>
      </c>
      <c r="F16093" t="s">
        <v>195</v>
      </c>
      <c r="G16093" t="s">
        <v>111</v>
      </c>
      <c r="H16093" t="s">
        <v>100</v>
      </c>
      <c r="I16093" t="s">
        <v>70</v>
      </c>
      <c r="J16093" t="s">
        <v>101</v>
      </c>
      <c r="K16093" s="23">
        <v>16</v>
      </c>
      <c r="L16093" s="24">
        <v>2.4</v>
      </c>
      <c r="M16093" s="24">
        <v>38.4</v>
      </c>
      <c r="N16093" s="24">
        <v>28.42</v>
      </c>
      <c r="O16093" s="24">
        <v>9.98</v>
      </c>
      <c r="P16093" s="25">
        <v>26</v>
      </c>
    </row>
    <row r="16094" spans="1:16" x14ac:dyDescent="0.3">
      <c r="A16094" s="22">
        <v>43652</v>
      </c>
      <c r="B16094">
        <v>2019</v>
      </c>
      <c r="C16094">
        <v>7</v>
      </c>
      <c r="D16094" t="s">
        <v>127</v>
      </c>
      <c r="E16094" t="s">
        <v>128</v>
      </c>
      <c r="F16094" t="s">
        <v>195</v>
      </c>
      <c r="G16094" t="s">
        <v>111</v>
      </c>
      <c r="H16094" t="s">
        <v>102</v>
      </c>
      <c r="I16094" t="s">
        <v>71</v>
      </c>
      <c r="J16094" t="s">
        <v>103</v>
      </c>
      <c r="K16094" s="23">
        <v>2</v>
      </c>
      <c r="L16094" s="24">
        <v>6.9</v>
      </c>
      <c r="M16094" s="24">
        <v>13.8</v>
      </c>
      <c r="N16094" s="24">
        <v>9.11</v>
      </c>
      <c r="O16094" s="24">
        <v>4.6900000000000004</v>
      </c>
      <c r="P16094" s="25">
        <v>34</v>
      </c>
    </row>
    <row r="16095" spans="1:16" x14ac:dyDescent="0.3">
      <c r="A16095" s="22">
        <v>43652</v>
      </c>
      <c r="B16095">
        <v>2019</v>
      </c>
      <c r="C16095">
        <v>7</v>
      </c>
      <c r="D16095" t="s">
        <v>127</v>
      </c>
      <c r="E16095" t="s">
        <v>128</v>
      </c>
      <c r="F16095" t="s">
        <v>195</v>
      </c>
      <c r="G16095" t="s">
        <v>111</v>
      </c>
      <c r="H16095" t="s">
        <v>104</v>
      </c>
      <c r="I16095" t="s">
        <v>76</v>
      </c>
      <c r="J16095" t="s">
        <v>105</v>
      </c>
      <c r="K16095" s="23">
        <v>0</v>
      </c>
      <c r="L16095" s="24">
        <v>7.4</v>
      </c>
      <c r="M16095" s="24">
        <v>0</v>
      </c>
      <c r="N16095" s="24">
        <v>0</v>
      </c>
      <c r="O16095" s="24">
        <v>0</v>
      </c>
      <c r="P16095" s="25">
        <v>34</v>
      </c>
    </row>
    <row r="16096" spans="1:16" x14ac:dyDescent="0.3">
      <c r="A16096" s="22">
        <v>43652</v>
      </c>
      <c r="B16096">
        <v>2019</v>
      </c>
      <c r="C16096">
        <v>7</v>
      </c>
      <c r="D16096" t="s">
        <v>127</v>
      </c>
      <c r="E16096" t="s">
        <v>128</v>
      </c>
      <c r="F16096" t="s">
        <v>195</v>
      </c>
      <c r="G16096" t="s">
        <v>111</v>
      </c>
      <c r="H16096" t="s">
        <v>106</v>
      </c>
      <c r="I16096" t="s">
        <v>69</v>
      </c>
      <c r="J16096" t="s">
        <v>107</v>
      </c>
      <c r="K16096" s="23">
        <v>1</v>
      </c>
      <c r="L16096" s="24">
        <v>16.5</v>
      </c>
      <c r="M16096" s="24">
        <v>16.5</v>
      </c>
      <c r="N16096" s="24">
        <v>12.87</v>
      </c>
      <c r="O16096" s="24">
        <v>3.63</v>
      </c>
      <c r="P16096" s="25">
        <v>22</v>
      </c>
    </row>
    <row r="16097" spans="1:16" x14ac:dyDescent="0.3">
      <c r="A16097" s="22">
        <v>43652</v>
      </c>
      <c r="B16097">
        <v>2019</v>
      </c>
      <c r="C16097">
        <v>7</v>
      </c>
      <c r="D16097" t="s">
        <v>127</v>
      </c>
      <c r="E16097" t="s">
        <v>128</v>
      </c>
      <c r="F16097" t="s">
        <v>195</v>
      </c>
      <c r="G16097" t="s">
        <v>111</v>
      </c>
      <c r="H16097" t="s">
        <v>108</v>
      </c>
      <c r="I16097" t="s">
        <v>72</v>
      </c>
      <c r="J16097" t="s">
        <v>109</v>
      </c>
      <c r="K16097" s="23">
        <v>3</v>
      </c>
      <c r="L16097" s="24">
        <v>8.1999999999999993</v>
      </c>
      <c r="M16097" s="24">
        <v>24.6</v>
      </c>
      <c r="N16097" s="24">
        <v>16.73</v>
      </c>
      <c r="O16097" s="24">
        <v>7.87</v>
      </c>
      <c r="P16097" s="25">
        <v>32</v>
      </c>
    </row>
    <row r="16098" spans="1:16" x14ac:dyDescent="0.3">
      <c r="A16098" s="22">
        <v>43653</v>
      </c>
      <c r="B16098">
        <v>2019</v>
      </c>
      <c r="C16098">
        <v>7</v>
      </c>
      <c r="D16098" t="s">
        <v>127</v>
      </c>
      <c r="E16098" t="s">
        <v>128</v>
      </c>
      <c r="F16098" t="s">
        <v>195</v>
      </c>
      <c r="G16098" t="s">
        <v>112</v>
      </c>
      <c r="H16098" t="s">
        <v>94</v>
      </c>
      <c r="I16098" t="s">
        <v>73</v>
      </c>
      <c r="J16098" t="s">
        <v>95</v>
      </c>
      <c r="K16098" s="23">
        <v>5.66</v>
      </c>
      <c r="L16098" s="24">
        <v>3.1</v>
      </c>
      <c r="M16098" s="24">
        <v>17.55</v>
      </c>
      <c r="N16098" s="24">
        <v>12.28</v>
      </c>
      <c r="O16098" s="24">
        <v>5.27</v>
      </c>
      <c r="P16098" s="25">
        <v>30</v>
      </c>
    </row>
    <row r="16099" spans="1:16" x14ac:dyDescent="0.3">
      <c r="A16099" s="22">
        <v>43653</v>
      </c>
      <c r="B16099">
        <v>2019</v>
      </c>
      <c r="C16099">
        <v>7</v>
      </c>
      <c r="D16099" t="s">
        <v>127</v>
      </c>
      <c r="E16099" t="s">
        <v>128</v>
      </c>
      <c r="F16099" t="s">
        <v>195</v>
      </c>
      <c r="G16099" t="s">
        <v>112</v>
      </c>
      <c r="H16099" t="s">
        <v>96</v>
      </c>
      <c r="I16099" t="s">
        <v>74</v>
      </c>
      <c r="J16099" t="s">
        <v>97</v>
      </c>
      <c r="K16099" s="23">
        <v>6.46</v>
      </c>
      <c r="L16099" s="24">
        <v>3.6</v>
      </c>
      <c r="M16099" s="24">
        <v>23.26</v>
      </c>
      <c r="N16099" s="24">
        <v>16.28</v>
      </c>
      <c r="O16099" s="24">
        <v>6.98</v>
      </c>
      <c r="P16099" s="25">
        <v>30</v>
      </c>
    </row>
    <row r="16100" spans="1:16" x14ac:dyDescent="0.3">
      <c r="A16100" s="22">
        <v>43653</v>
      </c>
      <c r="B16100">
        <v>2019</v>
      </c>
      <c r="C16100">
        <v>7</v>
      </c>
      <c r="D16100" t="s">
        <v>127</v>
      </c>
      <c r="E16100" t="s">
        <v>128</v>
      </c>
      <c r="F16100" t="s">
        <v>195</v>
      </c>
      <c r="G16100" t="s">
        <v>112</v>
      </c>
      <c r="H16100" t="s">
        <v>98</v>
      </c>
      <c r="I16100" t="s">
        <v>75</v>
      </c>
      <c r="J16100" t="s">
        <v>99</v>
      </c>
      <c r="K16100" s="23">
        <v>3</v>
      </c>
      <c r="L16100" s="24">
        <v>2.8</v>
      </c>
      <c r="M16100" s="24">
        <v>8.4</v>
      </c>
      <c r="N16100" s="24">
        <v>6.05</v>
      </c>
      <c r="O16100" s="24">
        <v>2.35</v>
      </c>
      <c r="P16100" s="25">
        <v>28</v>
      </c>
    </row>
    <row r="16101" spans="1:16" x14ac:dyDescent="0.3">
      <c r="A16101" s="22">
        <v>43653</v>
      </c>
      <c r="B16101">
        <v>2019</v>
      </c>
      <c r="C16101">
        <v>7</v>
      </c>
      <c r="D16101" t="s">
        <v>127</v>
      </c>
      <c r="E16101" t="s">
        <v>128</v>
      </c>
      <c r="F16101" t="s">
        <v>195</v>
      </c>
      <c r="G16101" t="s">
        <v>112</v>
      </c>
      <c r="H16101" t="s">
        <v>100</v>
      </c>
      <c r="I16101" t="s">
        <v>70</v>
      </c>
      <c r="J16101" t="s">
        <v>101</v>
      </c>
      <c r="K16101" s="23">
        <v>25</v>
      </c>
      <c r="L16101" s="24">
        <v>2.4</v>
      </c>
      <c r="M16101" s="24">
        <v>60</v>
      </c>
      <c r="N16101" s="24">
        <v>44.4</v>
      </c>
      <c r="O16101" s="24">
        <v>15.6</v>
      </c>
      <c r="P16101" s="25">
        <v>26</v>
      </c>
    </row>
    <row r="16102" spans="1:16" x14ac:dyDescent="0.3">
      <c r="A16102" s="22">
        <v>43653</v>
      </c>
      <c r="B16102">
        <v>2019</v>
      </c>
      <c r="C16102">
        <v>7</v>
      </c>
      <c r="D16102" t="s">
        <v>127</v>
      </c>
      <c r="E16102" t="s">
        <v>128</v>
      </c>
      <c r="F16102" t="s">
        <v>195</v>
      </c>
      <c r="G16102" t="s">
        <v>112</v>
      </c>
      <c r="H16102" t="s">
        <v>102</v>
      </c>
      <c r="I16102" t="s">
        <v>71</v>
      </c>
      <c r="J16102" t="s">
        <v>103</v>
      </c>
      <c r="K16102" s="23">
        <v>2</v>
      </c>
      <c r="L16102" s="24">
        <v>6.9</v>
      </c>
      <c r="M16102" s="24">
        <v>13.8</v>
      </c>
      <c r="N16102" s="24">
        <v>9.11</v>
      </c>
      <c r="O16102" s="24">
        <v>4.6900000000000004</v>
      </c>
      <c r="P16102" s="25">
        <v>34</v>
      </c>
    </row>
    <row r="16103" spans="1:16" x14ac:dyDescent="0.3">
      <c r="A16103" s="22">
        <v>43653</v>
      </c>
      <c r="B16103">
        <v>2019</v>
      </c>
      <c r="C16103">
        <v>7</v>
      </c>
      <c r="D16103" t="s">
        <v>127</v>
      </c>
      <c r="E16103" t="s">
        <v>128</v>
      </c>
      <c r="F16103" t="s">
        <v>195</v>
      </c>
      <c r="G16103" t="s">
        <v>112</v>
      </c>
      <c r="H16103" t="s">
        <v>104</v>
      </c>
      <c r="I16103" t="s">
        <v>76</v>
      </c>
      <c r="J16103" t="s">
        <v>105</v>
      </c>
      <c r="K16103" s="23">
        <v>0</v>
      </c>
      <c r="L16103" s="24">
        <v>7.4</v>
      </c>
      <c r="M16103" s="24">
        <v>0</v>
      </c>
      <c r="N16103" s="24">
        <v>0</v>
      </c>
      <c r="O16103" s="24">
        <v>0</v>
      </c>
      <c r="P16103" s="25">
        <v>34</v>
      </c>
    </row>
    <row r="16104" spans="1:16" x14ac:dyDescent="0.3">
      <c r="A16104" s="22">
        <v>43653</v>
      </c>
      <c r="B16104">
        <v>2019</v>
      </c>
      <c r="C16104">
        <v>7</v>
      </c>
      <c r="D16104" t="s">
        <v>127</v>
      </c>
      <c r="E16104" t="s">
        <v>128</v>
      </c>
      <c r="F16104" t="s">
        <v>195</v>
      </c>
      <c r="G16104" t="s">
        <v>112</v>
      </c>
      <c r="H16104" t="s">
        <v>106</v>
      </c>
      <c r="I16104" t="s">
        <v>69</v>
      </c>
      <c r="J16104" t="s">
        <v>107</v>
      </c>
      <c r="K16104" s="23">
        <v>3</v>
      </c>
      <c r="L16104" s="24">
        <v>16.5</v>
      </c>
      <c r="M16104" s="24">
        <v>49.5</v>
      </c>
      <c r="N16104" s="24">
        <v>38.61</v>
      </c>
      <c r="O16104" s="24">
        <v>10.89</v>
      </c>
      <c r="P16104" s="25">
        <v>22</v>
      </c>
    </row>
    <row r="16105" spans="1:16" x14ac:dyDescent="0.3">
      <c r="A16105" s="22">
        <v>43653</v>
      </c>
      <c r="B16105">
        <v>2019</v>
      </c>
      <c r="C16105">
        <v>7</v>
      </c>
      <c r="D16105" t="s">
        <v>127</v>
      </c>
      <c r="E16105" t="s">
        <v>128</v>
      </c>
      <c r="F16105" t="s">
        <v>195</v>
      </c>
      <c r="G16105" t="s">
        <v>112</v>
      </c>
      <c r="H16105" t="s">
        <v>108</v>
      </c>
      <c r="I16105" t="s">
        <v>72</v>
      </c>
      <c r="J16105" t="s">
        <v>109</v>
      </c>
      <c r="K16105" s="23">
        <v>5</v>
      </c>
      <c r="L16105" s="24">
        <v>8.1999999999999993</v>
      </c>
      <c r="M16105" s="24">
        <v>41</v>
      </c>
      <c r="N16105" s="24">
        <v>27.88</v>
      </c>
      <c r="O16105" s="24">
        <v>13.12</v>
      </c>
      <c r="P16105" s="25">
        <v>32</v>
      </c>
    </row>
    <row r="16106" spans="1:16" x14ac:dyDescent="0.3">
      <c r="A16106" s="22">
        <v>43654</v>
      </c>
      <c r="B16106">
        <v>2019</v>
      </c>
      <c r="C16106">
        <v>7</v>
      </c>
      <c r="D16106" t="s">
        <v>127</v>
      </c>
      <c r="E16106" t="s">
        <v>128</v>
      </c>
      <c r="F16106" t="s">
        <v>195</v>
      </c>
      <c r="G16106" t="s">
        <v>113</v>
      </c>
      <c r="H16106" t="s">
        <v>94</v>
      </c>
      <c r="I16106" t="s">
        <v>73</v>
      </c>
      <c r="J16106" t="s">
        <v>95</v>
      </c>
      <c r="K16106" s="23">
        <v>6</v>
      </c>
      <c r="L16106" s="24">
        <v>3.1</v>
      </c>
      <c r="M16106" s="24">
        <v>18.600000000000001</v>
      </c>
      <c r="N16106" s="24">
        <v>13.02</v>
      </c>
      <c r="O16106" s="24">
        <v>5.58</v>
      </c>
      <c r="P16106" s="25">
        <v>30</v>
      </c>
    </row>
    <row r="16107" spans="1:16" x14ac:dyDescent="0.3">
      <c r="A16107" s="22">
        <v>43654</v>
      </c>
      <c r="B16107">
        <v>2019</v>
      </c>
      <c r="C16107">
        <v>7</v>
      </c>
      <c r="D16107" t="s">
        <v>127</v>
      </c>
      <c r="E16107" t="s">
        <v>128</v>
      </c>
      <c r="F16107" t="s">
        <v>195</v>
      </c>
      <c r="G16107" t="s">
        <v>113</v>
      </c>
      <c r="H16107" t="s">
        <v>96</v>
      </c>
      <c r="I16107" t="s">
        <v>74</v>
      </c>
      <c r="J16107" t="s">
        <v>97</v>
      </c>
      <c r="K16107" s="23">
        <v>4.37</v>
      </c>
      <c r="L16107" s="24">
        <v>3.6</v>
      </c>
      <c r="M16107" s="24">
        <v>15.73</v>
      </c>
      <c r="N16107" s="24">
        <v>11.01</v>
      </c>
      <c r="O16107" s="24">
        <v>4.72</v>
      </c>
      <c r="P16107" s="25">
        <v>30</v>
      </c>
    </row>
    <row r="16108" spans="1:16" x14ac:dyDescent="0.3">
      <c r="A16108" s="22">
        <v>43654</v>
      </c>
      <c r="B16108">
        <v>2019</v>
      </c>
      <c r="C16108">
        <v>7</v>
      </c>
      <c r="D16108" t="s">
        <v>127</v>
      </c>
      <c r="E16108" t="s">
        <v>128</v>
      </c>
      <c r="F16108" t="s">
        <v>195</v>
      </c>
      <c r="G16108" t="s">
        <v>113</v>
      </c>
      <c r="H16108" t="s">
        <v>98</v>
      </c>
      <c r="I16108" t="s">
        <v>75</v>
      </c>
      <c r="J16108" t="s">
        <v>99</v>
      </c>
      <c r="K16108" s="23">
        <v>2</v>
      </c>
      <c r="L16108" s="24">
        <v>2.8</v>
      </c>
      <c r="M16108" s="24">
        <v>5.6</v>
      </c>
      <c r="N16108" s="24">
        <v>4.03</v>
      </c>
      <c r="O16108" s="24">
        <v>1.57</v>
      </c>
      <c r="P16108" s="25">
        <v>28</v>
      </c>
    </row>
    <row r="16109" spans="1:16" x14ac:dyDescent="0.3">
      <c r="A16109" s="22">
        <v>43654</v>
      </c>
      <c r="B16109">
        <v>2019</v>
      </c>
      <c r="C16109">
        <v>7</v>
      </c>
      <c r="D16109" t="s">
        <v>127</v>
      </c>
      <c r="E16109" t="s">
        <v>128</v>
      </c>
      <c r="F16109" t="s">
        <v>195</v>
      </c>
      <c r="G16109" t="s">
        <v>113</v>
      </c>
      <c r="H16109" t="s">
        <v>100</v>
      </c>
      <c r="I16109" t="s">
        <v>70</v>
      </c>
      <c r="J16109" t="s">
        <v>101</v>
      </c>
      <c r="K16109" s="23">
        <v>21.4</v>
      </c>
      <c r="L16109" s="24">
        <v>2.4</v>
      </c>
      <c r="M16109" s="24">
        <v>51.36</v>
      </c>
      <c r="N16109" s="24">
        <v>38.01</v>
      </c>
      <c r="O16109" s="24">
        <v>13.35</v>
      </c>
      <c r="P16109" s="25">
        <v>26</v>
      </c>
    </row>
    <row r="16110" spans="1:16" x14ac:dyDescent="0.3">
      <c r="A16110" s="22">
        <v>43654</v>
      </c>
      <c r="B16110">
        <v>2019</v>
      </c>
      <c r="C16110">
        <v>7</v>
      </c>
      <c r="D16110" t="s">
        <v>127</v>
      </c>
      <c r="E16110" t="s">
        <v>128</v>
      </c>
      <c r="F16110" t="s">
        <v>195</v>
      </c>
      <c r="G16110" t="s">
        <v>113</v>
      </c>
      <c r="H16110" t="s">
        <v>102</v>
      </c>
      <c r="I16110" t="s">
        <v>71</v>
      </c>
      <c r="J16110" t="s">
        <v>103</v>
      </c>
      <c r="K16110" s="23">
        <v>9.1999999999999993</v>
      </c>
      <c r="L16110" s="24">
        <v>6.9</v>
      </c>
      <c r="M16110" s="24">
        <v>63.48</v>
      </c>
      <c r="N16110" s="24">
        <v>41.9</v>
      </c>
      <c r="O16110" s="24">
        <v>21.58</v>
      </c>
      <c r="P16110" s="25">
        <v>34</v>
      </c>
    </row>
    <row r="16111" spans="1:16" x14ac:dyDescent="0.3">
      <c r="A16111" s="22">
        <v>43654</v>
      </c>
      <c r="B16111">
        <v>2019</v>
      </c>
      <c r="C16111">
        <v>7</v>
      </c>
      <c r="D16111" t="s">
        <v>127</v>
      </c>
      <c r="E16111" t="s">
        <v>128</v>
      </c>
      <c r="F16111" t="s">
        <v>195</v>
      </c>
      <c r="G16111" t="s">
        <v>113</v>
      </c>
      <c r="H16111" t="s">
        <v>104</v>
      </c>
      <c r="I16111" t="s">
        <v>76</v>
      </c>
      <c r="J16111" t="s">
        <v>105</v>
      </c>
      <c r="K16111" s="23">
        <v>1</v>
      </c>
      <c r="L16111" s="24">
        <v>7.4</v>
      </c>
      <c r="M16111" s="24">
        <v>7.4</v>
      </c>
      <c r="N16111" s="24">
        <v>4.88</v>
      </c>
      <c r="O16111" s="24">
        <v>2.52</v>
      </c>
      <c r="P16111" s="25">
        <v>34</v>
      </c>
    </row>
    <row r="16112" spans="1:16" x14ac:dyDescent="0.3">
      <c r="A16112" s="22">
        <v>43654</v>
      </c>
      <c r="B16112">
        <v>2019</v>
      </c>
      <c r="C16112">
        <v>7</v>
      </c>
      <c r="D16112" t="s">
        <v>127</v>
      </c>
      <c r="E16112" t="s">
        <v>128</v>
      </c>
      <c r="F16112" t="s">
        <v>195</v>
      </c>
      <c r="G16112" t="s">
        <v>113</v>
      </c>
      <c r="H16112" t="s">
        <v>106</v>
      </c>
      <c r="I16112" t="s">
        <v>69</v>
      </c>
      <c r="J16112" t="s">
        <v>107</v>
      </c>
      <c r="K16112" s="23">
        <v>4</v>
      </c>
      <c r="L16112" s="24">
        <v>16.5</v>
      </c>
      <c r="M16112" s="24">
        <v>66</v>
      </c>
      <c r="N16112" s="24">
        <v>51.48</v>
      </c>
      <c r="O16112" s="24">
        <v>14.52</v>
      </c>
      <c r="P16112" s="25">
        <v>22</v>
      </c>
    </row>
    <row r="16113" spans="1:16" x14ac:dyDescent="0.3">
      <c r="A16113" s="22">
        <v>43654</v>
      </c>
      <c r="B16113">
        <v>2019</v>
      </c>
      <c r="C16113">
        <v>7</v>
      </c>
      <c r="D16113" t="s">
        <v>127</v>
      </c>
      <c r="E16113" t="s">
        <v>128</v>
      </c>
      <c r="F16113" t="s">
        <v>195</v>
      </c>
      <c r="G16113" t="s">
        <v>113</v>
      </c>
      <c r="H16113" t="s">
        <v>108</v>
      </c>
      <c r="I16113" t="s">
        <v>72</v>
      </c>
      <c r="J16113" t="s">
        <v>109</v>
      </c>
      <c r="K16113" s="23">
        <v>4</v>
      </c>
      <c r="L16113" s="24">
        <v>8.1999999999999993</v>
      </c>
      <c r="M16113" s="24">
        <v>32.799999999999997</v>
      </c>
      <c r="N16113" s="24">
        <v>22.3</v>
      </c>
      <c r="O16113" s="24">
        <v>10.5</v>
      </c>
      <c r="P16113" s="25">
        <v>32</v>
      </c>
    </row>
    <row r="16114" spans="1:16" x14ac:dyDescent="0.3">
      <c r="A16114" s="22">
        <v>43655</v>
      </c>
      <c r="B16114">
        <v>2019</v>
      </c>
      <c r="C16114">
        <v>7</v>
      </c>
      <c r="D16114" t="s">
        <v>127</v>
      </c>
      <c r="E16114" t="s">
        <v>128</v>
      </c>
      <c r="F16114" t="s">
        <v>195</v>
      </c>
      <c r="G16114" t="s">
        <v>114</v>
      </c>
      <c r="H16114" t="s">
        <v>94</v>
      </c>
      <c r="I16114" t="s">
        <v>73</v>
      </c>
      <c r="J16114" t="s">
        <v>95</v>
      </c>
      <c r="K16114" s="23">
        <v>2.67</v>
      </c>
      <c r="L16114" s="24">
        <v>3.1</v>
      </c>
      <c r="M16114" s="24">
        <v>8.2799999999999994</v>
      </c>
      <c r="N16114" s="24">
        <v>5.8</v>
      </c>
      <c r="O16114" s="24">
        <v>2.48</v>
      </c>
      <c r="P16114" s="25">
        <v>30</v>
      </c>
    </row>
    <row r="16115" spans="1:16" x14ac:dyDescent="0.3">
      <c r="A16115" s="22">
        <v>43655</v>
      </c>
      <c r="B16115">
        <v>2019</v>
      </c>
      <c r="C16115">
        <v>7</v>
      </c>
      <c r="D16115" t="s">
        <v>127</v>
      </c>
      <c r="E16115" t="s">
        <v>128</v>
      </c>
      <c r="F16115" t="s">
        <v>195</v>
      </c>
      <c r="G16115" t="s">
        <v>114</v>
      </c>
      <c r="H16115" t="s">
        <v>96</v>
      </c>
      <c r="I16115" t="s">
        <v>74</v>
      </c>
      <c r="J16115" t="s">
        <v>97</v>
      </c>
      <c r="K16115" s="23">
        <v>2.7</v>
      </c>
      <c r="L16115" s="24">
        <v>3.6</v>
      </c>
      <c r="M16115" s="24">
        <v>9.7200000000000006</v>
      </c>
      <c r="N16115" s="24">
        <v>6.8</v>
      </c>
      <c r="O16115" s="24">
        <v>2.92</v>
      </c>
      <c r="P16115" s="25">
        <v>30</v>
      </c>
    </row>
    <row r="16116" spans="1:16" x14ac:dyDescent="0.3">
      <c r="A16116" s="22">
        <v>43655</v>
      </c>
      <c r="B16116">
        <v>2019</v>
      </c>
      <c r="C16116">
        <v>7</v>
      </c>
      <c r="D16116" t="s">
        <v>127</v>
      </c>
      <c r="E16116" t="s">
        <v>128</v>
      </c>
      <c r="F16116" t="s">
        <v>195</v>
      </c>
      <c r="G16116" t="s">
        <v>114</v>
      </c>
      <c r="H16116" t="s">
        <v>98</v>
      </c>
      <c r="I16116" t="s">
        <v>75</v>
      </c>
      <c r="J16116" t="s">
        <v>99</v>
      </c>
      <c r="K16116" s="23">
        <v>8</v>
      </c>
      <c r="L16116" s="24">
        <v>2.8</v>
      </c>
      <c r="M16116" s="24">
        <v>22.4</v>
      </c>
      <c r="N16116" s="24">
        <v>16.13</v>
      </c>
      <c r="O16116" s="24">
        <v>6.27</v>
      </c>
      <c r="P16116" s="25">
        <v>28</v>
      </c>
    </row>
    <row r="16117" spans="1:16" x14ac:dyDescent="0.3">
      <c r="A16117" s="22">
        <v>43655</v>
      </c>
      <c r="B16117">
        <v>2019</v>
      </c>
      <c r="C16117">
        <v>7</v>
      </c>
      <c r="D16117" t="s">
        <v>127</v>
      </c>
      <c r="E16117" t="s">
        <v>128</v>
      </c>
      <c r="F16117" t="s">
        <v>195</v>
      </c>
      <c r="G16117" t="s">
        <v>114</v>
      </c>
      <c r="H16117" t="s">
        <v>100</v>
      </c>
      <c r="I16117" t="s">
        <v>70</v>
      </c>
      <c r="J16117" t="s">
        <v>101</v>
      </c>
      <c r="K16117" s="23">
        <v>15</v>
      </c>
      <c r="L16117" s="24">
        <v>2.4</v>
      </c>
      <c r="M16117" s="24">
        <v>36</v>
      </c>
      <c r="N16117" s="24">
        <v>26.64</v>
      </c>
      <c r="O16117" s="24">
        <v>9.36</v>
      </c>
      <c r="P16117" s="25">
        <v>26</v>
      </c>
    </row>
    <row r="16118" spans="1:16" x14ac:dyDescent="0.3">
      <c r="A16118" s="22">
        <v>43655</v>
      </c>
      <c r="B16118">
        <v>2019</v>
      </c>
      <c r="C16118">
        <v>7</v>
      </c>
      <c r="D16118" t="s">
        <v>127</v>
      </c>
      <c r="E16118" t="s">
        <v>128</v>
      </c>
      <c r="F16118" t="s">
        <v>195</v>
      </c>
      <c r="G16118" t="s">
        <v>114</v>
      </c>
      <c r="H16118" t="s">
        <v>102</v>
      </c>
      <c r="I16118" t="s">
        <v>71</v>
      </c>
      <c r="J16118" t="s">
        <v>103</v>
      </c>
      <c r="K16118" s="23">
        <v>12</v>
      </c>
      <c r="L16118" s="24">
        <v>6.9</v>
      </c>
      <c r="M16118" s="24">
        <v>82.8</v>
      </c>
      <c r="N16118" s="24">
        <v>54.65</v>
      </c>
      <c r="O16118" s="24">
        <v>28.15</v>
      </c>
      <c r="P16118" s="25">
        <v>34</v>
      </c>
    </row>
    <row r="16119" spans="1:16" x14ac:dyDescent="0.3">
      <c r="A16119" s="22">
        <v>43655</v>
      </c>
      <c r="B16119">
        <v>2019</v>
      </c>
      <c r="C16119">
        <v>7</v>
      </c>
      <c r="D16119" t="s">
        <v>127</v>
      </c>
      <c r="E16119" t="s">
        <v>128</v>
      </c>
      <c r="F16119" t="s">
        <v>195</v>
      </c>
      <c r="G16119" t="s">
        <v>114</v>
      </c>
      <c r="H16119" t="s">
        <v>104</v>
      </c>
      <c r="I16119" t="s">
        <v>76</v>
      </c>
      <c r="J16119" t="s">
        <v>105</v>
      </c>
      <c r="K16119" s="23">
        <v>4</v>
      </c>
      <c r="L16119" s="24">
        <v>7.4</v>
      </c>
      <c r="M16119" s="24">
        <v>29.6</v>
      </c>
      <c r="N16119" s="24">
        <v>19.54</v>
      </c>
      <c r="O16119" s="24">
        <v>10.06</v>
      </c>
      <c r="P16119" s="25">
        <v>34</v>
      </c>
    </row>
    <row r="16120" spans="1:16" x14ac:dyDescent="0.3">
      <c r="A16120" s="22">
        <v>43655</v>
      </c>
      <c r="B16120">
        <v>2019</v>
      </c>
      <c r="C16120">
        <v>7</v>
      </c>
      <c r="D16120" t="s">
        <v>127</v>
      </c>
      <c r="E16120" t="s">
        <v>128</v>
      </c>
      <c r="F16120" t="s">
        <v>195</v>
      </c>
      <c r="G16120" t="s">
        <v>114</v>
      </c>
      <c r="H16120" t="s">
        <v>106</v>
      </c>
      <c r="I16120" t="s">
        <v>69</v>
      </c>
      <c r="J16120" t="s">
        <v>107</v>
      </c>
      <c r="K16120" s="23">
        <v>3</v>
      </c>
      <c r="L16120" s="24">
        <v>16.5</v>
      </c>
      <c r="M16120" s="24">
        <v>49.5</v>
      </c>
      <c r="N16120" s="24">
        <v>38.61</v>
      </c>
      <c r="O16120" s="24">
        <v>10.89</v>
      </c>
      <c r="P16120" s="25">
        <v>22</v>
      </c>
    </row>
    <row r="16121" spans="1:16" x14ac:dyDescent="0.3">
      <c r="A16121" s="22">
        <v>43655</v>
      </c>
      <c r="B16121">
        <v>2019</v>
      </c>
      <c r="C16121">
        <v>7</v>
      </c>
      <c r="D16121" t="s">
        <v>127</v>
      </c>
      <c r="E16121" t="s">
        <v>128</v>
      </c>
      <c r="F16121" t="s">
        <v>195</v>
      </c>
      <c r="G16121" t="s">
        <v>114</v>
      </c>
      <c r="H16121" t="s">
        <v>108</v>
      </c>
      <c r="I16121" t="s">
        <v>72</v>
      </c>
      <c r="J16121" t="s">
        <v>109</v>
      </c>
      <c r="K16121" s="23">
        <v>2</v>
      </c>
      <c r="L16121" s="24">
        <v>8.1999999999999993</v>
      </c>
      <c r="M16121" s="24">
        <v>16.399999999999999</v>
      </c>
      <c r="N16121" s="24">
        <v>11.15</v>
      </c>
      <c r="O16121" s="24">
        <v>5.25</v>
      </c>
      <c r="P16121" s="25">
        <v>32</v>
      </c>
    </row>
    <row r="16122" spans="1:16" x14ac:dyDescent="0.3">
      <c r="A16122" s="22">
        <v>43656</v>
      </c>
      <c r="B16122">
        <v>2019</v>
      </c>
      <c r="C16122">
        <v>7</v>
      </c>
      <c r="D16122" t="s">
        <v>127</v>
      </c>
      <c r="E16122" t="s">
        <v>128</v>
      </c>
      <c r="F16122" t="s">
        <v>195</v>
      </c>
      <c r="G16122" t="s">
        <v>115</v>
      </c>
      <c r="H16122" t="s">
        <v>94</v>
      </c>
      <c r="I16122" t="s">
        <v>73</v>
      </c>
      <c r="J16122" t="s">
        <v>95</v>
      </c>
      <c r="K16122" s="23">
        <v>10</v>
      </c>
      <c r="L16122" s="24">
        <v>3.1</v>
      </c>
      <c r="M16122" s="24">
        <v>31</v>
      </c>
      <c r="N16122" s="24">
        <v>21.7</v>
      </c>
      <c r="O16122" s="24">
        <v>9.3000000000000007</v>
      </c>
      <c r="P16122" s="25">
        <v>30</v>
      </c>
    </row>
    <row r="16123" spans="1:16" x14ac:dyDescent="0.3">
      <c r="A16123" s="22">
        <v>43656</v>
      </c>
      <c r="B16123">
        <v>2019</v>
      </c>
      <c r="C16123">
        <v>7</v>
      </c>
      <c r="D16123" t="s">
        <v>127</v>
      </c>
      <c r="E16123" t="s">
        <v>128</v>
      </c>
      <c r="F16123" t="s">
        <v>195</v>
      </c>
      <c r="G16123" t="s">
        <v>115</v>
      </c>
      <c r="H16123" t="s">
        <v>96</v>
      </c>
      <c r="I16123" t="s">
        <v>74</v>
      </c>
      <c r="J16123" t="s">
        <v>97</v>
      </c>
      <c r="K16123" s="23">
        <v>5.67</v>
      </c>
      <c r="L16123" s="24">
        <v>3.6</v>
      </c>
      <c r="M16123" s="24">
        <v>20.41</v>
      </c>
      <c r="N16123" s="24">
        <v>14.29</v>
      </c>
      <c r="O16123" s="24">
        <v>6.12</v>
      </c>
      <c r="P16123" s="25">
        <v>30</v>
      </c>
    </row>
    <row r="16124" spans="1:16" x14ac:dyDescent="0.3">
      <c r="A16124" s="22">
        <v>43656</v>
      </c>
      <c r="B16124">
        <v>2019</v>
      </c>
      <c r="C16124">
        <v>7</v>
      </c>
      <c r="D16124" t="s">
        <v>127</v>
      </c>
      <c r="E16124" t="s">
        <v>128</v>
      </c>
      <c r="F16124" t="s">
        <v>195</v>
      </c>
      <c r="G16124" t="s">
        <v>115</v>
      </c>
      <c r="H16124" t="s">
        <v>98</v>
      </c>
      <c r="I16124" t="s">
        <v>75</v>
      </c>
      <c r="J16124" t="s">
        <v>99</v>
      </c>
      <c r="K16124" s="23">
        <v>5</v>
      </c>
      <c r="L16124" s="24">
        <v>2.8</v>
      </c>
      <c r="M16124" s="24">
        <v>14</v>
      </c>
      <c r="N16124" s="24">
        <v>10.08</v>
      </c>
      <c r="O16124" s="24">
        <v>3.92</v>
      </c>
      <c r="P16124" s="25">
        <v>28</v>
      </c>
    </row>
    <row r="16125" spans="1:16" x14ac:dyDescent="0.3">
      <c r="A16125" s="22">
        <v>43656</v>
      </c>
      <c r="B16125">
        <v>2019</v>
      </c>
      <c r="C16125">
        <v>7</v>
      </c>
      <c r="D16125" t="s">
        <v>127</v>
      </c>
      <c r="E16125" t="s">
        <v>128</v>
      </c>
      <c r="F16125" t="s">
        <v>195</v>
      </c>
      <c r="G16125" t="s">
        <v>115</v>
      </c>
      <c r="H16125" t="s">
        <v>100</v>
      </c>
      <c r="I16125" t="s">
        <v>70</v>
      </c>
      <c r="J16125" t="s">
        <v>101</v>
      </c>
      <c r="K16125" s="23">
        <v>19.600000000000001</v>
      </c>
      <c r="L16125" s="24">
        <v>2.4</v>
      </c>
      <c r="M16125" s="24">
        <v>47.04</v>
      </c>
      <c r="N16125" s="24">
        <v>34.81</v>
      </c>
      <c r="O16125" s="24">
        <v>12.23</v>
      </c>
      <c r="P16125" s="25">
        <v>26</v>
      </c>
    </row>
    <row r="16126" spans="1:16" x14ac:dyDescent="0.3">
      <c r="A16126" s="22">
        <v>43656</v>
      </c>
      <c r="B16126">
        <v>2019</v>
      </c>
      <c r="C16126">
        <v>7</v>
      </c>
      <c r="D16126" t="s">
        <v>127</v>
      </c>
      <c r="E16126" t="s">
        <v>128</v>
      </c>
      <c r="F16126" t="s">
        <v>195</v>
      </c>
      <c r="G16126" t="s">
        <v>115</v>
      </c>
      <c r="H16126" t="s">
        <v>102</v>
      </c>
      <c r="I16126" t="s">
        <v>71</v>
      </c>
      <c r="J16126" t="s">
        <v>103</v>
      </c>
      <c r="K16126" s="23">
        <v>10.199999999999999</v>
      </c>
      <c r="L16126" s="24">
        <v>6.9</v>
      </c>
      <c r="M16126" s="24">
        <v>70.38</v>
      </c>
      <c r="N16126" s="24">
        <v>46.45</v>
      </c>
      <c r="O16126" s="24">
        <v>23.93</v>
      </c>
      <c r="P16126" s="25">
        <v>34</v>
      </c>
    </row>
    <row r="16127" spans="1:16" x14ac:dyDescent="0.3">
      <c r="A16127" s="22">
        <v>43656</v>
      </c>
      <c r="B16127">
        <v>2019</v>
      </c>
      <c r="C16127">
        <v>7</v>
      </c>
      <c r="D16127" t="s">
        <v>127</v>
      </c>
      <c r="E16127" t="s">
        <v>128</v>
      </c>
      <c r="F16127" t="s">
        <v>195</v>
      </c>
      <c r="G16127" t="s">
        <v>115</v>
      </c>
      <c r="H16127" t="s">
        <v>104</v>
      </c>
      <c r="I16127" t="s">
        <v>76</v>
      </c>
      <c r="J16127" t="s">
        <v>105</v>
      </c>
      <c r="K16127" s="23">
        <v>0</v>
      </c>
      <c r="L16127" s="24">
        <v>7.4</v>
      </c>
      <c r="M16127" s="24">
        <v>0</v>
      </c>
      <c r="N16127" s="24">
        <v>0</v>
      </c>
      <c r="O16127" s="24">
        <v>0</v>
      </c>
      <c r="P16127" s="25">
        <v>34</v>
      </c>
    </row>
    <row r="16128" spans="1:16" x14ac:dyDescent="0.3">
      <c r="A16128" s="22">
        <v>43656</v>
      </c>
      <c r="B16128">
        <v>2019</v>
      </c>
      <c r="C16128">
        <v>7</v>
      </c>
      <c r="D16128" t="s">
        <v>127</v>
      </c>
      <c r="E16128" t="s">
        <v>128</v>
      </c>
      <c r="F16128" t="s">
        <v>195</v>
      </c>
      <c r="G16128" t="s">
        <v>115</v>
      </c>
      <c r="H16128" t="s">
        <v>106</v>
      </c>
      <c r="I16128" t="s">
        <v>69</v>
      </c>
      <c r="J16128" t="s">
        <v>107</v>
      </c>
      <c r="K16128" s="23">
        <v>1</v>
      </c>
      <c r="L16128" s="24">
        <v>16.5</v>
      </c>
      <c r="M16128" s="24">
        <v>16.5</v>
      </c>
      <c r="N16128" s="24">
        <v>12.87</v>
      </c>
      <c r="O16128" s="24">
        <v>3.63</v>
      </c>
      <c r="P16128" s="25">
        <v>22</v>
      </c>
    </row>
    <row r="16129" spans="1:16" x14ac:dyDescent="0.3">
      <c r="A16129" s="22">
        <v>43656</v>
      </c>
      <c r="B16129">
        <v>2019</v>
      </c>
      <c r="C16129">
        <v>7</v>
      </c>
      <c r="D16129" t="s">
        <v>127</v>
      </c>
      <c r="E16129" t="s">
        <v>128</v>
      </c>
      <c r="F16129" t="s">
        <v>195</v>
      </c>
      <c r="G16129" t="s">
        <v>115</v>
      </c>
      <c r="H16129" t="s">
        <v>108</v>
      </c>
      <c r="I16129" t="s">
        <v>72</v>
      </c>
      <c r="J16129" t="s">
        <v>109</v>
      </c>
      <c r="K16129" s="23">
        <v>4</v>
      </c>
      <c r="L16129" s="24">
        <v>8.1999999999999993</v>
      </c>
      <c r="M16129" s="24">
        <v>32.799999999999997</v>
      </c>
      <c r="N16129" s="24">
        <v>22.3</v>
      </c>
      <c r="O16129" s="24">
        <v>10.5</v>
      </c>
      <c r="P16129" s="25">
        <v>32</v>
      </c>
    </row>
    <row r="16130" spans="1:16" x14ac:dyDescent="0.3">
      <c r="A16130" s="22">
        <v>43657</v>
      </c>
      <c r="B16130">
        <v>2019</v>
      </c>
      <c r="C16130">
        <v>7</v>
      </c>
      <c r="D16130" t="s">
        <v>127</v>
      </c>
      <c r="E16130" t="s">
        <v>128</v>
      </c>
      <c r="F16130" t="s">
        <v>195</v>
      </c>
      <c r="G16130" t="s">
        <v>93</v>
      </c>
      <c r="H16130" t="s">
        <v>94</v>
      </c>
      <c r="I16130" t="s">
        <v>73</v>
      </c>
      <c r="J16130" t="s">
        <v>95</v>
      </c>
      <c r="K16130" s="23">
        <v>3.33</v>
      </c>
      <c r="L16130" s="24">
        <v>3.1</v>
      </c>
      <c r="M16130" s="24">
        <v>10.32</v>
      </c>
      <c r="N16130" s="24">
        <v>7.22</v>
      </c>
      <c r="O16130" s="24">
        <v>3.1</v>
      </c>
      <c r="P16130" s="25">
        <v>30</v>
      </c>
    </row>
    <row r="16131" spans="1:16" x14ac:dyDescent="0.3">
      <c r="A16131" s="22">
        <v>43657</v>
      </c>
      <c r="B16131">
        <v>2019</v>
      </c>
      <c r="C16131">
        <v>7</v>
      </c>
      <c r="D16131" t="s">
        <v>127</v>
      </c>
      <c r="E16131" t="s">
        <v>128</v>
      </c>
      <c r="F16131" t="s">
        <v>195</v>
      </c>
      <c r="G16131" t="s">
        <v>93</v>
      </c>
      <c r="H16131" t="s">
        <v>96</v>
      </c>
      <c r="I16131" t="s">
        <v>74</v>
      </c>
      <c r="J16131" t="s">
        <v>97</v>
      </c>
      <c r="K16131" s="23">
        <v>4.7300000000000004</v>
      </c>
      <c r="L16131" s="24">
        <v>3.6</v>
      </c>
      <c r="M16131" s="24">
        <v>17.03</v>
      </c>
      <c r="N16131" s="24">
        <v>11.92</v>
      </c>
      <c r="O16131" s="24">
        <v>5.1100000000000003</v>
      </c>
      <c r="P16131" s="25">
        <v>30</v>
      </c>
    </row>
    <row r="16132" spans="1:16" x14ac:dyDescent="0.3">
      <c r="A16132" s="22">
        <v>43657</v>
      </c>
      <c r="B16132">
        <v>2019</v>
      </c>
      <c r="C16132">
        <v>7</v>
      </c>
      <c r="D16132" t="s">
        <v>127</v>
      </c>
      <c r="E16132" t="s">
        <v>128</v>
      </c>
      <c r="F16132" t="s">
        <v>195</v>
      </c>
      <c r="G16132" t="s">
        <v>93</v>
      </c>
      <c r="H16132" t="s">
        <v>98</v>
      </c>
      <c r="I16132" t="s">
        <v>75</v>
      </c>
      <c r="J16132" t="s">
        <v>99</v>
      </c>
      <c r="K16132" s="23">
        <v>4</v>
      </c>
      <c r="L16132" s="24">
        <v>2.8</v>
      </c>
      <c r="M16132" s="24">
        <v>11.2</v>
      </c>
      <c r="N16132" s="24">
        <v>8.06</v>
      </c>
      <c r="O16132" s="24">
        <v>3.14</v>
      </c>
      <c r="P16132" s="25">
        <v>28</v>
      </c>
    </row>
    <row r="16133" spans="1:16" x14ac:dyDescent="0.3">
      <c r="A16133" s="22">
        <v>43657</v>
      </c>
      <c r="B16133">
        <v>2019</v>
      </c>
      <c r="C16133">
        <v>7</v>
      </c>
      <c r="D16133" t="s">
        <v>127</v>
      </c>
      <c r="E16133" t="s">
        <v>128</v>
      </c>
      <c r="F16133" t="s">
        <v>195</v>
      </c>
      <c r="G16133" t="s">
        <v>93</v>
      </c>
      <c r="H16133" t="s">
        <v>100</v>
      </c>
      <c r="I16133" t="s">
        <v>70</v>
      </c>
      <c r="J16133" t="s">
        <v>101</v>
      </c>
      <c r="K16133" s="23">
        <v>19</v>
      </c>
      <c r="L16133" s="24">
        <v>2.4</v>
      </c>
      <c r="M16133" s="24">
        <v>45.6</v>
      </c>
      <c r="N16133" s="24">
        <v>33.74</v>
      </c>
      <c r="O16133" s="24">
        <v>11.86</v>
      </c>
      <c r="P16133" s="25">
        <v>26</v>
      </c>
    </row>
    <row r="16134" spans="1:16" x14ac:dyDescent="0.3">
      <c r="A16134" s="22">
        <v>43657</v>
      </c>
      <c r="B16134">
        <v>2019</v>
      </c>
      <c r="C16134">
        <v>7</v>
      </c>
      <c r="D16134" t="s">
        <v>127</v>
      </c>
      <c r="E16134" t="s">
        <v>128</v>
      </c>
      <c r="F16134" t="s">
        <v>195</v>
      </c>
      <c r="G16134" t="s">
        <v>93</v>
      </c>
      <c r="H16134" t="s">
        <v>102</v>
      </c>
      <c r="I16134" t="s">
        <v>71</v>
      </c>
      <c r="J16134" t="s">
        <v>103</v>
      </c>
      <c r="K16134" s="23">
        <v>7</v>
      </c>
      <c r="L16134" s="24">
        <v>6.9</v>
      </c>
      <c r="M16134" s="24">
        <v>48.3</v>
      </c>
      <c r="N16134" s="24">
        <v>31.88</v>
      </c>
      <c r="O16134" s="24">
        <v>16.420000000000002</v>
      </c>
      <c r="P16134" s="25">
        <v>34</v>
      </c>
    </row>
    <row r="16135" spans="1:16" x14ac:dyDescent="0.3">
      <c r="A16135" s="22">
        <v>43657</v>
      </c>
      <c r="B16135">
        <v>2019</v>
      </c>
      <c r="C16135">
        <v>7</v>
      </c>
      <c r="D16135" t="s">
        <v>127</v>
      </c>
      <c r="E16135" t="s">
        <v>128</v>
      </c>
      <c r="F16135" t="s">
        <v>195</v>
      </c>
      <c r="G16135" t="s">
        <v>93</v>
      </c>
      <c r="H16135" t="s">
        <v>104</v>
      </c>
      <c r="I16135" t="s">
        <v>76</v>
      </c>
      <c r="J16135" t="s">
        <v>105</v>
      </c>
      <c r="K16135" s="23">
        <v>0</v>
      </c>
      <c r="L16135" s="24">
        <v>7.4</v>
      </c>
      <c r="M16135" s="24">
        <v>0</v>
      </c>
      <c r="N16135" s="24">
        <v>0</v>
      </c>
      <c r="O16135" s="24">
        <v>0</v>
      </c>
      <c r="P16135" s="25">
        <v>34</v>
      </c>
    </row>
    <row r="16136" spans="1:16" x14ac:dyDescent="0.3">
      <c r="A16136" s="22">
        <v>43657</v>
      </c>
      <c r="B16136">
        <v>2019</v>
      </c>
      <c r="C16136">
        <v>7</v>
      </c>
      <c r="D16136" t="s">
        <v>127</v>
      </c>
      <c r="E16136" t="s">
        <v>128</v>
      </c>
      <c r="F16136" t="s">
        <v>195</v>
      </c>
      <c r="G16136" t="s">
        <v>93</v>
      </c>
      <c r="H16136" t="s">
        <v>106</v>
      </c>
      <c r="I16136" t="s">
        <v>69</v>
      </c>
      <c r="J16136" t="s">
        <v>107</v>
      </c>
      <c r="K16136" s="23">
        <v>0</v>
      </c>
      <c r="L16136" s="24">
        <v>16.5</v>
      </c>
      <c r="M16136" s="24">
        <v>0</v>
      </c>
      <c r="N16136" s="24">
        <v>0</v>
      </c>
      <c r="O16136" s="24">
        <v>0</v>
      </c>
      <c r="P16136" s="25">
        <v>22</v>
      </c>
    </row>
    <row r="16137" spans="1:16" x14ac:dyDescent="0.3">
      <c r="A16137" s="22">
        <v>43657</v>
      </c>
      <c r="B16137">
        <v>2019</v>
      </c>
      <c r="C16137">
        <v>7</v>
      </c>
      <c r="D16137" t="s">
        <v>127</v>
      </c>
      <c r="E16137" t="s">
        <v>128</v>
      </c>
      <c r="F16137" t="s">
        <v>195</v>
      </c>
      <c r="G16137" t="s">
        <v>93</v>
      </c>
      <c r="H16137" t="s">
        <v>108</v>
      </c>
      <c r="I16137" t="s">
        <v>72</v>
      </c>
      <c r="J16137" t="s">
        <v>109</v>
      </c>
      <c r="K16137" s="23">
        <v>3</v>
      </c>
      <c r="L16137" s="24">
        <v>8.1999999999999993</v>
      </c>
      <c r="M16137" s="24">
        <v>24.6</v>
      </c>
      <c r="N16137" s="24">
        <v>16.73</v>
      </c>
      <c r="O16137" s="24">
        <v>7.87</v>
      </c>
      <c r="P16137" s="25">
        <v>32</v>
      </c>
    </row>
    <row r="16138" spans="1:16" x14ac:dyDescent="0.3">
      <c r="A16138" s="22">
        <v>43658</v>
      </c>
      <c r="B16138">
        <v>2019</v>
      </c>
      <c r="C16138">
        <v>7</v>
      </c>
      <c r="D16138" t="s">
        <v>127</v>
      </c>
      <c r="E16138" t="s">
        <v>128</v>
      </c>
      <c r="F16138" t="s">
        <v>195</v>
      </c>
      <c r="G16138" t="s">
        <v>110</v>
      </c>
      <c r="H16138" t="s">
        <v>94</v>
      </c>
      <c r="I16138" t="s">
        <v>73</v>
      </c>
      <c r="J16138" t="s">
        <v>95</v>
      </c>
      <c r="K16138" s="23">
        <v>11</v>
      </c>
      <c r="L16138" s="24">
        <v>3.1</v>
      </c>
      <c r="M16138" s="24">
        <v>34.1</v>
      </c>
      <c r="N16138" s="24">
        <v>23.87</v>
      </c>
      <c r="O16138" s="24">
        <v>10.23</v>
      </c>
      <c r="P16138" s="25">
        <v>30</v>
      </c>
    </row>
    <row r="16139" spans="1:16" x14ac:dyDescent="0.3">
      <c r="A16139" s="22">
        <v>43658</v>
      </c>
      <c r="B16139">
        <v>2019</v>
      </c>
      <c r="C16139">
        <v>7</v>
      </c>
      <c r="D16139" t="s">
        <v>127</v>
      </c>
      <c r="E16139" t="s">
        <v>128</v>
      </c>
      <c r="F16139" t="s">
        <v>195</v>
      </c>
      <c r="G16139" t="s">
        <v>110</v>
      </c>
      <c r="H16139" t="s">
        <v>96</v>
      </c>
      <c r="I16139" t="s">
        <v>74</v>
      </c>
      <c r="J16139" t="s">
        <v>97</v>
      </c>
      <c r="K16139" s="23">
        <v>5.09</v>
      </c>
      <c r="L16139" s="24">
        <v>3.6</v>
      </c>
      <c r="M16139" s="24">
        <v>18.32</v>
      </c>
      <c r="N16139" s="24">
        <v>12.82</v>
      </c>
      <c r="O16139" s="24">
        <v>5.5</v>
      </c>
      <c r="P16139" s="25">
        <v>30</v>
      </c>
    </row>
    <row r="16140" spans="1:16" x14ac:dyDescent="0.3">
      <c r="A16140" s="22">
        <v>43658</v>
      </c>
      <c r="B16140">
        <v>2019</v>
      </c>
      <c r="C16140">
        <v>7</v>
      </c>
      <c r="D16140" t="s">
        <v>127</v>
      </c>
      <c r="E16140" t="s">
        <v>128</v>
      </c>
      <c r="F16140" t="s">
        <v>195</v>
      </c>
      <c r="G16140" t="s">
        <v>110</v>
      </c>
      <c r="H16140" t="s">
        <v>98</v>
      </c>
      <c r="I16140" t="s">
        <v>75</v>
      </c>
      <c r="J16140" t="s">
        <v>99</v>
      </c>
      <c r="K16140" s="23">
        <v>4.05</v>
      </c>
      <c r="L16140" s="24">
        <v>2.8</v>
      </c>
      <c r="M16140" s="24">
        <v>11.34</v>
      </c>
      <c r="N16140" s="24">
        <v>8.16</v>
      </c>
      <c r="O16140" s="24">
        <v>3.18</v>
      </c>
      <c r="P16140" s="25">
        <v>28</v>
      </c>
    </row>
    <row r="16141" spans="1:16" x14ac:dyDescent="0.3">
      <c r="A16141" s="22">
        <v>43658</v>
      </c>
      <c r="B16141">
        <v>2019</v>
      </c>
      <c r="C16141">
        <v>7</v>
      </c>
      <c r="D16141" t="s">
        <v>127</v>
      </c>
      <c r="E16141" t="s">
        <v>128</v>
      </c>
      <c r="F16141" t="s">
        <v>195</v>
      </c>
      <c r="G16141" t="s">
        <v>110</v>
      </c>
      <c r="H16141" t="s">
        <v>100</v>
      </c>
      <c r="I16141" t="s">
        <v>70</v>
      </c>
      <c r="J16141" t="s">
        <v>101</v>
      </c>
      <c r="K16141" s="23">
        <v>34</v>
      </c>
      <c r="L16141" s="24">
        <v>2.4</v>
      </c>
      <c r="M16141" s="24">
        <v>81.599999999999994</v>
      </c>
      <c r="N16141" s="24">
        <v>60.38</v>
      </c>
      <c r="O16141" s="24">
        <v>21.22</v>
      </c>
      <c r="P16141" s="25">
        <v>26</v>
      </c>
    </row>
    <row r="16142" spans="1:16" x14ac:dyDescent="0.3">
      <c r="A16142" s="22">
        <v>43658</v>
      </c>
      <c r="B16142">
        <v>2019</v>
      </c>
      <c r="C16142">
        <v>7</v>
      </c>
      <c r="D16142" t="s">
        <v>127</v>
      </c>
      <c r="E16142" t="s">
        <v>128</v>
      </c>
      <c r="F16142" t="s">
        <v>195</v>
      </c>
      <c r="G16142" t="s">
        <v>110</v>
      </c>
      <c r="H16142" t="s">
        <v>102</v>
      </c>
      <c r="I16142" t="s">
        <v>71</v>
      </c>
      <c r="J16142" t="s">
        <v>103</v>
      </c>
      <c r="K16142" s="23">
        <v>7.2</v>
      </c>
      <c r="L16142" s="24">
        <v>6.9</v>
      </c>
      <c r="M16142" s="24">
        <v>49.68</v>
      </c>
      <c r="N16142" s="24">
        <v>32.79</v>
      </c>
      <c r="O16142" s="24">
        <v>16.89</v>
      </c>
      <c r="P16142" s="25">
        <v>34</v>
      </c>
    </row>
    <row r="16143" spans="1:16" x14ac:dyDescent="0.3">
      <c r="A16143" s="22">
        <v>43658</v>
      </c>
      <c r="B16143">
        <v>2019</v>
      </c>
      <c r="C16143">
        <v>7</v>
      </c>
      <c r="D16143" t="s">
        <v>127</v>
      </c>
      <c r="E16143" t="s">
        <v>128</v>
      </c>
      <c r="F16143" t="s">
        <v>195</v>
      </c>
      <c r="G16143" t="s">
        <v>110</v>
      </c>
      <c r="H16143" t="s">
        <v>104</v>
      </c>
      <c r="I16143" t="s">
        <v>76</v>
      </c>
      <c r="J16143" t="s">
        <v>105</v>
      </c>
      <c r="K16143" s="23">
        <v>0</v>
      </c>
      <c r="L16143" s="24">
        <v>7.4</v>
      </c>
      <c r="M16143" s="24">
        <v>0</v>
      </c>
      <c r="N16143" s="24">
        <v>0</v>
      </c>
      <c r="O16143" s="24">
        <v>0</v>
      </c>
      <c r="P16143" s="25">
        <v>34</v>
      </c>
    </row>
    <row r="16144" spans="1:16" x14ac:dyDescent="0.3">
      <c r="A16144" s="22">
        <v>43658</v>
      </c>
      <c r="B16144">
        <v>2019</v>
      </c>
      <c r="C16144">
        <v>7</v>
      </c>
      <c r="D16144" t="s">
        <v>127</v>
      </c>
      <c r="E16144" t="s">
        <v>128</v>
      </c>
      <c r="F16144" t="s">
        <v>195</v>
      </c>
      <c r="G16144" t="s">
        <v>110</v>
      </c>
      <c r="H16144" t="s">
        <v>106</v>
      </c>
      <c r="I16144" t="s">
        <v>69</v>
      </c>
      <c r="J16144" t="s">
        <v>107</v>
      </c>
      <c r="K16144" s="23">
        <v>2</v>
      </c>
      <c r="L16144" s="24">
        <v>16.5</v>
      </c>
      <c r="M16144" s="24">
        <v>33</v>
      </c>
      <c r="N16144" s="24">
        <v>25.74</v>
      </c>
      <c r="O16144" s="24">
        <v>7.26</v>
      </c>
      <c r="P16144" s="25">
        <v>22</v>
      </c>
    </row>
    <row r="16145" spans="1:16" x14ac:dyDescent="0.3">
      <c r="A16145" s="22">
        <v>43658</v>
      </c>
      <c r="B16145">
        <v>2019</v>
      </c>
      <c r="C16145">
        <v>7</v>
      </c>
      <c r="D16145" t="s">
        <v>127</v>
      </c>
      <c r="E16145" t="s">
        <v>128</v>
      </c>
      <c r="F16145" t="s">
        <v>195</v>
      </c>
      <c r="G16145" t="s">
        <v>110</v>
      </c>
      <c r="H16145" t="s">
        <v>108</v>
      </c>
      <c r="I16145" t="s">
        <v>72</v>
      </c>
      <c r="J16145" t="s">
        <v>109</v>
      </c>
      <c r="K16145" s="23">
        <v>2</v>
      </c>
      <c r="L16145" s="24">
        <v>8.1999999999999993</v>
      </c>
      <c r="M16145" s="24">
        <v>16.399999999999999</v>
      </c>
      <c r="N16145" s="24">
        <v>11.15</v>
      </c>
      <c r="O16145" s="24">
        <v>5.25</v>
      </c>
      <c r="P16145" s="25">
        <v>32</v>
      </c>
    </row>
    <row r="16146" spans="1:16" x14ac:dyDescent="0.3">
      <c r="A16146" s="22">
        <v>43659</v>
      </c>
      <c r="B16146">
        <v>2019</v>
      </c>
      <c r="C16146">
        <v>7</v>
      </c>
      <c r="D16146" t="s">
        <v>127</v>
      </c>
      <c r="E16146" t="s">
        <v>128</v>
      </c>
      <c r="F16146" t="s">
        <v>195</v>
      </c>
      <c r="G16146" t="s">
        <v>111</v>
      </c>
      <c r="H16146" t="s">
        <v>94</v>
      </c>
      <c r="I16146" t="s">
        <v>73</v>
      </c>
      <c r="J16146" t="s">
        <v>95</v>
      </c>
      <c r="K16146" s="23">
        <v>5</v>
      </c>
      <c r="L16146" s="24">
        <v>3.1</v>
      </c>
      <c r="M16146" s="24">
        <v>15.5</v>
      </c>
      <c r="N16146" s="24">
        <v>10.85</v>
      </c>
      <c r="O16146" s="24">
        <v>4.6500000000000004</v>
      </c>
      <c r="P16146" s="25">
        <v>30</v>
      </c>
    </row>
    <row r="16147" spans="1:16" x14ac:dyDescent="0.3">
      <c r="A16147" s="22">
        <v>43659</v>
      </c>
      <c r="B16147">
        <v>2019</v>
      </c>
      <c r="C16147">
        <v>7</v>
      </c>
      <c r="D16147" t="s">
        <v>127</v>
      </c>
      <c r="E16147" t="s">
        <v>128</v>
      </c>
      <c r="F16147" t="s">
        <v>195</v>
      </c>
      <c r="G16147" t="s">
        <v>111</v>
      </c>
      <c r="H16147" t="s">
        <v>96</v>
      </c>
      <c r="I16147" t="s">
        <v>74</v>
      </c>
      <c r="J16147" t="s">
        <v>97</v>
      </c>
      <c r="K16147" s="23">
        <v>3.42</v>
      </c>
      <c r="L16147" s="24">
        <v>3.6</v>
      </c>
      <c r="M16147" s="24">
        <v>12.31</v>
      </c>
      <c r="N16147" s="24">
        <v>8.6199999999999992</v>
      </c>
      <c r="O16147" s="24">
        <v>3.69</v>
      </c>
      <c r="P16147" s="25">
        <v>30</v>
      </c>
    </row>
    <row r="16148" spans="1:16" x14ac:dyDescent="0.3">
      <c r="A16148" s="22">
        <v>43659</v>
      </c>
      <c r="B16148">
        <v>2019</v>
      </c>
      <c r="C16148">
        <v>7</v>
      </c>
      <c r="D16148" t="s">
        <v>127</v>
      </c>
      <c r="E16148" t="s">
        <v>128</v>
      </c>
      <c r="F16148" t="s">
        <v>195</v>
      </c>
      <c r="G16148" t="s">
        <v>111</v>
      </c>
      <c r="H16148" t="s">
        <v>98</v>
      </c>
      <c r="I16148" t="s">
        <v>75</v>
      </c>
      <c r="J16148" t="s">
        <v>99</v>
      </c>
      <c r="K16148" s="23">
        <v>1</v>
      </c>
      <c r="L16148" s="24">
        <v>2.8</v>
      </c>
      <c r="M16148" s="24">
        <v>2.8</v>
      </c>
      <c r="N16148" s="24">
        <v>2.02</v>
      </c>
      <c r="O16148" s="24">
        <v>0.78</v>
      </c>
      <c r="P16148" s="25">
        <v>28</v>
      </c>
    </row>
    <row r="16149" spans="1:16" x14ac:dyDescent="0.3">
      <c r="A16149" s="22">
        <v>43659</v>
      </c>
      <c r="B16149">
        <v>2019</v>
      </c>
      <c r="C16149">
        <v>7</v>
      </c>
      <c r="D16149" t="s">
        <v>127</v>
      </c>
      <c r="E16149" t="s">
        <v>128</v>
      </c>
      <c r="F16149" t="s">
        <v>195</v>
      </c>
      <c r="G16149" t="s">
        <v>111</v>
      </c>
      <c r="H16149" t="s">
        <v>100</v>
      </c>
      <c r="I16149" t="s">
        <v>70</v>
      </c>
      <c r="J16149" t="s">
        <v>101</v>
      </c>
      <c r="K16149" s="23">
        <v>17.600000000000001</v>
      </c>
      <c r="L16149" s="24">
        <v>2.4</v>
      </c>
      <c r="M16149" s="24">
        <v>42.24</v>
      </c>
      <c r="N16149" s="24">
        <v>31.26</v>
      </c>
      <c r="O16149" s="24">
        <v>10.98</v>
      </c>
      <c r="P16149" s="25">
        <v>26</v>
      </c>
    </row>
    <row r="16150" spans="1:16" x14ac:dyDescent="0.3">
      <c r="A16150" s="22">
        <v>43659</v>
      </c>
      <c r="B16150">
        <v>2019</v>
      </c>
      <c r="C16150">
        <v>7</v>
      </c>
      <c r="D16150" t="s">
        <v>127</v>
      </c>
      <c r="E16150" t="s">
        <v>128</v>
      </c>
      <c r="F16150" t="s">
        <v>195</v>
      </c>
      <c r="G16150" t="s">
        <v>111</v>
      </c>
      <c r="H16150" t="s">
        <v>102</v>
      </c>
      <c r="I16150" t="s">
        <v>71</v>
      </c>
      <c r="J16150" t="s">
        <v>103</v>
      </c>
      <c r="K16150" s="23">
        <v>5</v>
      </c>
      <c r="L16150" s="24">
        <v>6.9</v>
      </c>
      <c r="M16150" s="24">
        <v>34.5</v>
      </c>
      <c r="N16150" s="24">
        <v>22.77</v>
      </c>
      <c r="O16150" s="24">
        <v>11.73</v>
      </c>
      <c r="P16150" s="25">
        <v>34</v>
      </c>
    </row>
    <row r="16151" spans="1:16" x14ac:dyDescent="0.3">
      <c r="A16151" s="22">
        <v>43659</v>
      </c>
      <c r="B16151">
        <v>2019</v>
      </c>
      <c r="C16151">
        <v>7</v>
      </c>
      <c r="D16151" t="s">
        <v>127</v>
      </c>
      <c r="E16151" t="s">
        <v>128</v>
      </c>
      <c r="F16151" t="s">
        <v>195</v>
      </c>
      <c r="G16151" t="s">
        <v>111</v>
      </c>
      <c r="H16151" t="s">
        <v>104</v>
      </c>
      <c r="I16151" t="s">
        <v>76</v>
      </c>
      <c r="J16151" t="s">
        <v>105</v>
      </c>
      <c r="K16151" s="23">
        <v>3</v>
      </c>
      <c r="L16151" s="24">
        <v>7.4</v>
      </c>
      <c r="M16151" s="24">
        <v>22.2</v>
      </c>
      <c r="N16151" s="24">
        <v>14.65</v>
      </c>
      <c r="O16151" s="24">
        <v>7.55</v>
      </c>
      <c r="P16151" s="25">
        <v>34</v>
      </c>
    </row>
    <row r="16152" spans="1:16" x14ac:dyDescent="0.3">
      <c r="A16152" s="22">
        <v>43659</v>
      </c>
      <c r="B16152">
        <v>2019</v>
      </c>
      <c r="C16152">
        <v>7</v>
      </c>
      <c r="D16152" t="s">
        <v>127</v>
      </c>
      <c r="E16152" t="s">
        <v>128</v>
      </c>
      <c r="F16152" t="s">
        <v>195</v>
      </c>
      <c r="G16152" t="s">
        <v>111</v>
      </c>
      <c r="H16152" t="s">
        <v>106</v>
      </c>
      <c r="I16152" t="s">
        <v>69</v>
      </c>
      <c r="J16152" t="s">
        <v>107</v>
      </c>
      <c r="K16152" s="23">
        <v>0</v>
      </c>
      <c r="L16152" s="24">
        <v>16.5</v>
      </c>
      <c r="M16152" s="24">
        <v>0</v>
      </c>
      <c r="N16152" s="24">
        <v>0</v>
      </c>
      <c r="O16152" s="24">
        <v>0</v>
      </c>
      <c r="P16152" s="25">
        <v>22</v>
      </c>
    </row>
    <row r="16153" spans="1:16" x14ac:dyDescent="0.3">
      <c r="A16153" s="22">
        <v>43659</v>
      </c>
      <c r="B16153">
        <v>2019</v>
      </c>
      <c r="C16153">
        <v>7</v>
      </c>
      <c r="D16153" t="s">
        <v>127</v>
      </c>
      <c r="E16153" t="s">
        <v>128</v>
      </c>
      <c r="F16153" t="s">
        <v>195</v>
      </c>
      <c r="G16153" t="s">
        <v>111</v>
      </c>
      <c r="H16153" t="s">
        <v>108</v>
      </c>
      <c r="I16153" t="s">
        <v>72</v>
      </c>
      <c r="J16153" t="s">
        <v>109</v>
      </c>
      <c r="K16153" s="23">
        <v>5</v>
      </c>
      <c r="L16153" s="24">
        <v>8.1999999999999993</v>
      </c>
      <c r="M16153" s="24">
        <v>41</v>
      </c>
      <c r="N16153" s="24">
        <v>27.88</v>
      </c>
      <c r="O16153" s="24">
        <v>13.12</v>
      </c>
      <c r="P16153" s="25">
        <v>32</v>
      </c>
    </row>
    <row r="16154" spans="1:16" x14ac:dyDescent="0.3">
      <c r="A16154" s="22">
        <v>43660</v>
      </c>
      <c r="B16154">
        <v>2019</v>
      </c>
      <c r="C16154">
        <v>7</v>
      </c>
      <c r="D16154" t="s">
        <v>127</v>
      </c>
      <c r="E16154" t="s">
        <v>128</v>
      </c>
      <c r="F16154" t="s">
        <v>195</v>
      </c>
      <c r="G16154" t="s">
        <v>112</v>
      </c>
      <c r="H16154" t="s">
        <v>94</v>
      </c>
      <c r="I16154" t="s">
        <v>73</v>
      </c>
      <c r="J16154" t="s">
        <v>95</v>
      </c>
      <c r="K16154" s="23">
        <v>6</v>
      </c>
      <c r="L16154" s="24">
        <v>3.1</v>
      </c>
      <c r="M16154" s="24">
        <v>18.600000000000001</v>
      </c>
      <c r="N16154" s="24">
        <v>13.02</v>
      </c>
      <c r="O16154" s="24">
        <v>5.58</v>
      </c>
      <c r="P16154" s="25">
        <v>30</v>
      </c>
    </row>
    <row r="16155" spans="1:16" x14ac:dyDescent="0.3">
      <c r="A16155" s="22">
        <v>43660</v>
      </c>
      <c r="B16155">
        <v>2019</v>
      </c>
      <c r="C16155">
        <v>7</v>
      </c>
      <c r="D16155" t="s">
        <v>127</v>
      </c>
      <c r="E16155" t="s">
        <v>128</v>
      </c>
      <c r="F16155" t="s">
        <v>195</v>
      </c>
      <c r="G16155" t="s">
        <v>112</v>
      </c>
      <c r="H16155" t="s">
        <v>96</v>
      </c>
      <c r="I16155" t="s">
        <v>74</v>
      </c>
      <c r="J16155" t="s">
        <v>97</v>
      </c>
      <c r="K16155" s="23">
        <v>5.34</v>
      </c>
      <c r="L16155" s="24">
        <v>3.6</v>
      </c>
      <c r="M16155" s="24">
        <v>19.22</v>
      </c>
      <c r="N16155" s="24">
        <v>13.45</v>
      </c>
      <c r="O16155" s="24">
        <v>5.77</v>
      </c>
      <c r="P16155" s="25">
        <v>30</v>
      </c>
    </row>
    <row r="16156" spans="1:16" x14ac:dyDescent="0.3">
      <c r="A16156" s="22">
        <v>43660</v>
      </c>
      <c r="B16156">
        <v>2019</v>
      </c>
      <c r="C16156">
        <v>7</v>
      </c>
      <c r="D16156" t="s">
        <v>127</v>
      </c>
      <c r="E16156" t="s">
        <v>128</v>
      </c>
      <c r="F16156" t="s">
        <v>195</v>
      </c>
      <c r="G16156" t="s">
        <v>112</v>
      </c>
      <c r="H16156" t="s">
        <v>98</v>
      </c>
      <c r="I16156" t="s">
        <v>75</v>
      </c>
      <c r="J16156" t="s">
        <v>99</v>
      </c>
      <c r="K16156" s="23">
        <v>4</v>
      </c>
      <c r="L16156" s="24">
        <v>2.8</v>
      </c>
      <c r="M16156" s="24">
        <v>11.2</v>
      </c>
      <c r="N16156" s="24">
        <v>8.06</v>
      </c>
      <c r="O16156" s="24">
        <v>3.14</v>
      </c>
      <c r="P16156" s="25">
        <v>28</v>
      </c>
    </row>
    <row r="16157" spans="1:16" x14ac:dyDescent="0.3">
      <c r="A16157" s="22">
        <v>43660</v>
      </c>
      <c r="B16157">
        <v>2019</v>
      </c>
      <c r="C16157">
        <v>7</v>
      </c>
      <c r="D16157" t="s">
        <v>127</v>
      </c>
      <c r="E16157" t="s">
        <v>128</v>
      </c>
      <c r="F16157" t="s">
        <v>195</v>
      </c>
      <c r="G16157" t="s">
        <v>112</v>
      </c>
      <c r="H16157" t="s">
        <v>100</v>
      </c>
      <c r="I16157" t="s">
        <v>70</v>
      </c>
      <c r="J16157" t="s">
        <v>101</v>
      </c>
      <c r="K16157" s="23">
        <v>23</v>
      </c>
      <c r="L16157" s="24">
        <v>2.4</v>
      </c>
      <c r="M16157" s="24">
        <v>55.2</v>
      </c>
      <c r="N16157" s="24">
        <v>40.85</v>
      </c>
      <c r="O16157" s="24">
        <v>14.35</v>
      </c>
      <c r="P16157" s="25">
        <v>26</v>
      </c>
    </row>
    <row r="16158" spans="1:16" x14ac:dyDescent="0.3">
      <c r="A16158" s="22">
        <v>43660</v>
      </c>
      <c r="B16158">
        <v>2019</v>
      </c>
      <c r="C16158">
        <v>7</v>
      </c>
      <c r="D16158" t="s">
        <v>127</v>
      </c>
      <c r="E16158" t="s">
        <v>128</v>
      </c>
      <c r="F16158" t="s">
        <v>195</v>
      </c>
      <c r="G16158" t="s">
        <v>112</v>
      </c>
      <c r="H16158" t="s">
        <v>102</v>
      </c>
      <c r="I16158" t="s">
        <v>71</v>
      </c>
      <c r="J16158" t="s">
        <v>103</v>
      </c>
      <c r="K16158" s="23">
        <v>3</v>
      </c>
      <c r="L16158" s="24">
        <v>6.9</v>
      </c>
      <c r="M16158" s="24">
        <v>20.7</v>
      </c>
      <c r="N16158" s="24">
        <v>13.66</v>
      </c>
      <c r="O16158" s="24">
        <v>7.04</v>
      </c>
      <c r="P16158" s="25">
        <v>34</v>
      </c>
    </row>
    <row r="16159" spans="1:16" x14ac:dyDescent="0.3">
      <c r="A16159" s="22">
        <v>43660</v>
      </c>
      <c r="B16159">
        <v>2019</v>
      </c>
      <c r="C16159">
        <v>7</v>
      </c>
      <c r="D16159" t="s">
        <v>127</v>
      </c>
      <c r="E16159" t="s">
        <v>128</v>
      </c>
      <c r="F16159" t="s">
        <v>195</v>
      </c>
      <c r="G16159" t="s">
        <v>112</v>
      </c>
      <c r="H16159" t="s">
        <v>104</v>
      </c>
      <c r="I16159" t="s">
        <v>76</v>
      </c>
      <c r="J16159" t="s">
        <v>105</v>
      </c>
      <c r="K16159" s="23">
        <v>0</v>
      </c>
      <c r="L16159" s="24">
        <v>7.4</v>
      </c>
      <c r="M16159" s="24">
        <v>0</v>
      </c>
      <c r="N16159" s="24">
        <v>0</v>
      </c>
      <c r="O16159" s="24">
        <v>0</v>
      </c>
      <c r="P16159" s="25">
        <v>34</v>
      </c>
    </row>
    <row r="16160" spans="1:16" x14ac:dyDescent="0.3">
      <c r="A16160" s="22">
        <v>43660</v>
      </c>
      <c r="B16160">
        <v>2019</v>
      </c>
      <c r="C16160">
        <v>7</v>
      </c>
      <c r="D16160" t="s">
        <v>127</v>
      </c>
      <c r="E16160" t="s">
        <v>128</v>
      </c>
      <c r="F16160" t="s">
        <v>195</v>
      </c>
      <c r="G16160" t="s">
        <v>112</v>
      </c>
      <c r="H16160" t="s">
        <v>106</v>
      </c>
      <c r="I16160" t="s">
        <v>69</v>
      </c>
      <c r="J16160" t="s">
        <v>107</v>
      </c>
      <c r="K16160" s="23">
        <v>5</v>
      </c>
      <c r="L16160" s="24">
        <v>16.5</v>
      </c>
      <c r="M16160" s="24">
        <v>82.5</v>
      </c>
      <c r="N16160" s="24">
        <v>64.349999999999994</v>
      </c>
      <c r="O16160" s="24">
        <v>18.149999999999999</v>
      </c>
      <c r="P16160" s="25">
        <v>22</v>
      </c>
    </row>
    <row r="16161" spans="1:16" x14ac:dyDescent="0.3">
      <c r="A16161" s="22">
        <v>43660</v>
      </c>
      <c r="B16161">
        <v>2019</v>
      </c>
      <c r="C16161">
        <v>7</v>
      </c>
      <c r="D16161" t="s">
        <v>127</v>
      </c>
      <c r="E16161" t="s">
        <v>128</v>
      </c>
      <c r="F16161" t="s">
        <v>195</v>
      </c>
      <c r="G16161" t="s">
        <v>112</v>
      </c>
      <c r="H16161" t="s">
        <v>108</v>
      </c>
      <c r="I16161" t="s">
        <v>72</v>
      </c>
      <c r="J16161" t="s">
        <v>109</v>
      </c>
      <c r="K16161" s="23">
        <v>1</v>
      </c>
      <c r="L16161" s="24">
        <v>8.1999999999999993</v>
      </c>
      <c r="M16161" s="24">
        <v>8.1999999999999993</v>
      </c>
      <c r="N16161" s="24">
        <v>5.58</v>
      </c>
      <c r="O16161" s="24">
        <v>2.62</v>
      </c>
      <c r="P16161" s="25">
        <v>32</v>
      </c>
    </row>
    <row r="16162" spans="1:16" x14ac:dyDescent="0.3">
      <c r="A16162" s="22">
        <v>43661</v>
      </c>
      <c r="B16162">
        <v>2019</v>
      </c>
      <c r="C16162">
        <v>7</v>
      </c>
      <c r="D16162" t="s">
        <v>127</v>
      </c>
      <c r="E16162" t="s">
        <v>128</v>
      </c>
      <c r="F16162" t="s">
        <v>195</v>
      </c>
      <c r="G16162" t="s">
        <v>113</v>
      </c>
      <c r="H16162" t="s">
        <v>94</v>
      </c>
      <c r="I16162" t="s">
        <v>73</v>
      </c>
      <c r="J16162" t="s">
        <v>95</v>
      </c>
      <c r="K16162" s="23">
        <v>7.33</v>
      </c>
      <c r="L16162" s="24">
        <v>3.1</v>
      </c>
      <c r="M16162" s="24">
        <v>22.72</v>
      </c>
      <c r="N16162" s="24">
        <v>15.9</v>
      </c>
      <c r="O16162" s="24">
        <v>6.82</v>
      </c>
      <c r="P16162" s="25">
        <v>30</v>
      </c>
    </row>
    <row r="16163" spans="1:16" x14ac:dyDescent="0.3">
      <c r="A16163" s="22">
        <v>43661</v>
      </c>
      <c r="B16163">
        <v>2019</v>
      </c>
      <c r="C16163">
        <v>7</v>
      </c>
      <c r="D16163" t="s">
        <v>127</v>
      </c>
      <c r="E16163" t="s">
        <v>128</v>
      </c>
      <c r="F16163" t="s">
        <v>195</v>
      </c>
      <c r="G16163" t="s">
        <v>113</v>
      </c>
      <c r="H16163" t="s">
        <v>96</v>
      </c>
      <c r="I16163" t="s">
        <v>74</v>
      </c>
      <c r="J16163" t="s">
        <v>97</v>
      </c>
      <c r="K16163" s="23">
        <v>1.67</v>
      </c>
      <c r="L16163" s="24">
        <v>3.6</v>
      </c>
      <c r="M16163" s="24">
        <v>6.01</v>
      </c>
      <c r="N16163" s="24">
        <v>4.21</v>
      </c>
      <c r="O16163" s="24">
        <v>1.8</v>
      </c>
      <c r="P16163" s="25">
        <v>30</v>
      </c>
    </row>
    <row r="16164" spans="1:16" x14ac:dyDescent="0.3">
      <c r="A16164" s="22">
        <v>43661</v>
      </c>
      <c r="B16164">
        <v>2019</v>
      </c>
      <c r="C16164">
        <v>7</v>
      </c>
      <c r="D16164" t="s">
        <v>127</v>
      </c>
      <c r="E16164" t="s">
        <v>128</v>
      </c>
      <c r="F16164" t="s">
        <v>195</v>
      </c>
      <c r="G16164" t="s">
        <v>113</v>
      </c>
      <c r="H16164" t="s">
        <v>98</v>
      </c>
      <c r="I16164" t="s">
        <v>75</v>
      </c>
      <c r="J16164" t="s">
        <v>99</v>
      </c>
      <c r="K16164" s="23">
        <v>4.55</v>
      </c>
      <c r="L16164" s="24">
        <v>2.8</v>
      </c>
      <c r="M16164" s="24">
        <v>12.74</v>
      </c>
      <c r="N16164" s="24">
        <v>9.17</v>
      </c>
      <c r="O16164" s="24">
        <v>3.57</v>
      </c>
      <c r="P16164" s="25">
        <v>28</v>
      </c>
    </row>
    <row r="16165" spans="1:16" x14ac:dyDescent="0.3">
      <c r="A16165" s="22">
        <v>43661</v>
      </c>
      <c r="B16165">
        <v>2019</v>
      </c>
      <c r="C16165">
        <v>7</v>
      </c>
      <c r="D16165" t="s">
        <v>127</v>
      </c>
      <c r="E16165" t="s">
        <v>128</v>
      </c>
      <c r="F16165" t="s">
        <v>195</v>
      </c>
      <c r="G16165" t="s">
        <v>113</v>
      </c>
      <c r="H16165" t="s">
        <v>100</v>
      </c>
      <c r="I16165" t="s">
        <v>70</v>
      </c>
      <c r="J16165" t="s">
        <v>101</v>
      </c>
      <c r="K16165" s="23">
        <v>24</v>
      </c>
      <c r="L16165" s="24">
        <v>2.4</v>
      </c>
      <c r="M16165" s="24">
        <v>57.6</v>
      </c>
      <c r="N16165" s="24">
        <v>42.62</v>
      </c>
      <c r="O16165" s="24">
        <v>14.98</v>
      </c>
      <c r="P16165" s="25">
        <v>26</v>
      </c>
    </row>
    <row r="16166" spans="1:16" x14ac:dyDescent="0.3">
      <c r="A16166" s="22">
        <v>43661</v>
      </c>
      <c r="B16166">
        <v>2019</v>
      </c>
      <c r="C16166">
        <v>7</v>
      </c>
      <c r="D16166" t="s">
        <v>127</v>
      </c>
      <c r="E16166" t="s">
        <v>128</v>
      </c>
      <c r="F16166" t="s">
        <v>195</v>
      </c>
      <c r="G16166" t="s">
        <v>113</v>
      </c>
      <c r="H16166" t="s">
        <v>102</v>
      </c>
      <c r="I16166" t="s">
        <v>71</v>
      </c>
      <c r="J16166" t="s">
        <v>103</v>
      </c>
      <c r="K16166" s="23">
        <v>6</v>
      </c>
      <c r="L16166" s="24">
        <v>6.9</v>
      </c>
      <c r="M16166" s="24">
        <v>41.4</v>
      </c>
      <c r="N16166" s="24">
        <v>27.32</v>
      </c>
      <c r="O16166" s="24">
        <v>14.08</v>
      </c>
      <c r="P16166" s="25">
        <v>34</v>
      </c>
    </row>
    <row r="16167" spans="1:16" x14ac:dyDescent="0.3">
      <c r="A16167" s="22">
        <v>43661</v>
      </c>
      <c r="B16167">
        <v>2019</v>
      </c>
      <c r="C16167">
        <v>7</v>
      </c>
      <c r="D16167" t="s">
        <v>127</v>
      </c>
      <c r="E16167" t="s">
        <v>128</v>
      </c>
      <c r="F16167" t="s">
        <v>195</v>
      </c>
      <c r="G16167" t="s">
        <v>113</v>
      </c>
      <c r="H16167" t="s">
        <v>104</v>
      </c>
      <c r="I16167" t="s">
        <v>76</v>
      </c>
      <c r="J16167" t="s">
        <v>105</v>
      </c>
      <c r="K16167" s="23">
        <v>1</v>
      </c>
      <c r="L16167" s="24">
        <v>7.4</v>
      </c>
      <c r="M16167" s="24">
        <v>7.4</v>
      </c>
      <c r="N16167" s="24">
        <v>4.88</v>
      </c>
      <c r="O16167" s="24">
        <v>2.52</v>
      </c>
      <c r="P16167" s="25">
        <v>34</v>
      </c>
    </row>
    <row r="16168" spans="1:16" x14ac:dyDescent="0.3">
      <c r="A16168" s="22">
        <v>43661</v>
      </c>
      <c r="B16168">
        <v>2019</v>
      </c>
      <c r="C16168">
        <v>7</v>
      </c>
      <c r="D16168" t="s">
        <v>127</v>
      </c>
      <c r="E16168" t="s">
        <v>128</v>
      </c>
      <c r="F16168" t="s">
        <v>195</v>
      </c>
      <c r="G16168" t="s">
        <v>113</v>
      </c>
      <c r="H16168" t="s">
        <v>106</v>
      </c>
      <c r="I16168" t="s">
        <v>69</v>
      </c>
      <c r="J16168" t="s">
        <v>107</v>
      </c>
      <c r="K16168" s="23">
        <v>0</v>
      </c>
      <c r="L16168" s="24">
        <v>16.5</v>
      </c>
      <c r="M16168" s="24">
        <v>0</v>
      </c>
      <c r="N16168" s="24">
        <v>0</v>
      </c>
      <c r="O16168" s="24">
        <v>0</v>
      </c>
      <c r="P16168" s="25">
        <v>22</v>
      </c>
    </row>
    <row r="16169" spans="1:16" x14ac:dyDescent="0.3">
      <c r="A16169" s="22">
        <v>43661</v>
      </c>
      <c r="B16169">
        <v>2019</v>
      </c>
      <c r="C16169">
        <v>7</v>
      </c>
      <c r="D16169" t="s">
        <v>127</v>
      </c>
      <c r="E16169" t="s">
        <v>128</v>
      </c>
      <c r="F16169" t="s">
        <v>195</v>
      </c>
      <c r="G16169" t="s">
        <v>113</v>
      </c>
      <c r="H16169" t="s">
        <v>108</v>
      </c>
      <c r="I16169" t="s">
        <v>72</v>
      </c>
      <c r="J16169" t="s">
        <v>109</v>
      </c>
      <c r="K16169" s="23">
        <v>7</v>
      </c>
      <c r="L16169" s="24">
        <v>8.1999999999999993</v>
      </c>
      <c r="M16169" s="24">
        <v>57.4</v>
      </c>
      <c r="N16169" s="24">
        <v>39.03</v>
      </c>
      <c r="O16169" s="24">
        <v>18.37</v>
      </c>
      <c r="P16169" s="25">
        <v>32</v>
      </c>
    </row>
    <row r="16170" spans="1:16" x14ac:dyDescent="0.3">
      <c r="A16170" s="22">
        <v>43662</v>
      </c>
      <c r="B16170">
        <v>2019</v>
      </c>
      <c r="C16170">
        <v>7</v>
      </c>
      <c r="D16170" t="s">
        <v>127</v>
      </c>
      <c r="E16170" t="s">
        <v>128</v>
      </c>
      <c r="F16170" t="s">
        <v>195</v>
      </c>
      <c r="G16170" t="s">
        <v>114</v>
      </c>
      <c r="H16170" t="s">
        <v>94</v>
      </c>
      <c r="I16170" t="s">
        <v>73</v>
      </c>
      <c r="J16170" t="s">
        <v>95</v>
      </c>
      <c r="K16170" s="23">
        <v>7</v>
      </c>
      <c r="L16170" s="24">
        <v>3.1</v>
      </c>
      <c r="M16170" s="24">
        <v>21.7</v>
      </c>
      <c r="N16170" s="24">
        <v>15.19</v>
      </c>
      <c r="O16170" s="24">
        <v>6.51</v>
      </c>
      <c r="P16170" s="25">
        <v>30</v>
      </c>
    </row>
    <row r="16171" spans="1:16" x14ac:dyDescent="0.3">
      <c r="A16171" s="22">
        <v>43662</v>
      </c>
      <c r="B16171">
        <v>2019</v>
      </c>
      <c r="C16171">
        <v>7</v>
      </c>
      <c r="D16171" t="s">
        <v>127</v>
      </c>
      <c r="E16171" t="s">
        <v>128</v>
      </c>
      <c r="F16171" t="s">
        <v>195</v>
      </c>
      <c r="G16171" t="s">
        <v>114</v>
      </c>
      <c r="H16171" t="s">
        <v>96</v>
      </c>
      <c r="I16171" t="s">
        <v>74</v>
      </c>
      <c r="J16171" t="s">
        <v>97</v>
      </c>
      <c r="K16171" s="23">
        <v>3.34</v>
      </c>
      <c r="L16171" s="24">
        <v>3.6</v>
      </c>
      <c r="M16171" s="24">
        <v>12.02</v>
      </c>
      <c r="N16171" s="24">
        <v>8.41</v>
      </c>
      <c r="O16171" s="24">
        <v>3.61</v>
      </c>
      <c r="P16171" s="25">
        <v>30</v>
      </c>
    </row>
    <row r="16172" spans="1:16" x14ac:dyDescent="0.3">
      <c r="A16172" s="22">
        <v>43662</v>
      </c>
      <c r="B16172">
        <v>2019</v>
      </c>
      <c r="C16172">
        <v>7</v>
      </c>
      <c r="D16172" t="s">
        <v>127</v>
      </c>
      <c r="E16172" t="s">
        <v>128</v>
      </c>
      <c r="F16172" t="s">
        <v>195</v>
      </c>
      <c r="G16172" t="s">
        <v>114</v>
      </c>
      <c r="H16172" t="s">
        <v>98</v>
      </c>
      <c r="I16172" t="s">
        <v>75</v>
      </c>
      <c r="J16172" t="s">
        <v>99</v>
      </c>
      <c r="K16172" s="23">
        <v>3</v>
      </c>
      <c r="L16172" s="24">
        <v>2.8</v>
      </c>
      <c r="M16172" s="24">
        <v>8.4</v>
      </c>
      <c r="N16172" s="24">
        <v>6.05</v>
      </c>
      <c r="O16172" s="24">
        <v>2.35</v>
      </c>
      <c r="P16172" s="25">
        <v>28</v>
      </c>
    </row>
    <row r="16173" spans="1:16" x14ac:dyDescent="0.3">
      <c r="A16173" s="22">
        <v>43662</v>
      </c>
      <c r="B16173">
        <v>2019</v>
      </c>
      <c r="C16173">
        <v>7</v>
      </c>
      <c r="D16173" t="s">
        <v>127</v>
      </c>
      <c r="E16173" t="s">
        <v>128</v>
      </c>
      <c r="F16173" t="s">
        <v>195</v>
      </c>
      <c r="G16173" t="s">
        <v>114</v>
      </c>
      <c r="H16173" t="s">
        <v>100</v>
      </c>
      <c r="I16173" t="s">
        <v>70</v>
      </c>
      <c r="J16173" t="s">
        <v>101</v>
      </c>
      <c r="K16173" s="23">
        <v>14</v>
      </c>
      <c r="L16173" s="24">
        <v>2.4</v>
      </c>
      <c r="M16173" s="24">
        <v>33.6</v>
      </c>
      <c r="N16173" s="24">
        <v>24.86</v>
      </c>
      <c r="O16173" s="24">
        <v>8.74</v>
      </c>
      <c r="P16173" s="25">
        <v>26</v>
      </c>
    </row>
    <row r="16174" spans="1:16" x14ac:dyDescent="0.3">
      <c r="A16174" s="22">
        <v>43662</v>
      </c>
      <c r="B16174">
        <v>2019</v>
      </c>
      <c r="C16174">
        <v>7</v>
      </c>
      <c r="D16174" t="s">
        <v>127</v>
      </c>
      <c r="E16174" t="s">
        <v>128</v>
      </c>
      <c r="F16174" t="s">
        <v>195</v>
      </c>
      <c r="G16174" t="s">
        <v>114</v>
      </c>
      <c r="H16174" t="s">
        <v>102</v>
      </c>
      <c r="I16174" t="s">
        <v>71</v>
      </c>
      <c r="J16174" t="s">
        <v>103</v>
      </c>
      <c r="K16174" s="23">
        <v>7</v>
      </c>
      <c r="L16174" s="24">
        <v>6.9</v>
      </c>
      <c r="M16174" s="24">
        <v>48.3</v>
      </c>
      <c r="N16174" s="24">
        <v>31.88</v>
      </c>
      <c r="O16174" s="24">
        <v>16.420000000000002</v>
      </c>
      <c r="P16174" s="25">
        <v>34</v>
      </c>
    </row>
    <row r="16175" spans="1:16" x14ac:dyDescent="0.3">
      <c r="A16175" s="22">
        <v>43662</v>
      </c>
      <c r="B16175">
        <v>2019</v>
      </c>
      <c r="C16175">
        <v>7</v>
      </c>
      <c r="D16175" t="s">
        <v>127</v>
      </c>
      <c r="E16175" t="s">
        <v>128</v>
      </c>
      <c r="F16175" t="s">
        <v>195</v>
      </c>
      <c r="G16175" t="s">
        <v>114</v>
      </c>
      <c r="H16175" t="s">
        <v>104</v>
      </c>
      <c r="I16175" t="s">
        <v>76</v>
      </c>
      <c r="J16175" t="s">
        <v>105</v>
      </c>
      <c r="K16175" s="23">
        <v>0</v>
      </c>
      <c r="L16175" s="24">
        <v>7.4</v>
      </c>
      <c r="M16175" s="24">
        <v>0</v>
      </c>
      <c r="N16175" s="24">
        <v>0</v>
      </c>
      <c r="O16175" s="24">
        <v>0</v>
      </c>
      <c r="P16175" s="25">
        <v>34</v>
      </c>
    </row>
    <row r="16176" spans="1:16" x14ac:dyDescent="0.3">
      <c r="A16176" s="22">
        <v>43662</v>
      </c>
      <c r="B16176">
        <v>2019</v>
      </c>
      <c r="C16176">
        <v>7</v>
      </c>
      <c r="D16176" t="s">
        <v>127</v>
      </c>
      <c r="E16176" t="s">
        <v>128</v>
      </c>
      <c r="F16176" t="s">
        <v>195</v>
      </c>
      <c r="G16176" t="s">
        <v>114</v>
      </c>
      <c r="H16176" t="s">
        <v>106</v>
      </c>
      <c r="I16176" t="s">
        <v>69</v>
      </c>
      <c r="J16176" t="s">
        <v>107</v>
      </c>
      <c r="K16176" s="23">
        <v>2</v>
      </c>
      <c r="L16176" s="24">
        <v>16.5</v>
      </c>
      <c r="M16176" s="24">
        <v>33</v>
      </c>
      <c r="N16176" s="24">
        <v>25.74</v>
      </c>
      <c r="O16176" s="24">
        <v>7.26</v>
      </c>
      <c r="P16176" s="25">
        <v>22</v>
      </c>
    </row>
    <row r="16177" spans="1:16" x14ac:dyDescent="0.3">
      <c r="A16177" s="22">
        <v>43662</v>
      </c>
      <c r="B16177">
        <v>2019</v>
      </c>
      <c r="C16177">
        <v>7</v>
      </c>
      <c r="D16177" t="s">
        <v>127</v>
      </c>
      <c r="E16177" t="s">
        <v>128</v>
      </c>
      <c r="F16177" t="s">
        <v>195</v>
      </c>
      <c r="G16177" t="s">
        <v>114</v>
      </c>
      <c r="H16177" t="s">
        <v>108</v>
      </c>
      <c r="I16177" t="s">
        <v>72</v>
      </c>
      <c r="J16177" t="s">
        <v>109</v>
      </c>
      <c r="K16177" s="23">
        <v>4</v>
      </c>
      <c r="L16177" s="24">
        <v>8.1999999999999993</v>
      </c>
      <c r="M16177" s="24">
        <v>32.799999999999997</v>
      </c>
      <c r="N16177" s="24">
        <v>22.3</v>
      </c>
      <c r="O16177" s="24">
        <v>10.5</v>
      </c>
      <c r="P16177" s="25">
        <v>32</v>
      </c>
    </row>
    <row r="16178" spans="1:16" x14ac:dyDescent="0.3">
      <c r="A16178" s="22">
        <v>43663</v>
      </c>
      <c r="B16178">
        <v>2019</v>
      </c>
      <c r="C16178">
        <v>7</v>
      </c>
      <c r="D16178" t="s">
        <v>127</v>
      </c>
      <c r="E16178" t="s">
        <v>128</v>
      </c>
      <c r="F16178" t="s">
        <v>195</v>
      </c>
      <c r="G16178" t="s">
        <v>115</v>
      </c>
      <c r="H16178" t="s">
        <v>94</v>
      </c>
      <c r="I16178" t="s">
        <v>73</v>
      </c>
      <c r="J16178" t="s">
        <v>95</v>
      </c>
      <c r="K16178" s="23">
        <v>3.99</v>
      </c>
      <c r="L16178" s="24">
        <v>3.1</v>
      </c>
      <c r="M16178" s="24">
        <v>12.37</v>
      </c>
      <c r="N16178" s="24">
        <v>8.66</v>
      </c>
      <c r="O16178" s="24">
        <v>3.71</v>
      </c>
      <c r="P16178" s="25">
        <v>30</v>
      </c>
    </row>
    <row r="16179" spans="1:16" x14ac:dyDescent="0.3">
      <c r="A16179" s="22">
        <v>43663</v>
      </c>
      <c r="B16179">
        <v>2019</v>
      </c>
      <c r="C16179">
        <v>7</v>
      </c>
      <c r="D16179" t="s">
        <v>127</v>
      </c>
      <c r="E16179" t="s">
        <v>128</v>
      </c>
      <c r="F16179" t="s">
        <v>195</v>
      </c>
      <c r="G16179" t="s">
        <v>115</v>
      </c>
      <c r="H16179" t="s">
        <v>96</v>
      </c>
      <c r="I16179" t="s">
        <v>74</v>
      </c>
      <c r="J16179" t="s">
        <v>97</v>
      </c>
      <c r="K16179" s="23">
        <v>0.16</v>
      </c>
      <c r="L16179" s="24">
        <v>3.6</v>
      </c>
      <c r="M16179" s="24">
        <v>0.57999999999999996</v>
      </c>
      <c r="N16179" s="24">
        <v>0.41</v>
      </c>
      <c r="O16179" s="24">
        <v>0.17</v>
      </c>
      <c r="P16179" s="25">
        <v>30</v>
      </c>
    </row>
    <row r="16180" spans="1:16" x14ac:dyDescent="0.3">
      <c r="A16180" s="22">
        <v>43663</v>
      </c>
      <c r="B16180">
        <v>2019</v>
      </c>
      <c r="C16180">
        <v>7</v>
      </c>
      <c r="D16180" t="s">
        <v>127</v>
      </c>
      <c r="E16180" t="s">
        <v>128</v>
      </c>
      <c r="F16180" t="s">
        <v>195</v>
      </c>
      <c r="G16180" t="s">
        <v>115</v>
      </c>
      <c r="H16180" t="s">
        <v>98</v>
      </c>
      <c r="I16180" t="s">
        <v>75</v>
      </c>
      <c r="J16180" t="s">
        <v>99</v>
      </c>
      <c r="K16180" s="23">
        <v>2.5</v>
      </c>
      <c r="L16180" s="24">
        <v>2.8</v>
      </c>
      <c r="M16180" s="24">
        <v>7</v>
      </c>
      <c r="N16180" s="24">
        <v>5.04</v>
      </c>
      <c r="O16180" s="24">
        <v>1.96</v>
      </c>
      <c r="P16180" s="25">
        <v>28</v>
      </c>
    </row>
    <row r="16181" spans="1:16" x14ac:dyDescent="0.3">
      <c r="A16181" s="22">
        <v>43663</v>
      </c>
      <c r="B16181">
        <v>2019</v>
      </c>
      <c r="C16181">
        <v>7</v>
      </c>
      <c r="D16181" t="s">
        <v>127</v>
      </c>
      <c r="E16181" t="s">
        <v>128</v>
      </c>
      <c r="F16181" t="s">
        <v>195</v>
      </c>
      <c r="G16181" t="s">
        <v>115</v>
      </c>
      <c r="H16181" t="s">
        <v>100</v>
      </c>
      <c r="I16181" t="s">
        <v>70</v>
      </c>
      <c r="J16181" t="s">
        <v>101</v>
      </c>
      <c r="K16181" s="23">
        <v>26</v>
      </c>
      <c r="L16181" s="24">
        <v>2.4</v>
      </c>
      <c r="M16181" s="24">
        <v>62.4</v>
      </c>
      <c r="N16181" s="24">
        <v>46.18</v>
      </c>
      <c r="O16181" s="24">
        <v>16.22</v>
      </c>
      <c r="P16181" s="25">
        <v>26</v>
      </c>
    </row>
    <row r="16182" spans="1:16" x14ac:dyDescent="0.3">
      <c r="A16182" s="22">
        <v>43663</v>
      </c>
      <c r="B16182">
        <v>2019</v>
      </c>
      <c r="C16182">
        <v>7</v>
      </c>
      <c r="D16182" t="s">
        <v>127</v>
      </c>
      <c r="E16182" t="s">
        <v>128</v>
      </c>
      <c r="F16182" t="s">
        <v>195</v>
      </c>
      <c r="G16182" t="s">
        <v>115</v>
      </c>
      <c r="H16182" t="s">
        <v>102</v>
      </c>
      <c r="I16182" t="s">
        <v>71</v>
      </c>
      <c r="J16182" t="s">
        <v>103</v>
      </c>
      <c r="K16182" s="23">
        <v>7</v>
      </c>
      <c r="L16182" s="24">
        <v>6.9</v>
      </c>
      <c r="M16182" s="24">
        <v>48.3</v>
      </c>
      <c r="N16182" s="24">
        <v>31.88</v>
      </c>
      <c r="O16182" s="24">
        <v>16.420000000000002</v>
      </c>
      <c r="P16182" s="25">
        <v>34</v>
      </c>
    </row>
    <row r="16183" spans="1:16" x14ac:dyDescent="0.3">
      <c r="A16183" s="22">
        <v>43663</v>
      </c>
      <c r="B16183">
        <v>2019</v>
      </c>
      <c r="C16183">
        <v>7</v>
      </c>
      <c r="D16183" t="s">
        <v>127</v>
      </c>
      <c r="E16183" t="s">
        <v>128</v>
      </c>
      <c r="F16183" t="s">
        <v>195</v>
      </c>
      <c r="G16183" t="s">
        <v>115</v>
      </c>
      <c r="H16183" t="s">
        <v>104</v>
      </c>
      <c r="I16183" t="s">
        <v>76</v>
      </c>
      <c r="J16183" t="s">
        <v>105</v>
      </c>
      <c r="K16183" s="23">
        <v>1</v>
      </c>
      <c r="L16183" s="24">
        <v>7.4</v>
      </c>
      <c r="M16183" s="24">
        <v>7.4</v>
      </c>
      <c r="N16183" s="24">
        <v>4.88</v>
      </c>
      <c r="O16183" s="24">
        <v>2.52</v>
      </c>
      <c r="P16183" s="25">
        <v>34</v>
      </c>
    </row>
    <row r="16184" spans="1:16" x14ac:dyDescent="0.3">
      <c r="A16184" s="22">
        <v>43663</v>
      </c>
      <c r="B16184">
        <v>2019</v>
      </c>
      <c r="C16184">
        <v>7</v>
      </c>
      <c r="D16184" t="s">
        <v>127</v>
      </c>
      <c r="E16184" t="s">
        <v>128</v>
      </c>
      <c r="F16184" t="s">
        <v>195</v>
      </c>
      <c r="G16184" t="s">
        <v>115</v>
      </c>
      <c r="H16184" t="s">
        <v>106</v>
      </c>
      <c r="I16184" t="s">
        <v>69</v>
      </c>
      <c r="J16184" t="s">
        <v>107</v>
      </c>
      <c r="K16184" s="23">
        <v>0</v>
      </c>
      <c r="L16184" s="24">
        <v>16.5</v>
      </c>
      <c r="M16184" s="24">
        <v>0</v>
      </c>
      <c r="N16184" s="24">
        <v>0</v>
      </c>
      <c r="O16184" s="24">
        <v>0</v>
      </c>
      <c r="P16184" s="25">
        <v>22</v>
      </c>
    </row>
    <row r="16185" spans="1:16" x14ac:dyDescent="0.3">
      <c r="A16185" s="22">
        <v>43663</v>
      </c>
      <c r="B16185">
        <v>2019</v>
      </c>
      <c r="C16185">
        <v>7</v>
      </c>
      <c r="D16185" t="s">
        <v>127</v>
      </c>
      <c r="E16185" t="s">
        <v>128</v>
      </c>
      <c r="F16185" t="s">
        <v>195</v>
      </c>
      <c r="G16185" t="s">
        <v>115</v>
      </c>
      <c r="H16185" t="s">
        <v>108</v>
      </c>
      <c r="I16185" t="s">
        <v>72</v>
      </c>
      <c r="J16185" t="s">
        <v>109</v>
      </c>
      <c r="K16185" s="23">
        <v>2</v>
      </c>
      <c r="L16185" s="24">
        <v>8.1999999999999993</v>
      </c>
      <c r="M16185" s="24">
        <v>16.399999999999999</v>
      </c>
      <c r="N16185" s="24">
        <v>11.15</v>
      </c>
      <c r="O16185" s="24">
        <v>5.25</v>
      </c>
      <c r="P16185" s="25">
        <v>32</v>
      </c>
    </row>
    <row r="16186" spans="1:16" x14ac:dyDescent="0.3">
      <c r="A16186" s="22">
        <v>43664</v>
      </c>
      <c r="B16186">
        <v>2019</v>
      </c>
      <c r="C16186">
        <v>7</v>
      </c>
      <c r="D16186" t="s">
        <v>127</v>
      </c>
      <c r="E16186" t="s">
        <v>128</v>
      </c>
      <c r="F16186" t="s">
        <v>195</v>
      </c>
      <c r="G16186" t="s">
        <v>93</v>
      </c>
      <c r="H16186" t="s">
        <v>94</v>
      </c>
      <c r="I16186" t="s">
        <v>73</v>
      </c>
      <c r="J16186" t="s">
        <v>95</v>
      </c>
      <c r="K16186" s="23">
        <v>11</v>
      </c>
      <c r="L16186" s="24">
        <v>3.1</v>
      </c>
      <c r="M16186" s="24">
        <v>34.1</v>
      </c>
      <c r="N16186" s="24">
        <v>23.87</v>
      </c>
      <c r="O16186" s="24">
        <v>10.23</v>
      </c>
      <c r="P16186" s="25">
        <v>30</v>
      </c>
    </row>
    <row r="16187" spans="1:16" x14ac:dyDescent="0.3">
      <c r="A16187" s="22">
        <v>43664</v>
      </c>
      <c r="B16187">
        <v>2019</v>
      </c>
      <c r="C16187">
        <v>7</v>
      </c>
      <c r="D16187" t="s">
        <v>127</v>
      </c>
      <c r="E16187" t="s">
        <v>128</v>
      </c>
      <c r="F16187" t="s">
        <v>195</v>
      </c>
      <c r="G16187" t="s">
        <v>93</v>
      </c>
      <c r="H16187" t="s">
        <v>96</v>
      </c>
      <c r="I16187" t="s">
        <v>74</v>
      </c>
      <c r="J16187" t="s">
        <v>97</v>
      </c>
      <c r="K16187" s="23">
        <v>3.33</v>
      </c>
      <c r="L16187" s="24">
        <v>3.6</v>
      </c>
      <c r="M16187" s="24">
        <v>11.99</v>
      </c>
      <c r="N16187" s="24">
        <v>8.39</v>
      </c>
      <c r="O16187" s="24">
        <v>3.6</v>
      </c>
      <c r="P16187" s="25">
        <v>30</v>
      </c>
    </row>
    <row r="16188" spans="1:16" x14ac:dyDescent="0.3">
      <c r="A16188" s="22">
        <v>43664</v>
      </c>
      <c r="B16188">
        <v>2019</v>
      </c>
      <c r="C16188">
        <v>7</v>
      </c>
      <c r="D16188" t="s">
        <v>127</v>
      </c>
      <c r="E16188" t="s">
        <v>128</v>
      </c>
      <c r="F16188" t="s">
        <v>195</v>
      </c>
      <c r="G16188" t="s">
        <v>93</v>
      </c>
      <c r="H16188" t="s">
        <v>98</v>
      </c>
      <c r="I16188" t="s">
        <v>75</v>
      </c>
      <c r="J16188" t="s">
        <v>99</v>
      </c>
      <c r="K16188" s="23">
        <v>1.3</v>
      </c>
      <c r="L16188" s="24">
        <v>2.8</v>
      </c>
      <c r="M16188" s="24">
        <v>3.64</v>
      </c>
      <c r="N16188" s="24">
        <v>2.62</v>
      </c>
      <c r="O16188" s="24">
        <v>1.02</v>
      </c>
      <c r="P16188" s="25">
        <v>28</v>
      </c>
    </row>
    <row r="16189" spans="1:16" x14ac:dyDescent="0.3">
      <c r="A16189" s="22">
        <v>43664</v>
      </c>
      <c r="B16189">
        <v>2019</v>
      </c>
      <c r="C16189">
        <v>7</v>
      </c>
      <c r="D16189" t="s">
        <v>127</v>
      </c>
      <c r="E16189" t="s">
        <v>128</v>
      </c>
      <c r="F16189" t="s">
        <v>195</v>
      </c>
      <c r="G16189" t="s">
        <v>93</v>
      </c>
      <c r="H16189" t="s">
        <v>100</v>
      </c>
      <c r="I16189" t="s">
        <v>70</v>
      </c>
      <c r="J16189" t="s">
        <v>101</v>
      </c>
      <c r="K16189" s="23">
        <v>24</v>
      </c>
      <c r="L16189" s="24">
        <v>2.4</v>
      </c>
      <c r="M16189" s="24">
        <v>57.6</v>
      </c>
      <c r="N16189" s="24">
        <v>42.62</v>
      </c>
      <c r="O16189" s="24">
        <v>14.98</v>
      </c>
      <c r="P16189" s="25">
        <v>26</v>
      </c>
    </row>
    <row r="16190" spans="1:16" x14ac:dyDescent="0.3">
      <c r="A16190" s="22">
        <v>43664</v>
      </c>
      <c r="B16190">
        <v>2019</v>
      </c>
      <c r="C16190">
        <v>7</v>
      </c>
      <c r="D16190" t="s">
        <v>127</v>
      </c>
      <c r="E16190" t="s">
        <v>128</v>
      </c>
      <c r="F16190" t="s">
        <v>195</v>
      </c>
      <c r="G16190" t="s">
        <v>93</v>
      </c>
      <c r="H16190" t="s">
        <v>102</v>
      </c>
      <c r="I16190" t="s">
        <v>71</v>
      </c>
      <c r="J16190" t="s">
        <v>103</v>
      </c>
      <c r="K16190" s="23">
        <v>11</v>
      </c>
      <c r="L16190" s="24">
        <v>6.9</v>
      </c>
      <c r="M16190" s="24">
        <v>75.900000000000006</v>
      </c>
      <c r="N16190" s="24">
        <v>50.09</v>
      </c>
      <c r="O16190" s="24">
        <v>25.81</v>
      </c>
      <c r="P16190" s="25">
        <v>34</v>
      </c>
    </row>
    <row r="16191" spans="1:16" x14ac:dyDescent="0.3">
      <c r="A16191" s="22">
        <v>43664</v>
      </c>
      <c r="B16191">
        <v>2019</v>
      </c>
      <c r="C16191">
        <v>7</v>
      </c>
      <c r="D16191" t="s">
        <v>127</v>
      </c>
      <c r="E16191" t="s">
        <v>128</v>
      </c>
      <c r="F16191" t="s">
        <v>195</v>
      </c>
      <c r="G16191" t="s">
        <v>93</v>
      </c>
      <c r="H16191" t="s">
        <v>104</v>
      </c>
      <c r="I16191" t="s">
        <v>76</v>
      </c>
      <c r="J16191" t="s">
        <v>105</v>
      </c>
      <c r="K16191" s="23">
        <v>0</v>
      </c>
      <c r="L16191" s="24">
        <v>7.4</v>
      </c>
      <c r="M16191" s="24">
        <v>0</v>
      </c>
      <c r="N16191" s="24">
        <v>0</v>
      </c>
      <c r="O16191" s="24">
        <v>0</v>
      </c>
      <c r="P16191" s="25">
        <v>34</v>
      </c>
    </row>
    <row r="16192" spans="1:16" x14ac:dyDescent="0.3">
      <c r="A16192" s="22">
        <v>43664</v>
      </c>
      <c r="B16192">
        <v>2019</v>
      </c>
      <c r="C16192">
        <v>7</v>
      </c>
      <c r="D16192" t="s">
        <v>127</v>
      </c>
      <c r="E16192" t="s">
        <v>128</v>
      </c>
      <c r="F16192" t="s">
        <v>195</v>
      </c>
      <c r="G16192" t="s">
        <v>93</v>
      </c>
      <c r="H16192" t="s">
        <v>106</v>
      </c>
      <c r="I16192" t="s">
        <v>69</v>
      </c>
      <c r="J16192" t="s">
        <v>107</v>
      </c>
      <c r="K16192" s="23">
        <v>3</v>
      </c>
      <c r="L16192" s="24">
        <v>16.5</v>
      </c>
      <c r="M16192" s="24">
        <v>49.5</v>
      </c>
      <c r="N16192" s="24">
        <v>38.61</v>
      </c>
      <c r="O16192" s="24">
        <v>10.89</v>
      </c>
      <c r="P16192" s="25">
        <v>22</v>
      </c>
    </row>
    <row r="16193" spans="1:16" x14ac:dyDescent="0.3">
      <c r="A16193" s="22">
        <v>43664</v>
      </c>
      <c r="B16193">
        <v>2019</v>
      </c>
      <c r="C16193">
        <v>7</v>
      </c>
      <c r="D16193" t="s">
        <v>127</v>
      </c>
      <c r="E16193" t="s">
        <v>128</v>
      </c>
      <c r="F16193" t="s">
        <v>195</v>
      </c>
      <c r="G16193" t="s">
        <v>93</v>
      </c>
      <c r="H16193" t="s">
        <v>108</v>
      </c>
      <c r="I16193" t="s">
        <v>72</v>
      </c>
      <c r="J16193" t="s">
        <v>109</v>
      </c>
      <c r="K16193" s="23">
        <v>3</v>
      </c>
      <c r="L16193" s="24">
        <v>8.1999999999999993</v>
      </c>
      <c r="M16193" s="24">
        <v>24.6</v>
      </c>
      <c r="N16193" s="24">
        <v>16.73</v>
      </c>
      <c r="O16193" s="24">
        <v>7.87</v>
      </c>
      <c r="P16193" s="25">
        <v>32</v>
      </c>
    </row>
    <row r="16194" spans="1:16" x14ac:dyDescent="0.3">
      <c r="A16194" s="22">
        <v>43665</v>
      </c>
      <c r="B16194">
        <v>2019</v>
      </c>
      <c r="C16194">
        <v>7</v>
      </c>
      <c r="D16194" t="s">
        <v>127</v>
      </c>
      <c r="E16194" t="s">
        <v>128</v>
      </c>
      <c r="F16194" t="s">
        <v>195</v>
      </c>
      <c r="G16194" t="s">
        <v>110</v>
      </c>
      <c r="H16194" t="s">
        <v>94</v>
      </c>
      <c r="I16194" t="s">
        <v>73</v>
      </c>
      <c r="J16194" t="s">
        <v>95</v>
      </c>
      <c r="K16194" s="23">
        <v>7.33</v>
      </c>
      <c r="L16194" s="24">
        <v>3.1</v>
      </c>
      <c r="M16194" s="24">
        <v>22.72</v>
      </c>
      <c r="N16194" s="24">
        <v>15.9</v>
      </c>
      <c r="O16194" s="24">
        <v>6.82</v>
      </c>
      <c r="P16194" s="25">
        <v>30</v>
      </c>
    </row>
    <row r="16195" spans="1:16" x14ac:dyDescent="0.3">
      <c r="A16195" s="22">
        <v>43665</v>
      </c>
      <c r="B16195">
        <v>2019</v>
      </c>
      <c r="C16195">
        <v>7</v>
      </c>
      <c r="D16195" t="s">
        <v>127</v>
      </c>
      <c r="E16195" t="s">
        <v>128</v>
      </c>
      <c r="F16195" t="s">
        <v>195</v>
      </c>
      <c r="G16195" t="s">
        <v>110</v>
      </c>
      <c r="H16195" t="s">
        <v>96</v>
      </c>
      <c r="I16195" t="s">
        <v>74</v>
      </c>
      <c r="J16195" t="s">
        <v>97</v>
      </c>
      <c r="K16195" s="23">
        <v>5.34</v>
      </c>
      <c r="L16195" s="24">
        <v>3.6</v>
      </c>
      <c r="M16195" s="24">
        <v>19.22</v>
      </c>
      <c r="N16195" s="24">
        <v>13.45</v>
      </c>
      <c r="O16195" s="24">
        <v>5.77</v>
      </c>
      <c r="P16195" s="25">
        <v>30</v>
      </c>
    </row>
    <row r="16196" spans="1:16" x14ac:dyDescent="0.3">
      <c r="A16196" s="22">
        <v>43665</v>
      </c>
      <c r="B16196">
        <v>2019</v>
      </c>
      <c r="C16196">
        <v>7</v>
      </c>
      <c r="D16196" t="s">
        <v>127</v>
      </c>
      <c r="E16196" t="s">
        <v>128</v>
      </c>
      <c r="F16196" t="s">
        <v>195</v>
      </c>
      <c r="G16196" t="s">
        <v>110</v>
      </c>
      <c r="H16196" t="s">
        <v>98</v>
      </c>
      <c r="I16196" t="s">
        <v>75</v>
      </c>
      <c r="J16196" t="s">
        <v>99</v>
      </c>
      <c r="K16196" s="23">
        <v>4</v>
      </c>
      <c r="L16196" s="24">
        <v>2.8</v>
      </c>
      <c r="M16196" s="24">
        <v>11.2</v>
      </c>
      <c r="N16196" s="24">
        <v>8.06</v>
      </c>
      <c r="O16196" s="24">
        <v>3.14</v>
      </c>
      <c r="P16196" s="25">
        <v>28</v>
      </c>
    </row>
    <row r="16197" spans="1:16" x14ac:dyDescent="0.3">
      <c r="A16197" s="22">
        <v>43665</v>
      </c>
      <c r="B16197">
        <v>2019</v>
      </c>
      <c r="C16197">
        <v>7</v>
      </c>
      <c r="D16197" t="s">
        <v>127</v>
      </c>
      <c r="E16197" t="s">
        <v>128</v>
      </c>
      <c r="F16197" t="s">
        <v>195</v>
      </c>
      <c r="G16197" t="s">
        <v>110</v>
      </c>
      <c r="H16197" t="s">
        <v>100</v>
      </c>
      <c r="I16197" t="s">
        <v>70</v>
      </c>
      <c r="J16197" t="s">
        <v>101</v>
      </c>
      <c r="K16197" s="23">
        <v>28</v>
      </c>
      <c r="L16197" s="24">
        <v>2.4</v>
      </c>
      <c r="M16197" s="24">
        <v>67.2</v>
      </c>
      <c r="N16197" s="24">
        <v>49.73</v>
      </c>
      <c r="O16197" s="24">
        <v>17.47</v>
      </c>
      <c r="P16197" s="25">
        <v>26</v>
      </c>
    </row>
    <row r="16198" spans="1:16" x14ac:dyDescent="0.3">
      <c r="A16198" s="22">
        <v>43665</v>
      </c>
      <c r="B16198">
        <v>2019</v>
      </c>
      <c r="C16198">
        <v>7</v>
      </c>
      <c r="D16198" t="s">
        <v>127</v>
      </c>
      <c r="E16198" t="s">
        <v>128</v>
      </c>
      <c r="F16198" t="s">
        <v>195</v>
      </c>
      <c r="G16198" t="s">
        <v>110</v>
      </c>
      <c r="H16198" t="s">
        <v>102</v>
      </c>
      <c r="I16198" t="s">
        <v>71</v>
      </c>
      <c r="J16198" t="s">
        <v>103</v>
      </c>
      <c r="K16198" s="23">
        <v>15</v>
      </c>
      <c r="L16198" s="24">
        <v>6.9</v>
      </c>
      <c r="M16198" s="24">
        <v>103.5</v>
      </c>
      <c r="N16198" s="24">
        <v>68.31</v>
      </c>
      <c r="O16198" s="24">
        <v>35.19</v>
      </c>
      <c r="P16198" s="25">
        <v>34</v>
      </c>
    </row>
    <row r="16199" spans="1:16" x14ac:dyDescent="0.3">
      <c r="A16199" s="22">
        <v>43665</v>
      </c>
      <c r="B16199">
        <v>2019</v>
      </c>
      <c r="C16199">
        <v>7</v>
      </c>
      <c r="D16199" t="s">
        <v>127</v>
      </c>
      <c r="E16199" t="s">
        <v>128</v>
      </c>
      <c r="F16199" t="s">
        <v>195</v>
      </c>
      <c r="G16199" t="s">
        <v>110</v>
      </c>
      <c r="H16199" t="s">
        <v>104</v>
      </c>
      <c r="I16199" t="s">
        <v>76</v>
      </c>
      <c r="J16199" t="s">
        <v>105</v>
      </c>
      <c r="K16199" s="23">
        <v>0</v>
      </c>
      <c r="L16199" s="24">
        <v>7.4</v>
      </c>
      <c r="M16199" s="24">
        <v>0</v>
      </c>
      <c r="N16199" s="24">
        <v>0</v>
      </c>
      <c r="O16199" s="24">
        <v>0</v>
      </c>
      <c r="P16199" s="25">
        <v>34</v>
      </c>
    </row>
    <row r="16200" spans="1:16" x14ac:dyDescent="0.3">
      <c r="A16200" s="22">
        <v>43665</v>
      </c>
      <c r="B16200">
        <v>2019</v>
      </c>
      <c r="C16200">
        <v>7</v>
      </c>
      <c r="D16200" t="s">
        <v>127</v>
      </c>
      <c r="E16200" t="s">
        <v>128</v>
      </c>
      <c r="F16200" t="s">
        <v>195</v>
      </c>
      <c r="G16200" t="s">
        <v>110</v>
      </c>
      <c r="H16200" t="s">
        <v>106</v>
      </c>
      <c r="I16200" t="s">
        <v>69</v>
      </c>
      <c r="J16200" t="s">
        <v>107</v>
      </c>
      <c r="K16200" s="23">
        <v>3</v>
      </c>
      <c r="L16200" s="24">
        <v>16.5</v>
      </c>
      <c r="M16200" s="24">
        <v>49.5</v>
      </c>
      <c r="N16200" s="24">
        <v>38.61</v>
      </c>
      <c r="O16200" s="24">
        <v>10.89</v>
      </c>
      <c r="P16200" s="25">
        <v>22</v>
      </c>
    </row>
    <row r="16201" spans="1:16" x14ac:dyDescent="0.3">
      <c r="A16201" s="22">
        <v>43665</v>
      </c>
      <c r="B16201">
        <v>2019</v>
      </c>
      <c r="C16201">
        <v>7</v>
      </c>
      <c r="D16201" t="s">
        <v>127</v>
      </c>
      <c r="E16201" t="s">
        <v>128</v>
      </c>
      <c r="F16201" t="s">
        <v>195</v>
      </c>
      <c r="G16201" t="s">
        <v>110</v>
      </c>
      <c r="H16201" t="s">
        <v>108</v>
      </c>
      <c r="I16201" t="s">
        <v>72</v>
      </c>
      <c r="J16201" t="s">
        <v>109</v>
      </c>
      <c r="K16201" s="23">
        <v>7</v>
      </c>
      <c r="L16201" s="24">
        <v>8.1999999999999993</v>
      </c>
      <c r="M16201" s="24">
        <v>57.4</v>
      </c>
      <c r="N16201" s="24">
        <v>39.03</v>
      </c>
      <c r="O16201" s="24">
        <v>18.37</v>
      </c>
      <c r="P16201" s="25">
        <v>32</v>
      </c>
    </row>
    <row r="16202" spans="1:16" x14ac:dyDescent="0.3">
      <c r="A16202" s="22">
        <v>43666</v>
      </c>
      <c r="B16202">
        <v>2019</v>
      </c>
      <c r="C16202">
        <v>7</v>
      </c>
      <c r="D16202" t="s">
        <v>127</v>
      </c>
      <c r="E16202" t="s">
        <v>128</v>
      </c>
      <c r="F16202" t="s">
        <v>195</v>
      </c>
      <c r="G16202" t="s">
        <v>111</v>
      </c>
      <c r="H16202" t="s">
        <v>94</v>
      </c>
      <c r="I16202" t="s">
        <v>73</v>
      </c>
      <c r="J16202" t="s">
        <v>95</v>
      </c>
      <c r="K16202" s="23">
        <v>4.34</v>
      </c>
      <c r="L16202" s="24">
        <v>3.1</v>
      </c>
      <c r="M16202" s="24">
        <v>13.45</v>
      </c>
      <c r="N16202" s="24">
        <v>9.41</v>
      </c>
      <c r="O16202" s="24">
        <v>4.04</v>
      </c>
      <c r="P16202" s="25">
        <v>30</v>
      </c>
    </row>
    <row r="16203" spans="1:16" x14ac:dyDescent="0.3">
      <c r="A16203" s="22">
        <v>43666</v>
      </c>
      <c r="B16203">
        <v>2019</v>
      </c>
      <c r="C16203">
        <v>7</v>
      </c>
      <c r="D16203" t="s">
        <v>127</v>
      </c>
      <c r="E16203" t="s">
        <v>128</v>
      </c>
      <c r="F16203" t="s">
        <v>195</v>
      </c>
      <c r="G16203" t="s">
        <v>111</v>
      </c>
      <c r="H16203" t="s">
        <v>96</v>
      </c>
      <c r="I16203" t="s">
        <v>74</v>
      </c>
      <c r="J16203" t="s">
        <v>97</v>
      </c>
      <c r="K16203" s="23">
        <v>4.45</v>
      </c>
      <c r="L16203" s="24">
        <v>3.6</v>
      </c>
      <c r="M16203" s="24">
        <v>16.02</v>
      </c>
      <c r="N16203" s="24">
        <v>11.21</v>
      </c>
      <c r="O16203" s="24">
        <v>4.8099999999999996</v>
      </c>
      <c r="P16203" s="25">
        <v>30</v>
      </c>
    </row>
    <row r="16204" spans="1:16" x14ac:dyDescent="0.3">
      <c r="A16204" s="22">
        <v>43666</v>
      </c>
      <c r="B16204">
        <v>2019</v>
      </c>
      <c r="C16204">
        <v>7</v>
      </c>
      <c r="D16204" t="s">
        <v>127</v>
      </c>
      <c r="E16204" t="s">
        <v>128</v>
      </c>
      <c r="F16204" t="s">
        <v>195</v>
      </c>
      <c r="G16204" t="s">
        <v>111</v>
      </c>
      <c r="H16204" t="s">
        <v>98</v>
      </c>
      <c r="I16204" t="s">
        <v>75</v>
      </c>
      <c r="J16204" t="s">
        <v>99</v>
      </c>
      <c r="K16204" s="23">
        <v>1</v>
      </c>
      <c r="L16204" s="24">
        <v>2.8</v>
      </c>
      <c r="M16204" s="24">
        <v>2.8</v>
      </c>
      <c r="N16204" s="24">
        <v>2.02</v>
      </c>
      <c r="O16204" s="24">
        <v>0.78</v>
      </c>
      <c r="P16204" s="25">
        <v>28</v>
      </c>
    </row>
    <row r="16205" spans="1:16" x14ac:dyDescent="0.3">
      <c r="A16205" s="22">
        <v>43666</v>
      </c>
      <c r="B16205">
        <v>2019</v>
      </c>
      <c r="C16205">
        <v>7</v>
      </c>
      <c r="D16205" t="s">
        <v>127</v>
      </c>
      <c r="E16205" t="s">
        <v>128</v>
      </c>
      <c r="F16205" t="s">
        <v>195</v>
      </c>
      <c r="G16205" t="s">
        <v>111</v>
      </c>
      <c r="H16205" t="s">
        <v>100</v>
      </c>
      <c r="I16205" t="s">
        <v>70</v>
      </c>
      <c r="J16205" t="s">
        <v>101</v>
      </c>
      <c r="K16205" s="23">
        <v>17.2</v>
      </c>
      <c r="L16205" s="24">
        <v>2.4</v>
      </c>
      <c r="M16205" s="24">
        <v>41.28</v>
      </c>
      <c r="N16205" s="24">
        <v>30.55</v>
      </c>
      <c r="O16205" s="24">
        <v>10.73</v>
      </c>
      <c r="P16205" s="25">
        <v>26</v>
      </c>
    </row>
    <row r="16206" spans="1:16" x14ac:dyDescent="0.3">
      <c r="A16206" s="22">
        <v>43666</v>
      </c>
      <c r="B16206">
        <v>2019</v>
      </c>
      <c r="C16206">
        <v>7</v>
      </c>
      <c r="D16206" t="s">
        <v>127</v>
      </c>
      <c r="E16206" t="s">
        <v>128</v>
      </c>
      <c r="F16206" t="s">
        <v>195</v>
      </c>
      <c r="G16206" t="s">
        <v>111</v>
      </c>
      <c r="H16206" t="s">
        <v>102</v>
      </c>
      <c r="I16206" t="s">
        <v>71</v>
      </c>
      <c r="J16206" t="s">
        <v>103</v>
      </c>
      <c r="K16206" s="23">
        <v>4</v>
      </c>
      <c r="L16206" s="24">
        <v>6.9</v>
      </c>
      <c r="M16206" s="24">
        <v>27.6</v>
      </c>
      <c r="N16206" s="24">
        <v>18.22</v>
      </c>
      <c r="O16206" s="24">
        <v>9.3800000000000008</v>
      </c>
      <c r="P16206" s="25">
        <v>34</v>
      </c>
    </row>
    <row r="16207" spans="1:16" x14ac:dyDescent="0.3">
      <c r="A16207" s="22">
        <v>43666</v>
      </c>
      <c r="B16207">
        <v>2019</v>
      </c>
      <c r="C16207">
        <v>7</v>
      </c>
      <c r="D16207" t="s">
        <v>127</v>
      </c>
      <c r="E16207" t="s">
        <v>128</v>
      </c>
      <c r="F16207" t="s">
        <v>195</v>
      </c>
      <c r="G16207" t="s">
        <v>111</v>
      </c>
      <c r="H16207" t="s">
        <v>104</v>
      </c>
      <c r="I16207" t="s">
        <v>76</v>
      </c>
      <c r="J16207" t="s">
        <v>105</v>
      </c>
      <c r="K16207" s="23">
        <v>0</v>
      </c>
      <c r="L16207" s="24">
        <v>7.4</v>
      </c>
      <c r="M16207" s="24">
        <v>0</v>
      </c>
      <c r="N16207" s="24">
        <v>0</v>
      </c>
      <c r="O16207" s="24">
        <v>0</v>
      </c>
      <c r="P16207" s="25">
        <v>34</v>
      </c>
    </row>
    <row r="16208" spans="1:16" x14ac:dyDescent="0.3">
      <c r="A16208" s="22">
        <v>43666</v>
      </c>
      <c r="B16208">
        <v>2019</v>
      </c>
      <c r="C16208">
        <v>7</v>
      </c>
      <c r="D16208" t="s">
        <v>127</v>
      </c>
      <c r="E16208" t="s">
        <v>128</v>
      </c>
      <c r="F16208" t="s">
        <v>195</v>
      </c>
      <c r="G16208" t="s">
        <v>111</v>
      </c>
      <c r="H16208" t="s">
        <v>106</v>
      </c>
      <c r="I16208" t="s">
        <v>69</v>
      </c>
      <c r="J16208" t="s">
        <v>107</v>
      </c>
      <c r="K16208" s="23">
        <v>6</v>
      </c>
      <c r="L16208" s="24">
        <v>16.5</v>
      </c>
      <c r="M16208" s="24">
        <v>99</v>
      </c>
      <c r="N16208" s="24">
        <v>77.22</v>
      </c>
      <c r="O16208" s="24">
        <v>21.78</v>
      </c>
      <c r="P16208" s="25">
        <v>22</v>
      </c>
    </row>
    <row r="16209" spans="1:16" x14ac:dyDescent="0.3">
      <c r="A16209" s="22">
        <v>43666</v>
      </c>
      <c r="B16209">
        <v>2019</v>
      </c>
      <c r="C16209">
        <v>7</v>
      </c>
      <c r="D16209" t="s">
        <v>127</v>
      </c>
      <c r="E16209" t="s">
        <v>128</v>
      </c>
      <c r="F16209" t="s">
        <v>195</v>
      </c>
      <c r="G16209" t="s">
        <v>111</v>
      </c>
      <c r="H16209" t="s">
        <v>108</v>
      </c>
      <c r="I16209" t="s">
        <v>72</v>
      </c>
      <c r="J16209" t="s">
        <v>109</v>
      </c>
      <c r="K16209" s="23">
        <v>2</v>
      </c>
      <c r="L16209" s="24">
        <v>8.1999999999999993</v>
      </c>
      <c r="M16209" s="24">
        <v>16.399999999999999</v>
      </c>
      <c r="N16209" s="24">
        <v>11.15</v>
      </c>
      <c r="O16209" s="24">
        <v>5.25</v>
      </c>
      <c r="P16209" s="25">
        <v>32</v>
      </c>
    </row>
    <row r="16210" spans="1:16" x14ac:dyDescent="0.3">
      <c r="A16210" s="22">
        <v>43667</v>
      </c>
      <c r="B16210">
        <v>2019</v>
      </c>
      <c r="C16210">
        <v>7</v>
      </c>
      <c r="D16210" t="s">
        <v>127</v>
      </c>
      <c r="E16210" t="s">
        <v>128</v>
      </c>
      <c r="F16210" t="s">
        <v>195</v>
      </c>
      <c r="G16210" t="s">
        <v>112</v>
      </c>
      <c r="H16210" t="s">
        <v>94</v>
      </c>
      <c r="I16210" t="s">
        <v>73</v>
      </c>
      <c r="J16210" t="s">
        <v>95</v>
      </c>
      <c r="K16210" s="23">
        <v>6.34</v>
      </c>
      <c r="L16210" s="24">
        <v>3.1</v>
      </c>
      <c r="M16210" s="24">
        <v>19.649999999999999</v>
      </c>
      <c r="N16210" s="24">
        <v>13.76</v>
      </c>
      <c r="O16210" s="24">
        <v>5.89</v>
      </c>
      <c r="P16210" s="25">
        <v>30</v>
      </c>
    </row>
    <row r="16211" spans="1:16" x14ac:dyDescent="0.3">
      <c r="A16211" s="22">
        <v>43667</v>
      </c>
      <c r="B16211">
        <v>2019</v>
      </c>
      <c r="C16211">
        <v>7</v>
      </c>
      <c r="D16211" t="s">
        <v>127</v>
      </c>
      <c r="E16211" t="s">
        <v>128</v>
      </c>
      <c r="F16211" t="s">
        <v>195</v>
      </c>
      <c r="G16211" t="s">
        <v>112</v>
      </c>
      <c r="H16211" t="s">
        <v>96</v>
      </c>
      <c r="I16211" t="s">
        <v>74</v>
      </c>
      <c r="J16211" t="s">
        <v>97</v>
      </c>
      <c r="K16211" s="23">
        <v>0.36</v>
      </c>
      <c r="L16211" s="24">
        <v>3.6</v>
      </c>
      <c r="M16211" s="24">
        <v>1.3</v>
      </c>
      <c r="N16211" s="24">
        <v>0.91</v>
      </c>
      <c r="O16211" s="24">
        <v>0.39</v>
      </c>
      <c r="P16211" s="25">
        <v>30</v>
      </c>
    </row>
    <row r="16212" spans="1:16" x14ac:dyDescent="0.3">
      <c r="A16212" s="22">
        <v>43667</v>
      </c>
      <c r="B16212">
        <v>2019</v>
      </c>
      <c r="C16212">
        <v>7</v>
      </c>
      <c r="D16212" t="s">
        <v>127</v>
      </c>
      <c r="E16212" t="s">
        <v>128</v>
      </c>
      <c r="F16212" t="s">
        <v>195</v>
      </c>
      <c r="G16212" t="s">
        <v>112</v>
      </c>
      <c r="H16212" t="s">
        <v>98</v>
      </c>
      <c r="I16212" t="s">
        <v>75</v>
      </c>
      <c r="J16212" t="s">
        <v>99</v>
      </c>
      <c r="K16212" s="23">
        <v>1.1000000000000001</v>
      </c>
      <c r="L16212" s="24">
        <v>2.8</v>
      </c>
      <c r="M16212" s="24">
        <v>3.08</v>
      </c>
      <c r="N16212" s="24">
        <v>2.2200000000000002</v>
      </c>
      <c r="O16212" s="24">
        <v>0.86</v>
      </c>
      <c r="P16212" s="25">
        <v>28</v>
      </c>
    </row>
    <row r="16213" spans="1:16" x14ac:dyDescent="0.3">
      <c r="A16213" s="22">
        <v>43667</v>
      </c>
      <c r="B16213">
        <v>2019</v>
      </c>
      <c r="C16213">
        <v>7</v>
      </c>
      <c r="D16213" t="s">
        <v>127</v>
      </c>
      <c r="E16213" t="s">
        <v>128</v>
      </c>
      <c r="F16213" t="s">
        <v>195</v>
      </c>
      <c r="G16213" t="s">
        <v>112</v>
      </c>
      <c r="H16213" t="s">
        <v>100</v>
      </c>
      <c r="I16213" t="s">
        <v>70</v>
      </c>
      <c r="J16213" t="s">
        <v>101</v>
      </c>
      <c r="K16213" s="23">
        <v>16</v>
      </c>
      <c r="L16213" s="24">
        <v>2.4</v>
      </c>
      <c r="M16213" s="24">
        <v>38.4</v>
      </c>
      <c r="N16213" s="24">
        <v>28.42</v>
      </c>
      <c r="O16213" s="24">
        <v>9.98</v>
      </c>
      <c r="P16213" s="25">
        <v>26</v>
      </c>
    </row>
    <row r="16214" spans="1:16" x14ac:dyDescent="0.3">
      <c r="A16214" s="22">
        <v>43667</v>
      </c>
      <c r="B16214">
        <v>2019</v>
      </c>
      <c r="C16214">
        <v>7</v>
      </c>
      <c r="D16214" t="s">
        <v>127</v>
      </c>
      <c r="E16214" t="s">
        <v>128</v>
      </c>
      <c r="F16214" t="s">
        <v>195</v>
      </c>
      <c r="G16214" t="s">
        <v>112</v>
      </c>
      <c r="H16214" t="s">
        <v>102</v>
      </c>
      <c r="I16214" t="s">
        <v>71</v>
      </c>
      <c r="J16214" t="s">
        <v>103</v>
      </c>
      <c r="K16214" s="23">
        <v>5</v>
      </c>
      <c r="L16214" s="24">
        <v>6.9</v>
      </c>
      <c r="M16214" s="24">
        <v>34.5</v>
      </c>
      <c r="N16214" s="24">
        <v>22.77</v>
      </c>
      <c r="O16214" s="24">
        <v>11.73</v>
      </c>
      <c r="P16214" s="25">
        <v>34</v>
      </c>
    </row>
    <row r="16215" spans="1:16" x14ac:dyDescent="0.3">
      <c r="A16215" s="22">
        <v>43667</v>
      </c>
      <c r="B16215">
        <v>2019</v>
      </c>
      <c r="C16215">
        <v>7</v>
      </c>
      <c r="D16215" t="s">
        <v>127</v>
      </c>
      <c r="E16215" t="s">
        <v>128</v>
      </c>
      <c r="F16215" t="s">
        <v>195</v>
      </c>
      <c r="G16215" t="s">
        <v>112</v>
      </c>
      <c r="H16215" t="s">
        <v>104</v>
      </c>
      <c r="I16215" t="s">
        <v>76</v>
      </c>
      <c r="J16215" t="s">
        <v>105</v>
      </c>
      <c r="K16215" s="23">
        <v>0</v>
      </c>
      <c r="L16215" s="24">
        <v>7.4</v>
      </c>
      <c r="M16215" s="24">
        <v>0</v>
      </c>
      <c r="N16215" s="24">
        <v>0</v>
      </c>
      <c r="O16215" s="24">
        <v>0</v>
      </c>
      <c r="P16215" s="25">
        <v>34</v>
      </c>
    </row>
    <row r="16216" spans="1:16" x14ac:dyDescent="0.3">
      <c r="A16216" s="22">
        <v>43667</v>
      </c>
      <c r="B16216">
        <v>2019</v>
      </c>
      <c r="C16216">
        <v>7</v>
      </c>
      <c r="D16216" t="s">
        <v>127</v>
      </c>
      <c r="E16216" t="s">
        <v>128</v>
      </c>
      <c r="F16216" t="s">
        <v>195</v>
      </c>
      <c r="G16216" t="s">
        <v>112</v>
      </c>
      <c r="H16216" t="s">
        <v>106</v>
      </c>
      <c r="I16216" t="s">
        <v>69</v>
      </c>
      <c r="J16216" t="s">
        <v>107</v>
      </c>
      <c r="K16216" s="23">
        <v>1</v>
      </c>
      <c r="L16216" s="24">
        <v>16.5</v>
      </c>
      <c r="M16216" s="24">
        <v>16.5</v>
      </c>
      <c r="N16216" s="24">
        <v>12.87</v>
      </c>
      <c r="O16216" s="24">
        <v>3.63</v>
      </c>
      <c r="P16216" s="25">
        <v>22</v>
      </c>
    </row>
    <row r="16217" spans="1:16" x14ac:dyDescent="0.3">
      <c r="A16217" s="22">
        <v>43667</v>
      </c>
      <c r="B16217">
        <v>2019</v>
      </c>
      <c r="C16217">
        <v>7</v>
      </c>
      <c r="D16217" t="s">
        <v>127</v>
      </c>
      <c r="E16217" t="s">
        <v>128</v>
      </c>
      <c r="F16217" t="s">
        <v>195</v>
      </c>
      <c r="G16217" t="s">
        <v>112</v>
      </c>
      <c r="H16217" t="s">
        <v>108</v>
      </c>
      <c r="I16217" t="s">
        <v>72</v>
      </c>
      <c r="J16217" t="s">
        <v>109</v>
      </c>
      <c r="K16217" s="23">
        <v>3</v>
      </c>
      <c r="L16217" s="24">
        <v>8.1999999999999993</v>
      </c>
      <c r="M16217" s="24">
        <v>24.6</v>
      </c>
      <c r="N16217" s="24">
        <v>16.73</v>
      </c>
      <c r="O16217" s="24">
        <v>7.87</v>
      </c>
      <c r="P16217" s="25">
        <v>32</v>
      </c>
    </row>
    <row r="16218" spans="1:16" x14ac:dyDescent="0.3">
      <c r="A16218" s="22">
        <v>43668</v>
      </c>
      <c r="B16218">
        <v>2019</v>
      </c>
      <c r="C16218">
        <v>7</v>
      </c>
      <c r="D16218" t="s">
        <v>127</v>
      </c>
      <c r="E16218" t="s">
        <v>128</v>
      </c>
      <c r="F16218" t="s">
        <v>195</v>
      </c>
      <c r="G16218" t="s">
        <v>113</v>
      </c>
      <c r="H16218" t="s">
        <v>94</v>
      </c>
      <c r="I16218" t="s">
        <v>73</v>
      </c>
      <c r="J16218" t="s">
        <v>95</v>
      </c>
      <c r="K16218" s="23">
        <v>1</v>
      </c>
      <c r="L16218" s="24">
        <v>3.1</v>
      </c>
      <c r="M16218" s="24">
        <v>3.1</v>
      </c>
      <c r="N16218" s="24">
        <v>2.17</v>
      </c>
      <c r="O16218" s="24">
        <v>0.93</v>
      </c>
      <c r="P16218" s="25">
        <v>30</v>
      </c>
    </row>
    <row r="16219" spans="1:16" x14ac:dyDescent="0.3">
      <c r="A16219" s="22">
        <v>43668</v>
      </c>
      <c r="B16219">
        <v>2019</v>
      </c>
      <c r="C16219">
        <v>7</v>
      </c>
      <c r="D16219" t="s">
        <v>127</v>
      </c>
      <c r="E16219" t="s">
        <v>128</v>
      </c>
      <c r="F16219" t="s">
        <v>195</v>
      </c>
      <c r="G16219" t="s">
        <v>113</v>
      </c>
      <c r="H16219" t="s">
        <v>96</v>
      </c>
      <c r="I16219" t="s">
        <v>74</v>
      </c>
      <c r="J16219" t="s">
        <v>97</v>
      </c>
      <c r="K16219" s="23">
        <v>2.66</v>
      </c>
      <c r="L16219" s="24">
        <v>3.6</v>
      </c>
      <c r="M16219" s="24">
        <v>9.58</v>
      </c>
      <c r="N16219" s="24">
        <v>6.71</v>
      </c>
      <c r="O16219" s="24">
        <v>2.87</v>
      </c>
      <c r="P16219" s="25">
        <v>30</v>
      </c>
    </row>
    <row r="16220" spans="1:16" x14ac:dyDescent="0.3">
      <c r="A16220" s="22">
        <v>43668</v>
      </c>
      <c r="B16220">
        <v>2019</v>
      </c>
      <c r="C16220">
        <v>7</v>
      </c>
      <c r="D16220" t="s">
        <v>127</v>
      </c>
      <c r="E16220" t="s">
        <v>128</v>
      </c>
      <c r="F16220" t="s">
        <v>195</v>
      </c>
      <c r="G16220" t="s">
        <v>113</v>
      </c>
      <c r="H16220" t="s">
        <v>98</v>
      </c>
      <c r="I16220" t="s">
        <v>75</v>
      </c>
      <c r="J16220" t="s">
        <v>99</v>
      </c>
      <c r="K16220" s="23">
        <v>2</v>
      </c>
      <c r="L16220" s="24">
        <v>2.8</v>
      </c>
      <c r="M16220" s="24">
        <v>5.6</v>
      </c>
      <c r="N16220" s="24">
        <v>4.03</v>
      </c>
      <c r="O16220" s="24">
        <v>1.57</v>
      </c>
      <c r="P16220" s="25">
        <v>28</v>
      </c>
    </row>
    <row r="16221" spans="1:16" x14ac:dyDescent="0.3">
      <c r="A16221" s="22">
        <v>43668</v>
      </c>
      <c r="B16221">
        <v>2019</v>
      </c>
      <c r="C16221">
        <v>7</v>
      </c>
      <c r="D16221" t="s">
        <v>127</v>
      </c>
      <c r="E16221" t="s">
        <v>128</v>
      </c>
      <c r="F16221" t="s">
        <v>195</v>
      </c>
      <c r="G16221" t="s">
        <v>113</v>
      </c>
      <c r="H16221" t="s">
        <v>100</v>
      </c>
      <c r="I16221" t="s">
        <v>70</v>
      </c>
      <c r="J16221" t="s">
        <v>101</v>
      </c>
      <c r="K16221" s="23">
        <v>14.25</v>
      </c>
      <c r="L16221" s="24">
        <v>2.4</v>
      </c>
      <c r="M16221" s="24">
        <v>34.200000000000003</v>
      </c>
      <c r="N16221" s="24">
        <v>25.31</v>
      </c>
      <c r="O16221" s="24">
        <v>8.89</v>
      </c>
      <c r="P16221" s="25">
        <v>26</v>
      </c>
    </row>
    <row r="16222" spans="1:16" x14ac:dyDescent="0.3">
      <c r="A16222" s="22">
        <v>43668</v>
      </c>
      <c r="B16222">
        <v>2019</v>
      </c>
      <c r="C16222">
        <v>7</v>
      </c>
      <c r="D16222" t="s">
        <v>127</v>
      </c>
      <c r="E16222" t="s">
        <v>128</v>
      </c>
      <c r="F16222" t="s">
        <v>195</v>
      </c>
      <c r="G16222" t="s">
        <v>113</v>
      </c>
      <c r="H16222" t="s">
        <v>102</v>
      </c>
      <c r="I16222" t="s">
        <v>71</v>
      </c>
      <c r="J16222" t="s">
        <v>103</v>
      </c>
      <c r="K16222" s="23">
        <v>10</v>
      </c>
      <c r="L16222" s="24">
        <v>6.9</v>
      </c>
      <c r="M16222" s="24">
        <v>69</v>
      </c>
      <c r="N16222" s="24">
        <v>45.54</v>
      </c>
      <c r="O16222" s="24">
        <v>23.46</v>
      </c>
      <c r="P16222" s="25">
        <v>34</v>
      </c>
    </row>
    <row r="16223" spans="1:16" x14ac:dyDescent="0.3">
      <c r="A16223" s="22">
        <v>43668</v>
      </c>
      <c r="B16223">
        <v>2019</v>
      </c>
      <c r="C16223">
        <v>7</v>
      </c>
      <c r="D16223" t="s">
        <v>127</v>
      </c>
      <c r="E16223" t="s">
        <v>128</v>
      </c>
      <c r="F16223" t="s">
        <v>195</v>
      </c>
      <c r="G16223" t="s">
        <v>113</v>
      </c>
      <c r="H16223" t="s">
        <v>104</v>
      </c>
      <c r="I16223" t="s">
        <v>76</v>
      </c>
      <c r="J16223" t="s">
        <v>105</v>
      </c>
      <c r="K16223" s="23">
        <v>0</v>
      </c>
      <c r="L16223" s="24">
        <v>7.4</v>
      </c>
      <c r="M16223" s="24">
        <v>0</v>
      </c>
      <c r="N16223" s="24">
        <v>0</v>
      </c>
      <c r="O16223" s="24">
        <v>0</v>
      </c>
      <c r="P16223" s="25">
        <v>34</v>
      </c>
    </row>
    <row r="16224" spans="1:16" x14ac:dyDescent="0.3">
      <c r="A16224" s="22">
        <v>43668</v>
      </c>
      <c r="B16224">
        <v>2019</v>
      </c>
      <c r="C16224">
        <v>7</v>
      </c>
      <c r="D16224" t="s">
        <v>127</v>
      </c>
      <c r="E16224" t="s">
        <v>128</v>
      </c>
      <c r="F16224" t="s">
        <v>195</v>
      </c>
      <c r="G16224" t="s">
        <v>113</v>
      </c>
      <c r="H16224" t="s">
        <v>106</v>
      </c>
      <c r="I16224" t="s">
        <v>69</v>
      </c>
      <c r="J16224" t="s">
        <v>107</v>
      </c>
      <c r="K16224" s="23">
        <v>0</v>
      </c>
      <c r="L16224" s="24">
        <v>16.5</v>
      </c>
      <c r="M16224" s="24">
        <v>0</v>
      </c>
      <c r="N16224" s="24">
        <v>0</v>
      </c>
      <c r="O16224" s="24">
        <v>0</v>
      </c>
      <c r="P16224" s="25">
        <v>22</v>
      </c>
    </row>
    <row r="16225" spans="1:16" x14ac:dyDescent="0.3">
      <c r="A16225" s="22">
        <v>43668</v>
      </c>
      <c r="B16225">
        <v>2019</v>
      </c>
      <c r="C16225">
        <v>7</v>
      </c>
      <c r="D16225" t="s">
        <v>127</v>
      </c>
      <c r="E16225" t="s">
        <v>128</v>
      </c>
      <c r="F16225" t="s">
        <v>195</v>
      </c>
      <c r="G16225" t="s">
        <v>113</v>
      </c>
      <c r="H16225" t="s">
        <v>108</v>
      </c>
      <c r="I16225" t="s">
        <v>72</v>
      </c>
      <c r="J16225" t="s">
        <v>109</v>
      </c>
      <c r="K16225" s="23">
        <v>6</v>
      </c>
      <c r="L16225" s="24">
        <v>8.1999999999999993</v>
      </c>
      <c r="M16225" s="24">
        <v>49.2</v>
      </c>
      <c r="N16225" s="24">
        <v>33.46</v>
      </c>
      <c r="O16225" s="24">
        <v>15.74</v>
      </c>
      <c r="P16225" s="25">
        <v>32</v>
      </c>
    </row>
    <row r="16226" spans="1:16" x14ac:dyDescent="0.3">
      <c r="A16226" s="22">
        <v>43669</v>
      </c>
      <c r="B16226">
        <v>2019</v>
      </c>
      <c r="C16226">
        <v>7</v>
      </c>
      <c r="D16226" t="s">
        <v>127</v>
      </c>
      <c r="E16226" t="s">
        <v>128</v>
      </c>
      <c r="F16226" t="s">
        <v>195</v>
      </c>
      <c r="G16226" t="s">
        <v>114</v>
      </c>
      <c r="H16226" t="s">
        <v>94</v>
      </c>
      <c r="I16226" t="s">
        <v>73</v>
      </c>
      <c r="J16226" t="s">
        <v>95</v>
      </c>
      <c r="K16226" s="23">
        <v>1.34</v>
      </c>
      <c r="L16226" s="24">
        <v>3.1</v>
      </c>
      <c r="M16226" s="24">
        <v>4.1500000000000004</v>
      </c>
      <c r="N16226" s="24">
        <v>2.9</v>
      </c>
      <c r="O16226" s="24">
        <v>1.25</v>
      </c>
      <c r="P16226" s="25">
        <v>30</v>
      </c>
    </row>
    <row r="16227" spans="1:16" x14ac:dyDescent="0.3">
      <c r="A16227" s="22">
        <v>43669</v>
      </c>
      <c r="B16227">
        <v>2019</v>
      </c>
      <c r="C16227">
        <v>7</v>
      </c>
      <c r="D16227" t="s">
        <v>127</v>
      </c>
      <c r="E16227" t="s">
        <v>128</v>
      </c>
      <c r="F16227" t="s">
        <v>195</v>
      </c>
      <c r="G16227" t="s">
        <v>114</v>
      </c>
      <c r="H16227" t="s">
        <v>96</v>
      </c>
      <c r="I16227" t="s">
        <v>74</v>
      </c>
      <c r="J16227" t="s">
        <v>97</v>
      </c>
      <c r="K16227" s="23">
        <v>0.67</v>
      </c>
      <c r="L16227" s="24">
        <v>3.6</v>
      </c>
      <c r="M16227" s="24">
        <v>2.41</v>
      </c>
      <c r="N16227" s="24">
        <v>1.69</v>
      </c>
      <c r="O16227" s="24">
        <v>0.72</v>
      </c>
      <c r="P16227" s="25">
        <v>30</v>
      </c>
    </row>
    <row r="16228" spans="1:16" x14ac:dyDescent="0.3">
      <c r="A16228" s="22">
        <v>43669</v>
      </c>
      <c r="B16228">
        <v>2019</v>
      </c>
      <c r="C16228">
        <v>7</v>
      </c>
      <c r="D16228" t="s">
        <v>127</v>
      </c>
      <c r="E16228" t="s">
        <v>128</v>
      </c>
      <c r="F16228" t="s">
        <v>195</v>
      </c>
      <c r="G16228" t="s">
        <v>114</v>
      </c>
      <c r="H16228" t="s">
        <v>98</v>
      </c>
      <c r="I16228" t="s">
        <v>75</v>
      </c>
      <c r="J16228" t="s">
        <v>99</v>
      </c>
      <c r="K16228" s="23">
        <v>5.2</v>
      </c>
      <c r="L16228" s="24">
        <v>2.8</v>
      </c>
      <c r="M16228" s="24">
        <v>14.56</v>
      </c>
      <c r="N16228" s="24">
        <v>10.48</v>
      </c>
      <c r="O16228" s="24">
        <v>4.08</v>
      </c>
      <c r="P16228" s="25">
        <v>28</v>
      </c>
    </row>
    <row r="16229" spans="1:16" x14ac:dyDescent="0.3">
      <c r="A16229" s="22">
        <v>43669</v>
      </c>
      <c r="B16229">
        <v>2019</v>
      </c>
      <c r="C16229">
        <v>7</v>
      </c>
      <c r="D16229" t="s">
        <v>127</v>
      </c>
      <c r="E16229" t="s">
        <v>128</v>
      </c>
      <c r="F16229" t="s">
        <v>195</v>
      </c>
      <c r="G16229" t="s">
        <v>114</v>
      </c>
      <c r="H16229" t="s">
        <v>100</v>
      </c>
      <c r="I16229" t="s">
        <v>70</v>
      </c>
      <c r="J16229" t="s">
        <v>101</v>
      </c>
      <c r="K16229" s="23">
        <v>7.25</v>
      </c>
      <c r="L16229" s="24">
        <v>2.4</v>
      </c>
      <c r="M16229" s="24">
        <v>17.399999999999999</v>
      </c>
      <c r="N16229" s="24">
        <v>12.88</v>
      </c>
      <c r="O16229" s="24">
        <v>4.5199999999999996</v>
      </c>
      <c r="P16229" s="25">
        <v>26</v>
      </c>
    </row>
    <row r="16230" spans="1:16" x14ac:dyDescent="0.3">
      <c r="A16230" s="22">
        <v>43669</v>
      </c>
      <c r="B16230">
        <v>2019</v>
      </c>
      <c r="C16230">
        <v>7</v>
      </c>
      <c r="D16230" t="s">
        <v>127</v>
      </c>
      <c r="E16230" t="s">
        <v>128</v>
      </c>
      <c r="F16230" t="s">
        <v>195</v>
      </c>
      <c r="G16230" t="s">
        <v>114</v>
      </c>
      <c r="H16230" t="s">
        <v>102</v>
      </c>
      <c r="I16230" t="s">
        <v>71</v>
      </c>
      <c r="J16230" t="s">
        <v>103</v>
      </c>
      <c r="K16230" s="23">
        <v>11</v>
      </c>
      <c r="L16230" s="24">
        <v>6.9</v>
      </c>
      <c r="M16230" s="24">
        <v>75.900000000000006</v>
      </c>
      <c r="N16230" s="24">
        <v>50.09</v>
      </c>
      <c r="O16230" s="24">
        <v>25.81</v>
      </c>
      <c r="P16230" s="25">
        <v>34</v>
      </c>
    </row>
    <row r="16231" spans="1:16" x14ac:dyDescent="0.3">
      <c r="A16231" s="22">
        <v>43669</v>
      </c>
      <c r="B16231">
        <v>2019</v>
      </c>
      <c r="C16231">
        <v>7</v>
      </c>
      <c r="D16231" t="s">
        <v>127</v>
      </c>
      <c r="E16231" t="s">
        <v>128</v>
      </c>
      <c r="F16231" t="s">
        <v>195</v>
      </c>
      <c r="G16231" t="s">
        <v>114</v>
      </c>
      <c r="H16231" t="s">
        <v>104</v>
      </c>
      <c r="I16231" t="s">
        <v>76</v>
      </c>
      <c r="J16231" t="s">
        <v>105</v>
      </c>
      <c r="K16231" s="23">
        <v>0</v>
      </c>
      <c r="L16231" s="24">
        <v>7.4</v>
      </c>
      <c r="M16231" s="24">
        <v>0</v>
      </c>
      <c r="N16231" s="24">
        <v>0</v>
      </c>
      <c r="O16231" s="24">
        <v>0</v>
      </c>
      <c r="P16231" s="25">
        <v>34</v>
      </c>
    </row>
    <row r="16232" spans="1:16" x14ac:dyDescent="0.3">
      <c r="A16232" s="22">
        <v>43669</v>
      </c>
      <c r="B16232">
        <v>2019</v>
      </c>
      <c r="C16232">
        <v>7</v>
      </c>
      <c r="D16232" t="s">
        <v>127</v>
      </c>
      <c r="E16232" t="s">
        <v>128</v>
      </c>
      <c r="F16232" t="s">
        <v>195</v>
      </c>
      <c r="G16232" t="s">
        <v>114</v>
      </c>
      <c r="H16232" t="s">
        <v>106</v>
      </c>
      <c r="I16232" t="s">
        <v>69</v>
      </c>
      <c r="J16232" t="s">
        <v>107</v>
      </c>
      <c r="K16232" s="23">
        <v>7</v>
      </c>
      <c r="L16232" s="24">
        <v>16.5</v>
      </c>
      <c r="M16232" s="24">
        <v>115.5</v>
      </c>
      <c r="N16232" s="24">
        <v>90.09</v>
      </c>
      <c r="O16232" s="24">
        <v>25.41</v>
      </c>
      <c r="P16232" s="25">
        <v>22</v>
      </c>
    </row>
    <row r="16233" spans="1:16" x14ac:dyDescent="0.3">
      <c r="A16233" s="22">
        <v>43669</v>
      </c>
      <c r="B16233">
        <v>2019</v>
      </c>
      <c r="C16233">
        <v>7</v>
      </c>
      <c r="D16233" t="s">
        <v>127</v>
      </c>
      <c r="E16233" t="s">
        <v>128</v>
      </c>
      <c r="F16233" t="s">
        <v>195</v>
      </c>
      <c r="G16233" t="s">
        <v>114</v>
      </c>
      <c r="H16233" t="s">
        <v>108</v>
      </c>
      <c r="I16233" t="s">
        <v>72</v>
      </c>
      <c r="J16233" t="s">
        <v>109</v>
      </c>
      <c r="K16233" s="23">
        <v>2.4</v>
      </c>
      <c r="L16233" s="24">
        <v>8.1999999999999993</v>
      </c>
      <c r="M16233" s="24">
        <v>19.68</v>
      </c>
      <c r="N16233" s="24">
        <v>13.38</v>
      </c>
      <c r="O16233" s="24">
        <v>6.3</v>
      </c>
      <c r="P16233" s="25">
        <v>32</v>
      </c>
    </row>
    <row r="16234" spans="1:16" x14ac:dyDescent="0.3">
      <c r="A16234" s="22">
        <v>43670</v>
      </c>
      <c r="B16234">
        <v>2019</v>
      </c>
      <c r="C16234">
        <v>7</v>
      </c>
      <c r="D16234" t="s">
        <v>127</v>
      </c>
      <c r="E16234" t="s">
        <v>128</v>
      </c>
      <c r="F16234" t="s">
        <v>195</v>
      </c>
      <c r="G16234" t="s">
        <v>115</v>
      </c>
      <c r="H16234" t="s">
        <v>94</v>
      </c>
      <c r="I16234" t="s">
        <v>73</v>
      </c>
      <c r="J16234" t="s">
        <v>95</v>
      </c>
      <c r="K16234" s="23">
        <v>8</v>
      </c>
      <c r="L16234" s="24">
        <v>3.1</v>
      </c>
      <c r="M16234" s="24">
        <v>24.8</v>
      </c>
      <c r="N16234" s="24">
        <v>17.36</v>
      </c>
      <c r="O16234" s="24">
        <v>7.44</v>
      </c>
      <c r="P16234" s="25">
        <v>30</v>
      </c>
    </row>
    <row r="16235" spans="1:16" x14ac:dyDescent="0.3">
      <c r="A16235" s="22">
        <v>43670</v>
      </c>
      <c r="B16235">
        <v>2019</v>
      </c>
      <c r="C16235">
        <v>7</v>
      </c>
      <c r="D16235" t="s">
        <v>127</v>
      </c>
      <c r="E16235" t="s">
        <v>128</v>
      </c>
      <c r="F16235" t="s">
        <v>195</v>
      </c>
      <c r="G16235" t="s">
        <v>115</v>
      </c>
      <c r="H16235" t="s">
        <v>96</v>
      </c>
      <c r="I16235" t="s">
        <v>74</v>
      </c>
      <c r="J16235" t="s">
        <v>97</v>
      </c>
      <c r="K16235" s="23">
        <v>3.77</v>
      </c>
      <c r="L16235" s="24">
        <v>3.6</v>
      </c>
      <c r="M16235" s="24">
        <v>13.57</v>
      </c>
      <c r="N16235" s="24">
        <v>9.5</v>
      </c>
      <c r="O16235" s="24">
        <v>4.07</v>
      </c>
      <c r="P16235" s="25">
        <v>30</v>
      </c>
    </row>
    <row r="16236" spans="1:16" x14ac:dyDescent="0.3">
      <c r="A16236" s="22">
        <v>43670</v>
      </c>
      <c r="B16236">
        <v>2019</v>
      </c>
      <c r="C16236">
        <v>7</v>
      </c>
      <c r="D16236" t="s">
        <v>127</v>
      </c>
      <c r="E16236" t="s">
        <v>128</v>
      </c>
      <c r="F16236" t="s">
        <v>195</v>
      </c>
      <c r="G16236" t="s">
        <v>115</v>
      </c>
      <c r="H16236" t="s">
        <v>98</v>
      </c>
      <c r="I16236" t="s">
        <v>75</v>
      </c>
      <c r="J16236" t="s">
        <v>99</v>
      </c>
      <c r="K16236" s="23">
        <v>2</v>
      </c>
      <c r="L16236" s="24">
        <v>2.8</v>
      </c>
      <c r="M16236" s="24">
        <v>5.6</v>
      </c>
      <c r="N16236" s="24">
        <v>4.03</v>
      </c>
      <c r="O16236" s="24">
        <v>1.57</v>
      </c>
      <c r="P16236" s="25">
        <v>28</v>
      </c>
    </row>
    <row r="16237" spans="1:16" x14ac:dyDescent="0.3">
      <c r="A16237" s="22">
        <v>43670</v>
      </c>
      <c r="B16237">
        <v>2019</v>
      </c>
      <c r="C16237">
        <v>7</v>
      </c>
      <c r="D16237" t="s">
        <v>127</v>
      </c>
      <c r="E16237" t="s">
        <v>128</v>
      </c>
      <c r="F16237" t="s">
        <v>195</v>
      </c>
      <c r="G16237" t="s">
        <v>115</v>
      </c>
      <c r="H16237" t="s">
        <v>100</v>
      </c>
      <c r="I16237" t="s">
        <v>70</v>
      </c>
      <c r="J16237" t="s">
        <v>101</v>
      </c>
      <c r="K16237" s="23">
        <v>30.88</v>
      </c>
      <c r="L16237" s="24">
        <v>2.4</v>
      </c>
      <c r="M16237" s="24">
        <v>74.11</v>
      </c>
      <c r="N16237" s="24">
        <v>54.84</v>
      </c>
      <c r="O16237" s="24">
        <v>19.27</v>
      </c>
      <c r="P16237" s="25">
        <v>26</v>
      </c>
    </row>
    <row r="16238" spans="1:16" x14ac:dyDescent="0.3">
      <c r="A16238" s="22">
        <v>43670</v>
      </c>
      <c r="B16238">
        <v>2019</v>
      </c>
      <c r="C16238">
        <v>7</v>
      </c>
      <c r="D16238" t="s">
        <v>127</v>
      </c>
      <c r="E16238" t="s">
        <v>128</v>
      </c>
      <c r="F16238" t="s">
        <v>195</v>
      </c>
      <c r="G16238" t="s">
        <v>115</v>
      </c>
      <c r="H16238" t="s">
        <v>102</v>
      </c>
      <c r="I16238" t="s">
        <v>71</v>
      </c>
      <c r="J16238" t="s">
        <v>103</v>
      </c>
      <c r="K16238" s="23">
        <v>19</v>
      </c>
      <c r="L16238" s="24">
        <v>6.9</v>
      </c>
      <c r="M16238" s="24">
        <v>131.1</v>
      </c>
      <c r="N16238" s="24">
        <v>86.53</v>
      </c>
      <c r="O16238" s="24">
        <v>44.57</v>
      </c>
      <c r="P16238" s="25">
        <v>34</v>
      </c>
    </row>
    <row r="16239" spans="1:16" x14ac:dyDescent="0.3">
      <c r="A16239" s="22">
        <v>43670</v>
      </c>
      <c r="B16239">
        <v>2019</v>
      </c>
      <c r="C16239">
        <v>7</v>
      </c>
      <c r="D16239" t="s">
        <v>127</v>
      </c>
      <c r="E16239" t="s">
        <v>128</v>
      </c>
      <c r="F16239" t="s">
        <v>195</v>
      </c>
      <c r="G16239" t="s">
        <v>115</v>
      </c>
      <c r="H16239" t="s">
        <v>104</v>
      </c>
      <c r="I16239" t="s">
        <v>76</v>
      </c>
      <c r="J16239" t="s">
        <v>105</v>
      </c>
      <c r="K16239" s="23">
        <v>0</v>
      </c>
      <c r="L16239" s="24">
        <v>7.4</v>
      </c>
      <c r="M16239" s="24">
        <v>0</v>
      </c>
      <c r="N16239" s="24">
        <v>0</v>
      </c>
      <c r="O16239" s="24">
        <v>0</v>
      </c>
      <c r="P16239" s="25">
        <v>34</v>
      </c>
    </row>
    <row r="16240" spans="1:16" x14ac:dyDescent="0.3">
      <c r="A16240" s="22">
        <v>43670</v>
      </c>
      <c r="B16240">
        <v>2019</v>
      </c>
      <c r="C16240">
        <v>7</v>
      </c>
      <c r="D16240" t="s">
        <v>127</v>
      </c>
      <c r="E16240" t="s">
        <v>128</v>
      </c>
      <c r="F16240" t="s">
        <v>195</v>
      </c>
      <c r="G16240" t="s">
        <v>115</v>
      </c>
      <c r="H16240" t="s">
        <v>106</v>
      </c>
      <c r="I16240" t="s">
        <v>69</v>
      </c>
      <c r="J16240" t="s">
        <v>107</v>
      </c>
      <c r="K16240" s="23">
        <v>2</v>
      </c>
      <c r="L16240" s="24">
        <v>16.5</v>
      </c>
      <c r="M16240" s="24">
        <v>33</v>
      </c>
      <c r="N16240" s="24">
        <v>25.74</v>
      </c>
      <c r="O16240" s="24">
        <v>7.26</v>
      </c>
      <c r="P16240" s="25">
        <v>22</v>
      </c>
    </row>
    <row r="16241" spans="1:16" x14ac:dyDescent="0.3">
      <c r="A16241" s="22">
        <v>43670</v>
      </c>
      <c r="B16241">
        <v>2019</v>
      </c>
      <c r="C16241">
        <v>7</v>
      </c>
      <c r="D16241" t="s">
        <v>127</v>
      </c>
      <c r="E16241" t="s">
        <v>128</v>
      </c>
      <c r="F16241" t="s">
        <v>195</v>
      </c>
      <c r="G16241" t="s">
        <v>115</v>
      </c>
      <c r="H16241" t="s">
        <v>108</v>
      </c>
      <c r="I16241" t="s">
        <v>72</v>
      </c>
      <c r="J16241" t="s">
        <v>109</v>
      </c>
      <c r="K16241" s="23">
        <v>1</v>
      </c>
      <c r="L16241" s="24">
        <v>8.1999999999999993</v>
      </c>
      <c r="M16241" s="24">
        <v>8.1999999999999993</v>
      </c>
      <c r="N16241" s="24">
        <v>5.58</v>
      </c>
      <c r="O16241" s="24">
        <v>2.62</v>
      </c>
      <c r="P16241" s="25">
        <v>32</v>
      </c>
    </row>
    <row r="16242" spans="1:16" x14ac:dyDescent="0.3">
      <c r="A16242" s="22">
        <v>43671</v>
      </c>
      <c r="B16242">
        <v>2019</v>
      </c>
      <c r="C16242">
        <v>7</v>
      </c>
      <c r="D16242" t="s">
        <v>127</v>
      </c>
      <c r="E16242" t="s">
        <v>128</v>
      </c>
      <c r="F16242" t="s">
        <v>195</v>
      </c>
      <c r="G16242" t="s">
        <v>93</v>
      </c>
      <c r="H16242" t="s">
        <v>94</v>
      </c>
      <c r="I16242" t="s">
        <v>73</v>
      </c>
      <c r="J16242" t="s">
        <v>95</v>
      </c>
      <c r="K16242" s="23">
        <v>6</v>
      </c>
      <c r="L16242" s="24">
        <v>3.1</v>
      </c>
      <c r="M16242" s="24">
        <v>18.600000000000001</v>
      </c>
      <c r="N16242" s="24">
        <v>13.02</v>
      </c>
      <c r="O16242" s="24">
        <v>5.58</v>
      </c>
      <c r="P16242" s="25">
        <v>30</v>
      </c>
    </row>
    <row r="16243" spans="1:16" x14ac:dyDescent="0.3">
      <c r="A16243" s="22">
        <v>43671</v>
      </c>
      <c r="B16243">
        <v>2019</v>
      </c>
      <c r="C16243">
        <v>7</v>
      </c>
      <c r="D16243" t="s">
        <v>127</v>
      </c>
      <c r="E16243" t="s">
        <v>128</v>
      </c>
      <c r="F16243" t="s">
        <v>195</v>
      </c>
      <c r="G16243" t="s">
        <v>93</v>
      </c>
      <c r="H16243" t="s">
        <v>96</v>
      </c>
      <c r="I16243" t="s">
        <v>74</v>
      </c>
      <c r="J16243" t="s">
        <v>97</v>
      </c>
      <c r="K16243" s="23">
        <v>7</v>
      </c>
      <c r="L16243" s="24">
        <v>3.6</v>
      </c>
      <c r="M16243" s="24">
        <v>25.2</v>
      </c>
      <c r="N16243" s="24">
        <v>17.64</v>
      </c>
      <c r="O16243" s="24">
        <v>7.56</v>
      </c>
      <c r="P16243" s="25">
        <v>30</v>
      </c>
    </row>
    <row r="16244" spans="1:16" x14ac:dyDescent="0.3">
      <c r="A16244" s="22">
        <v>43671</v>
      </c>
      <c r="B16244">
        <v>2019</v>
      </c>
      <c r="C16244">
        <v>7</v>
      </c>
      <c r="D16244" t="s">
        <v>127</v>
      </c>
      <c r="E16244" t="s">
        <v>128</v>
      </c>
      <c r="F16244" t="s">
        <v>195</v>
      </c>
      <c r="G16244" t="s">
        <v>93</v>
      </c>
      <c r="H16244" t="s">
        <v>98</v>
      </c>
      <c r="I16244" t="s">
        <v>75</v>
      </c>
      <c r="J16244" t="s">
        <v>99</v>
      </c>
      <c r="K16244" s="23">
        <v>5</v>
      </c>
      <c r="L16244" s="24">
        <v>2.8</v>
      </c>
      <c r="M16244" s="24">
        <v>14</v>
      </c>
      <c r="N16244" s="24">
        <v>10.08</v>
      </c>
      <c r="O16244" s="24">
        <v>3.92</v>
      </c>
      <c r="P16244" s="25">
        <v>28</v>
      </c>
    </row>
    <row r="16245" spans="1:16" x14ac:dyDescent="0.3">
      <c r="A16245" s="22">
        <v>43671</v>
      </c>
      <c r="B16245">
        <v>2019</v>
      </c>
      <c r="C16245">
        <v>7</v>
      </c>
      <c r="D16245" t="s">
        <v>127</v>
      </c>
      <c r="E16245" t="s">
        <v>128</v>
      </c>
      <c r="F16245" t="s">
        <v>195</v>
      </c>
      <c r="G16245" t="s">
        <v>93</v>
      </c>
      <c r="H16245" t="s">
        <v>100</v>
      </c>
      <c r="I16245" t="s">
        <v>70</v>
      </c>
      <c r="J16245" t="s">
        <v>101</v>
      </c>
      <c r="K16245" s="23">
        <v>20</v>
      </c>
      <c r="L16245" s="24">
        <v>2.4</v>
      </c>
      <c r="M16245" s="24">
        <v>48</v>
      </c>
      <c r="N16245" s="24">
        <v>35.520000000000003</v>
      </c>
      <c r="O16245" s="24">
        <v>12.48</v>
      </c>
      <c r="P16245" s="25">
        <v>26</v>
      </c>
    </row>
    <row r="16246" spans="1:16" x14ac:dyDescent="0.3">
      <c r="A16246" s="22">
        <v>43671</v>
      </c>
      <c r="B16246">
        <v>2019</v>
      </c>
      <c r="C16246">
        <v>7</v>
      </c>
      <c r="D16246" t="s">
        <v>127</v>
      </c>
      <c r="E16246" t="s">
        <v>128</v>
      </c>
      <c r="F16246" t="s">
        <v>195</v>
      </c>
      <c r="G16246" t="s">
        <v>93</v>
      </c>
      <c r="H16246" t="s">
        <v>102</v>
      </c>
      <c r="I16246" t="s">
        <v>71</v>
      </c>
      <c r="J16246" t="s">
        <v>103</v>
      </c>
      <c r="K16246" s="23">
        <v>9</v>
      </c>
      <c r="L16246" s="24">
        <v>6.9</v>
      </c>
      <c r="M16246" s="24">
        <v>62.1</v>
      </c>
      <c r="N16246" s="24">
        <v>40.99</v>
      </c>
      <c r="O16246" s="24">
        <v>21.11</v>
      </c>
      <c r="P16246" s="25">
        <v>34</v>
      </c>
    </row>
    <row r="16247" spans="1:16" x14ac:dyDescent="0.3">
      <c r="A16247" s="22">
        <v>43671</v>
      </c>
      <c r="B16247">
        <v>2019</v>
      </c>
      <c r="C16247">
        <v>7</v>
      </c>
      <c r="D16247" t="s">
        <v>127</v>
      </c>
      <c r="E16247" t="s">
        <v>128</v>
      </c>
      <c r="F16247" t="s">
        <v>195</v>
      </c>
      <c r="G16247" t="s">
        <v>93</v>
      </c>
      <c r="H16247" t="s">
        <v>104</v>
      </c>
      <c r="I16247" t="s">
        <v>76</v>
      </c>
      <c r="J16247" t="s">
        <v>105</v>
      </c>
      <c r="K16247" s="23">
        <v>1</v>
      </c>
      <c r="L16247" s="24">
        <v>7.4</v>
      </c>
      <c r="M16247" s="24">
        <v>7.4</v>
      </c>
      <c r="N16247" s="24">
        <v>4.88</v>
      </c>
      <c r="O16247" s="24">
        <v>2.52</v>
      </c>
      <c r="P16247" s="25">
        <v>34</v>
      </c>
    </row>
    <row r="16248" spans="1:16" x14ac:dyDescent="0.3">
      <c r="A16248" s="22">
        <v>43671</v>
      </c>
      <c r="B16248">
        <v>2019</v>
      </c>
      <c r="C16248">
        <v>7</v>
      </c>
      <c r="D16248" t="s">
        <v>127</v>
      </c>
      <c r="E16248" t="s">
        <v>128</v>
      </c>
      <c r="F16248" t="s">
        <v>195</v>
      </c>
      <c r="G16248" t="s">
        <v>93</v>
      </c>
      <c r="H16248" t="s">
        <v>106</v>
      </c>
      <c r="I16248" t="s">
        <v>69</v>
      </c>
      <c r="J16248" t="s">
        <v>107</v>
      </c>
      <c r="K16248" s="23">
        <v>11</v>
      </c>
      <c r="L16248" s="24">
        <v>16.5</v>
      </c>
      <c r="M16248" s="24">
        <v>181.5</v>
      </c>
      <c r="N16248" s="24">
        <v>141.57</v>
      </c>
      <c r="O16248" s="24">
        <v>39.93</v>
      </c>
      <c r="P16248" s="25">
        <v>22</v>
      </c>
    </row>
    <row r="16249" spans="1:16" x14ac:dyDescent="0.3">
      <c r="A16249" s="22">
        <v>43671</v>
      </c>
      <c r="B16249">
        <v>2019</v>
      </c>
      <c r="C16249">
        <v>7</v>
      </c>
      <c r="D16249" t="s">
        <v>127</v>
      </c>
      <c r="E16249" t="s">
        <v>128</v>
      </c>
      <c r="F16249" t="s">
        <v>195</v>
      </c>
      <c r="G16249" t="s">
        <v>93</v>
      </c>
      <c r="H16249" t="s">
        <v>108</v>
      </c>
      <c r="I16249" t="s">
        <v>72</v>
      </c>
      <c r="J16249" t="s">
        <v>109</v>
      </c>
      <c r="K16249" s="23">
        <v>2</v>
      </c>
      <c r="L16249" s="24">
        <v>8.1999999999999993</v>
      </c>
      <c r="M16249" s="24">
        <v>16.399999999999999</v>
      </c>
      <c r="N16249" s="24">
        <v>11.15</v>
      </c>
      <c r="O16249" s="24">
        <v>5.25</v>
      </c>
      <c r="P16249" s="25">
        <v>32</v>
      </c>
    </row>
    <row r="16250" spans="1:16" x14ac:dyDescent="0.3">
      <c r="A16250" s="22">
        <v>43672</v>
      </c>
      <c r="B16250">
        <v>2019</v>
      </c>
      <c r="C16250">
        <v>7</v>
      </c>
      <c r="D16250" t="s">
        <v>127</v>
      </c>
      <c r="E16250" t="s">
        <v>128</v>
      </c>
      <c r="F16250" t="s">
        <v>195</v>
      </c>
      <c r="G16250" t="s">
        <v>110</v>
      </c>
      <c r="H16250" t="s">
        <v>94</v>
      </c>
      <c r="I16250" t="s">
        <v>73</v>
      </c>
      <c r="J16250" t="s">
        <v>95</v>
      </c>
      <c r="K16250" s="23">
        <v>12.5</v>
      </c>
      <c r="L16250" s="24">
        <v>3.1</v>
      </c>
      <c r="M16250" s="24">
        <v>38.75</v>
      </c>
      <c r="N16250" s="24">
        <v>27.12</v>
      </c>
      <c r="O16250" s="24">
        <v>11.63</v>
      </c>
      <c r="P16250" s="25">
        <v>30</v>
      </c>
    </row>
    <row r="16251" spans="1:16" x14ac:dyDescent="0.3">
      <c r="A16251" s="22">
        <v>43672</v>
      </c>
      <c r="B16251">
        <v>2019</v>
      </c>
      <c r="C16251">
        <v>7</v>
      </c>
      <c r="D16251" t="s">
        <v>127</v>
      </c>
      <c r="E16251" t="s">
        <v>128</v>
      </c>
      <c r="F16251" t="s">
        <v>195</v>
      </c>
      <c r="G16251" t="s">
        <v>110</v>
      </c>
      <c r="H16251" t="s">
        <v>96</v>
      </c>
      <c r="I16251" t="s">
        <v>74</v>
      </c>
      <c r="J16251" t="s">
        <v>97</v>
      </c>
      <c r="K16251" s="23">
        <v>4</v>
      </c>
      <c r="L16251" s="24">
        <v>3.6</v>
      </c>
      <c r="M16251" s="24">
        <v>14.4</v>
      </c>
      <c r="N16251" s="24">
        <v>10.08</v>
      </c>
      <c r="O16251" s="24">
        <v>4.32</v>
      </c>
      <c r="P16251" s="25">
        <v>30</v>
      </c>
    </row>
    <row r="16252" spans="1:16" x14ac:dyDescent="0.3">
      <c r="A16252" s="22">
        <v>43672</v>
      </c>
      <c r="B16252">
        <v>2019</v>
      </c>
      <c r="C16252">
        <v>7</v>
      </c>
      <c r="D16252" t="s">
        <v>127</v>
      </c>
      <c r="E16252" t="s">
        <v>128</v>
      </c>
      <c r="F16252" t="s">
        <v>195</v>
      </c>
      <c r="G16252" t="s">
        <v>110</v>
      </c>
      <c r="H16252" t="s">
        <v>98</v>
      </c>
      <c r="I16252" t="s">
        <v>75</v>
      </c>
      <c r="J16252" t="s">
        <v>99</v>
      </c>
      <c r="K16252" s="23">
        <v>0.1</v>
      </c>
      <c r="L16252" s="24">
        <v>2.8</v>
      </c>
      <c r="M16252" s="24">
        <v>0.28000000000000003</v>
      </c>
      <c r="N16252" s="24">
        <v>0.2</v>
      </c>
      <c r="O16252" s="24">
        <v>0.08</v>
      </c>
      <c r="P16252" s="25">
        <v>28</v>
      </c>
    </row>
    <row r="16253" spans="1:16" x14ac:dyDescent="0.3">
      <c r="A16253" s="22">
        <v>43672</v>
      </c>
      <c r="B16253">
        <v>2019</v>
      </c>
      <c r="C16253">
        <v>7</v>
      </c>
      <c r="D16253" t="s">
        <v>127</v>
      </c>
      <c r="E16253" t="s">
        <v>128</v>
      </c>
      <c r="F16253" t="s">
        <v>195</v>
      </c>
      <c r="G16253" t="s">
        <v>110</v>
      </c>
      <c r="H16253" t="s">
        <v>100</v>
      </c>
      <c r="I16253" t="s">
        <v>70</v>
      </c>
      <c r="J16253" t="s">
        <v>101</v>
      </c>
      <c r="K16253" s="23">
        <v>17</v>
      </c>
      <c r="L16253" s="24">
        <v>2.4</v>
      </c>
      <c r="M16253" s="24">
        <v>40.799999999999997</v>
      </c>
      <c r="N16253" s="24">
        <v>30.19</v>
      </c>
      <c r="O16253" s="24">
        <v>10.61</v>
      </c>
      <c r="P16253" s="25">
        <v>26</v>
      </c>
    </row>
    <row r="16254" spans="1:16" x14ac:dyDescent="0.3">
      <c r="A16254" s="22">
        <v>43672</v>
      </c>
      <c r="B16254">
        <v>2019</v>
      </c>
      <c r="C16254">
        <v>7</v>
      </c>
      <c r="D16254" t="s">
        <v>127</v>
      </c>
      <c r="E16254" t="s">
        <v>128</v>
      </c>
      <c r="F16254" t="s">
        <v>195</v>
      </c>
      <c r="G16254" t="s">
        <v>110</v>
      </c>
      <c r="H16254" t="s">
        <v>102</v>
      </c>
      <c r="I16254" t="s">
        <v>71</v>
      </c>
      <c r="J16254" t="s">
        <v>103</v>
      </c>
      <c r="K16254" s="23">
        <v>12</v>
      </c>
      <c r="L16254" s="24">
        <v>6.9</v>
      </c>
      <c r="M16254" s="24">
        <v>82.8</v>
      </c>
      <c r="N16254" s="24">
        <v>54.65</v>
      </c>
      <c r="O16254" s="24">
        <v>28.15</v>
      </c>
      <c r="P16254" s="25">
        <v>34</v>
      </c>
    </row>
    <row r="16255" spans="1:16" x14ac:dyDescent="0.3">
      <c r="A16255" s="22">
        <v>43672</v>
      </c>
      <c r="B16255">
        <v>2019</v>
      </c>
      <c r="C16255">
        <v>7</v>
      </c>
      <c r="D16255" t="s">
        <v>127</v>
      </c>
      <c r="E16255" t="s">
        <v>128</v>
      </c>
      <c r="F16255" t="s">
        <v>195</v>
      </c>
      <c r="G16255" t="s">
        <v>110</v>
      </c>
      <c r="H16255" t="s">
        <v>104</v>
      </c>
      <c r="I16255" t="s">
        <v>76</v>
      </c>
      <c r="J16255" t="s">
        <v>105</v>
      </c>
      <c r="K16255" s="23">
        <v>0</v>
      </c>
      <c r="L16255" s="24">
        <v>7.4</v>
      </c>
      <c r="M16255" s="24">
        <v>0</v>
      </c>
      <c r="N16255" s="24">
        <v>0</v>
      </c>
      <c r="O16255" s="24">
        <v>0</v>
      </c>
      <c r="P16255" s="25">
        <v>34</v>
      </c>
    </row>
    <row r="16256" spans="1:16" x14ac:dyDescent="0.3">
      <c r="A16256" s="22">
        <v>43672</v>
      </c>
      <c r="B16256">
        <v>2019</v>
      </c>
      <c r="C16256">
        <v>7</v>
      </c>
      <c r="D16256" t="s">
        <v>127</v>
      </c>
      <c r="E16256" t="s">
        <v>128</v>
      </c>
      <c r="F16256" t="s">
        <v>195</v>
      </c>
      <c r="G16256" t="s">
        <v>110</v>
      </c>
      <c r="H16256" t="s">
        <v>106</v>
      </c>
      <c r="I16256" t="s">
        <v>69</v>
      </c>
      <c r="J16256" t="s">
        <v>107</v>
      </c>
      <c r="K16256" s="23">
        <v>8</v>
      </c>
      <c r="L16256" s="24">
        <v>16.5</v>
      </c>
      <c r="M16256" s="24">
        <v>132</v>
      </c>
      <c r="N16256" s="24">
        <v>102.96</v>
      </c>
      <c r="O16256" s="24">
        <v>29.04</v>
      </c>
      <c r="P16256" s="25">
        <v>22</v>
      </c>
    </row>
    <row r="16257" spans="1:16" x14ac:dyDescent="0.3">
      <c r="A16257" s="22">
        <v>43672</v>
      </c>
      <c r="B16257">
        <v>2019</v>
      </c>
      <c r="C16257">
        <v>7</v>
      </c>
      <c r="D16257" t="s">
        <v>127</v>
      </c>
      <c r="E16257" t="s">
        <v>128</v>
      </c>
      <c r="F16257" t="s">
        <v>195</v>
      </c>
      <c r="G16257" t="s">
        <v>110</v>
      </c>
      <c r="H16257" t="s">
        <v>108</v>
      </c>
      <c r="I16257" t="s">
        <v>72</v>
      </c>
      <c r="J16257" t="s">
        <v>109</v>
      </c>
      <c r="K16257" s="23">
        <v>3</v>
      </c>
      <c r="L16257" s="24">
        <v>8.1999999999999993</v>
      </c>
      <c r="M16257" s="24">
        <v>24.6</v>
      </c>
      <c r="N16257" s="24">
        <v>16.73</v>
      </c>
      <c r="O16257" s="24">
        <v>7.87</v>
      </c>
      <c r="P16257" s="25">
        <v>32</v>
      </c>
    </row>
    <row r="16258" spans="1:16" x14ac:dyDescent="0.3">
      <c r="A16258" s="22">
        <v>43673</v>
      </c>
      <c r="B16258">
        <v>2019</v>
      </c>
      <c r="C16258">
        <v>7</v>
      </c>
      <c r="D16258" t="s">
        <v>127</v>
      </c>
      <c r="E16258" t="s">
        <v>128</v>
      </c>
      <c r="F16258" t="s">
        <v>195</v>
      </c>
      <c r="G16258" t="s">
        <v>111</v>
      </c>
      <c r="H16258" t="s">
        <v>94</v>
      </c>
      <c r="I16258" t="s">
        <v>73</v>
      </c>
      <c r="J16258" t="s">
        <v>95</v>
      </c>
      <c r="K16258" s="23">
        <v>3.34</v>
      </c>
      <c r="L16258" s="24">
        <v>3.1</v>
      </c>
      <c r="M16258" s="24">
        <v>10.35</v>
      </c>
      <c r="N16258" s="24">
        <v>7.24</v>
      </c>
      <c r="O16258" s="24">
        <v>3.11</v>
      </c>
      <c r="P16258" s="25">
        <v>30</v>
      </c>
    </row>
    <row r="16259" spans="1:16" x14ac:dyDescent="0.3">
      <c r="A16259" s="22">
        <v>43673</v>
      </c>
      <c r="B16259">
        <v>2019</v>
      </c>
      <c r="C16259">
        <v>7</v>
      </c>
      <c r="D16259" t="s">
        <v>127</v>
      </c>
      <c r="E16259" t="s">
        <v>128</v>
      </c>
      <c r="F16259" t="s">
        <v>195</v>
      </c>
      <c r="G16259" t="s">
        <v>111</v>
      </c>
      <c r="H16259" t="s">
        <v>96</v>
      </c>
      <c r="I16259" t="s">
        <v>74</v>
      </c>
      <c r="J16259" t="s">
        <v>97</v>
      </c>
      <c r="K16259" s="23">
        <v>0</v>
      </c>
      <c r="L16259" s="24">
        <v>3.6</v>
      </c>
      <c r="M16259" s="24">
        <v>0</v>
      </c>
      <c r="N16259" s="24">
        <v>0</v>
      </c>
      <c r="O16259" s="24">
        <v>0</v>
      </c>
      <c r="P16259" s="25">
        <v>30</v>
      </c>
    </row>
    <row r="16260" spans="1:16" x14ac:dyDescent="0.3">
      <c r="A16260" s="22">
        <v>43673</v>
      </c>
      <c r="B16260">
        <v>2019</v>
      </c>
      <c r="C16260">
        <v>7</v>
      </c>
      <c r="D16260" t="s">
        <v>127</v>
      </c>
      <c r="E16260" t="s">
        <v>128</v>
      </c>
      <c r="F16260" t="s">
        <v>195</v>
      </c>
      <c r="G16260" t="s">
        <v>111</v>
      </c>
      <c r="H16260" t="s">
        <v>98</v>
      </c>
      <c r="I16260" t="s">
        <v>75</v>
      </c>
      <c r="J16260" t="s">
        <v>99</v>
      </c>
      <c r="K16260" s="23">
        <v>1</v>
      </c>
      <c r="L16260" s="24">
        <v>2.8</v>
      </c>
      <c r="M16260" s="24">
        <v>2.8</v>
      </c>
      <c r="N16260" s="24">
        <v>2.02</v>
      </c>
      <c r="O16260" s="24">
        <v>0.78</v>
      </c>
      <c r="P16260" s="25">
        <v>28</v>
      </c>
    </row>
    <row r="16261" spans="1:16" x14ac:dyDescent="0.3">
      <c r="A16261" s="22">
        <v>43673</v>
      </c>
      <c r="B16261">
        <v>2019</v>
      </c>
      <c r="C16261">
        <v>7</v>
      </c>
      <c r="D16261" t="s">
        <v>127</v>
      </c>
      <c r="E16261" t="s">
        <v>128</v>
      </c>
      <c r="F16261" t="s">
        <v>195</v>
      </c>
      <c r="G16261" t="s">
        <v>111</v>
      </c>
      <c r="H16261" t="s">
        <v>100</v>
      </c>
      <c r="I16261" t="s">
        <v>70</v>
      </c>
      <c r="J16261" t="s">
        <v>101</v>
      </c>
      <c r="K16261" s="23">
        <v>22</v>
      </c>
      <c r="L16261" s="24">
        <v>2.4</v>
      </c>
      <c r="M16261" s="24">
        <v>52.8</v>
      </c>
      <c r="N16261" s="24">
        <v>39.07</v>
      </c>
      <c r="O16261" s="24">
        <v>13.73</v>
      </c>
      <c r="P16261" s="25">
        <v>26</v>
      </c>
    </row>
    <row r="16262" spans="1:16" x14ac:dyDescent="0.3">
      <c r="A16262" s="22">
        <v>43673</v>
      </c>
      <c r="B16262">
        <v>2019</v>
      </c>
      <c r="C16262">
        <v>7</v>
      </c>
      <c r="D16262" t="s">
        <v>127</v>
      </c>
      <c r="E16262" t="s">
        <v>128</v>
      </c>
      <c r="F16262" t="s">
        <v>195</v>
      </c>
      <c r="G16262" t="s">
        <v>111</v>
      </c>
      <c r="H16262" t="s">
        <v>102</v>
      </c>
      <c r="I16262" t="s">
        <v>71</v>
      </c>
      <c r="J16262" t="s">
        <v>103</v>
      </c>
      <c r="K16262" s="23">
        <v>6</v>
      </c>
      <c r="L16262" s="24">
        <v>6.9</v>
      </c>
      <c r="M16262" s="24">
        <v>41.4</v>
      </c>
      <c r="N16262" s="24">
        <v>27.32</v>
      </c>
      <c r="O16262" s="24">
        <v>14.08</v>
      </c>
      <c r="P16262" s="25">
        <v>34</v>
      </c>
    </row>
    <row r="16263" spans="1:16" x14ac:dyDescent="0.3">
      <c r="A16263" s="22">
        <v>43673</v>
      </c>
      <c r="B16263">
        <v>2019</v>
      </c>
      <c r="C16263">
        <v>7</v>
      </c>
      <c r="D16263" t="s">
        <v>127</v>
      </c>
      <c r="E16263" t="s">
        <v>128</v>
      </c>
      <c r="F16263" t="s">
        <v>195</v>
      </c>
      <c r="G16263" t="s">
        <v>111</v>
      </c>
      <c r="H16263" t="s">
        <v>104</v>
      </c>
      <c r="I16263" t="s">
        <v>76</v>
      </c>
      <c r="J16263" t="s">
        <v>105</v>
      </c>
      <c r="K16263" s="23">
        <v>3</v>
      </c>
      <c r="L16263" s="24">
        <v>7.4</v>
      </c>
      <c r="M16263" s="24">
        <v>22.2</v>
      </c>
      <c r="N16263" s="24">
        <v>14.65</v>
      </c>
      <c r="O16263" s="24">
        <v>7.55</v>
      </c>
      <c r="P16263" s="25">
        <v>34</v>
      </c>
    </row>
    <row r="16264" spans="1:16" x14ac:dyDescent="0.3">
      <c r="A16264" s="22">
        <v>43673</v>
      </c>
      <c r="B16264">
        <v>2019</v>
      </c>
      <c r="C16264">
        <v>7</v>
      </c>
      <c r="D16264" t="s">
        <v>127</v>
      </c>
      <c r="E16264" t="s">
        <v>128</v>
      </c>
      <c r="F16264" t="s">
        <v>195</v>
      </c>
      <c r="G16264" t="s">
        <v>111</v>
      </c>
      <c r="H16264" t="s">
        <v>106</v>
      </c>
      <c r="I16264" t="s">
        <v>69</v>
      </c>
      <c r="J16264" t="s">
        <v>107</v>
      </c>
      <c r="K16264" s="23">
        <v>2</v>
      </c>
      <c r="L16264" s="24">
        <v>16.5</v>
      </c>
      <c r="M16264" s="24">
        <v>33</v>
      </c>
      <c r="N16264" s="24">
        <v>25.74</v>
      </c>
      <c r="O16264" s="24">
        <v>7.26</v>
      </c>
      <c r="P16264" s="25">
        <v>22</v>
      </c>
    </row>
    <row r="16265" spans="1:16" x14ac:dyDescent="0.3">
      <c r="A16265" s="22">
        <v>43673</v>
      </c>
      <c r="B16265">
        <v>2019</v>
      </c>
      <c r="C16265">
        <v>7</v>
      </c>
      <c r="D16265" t="s">
        <v>127</v>
      </c>
      <c r="E16265" t="s">
        <v>128</v>
      </c>
      <c r="F16265" t="s">
        <v>195</v>
      </c>
      <c r="G16265" t="s">
        <v>111</v>
      </c>
      <c r="H16265" t="s">
        <v>108</v>
      </c>
      <c r="I16265" t="s">
        <v>72</v>
      </c>
      <c r="J16265" t="s">
        <v>109</v>
      </c>
      <c r="K16265" s="23">
        <v>3.4</v>
      </c>
      <c r="L16265" s="24">
        <v>8.1999999999999993</v>
      </c>
      <c r="M16265" s="24">
        <v>27.88</v>
      </c>
      <c r="N16265" s="24">
        <v>18.96</v>
      </c>
      <c r="O16265" s="24">
        <v>8.92</v>
      </c>
      <c r="P16265" s="25">
        <v>32</v>
      </c>
    </row>
    <row r="16266" spans="1:16" x14ac:dyDescent="0.3">
      <c r="A16266" s="22">
        <v>43674</v>
      </c>
      <c r="B16266">
        <v>2019</v>
      </c>
      <c r="C16266">
        <v>7</v>
      </c>
      <c r="D16266" t="s">
        <v>127</v>
      </c>
      <c r="E16266" t="s">
        <v>128</v>
      </c>
      <c r="F16266" t="s">
        <v>195</v>
      </c>
      <c r="G16266" t="s">
        <v>112</v>
      </c>
      <c r="H16266" t="s">
        <v>94</v>
      </c>
      <c r="I16266" t="s">
        <v>73</v>
      </c>
      <c r="J16266" t="s">
        <v>95</v>
      </c>
      <c r="K16266" s="23">
        <v>4.34</v>
      </c>
      <c r="L16266" s="24">
        <v>3.1</v>
      </c>
      <c r="M16266" s="24">
        <v>13.45</v>
      </c>
      <c r="N16266" s="24">
        <v>9.41</v>
      </c>
      <c r="O16266" s="24">
        <v>4.04</v>
      </c>
      <c r="P16266" s="25">
        <v>30</v>
      </c>
    </row>
    <row r="16267" spans="1:16" x14ac:dyDescent="0.3">
      <c r="A16267" s="22">
        <v>43674</v>
      </c>
      <c r="B16267">
        <v>2019</v>
      </c>
      <c r="C16267">
        <v>7</v>
      </c>
      <c r="D16267" t="s">
        <v>127</v>
      </c>
      <c r="E16267" t="s">
        <v>128</v>
      </c>
      <c r="F16267" t="s">
        <v>195</v>
      </c>
      <c r="G16267" t="s">
        <v>112</v>
      </c>
      <c r="H16267" t="s">
        <v>96</v>
      </c>
      <c r="I16267" t="s">
        <v>74</v>
      </c>
      <c r="J16267" t="s">
        <v>97</v>
      </c>
      <c r="K16267" s="23">
        <v>1.34</v>
      </c>
      <c r="L16267" s="24">
        <v>3.6</v>
      </c>
      <c r="M16267" s="24">
        <v>4.82</v>
      </c>
      <c r="N16267" s="24">
        <v>3.37</v>
      </c>
      <c r="O16267" s="24">
        <v>1.45</v>
      </c>
      <c r="P16267" s="25">
        <v>30</v>
      </c>
    </row>
    <row r="16268" spans="1:16" x14ac:dyDescent="0.3">
      <c r="A16268" s="22">
        <v>43674</v>
      </c>
      <c r="B16268">
        <v>2019</v>
      </c>
      <c r="C16268">
        <v>7</v>
      </c>
      <c r="D16268" t="s">
        <v>127</v>
      </c>
      <c r="E16268" t="s">
        <v>128</v>
      </c>
      <c r="F16268" t="s">
        <v>195</v>
      </c>
      <c r="G16268" t="s">
        <v>112</v>
      </c>
      <c r="H16268" t="s">
        <v>98</v>
      </c>
      <c r="I16268" t="s">
        <v>75</v>
      </c>
      <c r="J16268" t="s">
        <v>99</v>
      </c>
      <c r="K16268" s="23">
        <v>4</v>
      </c>
      <c r="L16268" s="24">
        <v>2.8</v>
      </c>
      <c r="M16268" s="24">
        <v>11.2</v>
      </c>
      <c r="N16268" s="24">
        <v>8.06</v>
      </c>
      <c r="O16268" s="24">
        <v>3.14</v>
      </c>
      <c r="P16268" s="25">
        <v>28</v>
      </c>
    </row>
    <row r="16269" spans="1:16" x14ac:dyDescent="0.3">
      <c r="A16269" s="22">
        <v>43674</v>
      </c>
      <c r="B16269">
        <v>2019</v>
      </c>
      <c r="C16269">
        <v>7</v>
      </c>
      <c r="D16269" t="s">
        <v>127</v>
      </c>
      <c r="E16269" t="s">
        <v>128</v>
      </c>
      <c r="F16269" t="s">
        <v>195</v>
      </c>
      <c r="G16269" t="s">
        <v>112</v>
      </c>
      <c r="H16269" t="s">
        <v>100</v>
      </c>
      <c r="I16269" t="s">
        <v>70</v>
      </c>
      <c r="J16269" t="s">
        <v>101</v>
      </c>
      <c r="K16269" s="23">
        <v>13</v>
      </c>
      <c r="L16269" s="24">
        <v>2.4</v>
      </c>
      <c r="M16269" s="24">
        <v>31.2</v>
      </c>
      <c r="N16269" s="24">
        <v>23.09</v>
      </c>
      <c r="O16269" s="24">
        <v>8.11</v>
      </c>
      <c r="P16269" s="25">
        <v>26</v>
      </c>
    </row>
    <row r="16270" spans="1:16" x14ac:dyDescent="0.3">
      <c r="A16270" s="22">
        <v>43674</v>
      </c>
      <c r="B16270">
        <v>2019</v>
      </c>
      <c r="C16270">
        <v>7</v>
      </c>
      <c r="D16270" t="s">
        <v>127</v>
      </c>
      <c r="E16270" t="s">
        <v>128</v>
      </c>
      <c r="F16270" t="s">
        <v>195</v>
      </c>
      <c r="G16270" t="s">
        <v>112</v>
      </c>
      <c r="H16270" t="s">
        <v>102</v>
      </c>
      <c r="I16270" t="s">
        <v>71</v>
      </c>
      <c r="J16270" t="s">
        <v>103</v>
      </c>
      <c r="K16270" s="23">
        <v>3</v>
      </c>
      <c r="L16270" s="24">
        <v>6.9</v>
      </c>
      <c r="M16270" s="24">
        <v>20.7</v>
      </c>
      <c r="N16270" s="24">
        <v>13.66</v>
      </c>
      <c r="O16270" s="24">
        <v>7.04</v>
      </c>
      <c r="P16270" s="25">
        <v>34</v>
      </c>
    </row>
    <row r="16271" spans="1:16" x14ac:dyDescent="0.3">
      <c r="A16271" s="22">
        <v>43674</v>
      </c>
      <c r="B16271">
        <v>2019</v>
      </c>
      <c r="C16271">
        <v>7</v>
      </c>
      <c r="D16271" t="s">
        <v>127</v>
      </c>
      <c r="E16271" t="s">
        <v>128</v>
      </c>
      <c r="F16271" t="s">
        <v>195</v>
      </c>
      <c r="G16271" t="s">
        <v>112</v>
      </c>
      <c r="H16271" t="s">
        <v>104</v>
      </c>
      <c r="I16271" t="s">
        <v>76</v>
      </c>
      <c r="J16271" t="s">
        <v>105</v>
      </c>
      <c r="K16271" s="23">
        <v>1</v>
      </c>
      <c r="L16271" s="24">
        <v>7.4</v>
      </c>
      <c r="M16271" s="24">
        <v>7.4</v>
      </c>
      <c r="N16271" s="24">
        <v>4.88</v>
      </c>
      <c r="O16271" s="24">
        <v>2.52</v>
      </c>
      <c r="P16271" s="25">
        <v>34</v>
      </c>
    </row>
    <row r="16272" spans="1:16" x14ac:dyDescent="0.3">
      <c r="A16272" s="22">
        <v>43674</v>
      </c>
      <c r="B16272">
        <v>2019</v>
      </c>
      <c r="C16272">
        <v>7</v>
      </c>
      <c r="D16272" t="s">
        <v>127</v>
      </c>
      <c r="E16272" t="s">
        <v>128</v>
      </c>
      <c r="F16272" t="s">
        <v>195</v>
      </c>
      <c r="G16272" t="s">
        <v>112</v>
      </c>
      <c r="H16272" t="s">
        <v>106</v>
      </c>
      <c r="I16272" t="s">
        <v>69</v>
      </c>
      <c r="J16272" t="s">
        <v>107</v>
      </c>
      <c r="K16272" s="23">
        <v>0</v>
      </c>
      <c r="L16272" s="24">
        <v>16.5</v>
      </c>
      <c r="M16272" s="24">
        <v>0</v>
      </c>
      <c r="N16272" s="24">
        <v>0</v>
      </c>
      <c r="O16272" s="24">
        <v>0</v>
      </c>
      <c r="P16272" s="25">
        <v>22</v>
      </c>
    </row>
    <row r="16273" spans="1:16" x14ac:dyDescent="0.3">
      <c r="A16273" s="22">
        <v>43674</v>
      </c>
      <c r="B16273">
        <v>2019</v>
      </c>
      <c r="C16273">
        <v>7</v>
      </c>
      <c r="D16273" t="s">
        <v>127</v>
      </c>
      <c r="E16273" t="s">
        <v>128</v>
      </c>
      <c r="F16273" t="s">
        <v>195</v>
      </c>
      <c r="G16273" t="s">
        <v>112</v>
      </c>
      <c r="H16273" t="s">
        <v>108</v>
      </c>
      <c r="I16273" t="s">
        <v>72</v>
      </c>
      <c r="J16273" t="s">
        <v>109</v>
      </c>
      <c r="K16273" s="23">
        <v>0.6</v>
      </c>
      <c r="L16273" s="24">
        <v>8.1999999999999993</v>
      </c>
      <c r="M16273" s="24">
        <v>4.92</v>
      </c>
      <c r="N16273" s="24">
        <v>3.35</v>
      </c>
      <c r="O16273" s="24">
        <v>1.57</v>
      </c>
      <c r="P16273" s="25">
        <v>32</v>
      </c>
    </row>
    <row r="16274" spans="1:16" x14ac:dyDescent="0.3">
      <c r="A16274" s="22">
        <v>43675</v>
      </c>
      <c r="B16274">
        <v>2019</v>
      </c>
      <c r="C16274">
        <v>7</v>
      </c>
      <c r="D16274" t="s">
        <v>127</v>
      </c>
      <c r="E16274" t="s">
        <v>128</v>
      </c>
      <c r="F16274" t="s">
        <v>195</v>
      </c>
      <c r="G16274" t="s">
        <v>113</v>
      </c>
      <c r="H16274" t="s">
        <v>94</v>
      </c>
      <c r="I16274" t="s">
        <v>73</v>
      </c>
      <c r="J16274" t="s">
        <v>95</v>
      </c>
      <c r="K16274" s="23">
        <v>9</v>
      </c>
      <c r="L16274" s="24">
        <v>3.1</v>
      </c>
      <c r="M16274" s="24">
        <v>27.9</v>
      </c>
      <c r="N16274" s="24">
        <v>19.53</v>
      </c>
      <c r="O16274" s="24">
        <v>8.3699999999999992</v>
      </c>
      <c r="P16274" s="25">
        <v>30</v>
      </c>
    </row>
    <row r="16275" spans="1:16" x14ac:dyDescent="0.3">
      <c r="A16275" s="22">
        <v>43675</v>
      </c>
      <c r="B16275">
        <v>2019</v>
      </c>
      <c r="C16275">
        <v>7</v>
      </c>
      <c r="D16275" t="s">
        <v>127</v>
      </c>
      <c r="E16275" t="s">
        <v>128</v>
      </c>
      <c r="F16275" t="s">
        <v>195</v>
      </c>
      <c r="G16275" t="s">
        <v>113</v>
      </c>
      <c r="H16275" t="s">
        <v>96</v>
      </c>
      <c r="I16275" t="s">
        <v>74</v>
      </c>
      <c r="J16275" t="s">
        <v>97</v>
      </c>
      <c r="K16275" s="23">
        <v>4.33</v>
      </c>
      <c r="L16275" s="24">
        <v>3.6</v>
      </c>
      <c r="M16275" s="24">
        <v>15.59</v>
      </c>
      <c r="N16275" s="24">
        <v>10.91</v>
      </c>
      <c r="O16275" s="24">
        <v>4.68</v>
      </c>
      <c r="P16275" s="25">
        <v>30</v>
      </c>
    </row>
    <row r="16276" spans="1:16" x14ac:dyDescent="0.3">
      <c r="A16276" s="22">
        <v>43675</v>
      </c>
      <c r="B16276">
        <v>2019</v>
      </c>
      <c r="C16276">
        <v>7</v>
      </c>
      <c r="D16276" t="s">
        <v>127</v>
      </c>
      <c r="E16276" t="s">
        <v>128</v>
      </c>
      <c r="F16276" t="s">
        <v>195</v>
      </c>
      <c r="G16276" t="s">
        <v>113</v>
      </c>
      <c r="H16276" t="s">
        <v>98</v>
      </c>
      <c r="I16276" t="s">
        <v>75</v>
      </c>
      <c r="J16276" t="s">
        <v>99</v>
      </c>
      <c r="K16276" s="23">
        <v>2</v>
      </c>
      <c r="L16276" s="24">
        <v>2.8</v>
      </c>
      <c r="M16276" s="24">
        <v>5.6</v>
      </c>
      <c r="N16276" s="24">
        <v>4.03</v>
      </c>
      <c r="O16276" s="24">
        <v>1.57</v>
      </c>
      <c r="P16276" s="25">
        <v>28</v>
      </c>
    </row>
    <row r="16277" spans="1:16" x14ac:dyDescent="0.3">
      <c r="A16277" s="22">
        <v>43675</v>
      </c>
      <c r="B16277">
        <v>2019</v>
      </c>
      <c r="C16277">
        <v>7</v>
      </c>
      <c r="D16277" t="s">
        <v>127</v>
      </c>
      <c r="E16277" t="s">
        <v>128</v>
      </c>
      <c r="F16277" t="s">
        <v>195</v>
      </c>
      <c r="G16277" t="s">
        <v>113</v>
      </c>
      <c r="H16277" t="s">
        <v>100</v>
      </c>
      <c r="I16277" t="s">
        <v>70</v>
      </c>
      <c r="J16277" t="s">
        <v>101</v>
      </c>
      <c r="K16277" s="23">
        <v>25.45</v>
      </c>
      <c r="L16277" s="24">
        <v>2.4</v>
      </c>
      <c r="M16277" s="24">
        <v>61.08</v>
      </c>
      <c r="N16277" s="24">
        <v>45.2</v>
      </c>
      <c r="O16277" s="24">
        <v>15.88</v>
      </c>
      <c r="P16277" s="25">
        <v>26</v>
      </c>
    </row>
    <row r="16278" spans="1:16" x14ac:dyDescent="0.3">
      <c r="A16278" s="22">
        <v>43675</v>
      </c>
      <c r="B16278">
        <v>2019</v>
      </c>
      <c r="C16278">
        <v>7</v>
      </c>
      <c r="D16278" t="s">
        <v>127</v>
      </c>
      <c r="E16278" t="s">
        <v>128</v>
      </c>
      <c r="F16278" t="s">
        <v>195</v>
      </c>
      <c r="G16278" t="s">
        <v>113</v>
      </c>
      <c r="H16278" t="s">
        <v>102</v>
      </c>
      <c r="I16278" t="s">
        <v>71</v>
      </c>
      <c r="J16278" t="s">
        <v>103</v>
      </c>
      <c r="K16278" s="23">
        <v>12</v>
      </c>
      <c r="L16278" s="24">
        <v>6.9</v>
      </c>
      <c r="M16278" s="24">
        <v>82.8</v>
      </c>
      <c r="N16278" s="24">
        <v>54.65</v>
      </c>
      <c r="O16278" s="24">
        <v>28.15</v>
      </c>
      <c r="P16278" s="25">
        <v>34</v>
      </c>
    </row>
    <row r="16279" spans="1:16" x14ac:dyDescent="0.3">
      <c r="A16279" s="22">
        <v>43675</v>
      </c>
      <c r="B16279">
        <v>2019</v>
      </c>
      <c r="C16279">
        <v>7</v>
      </c>
      <c r="D16279" t="s">
        <v>127</v>
      </c>
      <c r="E16279" t="s">
        <v>128</v>
      </c>
      <c r="F16279" t="s">
        <v>195</v>
      </c>
      <c r="G16279" t="s">
        <v>113</v>
      </c>
      <c r="H16279" t="s">
        <v>104</v>
      </c>
      <c r="I16279" t="s">
        <v>76</v>
      </c>
      <c r="J16279" t="s">
        <v>105</v>
      </c>
      <c r="K16279" s="23">
        <v>0</v>
      </c>
      <c r="L16279" s="24">
        <v>7.4</v>
      </c>
      <c r="M16279" s="24">
        <v>0</v>
      </c>
      <c r="N16279" s="24">
        <v>0</v>
      </c>
      <c r="O16279" s="24">
        <v>0</v>
      </c>
      <c r="P16279" s="25">
        <v>34</v>
      </c>
    </row>
    <row r="16280" spans="1:16" x14ac:dyDescent="0.3">
      <c r="A16280" s="22">
        <v>43675</v>
      </c>
      <c r="B16280">
        <v>2019</v>
      </c>
      <c r="C16280">
        <v>7</v>
      </c>
      <c r="D16280" t="s">
        <v>127</v>
      </c>
      <c r="E16280" t="s">
        <v>128</v>
      </c>
      <c r="F16280" t="s">
        <v>195</v>
      </c>
      <c r="G16280" t="s">
        <v>113</v>
      </c>
      <c r="H16280" t="s">
        <v>106</v>
      </c>
      <c r="I16280" t="s">
        <v>69</v>
      </c>
      <c r="J16280" t="s">
        <v>107</v>
      </c>
      <c r="K16280" s="23">
        <v>1</v>
      </c>
      <c r="L16280" s="24">
        <v>16.5</v>
      </c>
      <c r="M16280" s="24">
        <v>16.5</v>
      </c>
      <c r="N16280" s="24">
        <v>12.87</v>
      </c>
      <c r="O16280" s="24">
        <v>3.63</v>
      </c>
      <c r="P16280" s="25">
        <v>22</v>
      </c>
    </row>
    <row r="16281" spans="1:16" x14ac:dyDescent="0.3">
      <c r="A16281" s="22">
        <v>43675</v>
      </c>
      <c r="B16281">
        <v>2019</v>
      </c>
      <c r="C16281">
        <v>7</v>
      </c>
      <c r="D16281" t="s">
        <v>127</v>
      </c>
      <c r="E16281" t="s">
        <v>128</v>
      </c>
      <c r="F16281" t="s">
        <v>195</v>
      </c>
      <c r="G16281" t="s">
        <v>113</v>
      </c>
      <c r="H16281" t="s">
        <v>108</v>
      </c>
      <c r="I16281" t="s">
        <v>72</v>
      </c>
      <c r="J16281" t="s">
        <v>109</v>
      </c>
      <c r="K16281" s="23">
        <v>2</v>
      </c>
      <c r="L16281" s="24">
        <v>8.1999999999999993</v>
      </c>
      <c r="M16281" s="24">
        <v>16.399999999999999</v>
      </c>
      <c r="N16281" s="24">
        <v>11.15</v>
      </c>
      <c r="O16281" s="24">
        <v>5.25</v>
      </c>
      <c r="P16281" s="25">
        <v>32</v>
      </c>
    </row>
    <row r="16282" spans="1:16" x14ac:dyDescent="0.3">
      <c r="A16282" s="22">
        <v>43676</v>
      </c>
      <c r="B16282">
        <v>2019</v>
      </c>
      <c r="C16282">
        <v>7</v>
      </c>
      <c r="D16282" t="s">
        <v>127</v>
      </c>
      <c r="E16282" t="s">
        <v>128</v>
      </c>
      <c r="F16282" t="s">
        <v>195</v>
      </c>
      <c r="G16282" t="s">
        <v>114</v>
      </c>
      <c r="H16282" t="s">
        <v>94</v>
      </c>
      <c r="I16282" t="s">
        <v>73</v>
      </c>
      <c r="J16282" t="s">
        <v>95</v>
      </c>
      <c r="K16282" s="23">
        <v>9.5</v>
      </c>
      <c r="L16282" s="24">
        <v>3.1</v>
      </c>
      <c r="M16282" s="24">
        <v>29.45</v>
      </c>
      <c r="N16282" s="24">
        <v>20.62</v>
      </c>
      <c r="O16282" s="24">
        <v>8.83</v>
      </c>
      <c r="P16282" s="25">
        <v>30</v>
      </c>
    </row>
    <row r="16283" spans="1:16" x14ac:dyDescent="0.3">
      <c r="A16283" s="22">
        <v>43676</v>
      </c>
      <c r="B16283">
        <v>2019</v>
      </c>
      <c r="C16283">
        <v>7</v>
      </c>
      <c r="D16283" t="s">
        <v>127</v>
      </c>
      <c r="E16283" t="s">
        <v>128</v>
      </c>
      <c r="F16283" t="s">
        <v>195</v>
      </c>
      <c r="G16283" t="s">
        <v>114</v>
      </c>
      <c r="H16283" t="s">
        <v>96</v>
      </c>
      <c r="I16283" t="s">
        <v>74</v>
      </c>
      <c r="J16283" t="s">
        <v>97</v>
      </c>
      <c r="K16283" s="23">
        <v>6.19</v>
      </c>
      <c r="L16283" s="24">
        <v>3.6</v>
      </c>
      <c r="M16283" s="24">
        <v>22.28</v>
      </c>
      <c r="N16283" s="24">
        <v>15.6</v>
      </c>
      <c r="O16283" s="24">
        <v>6.68</v>
      </c>
      <c r="P16283" s="25">
        <v>30</v>
      </c>
    </row>
    <row r="16284" spans="1:16" x14ac:dyDescent="0.3">
      <c r="A16284" s="22">
        <v>43676</v>
      </c>
      <c r="B16284">
        <v>2019</v>
      </c>
      <c r="C16284">
        <v>7</v>
      </c>
      <c r="D16284" t="s">
        <v>127</v>
      </c>
      <c r="E16284" t="s">
        <v>128</v>
      </c>
      <c r="F16284" t="s">
        <v>195</v>
      </c>
      <c r="G16284" t="s">
        <v>114</v>
      </c>
      <c r="H16284" t="s">
        <v>98</v>
      </c>
      <c r="I16284" t="s">
        <v>75</v>
      </c>
      <c r="J16284" t="s">
        <v>99</v>
      </c>
      <c r="K16284" s="23">
        <v>5</v>
      </c>
      <c r="L16284" s="24">
        <v>2.8</v>
      </c>
      <c r="M16284" s="24">
        <v>14</v>
      </c>
      <c r="N16284" s="24">
        <v>10.08</v>
      </c>
      <c r="O16284" s="24">
        <v>3.92</v>
      </c>
      <c r="P16284" s="25">
        <v>28</v>
      </c>
    </row>
    <row r="16285" spans="1:16" x14ac:dyDescent="0.3">
      <c r="A16285" s="22">
        <v>43676</v>
      </c>
      <c r="B16285">
        <v>2019</v>
      </c>
      <c r="C16285">
        <v>7</v>
      </c>
      <c r="D16285" t="s">
        <v>127</v>
      </c>
      <c r="E16285" t="s">
        <v>128</v>
      </c>
      <c r="F16285" t="s">
        <v>195</v>
      </c>
      <c r="G16285" t="s">
        <v>114</v>
      </c>
      <c r="H16285" t="s">
        <v>100</v>
      </c>
      <c r="I16285" t="s">
        <v>70</v>
      </c>
      <c r="J16285" t="s">
        <v>101</v>
      </c>
      <c r="K16285" s="23">
        <v>19</v>
      </c>
      <c r="L16285" s="24">
        <v>2.4</v>
      </c>
      <c r="M16285" s="24">
        <v>45.6</v>
      </c>
      <c r="N16285" s="24">
        <v>33.74</v>
      </c>
      <c r="O16285" s="24">
        <v>11.86</v>
      </c>
      <c r="P16285" s="25">
        <v>26</v>
      </c>
    </row>
    <row r="16286" spans="1:16" x14ac:dyDescent="0.3">
      <c r="A16286" s="22">
        <v>43676</v>
      </c>
      <c r="B16286">
        <v>2019</v>
      </c>
      <c r="C16286">
        <v>7</v>
      </c>
      <c r="D16286" t="s">
        <v>127</v>
      </c>
      <c r="E16286" t="s">
        <v>128</v>
      </c>
      <c r="F16286" t="s">
        <v>195</v>
      </c>
      <c r="G16286" t="s">
        <v>114</v>
      </c>
      <c r="H16286" t="s">
        <v>102</v>
      </c>
      <c r="I16286" t="s">
        <v>71</v>
      </c>
      <c r="J16286" t="s">
        <v>103</v>
      </c>
      <c r="K16286" s="23">
        <v>9</v>
      </c>
      <c r="L16286" s="24">
        <v>6.9</v>
      </c>
      <c r="M16286" s="24">
        <v>62.1</v>
      </c>
      <c r="N16286" s="24">
        <v>40.99</v>
      </c>
      <c r="O16286" s="24">
        <v>21.11</v>
      </c>
      <c r="P16286" s="25">
        <v>34</v>
      </c>
    </row>
    <row r="16287" spans="1:16" x14ac:dyDescent="0.3">
      <c r="A16287" s="22">
        <v>43676</v>
      </c>
      <c r="B16287">
        <v>2019</v>
      </c>
      <c r="C16287">
        <v>7</v>
      </c>
      <c r="D16287" t="s">
        <v>127</v>
      </c>
      <c r="E16287" t="s">
        <v>128</v>
      </c>
      <c r="F16287" t="s">
        <v>195</v>
      </c>
      <c r="G16287" t="s">
        <v>114</v>
      </c>
      <c r="H16287" t="s">
        <v>104</v>
      </c>
      <c r="I16287" t="s">
        <v>76</v>
      </c>
      <c r="J16287" t="s">
        <v>105</v>
      </c>
      <c r="K16287" s="23">
        <v>4</v>
      </c>
      <c r="L16287" s="24">
        <v>7.4</v>
      </c>
      <c r="M16287" s="24">
        <v>29.6</v>
      </c>
      <c r="N16287" s="24">
        <v>19.54</v>
      </c>
      <c r="O16287" s="24">
        <v>10.06</v>
      </c>
      <c r="P16287" s="25">
        <v>34</v>
      </c>
    </row>
    <row r="16288" spans="1:16" x14ac:dyDescent="0.3">
      <c r="A16288" s="22">
        <v>43676</v>
      </c>
      <c r="B16288">
        <v>2019</v>
      </c>
      <c r="C16288">
        <v>7</v>
      </c>
      <c r="D16288" t="s">
        <v>127</v>
      </c>
      <c r="E16288" t="s">
        <v>128</v>
      </c>
      <c r="F16288" t="s">
        <v>195</v>
      </c>
      <c r="G16288" t="s">
        <v>114</v>
      </c>
      <c r="H16288" t="s">
        <v>106</v>
      </c>
      <c r="I16288" t="s">
        <v>69</v>
      </c>
      <c r="J16288" t="s">
        <v>107</v>
      </c>
      <c r="K16288" s="23">
        <v>33</v>
      </c>
      <c r="L16288" s="24">
        <v>16.5</v>
      </c>
      <c r="M16288" s="24">
        <v>544.5</v>
      </c>
      <c r="N16288" s="24">
        <v>424.71</v>
      </c>
      <c r="O16288" s="24">
        <v>119.79</v>
      </c>
      <c r="P16288" s="25">
        <v>22</v>
      </c>
    </row>
    <row r="16289" spans="1:16" x14ac:dyDescent="0.3">
      <c r="A16289" s="22">
        <v>43676</v>
      </c>
      <c r="B16289">
        <v>2019</v>
      </c>
      <c r="C16289">
        <v>7</v>
      </c>
      <c r="D16289" t="s">
        <v>127</v>
      </c>
      <c r="E16289" t="s">
        <v>128</v>
      </c>
      <c r="F16289" t="s">
        <v>195</v>
      </c>
      <c r="G16289" t="s">
        <v>114</v>
      </c>
      <c r="H16289" t="s">
        <v>108</v>
      </c>
      <c r="I16289" t="s">
        <v>72</v>
      </c>
      <c r="J16289" t="s">
        <v>109</v>
      </c>
      <c r="K16289" s="23">
        <v>5</v>
      </c>
      <c r="L16289" s="24">
        <v>8.1999999999999993</v>
      </c>
      <c r="M16289" s="24">
        <v>41</v>
      </c>
      <c r="N16289" s="24">
        <v>27.88</v>
      </c>
      <c r="O16289" s="24">
        <v>13.12</v>
      </c>
      <c r="P16289" s="25">
        <v>32</v>
      </c>
    </row>
    <row r="16290" spans="1:16" x14ac:dyDescent="0.3">
      <c r="A16290" s="22">
        <v>43677</v>
      </c>
      <c r="B16290">
        <v>2019</v>
      </c>
      <c r="C16290">
        <v>7</v>
      </c>
      <c r="D16290" t="s">
        <v>127</v>
      </c>
      <c r="E16290" t="s">
        <v>128</v>
      </c>
      <c r="F16290" t="s">
        <v>195</v>
      </c>
      <c r="G16290" t="s">
        <v>115</v>
      </c>
      <c r="H16290" t="s">
        <v>94</v>
      </c>
      <c r="I16290" t="s">
        <v>73</v>
      </c>
      <c r="J16290" t="s">
        <v>95</v>
      </c>
      <c r="K16290" s="23">
        <v>0</v>
      </c>
      <c r="L16290" s="24">
        <v>3.1</v>
      </c>
      <c r="M16290" s="24">
        <v>0</v>
      </c>
      <c r="N16290" s="24">
        <v>0</v>
      </c>
      <c r="O16290" s="24">
        <v>0</v>
      </c>
      <c r="P16290" s="25">
        <v>30</v>
      </c>
    </row>
    <row r="16291" spans="1:16" x14ac:dyDescent="0.3">
      <c r="A16291" s="22">
        <v>43677</v>
      </c>
      <c r="B16291">
        <v>2019</v>
      </c>
      <c r="C16291">
        <v>7</v>
      </c>
      <c r="D16291" t="s">
        <v>127</v>
      </c>
      <c r="E16291" t="s">
        <v>128</v>
      </c>
      <c r="F16291" t="s">
        <v>195</v>
      </c>
      <c r="G16291" t="s">
        <v>115</v>
      </c>
      <c r="H16291" t="s">
        <v>96</v>
      </c>
      <c r="I16291" t="s">
        <v>74</v>
      </c>
      <c r="J16291" t="s">
        <v>97</v>
      </c>
      <c r="K16291" s="23">
        <v>2.84</v>
      </c>
      <c r="L16291" s="24">
        <v>3.6</v>
      </c>
      <c r="M16291" s="24">
        <v>10.220000000000001</v>
      </c>
      <c r="N16291" s="24">
        <v>7.15</v>
      </c>
      <c r="O16291" s="24">
        <v>3.07</v>
      </c>
      <c r="P16291" s="25">
        <v>30</v>
      </c>
    </row>
    <row r="16292" spans="1:16" x14ac:dyDescent="0.3">
      <c r="A16292" s="22">
        <v>43677</v>
      </c>
      <c r="B16292">
        <v>2019</v>
      </c>
      <c r="C16292">
        <v>7</v>
      </c>
      <c r="D16292" t="s">
        <v>127</v>
      </c>
      <c r="E16292" t="s">
        <v>128</v>
      </c>
      <c r="F16292" t="s">
        <v>195</v>
      </c>
      <c r="G16292" t="s">
        <v>115</v>
      </c>
      <c r="H16292" t="s">
        <v>98</v>
      </c>
      <c r="I16292" t="s">
        <v>75</v>
      </c>
      <c r="J16292" t="s">
        <v>99</v>
      </c>
      <c r="K16292" s="23">
        <v>2</v>
      </c>
      <c r="L16292" s="24">
        <v>2.8</v>
      </c>
      <c r="M16292" s="24">
        <v>5.6</v>
      </c>
      <c r="N16292" s="24">
        <v>4.03</v>
      </c>
      <c r="O16292" s="24">
        <v>1.57</v>
      </c>
      <c r="P16292" s="25">
        <v>28</v>
      </c>
    </row>
    <row r="16293" spans="1:16" x14ac:dyDescent="0.3">
      <c r="A16293" s="22">
        <v>43677</v>
      </c>
      <c r="B16293">
        <v>2019</v>
      </c>
      <c r="C16293">
        <v>7</v>
      </c>
      <c r="D16293" t="s">
        <v>127</v>
      </c>
      <c r="E16293" t="s">
        <v>128</v>
      </c>
      <c r="F16293" t="s">
        <v>195</v>
      </c>
      <c r="G16293" t="s">
        <v>115</v>
      </c>
      <c r="H16293" t="s">
        <v>100</v>
      </c>
      <c r="I16293" t="s">
        <v>70</v>
      </c>
      <c r="J16293" t="s">
        <v>101</v>
      </c>
      <c r="K16293" s="23">
        <v>21</v>
      </c>
      <c r="L16293" s="24">
        <v>2.4</v>
      </c>
      <c r="M16293" s="24">
        <v>50.4</v>
      </c>
      <c r="N16293" s="24">
        <v>37.299999999999997</v>
      </c>
      <c r="O16293" s="24">
        <v>13.1</v>
      </c>
      <c r="P16293" s="25">
        <v>26</v>
      </c>
    </row>
    <row r="16294" spans="1:16" x14ac:dyDescent="0.3">
      <c r="A16294" s="22">
        <v>43677</v>
      </c>
      <c r="B16294">
        <v>2019</v>
      </c>
      <c r="C16294">
        <v>7</v>
      </c>
      <c r="D16294" t="s">
        <v>127</v>
      </c>
      <c r="E16294" t="s">
        <v>128</v>
      </c>
      <c r="F16294" t="s">
        <v>195</v>
      </c>
      <c r="G16294" t="s">
        <v>115</v>
      </c>
      <c r="H16294" t="s">
        <v>102</v>
      </c>
      <c r="I16294" t="s">
        <v>71</v>
      </c>
      <c r="J16294" t="s">
        <v>103</v>
      </c>
      <c r="K16294" s="23">
        <v>4</v>
      </c>
      <c r="L16294" s="24">
        <v>6.9</v>
      </c>
      <c r="M16294" s="24">
        <v>27.6</v>
      </c>
      <c r="N16294" s="24">
        <v>18.22</v>
      </c>
      <c r="O16294" s="24">
        <v>9.3800000000000008</v>
      </c>
      <c r="P16294" s="25">
        <v>34</v>
      </c>
    </row>
    <row r="16295" spans="1:16" x14ac:dyDescent="0.3">
      <c r="A16295" s="22">
        <v>43677</v>
      </c>
      <c r="B16295">
        <v>2019</v>
      </c>
      <c r="C16295">
        <v>7</v>
      </c>
      <c r="D16295" t="s">
        <v>127</v>
      </c>
      <c r="E16295" t="s">
        <v>128</v>
      </c>
      <c r="F16295" t="s">
        <v>195</v>
      </c>
      <c r="G16295" t="s">
        <v>115</v>
      </c>
      <c r="H16295" t="s">
        <v>104</v>
      </c>
      <c r="I16295" t="s">
        <v>76</v>
      </c>
      <c r="J16295" t="s">
        <v>105</v>
      </c>
      <c r="K16295" s="23">
        <v>0</v>
      </c>
      <c r="L16295" s="24">
        <v>7.4</v>
      </c>
      <c r="M16295" s="24">
        <v>0</v>
      </c>
      <c r="N16295" s="24">
        <v>0</v>
      </c>
      <c r="O16295" s="24">
        <v>0</v>
      </c>
      <c r="P16295" s="25">
        <v>34</v>
      </c>
    </row>
    <row r="16296" spans="1:16" x14ac:dyDescent="0.3">
      <c r="A16296" s="22">
        <v>43677</v>
      </c>
      <c r="B16296">
        <v>2019</v>
      </c>
      <c r="C16296">
        <v>7</v>
      </c>
      <c r="D16296" t="s">
        <v>127</v>
      </c>
      <c r="E16296" t="s">
        <v>128</v>
      </c>
      <c r="F16296" t="s">
        <v>195</v>
      </c>
      <c r="G16296" t="s">
        <v>115</v>
      </c>
      <c r="H16296" t="s">
        <v>106</v>
      </c>
      <c r="I16296" t="s">
        <v>69</v>
      </c>
      <c r="J16296" t="s">
        <v>107</v>
      </c>
      <c r="K16296" s="23">
        <v>4</v>
      </c>
      <c r="L16296" s="24">
        <v>16.5</v>
      </c>
      <c r="M16296" s="24">
        <v>66</v>
      </c>
      <c r="N16296" s="24">
        <v>51.48</v>
      </c>
      <c r="O16296" s="24">
        <v>14.52</v>
      </c>
      <c r="P16296" s="25">
        <v>22</v>
      </c>
    </row>
    <row r="16297" spans="1:16" x14ac:dyDescent="0.3">
      <c r="A16297" s="22">
        <v>43677</v>
      </c>
      <c r="B16297">
        <v>2019</v>
      </c>
      <c r="C16297">
        <v>7</v>
      </c>
      <c r="D16297" t="s">
        <v>127</v>
      </c>
      <c r="E16297" t="s">
        <v>128</v>
      </c>
      <c r="F16297" t="s">
        <v>195</v>
      </c>
      <c r="G16297" t="s">
        <v>115</v>
      </c>
      <c r="H16297" t="s">
        <v>108</v>
      </c>
      <c r="I16297" t="s">
        <v>72</v>
      </c>
      <c r="J16297" t="s">
        <v>109</v>
      </c>
      <c r="K16297" s="23">
        <v>2</v>
      </c>
      <c r="L16297" s="24">
        <v>8.1999999999999993</v>
      </c>
      <c r="M16297" s="24">
        <v>16.399999999999999</v>
      </c>
      <c r="N16297" s="24">
        <v>11.15</v>
      </c>
      <c r="O16297" s="24">
        <v>5.25</v>
      </c>
      <c r="P16297" s="25">
        <v>32</v>
      </c>
    </row>
    <row r="16298" spans="1:16" x14ac:dyDescent="0.3">
      <c r="A16298" s="22">
        <v>43678</v>
      </c>
      <c r="B16298">
        <v>2019</v>
      </c>
      <c r="C16298">
        <v>8</v>
      </c>
      <c r="D16298" t="s">
        <v>130</v>
      </c>
      <c r="E16298" t="s">
        <v>128</v>
      </c>
      <c r="F16298" t="s">
        <v>196</v>
      </c>
      <c r="G16298" t="s">
        <v>93</v>
      </c>
      <c r="H16298" t="s">
        <v>94</v>
      </c>
      <c r="I16298" t="s">
        <v>73</v>
      </c>
      <c r="J16298" t="s">
        <v>95</v>
      </c>
      <c r="K16298" s="23">
        <v>8.67</v>
      </c>
      <c r="L16298" s="24">
        <v>3.1</v>
      </c>
      <c r="M16298" s="24">
        <v>26.88</v>
      </c>
      <c r="N16298" s="24">
        <v>18.82</v>
      </c>
      <c r="O16298" s="24">
        <v>8.06</v>
      </c>
      <c r="P16298" s="25">
        <v>30</v>
      </c>
    </row>
    <row r="16299" spans="1:16" x14ac:dyDescent="0.3">
      <c r="A16299" s="22">
        <v>43678</v>
      </c>
      <c r="B16299">
        <v>2019</v>
      </c>
      <c r="C16299">
        <v>8</v>
      </c>
      <c r="D16299" t="s">
        <v>130</v>
      </c>
      <c r="E16299" t="s">
        <v>128</v>
      </c>
      <c r="F16299" t="s">
        <v>196</v>
      </c>
      <c r="G16299" t="s">
        <v>93</v>
      </c>
      <c r="H16299" t="s">
        <v>96</v>
      </c>
      <c r="I16299" t="s">
        <v>74</v>
      </c>
      <c r="J16299" t="s">
        <v>97</v>
      </c>
      <c r="K16299" s="23">
        <v>0.91</v>
      </c>
      <c r="L16299" s="24">
        <v>3.6</v>
      </c>
      <c r="M16299" s="24">
        <v>3.28</v>
      </c>
      <c r="N16299" s="24">
        <v>2.2999999999999998</v>
      </c>
      <c r="O16299" s="24">
        <v>0.98</v>
      </c>
      <c r="P16299" s="25">
        <v>30</v>
      </c>
    </row>
    <row r="16300" spans="1:16" x14ac:dyDescent="0.3">
      <c r="A16300" s="22">
        <v>43678</v>
      </c>
      <c r="B16300">
        <v>2019</v>
      </c>
      <c r="C16300">
        <v>8</v>
      </c>
      <c r="D16300" t="s">
        <v>130</v>
      </c>
      <c r="E16300" t="s">
        <v>128</v>
      </c>
      <c r="F16300" t="s">
        <v>196</v>
      </c>
      <c r="G16300" t="s">
        <v>93</v>
      </c>
      <c r="H16300" t="s">
        <v>98</v>
      </c>
      <c r="I16300" t="s">
        <v>75</v>
      </c>
      <c r="J16300" t="s">
        <v>99</v>
      </c>
      <c r="K16300" s="23">
        <v>2</v>
      </c>
      <c r="L16300" s="24">
        <v>2.8</v>
      </c>
      <c r="M16300" s="24">
        <v>5.6</v>
      </c>
      <c r="N16300" s="24">
        <v>4.03</v>
      </c>
      <c r="O16300" s="24">
        <v>1.57</v>
      </c>
      <c r="P16300" s="25">
        <v>28</v>
      </c>
    </row>
    <row r="16301" spans="1:16" x14ac:dyDescent="0.3">
      <c r="A16301" s="22">
        <v>43678</v>
      </c>
      <c r="B16301">
        <v>2019</v>
      </c>
      <c r="C16301">
        <v>8</v>
      </c>
      <c r="D16301" t="s">
        <v>130</v>
      </c>
      <c r="E16301" t="s">
        <v>128</v>
      </c>
      <c r="F16301" t="s">
        <v>196</v>
      </c>
      <c r="G16301" t="s">
        <v>93</v>
      </c>
      <c r="H16301" t="s">
        <v>100</v>
      </c>
      <c r="I16301" t="s">
        <v>70</v>
      </c>
      <c r="J16301" t="s">
        <v>101</v>
      </c>
      <c r="K16301" s="23">
        <v>37</v>
      </c>
      <c r="L16301" s="24">
        <v>2.4</v>
      </c>
      <c r="M16301" s="24">
        <v>88.8</v>
      </c>
      <c r="N16301" s="24">
        <v>65.709999999999994</v>
      </c>
      <c r="O16301" s="24">
        <v>23.09</v>
      </c>
      <c r="P16301" s="25">
        <v>26</v>
      </c>
    </row>
    <row r="16302" spans="1:16" x14ac:dyDescent="0.3">
      <c r="A16302" s="22">
        <v>43678</v>
      </c>
      <c r="B16302">
        <v>2019</v>
      </c>
      <c r="C16302">
        <v>8</v>
      </c>
      <c r="D16302" t="s">
        <v>130</v>
      </c>
      <c r="E16302" t="s">
        <v>128</v>
      </c>
      <c r="F16302" t="s">
        <v>196</v>
      </c>
      <c r="G16302" t="s">
        <v>93</v>
      </c>
      <c r="H16302" t="s">
        <v>102</v>
      </c>
      <c r="I16302" t="s">
        <v>71</v>
      </c>
      <c r="J16302" t="s">
        <v>103</v>
      </c>
      <c r="K16302" s="23">
        <v>6</v>
      </c>
      <c r="L16302" s="24">
        <v>6.9</v>
      </c>
      <c r="M16302" s="24">
        <v>41.4</v>
      </c>
      <c r="N16302" s="24">
        <v>27.32</v>
      </c>
      <c r="O16302" s="24">
        <v>14.08</v>
      </c>
      <c r="P16302" s="25">
        <v>34</v>
      </c>
    </row>
    <row r="16303" spans="1:16" x14ac:dyDescent="0.3">
      <c r="A16303" s="22">
        <v>43678</v>
      </c>
      <c r="B16303">
        <v>2019</v>
      </c>
      <c r="C16303">
        <v>8</v>
      </c>
      <c r="D16303" t="s">
        <v>130</v>
      </c>
      <c r="E16303" t="s">
        <v>128</v>
      </c>
      <c r="F16303" t="s">
        <v>196</v>
      </c>
      <c r="G16303" t="s">
        <v>93</v>
      </c>
      <c r="H16303" t="s">
        <v>104</v>
      </c>
      <c r="I16303" t="s">
        <v>76</v>
      </c>
      <c r="J16303" t="s">
        <v>105</v>
      </c>
      <c r="K16303" s="23">
        <v>0</v>
      </c>
      <c r="L16303" s="24">
        <v>7.4</v>
      </c>
      <c r="M16303" s="24">
        <v>0</v>
      </c>
      <c r="N16303" s="24">
        <v>0</v>
      </c>
      <c r="O16303" s="24">
        <v>0</v>
      </c>
      <c r="P16303" s="25">
        <v>34</v>
      </c>
    </row>
    <row r="16304" spans="1:16" x14ac:dyDescent="0.3">
      <c r="A16304" s="22">
        <v>43678</v>
      </c>
      <c r="B16304">
        <v>2019</v>
      </c>
      <c r="C16304">
        <v>8</v>
      </c>
      <c r="D16304" t="s">
        <v>130</v>
      </c>
      <c r="E16304" t="s">
        <v>128</v>
      </c>
      <c r="F16304" t="s">
        <v>196</v>
      </c>
      <c r="G16304" t="s">
        <v>93</v>
      </c>
      <c r="H16304" t="s">
        <v>106</v>
      </c>
      <c r="I16304" t="s">
        <v>69</v>
      </c>
      <c r="J16304" t="s">
        <v>107</v>
      </c>
      <c r="K16304" s="23">
        <v>1</v>
      </c>
      <c r="L16304" s="24">
        <v>16.5</v>
      </c>
      <c r="M16304" s="24">
        <v>16.5</v>
      </c>
      <c r="N16304" s="24">
        <v>12.87</v>
      </c>
      <c r="O16304" s="24">
        <v>3.63</v>
      </c>
      <c r="P16304" s="25">
        <v>22</v>
      </c>
    </row>
    <row r="16305" spans="1:16" x14ac:dyDescent="0.3">
      <c r="A16305" s="22">
        <v>43678</v>
      </c>
      <c r="B16305">
        <v>2019</v>
      </c>
      <c r="C16305">
        <v>8</v>
      </c>
      <c r="D16305" t="s">
        <v>130</v>
      </c>
      <c r="E16305" t="s">
        <v>128</v>
      </c>
      <c r="F16305" t="s">
        <v>196</v>
      </c>
      <c r="G16305" t="s">
        <v>93</v>
      </c>
      <c r="H16305" t="s">
        <v>108</v>
      </c>
      <c r="I16305" t="s">
        <v>72</v>
      </c>
      <c r="J16305" t="s">
        <v>109</v>
      </c>
      <c r="K16305" s="23">
        <v>2</v>
      </c>
      <c r="L16305" s="24">
        <v>8.1999999999999993</v>
      </c>
      <c r="M16305" s="24">
        <v>16.399999999999999</v>
      </c>
      <c r="N16305" s="24">
        <v>11.15</v>
      </c>
      <c r="O16305" s="24">
        <v>5.25</v>
      </c>
      <c r="P16305" s="25">
        <v>32</v>
      </c>
    </row>
    <row r="16306" spans="1:16" x14ac:dyDescent="0.3">
      <c r="A16306" s="22">
        <v>43679</v>
      </c>
      <c r="B16306">
        <v>2019</v>
      </c>
      <c r="C16306">
        <v>8</v>
      </c>
      <c r="D16306" t="s">
        <v>130</v>
      </c>
      <c r="E16306" t="s">
        <v>128</v>
      </c>
      <c r="F16306" t="s">
        <v>196</v>
      </c>
      <c r="G16306" t="s">
        <v>110</v>
      </c>
      <c r="H16306" t="s">
        <v>94</v>
      </c>
      <c r="I16306" t="s">
        <v>73</v>
      </c>
      <c r="J16306" t="s">
        <v>95</v>
      </c>
      <c r="K16306" s="23">
        <v>5</v>
      </c>
      <c r="L16306" s="24">
        <v>3.1</v>
      </c>
      <c r="M16306" s="24">
        <v>15.5</v>
      </c>
      <c r="N16306" s="24">
        <v>10.85</v>
      </c>
      <c r="O16306" s="24">
        <v>4.6500000000000004</v>
      </c>
      <c r="P16306" s="25">
        <v>30</v>
      </c>
    </row>
    <row r="16307" spans="1:16" x14ac:dyDescent="0.3">
      <c r="A16307" s="22">
        <v>43679</v>
      </c>
      <c r="B16307">
        <v>2019</v>
      </c>
      <c r="C16307">
        <v>8</v>
      </c>
      <c r="D16307" t="s">
        <v>130</v>
      </c>
      <c r="E16307" t="s">
        <v>128</v>
      </c>
      <c r="F16307" t="s">
        <v>196</v>
      </c>
      <c r="G16307" t="s">
        <v>110</v>
      </c>
      <c r="H16307" t="s">
        <v>96</v>
      </c>
      <c r="I16307" t="s">
        <v>74</v>
      </c>
      <c r="J16307" t="s">
        <v>97</v>
      </c>
      <c r="K16307" s="23">
        <v>1.68</v>
      </c>
      <c r="L16307" s="24">
        <v>3.6</v>
      </c>
      <c r="M16307" s="24">
        <v>6.05</v>
      </c>
      <c r="N16307" s="24">
        <v>4.2300000000000004</v>
      </c>
      <c r="O16307" s="24">
        <v>1.82</v>
      </c>
      <c r="P16307" s="25">
        <v>30</v>
      </c>
    </row>
    <row r="16308" spans="1:16" x14ac:dyDescent="0.3">
      <c r="A16308" s="22">
        <v>43679</v>
      </c>
      <c r="B16308">
        <v>2019</v>
      </c>
      <c r="C16308">
        <v>8</v>
      </c>
      <c r="D16308" t="s">
        <v>130</v>
      </c>
      <c r="E16308" t="s">
        <v>128</v>
      </c>
      <c r="F16308" t="s">
        <v>196</v>
      </c>
      <c r="G16308" t="s">
        <v>110</v>
      </c>
      <c r="H16308" t="s">
        <v>98</v>
      </c>
      <c r="I16308" t="s">
        <v>75</v>
      </c>
      <c r="J16308" t="s">
        <v>99</v>
      </c>
      <c r="K16308" s="23">
        <v>3</v>
      </c>
      <c r="L16308" s="24">
        <v>2.8</v>
      </c>
      <c r="M16308" s="24">
        <v>8.4</v>
      </c>
      <c r="N16308" s="24">
        <v>6.05</v>
      </c>
      <c r="O16308" s="24">
        <v>2.35</v>
      </c>
      <c r="P16308" s="25">
        <v>28</v>
      </c>
    </row>
    <row r="16309" spans="1:16" x14ac:dyDescent="0.3">
      <c r="A16309" s="22">
        <v>43679</v>
      </c>
      <c r="B16309">
        <v>2019</v>
      </c>
      <c r="C16309">
        <v>8</v>
      </c>
      <c r="D16309" t="s">
        <v>130</v>
      </c>
      <c r="E16309" t="s">
        <v>128</v>
      </c>
      <c r="F16309" t="s">
        <v>196</v>
      </c>
      <c r="G16309" t="s">
        <v>110</v>
      </c>
      <c r="H16309" t="s">
        <v>100</v>
      </c>
      <c r="I16309" t="s">
        <v>70</v>
      </c>
      <c r="J16309" t="s">
        <v>101</v>
      </c>
      <c r="K16309" s="23">
        <v>18</v>
      </c>
      <c r="L16309" s="24">
        <v>2.4</v>
      </c>
      <c r="M16309" s="24">
        <v>43.2</v>
      </c>
      <c r="N16309" s="24">
        <v>31.97</v>
      </c>
      <c r="O16309" s="24">
        <v>11.23</v>
      </c>
      <c r="P16309" s="25">
        <v>26</v>
      </c>
    </row>
    <row r="16310" spans="1:16" x14ac:dyDescent="0.3">
      <c r="A16310" s="22">
        <v>43679</v>
      </c>
      <c r="B16310">
        <v>2019</v>
      </c>
      <c r="C16310">
        <v>8</v>
      </c>
      <c r="D16310" t="s">
        <v>130</v>
      </c>
      <c r="E16310" t="s">
        <v>128</v>
      </c>
      <c r="F16310" t="s">
        <v>196</v>
      </c>
      <c r="G16310" t="s">
        <v>110</v>
      </c>
      <c r="H16310" t="s">
        <v>102</v>
      </c>
      <c r="I16310" t="s">
        <v>71</v>
      </c>
      <c r="J16310" t="s">
        <v>103</v>
      </c>
      <c r="K16310" s="23">
        <v>7</v>
      </c>
      <c r="L16310" s="24">
        <v>6.9</v>
      </c>
      <c r="M16310" s="24">
        <v>48.3</v>
      </c>
      <c r="N16310" s="24">
        <v>31.88</v>
      </c>
      <c r="O16310" s="24">
        <v>16.420000000000002</v>
      </c>
      <c r="P16310" s="25">
        <v>34</v>
      </c>
    </row>
    <row r="16311" spans="1:16" x14ac:dyDescent="0.3">
      <c r="A16311" s="22">
        <v>43679</v>
      </c>
      <c r="B16311">
        <v>2019</v>
      </c>
      <c r="C16311">
        <v>8</v>
      </c>
      <c r="D16311" t="s">
        <v>130</v>
      </c>
      <c r="E16311" t="s">
        <v>128</v>
      </c>
      <c r="F16311" t="s">
        <v>196</v>
      </c>
      <c r="G16311" t="s">
        <v>110</v>
      </c>
      <c r="H16311" t="s">
        <v>104</v>
      </c>
      <c r="I16311" t="s">
        <v>76</v>
      </c>
      <c r="J16311" t="s">
        <v>105</v>
      </c>
      <c r="K16311" s="23">
        <v>2</v>
      </c>
      <c r="L16311" s="24">
        <v>7.4</v>
      </c>
      <c r="M16311" s="24">
        <v>14.8</v>
      </c>
      <c r="N16311" s="24">
        <v>9.77</v>
      </c>
      <c r="O16311" s="24">
        <v>5.03</v>
      </c>
      <c r="P16311" s="25">
        <v>34</v>
      </c>
    </row>
    <row r="16312" spans="1:16" x14ac:dyDescent="0.3">
      <c r="A16312" s="22">
        <v>43679</v>
      </c>
      <c r="B16312">
        <v>2019</v>
      </c>
      <c r="C16312">
        <v>8</v>
      </c>
      <c r="D16312" t="s">
        <v>130</v>
      </c>
      <c r="E16312" t="s">
        <v>128</v>
      </c>
      <c r="F16312" t="s">
        <v>196</v>
      </c>
      <c r="G16312" t="s">
        <v>110</v>
      </c>
      <c r="H16312" t="s">
        <v>106</v>
      </c>
      <c r="I16312" t="s">
        <v>69</v>
      </c>
      <c r="J16312" t="s">
        <v>107</v>
      </c>
      <c r="K16312" s="23">
        <v>6</v>
      </c>
      <c r="L16312" s="24">
        <v>16.5</v>
      </c>
      <c r="M16312" s="24">
        <v>99</v>
      </c>
      <c r="N16312" s="24">
        <v>77.22</v>
      </c>
      <c r="O16312" s="24">
        <v>21.78</v>
      </c>
      <c r="P16312" s="25">
        <v>22</v>
      </c>
    </row>
    <row r="16313" spans="1:16" x14ac:dyDescent="0.3">
      <c r="A16313" s="22">
        <v>43679</v>
      </c>
      <c r="B16313">
        <v>2019</v>
      </c>
      <c r="C16313">
        <v>8</v>
      </c>
      <c r="D16313" t="s">
        <v>130</v>
      </c>
      <c r="E16313" t="s">
        <v>128</v>
      </c>
      <c r="F16313" t="s">
        <v>196</v>
      </c>
      <c r="G16313" t="s">
        <v>110</v>
      </c>
      <c r="H16313" t="s">
        <v>108</v>
      </c>
      <c r="I16313" t="s">
        <v>72</v>
      </c>
      <c r="J16313" t="s">
        <v>109</v>
      </c>
      <c r="K16313" s="23">
        <v>1</v>
      </c>
      <c r="L16313" s="24">
        <v>8.1999999999999993</v>
      </c>
      <c r="M16313" s="24">
        <v>8.1999999999999993</v>
      </c>
      <c r="N16313" s="24">
        <v>5.58</v>
      </c>
      <c r="O16313" s="24">
        <v>2.62</v>
      </c>
      <c r="P16313" s="25">
        <v>32</v>
      </c>
    </row>
    <row r="16314" spans="1:16" x14ac:dyDescent="0.3">
      <c r="A16314" s="22">
        <v>43680</v>
      </c>
      <c r="B16314">
        <v>2019</v>
      </c>
      <c r="C16314">
        <v>8</v>
      </c>
      <c r="D16314" t="s">
        <v>130</v>
      </c>
      <c r="E16314" t="s">
        <v>128</v>
      </c>
      <c r="F16314" t="s">
        <v>196</v>
      </c>
      <c r="G16314" t="s">
        <v>111</v>
      </c>
      <c r="H16314" t="s">
        <v>94</v>
      </c>
      <c r="I16314" t="s">
        <v>73</v>
      </c>
      <c r="J16314" t="s">
        <v>95</v>
      </c>
      <c r="K16314" s="23">
        <v>5.34</v>
      </c>
      <c r="L16314" s="24">
        <v>3.1</v>
      </c>
      <c r="M16314" s="24">
        <v>16.55</v>
      </c>
      <c r="N16314" s="24">
        <v>11.58</v>
      </c>
      <c r="O16314" s="24">
        <v>4.97</v>
      </c>
      <c r="P16314" s="25">
        <v>30</v>
      </c>
    </row>
    <row r="16315" spans="1:16" x14ac:dyDescent="0.3">
      <c r="A16315" s="22">
        <v>43680</v>
      </c>
      <c r="B16315">
        <v>2019</v>
      </c>
      <c r="C16315">
        <v>8</v>
      </c>
      <c r="D16315" t="s">
        <v>130</v>
      </c>
      <c r="E16315" t="s">
        <v>128</v>
      </c>
      <c r="F16315" t="s">
        <v>196</v>
      </c>
      <c r="G16315" t="s">
        <v>111</v>
      </c>
      <c r="H16315" t="s">
        <v>96</v>
      </c>
      <c r="I16315" t="s">
        <v>74</v>
      </c>
      <c r="J16315" t="s">
        <v>97</v>
      </c>
      <c r="K16315" s="23">
        <v>4.68</v>
      </c>
      <c r="L16315" s="24">
        <v>3.6</v>
      </c>
      <c r="M16315" s="24">
        <v>16.850000000000001</v>
      </c>
      <c r="N16315" s="24">
        <v>11.8</v>
      </c>
      <c r="O16315" s="24">
        <v>5.05</v>
      </c>
      <c r="P16315" s="25">
        <v>30</v>
      </c>
    </row>
    <row r="16316" spans="1:16" x14ac:dyDescent="0.3">
      <c r="A16316" s="22">
        <v>43680</v>
      </c>
      <c r="B16316">
        <v>2019</v>
      </c>
      <c r="C16316">
        <v>8</v>
      </c>
      <c r="D16316" t="s">
        <v>130</v>
      </c>
      <c r="E16316" t="s">
        <v>128</v>
      </c>
      <c r="F16316" t="s">
        <v>196</v>
      </c>
      <c r="G16316" t="s">
        <v>111</v>
      </c>
      <c r="H16316" t="s">
        <v>98</v>
      </c>
      <c r="I16316" t="s">
        <v>75</v>
      </c>
      <c r="J16316" t="s">
        <v>99</v>
      </c>
      <c r="K16316" s="23">
        <v>2.2999999999999998</v>
      </c>
      <c r="L16316" s="24">
        <v>2.8</v>
      </c>
      <c r="M16316" s="24">
        <v>6.44</v>
      </c>
      <c r="N16316" s="24">
        <v>4.6399999999999997</v>
      </c>
      <c r="O16316" s="24">
        <v>1.8</v>
      </c>
      <c r="P16316" s="25">
        <v>28</v>
      </c>
    </row>
    <row r="16317" spans="1:16" x14ac:dyDescent="0.3">
      <c r="A16317" s="22">
        <v>43680</v>
      </c>
      <c r="B16317">
        <v>2019</v>
      </c>
      <c r="C16317">
        <v>8</v>
      </c>
      <c r="D16317" t="s">
        <v>130</v>
      </c>
      <c r="E16317" t="s">
        <v>128</v>
      </c>
      <c r="F16317" t="s">
        <v>196</v>
      </c>
      <c r="G16317" t="s">
        <v>111</v>
      </c>
      <c r="H16317" t="s">
        <v>100</v>
      </c>
      <c r="I16317" t="s">
        <v>70</v>
      </c>
      <c r="J16317" t="s">
        <v>101</v>
      </c>
      <c r="K16317" s="23">
        <v>12</v>
      </c>
      <c r="L16317" s="24">
        <v>2.4</v>
      </c>
      <c r="M16317" s="24">
        <v>28.8</v>
      </c>
      <c r="N16317" s="24">
        <v>21.31</v>
      </c>
      <c r="O16317" s="24">
        <v>7.49</v>
      </c>
      <c r="P16317" s="25">
        <v>26</v>
      </c>
    </row>
    <row r="16318" spans="1:16" x14ac:dyDescent="0.3">
      <c r="A16318" s="22">
        <v>43680</v>
      </c>
      <c r="B16318">
        <v>2019</v>
      </c>
      <c r="C16318">
        <v>8</v>
      </c>
      <c r="D16318" t="s">
        <v>130</v>
      </c>
      <c r="E16318" t="s">
        <v>128</v>
      </c>
      <c r="F16318" t="s">
        <v>196</v>
      </c>
      <c r="G16318" t="s">
        <v>111</v>
      </c>
      <c r="H16318" t="s">
        <v>102</v>
      </c>
      <c r="I16318" t="s">
        <v>71</v>
      </c>
      <c r="J16318" t="s">
        <v>103</v>
      </c>
      <c r="K16318" s="23">
        <v>6</v>
      </c>
      <c r="L16318" s="24">
        <v>6.9</v>
      </c>
      <c r="M16318" s="24">
        <v>41.4</v>
      </c>
      <c r="N16318" s="24">
        <v>27.32</v>
      </c>
      <c r="O16318" s="24">
        <v>14.08</v>
      </c>
      <c r="P16318" s="25">
        <v>34</v>
      </c>
    </row>
    <row r="16319" spans="1:16" x14ac:dyDescent="0.3">
      <c r="A16319" s="22">
        <v>43680</v>
      </c>
      <c r="B16319">
        <v>2019</v>
      </c>
      <c r="C16319">
        <v>8</v>
      </c>
      <c r="D16319" t="s">
        <v>130</v>
      </c>
      <c r="E16319" t="s">
        <v>128</v>
      </c>
      <c r="F16319" t="s">
        <v>196</v>
      </c>
      <c r="G16319" t="s">
        <v>111</v>
      </c>
      <c r="H16319" t="s">
        <v>104</v>
      </c>
      <c r="I16319" t="s">
        <v>76</v>
      </c>
      <c r="J16319" t="s">
        <v>105</v>
      </c>
      <c r="K16319" s="23">
        <v>5</v>
      </c>
      <c r="L16319" s="24">
        <v>7.4</v>
      </c>
      <c r="M16319" s="24">
        <v>37</v>
      </c>
      <c r="N16319" s="24">
        <v>24.42</v>
      </c>
      <c r="O16319" s="24">
        <v>12.58</v>
      </c>
      <c r="P16319" s="25">
        <v>34</v>
      </c>
    </row>
    <row r="16320" spans="1:16" x14ac:dyDescent="0.3">
      <c r="A16320" s="22">
        <v>43680</v>
      </c>
      <c r="B16320">
        <v>2019</v>
      </c>
      <c r="C16320">
        <v>8</v>
      </c>
      <c r="D16320" t="s">
        <v>130</v>
      </c>
      <c r="E16320" t="s">
        <v>128</v>
      </c>
      <c r="F16320" t="s">
        <v>196</v>
      </c>
      <c r="G16320" t="s">
        <v>111</v>
      </c>
      <c r="H16320" t="s">
        <v>106</v>
      </c>
      <c r="I16320" t="s">
        <v>69</v>
      </c>
      <c r="J16320" t="s">
        <v>107</v>
      </c>
      <c r="K16320" s="23">
        <v>1</v>
      </c>
      <c r="L16320" s="24">
        <v>16.5</v>
      </c>
      <c r="M16320" s="24">
        <v>16.5</v>
      </c>
      <c r="N16320" s="24">
        <v>12.87</v>
      </c>
      <c r="O16320" s="24">
        <v>3.63</v>
      </c>
      <c r="P16320" s="25">
        <v>22</v>
      </c>
    </row>
    <row r="16321" spans="1:16" x14ac:dyDescent="0.3">
      <c r="A16321" s="22">
        <v>43680</v>
      </c>
      <c r="B16321">
        <v>2019</v>
      </c>
      <c r="C16321">
        <v>8</v>
      </c>
      <c r="D16321" t="s">
        <v>130</v>
      </c>
      <c r="E16321" t="s">
        <v>128</v>
      </c>
      <c r="F16321" t="s">
        <v>196</v>
      </c>
      <c r="G16321" t="s">
        <v>111</v>
      </c>
      <c r="H16321" t="s">
        <v>108</v>
      </c>
      <c r="I16321" t="s">
        <v>72</v>
      </c>
      <c r="J16321" t="s">
        <v>109</v>
      </c>
      <c r="K16321" s="23">
        <v>3.4</v>
      </c>
      <c r="L16321" s="24">
        <v>8.1999999999999993</v>
      </c>
      <c r="M16321" s="24">
        <v>27.88</v>
      </c>
      <c r="N16321" s="24">
        <v>18.96</v>
      </c>
      <c r="O16321" s="24">
        <v>8.92</v>
      </c>
      <c r="P16321" s="25">
        <v>32</v>
      </c>
    </row>
    <row r="16322" spans="1:16" x14ac:dyDescent="0.3">
      <c r="A16322" s="22">
        <v>43681</v>
      </c>
      <c r="B16322">
        <v>2019</v>
      </c>
      <c r="C16322">
        <v>8</v>
      </c>
      <c r="D16322" t="s">
        <v>130</v>
      </c>
      <c r="E16322" t="s">
        <v>128</v>
      </c>
      <c r="F16322" t="s">
        <v>196</v>
      </c>
      <c r="G16322" t="s">
        <v>112</v>
      </c>
      <c r="H16322" t="s">
        <v>94</v>
      </c>
      <c r="I16322" t="s">
        <v>73</v>
      </c>
      <c r="J16322" t="s">
        <v>95</v>
      </c>
      <c r="K16322" s="23">
        <v>6.5</v>
      </c>
      <c r="L16322" s="24">
        <v>3.1</v>
      </c>
      <c r="M16322" s="24">
        <v>20.149999999999999</v>
      </c>
      <c r="N16322" s="24">
        <v>14.1</v>
      </c>
      <c r="O16322" s="24">
        <v>6.05</v>
      </c>
      <c r="P16322" s="25">
        <v>30</v>
      </c>
    </row>
    <row r="16323" spans="1:16" x14ac:dyDescent="0.3">
      <c r="A16323" s="22">
        <v>43681</v>
      </c>
      <c r="B16323">
        <v>2019</v>
      </c>
      <c r="C16323">
        <v>8</v>
      </c>
      <c r="D16323" t="s">
        <v>130</v>
      </c>
      <c r="E16323" t="s">
        <v>128</v>
      </c>
      <c r="F16323" t="s">
        <v>196</v>
      </c>
      <c r="G16323" t="s">
        <v>112</v>
      </c>
      <c r="H16323" t="s">
        <v>96</v>
      </c>
      <c r="I16323" t="s">
        <v>74</v>
      </c>
      <c r="J16323" t="s">
        <v>97</v>
      </c>
      <c r="K16323" s="23">
        <v>2.67</v>
      </c>
      <c r="L16323" s="24">
        <v>3.6</v>
      </c>
      <c r="M16323" s="24">
        <v>9.61</v>
      </c>
      <c r="N16323" s="24">
        <v>6.73</v>
      </c>
      <c r="O16323" s="24">
        <v>2.88</v>
      </c>
      <c r="P16323" s="25">
        <v>30</v>
      </c>
    </row>
    <row r="16324" spans="1:16" x14ac:dyDescent="0.3">
      <c r="A16324" s="22">
        <v>43681</v>
      </c>
      <c r="B16324">
        <v>2019</v>
      </c>
      <c r="C16324">
        <v>8</v>
      </c>
      <c r="D16324" t="s">
        <v>130</v>
      </c>
      <c r="E16324" t="s">
        <v>128</v>
      </c>
      <c r="F16324" t="s">
        <v>196</v>
      </c>
      <c r="G16324" t="s">
        <v>112</v>
      </c>
      <c r="H16324" t="s">
        <v>98</v>
      </c>
      <c r="I16324" t="s">
        <v>75</v>
      </c>
      <c r="J16324" t="s">
        <v>99</v>
      </c>
      <c r="K16324" s="23">
        <v>5</v>
      </c>
      <c r="L16324" s="24">
        <v>2.8</v>
      </c>
      <c r="M16324" s="24">
        <v>14</v>
      </c>
      <c r="N16324" s="24">
        <v>10.08</v>
      </c>
      <c r="O16324" s="24">
        <v>3.92</v>
      </c>
      <c r="P16324" s="25">
        <v>28</v>
      </c>
    </row>
    <row r="16325" spans="1:16" x14ac:dyDescent="0.3">
      <c r="A16325" s="22">
        <v>43681</v>
      </c>
      <c r="B16325">
        <v>2019</v>
      </c>
      <c r="C16325">
        <v>8</v>
      </c>
      <c r="D16325" t="s">
        <v>130</v>
      </c>
      <c r="E16325" t="s">
        <v>128</v>
      </c>
      <c r="F16325" t="s">
        <v>196</v>
      </c>
      <c r="G16325" t="s">
        <v>112</v>
      </c>
      <c r="H16325" t="s">
        <v>100</v>
      </c>
      <c r="I16325" t="s">
        <v>70</v>
      </c>
      <c r="J16325" t="s">
        <v>101</v>
      </c>
      <c r="K16325" s="23">
        <v>24</v>
      </c>
      <c r="L16325" s="24">
        <v>2.4</v>
      </c>
      <c r="M16325" s="24">
        <v>57.6</v>
      </c>
      <c r="N16325" s="24">
        <v>42.62</v>
      </c>
      <c r="O16325" s="24">
        <v>14.98</v>
      </c>
      <c r="P16325" s="25">
        <v>26</v>
      </c>
    </row>
    <row r="16326" spans="1:16" x14ac:dyDescent="0.3">
      <c r="A16326" s="22">
        <v>43681</v>
      </c>
      <c r="B16326">
        <v>2019</v>
      </c>
      <c r="C16326">
        <v>8</v>
      </c>
      <c r="D16326" t="s">
        <v>130</v>
      </c>
      <c r="E16326" t="s">
        <v>128</v>
      </c>
      <c r="F16326" t="s">
        <v>196</v>
      </c>
      <c r="G16326" t="s">
        <v>112</v>
      </c>
      <c r="H16326" t="s">
        <v>102</v>
      </c>
      <c r="I16326" t="s">
        <v>71</v>
      </c>
      <c r="J16326" t="s">
        <v>103</v>
      </c>
      <c r="K16326" s="23">
        <v>10</v>
      </c>
      <c r="L16326" s="24">
        <v>6.9</v>
      </c>
      <c r="M16326" s="24">
        <v>69</v>
      </c>
      <c r="N16326" s="24">
        <v>45.54</v>
      </c>
      <c r="O16326" s="24">
        <v>23.46</v>
      </c>
      <c r="P16326" s="25">
        <v>34</v>
      </c>
    </row>
    <row r="16327" spans="1:16" x14ac:dyDescent="0.3">
      <c r="A16327" s="22">
        <v>43681</v>
      </c>
      <c r="B16327">
        <v>2019</v>
      </c>
      <c r="C16327">
        <v>8</v>
      </c>
      <c r="D16327" t="s">
        <v>130</v>
      </c>
      <c r="E16327" t="s">
        <v>128</v>
      </c>
      <c r="F16327" t="s">
        <v>196</v>
      </c>
      <c r="G16327" t="s">
        <v>112</v>
      </c>
      <c r="H16327" t="s">
        <v>104</v>
      </c>
      <c r="I16327" t="s">
        <v>76</v>
      </c>
      <c r="J16327" t="s">
        <v>105</v>
      </c>
      <c r="K16327" s="23">
        <v>0</v>
      </c>
      <c r="L16327" s="24">
        <v>7.4</v>
      </c>
      <c r="M16327" s="24">
        <v>0</v>
      </c>
      <c r="N16327" s="24">
        <v>0</v>
      </c>
      <c r="O16327" s="24">
        <v>0</v>
      </c>
      <c r="P16327" s="25">
        <v>34</v>
      </c>
    </row>
    <row r="16328" spans="1:16" x14ac:dyDescent="0.3">
      <c r="A16328" s="22">
        <v>43681</v>
      </c>
      <c r="B16328">
        <v>2019</v>
      </c>
      <c r="C16328">
        <v>8</v>
      </c>
      <c r="D16328" t="s">
        <v>130</v>
      </c>
      <c r="E16328" t="s">
        <v>128</v>
      </c>
      <c r="F16328" t="s">
        <v>196</v>
      </c>
      <c r="G16328" t="s">
        <v>112</v>
      </c>
      <c r="H16328" t="s">
        <v>106</v>
      </c>
      <c r="I16328" t="s">
        <v>69</v>
      </c>
      <c r="J16328" t="s">
        <v>107</v>
      </c>
      <c r="K16328" s="23">
        <v>2</v>
      </c>
      <c r="L16328" s="24">
        <v>16.5</v>
      </c>
      <c r="M16328" s="24">
        <v>33</v>
      </c>
      <c r="N16328" s="24">
        <v>25.74</v>
      </c>
      <c r="O16328" s="24">
        <v>7.26</v>
      </c>
      <c r="P16328" s="25">
        <v>22</v>
      </c>
    </row>
    <row r="16329" spans="1:16" x14ac:dyDescent="0.3">
      <c r="A16329" s="22">
        <v>43681</v>
      </c>
      <c r="B16329">
        <v>2019</v>
      </c>
      <c r="C16329">
        <v>8</v>
      </c>
      <c r="D16329" t="s">
        <v>130</v>
      </c>
      <c r="E16329" t="s">
        <v>128</v>
      </c>
      <c r="F16329" t="s">
        <v>196</v>
      </c>
      <c r="G16329" t="s">
        <v>112</v>
      </c>
      <c r="H16329" t="s">
        <v>108</v>
      </c>
      <c r="I16329" t="s">
        <v>72</v>
      </c>
      <c r="J16329" t="s">
        <v>109</v>
      </c>
      <c r="K16329" s="23">
        <v>4.3</v>
      </c>
      <c r="L16329" s="24">
        <v>8.1999999999999993</v>
      </c>
      <c r="M16329" s="24">
        <v>35.26</v>
      </c>
      <c r="N16329" s="24">
        <v>23.98</v>
      </c>
      <c r="O16329" s="24">
        <v>11.28</v>
      </c>
      <c r="P16329" s="25">
        <v>32</v>
      </c>
    </row>
    <row r="16330" spans="1:16" x14ac:dyDescent="0.3">
      <c r="A16330" s="22">
        <v>43682</v>
      </c>
      <c r="B16330">
        <v>2019</v>
      </c>
      <c r="C16330">
        <v>8</v>
      </c>
      <c r="D16330" t="s">
        <v>130</v>
      </c>
      <c r="E16330" t="s">
        <v>128</v>
      </c>
      <c r="F16330" t="s">
        <v>196</v>
      </c>
      <c r="G16330" t="s">
        <v>113</v>
      </c>
      <c r="H16330" t="s">
        <v>94</v>
      </c>
      <c r="I16330" t="s">
        <v>73</v>
      </c>
      <c r="J16330" t="s">
        <v>95</v>
      </c>
      <c r="K16330" s="23">
        <v>4</v>
      </c>
      <c r="L16330" s="24">
        <v>3.1</v>
      </c>
      <c r="M16330" s="24">
        <v>12.4</v>
      </c>
      <c r="N16330" s="24">
        <v>8.68</v>
      </c>
      <c r="O16330" s="24">
        <v>3.72</v>
      </c>
      <c r="P16330" s="25">
        <v>30</v>
      </c>
    </row>
    <row r="16331" spans="1:16" x14ac:dyDescent="0.3">
      <c r="A16331" s="22">
        <v>43682</v>
      </c>
      <c r="B16331">
        <v>2019</v>
      </c>
      <c r="C16331">
        <v>8</v>
      </c>
      <c r="D16331" t="s">
        <v>130</v>
      </c>
      <c r="E16331" t="s">
        <v>128</v>
      </c>
      <c r="F16331" t="s">
        <v>196</v>
      </c>
      <c r="G16331" t="s">
        <v>113</v>
      </c>
      <c r="H16331" t="s">
        <v>96</v>
      </c>
      <c r="I16331" t="s">
        <v>74</v>
      </c>
      <c r="J16331" t="s">
        <v>97</v>
      </c>
      <c r="K16331" s="23">
        <v>1</v>
      </c>
      <c r="L16331" s="24">
        <v>3.6</v>
      </c>
      <c r="M16331" s="24">
        <v>3.6</v>
      </c>
      <c r="N16331" s="24">
        <v>2.52</v>
      </c>
      <c r="O16331" s="24">
        <v>1.08</v>
      </c>
      <c r="P16331" s="25">
        <v>30</v>
      </c>
    </row>
    <row r="16332" spans="1:16" x14ac:dyDescent="0.3">
      <c r="A16332" s="22">
        <v>43682</v>
      </c>
      <c r="B16332">
        <v>2019</v>
      </c>
      <c r="C16332">
        <v>8</v>
      </c>
      <c r="D16332" t="s">
        <v>130</v>
      </c>
      <c r="E16332" t="s">
        <v>128</v>
      </c>
      <c r="F16332" t="s">
        <v>196</v>
      </c>
      <c r="G16332" t="s">
        <v>113</v>
      </c>
      <c r="H16332" t="s">
        <v>98</v>
      </c>
      <c r="I16332" t="s">
        <v>75</v>
      </c>
      <c r="J16332" t="s">
        <v>99</v>
      </c>
      <c r="K16332" s="23">
        <v>4.3</v>
      </c>
      <c r="L16332" s="24">
        <v>2.8</v>
      </c>
      <c r="M16332" s="24">
        <v>12.04</v>
      </c>
      <c r="N16332" s="24">
        <v>8.67</v>
      </c>
      <c r="O16332" s="24">
        <v>3.37</v>
      </c>
      <c r="P16332" s="25">
        <v>28</v>
      </c>
    </row>
    <row r="16333" spans="1:16" x14ac:dyDescent="0.3">
      <c r="A16333" s="22">
        <v>43682</v>
      </c>
      <c r="B16333">
        <v>2019</v>
      </c>
      <c r="C16333">
        <v>8</v>
      </c>
      <c r="D16333" t="s">
        <v>130</v>
      </c>
      <c r="E16333" t="s">
        <v>128</v>
      </c>
      <c r="F16333" t="s">
        <v>196</v>
      </c>
      <c r="G16333" t="s">
        <v>113</v>
      </c>
      <c r="H16333" t="s">
        <v>100</v>
      </c>
      <c r="I16333" t="s">
        <v>70</v>
      </c>
      <c r="J16333" t="s">
        <v>101</v>
      </c>
      <c r="K16333" s="23">
        <v>6</v>
      </c>
      <c r="L16333" s="24">
        <v>2.4</v>
      </c>
      <c r="M16333" s="24">
        <v>14.4</v>
      </c>
      <c r="N16333" s="24">
        <v>10.66</v>
      </c>
      <c r="O16333" s="24">
        <v>3.74</v>
      </c>
      <c r="P16333" s="25">
        <v>26</v>
      </c>
    </row>
    <row r="16334" spans="1:16" x14ac:dyDescent="0.3">
      <c r="A16334" s="22">
        <v>43682</v>
      </c>
      <c r="B16334">
        <v>2019</v>
      </c>
      <c r="C16334">
        <v>8</v>
      </c>
      <c r="D16334" t="s">
        <v>130</v>
      </c>
      <c r="E16334" t="s">
        <v>128</v>
      </c>
      <c r="F16334" t="s">
        <v>196</v>
      </c>
      <c r="G16334" t="s">
        <v>113</v>
      </c>
      <c r="H16334" t="s">
        <v>102</v>
      </c>
      <c r="I16334" t="s">
        <v>71</v>
      </c>
      <c r="J16334" t="s">
        <v>103</v>
      </c>
      <c r="K16334" s="23">
        <v>7</v>
      </c>
      <c r="L16334" s="24">
        <v>6.9</v>
      </c>
      <c r="M16334" s="24">
        <v>48.3</v>
      </c>
      <c r="N16334" s="24">
        <v>31.88</v>
      </c>
      <c r="O16334" s="24">
        <v>16.420000000000002</v>
      </c>
      <c r="P16334" s="25">
        <v>34</v>
      </c>
    </row>
    <row r="16335" spans="1:16" x14ac:dyDescent="0.3">
      <c r="A16335" s="22">
        <v>43682</v>
      </c>
      <c r="B16335">
        <v>2019</v>
      </c>
      <c r="C16335">
        <v>8</v>
      </c>
      <c r="D16335" t="s">
        <v>130</v>
      </c>
      <c r="E16335" t="s">
        <v>128</v>
      </c>
      <c r="F16335" t="s">
        <v>196</v>
      </c>
      <c r="G16335" t="s">
        <v>113</v>
      </c>
      <c r="H16335" t="s">
        <v>104</v>
      </c>
      <c r="I16335" t="s">
        <v>76</v>
      </c>
      <c r="J16335" t="s">
        <v>105</v>
      </c>
      <c r="K16335" s="23">
        <v>1</v>
      </c>
      <c r="L16335" s="24">
        <v>7.4</v>
      </c>
      <c r="M16335" s="24">
        <v>7.4</v>
      </c>
      <c r="N16335" s="24">
        <v>4.88</v>
      </c>
      <c r="O16335" s="24">
        <v>2.52</v>
      </c>
      <c r="P16335" s="25">
        <v>34</v>
      </c>
    </row>
    <row r="16336" spans="1:16" x14ac:dyDescent="0.3">
      <c r="A16336" s="22">
        <v>43682</v>
      </c>
      <c r="B16336">
        <v>2019</v>
      </c>
      <c r="C16336">
        <v>8</v>
      </c>
      <c r="D16336" t="s">
        <v>130</v>
      </c>
      <c r="E16336" t="s">
        <v>128</v>
      </c>
      <c r="F16336" t="s">
        <v>196</v>
      </c>
      <c r="G16336" t="s">
        <v>113</v>
      </c>
      <c r="H16336" t="s">
        <v>106</v>
      </c>
      <c r="I16336" t="s">
        <v>69</v>
      </c>
      <c r="J16336" t="s">
        <v>107</v>
      </c>
      <c r="K16336" s="23">
        <v>5</v>
      </c>
      <c r="L16336" s="24">
        <v>16.5</v>
      </c>
      <c r="M16336" s="24">
        <v>82.5</v>
      </c>
      <c r="N16336" s="24">
        <v>64.349999999999994</v>
      </c>
      <c r="O16336" s="24">
        <v>18.149999999999999</v>
      </c>
      <c r="P16336" s="25">
        <v>22</v>
      </c>
    </row>
    <row r="16337" spans="1:16" x14ac:dyDescent="0.3">
      <c r="A16337" s="22">
        <v>43682</v>
      </c>
      <c r="B16337">
        <v>2019</v>
      </c>
      <c r="C16337">
        <v>8</v>
      </c>
      <c r="D16337" t="s">
        <v>130</v>
      </c>
      <c r="E16337" t="s">
        <v>128</v>
      </c>
      <c r="F16337" t="s">
        <v>196</v>
      </c>
      <c r="G16337" t="s">
        <v>113</v>
      </c>
      <c r="H16337" t="s">
        <v>108</v>
      </c>
      <c r="I16337" t="s">
        <v>72</v>
      </c>
      <c r="J16337" t="s">
        <v>109</v>
      </c>
      <c r="K16337" s="23">
        <v>0</v>
      </c>
      <c r="L16337" s="24">
        <v>8.1999999999999993</v>
      </c>
      <c r="M16337" s="24">
        <v>0</v>
      </c>
      <c r="N16337" s="24">
        <v>0</v>
      </c>
      <c r="O16337" s="24">
        <v>0</v>
      </c>
      <c r="P16337" s="25">
        <v>32</v>
      </c>
    </row>
    <row r="16338" spans="1:16" x14ac:dyDescent="0.3">
      <c r="A16338" s="22">
        <v>43683</v>
      </c>
      <c r="B16338">
        <v>2019</v>
      </c>
      <c r="C16338">
        <v>8</v>
      </c>
      <c r="D16338" t="s">
        <v>130</v>
      </c>
      <c r="E16338" t="s">
        <v>128</v>
      </c>
      <c r="F16338" t="s">
        <v>196</v>
      </c>
      <c r="G16338" t="s">
        <v>114</v>
      </c>
      <c r="H16338" t="s">
        <v>94</v>
      </c>
      <c r="I16338" t="s">
        <v>73</v>
      </c>
      <c r="J16338" t="s">
        <v>95</v>
      </c>
      <c r="K16338" s="23">
        <v>10</v>
      </c>
      <c r="L16338" s="24">
        <v>3.1</v>
      </c>
      <c r="M16338" s="24">
        <v>31</v>
      </c>
      <c r="N16338" s="24">
        <v>21.7</v>
      </c>
      <c r="O16338" s="24">
        <v>9.3000000000000007</v>
      </c>
      <c r="P16338" s="25">
        <v>30</v>
      </c>
    </row>
    <row r="16339" spans="1:16" x14ac:dyDescent="0.3">
      <c r="A16339" s="22">
        <v>43683</v>
      </c>
      <c r="B16339">
        <v>2019</v>
      </c>
      <c r="C16339">
        <v>8</v>
      </c>
      <c r="D16339" t="s">
        <v>130</v>
      </c>
      <c r="E16339" t="s">
        <v>128</v>
      </c>
      <c r="F16339" t="s">
        <v>196</v>
      </c>
      <c r="G16339" t="s">
        <v>114</v>
      </c>
      <c r="H16339" t="s">
        <v>96</v>
      </c>
      <c r="I16339" t="s">
        <v>74</v>
      </c>
      <c r="J16339" t="s">
        <v>97</v>
      </c>
      <c r="K16339" s="23">
        <v>4.67</v>
      </c>
      <c r="L16339" s="24">
        <v>3.6</v>
      </c>
      <c r="M16339" s="24">
        <v>16.809999999999999</v>
      </c>
      <c r="N16339" s="24">
        <v>11.77</v>
      </c>
      <c r="O16339" s="24">
        <v>5.04</v>
      </c>
      <c r="P16339" s="25">
        <v>30</v>
      </c>
    </row>
    <row r="16340" spans="1:16" x14ac:dyDescent="0.3">
      <c r="A16340" s="22">
        <v>43683</v>
      </c>
      <c r="B16340">
        <v>2019</v>
      </c>
      <c r="C16340">
        <v>8</v>
      </c>
      <c r="D16340" t="s">
        <v>130</v>
      </c>
      <c r="E16340" t="s">
        <v>128</v>
      </c>
      <c r="F16340" t="s">
        <v>196</v>
      </c>
      <c r="G16340" t="s">
        <v>114</v>
      </c>
      <c r="H16340" t="s">
        <v>98</v>
      </c>
      <c r="I16340" t="s">
        <v>75</v>
      </c>
      <c r="J16340" t="s">
        <v>99</v>
      </c>
      <c r="K16340" s="23">
        <v>2</v>
      </c>
      <c r="L16340" s="24">
        <v>2.8</v>
      </c>
      <c r="M16340" s="24">
        <v>5.6</v>
      </c>
      <c r="N16340" s="24">
        <v>4.03</v>
      </c>
      <c r="O16340" s="24">
        <v>1.57</v>
      </c>
      <c r="P16340" s="25">
        <v>28</v>
      </c>
    </row>
    <row r="16341" spans="1:16" x14ac:dyDescent="0.3">
      <c r="A16341" s="22">
        <v>43683</v>
      </c>
      <c r="B16341">
        <v>2019</v>
      </c>
      <c r="C16341">
        <v>8</v>
      </c>
      <c r="D16341" t="s">
        <v>130</v>
      </c>
      <c r="E16341" t="s">
        <v>128</v>
      </c>
      <c r="F16341" t="s">
        <v>196</v>
      </c>
      <c r="G16341" t="s">
        <v>114</v>
      </c>
      <c r="H16341" t="s">
        <v>100</v>
      </c>
      <c r="I16341" t="s">
        <v>70</v>
      </c>
      <c r="J16341" t="s">
        <v>101</v>
      </c>
      <c r="K16341" s="23">
        <v>17.25</v>
      </c>
      <c r="L16341" s="24">
        <v>2.4</v>
      </c>
      <c r="M16341" s="24">
        <v>41.4</v>
      </c>
      <c r="N16341" s="24">
        <v>30.64</v>
      </c>
      <c r="O16341" s="24">
        <v>10.76</v>
      </c>
      <c r="P16341" s="25">
        <v>26</v>
      </c>
    </row>
    <row r="16342" spans="1:16" x14ac:dyDescent="0.3">
      <c r="A16342" s="22">
        <v>43683</v>
      </c>
      <c r="B16342">
        <v>2019</v>
      </c>
      <c r="C16342">
        <v>8</v>
      </c>
      <c r="D16342" t="s">
        <v>130</v>
      </c>
      <c r="E16342" t="s">
        <v>128</v>
      </c>
      <c r="F16342" t="s">
        <v>196</v>
      </c>
      <c r="G16342" t="s">
        <v>114</v>
      </c>
      <c r="H16342" t="s">
        <v>102</v>
      </c>
      <c r="I16342" t="s">
        <v>71</v>
      </c>
      <c r="J16342" t="s">
        <v>103</v>
      </c>
      <c r="K16342" s="23">
        <v>4</v>
      </c>
      <c r="L16342" s="24">
        <v>6.9</v>
      </c>
      <c r="M16342" s="24">
        <v>27.6</v>
      </c>
      <c r="N16342" s="24">
        <v>18.22</v>
      </c>
      <c r="O16342" s="24">
        <v>9.3800000000000008</v>
      </c>
      <c r="P16342" s="25">
        <v>34</v>
      </c>
    </row>
    <row r="16343" spans="1:16" x14ac:dyDescent="0.3">
      <c r="A16343" s="22">
        <v>43683</v>
      </c>
      <c r="B16343">
        <v>2019</v>
      </c>
      <c r="C16343">
        <v>8</v>
      </c>
      <c r="D16343" t="s">
        <v>130</v>
      </c>
      <c r="E16343" t="s">
        <v>128</v>
      </c>
      <c r="F16343" t="s">
        <v>196</v>
      </c>
      <c r="G16343" t="s">
        <v>114</v>
      </c>
      <c r="H16343" t="s">
        <v>104</v>
      </c>
      <c r="I16343" t="s">
        <v>76</v>
      </c>
      <c r="J16343" t="s">
        <v>105</v>
      </c>
      <c r="K16343" s="23">
        <v>0</v>
      </c>
      <c r="L16343" s="24">
        <v>7.4</v>
      </c>
      <c r="M16343" s="24">
        <v>0</v>
      </c>
      <c r="N16343" s="24">
        <v>0</v>
      </c>
      <c r="O16343" s="24">
        <v>0</v>
      </c>
      <c r="P16343" s="25">
        <v>34</v>
      </c>
    </row>
    <row r="16344" spans="1:16" x14ac:dyDescent="0.3">
      <c r="A16344" s="22">
        <v>43683</v>
      </c>
      <c r="B16344">
        <v>2019</v>
      </c>
      <c r="C16344">
        <v>8</v>
      </c>
      <c r="D16344" t="s">
        <v>130</v>
      </c>
      <c r="E16344" t="s">
        <v>128</v>
      </c>
      <c r="F16344" t="s">
        <v>196</v>
      </c>
      <c r="G16344" t="s">
        <v>114</v>
      </c>
      <c r="H16344" t="s">
        <v>106</v>
      </c>
      <c r="I16344" t="s">
        <v>69</v>
      </c>
      <c r="J16344" t="s">
        <v>107</v>
      </c>
      <c r="K16344" s="23">
        <v>6</v>
      </c>
      <c r="L16344" s="24">
        <v>16.5</v>
      </c>
      <c r="M16344" s="24">
        <v>99</v>
      </c>
      <c r="N16344" s="24">
        <v>77.22</v>
      </c>
      <c r="O16344" s="24">
        <v>21.78</v>
      </c>
      <c r="P16344" s="25">
        <v>22</v>
      </c>
    </row>
    <row r="16345" spans="1:16" x14ac:dyDescent="0.3">
      <c r="A16345" s="22">
        <v>43683</v>
      </c>
      <c r="B16345">
        <v>2019</v>
      </c>
      <c r="C16345">
        <v>8</v>
      </c>
      <c r="D16345" t="s">
        <v>130</v>
      </c>
      <c r="E16345" t="s">
        <v>128</v>
      </c>
      <c r="F16345" t="s">
        <v>196</v>
      </c>
      <c r="G16345" t="s">
        <v>114</v>
      </c>
      <c r="H16345" t="s">
        <v>108</v>
      </c>
      <c r="I16345" t="s">
        <v>72</v>
      </c>
      <c r="J16345" t="s">
        <v>109</v>
      </c>
      <c r="K16345" s="23">
        <v>6</v>
      </c>
      <c r="L16345" s="24">
        <v>8.1999999999999993</v>
      </c>
      <c r="M16345" s="24">
        <v>49.2</v>
      </c>
      <c r="N16345" s="24">
        <v>33.46</v>
      </c>
      <c r="O16345" s="24">
        <v>15.74</v>
      </c>
      <c r="P16345" s="25">
        <v>32</v>
      </c>
    </row>
    <row r="16346" spans="1:16" x14ac:dyDescent="0.3">
      <c r="A16346" s="22">
        <v>43684</v>
      </c>
      <c r="B16346">
        <v>2019</v>
      </c>
      <c r="C16346">
        <v>8</v>
      </c>
      <c r="D16346" t="s">
        <v>130</v>
      </c>
      <c r="E16346" t="s">
        <v>128</v>
      </c>
      <c r="F16346" t="s">
        <v>196</v>
      </c>
      <c r="G16346" t="s">
        <v>115</v>
      </c>
      <c r="H16346" t="s">
        <v>94</v>
      </c>
      <c r="I16346" t="s">
        <v>73</v>
      </c>
      <c r="J16346" t="s">
        <v>95</v>
      </c>
      <c r="K16346" s="23">
        <v>6</v>
      </c>
      <c r="L16346" s="24">
        <v>3.1</v>
      </c>
      <c r="M16346" s="24">
        <v>18.600000000000001</v>
      </c>
      <c r="N16346" s="24">
        <v>13.02</v>
      </c>
      <c r="O16346" s="24">
        <v>5.58</v>
      </c>
      <c r="P16346" s="25">
        <v>30</v>
      </c>
    </row>
    <row r="16347" spans="1:16" x14ac:dyDescent="0.3">
      <c r="A16347" s="22">
        <v>43684</v>
      </c>
      <c r="B16347">
        <v>2019</v>
      </c>
      <c r="C16347">
        <v>8</v>
      </c>
      <c r="D16347" t="s">
        <v>130</v>
      </c>
      <c r="E16347" t="s">
        <v>128</v>
      </c>
      <c r="F16347" t="s">
        <v>196</v>
      </c>
      <c r="G16347" t="s">
        <v>115</v>
      </c>
      <c r="H16347" t="s">
        <v>96</v>
      </c>
      <c r="I16347" t="s">
        <v>74</v>
      </c>
      <c r="J16347" t="s">
        <v>97</v>
      </c>
      <c r="K16347" s="23">
        <v>1.76</v>
      </c>
      <c r="L16347" s="24">
        <v>3.6</v>
      </c>
      <c r="M16347" s="24">
        <v>6.34</v>
      </c>
      <c r="N16347" s="24">
        <v>4.4400000000000004</v>
      </c>
      <c r="O16347" s="24">
        <v>1.9</v>
      </c>
      <c r="P16347" s="25">
        <v>30</v>
      </c>
    </row>
    <row r="16348" spans="1:16" x14ac:dyDescent="0.3">
      <c r="A16348" s="22">
        <v>43684</v>
      </c>
      <c r="B16348">
        <v>2019</v>
      </c>
      <c r="C16348">
        <v>8</v>
      </c>
      <c r="D16348" t="s">
        <v>130</v>
      </c>
      <c r="E16348" t="s">
        <v>128</v>
      </c>
      <c r="F16348" t="s">
        <v>196</v>
      </c>
      <c r="G16348" t="s">
        <v>115</v>
      </c>
      <c r="H16348" t="s">
        <v>98</v>
      </c>
      <c r="I16348" t="s">
        <v>75</v>
      </c>
      <c r="J16348" t="s">
        <v>99</v>
      </c>
      <c r="K16348" s="23">
        <v>2</v>
      </c>
      <c r="L16348" s="24">
        <v>2.8</v>
      </c>
      <c r="M16348" s="24">
        <v>5.6</v>
      </c>
      <c r="N16348" s="24">
        <v>4.03</v>
      </c>
      <c r="O16348" s="24">
        <v>1.57</v>
      </c>
      <c r="P16348" s="25">
        <v>28</v>
      </c>
    </row>
    <row r="16349" spans="1:16" x14ac:dyDescent="0.3">
      <c r="A16349" s="22">
        <v>43684</v>
      </c>
      <c r="B16349">
        <v>2019</v>
      </c>
      <c r="C16349">
        <v>8</v>
      </c>
      <c r="D16349" t="s">
        <v>130</v>
      </c>
      <c r="E16349" t="s">
        <v>128</v>
      </c>
      <c r="F16349" t="s">
        <v>196</v>
      </c>
      <c r="G16349" t="s">
        <v>115</v>
      </c>
      <c r="H16349" t="s">
        <v>100</v>
      </c>
      <c r="I16349" t="s">
        <v>70</v>
      </c>
      <c r="J16349" t="s">
        <v>101</v>
      </c>
      <c r="K16349" s="23">
        <v>9</v>
      </c>
      <c r="L16349" s="24">
        <v>2.4</v>
      </c>
      <c r="M16349" s="24">
        <v>21.6</v>
      </c>
      <c r="N16349" s="24">
        <v>15.98</v>
      </c>
      <c r="O16349" s="24">
        <v>5.62</v>
      </c>
      <c r="P16349" s="25">
        <v>26</v>
      </c>
    </row>
    <row r="16350" spans="1:16" x14ac:dyDescent="0.3">
      <c r="A16350" s="22">
        <v>43684</v>
      </c>
      <c r="B16350">
        <v>2019</v>
      </c>
      <c r="C16350">
        <v>8</v>
      </c>
      <c r="D16350" t="s">
        <v>130</v>
      </c>
      <c r="E16350" t="s">
        <v>128</v>
      </c>
      <c r="F16350" t="s">
        <v>196</v>
      </c>
      <c r="G16350" t="s">
        <v>115</v>
      </c>
      <c r="H16350" t="s">
        <v>102</v>
      </c>
      <c r="I16350" t="s">
        <v>71</v>
      </c>
      <c r="J16350" t="s">
        <v>103</v>
      </c>
      <c r="K16350" s="23">
        <v>7</v>
      </c>
      <c r="L16350" s="24">
        <v>6.9</v>
      </c>
      <c r="M16350" s="24">
        <v>48.3</v>
      </c>
      <c r="N16350" s="24">
        <v>31.88</v>
      </c>
      <c r="O16350" s="24">
        <v>16.420000000000002</v>
      </c>
      <c r="P16350" s="25">
        <v>34</v>
      </c>
    </row>
    <row r="16351" spans="1:16" x14ac:dyDescent="0.3">
      <c r="A16351" s="22">
        <v>43684</v>
      </c>
      <c r="B16351">
        <v>2019</v>
      </c>
      <c r="C16351">
        <v>8</v>
      </c>
      <c r="D16351" t="s">
        <v>130</v>
      </c>
      <c r="E16351" t="s">
        <v>128</v>
      </c>
      <c r="F16351" t="s">
        <v>196</v>
      </c>
      <c r="G16351" t="s">
        <v>115</v>
      </c>
      <c r="H16351" t="s">
        <v>104</v>
      </c>
      <c r="I16351" t="s">
        <v>76</v>
      </c>
      <c r="J16351" t="s">
        <v>105</v>
      </c>
      <c r="K16351" s="23">
        <v>0</v>
      </c>
      <c r="L16351" s="24">
        <v>7.4</v>
      </c>
      <c r="M16351" s="24">
        <v>0</v>
      </c>
      <c r="N16351" s="24">
        <v>0</v>
      </c>
      <c r="O16351" s="24">
        <v>0</v>
      </c>
      <c r="P16351" s="25">
        <v>34</v>
      </c>
    </row>
    <row r="16352" spans="1:16" x14ac:dyDescent="0.3">
      <c r="A16352" s="22">
        <v>43684</v>
      </c>
      <c r="B16352">
        <v>2019</v>
      </c>
      <c r="C16352">
        <v>8</v>
      </c>
      <c r="D16352" t="s">
        <v>130</v>
      </c>
      <c r="E16352" t="s">
        <v>128</v>
      </c>
      <c r="F16352" t="s">
        <v>196</v>
      </c>
      <c r="G16352" t="s">
        <v>115</v>
      </c>
      <c r="H16352" t="s">
        <v>106</v>
      </c>
      <c r="I16352" t="s">
        <v>69</v>
      </c>
      <c r="J16352" t="s">
        <v>107</v>
      </c>
      <c r="K16352" s="23">
        <v>21</v>
      </c>
      <c r="L16352" s="24">
        <v>16.5</v>
      </c>
      <c r="M16352" s="24">
        <v>346.5</v>
      </c>
      <c r="N16352" s="24">
        <v>270.27</v>
      </c>
      <c r="O16352" s="24">
        <v>76.23</v>
      </c>
      <c r="P16352" s="25">
        <v>22</v>
      </c>
    </row>
    <row r="16353" spans="1:16" x14ac:dyDescent="0.3">
      <c r="A16353" s="22">
        <v>43684</v>
      </c>
      <c r="B16353">
        <v>2019</v>
      </c>
      <c r="C16353">
        <v>8</v>
      </c>
      <c r="D16353" t="s">
        <v>130</v>
      </c>
      <c r="E16353" t="s">
        <v>128</v>
      </c>
      <c r="F16353" t="s">
        <v>196</v>
      </c>
      <c r="G16353" t="s">
        <v>115</v>
      </c>
      <c r="H16353" t="s">
        <v>108</v>
      </c>
      <c r="I16353" t="s">
        <v>72</v>
      </c>
      <c r="J16353" t="s">
        <v>109</v>
      </c>
      <c r="K16353" s="23">
        <v>3</v>
      </c>
      <c r="L16353" s="24">
        <v>8.1999999999999993</v>
      </c>
      <c r="M16353" s="24">
        <v>24.6</v>
      </c>
      <c r="N16353" s="24">
        <v>16.73</v>
      </c>
      <c r="O16353" s="24">
        <v>7.87</v>
      </c>
      <c r="P16353" s="25">
        <v>32</v>
      </c>
    </row>
    <row r="16354" spans="1:16" x14ac:dyDescent="0.3">
      <c r="A16354" s="22">
        <v>43685</v>
      </c>
      <c r="B16354">
        <v>2019</v>
      </c>
      <c r="C16354">
        <v>8</v>
      </c>
      <c r="D16354" t="s">
        <v>130</v>
      </c>
      <c r="E16354" t="s">
        <v>128</v>
      </c>
      <c r="F16354" t="s">
        <v>196</v>
      </c>
      <c r="G16354" t="s">
        <v>93</v>
      </c>
      <c r="H16354" t="s">
        <v>94</v>
      </c>
      <c r="I16354" t="s">
        <v>73</v>
      </c>
      <c r="J16354" t="s">
        <v>95</v>
      </c>
      <c r="K16354" s="23">
        <v>7.66</v>
      </c>
      <c r="L16354" s="24">
        <v>3.1</v>
      </c>
      <c r="M16354" s="24">
        <v>23.75</v>
      </c>
      <c r="N16354" s="24">
        <v>16.62</v>
      </c>
      <c r="O16354" s="24">
        <v>7.13</v>
      </c>
      <c r="P16354" s="25">
        <v>30</v>
      </c>
    </row>
    <row r="16355" spans="1:16" x14ac:dyDescent="0.3">
      <c r="A16355" s="22">
        <v>43685</v>
      </c>
      <c r="B16355">
        <v>2019</v>
      </c>
      <c r="C16355">
        <v>8</v>
      </c>
      <c r="D16355" t="s">
        <v>130</v>
      </c>
      <c r="E16355" t="s">
        <v>128</v>
      </c>
      <c r="F16355" t="s">
        <v>196</v>
      </c>
      <c r="G16355" t="s">
        <v>93</v>
      </c>
      <c r="H16355" t="s">
        <v>96</v>
      </c>
      <c r="I16355" t="s">
        <v>74</v>
      </c>
      <c r="J16355" t="s">
        <v>97</v>
      </c>
      <c r="K16355" s="23">
        <v>1.01</v>
      </c>
      <c r="L16355" s="24">
        <v>3.6</v>
      </c>
      <c r="M16355" s="24">
        <v>3.64</v>
      </c>
      <c r="N16355" s="24">
        <v>2.5499999999999998</v>
      </c>
      <c r="O16355" s="24">
        <v>1.0900000000000001</v>
      </c>
      <c r="P16355" s="25">
        <v>30</v>
      </c>
    </row>
    <row r="16356" spans="1:16" x14ac:dyDescent="0.3">
      <c r="A16356" s="22">
        <v>43685</v>
      </c>
      <c r="B16356">
        <v>2019</v>
      </c>
      <c r="C16356">
        <v>8</v>
      </c>
      <c r="D16356" t="s">
        <v>130</v>
      </c>
      <c r="E16356" t="s">
        <v>128</v>
      </c>
      <c r="F16356" t="s">
        <v>196</v>
      </c>
      <c r="G16356" t="s">
        <v>93</v>
      </c>
      <c r="H16356" t="s">
        <v>98</v>
      </c>
      <c r="I16356" t="s">
        <v>75</v>
      </c>
      <c r="J16356" t="s">
        <v>99</v>
      </c>
      <c r="K16356" s="23">
        <v>3</v>
      </c>
      <c r="L16356" s="24">
        <v>2.8</v>
      </c>
      <c r="M16356" s="24">
        <v>8.4</v>
      </c>
      <c r="N16356" s="24">
        <v>6.05</v>
      </c>
      <c r="O16356" s="24">
        <v>2.35</v>
      </c>
      <c r="P16356" s="25">
        <v>28</v>
      </c>
    </row>
    <row r="16357" spans="1:16" x14ac:dyDescent="0.3">
      <c r="A16357" s="22">
        <v>43685</v>
      </c>
      <c r="B16357">
        <v>2019</v>
      </c>
      <c r="C16357">
        <v>8</v>
      </c>
      <c r="D16357" t="s">
        <v>130</v>
      </c>
      <c r="E16357" t="s">
        <v>128</v>
      </c>
      <c r="F16357" t="s">
        <v>196</v>
      </c>
      <c r="G16357" t="s">
        <v>93</v>
      </c>
      <c r="H16357" t="s">
        <v>100</v>
      </c>
      <c r="I16357" t="s">
        <v>70</v>
      </c>
      <c r="J16357" t="s">
        <v>101</v>
      </c>
      <c r="K16357" s="23">
        <v>15</v>
      </c>
      <c r="L16357" s="24">
        <v>2.4</v>
      </c>
      <c r="M16357" s="24">
        <v>36</v>
      </c>
      <c r="N16357" s="24">
        <v>26.64</v>
      </c>
      <c r="O16357" s="24">
        <v>9.36</v>
      </c>
      <c r="P16357" s="25">
        <v>26</v>
      </c>
    </row>
    <row r="16358" spans="1:16" x14ac:dyDescent="0.3">
      <c r="A16358" s="22">
        <v>43685</v>
      </c>
      <c r="B16358">
        <v>2019</v>
      </c>
      <c r="C16358">
        <v>8</v>
      </c>
      <c r="D16358" t="s">
        <v>130</v>
      </c>
      <c r="E16358" t="s">
        <v>128</v>
      </c>
      <c r="F16358" t="s">
        <v>196</v>
      </c>
      <c r="G16358" t="s">
        <v>93</v>
      </c>
      <c r="H16358" t="s">
        <v>102</v>
      </c>
      <c r="I16358" t="s">
        <v>71</v>
      </c>
      <c r="J16358" t="s">
        <v>103</v>
      </c>
      <c r="K16358" s="23">
        <v>10</v>
      </c>
      <c r="L16358" s="24">
        <v>6.9</v>
      </c>
      <c r="M16358" s="24">
        <v>69</v>
      </c>
      <c r="N16358" s="24">
        <v>45.54</v>
      </c>
      <c r="O16358" s="24">
        <v>23.46</v>
      </c>
      <c r="P16358" s="25">
        <v>34</v>
      </c>
    </row>
    <row r="16359" spans="1:16" x14ac:dyDescent="0.3">
      <c r="A16359" s="22">
        <v>43685</v>
      </c>
      <c r="B16359">
        <v>2019</v>
      </c>
      <c r="C16359">
        <v>8</v>
      </c>
      <c r="D16359" t="s">
        <v>130</v>
      </c>
      <c r="E16359" t="s">
        <v>128</v>
      </c>
      <c r="F16359" t="s">
        <v>196</v>
      </c>
      <c r="G16359" t="s">
        <v>93</v>
      </c>
      <c r="H16359" t="s">
        <v>104</v>
      </c>
      <c r="I16359" t="s">
        <v>76</v>
      </c>
      <c r="J16359" t="s">
        <v>105</v>
      </c>
      <c r="K16359" s="23">
        <v>0</v>
      </c>
      <c r="L16359" s="24">
        <v>7.4</v>
      </c>
      <c r="M16359" s="24">
        <v>0</v>
      </c>
      <c r="N16359" s="24">
        <v>0</v>
      </c>
      <c r="O16359" s="24">
        <v>0</v>
      </c>
      <c r="P16359" s="25">
        <v>34</v>
      </c>
    </row>
    <row r="16360" spans="1:16" x14ac:dyDescent="0.3">
      <c r="A16360" s="22">
        <v>43685</v>
      </c>
      <c r="B16360">
        <v>2019</v>
      </c>
      <c r="C16360">
        <v>8</v>
      </c>
      <c r="D16360" t="s">
        <v>130</v>
      </c>
      <c r="E16360" t="s">
        <v>128</v>
      </c>
      <c r="F16360" t="s">
        <v>196</v>
      </c>
      <c r="G16360" t="s">
        <v>93</v>
      </c>
      <c r="H16360" t="s">
        <v>106</v>
      </c>
      <c r="I16360" t="s">
        <v>69</v>
      </c>
      <c r="J16360" t="s">
        <v>107</v>
      </c>
      <c r="K16360" s="23">
        <v>31</v>
      </c>
      <c r="L16360" s="24">
        <v>16.5</v>
      </c>
      <c r="M16360" s="24">
        <v>511.5</v>
      </c>
      <c r="N16360" s="24">
        <v>398.97</v>
      </c>
      <c r="O16360" s="24">
        <v>112.53</v>
      </c>
      <c r="P16360" s="25">
        <v>22</v>
      </c>
    </row>
    <row r="16361" spans="1:16" x14ac:dyDescent="0.3">
      <c r="A16361" s="22">
        <v>43685</v>
      </c>
      <c r="B16361">
        <v>2019</v>
      </c>
      <c r="C16361">
        <v>8</v>
      </c>
      <c r="D16361" t="s">
        <v>130</v>
      </c>
      <c r="E16361" t="s">
        <v>128</v>
      </c>
      <c r="F16361" t="s">
        <v>196</v>
      </c>
      <c r="G16361" t="s">
        <v>93</v>
      </c>
      <c r="H16361" t="s">
        <v>108</v>
      </c>
      <c r="I16361" t="s">
        <v>72</v>
      </c>
      <c r="J16361" t="s">
        <v>109</v>
      </c>
      <c r="K16361" s="23">
        <v>3</v>
      </c>
      <c r="L16361" s="24">
        <v>8.1999999999999993</v>
      </c>
      <c r="M16361" s="24">
        <v>24.6</v>
      </c>
      <c r="N16361" s="24">
        <v>16.73</v>
      </c>
      <c r="O16361" s="24">
        <v>7.87</v>
      </c>
      <c r="P16361" s="25">
        <v>32</v>
      </c>
    </row>
    <row r="16362" spans="1:16" x14ac:dyDescent="0.3">
      <c r="A16362" s="22">
        <v>43686</v>
      </c>
      <c r="B16362">
        <v>2019</v>
      </c>
      <c r="C16362">
        <v>8</v>
      </c>
      <c r="D16362" t="s">
        <v>130</v>
      </c>
      <c r="E16362" t="s">
        <v>128</v>
      </c>
      <c r="F16362" t="s">
        <v>196</v>
      </c>
      <c r="G16362" t="s">
        <v>110</v>
      </c>
      <c r="H16362" t="s">
        <v>94</v>
      </c>
      <c r="I16362" t="s">
        <v>73</v>
      </c>
      <c r="J16362" t="s">
        <v>95</v>
      </c>
      <c r="K16362" s="23">
        <v>3</v>
      </c>
      <c r="L16362" s="24">
        <v>3.1</v>
      </c>
      <c r="M16362" s="24">
        <v>9.3000000000000007</v>
      </c>
      <c r="N16362" s="24">
        <v>6.51</v>
      </c>
      <c r="O16362" s="24">
        <v>2.79</v>
      </c>
      <c r="P16362" s="25">
        <v>30</v>
      </c>
    </row>
    <row r="16363" spans="1:16" x14ac:dyDescent="0.3">
      <c r="A16363" s="22">
        <v>43686</v>
      </c>
      <c r="B16363">
        <v>2019</v>
      </c>
      <c r="C16363">
        <v>8</v>
      </c>
      <c r="D16363" t="s">
        <v>130</v>
      </c>
      <c r="E16363" t="s">
        <v>128</v>
      </c>
      <c r="F16363" t="s">
        <v>196</v>
      </c>
      <c r="G16363" t="s">
        <v>110</v>
      </c>
      <c r="H16363" t="s">
        <v>96</v>
      </c>
      <c r="I16363" t="s">
        <v>74</v>
      </c>
      <c r="J16363" t="s">
        <v>97</v>
      </c>
      <c r="K16363" s="23">
        <v>3.25</v>
      </c>
      <c r="L16363" s="24">
        <v>3.6</v>
      </c>
      <c r="M16363" s="24">
        <v>11.7</v>
      </c>
      <c r="N16363" s="24">
        <v>8.19</v>
      </c>
      <c r="O16363" s="24">
        <v>3.51</v>
      </c>
      <c r="P16363" s="25">
        <v>30</v>
      </c>
    </row>
    <row r="16364" spans="1:16" x14ac:dyDescent="0.3">
      <c r="A16364" s="22">
        <v>43686</v>
      </c>
      <c r="B16364">
        <v>2019</v>
      </c>
      <c r="C16364">
        <v>8</v>
      </c>
      <c r="D16364" t="s">
        <v>130</v>
      </c>
      <c r="E16364" t="s">
        <v>128</v>
      </c>
      <c r="F16364" t="s">
        <v>196</v>
      </c>
      <c r="G16364" t="s">
        <v>110</v>
      </c>
      <c r="H16364" t="s">
        <v>98</v>
      </c>
      <c r="I16364" t="s">
        <v>75</v>
      </c>
      <c r="J16364" t="s">
        <v>99</v>
      </c>
      <c r="K16364" s="23">
        <v>0</v>
      </c>
      <c r="L16364" s="24">
        <v>2.8</v>
      </c>
      <c r="M16364" s="24">
        <v>0</v>
      </c>
      <c r="N16364" s="24">
        <v>0</v>
      </c>
      <c r="O16364" s="24">
        <v>0</v>
      </c>
      <c r="P16364" s="25">
        <v>28</v>
      </c>
    </row>
    <row r="16365" spans="1:16" x14ac:dyDescent="0.3">
      <c r="A16365" s="22">
        <v>43686</v>
      </c>
      <c r="B16365">
        <v>2019</v>
      </c>
      <c r="C16365">
        <v>8</v>
      </c>
      <c r="D16365" t="s">
        <v>130</v>
      </c>
      <c r="E16365" t="s">
        <v>128</v>
      </c>
      <c r="F16365" t="s">
        <v>196</v>
      </c>
      <c r="G16365" t="s">
        <v>110</v>
      </c>
      <c r="H16365" t="s">
        <v>100</v>
      </c>
      <c r="I16365" t="s">
        <v>70</v>
      </c>
      <c r="J16365" t="s">
        <v>101</v>
      </c>
      <c r="K16365" s="23">
        <v>8</v>
      </c>
      <c r="L16365" s="24">
        <v>2.4</v>
      </c>
      <c r="M16365" s="24">
        <v>19.2</v>
      </c>
      <c r="N16365" s="24">
        <v>14.21</v>
      </c>
      <c r="O16365" s="24">
        <v>4.99</v>
      </c>
      <c r="P16365" s="25">
        <v>26</v>
      </c>
    </row>
    <row r="16366" spans="1:16" x14ac:dyDescent="0.3">
      <c r="A16366" s="22">
        <v>43686</v>
      </c>
      <c r="B16366">
        <v>2019</v>
      </c>
      <c r="C16366">
        <v>8</v>
      </c>
      <c r="D16366" t="s">
        <v>130</v>
      </c>
      <c r="E16366" t="s">
        <v>128</v>
      </c>
      <c r="F16366" t="s">
        <v>196</v>
      </c>
      <c r="G16366" t="s">
        <v>110</v>
      </c>
      <c r="H16366" t="s">
        <v>102</v>
      </c>
      <c r="I16366" t="s">
        <v>71</v>
      </c>
      <c r="J16366" t="s">
        <v>103</v>
      </c>
      <c r="K16366" s="23">
        <v>13</v>
      </c>
      <c r="L16366" s="24">
        <v>6.9</v>
      </c>
      <c r="M16366" s="24">
        <v>89.7</v>
      </c>
      <c r="N16366" s="24">
        <v>59.2</v>
      </c>
      <c r="O16366" s="24">
        <v>30.5</v>
      </c>
      <c r="P16366" s="25">
        <v>34</v>
      </c>
    </row>
    <row r="16367" spans="1:16" x14ac:dyDescent="0.3">
      <c r="A16367" s="22">
        <v>43686</v>
      </c>
      <c r="B16367">
        <v>2019</v>
      </c>
      <c r="C16367">
        <v>8</v>
      </c>
      <c r="D16367" t="s">
        <v>130</v>
      </c>
      <c r="E16367" t="s">
        <v>128</v>
      </c>
      <c r="F16367" t="s">
        <v>196</v>
      </c>
      <c r="G16367" t="s">
        <v>110</v>
      </c>
      <c r="H16367" t="s">
        <v>104</v>
      </c>
      <c r="I16367" t="s">
        <v>76</v>
      </c>
      <c r="J16367" t="s">
        <v>105</v>
      </c>
      <c r="K16367" s="23">
        <v>5</v>
      </c>
      <c r="L16367" s="24">
        <v>7.4</v>
      </c>
      <c r="M16367" s="24">
        <v>37</v>
      </c>
      <c r="N16367" s="24">
        <v>24.42</v>
      </c>
      <c r="O16367" s="24">
        <v>12.58</v>
      </c>
      <c r="P16367" s="25">
        <v>34</v>
      </c>
    </row>
    <row r="16368" spans="1:16" x14ac:dyDescent="0.3">
      <c r="A16368" s="22">
        <v>43686</v>
      </c>
      <c r="B16368">
        <v>2019</v>
      </c>
      <c r="C16368">
        <v>8</v>
      </c>
      <c r="D16368" t="s">
        <v>130</v>
      </c>
      <c r="E16368" t="s">
        <v>128</v>
      </c>
      <c r="F16368" t="s">
        <v>196</v>
      </c>
      <c r="G16368" t="s">
        <v>110</v>
      </c>
      <c r="H16368" t="s">
        <v>106</v>
      </c>
      <c r="I16368" t="s">
        <v>69</v>
      </c>
      <c r="J16368" t="s">
        <v>107</v>
      </c>
      <c r="K16368" s="23">
        <v>1</v>
      </c>
      <c r="L16368" s="24">
        <v>16.5</v>
      </c>
      <c r="M16368" s="24">
        <v>16.5</v>
      </c>
      <c r="N16368" s="24">
        <v>12.87</v>
      </c>
      <c r="O16368" s="24">
        <v>3.63</v>
      </c>
      <c r="P16368" s="25">
        <v>22</v>
      </c>
    </row>
    <row r="16369" spans="1:16" x14ac:dyDescent="0.3">
      <c r="A16369" s="22">
        <v>43686</v>
      </c>
      <c r="B16369">
        <v>2019</v>
      </c>
      <c r="C16369">
        <v>8</v>
      </c>
      <c r="D16369" t="s">
        <v>130</v>
      </c>
      <c r="E16369" t="s">
        <v>128</v>
      </c>
      <c r="F16369" t="s">
        <v>196</v>
      </c>
      <c r="G16369" t="s">
        <v>110</v>
      </c>
      <c r="H16369" t="s">
        <v>108</v>
      </c>
      <c r="I16369" t="s">
        <v>72</v>
      </c>
      <c r="J16369" t="s">
        <v>109</v>
      </c>
      <c r="K16369" s="23">
        <v>5</v>
      </c>
      <c r="L16369" s="24">
        <v>8.1999999999999993</v>
      </c>
      <c r="M16369" s="24">
        <v>41</v>
      </c>
      <c r="N16369" s="24">
        <v>27.88</v>
      </c>
      <c r="O16369" s="24">
        <v>13.12</v>
      </c>
      <c r="P16369" s="25">
        <v>32</v>
      </c>
    </row>
    <row r="16370" spans="1:16" x14ac:dyDescent="0.3">
      <c r="A16370" s="22">
        <v>43687</v>
      </c>
      <c r="B16370">
        <v>2019</v>
      </c>
      <c r="C16370">
        <v>8</v>
      </c>
      <c r="D16370" t="s">
        <v>130</v>
      </c>
      <c r="E16370" t="s">
        <v>128</v>
      </c>
      <c r="F16370" t="s">
        <v>196</v>
      </c>
      <c r="G16370" t="s">
        <v>111</v>
      </c>
      <c r="H16370" t="s">
        <v>94</v>
      </c>
      <c r="I16370" t="s">
        <v>73</v>
      </c>
      <c r="J16370" t="s">
        <v>95</v>
      </c>
      <c r="K16370" s="23">
        <v>3.33</v>
      </c>
      <c r="L16370" s="24">
        <v>3.1</v>
      </c>
      <c r="M16370" s="24">
        <v>10.32</v>
      </c>
      <c r="N16370" s="24">
        <v>7.22</v>
      </c>
      <c r="O16370" s="24">
        <v>3.1</v>
      </c>
      <c r="P16370" s="25">
        <v>30</v>
      </c>
    </row>
    <row r="16371" spans="1:16" x14ac:dyDescent="0.3">
      <c r="A16371" s="22">
        <v>43687</v>
      </c>
      <c r="B16371">
        <v>2019</v>
      </c>
      <c r="C16371">
        <v>8</v>
      </c>
      <c r="D16371" t="s">
        <v>130</v>
      </c>
      <c r="E16371" t="s">
        <v>128</v>
      </c>
      <c r="F16371" t="s">
        <v>196</v>
      </c>
      <c r="G16371" t="s">
        <v>111</v>
      </c>
      <c r="H16371" t="s">
        <v>96</v>
      </c>
      <c r="I16371" t="s">
        <v>74</v>
      </c>
      <c r="J16371" t="s">
        <v>97</v>
      </c>
      <c r="K16371" s="23">
        <v>0.68</v>
      </c>
      <c r="L16371" s="24">
        <v>3.6</v>
      </c>
      <c r="M16371" s="24">
        <v>2.4500000000000002</v>
      </c>
      <c r="N16371" s="24">
        <v>1.72</v>
      </c>
      <c r="O16371" s="24">
        <v>0.73</v>
      </c>
      <c r="P16371" s="25">
        <v>30</v>
      </c>
    </row>
    <row r="16372" spans="1:16" x14ac:dyDescent="0.3">
      <c r="A16372" s="22">
        <v>43687</v>
      </c>
      <c r="B16372">
        <v>2019</v>
      </c>
      <c r="C16372">
        <v>8</v>
      </c>
      <c r="D16372" t="s">
        <v>130</v>
      </c>
      <c r="E16372" t="s">
        <v>128</v>
      </c>
      <c r="F16372" t="s">
        <v>196</v>
      </c>
      <c r="G16372" t="s">
        <v>111</v>
      </c>
      <c r="H16372" t="s">
        <v>98</v>
      </c>
      <c r="I16372" t="s">
        <v>75</v>
      </c>
      <c r="J16372" t="s">
        <v>99</v>
      </c>
      <c r="K16372" s="23">
        <v>6</v>
      </c>
      <c r="L16372" s="24">
        <v>2.8</v>
      </c>
      <c r="M16372" s="24">
        <v>16.8</v>
      </c>
      <c r="N16372" s="24">
        <v>12.1</v>
      </c>
      <c r="O16372" s="24">
        <v>4.7</v>
      </c>
      <c r="P16372" s="25">
        <v>28</v>
      </c>
    </row>
    <row r="16373" spans="1:16" x14ac:dyDescent="0.3">
      <c r="A16373" s="22">
        <v>43687</v>
      </c>
      <c r="B16373">
        <v>2019</v>
      </c>
      <c r="C16373">
        <v>8</v>
      </c>
      <c r="D16373" t="s">
        <v>130</v>
      </c>
      <c r="E16373" t="s">
        <v>128</v>
      </c>
      <c r="F16373" t="s">
        <v>196</v>
      </c>
      <c r="G16373" t="s">
        <v>111</v>
      </c>
      <c r="H16373" t="s">
        <v>100</v>
      </c>
      <c r="I16373" t="s">
        <v>70</v>
      </c>
      <c r="J16373" t="s">
        <v>101</v>
      </c>
      <c r="K16373" s="23">
        <v>15</v>
      </c>
      <c r="L16373" s="24">
        <v>2.4</v>
      </c>
      <c r="M16373" s="24">
        <v>36</v>
      </c>
      <c r="N16373" s="24">
        <v>26.64</v>
      </c>
      <c r="O16373" s="24">
        <v>9.36</v>
      </c>
      <c r="P16373" s="25">
        <v>26</v>
      </c>
    </row>
    <row r="16374" spans="1:16" x14ac:dyDescent="0.3">
      <c r="A16374" s="22">
        <v>43687</v>
      </c>
      <c r="B16374">
        <v>2019</v>
      </c>
      <c r="C16374">
        <v>8</v>
      </c>
      <c r="D16374" t="s">
        <v>130</v>
      </c>
      <c r="E16374" t="s">
        <v>128</v>
      </c>
      <c r="F16374" t="s">
        <v>196</v>
      </c>
      <c r="G16374" t="s">
        <v>111</v>
      </c>
      <c r="H16374" t="s">
        <v>102</v>
      </c>
      <c r="I16374" t="s">
        <v>71</v>
      </c>
      <c r="J16374" t="s">
        <v>103</v>
      </c>
      <c r="K16374" s="23">
        <v>11</v>
      </c>
      <c r="L16374" s="24">
        <v>6.9</v>
      </c>
      <c r="M16374" s="24">
        <v>75.900000000000006</v>
      </c>
      <c r="N16374" s="24">
        <v>50.09</v>
      </c>
      <c r="O16374" s="24">
        <v>25.81</v>
      </c>
      <c r="P16374" s="25">
        <v>34</v>
      </c>
    </row>
    <row r="16375" spans="1:16" x14ac:dyDescent="0.3">
      <c r="A16375" s="22">
        <v>43687</v>
      </c>
      <c r="B16375">
        <v>2019</v>
      </c>
      <c r="C16375">
        <v>8</v>
      </c>
      <c r="D16375" t="s">
        <v>130</v>
      </c>
      <c r="E16375" t="s">
        <v>128</v>
      </c>
      <c r="F16375" t="s">
        <v>196</v>
      </c>
      <c r="G16375" t="s">
        <v>111</v>
      </c>
      <c r="H16375" t="s">
        <v>104</v>
      </c>
      <c r="I16375" t="s">
        <v>76</v>
      </c>
      <c r="J16375" t="s">
        <v>105</v>
      </c>
      <c r="K16375" s="23">
        <v>0</v>
      </c>
      <c r="L16375" s="24">
        <v>7.4</v>
      </c>
      <c r="M16375" s="24">
        <v>0</v>
      </c>
      <c r="N16375" s="24">
        <v>0</v>
      </c>
      <c r="O16375" s="24">
        <v>0</v>
      </c>
      <c r="P16375" s="25">
        <v>34</v>
      </c>
    </row>
    <row r="16376" spans="1:16" x14ac:dyDescent="0.3">
      <c r="A16376" s="22">
        <v>43687</v>
      </c>
      <c r="B16376">
        <v>2019</v>
      </c>
      <c r="C16376">
        <v>8</v>
      </c>
      <c r="D16376" t="s">
        <v>130</v>
      </c>
      <c r="E16376" t="s">
        <v>128</v>
      </c>
      <c r="F16376" t="s">
        <v>196</v>
      </c>
      <c r="G16376" t="s">
        <v>111</v>
      </c>
      <c r="H16376" t="s">
        <v>106</v>
      </c>
      <c r="I16376" t="s">
        <v>69</v>
      </c>
      <c r="J16376" t="s">
        <v>107</v>
      </c>
      <c r="K16376" s="23">
        <v>0</v>
      </c>
      <c r="L16376" s="24">
        <v>16.5</v>
      </c>
      <c r="M16376" s="24">
        <v>0</v>
      </c>
      <c r="N16376" s="24">
        <v>0</v>
      </c>
      <c r="O16376" s="24">
        <v>0</v>
      </c>
      <c r="P16376" s="25">
        <v>22</v>
      </c>
    </row>
    <row r="16377" spans="1:16" x14ac:dyDescent="0.3">
      <c r="A16377" s="22">
        <v>43687</v>
      </c>
      <c r="B16377">
        <v>2019</v>
      </c>
      <c r="C16377">
        <v>8</v>
      </c>
      <c r="D16377" t="s">
        <v>130</v>
      </c>
      <c r="E16377" t="s">
        <v>128</v>
      </c>
      <c r="F16377" t="s">
        <v>196</v>
      </c>
      <c r="G16377" t="s">
        <v>111</v>
      </c>
      <c r="H16377" t="s">
        <v>108</v>
      </c>
      <c r="I16377" t="s">
        <v>72</v>
      </c>
      <c r="J16377" t="s">
        <v>109</v>
      </c>
      <c r="K16377" s="23">
        <v>0</v>
      </c>
      <c r="L16377" s="24">
        <v>8.1999999999999993</v>
      </c>
      <c r="M16377" s="24">
        <v>0</v>
      </c>
      <c r="N16377" s="24">
        <v>0</v>
      </c>
      <c r="O16377" s="24">
        <v>0</v>
      </c>
      <c r="P16377" s="25">
        <v>32</v>
      </c>
    </row>
    <row r="16378" spans="1:16" x14ac:dyDescent="0.3">
      <c r="A16378" s="22">
        <v>43688</v>
      </c>
      <c r="B16378">
        <v>2019</v>
      </c>
      <c r="C16378">
        <v>8</v>
      </c>
      <c r="D16378" t="s">
        <v>130</v>
      </c>
      <c r="E16378" t="s">
        <v>128</v>
      </c>
      <c r="F16378" t="s">
        <v>196</v>
      </c>
      <c r="G16378" t="s">
        <v>112</v>
      </c>
      <c r="H16378" t="s">
        <v>94</v>
      </c>
      <c r="I16378" t="s">
        <v>73</v>
      </c>
      <c r="J16378" t="s">
        <v>95</v>
      </c>
      <c r="K16378" s="23">
        <v>7</v>
      </c>
      <c r="L16378" s="24">
        <v>3.1</v>
      </c>
      <c r="M16378" s="24">
        <v>21.7</v>
      </c>
      <c r="N16378" s="24">
        <v>15.19</v>
      </c>
      <c r="O16378" s="24">
        <v>6.51</v>
      </c>
      <c r="P16378" s="25">
        <v>30</v>
      </c>
    </row>
    <row r="16379" spans="1:16" x14ac:dyDescent="0.3">
      <c r="A16379" s="22">
        <v>43688</v>
      </c>
      <c r="B16379">
        <v>2019</v>
      </c>
      <c r="C16379">
        <v>8</v>
      </c>
      <c r="D16379" t="s">
        <v>130</v>
      </c>
      <c r="E16379" t="s">
        <v>128</v>
      </c>
      <c r="F16379" t="s">
        <v>196</v>
      </c>
      <c r="G16379" t="s">
        <v>112</v>
      </c>
      <c r="H16379" t="s">
        <v>96</v>
      </c>
      <c r="I16379" t="s">
        <v>74</v>
      </c>
      <c r="J16379" t="s">
        <v>97</v>
      </c>
      <c r="K16379" s="23">
        <v>6.85</v>
      </c>
      <c r="L16379" s="24">
        <v>3.6</v>
      </c>
      <c r="M16379" s="24">
        <v>24.66</v>
      </c>
      <c r="N16379" s="24">
        <v>17.260000000000002</v>
      </c>
      <c r="O16379" s="24">
        <v>7.4</v>
      </c>
      <c r="P16379" s="25">
        <v>30</v>
      </c>
    </row>
    <row r="16380" spans="1:16" x14ac:dyDescent="0.3">
      <c r="A16380" s="22">
        <v>43688</v>
      </c>
      <c r="B16380">
        <v>2019</v>
      </c>
      <c r="C16380">
        <v>8</v>
      </c>
      <c r="D16380" t="s">
        <v>130</v>
      </c>
      <c r="E16380" t="s">
        <v>128</v>
      </c>
      <c r="F16380" t="s">
        <v>196</v>
      </c>
      <c r="G16380" t="s">
        <v>112</v>
      </c>
      <c r="H16380" t="s">
        <v>98</v>
      </c>
      <c r="I16380" t="s">
        <v>75</v>
      </c>
      <c r="J16380" t="s">
        <v>99</v>
      </c>
      <c r="K16380" s="23">
        <v>4</v>
      </c>
      <c r="L16380" s="24">
        <v>2.8</v>
      </c>
      <c r="M16380" s="24">
        <v>11.2</v>
      </c>
      <c r="N16380" s="24">
        <v>8.06</v>
      </c>
      <c r="O16380" s="24">
        <v>3.14</v>
      </c>
      <c r="P16380" s="25">
        <v>28</v>
      </c>
    </row>
    <row r="16381" spans="1:16" x14ac:dyDescent="0.3">
      <c r="A16381" s="22">
        <v>43688</v>
      </c>
      <c r="B16381">
        <v>2019</v>
      </c>
      <c r="C16381">
        <v>8</v>
      </c>
      <c r="D16381" t="s">
        <v>130</v>
      </c>
      <c r="E16381" t="s">
        <v>128</v>
      </c>
      <c r="F16381" t="s">
        <v>196</v>
      </c>
      <c r="G16381" t="s">
        <v>112</v>
      </c>
      <c r="H16381" t="s">
        <v>100</v>
      </c>
      <c r="I16381" t="s">
        <v>70</v>
      </c>
      <c r="J16381" t="s">
        <v>101</v>
      </c>
      <c r="K16381" s="23">
        <v>16</v>
      </c>
      <c r="L16381" s="24">
        <v>2.4</v>
      </c>
      <c r="M16381" s="24">
        <v>38.4</v>
      </c>
      <c r="N16381" s="24">
        <v>28.42</v>
      </c>
      <c r="O16381" s="24">
        <v>9.98</v>
      </c>
      <c r="P16381" s="25">
        <v>26</v>
      </c>
    </row>
    <row r="16382" spans="1:16" x14ac:dyDescent="0.3">
      <c r="A16382" s="22">
        <v>43688</v>
      </c>
      <c r="B16382">
        <v>2019</v>
      </c>
      <c r="C16382">
        <v>8</v>
      </c>
      <c r="D16382" t="s">
        <v>130</v>
      </c>
      <c r="E16382" t="s">
        <v>128</v>
      </c>
      <c r="F16382" t="s">
        <v>196</v>
      </c>
      <c r="G16382" t="s">
        <v>112</v>
      </c>
      <c r="H16382" t="s">
        <v>102</v>
      </c>
      <c r="I16382" t="s">
        <v>71</v>
      </c>
      <c r="J16382" t="s">
        <v>103</v>
      </c>
      <c r="K16382" s="23">
        <v>5</v>
      </c>
      <c r="L16382" s="24">
        <v>6.9</v>
      </c>
      <c r="M16382" s="24">
        <v>34.5</v>
      </c>
      <c r="N16382" s="24">
        <v>22.77</v>
      </c>
      <c r="O16382" s="24">
        <v>11.73</v>
      </c>
      <c r="P16382" s="25">
        <v>34</v>
      </c>
    </row>
    <row r="16383" spans="1:16" x14ac:dyDescent="0.3">
      <c r="A16383" s="22">
        <v>43688</v>
      </c>
      <c r="B16383">
        <v>2019</v>
      </c>
      <c r="C16383">
        <v>8</v>
      </c>
      <c r="D16383" t="s">
        <v>130</v>
      </c>
      <c r="E16383" t="s">
        <v>128</v>
      </c>
      <c r="F16383" t="s">
        <v>196</v>
      </c>
      <c r="G16383" t="s">
        <v>112</v>
      </c>
      <c r="H16383" t="s">
        <v>104</v>
      </c>
      <c r="I16383" t="s">
        <v>76</v>
      </c>
      <c r="J16383" t="s">
        <v>105</v>
      </c>
      <c r="K16383" s="23">
        <v>2</v>
      </c>
      <c r="L16383" s="24">
        <v>7.4</v>
      </c>
      <c r="M16383" s="24">
        <v>14.8</v>
      </c>
      <c r="N16383" s="24">
        <v>9.77</v>
      </c>
      <c r="O16383" s="24">
        <v>5.03</v>
      </c>
      <c r="P16383" s="25">
        <v>34</v>
      </c>
    </row>
    <row r="16384" spans="1:16" x14ac:dyDescent="0.3">
      <c r="A16384" s="22">
        <v>43688</v>
      </c>
      <c r="B16384">
        <v>2019</v>
      </c>
      <c r="C16384">
        <v>8</v>
      </c>
      <c r="D16384" t="s">
        <v>130</v>
      </c>
      <c r="E16384" t="s">
        <v>128</v>
      </c>
      <c r="F16384" t="s">
        <v>196</v>
      </c>
      <c r="G16384" t="s">
        <v>112</v>
      </c>
      <c r="H16384" t="s">
        <v>106</v>
      </c>
      <c r="I16384" t="s">
        <v>69</v>
      </c>
      <c r="J16384" t="s">
        <v>107</v>
      </c>
      <c r="K16384" s="23">
        <v>2</v>
      </c>
      <c r="L16384" s="24">
        <v>16.5</v>
      </c>
      <c r="M16384" s="24">
        <v>33</v>
      </c>
      <c r="N16384" s="24">
        <v>25.74</v>
      </c>
      <c r="O16384" s="24">
        <v>7.26</v>
      </c>
      <c r="P16384" s="25">
        <v>22</v>
      </c>
    </row>
    <row r="16385" spans="1:16" x14ac:dyDescent="0.3">
      <c r="A16385" s="22">
        <v>43688</v>
      </c>
      <c r="B16385">
        <v>2019</v>
      </c>
      <c r="C16385">
        <v>8</v>
      </c>
      <c r="D16385" t="s">
        <v>130</v>
      </c>
      <c r="E16385" t="s">
        <v>128</v>
      </c>
      <c r="F16385" t="s">
        <v>196</v>
      </c>
      <c r="G16385" t="s">
        <v>112</v>
      </c>
      <c r="H16385" t="s">
        <v>108</v>
      </c>
      <c r="I16385" t="s">
        <v>72</v>
      </c>
      <c r="J16385" t="s">
        <v>109</v>
      </c>
      <c r="K16385" s="23">
        <v>3</v>
      </c>
      <c r="L16385" s="24">
        <v>8.1999999999999993</v>
      </c>
      <c r="M16385" s="24">
        <v>24.6</v>
      </c>
      <c r="N16385" s="24">
        <v>16.73</v>
      </c>
      <c r="O16385" s="24">
        <v>7.87</v>
      </c>
      <c r="P16385" s="25">
        <v>32</v>
      </c>
    </row>
    <row r="16386" spans="1:16" x14ac:dyDescent="0.3">
      <c r="A16386" s="22">
        <v>43689</v>
      </c>
      <c r="B16386">
        <v>2019</v>
      </c>
      <c r="C16386">
        <v>8</v>
      </c>
      <c r="D16386" t="s">
        <v>130</v>
      </c>
      <c r="E16386" t="s">
        <v>128</v>
      </c>
      <c r="F16386" t="s">
        <v>196</v>
      </c>
      <c r="G16386" t="s">
        <v>113</v>
      </c>
      <c r="H16386" t="s">
        <v>94</v>
      </c>
      <c r="I16386" t="s">
        <v>73</v>
      </c>
      <c r="J16386" t="s">
        <v>95</v>
      </c>
      <c r="K16386" s="23">
        <v>8.33</v>
      </c>
      <c r="L16386" s="24">
        <v>3.1</v>
      </c>
      <c r="M16386" s="24">
        <v>25.82</v>
      </c>
      <c r="N16386" s="24">
        <v>18.07</v>
      </c>
      <c r="O16386" s="24">
        <v>7.75</v>
      </c>
      <c r="P16386" s="25">
        <v>30</v>
      </c>
    </row>
    <row r="16387" spans="1:16" x14ac:dyDescent="0.3">
      <c r="A16387" s="22">
        <v>43689</v>
      </c>
      <c r="B16387">
        <v>2019</v>
      </c>
      <c r="C16387">
        <v>8</v>
      </c>
      <c r="D16387" t="s">
        <v>130</v>
      </c>
      <c r="E16387" t="s">
        <v>128</v>
      </c>
      <c r="F16387" t="s">
        <v>196</v>
      </c>
      <c r="G16387" t="s">
        <v>113</v>
      </c>
      <c r="H16387" t="s">
        <v>96</v>
      </c>
      <c r="I16387" t="s">
        <v>74</v>
      </c>
      <c r="J16387" t="s">
        <v>97</v>
      </c>
      <c r="K16387" s="23">
        <v>4.5</v>
      </c>
      <c r="L16387" s="24">
        <v>3.6</v>
      </c>
      <c r="M16387" s="24">
        <v>16.2</v>
      </c>
      <c r="N16387" s="24">
        <v>11.34</v>
      </c>
      <c r="O16387" s="24">
        <v>4.8600000000000003</v>
      </c>
      <c r="P16387" s="25">
        <v>30</v>
      </c>
    </row>
    <row r="16388" spans="1:16" x14ac:dyDescent="0.3">
      <c r="A16388" s="22">
        <v>43689</v>
      </c>
      <c r="B16388">
        <v>2019</v>
      </c>
      <c r="C16388">
        <v>8</v>
      </c>
      <c r="D16388" t="s">
        <v>130</v>
      </c>
      <c r="E16388" t="s">
        <v>128</v>
      </c>
      <c r="F16388" t="s">
        <v>196</v>
      </c>
      <c r="G16388" t="s">
        <v>113</v>
      </c>
      <c r="H16388" t="s">
        <v>98</v>
      </c>
      <c r="I16388" t="s">
        <v>75</v>
      </c>
      <c r="J16388" t="s">
        <v>99</v>
      </c>
      <c r="K16388" s="23">
        <v>1</v>
      </c>
      <c r="L16388" s="24">
        <v>2.8</v>
      </c>
      <c r="M16388" s="24">
        <v>2.8</v>
      </c>
      <c r="N16388" s="24">
        <v>2.02</v>
      </c>
      <c r="O16388" s="24">
        <v>0.78</v>
      </c>
      <c r="P16388" s="25">
        <v>28</v>
      </c>
    </row>
    <row r="16389" spans="1:16" x14ac:dyDescent="0.3">
      <c r="A16389" s="22">
        <v>43689</v>
      </c>
      <c r="B16389">
        <v>2019</v>
      </c>
      <c r="C16389">
        <v>8</v>
      </c>
      <c r="D16389" t="s">
        <v>130</v>
      </c>
      <c r="E16389" t="s">
        <v>128</v>
      </c>
      <c r="F16389" t="s">
        <v>196</v>
      </c>
      <c r="G16389" t="s">
        <v>113</v>
      </c>
      <c r="H16389" t="s">
        <v>100</v>
      </c>
      <c r="I16389" t="s">
        <v>70</v>
      </c>
      <c r="J16389" t="s">
        <v>101</v>
      </c>
      <c r="K16389" s="23">
        <v>36</v>
      </c>
      <c r="L16389" s="24">
        <v>2.4</v>
      </c>
      <c r="M16389" s="24">
        <v>86.4</v>
      </c>
      <c r="N16389" s="24">
        <v>63.94</v>
      </c>
      <c r="O16389" s="24">
        <v>22.46</v>
      </c>
      <c r="P16389" s="25">
        <v>26</v>
      </c>
    </row>
    <row r="16390" spans="1:16" x14ac:dyDescent="0.3">
      <c r="A16390" s="22">
        <v>43689</v>
      </c>
      <c r="B16390">
        <v>2019</v>
      </c>
      <c r="C16390">
        <v>8</v>
      </c>
      <c r="D16390" t="s">
        <v>130</v>
      </c>
      <c r="E16390" t="s">
        <v>128</v>
      </c>
      <c r="F16390" t="s">
        <v>196</v>
      </c>
      <c r="G16390" t="s">
        <v>113</v>
      </c>
      <c r="H16390" t="s">
        <v>102</v>
      </c>
      <c r="I16390" t="s">
        <v>71</v>
      </c>
      <c r="J16390" t="s">
        <v>103</v>
      </c>
      <c r="K16390" s="23">
        <v>11</v>
      </c>
      <c r="L16390" s="24">
        <v>6.9</v>
      </c>
      <c r="M16390" s="24">
        <v>75.900000000000006</v>
      </c>
      <c r="N16390" s="24">
        <v>50.09</v>
      </c>
      <c r="O16390" s="24">
        <v>25.81</v>
      </c>
      <c r="P16390" s="25">
        <v>34</v>
      </c>
    </row>
    <row r="16391" spans="1:16" x14ac:dyDescent="0.3">
      <c r="A16391" s="22">
        <v>43689</v>
      </c>
      <c r="B16391">
        <v>2019</v>
      </c>
      <c r="C16391">
        <v>8</v>
      </c>
      <c r="D16391" t="s">
        <v>130</v>
      </c>
      <c r="E16391" t="s">
        <v>128</v>
      </c>
      <c r="F16391" t="s">
        <v>196</v>
      </c>
      <c r="G16391" t="s">
        <v>113</v>
      </c>
      <c r="H16391" t="s">
        <v>104</v>
      </c>
      <c r="I16391" t="s">
        <v>76</v>
      </c>
      <c r="J16391" t="s">
        <v>105</v>
      </c>
      <c r="K16391" s="23">
        <v>1</v>
      </c>
      <c r="L16391" s="24">
        <v>7.4</v>
      </c>
      <c r="M16391" s="24">
        <v>7.4</v>
      </c>
      <c r="N16391" s="24">
        <v>4.88</v>
      </c>
      <c r="O16391" s="24">
        <v>2.52</v>
      </c>
      <c r="P16391" s="25">
        <v>34</v>
      </c>
    </row>
    <row r="16392" spans="1:16" x14ac:dyDescent="0.3">
      <c r="A16392" s="22">
        <v>43689</v>
      </c>
      <c r="B16392">
        <v>2019</v>
      </c>
      <c r="C16392">
        <v>8</v>
      </c>
      <c r="D16392" t="s">
        <v>130</v>
      </c>
      <c r="E16392" t="s">
        <v>128</v>
      </c>
      <c r="F16392" t="s">
        <v>196</v>
      </c>
      <c r="G16392" t="s">
        <v>113</v>
      </c>
      <c r="H16392" t="s">
        <v>106</v>
      </c>
      <c r="I16392" t="s">
        <v>69</v>
      </c>
      <c r="J16392" t="s">
        <v>107</v>
      </c>
      <c r="K16392" s="23">
        <v>5</v>
      </c>
      <c r="L16392" s="24">
        <v>16.5</v>
      </c>
      <c r="M16392" s="24">
        <v>82.5</v>
      </c>
      <c r="N16392" s="24">
        <v>64.349999999999994</v>
      </c>
      <c r="O16392" s="24">
        <v>18.149999999999999</v>
      </c>
      <c r="P16392" s="25">
        <v>22</v>
      </c>
    </row>
    <row r="16393" spans="1:16" x14ac:dyDescent="0.3">
      <c r="A16393" s="22">
        <v>43689</v>
      </c>
      <c r="B16393">
        <v>2019</v>
      </c>
      <c r="C16393">
        <v>8</v>
      </c>
      <c r="D16393" t="s">
        <v>130</v>
      </c>
      <c r="E16393" t="s">
        <v>128</v>
      </c>
      <c r="F16393" t="s">
        <v>196</v>
      </c>
      <c r="G16393" t="s">
        <v>113</v>
      </c>
      <c r="H16393" t="s">
        <v>108</v>
      </c>
      <c r="I16393" t="s">
        <v>72</v>
      </c>
      <c r="J16393" t="s">
        <v>109</v>
      </c>
      <c r="K16393" s="23">
        <v>3.5</v>
      </c>
      <c r="L16393" s="24">
        <v>8.1999999999999993</v>
      </c>
      <c r="M16393" s="24">
        <v>28.7</v>
      </c>
      <c r="N16393" s="24">
        <v>19.52</v>
      </c>
      <c r="O16393" s="24">
        <v>9.18</v>
      </c>
      <c r="P16393" s="25">
        <v>32</v>
      </c>
    </row>
    <row r="16394" spans="1:16" x14ac:dyDescent="0.3">
      <c r="A16394" s="22">
        <v>43690</v>
      </c>
      <c r="B16394">
        <v>2019</v>
      </c>
      <c r="C16394">
        <v>8</v>
      </c>
      <c r="D16394" t="s">
        <v>130</v>
      </c>
      <c r="E16394" t="s">
        <v>128</v>
      </c>
      <c r="F16394" t="s">
        <v>196</v>
      </c>
      <c r="G16394" t="s">
        <v>114</v>
      </c>
      <c r="H16394" t="s">
        <v>94</v>
      </c>
      <c r="I16394" t="s">
        <v>73</v>
      </c>
      <c r="J16394" t="s">
        <v>95</v>
      </c>
      <c r="K16394" s="23">
        <v>8</v>
      </c>
      <c r="L16394" s="24">
        <v>3.1</v>
      </c>
      <c r="M16394" s="24">
        <v>24.8</v>
      </c>
      <c r="N16394" s="24">
        <v>17.36</v>
      </c>
      <c r="O16394" s="24">
        <v>7.44</v>
      </c>
      <c r="P16394" s="25">
        <v>30</v>
      </c>
    </row>
    <row r="16395" spans="1:16" x14ac:dyDescent="0.3">
      <c r="A16395" s="22">
        <v>43690</v>
      </c>
      <c r="B16395">
        <v>2019</v>
      </c>
      <c r="C16395">
        <v>8</v>
      </c>
      <c r="D16395" t="s">
        <v>130</v>
      </c>
      <c r="E16395" t="s">
        <v>128</v>
      </c>
      <c r="F16395" t="s">
        <v>196</v>
      </c>
      <c r="G16395" t="s">
        <v>114</v>
      </c>
      <c r="H16395" t="s">
        <v>96</v>
      </c>
      <c r="I16395" t="s">
        <v>74</v>
      </c>
      <c r="J16395" t="s">
        <v>97</v>
      </c>
      <c r="K16395" s="23">
        <v>1.9</v>
      </c>
      <c r="L16395" s="24">
        <v>3.6</v>
      </c>
      <c r="M16395" s="24">
        <v>6.84</v>
      </c>
      <c r="N16395" s="24">
        <v>4.79</v>
      </c>
      <c r="O16395" s="24">
        <v>2.0499999999999998</v>
      </c>
      <c r="P16395" s="25">
        <v>30</v>
      </c>
    </row>
    <row r="16396" spans="1:16" x14ac:dyDescent="0.3">
      <c r="A16396" s="22">
        <v>43690</v>
      </c>
      <c r="B16396">
        <v>2019</v>
      </c>
      <c r="C16396">
        <v>8</v>
      </c>
      <c r="D16396" t="s">
        <v>130</v>
      </c>
      <c r="E16396" t="s">
        <v>128</v>
      </c>
      <c r="F16396" t="s">
        <v>196</v>
      </c>
      <c r="G16396" t="s">
        <v>114</v>
      </c>
      <c r="H16396" t="s">
        <v>98</v>
      </c>
      <c r="I16396" t="s">
        <v>75</v>
      </c>
      <c r="J16396" t="s">
        <v>99</v>
      </c>
      <c r="K16396" s="23">
        <v>2</v>
      </c>
      <c r="L16396" s="24">
        <v>2.8</v>
      </c>
      <c r="M16396" s="24">
        <v>5.6</v>
      </c>
      <c r="N16396" s="24">
        <v>4.03</v>
      </c>
      <c r="O16396" s="24">
        <v>1.57</v>
      </c>
      <c r="P16396" s="25">
        <v>28</v>
      </c>
    </row>
    <row r="16397" spans="1:16" x14ac:dyDescent="0.3">
      <c r="A16397" s="22">
        <v>43690</v>
      </c>
      <c r="B16397">
        <v>2019</v>
      </c>
      <c r="C16397">
        <v>8</v>
      </c>
      <c r="D16397" t="s">
        <v>130</v>
      </c>
      <c r="E16397" t="s">
        <v>128</v>
      </c>
      <c r="F16397" t="s">
        <v>196</v>
      </c>
      <c r="G16397" t="s">
        <v>114</v>
      </c>
      <c r="H16397" t="s">
        <v>100</v>
      </c>
      <c r="I16397" t="s">
        <v>70</v>
      </c>
      <c r="J16397" t="s">
        <v>101</v>
      </c>
      <c r="K16397" s="23">
        <v>15</v>
      </c>
      <c r="L16397" s="24">
        <v>2.4</v>
      </c>
      <c r="M16397" s="24">
        <v>36</v>
      </c>
      <c r="N16397" s="24">
        <v>26.64</v>
      </c>
      <c r="O16397" s="24">
        <v>9.36</v>
      </c>
      <c r="P16397" s="25">
        <v>26</v>
      </c>
    </row>
    <row r="16398" spans="1:16" x14ac:dyDescent="0.3">
      <c r="A16398" s="22">
        <v>43690</v>
      </c>
      <c r="B16398">
        <v>2019</v>
      </c>
      <c r="C16398">
        <v>8</v>
      </c>
      <c r="D16398" t="s">
        <v>130</v>
      </c>
      <c r="E16398" t="s">
        <v>128</v>
      </c>
      <c r="F16398" t="s">
        <v>196</v>
      </c>
      <c r="G16398" t="s">
        <v>114</v>
      </c>
      <c r="H16398" t="s">
        <v>102</v>
      </c>
      <c r="I16398" t="s">
        <v>71</v>
      </c>
      <c r="J16398" t="s">
        <v>103</v>
      </c>
      <c r="K16398" s="23">
        <v>3</v>
      </c>
      <c r="L16398" s="24">
        <v>6.9</v>
      </c>
      <c r="M16398" s="24">
        <v>20.7</v>
      </c>
      <c r="N16398" s="24">
        <v>13.66</v>
      </c>
      <c r="O16398" s="24">
        <v>7.04</v>
      </c>
      <c r="P16398" s="25">
        <v>34</v>
      </c>
    </row>
    <row r="16399" spans="1:16" x14ac:dyDescent="0.3">
      <c r="A16399" s="22">
        <v>43690</v>
      </c>
      <c r="B16399">
        <v>2019</v>
      </c>
      <c r="C16399">
        <v>8</v>
      </c>
      <c r="D16399" t="s">
        <v>130</v>
      </c>
      <c r="E16399" t="s">
        <v>128</v>
      </c>
      <c r="F16399" t="s">
        <v>196</v>
      </c>
      <c r="G16399" t="s">
        <v>114</v>
      </c>
      <c r="H16399" t="s">
        <v>104</v>
      </c>
      <c r="I16399" t="s">
        <v>76</v>
      </c>
      <c r="J16399" t="s">
        <v>105</v>
      </c>
      <c r="K16399" s="23">
        <v>0</v>
      </c>
      <c r="L16399" s="24">
        <v>7.4</v>
      </c>
      <c r="M16399" s="24">
        <v>0</v>
      </c>
      <c r="N16399" s="24">
        <v>0</v>
      </c>
      <c r="O16399" s="24">
        <v>0</v>
      </c>
      <c r="P16399" s="25">
        <v>34</v>
      </c>
    </row>
    <row r="16400" spans="1:16" x14ac:dyDescent="0.3">
      <c r="A16400" s="22">
        <v>43690</v>
      </c>
      <c r="B16400">
        <v>2019</v>
      </c>
      <c r="C16400">
        <v>8</v>
      </c>
      <c r="D16400" t="s">
        <v>130</v>
      </c>
      <c r="E16400" t="s">
        <v>128</v>
      </c>
      <c r="F16400" t="s">
        <v>196</v>
      </c>
      <c r="G16400" t="s">
        <v>114</v>
      </c>
      <c r="H16400" t="s">
        <v>106</v>
      </c>
      <c r="I16400" t="s">
        <v>69</v>
      </c>
      <c r="J16400" t="s">
        <v>107</v>
      </c>
      <c r="K16400" s="23">
        <v>2</v>
      </c>
      <c r="L16400" s="24">
        <v>16.5</v>
      </c>
      <c r="M16400" s="24">
        <v>33</v>
      </c>
      <c r="N16400" s="24">
        <v>25.74</v>
      </c>
      <c r="O16400" s="24">
        <v>7.26</v>
      </c>
      <c r="P16400" s="25">
        <v>22</v>
      </c>
    </row>
    <row r="16401" spans="1:16" x14ac:dyDescent="0.3">
      <c r="A16401" s="22">
        <v>43690</v>
      </c>
      <c r="B16401">
        <v>2019</v>
      </c>
      <c r="C16401">
        <v>8</v>
      </c>
      <c r="D16401" t="s">
        <v>130</v>
      </c>
      <c r="E16401" t="s">
        <v>128</v>
      </c>
      <c r="F16401" t="s">
        <v>196</v>
      </c>
      <c r="G16401" t="s">
        <v>114</v>
      </c>
      <c r="H16401" t="s">
        <v>108</v>
      </c>
      <c r="I16401" t="s">
        <v>72</v>
      </c>
      <c r="J16401" t="s">
        <v>109</v>
      </c>
      <c r="K16401" s="23">
        <v>1</v>
      </c>
      <c r="L16401" s="24">
        <v>8.1999999999999993</v>
      </c>
      <c r="M16401" s="24">
        <v>8.1999999999999993</v>
      </c>
      <c r="N16401" s="24">
        <v>5.58</v>
      </c>
      <c r="O16401" s="24">
        <v>2.62</v>
      </c>
      <c r="P16401" s="25">
        <v>32</v>
      </c>
    </row>
    <row r="16402" spans="1:16" x14ac:dyDescent="0.3">
      <c r="A16402" s="22">
        <v>43691</v>
      </c>
      <c r="B16402">
        <v>2019</v>
      </c>
      <c r="C16402">
        <v>8</v>
      </c>
      <c r="D16402" t="s">
        <v>130</v>
      </c>
      <c r="E16402" t="s">
        <v>128</v>
      </c>
      <c r="F16402" t="s">
        <v>196</v>
      </c>
      <c r="G16402" t="s">
        <v>115</v>
      </c>
      <c r="H16402" t="s">
        <v>94</v>
      </c>
      <c r="I16402" t="s">
        <v>73</v>
      </c>
      <c r="J16402" t="s">
        <v>95</v>
      </c>
      <c r="K16402" s="23">
        <v>4.34</v>
      </c>
      <c r="L16402" s="24">
        <v>3.1</v>
      </c>
      <c r="M16402" s="24">
        <v>13.45</v>
      </c>
      <c r="N16402" s="24">
        <v>9.41</v>
      </c>
      <c r="O16402" s="24">
        <v>4.04</v>
      </c>
      <c r="P16402" s="25">
        <v>30</v>
      </c>
    </row>
    <row r="16403" spans="1:16" x14ac:dyDescent="0.3">
      <c r="A16403" s="22">
        <v>43691</v>
      </c>
      <c r="B16403">
        <v>2019</v>
      </c>
      <c r="C16403">
        <v>8</v>
      </c>
      <c r="D16403" t="s">
        <v>130</v>
      </c>
      <c r="E16403" t="s">
        <v>128</v>
      </c>
      <c r="F16403" t="s">
        <v>196</v>
      </c>
      <c r="G16403" t="s">
        <v>115</v>
      </c>
      <c r="H16403" t="s">
        <v>96</v>
      </c>
      <c r="I16403" t="s">
        <v>74</v>
      </c>
      <c r="J16403" t="s">
        <v>97</v>
      </c>
      <c r="K16403" s="23">
        <v>0.67</v>
      </c>
      <c r="L16403" s="24">
        <v>3.6</v>
      </c>
      <c r="M16403" s="24">
        <v>2.41</v>
      </c>
      <c r="N16403" s="24">
        <v>1.69</v>
      </c>
      <c r="O16403" s="24">
        <v>0.72</v>
      </c>
      <c r="P16403" s="25">
        <v>30</v>
      </c>
    </row>
    <row r="16404" spans="1:16" x14ac:dyDescent="0.3">
      <c r="A16404" s="22">
        <v>43691</v>
      </c>
      <c r="B16404">
        <v>2019</v>
      </c>
      <c r="C16404">
        <v>8</v>
      </c>
      <c r="D16404" t="s">
        <v>130</v>
      </c>
      <c r="E16404" t="s">
        <v>128</v>
      </c>
      <c r="F16404" t="s">
        <v>196</v>
      </c>
      <c r="G16404" t="s">
        <v>115</v>
      </c>
      <c r="H16404" t="s">
        <v>98</v>
      </c>
      <c r="I16404" t="s">
        <v>75</v>
      </c>
      <c r="J16404" t="s">
        <v>99</v>
      </c>
      <c r="K16404" s="23">
        <v>3.1</v>
      </c>
      <c r="L16404" s="24">
        <v>2.8</v>
      </c>
      <c r="M16404" s="24">
        <v>8.68</v>
      </c>
      <c r="N16404" s="24">
        <v>6.25</v>
      </c>
      <c r="O16404" s="24">
        <v>2.4300000000000002</v>
      </c>
      <c r="P16404" s="25">
        <v>28</v>
      </c>
    </row>
    <row r="16405" spans="1:16" x14ac:dyDescent="0.3">
      <c r="A16405" s="22">
        <v>43691</v>
      </c>
      <c r="B16405">
        <v>2019</v>
      </c>
      <c r="C16405">
        <v>8</v>
      </c>
      <c r="D16405" t="s">
        <v>130</v>
      </c>
      <c r="E16405" t="s">
        <v>128</v>
      </c>
      <c r="F16405" t="s">
        <v>196</v>
      </c>
      <c r="G16405" t="s">
        <v>115</v>
      </c>
      <c r="H16405" t="s">
        <v>100</v>
      </c>
      <c r="I16405" t="s">
        <v>70</v>
      </c>
      <c r="J16405" t="s">
        <v>101</v>
      </c>
      <c r="K16405" s="23">
        <v>20</v>
      </c>
      <c r="L16405" s="24">
        <v>2.4</v>
      </c>
      <c r="M16405" s="24">
        <v>48</v>
      </c>
      <c r="N16405" s="24">
        <v>35.520000000000003</v>
      </c>
      <c r="O16405" s="24">
        <v>12.48</v>
      </c>
      <c r="P16405" s="25">
        <v>26</v>
      </c>
    </row>
    <row r="16406" spans="1:16" x14ac:dyDescent="0.3">
      <c r="A16406" s="22">
        <v>43691</v>
      </c>
      <c r="B16406">
        <v>2019</v>
      </c>
      <c r="C16406">
        <v>8</v>
      </c>
      <c r="D16406" t="s">
        <v>130</v>
      </c>
      <c r="E16406" t="s">
        <v>128</v>
      </c>
      <c r="F16406" t="s">
        <v>196</v>
      </c>
      <c r="G16406" t="s">
        <v>115</v>
      </c>
      <c r="H16406" t="s">
        <v>102</v>
      </c>
      <c r="I16406" t="s">
        <v>71</v>
      </c>
      <c r="J16406" t="s">
        <v>103</v>
      </c>
      <c r="K16406" s="23">
        <v>6</v>
      </c>
      <c r="L16406" s="24">
        <v>6.9</v>
      </c>
      <c r="M16406" s="24">
        <v>41.4</v>
      </c>
      <c r="N16406" s="24">
        <v>27.32</v>
      </c>
      <c r="O16406" s="24">
        <v>14.08</v>
      </c>
      <c r="P16406" s="25">
        <v>34</v>
      </c>
    </row>
    <row r="16407" spans="1:16" x14ac:dyDescent="0.3">
      <c r="A16407" s="22">
        <v>43691</v>
      </c>
      <c r="B16407">
        <v>2019</v>
      </c>
      <c r="C16407">
        <v>8</v>
      </c>
      <c r="D16407" t="s">
        <v>130</v>
      </c>
      <c r="E16407" t="s">
        <v>128</v>
      </c>
      <c r="F16407" t="s">
        <v>196</v>
      </c>
      <c r="G16407" t="s">
        <v>115</v>
      </c>
      <c r="H16407" t="s">
        <v>104</v>
      </c>
      <c r="I16407" t="s">
        <v>76</v>
      </c>
      <c r="J16407" t="s">
        <v>105</v>
      </c>
      <c r="K16407" s="23">
        <v>0</v>
      </c>
      <c r="L16407" s="24">
        <v>7.4</v>
      </c>
      <c r="M16407" s="24">
        <v>0</v>
      </c>
      <c r="N16407" s="24">
        <v>0</v>
      </c>
      <c r="O16407" s="24">
        <v>0</v>
      </c>
      <c r="P16407" s="25">
        <v>34</v>
      </c>
    </row>
    <row r="16408" spans="1:16" x14ac:dyDescent="0.3">
      <c r="A16408" s="22">
        <v>43691</v>
      </c>
      <c r="B16408">
        <v>2019</v>
      </c>
      <c r="C16408">
        <v>8</v>
      </c>
      <c r="D16408" t="s">
        <v>130</v>
      </c>
      <c r="E16408" t="s">
        <v>128</v>
      </c>
      <c r="F16408" t="s">
        <v>196</v>
      </c>
      <c r="G16408" t="s">
        <v>115</v>
      </c>
      <c r="H16408" t="s">
        <v>106</v>
      </c>
      <c r="I16408" t="s">
        <v>69</v>
      </c>
      <c r="J16408" t="s">
        <v>107</v>
      </c>
      <c r="K16408" s="23">
        <v>0</v>
      </c>
      <c r="L16408" s="24">
        <v>16.5</v>
      </c>
      <c r="M16408" s="24">
        <v>0</v>
      </c>
      <c r="N16408" s="24">
        <v>0</v>
      </c>
      <c r="O16408" s="24">
        <v>0</v>
      </c>
      <c r="P16408" s="25">
        <v>22</v>
      </c>
    </row>
    <row r="16409" spans="1:16" x14ac:dyDescent="0.3">
      <c r="A16409" s="22">
        <v>43691</v>
      </c>
      <c r="B16409">
        <v>2019</v>
      </c>
      <c r="C16409">
        <v>8</v>
      </c>
      <c r="D16409" t="s">
        <v>130</v>
      </c>
      <c r="E16409" t="s">
        <v>128</v>
      </c>
      <c r="F16409" t="s">
        <v>196</v>
      </c>
      <c r="G16409" t="s">
        <v>115</v>
      </c>
      <c r="H16409" t="s">
        <v>108</v>
      </c>
      <c r="I16409" t="s">
        <v>72</v>
      </c>
      <c r="J16409" t="s">
        <v>109</v>
      </c>
      <c r="K16409" s="23">
        <v>3</v>
      </c>
      <c r="L16409" s="24">
        <v>8.1999999999999993</v>
      </c>
      <c r="M16409" s="24">
        <v>24.6</v>
      </c>
      <c r="N16409" s="24">
        <v>16.73</v>
      </c>
      <c r="O16409" s="24">
        <v>7.87</v>
      </c>
      <c r="P16409" s="25">
        <v>32</v>
      </c>
    </row>
    <row r="16410" spans="1:16" x14ac:dyDescent="0.3">
      <c r="A16410" s="22">
        <v>43692</v>
      </c>
      <c r="B16410">
        <v>2019</v>
      </c>
      <c r="C16410">
        <v>8</v>
      </c>
      <c r="D16410" t="s">
        <v>130</v>
      </c>
      <c r="E16410" t="s">
        <v>128</v>
      </c>
      <c r="F16410" t="s">
        <v>196</v>
      </c>
      <c r="G16410" t="s">
        <v>93</v>
      </c>
      <c r="H16410" t="s">
        <v>94</v>
      </c>
      <c r="I16410" t="s">
        <v>73</v>
      </c>
      <c r="J16410" t="s">
        <v>95</v>
      </c>
      <c r="K16410" s="23">
        <v>8.67</v>
      </c>
      <c r="L16410" s="24">
        <v>3.1</v>
      </c>
      <c r="M16410" s="24">
        <v>26.88</v>
      </c>
      <c r="N16410" s="24">
        <v>18.82</v>
      </c>
      <c r="O16410" s="24">
        <v>8.06</v>
      </c>
      <c r="P16410" s="25">
        <v>30</v>
      </c>
    </row>
    <row r="16411" spans="1:16" x14ac:dyDescent="0.3">
      <c r="A16411" s="22">
        <v>43692</v>
      </c>
      <c r="B16411">
        <v>2019</v>
      </c>
      <c r="C16411">
        <v>8</v>
      </c>
      <c r="D16411" t="s">
        <v>130</v>
      </c>
      <c r="E16411" t="s">
        <v>128</v>
      </c>
      <c r="F16411" t="s">
        <v>196</v>
      </c>
      <c r="G16411" t="s">
        <v>93</v>
      </c>
      <c r="H16411" t="s">
        <v>96</v>
      </c>
      <c r="I16411" t="s">
        <v>74</v>
      </c>
      <c r="J16411" t="s">
        <v>97</v>
      </c>
      <c r="K16411" s="23">
        <v>1.99</v>
      </c>
      <c r="L16411" s="24">
        <v>3.6</v>
      </c>
      <c r="M16411" s="24">
        <v>7.16</v>
      </c>
      <c r="N16411" s="24">
        <v>5.01</v>
      </c>
      <c r="O16411" s="24">
        <v>2.15</v>
      </c>
      <c r="P16411" s="25">
        <v>30</v>
      </c>
    </row>
    <row r="16412" spans="1:16" x14ac:dyDescent="0.3">
      <c r="A16412" s="22">
        <v>43692</v>
      </c>
      <c r="B16412">
        <v>2019</v>
      </c>
      <c r="C16412">
        <v>8</v>
      </c>
      <c r="D16412" t="s">
        <v>130</v>
      </c>
      <c r="E16412" t="s">
        <v>128</v>
      </c>
      <c r="F16412" t="s">
        <v>196</v>
      </c>
      <c r="G16412" t="s">
        <v>93</v>
      </c>
      <c r="H16412" t="s">
        <v>98</v>
      </c>
      <c r="I16412" t="s">
        <v>75</v>
      </c>
      <c r="J16412" t="s">
        <v>99</v>
      </c>
      <c r="K16412" s="23">
        <v>2</v>
      </c>
      <c r="L16412" s="24">
        <v>2.8</v>
      </c>
      <c r="M16412" s="24">
        <v>5.6</v>
      </c>
      <c r="N16412" s="24">
        <v>4.03</v>
      </c>
      <c r="O16412" s="24">
        <v>1.57</v>
      </c>
      <c r="P16412" s="25">
        <v>28</v>
      </c>
    </row>
    <row r="16413" spans="1:16" x14ac:dyDescent="0.3">
      <c r="A16413" s="22">
        <v>43692</v>
      </c>
      <c r="B16413">
        <v>2019</v>
      </c>
      <c r="C16413">
        <v>8</v>
      </c>
      <c r="D16413" t="s">
        <v>130</v>
      </c>
      <c r="E16413" t="s">
        <v>128</v>
      </c>
      <c r="F16413" t="s">
        <v>196</v>
      </c>
      <c r="G16413" t="s">
        <v>93</v>
      </c>
      <c r="H16413" t="s">
        <v>100</v>
      </c>
      <c r="I16413" t="s">
        <v>70</v>
      </c>
      <c r="J16413" t="s">
        <v>101</v>
      </c>
      <c r="K16413" s="23">
        <v>12</v>
      </c>
      <c r="L16413" s="24">
        <v>2.4</v>
      </c>
      <c r="M16413" s="24">
        <v>28.8</v>
      </c>
      <c r="N16413" s="24">
        <v>21.31</v>
      </c>
      <c r="O16413" s="24">
        <v>7.49</v>
      </c>
      <c r="P16413" s="25">
        <v>26</v>
      </c>
    </row>
    <row r="16414" spans="1:16" x14ac:dyDescent="0.3">
      <c r="A16414" s="22">
        <v>43692</v>
      </c>
      <c r="B16414">
        <v>2019</v>
      </c>
      <c r="C16414">
        <v>8</v>
      </c>
      <c r="D16414" t="s">
        <v>130</v>
      </c>
      <c r="E16414" t="s">
        <v>128</v>
      </c>
      <c r="F16414" t="s">
        <v>196</v>
      </c>
      <c r="G16414" t="s">
        <v>93</v>
      </c>
      <c r="H16414" t="s">
        <v>102</v>
      </c>
      <c r="I16414" t="s">
        <v>71</v>
      </c>
      <c r="J16414" t="s">
        <v>103</v>
      </c>
      <c r="K16414" s="23">
        <v>9</v>
      </c>
      <c r="L16414" s="24">
        <v>6.9</v>
      </c>
      <c r="M16414" s="24">
        <v>62.1</v>
      </c>
      <c r="N16414" s="24">
        <v>40.99</v>
      </c>
      <c r="O16414" s="24">
        <v>21.11</v>
      </c>
      <c r="P16414" s="25">
        <v>34</v>
      </c>
    </row>
    <row r="16415" spans="1:16" x14ac:dyDescent="0.3">
      <c r="A16415" s="22">
        <v>43692</v>
      </c>
      <c r="B16415">
        <v>2019</v>
      </c>
      <c r="C16415">
        <v>8</v>
      </c>
      <c r="D16415" t="s">
        <v>130</v>
      </c>
      <c r="E16415" t="s">
        <v>128</v>
      </c>
      <c r="F16415" t="s">
        <v>196</v>
      </c>
      <c r="G16415" t="s">
        <v>93</v>
      </c>
      <c r="H16415" t="s">
        <v>104</v>
      </c>
      <c r="I16415" t="s">
        <v>76</v>
      </c>
      <c r="J16415" t="s">
        <v>105</v>
      </c>
      <c r="K16415" s="23">
        <v>0</v>
      </c>
      <c r="L16415" s="24">
        <v>7.4</v>
      </c>
      <c r="M16415" s="24">
        <v>0</v>
      </c>
      <c r="N16415" s="24">
        <v>0</v>
      </c>
      <c r="O16415" s="24">
        <v>0</v>
      </c>
      <c r="P16415" s="25">
        <v>34</v>
      </c>
    </row>
    <row r="16416" spans="1:16" x14ac:dyDescent="0.3">
      <c r="A16416" s="22">
        <v>43692</v>
      </c>
      <c r="B16416">
        <v>2019</v>
      </c>
      <c r="C16416">
        <v>8</v>
      </c>
      <c r="D16416" t="s">
        <v>130</v>
      </c>
      <c r="E16416" t="s">
        <v>128</v>
      </c>
      <c r="F16416" t="s">
        <v>196</v>
      </c>
      <c r="G16416" t="s">
        <v>93</v>
      </c>
      <c r="H16416" t="s">
        <v>106</v>
      </c>
      <c r="I16416" t="s">
        <v>69</v>
      </c>
      <c r="J16416" t="s">
        <v>107</v>
      </c>
      <c r="K16416" s="23">
        <v>11</v>
      </c>
      <c r="L16416" s="24">
        <v>16.5</v>
      </c>
      <c r="M16416" s="24">
        <v>181.5</v>
      </c>
      <c r="N16416" s="24">
        <v>141.57</v>
      </c>
      <c r="O16416" s="24">
        <v>39.93</v>
      </c>
      <c r="P16416" s="25">
        <v>22</v>
      </c>
    </row>
    <row r="16417" spans="1:16" x14ac:dyDescent="0.3">
      <c r="A16417" s="22">
        <v>43692</v>
      </c>
      <c r="B16417">
        <v>2019</v>
      </c>
      <c r="C16417">
        <v>8</v>
      </c>
      <c r="D16417" t="s">
        <v>130</v>
      </c>
      <c r="E16417" t="s">
        <v>128</v>
      </c>
      <c r="F16417" t="s">
        <v>196</v>
      </c>
      <c r="G16417" t="s">
        <v>93</v>
      </c>
      <c r="H16417" t="s">
        <v>108</v>
      </c>
      <c r="I16417" t="s">
        <v>72</v>
      </c>
      <c r="J16417" t="s">
        <v>109</v>
      </c>
      <c r="K16417" s="23">
        <v>2</v>
      </c>
      <c r="L16417" s="24">
        <v>8.1999999999999993</v>
      </c>
      <c r="M16417" s="24">
        <v>16.399999999999999</v>
      </c>
      <c r="N16417" s="24">
        <v>11.15</v>
      </c>
      <c r="O16417" s="24">
        <v>5.25</v>
      </c>
      <c r="P16417" s="25">
        <v>32</v>
      </c>
    </row>
    <row r="16418" spans="1:16" x14ac:dyDescent="0.3">
      <c r="A16418" s="22">
        <v>43693</v>
      </c>
      <c r="B16418">
        <v>2019</v>
      </c>
      <c r="C16418">
        <v>8</v>
      </c>
      <c r="D16418" t="s">
        <v>130</v>
      </c>
      <c r="E16418" t="s">
        <v>128</v>
      </c>
      <c r="F16418" t="s">
        <v>196</v>
      </c>
      <c r="G16418" t="s">
        <v>110</v>
      </c>
      <c r="H16418" t="s">
        <v>94</v>
      </c>
      <c r="I16418" t="s">
        <v>73</v>
      </c>
      <c r="J16418" t="s">
        <v>95</v>
      </c>
      <c r="K16418" s="23">
        <v>3.33</v>
      </c>
      <c r="L16418" s="24">
        <v>3.1</v>
      </c>
      <c r="M16418" s="24">
        <v>10.32</v>
      </c>
      <c r="N16418" s="24">
        <v>7.22</v>
      </c>
      <c r="O16418" s="24">
        <v>3.1</v>
      </c>
      <c r="P16418" s="25">
        <v>30</v>
      </c>
    </row>
    <row r="16419" spans="1:16" x14ac:dyDescent="0.3">
      <c r="A16419" s="22">
        <v>43693</v>
      </c>
      <c r="B16419">
        <v>2019</v>
      </c>
      <c r="C16419">
        <v>8</v>
      </c>
      <c r="D16419" t="s">
        <v>130</v>
      </c>
      <c r="E16419" t="s">
        <v>128</v>
      </c>
      <c r="F16419" t="s">
        <v>196</v>
      </c>
      <c r="G16419" t="s">
        <v>110</v>
      </c>
      <c r="H16419" t="s">
        <v>96</v>
      </c>
      <c r="I16419" t="s">
        <v>74</v>
      </c>
      <c r="J16419" t="s">
        <v>97</v>
      </c>
      <c r="K16419" s="23">
        <v>2.68</v>
      </c>
      <c r="L16419" s="24">
        <v>3.6</v>
      </c>
      <c r="M16419" s="24">
        <v>9.65</v>
      </c>
      <c r="N16419" s="24">
        <v>6.76</v>
      </c>
      <c r="O16419" s="24">
        <v>2.89</v>
      </c>
      <c r="P16419" s="25">
        <v>30</v>
      </c>
    </row>
    <row r="16420" spans="1:16" x14ac:dyDescent="0.3">
      <c r="A16420" s="22">
        <v>43693</v>
      </c>
      <c r="B16420">
        <v>2019</v>
      </c>
      <c r="C16420">
        <v>8</v>
      </c>
      <c r="D16420" t="s">
        <v>130</v>
      </c>
      <c r="E16420" t="s">
        <v>128</v>
      </c>
      <c r="F16420" t="s">
        <v>196</v>
      </c>
      <c r="G16420" t="s">
        <v>110</v>
      </c>
      <c r="H16420" t="s">
        <v>98</v>
      </c>
      <c r="I16420" t="s">
        <v>75</v>
      </c>
      <c r="J16420" t="s">
        <v>99</v>
      </c>
      <c r="K16420" s="23">
        <v>2</v>
      </c>
      <c r="L16420" s="24">
        <v>2.8</v>
      </c>
      <c r="M16420" s="24">
        <v>5.6</v>
      </c>
      <c r="N16420" s="24">
        <v>4.03</v>
      </c>
      <c r="O16420" s="24">
        <v>1.57</v>
      </c>
      <c r="P16420" s="25">
        <v>28</v>
      </c>
    </row>
    <row r="16421" spans="1:16" x14ac:dyDescent="0.3">
      <c r="A16421" s="22">
        <v>43693</v>
      </c>
      <c r="B16421">
        <v>2019</v>
      </c>
      <c r="C16421">
        <v>8</v>
      </c>
      <c r="D16421" t="s">
        <v>130</v>
      </c>
      <c r="E16421" t="s">
        <v>128</v>
      </c>
      <c r="F16421" t="s">
        <v>196</v>
      </c>
      <c r="G16421" t="s">
        <v>110</v>
      </c>
      <c r="H16421" t="s">
        <v>100</v>
      </c>
      <c r="I16421" t="s">
        <v>70</v>
      </c>
      <c r="J16421" t="s">
        <v>101</v>
      </c>
      <c r="K16421" s="23">
        <v>13</v>
      </c>
      <c r="L16421" s="24">
        <v>2.4</v>
      </c>
      <c r="M16421" s="24">
        <v>31.2</v>
      </c>
      <c r="N16421" s="24">
        <v>23.09</v>
      </c>
      <c r="O16421" s="24">
        <v>8.11</v>
      </c>
      <c r="P16421" s="25">
        <v>26</v>
      </c>
    </row>
    <row r="16422" spans="1:16" x14ac:dyDescent="0.3">
      <c r="A16422" s="22">
        <v>43693</v>
      </c>
      <c r="B16422">
        <v>2019</v>
      </c>
      <c r="C16422">
        <v>8</v>
      </c>
      <c r="D16422" t="s">
        <v>130</v>
      </c>
      <c r="E16422" t="s">
        <v>128</v>
      </c>
      <c r="F16422" t="s">
        <v>196</v>
      </c>
      <c r="G16422" t="s">
        <v>110</v>
      </c>
      <c r="H16422" t="s">
        <v>102</v>
      </c>
      <c r="I16422" t="s">
        <v>71</v>
      </c>
      <c r="J16422" t="s">
        <v>103</v>
      </c>
      <c r="K16422" s="23">
        <v>15</v>
      </c>
      <c r="L16422" s="24">
        <v>6.9</v>
      </c>
      <c r="M16422" s="24">
        <v>103.5</v>
      </c>
      <c r="N16422" s="24">
        <v>68.31</v>
      </c>
      <c r="O16422" s="24">
        <v>35.19</v>
      </c>
      <c r="P16422" s="25">
        <v>34</v>
      </c>
    </row>
    <row r="16423" spans="1:16" x14ac:dyDescent="0.3">
      <c r="A16423" s="22">
        <v>43693</v>
      </c>
      <c r="B16423">
        <v>2019</v>
      </c>
      <c r="C16423">
        <v>8</v>
      </c>
      <c r="D16423" t="s">
        <v>130</v>
      </c>
      <c r="E16423" t="s">
        <v>128</v>
      </c>
      <c r="F16423" t="s">
        <v>196</v>
      </c>
      <c r="G16423" t="s">
        <v>110</v>
      </c>
      <c r="H16423" t="s">
        <v>104</v>
      </c>
      <c r="I16423" t="s">
        <v>76</v>
      </c>
      <c r="J16423" t="s">
        <v>105</v>
      </c>
      <c r="K16423" s="23">
        <v>0</v>
      </c>
      <c r="L16423" s="24">
        <v>7.4</v>
      </c>
      <c r="M16423" s="24">
        <v>0</v>
      </c>
      <c r="N16423" s="24">
        <v>0</v>
      </c>
      <c r="O16423" s="24">
        <v>0</v>
      </c>
      <c r="P16423" s="25">
        <v>34</v>
      </c>
    </row>
    <row r="16424" spans="1:16" x14ac:dyDescent="0.3">
      <c r="A16424" s="22">
        <v>43693</v>
      </c>
      <c r="B16424">
        <v>2019</v>
      </c>
      <c r="C16424">
        <v>8</v>
      </c>
      <c r="D16424" t="s">
        <v>130</v>
      </c>
      <c r="E16424" t="s">
        <v>128</v>
      </c>
      <c r="F16424" t="s">
        <v>196</v>
      </c>
      <c r="G16424" t="s">
        <v>110</v>
      </c>
      <c r="H16424" t="s">
        <v>106</v>
      </c>
      <c r="I16424" t="s">
        <v>69</v>
      </c>
      <c r="J16424" t="s">
        <v>107</v>
      </c>
      <c r="K16424" s="23">
        <v>10</v>
      </c>
      <c r="L16424" s="24">
        <v>16.5</v>
      </c>
      <c r="M16424" s="24">
        <v>165</v>
      </c>
      <c r="N16424" s="24">
        <v>128.69999999999999</v>
      </c>
      <c r="O16424" s="24">
        <v>36.299999999999997</v>
      </c>
      <c r="P16424" s="25">
        <v>22</v>
      </c>
    </row>
    <row r="16425" spans="1:16" x14ac:dyDescent="0.3">
      <c r="A16425" s="22">
        <v>43693</v>
      </c>
      <c r="B16425">
        <v>2019</v>
      </c>
      <c r="C16425">
        <v>8</v>
      </c>
      <c r="D16425" t="s">
        <v>130</v>
      </c>
      <c r="E16425" t="s">
        <v>128</v>
      </c>
      <c r="F16425" t="s">
        <v>196</v>
      </c>
      <c r="G16425" t="s">
        <v>110</v>
      </c>
      <c r="H16425" t="s">
        <v>108</v>
      </c>
      <c r="I16425" t="s">
        <v>72</v>
      </c>
      <c r="J16425" t="s">
        <v>109</v>
      </c>
      <c r="K16425" s="23">
        <v>7</v>
      </c>
      <c r="L16425" s="24">
        <v>8.1999999999999993</v>
      </c>
      <c r="M16425" s="24">
        <v>57.4</v>
      </c>
      <c r="N16425" s="24">
        <v>39.03</v>
      </c>
      <c r="O16425" s="24">
        <v>18.37</v>
      </c>
      <c r="P16425" s="25">
        <v>32</v>
      </c>
    </row>
    <row r="16426" spans="1:16" x14ac:dyDescent="0.3">
      <c r="A16426" s="22">
        <v>43694</v>
      </c>
      <c r="B16426">
        <v>2019</v>
      </c>
      <c r="C16426">
        <v>8</v>
      </c>
      <c r="D16426" t="s">
        <v>130</v>
      </c>
      <c r="E16426" t="s">
        <v>128</v>
      </c>
      <c r="F16426" t="s">
        <v>196</v>
      </c>
      <c r="G16426" t="s">
        <v>111</v>
      </c>
      <c r="H16426" t="s">
        <v>94</v>
      </c>
      <c r="I16426" t="s">
        <v>73</v>
      </c>
      <c r="J16426" t="s">
        <v>95</v>
      </c>
      <c r="K16426" s="23">
        <v>7.67</v>
      </c>
      <c r="L16426" s="24">
        <v>3.1</v>
      </c>
      <c r="M16426" s="24">
        <v>23.78</v>
      </c>
      <c r="N16426" s="24">
        <v>16.649999999999999</v>
      </c>
      <c r="O16426" s="24">
        <v>7.13</v>
      </c>
      <c r="P16426" s="25">
        <v>30</v>
      </c>
    </row>
    <row r="16427" spans="1:16" x14ac:dyDescent="0.3">
      <c r="A16427" s="22">
        <v>43694</v>
      </c>
      <c r="B16427">
        <v>2019</v>
      </c>
      <c r="C16427">
        <v>8</v>
      </c>
      <c r="D16427" t="s">
        <v>130</v>
      </c>
      <c r="E16427" t="s">
        <v>128</v>
      </c>
      <c r="F16427" t="s">
        <v>196</v>
      </c>
      <c r="G16427" t="s">
        <v>111</v>
      </c>
      <c r="H16427" t="s">
        <v>96</v>
      </c>
      <c r="I16427" t="s">
        <v>74</v>
      </c>
      <c r="J16427" t="s">
        <v>97</v>
      </c>
      <c r="K16427" s="23">
        <v>4.53</v>
      </c>
      <c r="L16427" s="24">
        <v>3.6</v>
      </c>
      <c r="M16427" s="24">
        <v>16.309999999999999</v>
      </c>
      <c r="N16427" s="24">
        <v>11.42</v>
      </c>
      <c r="O16427" s="24">
        <v>4.8899999999999997</v>
      </c>
      <c r="P16427" s="25">
        <v>30</v>
      </c>
    </row>
    <row r="16428" spans="1:16" x14ac:dyDescent="0.3">
      <c r="A16428" s="22">
        <v>43694</v>
      </c>
      <c r="B16428">
        <v>2019</v>
      </c>
      <c r="C16428">
        <v>8</v>
      </c>
      <c r="D16428" t="s">
        <v>130</v>
      </c>
      <c r="E16428" t="s">
        <v>128</v>
      </c>
      <c r="F16428" t="s">
        <v>196</v>
      </c>
      <c r="G16428" t="s">
        <v>111</v>
      </c>
      <c r="H16428" t="s">
        <v>98</v>
      </c>
      <c r="I16428" t="s">
        <v>75</v>
      </c>
      <c r="J16428" t="s">
        <v>99</v>
      </c>
      <c r="K16428" s="23">
        <v>2.4500000000000002</v>
      </c>
      <c r="L16428" s="24">
        <v>2.8</v>
      </c>
      <c r="M16428" s="24">
        <v>6.86</v>
      </c>
      <c r="N16428" s="24">
        <v>4.9400000000000004</v>
      </c>
      <c r="O16428" s="24">
        <v>1.92</v>
      </c>
      <c r="P16428" s="25">
        <v>28</v>
      </c>
    </row>
    <row r="16429" spans="1:16" x14ac:dyDescent="0.3">
      <c r="A16429" s="22">
        <v>43694</v>
      </c>
      <c r="B16429">
        <v>2019</v>
      </c>
      <c r="C16429">
        <v>8</v>
      </c>
      <c r="D16429" t="s">
        <v>130</v>
      </c>
      <c r="E16429" t="s">
        <v>128</v>
      </c>
      <c r="F16429" t="s">
        <v>196</v>
      </c>
      <c r="G16429" t="s">
        <v>111</v>
      </c>
      <c r="H16429" t="s">
        <v>100</v>
      </c>
      <c r="I16429" t="s">
        <v>70</v>
      </c>
      <c r="J16429" t="s">
        <v>101</v>
      </c>
      <c r="K16429" s="23">
        <v>18</v>
      </c>
      <c r="L16429" s="24">
        <v>2.4</v>
      </c>
      <c r="M16429" s="24">
        <v>43.2</v>
      </c>
      <c r="N16429" s="24">
        <v>31.97</v>
      </c>
      <c r="O16429" s="24">
        <v>11.23</v>
      </c>
      <c r="P16429" s="25">
        <v>26</v>
      </c>
    </row>
    <row r="16430" spans="1:16" x14ac:dyDescent="0.3">
      <c r="A16430" s="22">
        <v>43694</v>
      </c>
      <c r="B16430">
        <v>2019</v>
      </c>
      <c r="C16430">
        <v>8</v>
      </c>
      <c r="D16430" t="s">
        <v>130</v>
      </c>
      <c r="E16430" t="s">
        <v>128</v>
      </c>
      <c r="F16430" t="s">
        <v>196</v>
      </c>
      <c r="G16430" t="s">
        <v>111</v>
      </c>
      <c r="H16430" t="s">
        <v>102</v>
      </c>
      <c r="I16430" t="s">
        <v>71</v>
      </c>
      <c r="J16430" t="s">
        <v>103</v>
      </c>
      <c r="K16430" s="23">
        <v>5</v>
      </c>
      <c r="L16430" s="24">
        <v>6.9</v>
      </c>
      <c r="M16430" s="24">
        <v>34.5</v>
      </c>
      <c r="N16430" s="24">
        <v>22.77</v>
      </c>
      <c r="O16430" s="24">
        <v>11.73</v>
      </c>
      <c r="P16430" s="25">
        <v>34</v>
      </c>
    </row>
    <row r="16431" spans="1:16" x14ac:dyDescent="0.3">
      <c r="A16431" s="22">
        <v>43694</v>
      </c>
      <c r="B16431">
        <v>2019</v>
      </c>
      <c r="C16431">
        <v>8</v>
      </c>
      <c r="D16431" t="s">
        <v>130</v>
      </c>
      <c r="E16431" t="s">
        <v>128</v>
      </c>
      <c r="F16431" t="s">
        <v>196</v>
      </c>
      <c r="G16431" t="s">
        <v>111</v>
      </c>
      <c r="H16431" t="s">
        <v>104</v>
      </c>
      <c r="I16431" t="s">
        <v>76</v>
      </c>
      <c r="J16431" t="s">
        <v>105</v>
      </c>
      <c r="K16431" s="23">
        <v>1</v>
      </c>
      <c r="L16431" s="24">
        <v>7.4</v>
      </c>
      <c r="M16431" s="24">
        <v>7.4</v>
      </c>
      <c r="N16431" s="24">
        <v>4.88</v>
      </c>
      <c r="O16431" s="24">
        <v>2.52</v>
      </c>
      <c r="P16431" s="25">
        <v>34</v>
      </c>
    </row>
    <row r="16432" spans="1:16" x14ac:dyDescent="0.3">
      <c r="A16432" s="22">
        <v>43694</v>
      </c>
      <c r="B16432">
        <v>2019</v>
      </c>
      <c r="C16432">
        <v>8</v>
      </c>
      <c r="D16432" t="s">
        <v>130</v>
      </c>
      <c r="E16432" t="s">
        <v>128</v>
      </c>
      <c r="F16432" t="s">
        <v>196</v>
      </c>
      <c r="G16432" t="s">
        <v>111</v>
      </c>
      <c r="H16432" t="s">
        <v>106</v>
      </c>
      <c r="I16432" t="s">
        <v>69</v>
      </c>
      <c r="J16432" t="s">
        <v>107</v>
      </c>
      <c r="K16432" s="23">
        <v>0</v>
      </c>
      <c r="L16432" s="24">
        <v>16.5</v>
      </c>
      <c r="M16432" s="24">
        <v>0</v>
      </c>
      <c r="N16432" s="24">
        <v>0</v>
      </c>
      <c r="O16432" s="24">
        <v>0</v>
      </c>
      <c r="P16432" s="25">
        <v>22</v>
      </c>
    </row>
    <row r="16433" spans="1:16" x14ac:dyDescent="0.3">
      <c r="A16433" s="22">
        <v>43694</v>
      </c>
      <c r="B16433">
        <v>2019</v>
      </c>
      <c r="C16433">
        <v>8</v>
      </c>
      <c r="D16433" t="s">
        <v>130</v>
      </c>
      <c r="E16433" t="s">
        <v>128</v>
      </c>
      <c r="F16433" t="s">
        <v>196</v>
      </c>
      <c r="G16433" t="s">
        <v>111</v>
      </c>
      <c r="H16433" t="s">
        <v>108</v>
      </c>
      <c r="I16433" t="s">
        <v>72</v>
      </c>
      <c r="J16433" t="s">
        <v>109</v>
      </c>
      <c r="K16433" s="23">
        <v>2.5</v>
      </c>
      <c r="L16433" s="24">
        <v>8.1999999999999993</v>
      </c>
      <c r="M16433" s="24">
        <v>20.5</v>
      </c>
      <c r="N16433" s="24">
        <v>13.94</v>
      </c>
      <c r="O16433" s="24">
        <v>6.56</v>
      </c>
      <c r="P16433" s="25">
        <v>32</v>
      </c>
    </row>
    <row r="16434" spans="1:16" x14ac:dyDescent="0.3">
      <c r="A16434" s="22">
        <v>43695</v>
      </c>
      <c r="B16434">
        <v>2019</v>
      </c>
      <c r="C16434">
        <v>8</v>
      </c>
      <c r="D16434" t="s">
        <v>130</v>
      </c>
      <c r="E16434" t="s">
        <v>128</v>
      </c>
      <c r="F16434" t="s">
        <v>196</v>
      </c>
      <c r="G16434" t="s">
        <v>112</v>
      </c>
      <c r="H16434" t="s">
        <v>94</v>
      </c>
      <c r="I16434" t="s">
        <v>73</v>
      </c>
      <c r="J16434" t="s">
        <v>95</v>
      </c>
      <c r="K16434" s="23">
        <v>4.84</v>
      </c>
      <c r="L16434" s="24">
        <v>3.1</v>
      </c>
      <c r="M16434" s="24">
        <v>15</v>
      </c>
      <c r="N16434" s="24">
        <v>10.5</v>
      </c>
      <c r="O16434" s="24">
        <v>4.5</v>
      </c>
      <c r="P16434" s="25">
        <v>30</v>
      </c>
    </row>
    <row r="16435" spans="1:16" x14ac:dyDescent="0.3">
      <c r="A16435" s="22">
        <v>43695</v>
      </c>
      <c r="B16435">
        <v>2019</v>
      </c>
      <c r="C16435">
        <v>8</v>
      </c>
      <c r="D16435" t="s">
        <v>130</v>
      </c>
      <c r="E16435" t="s">
        <v>128</v>
      </c>
      <c r="F16435" t="s">
        <v>196</v>
      </c>
      <c r="G16435" t="s">
        <v>112</v>
      </c>
      <c r="H16435" t="s">
        <v>96</v>
      </c>
      <c r="I16435" t="s">
        <v>74</v>
      </c>
      <c r="J16435" t="s">
        <v>97</v>
      </c>
      <c r="K16435" s="23">
        <v>2.85</v>
      </c>
      <c r="L16435" s="24">
        <v>3.6</v>
      </c>
      <c r="M16435" s="24">
        <v>10.26</v>
      </c>
      <c r="N16435" s="24">
        <v>7.18</v>
      </c>
      <c r="O16435" s="24">
        <v>3.08</v>
      </c>
      <c r="P16435" s="25">
        <v>30</v>
      </c>
    </row>
    <row r="16436" spans="1:16" x14ac:dyDescent="0.3">
      <c r="A16436" s="22">
        <v>43695</v>
      </c>
      <c r="B16436">
        <v>2019</v>
      </c>
      <c r="C16436">
        <v>8</v>
      </c>
      <c r="D16436" t="s">
        <v>130</v>
      </c>
      <c r="E16436" t="s">
        <v>128</v>
      </c>
      <c r="F16436" t="s">
        <v>196</v>
      </c>
      <c r="G16436" t="s">
        <v>112</v>
      </c>
      <c r="H16436" t="s">
        <v>98</v>
      </c>
      <c r="I16436" t="s">
        <v>75</v>
      </c>
      <c r="J16436" t="s">
        <v>99</v>
      </c>
      <c r="K16436" s="23">
        <v>1</v>
      </c>
      <c r="L16436" s="24">
        <v>2.8</v>
      </c>
      <c r="M16436" s="24">
        <v>2.8</v>
      </c>
      <c r="N16436" s="24">
        <v>2.02</v>
      </c>
      <c r="O16436" s="24">
        <v>0.78</v>
      </c>
      <c r="P16436" s="25">
        <v>28</v>
      </c>
    </row>
    <row r="16437" spans="1:16" x14ac:dyDescent="0.3">
      <c r="A16437" s="22">
        <v>43695</v>
      </c>
      <c r="B16437">
        <v>2019</v>
      </c>
      <c r="C16437">
        <v>8</v>
      </c>
      <c r="D16437" t="s">
        <v>130</v>
      </c>
      <c r="E16437" t="s">
        <v>128</v>
      </c>
      <c r="F16437" t="s">
        <v>196</v>
      </c>
      <c r="G16437" t="s">
        <v>112</v>
      </c>
      <c r="H16437" t="s">
        <v>100</v>
      </c>
      <c r="I16437" t="s">
        <v>70</v>
      </c>
      <c r="J16437" t="s">
        <v>101</v>
      </c>
      <c r="K16437" s="23">
        <v>11</v>
      </c>
      <c r="L16437" s="24">
        <v>2.4</v>
      </c>
      <c r="M16437" s="24">
        <v>26.4</v>
      </c>
      <c r="N16437" s="24">
        <v>19.54</v>
      </c>
      <c r="O16437" s="24">
        <v>6.86</v>
      </c>
      <c r="P16437" s="25">
        <v>26</v>
      </c>
    </row>
    <row r="16438" spans="1:16" x14ac:dyDescent="0.3">
      <c r="A16438" s="22">
        <v>43695</v>
      </c>
      <c r="B16438">
        <v>2019</v>
      </c>
      <c r="C16438">
        <v>8</v>
      </c>
      <c r="D16438" t="s">
        <v>130</v>
      </c>
      <c r="E16438" t="s">
        <v>128</v>
      </c>
      <c r="F16438" t="s">
        <v>196</v>
      </c>
      <c r="G16438" t="s">
        <v>112</v>
      </c>
      <c r="H16438" t="s">
        <v>102</v>
      </c>
      <c r="I16438" t="s">
        <v>71</v>
      </c>
      <c r="J16438" t="s">
        <v>103</v>
      </c>
      <c r="K16438" s="23">
        <v>4</v>
      </c>
      <c r="L16438" s="24">
        <v>6.9</v>
      </c>
      <c r="M16438" s="24">
        <v>27.6</v>
      </c>
      <c r="N16438" s="24">
        <v>18.22</v>
      </c>
      <c r="O16438" s="24">
        <v>9.3800000000000008</v>
      </c>
      <c r="P16438" s="25">
        <v>34</v>
      </c>
    </row>
    <row r="16439" spans="1:16" x14ac:dyDescent="0.3">
      <c r="A16439" s="22">
        <v>43695</v>
      </c>
      <c r="B16439">
        <v>2019</v>
      </c>
      <c r="C16439">
        <v>8</v>
      </c>
      <c r="D16439" t="s">
        <v>130</v>
      </c>
      <c r="E16439" t="s">
        <v>128</v>
      </c>
      <c r="F16439" t="s">
        <v>196</v>
      </c>
      <c r="G16439" t="s">
        <v>112</v>
      </c>
      <c r="H16439" t="s">
        <v>104</v>
      </c>
      <c r="I16439" t="s">
        <v>76</v>
      </c>
      <c r="J16439" t="s">
        <v>105</v>
      </c>
      <c r="K16439" s="23">
        <v>0</v>
      </c>
      <c r="L16439" s="24">
        <v>7.4</v>
      </c>
      <c r="M16439" s="24">
        <v>0</v>
      </c>
      <c r="N16439" s="24">
        <v>0</v>
      </c>
      <c r="O16439" s="24">
        <v>0</v>
      </c>
      <c r="P16439" s="25">
        <v>34</v>
      </c>
    </row>
    <row r="16440" spans="1:16" x14ac:dyDescent="0.3">
      <c r="A16440" s="22">
        <v>43695</v>
      </c>
      <c r="B16440">
        <v>2019</v>
      </c>
      <c r="C16440">
        <v>8</v>
      </c>
      <c r="D16440" t="s">
        <v>130</v>
      </c>
      <c r="E16440" t="s">
        <v>128</v>
      </c>
      <c r="F16440" t="s">
        <v>196</v>
      </c>
      <c r="G16440" t="s">
        <v>112</v>
      </c>
      <c r="H16440" t="s">
        <v>106</v>
      </c>
      <c r="I16440" t="s">
        <v>69</v>
      </c>
      <c r="J16440" t="s">
        <v>107</v>
      </c>
      <c r="K16440" s="23">
        <v>7</v>
      </c>
      <c r="L16440" s="24">
        <v>16.5</v>
      </c>
      <c r="M16440" s="24">
        <v>115.5</v>
      </c>
      <c r="N16440" s="24">
        <v>90.09</v>
      </c>
      <c r="O16440" s="24">
        <v>25.41</v>
      </c>
      <c r="P16440" s="25">
        <v>22</v>
      </c>
    </row>
    <row r="16441" spans="1:16" x14ac:dyDescent="0.3">
      <c r="A16441" s="22">
        <v>43695</v>
      </c>
      <c r="B16441">
        <v>2019</v>
      </c>
      <c r="C16441">
        <v>8</v>
      </c>
      <c r="D16441" t="s">
        <v>130</v>
      </c>
      <c r="E16441" t="s">
        <v>128</v>
      </c>
      <c r="F16441" t="s">
        <v>196</v>
      </c>
      <c r="G16441" t="s">
        <v>112</v>
      </c>
      <c r="H16441" t="s">
        <v>108</v>
      </c>
      <c r="I16441" t="s">
        <v>72</v>
      </c>
      <c r="J16441" t="s">
        <v>109</v>
      </c>
      <c r="K16441" s="23">
        <v>4</v>
      </c>
      <c r="L16441" s="24">
        <v>8.1999999999999993</v>
      </c>
      <c r="M16441" s="24">
        <v>32.799999999999997</v>
      </c>
      <c r="N16441" s="24">
        <v>22.3</v>
      </c>
      <c r="O16441" s="24">
        <v>10.5</v>
      </c>
      <c r="P16441" s="25">
        <v>32</v>
      </c>
    </row>
    <row r="16442" spans="1:16" x14ac:dyDescent="0.3">
      <c r="A16442" s="22">
        <v>43696</v>
      </c>
      <c r="B16442">
        <v>2019</v>
      </c>
      <c r="C16442">
        <v>8</v>
      </c>
      <c r="D16442" t="s">
        <v>130</v>
      </c>
      <c r="E16442" t="s">
        <v>128</v>
      </c>
      <c r="F16442" t="s">
        <v>196</v>
      </c>
      <c r="G16442" t="s">
        <v>113</v>
      </c>
      <c r="H16442" t="s">
        <v>94</v>
      </c>
      <c r="I16442" t="s">
        <v>73</v>
      </c>
      <c r="J16442" t="s">
        <v>95</v>
      </c>
      <c r="K16442" s="23">
        <v>3.68</v>
      </c>
      <c r="L16442" s="24">
        <v>3.1</v>
      </c>
      <c r="M16442" s="24">
        <v>11.41</v>
      </c>
      <c r="N16442" s="24">
        <v>7.99</v>
      </c>
      <c r="O16442" s="24">
        <v>3.42</v>
      </c>
      <c r="P16442" s="25">
        <v>30</v>
      </c>
    </row>
    <row r="16443" spans="1:16" x14ac:dyDescent="0.3">
      <c r="A16443" s="22">
        <v>43696</v>
      </c>
      <c r="B16443">
        <v>2019</v>
      </c>
      <c r="C16443">
        <v>8</v>
      </c>
      <c r="D16443" t="s">
        <v>130</v>
      </c>
      <c r="E16443" t="s">
        <v>128</v>
      </c>
      <c r="F16443" t="s">
        <v>196</v>
      </c>
      <c r="G16443" t="s">
        <v>113</v>
      </c>
      <c r="H16443" t="s">
        <v>96</v>
      </c>
      <c r="I16443" t="s">
        <v>74</v>
      </c>
      <c r="J16443" t="s">
        <v>97</v>
      </c>
      <c r="K16443" s="23">
        <v>3.67</v>
      </c>
      <c r="L16443" s="24">
        <v>3.6</v>
      </c>
      <c r="M16443" s="24">
        <v>13.21</v>
      </c>
      <c r="N16443" s="24">
        <v>9.25</v>
      </c>
      <c r="O16443" s="24">
        <v>3.96</v>
      </c>
      <c r="P16443" s="25">
        <v>30</v>
      </c>
    </row>
    <row r="16444" spans="1:16" x14ac:dyDescent="0.3">
      <c r="A16444" s="22">
        <v>43696</v>
      </c>
      <c r="B16444">
        <v>2019</v>
      </c>
      <c r="C16444">
        <v>8</v>
      </c>
      <c r="D16444" t="s">
        <v>130</v>
      </c>
      <c r="E16444" t="s">
        <v>128</v>
      </c>
      <c r="F16444" t="s">
        <v>196</v>
      </c>
      <c r="G16444" t="s">
        <v>113</v>
      </c>
      <c r="H16444" t="s">
        <v>98</v>
      </c>
      <c r="I16444" t="s">
        <v>75</v>
      </c>
      <c r="J16444" t="s">
        <v>99</v>
      </c>
      <c r="K16444" s="23">
        <v>4</v>
      </c>
      <c r="L16444" s="24">
        <v>2.8</v>
      </c>
      <c r="M16444" s="24">
        <v>11.2</v>
      </c>
      <c r="N16444" s="24">
        <v>8.06</v>
      </c>
      <c r="O16444" s="24">
        <v>3.14</v>
      </c>
      <c r="P16444" s="25">
        <v>28</v>
      </c>
    </row>
    <row r="16445" spans="1:16" x14ac:dyDescent="0.3">
      <c r="A16445" s="22">
        <v>43696</v>
      </c>
      <c r="B16445">
        <v>2019</v>
      </c>
      <c r="C16445">
        <v>8</v>
      </c>
      <c r="D16445" t="s">
        <v>130</v>
      </c>
      <c r="E16445" t="s">
        <v>128</v>
      </c>
      <c r="F16445" t="s">
        <v>196</v>
      </c>
      <c r="G16445" t="s">
        <v>113</v>
      </c>
      <c r="H16445" t="s">
        <v>100</v>
      </c>
      <c r="I16445" t="s">
        <v>70</v>
      </c>
      <c r="J16445" t="s">
        <v>101</v>
      </c>
      <c r="K16445" s="23">
        <v>9</v>
      </c>
      <c r="L16445" s="24">
        <v>2.4</v>
      </c>
      <c r="M16445" s="24">
        <v>21.6</v>
      </c>
      <c r="N16445" s="24">
        <v>15.98</v>
      </c>
      <c r="O16445" s="24">
        <v>5.62</v>
      </c>
      <c r="P16445" s="25">
        <v>26</v>
      </c>
    </row>
    <row r="16446" spans="1:16" x14ac:dyDescent="0.3">
      <c r="A16446" s="22">
        <v>43696</v>
      </c>
      <c r="B16446">
        <v>2019</v>
      </c>
      <c r="C16446">
        <v>8</v>
      </c>
      <c r="D16446" t="s">
        <v>130</v>
      </c>
      <c r="E16446" t="s">
        <v>128</v>
      </c>
      <c r="F16446" t="s">
        <v>196</v>
      </c>
      <c r="G16446" t="s">
        <v>113</v>
      </c>
      <c r="H16446" t="s">
        <v>102</v>
      </c>
      <c r="I16446" t="s">
        <v>71</v>
      </c>
      <c r="J16446" t="s">
        <v>103</v>
      </c>
      <c r="K16446" s="23">
        <v>11</v>
      </c>
      <c r="L16446" s="24">
        <v>6.9</v>
      </c>
      <c r="M16446" s="24">
        <v>75.900000000000006</v>
      </c>
      <c r="N16446" s="24">
        <v>50.09</v>
      </c>
      <c r="O16446" s="24">
        <v>25.81</v>
      </c>
      <c r="P16446" s="25">
        <v>34</v>
      </c>
    </row>
    <row r="16447" spans="1:16" x14ac:dyDescent="0.3">
      <c r="A16447" s="22">
        <v>43696</v>
      </c>
      <c r="B16447">
        <v>2019</v>
      </c>
      <c r="C16447">
        <v>8</v>
      </c>
      <c r="D16447" t="s">
        <v>130</v>
      </c>
      <c r="E16447" t="s">
        <v>128</v>
      </c>
      <c r="F16447" t="s">
        <v>196</v>
      </c>
      <c r="G16447" t="s">
        <v>113</v>
      </c>
      <c r="H16447" t="s">
        <v>104</v>
      </c>
      <c r="I16447" t="s">
        <v>76</v>
      </c>
      <c r="J16447" t="s">
        <v>105</v>
      </c>
      <c r="K16447" s="23">
        <v>2</v>
      </c>
      <c r="L16447" s="24">
        <v>7.4</v>
      </c>
      <c r="M16447" s="24">
        <v>14.8</v>
      </c>
      <c r="N16447" s="24">
        <v>9.77</v>
      </c>
      <c r="O16447" s="24">
        <v>5.03</v>
      </c>
      <c r="P16447" s="25">
        <v>34</v>
      </c>
    </row>
    <row r="16448" spans="1:16" x14ac:dyDescent="0.3">
      <c r="A16448" s="22">
        <v>43696</v>
      </c>
      <c r="B16448">
        <v>2019</v>
      </c>
      <c r="C16448">
        <v>8</v>
      </c>
      <c r="D16448" t="s">
        <v>130</v>
      </c>
      <c r="E16448" t="s">
        <v>128</v>
      </c>
      <c r="F16448" t="s">
        <v>196</v>
      </c>
      <c r="G16448" t="s">
        <v>113</v>
      </c>
      <c r="H16448" t="s">
        <v>106</v>
      </c>
      <c r="I16448" t="s">
        <v>69</v>
      </c>
      <c r="J16448" t="s">
        <v>107</v>
      </c>
      <c r="K16448" s="23">
        <v>0</v>
      </c>
      <c r="L16448" s="24">
        <v>16.5</v>
      </c>
      <c r="M16448" s="24">
        <v>0</v>
      </c>
      <c r="N16448" s="24">
        <v>0</v>
      </c>
      <c r="O16448" s="24">
        <v>0</v>
      </c>
      <c r="P16448" s="25">
        <v>22</v>
      </c>
    </row>
    <row r="16449" spans="1:16" x14ac:dyDescent="0.3">
      <c r="A16449" s="22">
        <v>43696</v>
      </c>
      <c r="B16449">
        <v>2019</v>
      </c>
      <c r="C16449">
        <v>8</v>
      </c>
      <c r="D16449" t="s">
        <v>130</v>
      </c>
      <c r="E16449" t="s">
        <v>128</v>
      </c>
      <c r="F16449" t="s">
        <v>196</v>
      </c>
      <c r="G16449" t="s">
        <v>113</v>
      </c>
      <c r="H16449" t="s">
        <v>108</v>
      </c>
      <c r="I16449" t="s">
        <v>72</v>
      </c>
      <c r="J16449" t="s">
        <v>109</v>
      </c>
      <c r="K16449" s="23">
        <v>4</v>
      </c>
      <c r="L16449" s="24">
        <v>8.1999999999999993</v>
      </c>
      <c r="M16449" s="24">
        <v>32.799999999999997</v>
      </c>
      <c r="N16449" s="24">
        <v>22.3</v>
      </c>
      <c r="O16449" s="24">
        <v>10.5</v>
      </c>
      <c r="P16449" s="25">
        <v>32</v>
      </c>
    </row>
    <row r="16450" spans="1:16" x14ac:dyDescent="0.3">
      <c r="A16450" s="22">
        <v>43697</v>
      </c>
      <c r="B16450">
        <v>2019</v>
      </c>
      <c r="C16450">
        <v>8</v>
      </c>
      <c r="D16450" t="s">
        <v>130</v>
      </c>
      <c r="E16450" t="s">
        <v>128</v>
      </c>
      <c r="F16450" t="s">
        <v>196</v>
      </c>
      <c r="G16450" t="s">
        <v>114</v>
      </c>
      <c r="H16450" t="s">
        <v>94</v>
      </c>
      <c r="I16450" t="s">
        <v>73</v>
      </c>
      <c r="J16450" t="s">
        <v>95</v>
      </c>
      <c r="K16450" s="23">
        <v>2</v>
      </c>
      <c r="L16450" s="24">
        <v>3.1</v>
      </c>
      <c r="M16450" s="24">
        <v>6.2</v>
      </c>
      <c r="N16450" s="24">
        <v>4.34</v>
      </c>
      <c r="O16450" s="24">
        <v>1.86</v>
      </c>
      <c r="P16450" s="25">
        <v>30</v>
      </c>
    </row>
    <row r="16451" spans="1:16" x14ac:dyDescent="0.3">
      <c r="A16451" s="22">
        <v>43697</v>
      </c>
      <c r="B16451">
        <v>2019</v>
      </c>
      <c r="C16451">
        <v>8</v>
      </c>
      <c r="D16451" t="s">
        <v>130</v>
      </c>
      <c r="E16451" t="s">
        <v>128</v>
      </c>
      <c r="F16451" t="s">
        <v>196</v>
      </c>
      <c r="G16451" t="s">
        <v>114</v>
      </c>
      <c r="H16451" t="s">
        <v>96</v>
      </c>
      <c r="I16451" t="s">
        <v>74</v>
      </c>
      <c r="J16451" t="s">
        <v>97</v>
      </c>
      <c r="K16451" s="23">
        <v>1.32</v>
      </c>
      <c r="L16451" s="24">
        <v>3.6</v>
      </c>
      <c r="M16451" s="24">
        <v>4.75</v>
      </c>
      <c r="N16451" s="24">
        <v>3.32</v>
      </c>
      <c r="O16451" s="24">
        <v>1.43</v>
      </c>
      <c r="P16451" s="25">
        <v>30</v>
      </c>
    </row>
    <row r="16452" spans="1:16" x14ac:dyDescent="0.3">
      <c r="A16452" s="22">
        <v>43697</v>
      </c>
      <c r="B16452">
        <v>2019</v>
      </c>
      <c r="C16452">
        <v>8</v>
      </c>
      <c r="D16452" t="s">
        <v>130</v>
      </c>
      <c r="E16452" t="s">
        <v>128</v>
      </c>
      <c r="F16452" t="s">
        <v>196</v>
      </c>
      <c r="G16452" t="s">
        <v>114</v>
      </c>
      <c r="H16452" t="s">
        <v>98</v>
      </c>
      <c r="I16452" t="s">
        <v>75</v>
      </c>
      <c r="J16452" t="s">
        <v>99</v>
      </c>
      <c r="K16452" s="23">
        <v>2</v>
      </c>
      <c r="L16452" s="24">
        <v>2.8</v>
      </c>
      <c r="M16452" s="24">
        <v>5.6</v>
      </c>
      <c r="N16452" s="24">
        <v>4.03</v>
      </c>
      <c r="O16452" s="24">
        <v>1.57</v>
      </c>
      <c r="P16452" s="25">
        <v>28</v>
      </c>
    </row>
    <row r="16453" spans="1:16" x14ac:dyDescent="0.3">
      <c r="A16453" s="22">
        <v>43697</v>
      </c>
      <c r="B16453">
        <v>2019</v>
      </c>
      <c r="C16453">
        <v>8</v>
      </c>
      <c r="D16453" t="s">
        <v>130</v>
      </c>
      <c r="E16453" t="s">
        <v>128</v>
      </c>
      <c r="F16453" t="s">
        <v>196</v>
      </c>
      <c r="G16453" t="s">
        <v>114</v>
      </c>
      <c r="H16453" t="s">
        <v>100</v>
      </c>
      <c r="I16453" t="s">
        <v>70</v>
      </c>
      <c r="J16453" t="s">
        <v>101</v>
      </c>
      <c r="K16453" s="23">
        <v>13.4</v>
      </c>
      <c r="L16453" s="24">
        <v>2.4</v>
      </c>
      <c r="M16453" s="24">
        <v>32.159999999999997</v>
      </c>
      <c r="N16453" s="24">
        <v>23.8</v>
      </c>
      <c r="O16453" s="24">
        <v>8.36</v>
      </c>
      <c r="P16453" s="25">
        <v>26</v>
      </c>
    </row>
    <row r="16454" spans="1:16" x14ac:dyDescent="0.3">
      <c r="A16454" s="22">
        <v>43697</v>
      </c>
      <c r="B16454">
        <v>2019</v>
      </c>
      <c r="C16454">
        <v>8</v>
      </c>
      <c r="D16454" t="s">
        <v>130</v>
      </c>
      <c r="E16454" t="s">
        <v>128</v>
      </c>
      <c r="F16454" t="s">
        <v>196</v>
      </c>
      <c r="G16454" t="s">
        <v>114</v>
      </c>
      <c r="H16454" t="s">
        <v>102</v>
      </c>
      <c r="I16454" t="s">
        <v>71</v>
      </c>
      <c r="J16454" t="s">
        <v>103</v>
      </c>
      <c r="K16454" s="23">
        <v>8</v>
      </c>
      <c r="L16454" s="24">
        <v>6.9</v>
      </c>
      <c r="M16454" s="24">
        <v>55.2</v>
      </c>
      <c r="N16454" s="24">
        <v>36.43</v>
      </c>
      <c r="O16454" s="24">
        <v>18.77</v>
      </c>
      <c r="P16454" s="25">
        <v>34</v>
      </c>
    </row>
    <row r="16455" spans="1:16" x14ac:dyDescent="0.3">
      <c r="A16455" s="22">
        <v>43697</v>
      </c>
      <c r="B16455">
        <v>2019</v>
      </c>
      <c r="C16455">
        <v>8</v>
      </c>
      <c r="D16455" t="s">
        <v>130</v>
      </c>
      <c r="E16455" t="s">
        <v>128</v>
      </c>
      <c r="F16455" t="s">
        <v>196</v>
      </c>
      <c r="G16455" t="s">
        <v>114</v>
      </c>
      <c r="H16455" t="s">
        <v>104</v>
      </c>
      <c r="I16455" t="s">
        <v>76</v>
      </c>
      <c r="J16455" t="s">
        <v>105</v>
      </c>
      <c r="K16455" s="23">
        <v>0</v>
      </c>
      <c r="L16455" s="24">
        <v>7.4</v>
      </c>
      <c r="M16455" s="24">
        <v>0</v>
      </c>
      <c r="N16455" s="24">
        <v>0</v>
      </c>
      <c r="O16455" s="24">
        <v>0</v>
      </c>
      <c r="P16455" s="25">
        <v>34</v>
      </c>
    </row>
    <row r="16456" spans="1:16" x14ac:dyDescent="0.3">
      <c r="A16456" s="22">
        <v>43697</v>
      </c>
      <c r="B16456">
        <v>2019</v>
      </c>
      <c r="C16456">
        <v>8</v>
      </c>
      <c r="D16456" t="s">
        <v>130</v>
      </c>
      <c r="E16456" t="s">
        <v>128</v>
      </c>
      <c r="F16456" t="s">
        <v>196</v>
      </c>
      <c r="G16456" t="s">
        <v>114</v>
      </c>
      <c r="H16456" t="s">
        <v>106</v>
      </c>
      <c r="I16456" t="s">
        <v>69</v>
      </c>
      <c r="J16456" t="s">
        <v>107</v>
      </c>
      <c r="K16456" s="23">
        <v>2</v>
      </c>
      <c r="L16456" s="24">
        <v>16.5</v>
      </c>
      <c r="M16456" s="24">
        <v>33</v>
      </c>
      <c r="N16456" s="24">
        <v>25.74</v>
      </c>
      <c r="O16456" s="24">
        <v>7.26</v>
      </c>
      <c r="P16456" s="25">
        <v>22</v>
      </c>
    </row>
    <row r="16457" spans="1:16" x14ac:dyDescent="0.3">
      <c r="A16457" s="22">
        <v>43697</v>
      </c>
      <c r="B16457">
        <v>2019</v>
      </c>
      <c r="C16457">
        <v>8</v>
      </c>
      <c r="D16457" t="s">
        <v>130</v>
      </c>
      <c r="E16457" t="s">
        <v>128</v>
      </c>
      <c r="F16457" t="s">
        <v>196</v>
      </c>
      <c r="G16457" t="s">
        <v>114</v>
      </c>
      <c r="H16457" t="s">
        <v>108</v>
      </c>
      <c r="I16457" t="s">
        <v>72</v>
      </c>
      <c r="J16457" t="s">
        <v>109</v>
      </c>
      <c r="K16457" s="23">
        <v>3</v>
      </c>
      <c r="L16457" s="24">
        <v>8.1999999999999993</v>
      </c>
      <c r="M16457" s="24">
        <v>24.6</v>
      </c>
      <c r="N16457" s="24">
        <v>16.73</v>
      </c>
      <c r="O16457" s="24">
        <v>7.87</v>
      </c>
      <c r="P16457" s="25">
        <v>32</v>
      </c>
    </row>
    <row r="16458" spans="1:16" x14ac:dyDescent="0.3">
      <c r="A16458" s="22">
        <v>43698</v>
      </c>
      <c r="B16458">
        <v>2019</v>
      </c>
      <c r="C16458">
        <v>8</v>
      </c>
      <c r="D16458" t="s">
        <v>130</v>
      </c>
      <c r="E16458" t="s">
        <v>128</v>
      </c>
      <c r="F16458" t="s">
        <v>196</v>
      </c>
      <c r="G16458" t="s">
        <v>115</v>
      </c>
      <c r="H16458" t="s">
        <v>94</v>
      </c>
      <c r="I16458" t="s">
        <v>73</v>
      </c>
      <c r="J16458" t="s">
        <v>95</v>
      </c>
      <c r="K16458" s="23">
        <v>4.34</v>
      </c>
      <c r="L16458" s="24">
        <v>3.1</v>
      </c>
      <c r="M16458" s="24">
        <v>13.45</v>
      </c>
      <c r="N16458" s="24">
        <v>9.41</v>
      </c>
      <c r="O16458" s="24">
        <v>4.04</v>
      </c>
      <c r="P16458" s="25">
        <v>30</v>
      </c>
    </row>
    <row r="16459" spans="1:16" x14ac:dyDescent="0.3">
      <c r="A16459" s="22">
        <v>43698</v>
      </c>
      <c r="B16459">
        <v>2019</v>
      </c>
      <c r="C16459">
        <v>8</v>
      </c>
      <c r="D16459" t="s">
        <v>130</v>
      </c>
      <c r="E16459" t="s">
        <v>128</v>
      </c>
      <c r="F16459" t="s">
        <v>196</v>
      </c>
      <c r="G16459" t="s">
        <v>115</v>
      </c>
      <c r="H16459" t="s">
        <v>96</v>
      </c>
      <c r="I16459" t="s">
        <v>74</v>
      </c>
      <c r="J16459" t="s">
        <v>97</v>
      </c>
      <c r="K16459" s="23">
        <v>4</v>
      </c>
      <c r="L16459" s="24">
        <v>3.6</v>
      </c>
      <c r="M16459" s="24">
        <v>14.4</v>
      </c>
      <c r="N16459" s="24">
        <v>10.08</v>
      </c>
      <c r="O16459" s="24">
        <v>4.32</v>
      </c>
      <c r="P16459" s="25">
        <v>30</v>
      </c>
    </row>
    <row r="16460" spans="1:16" x14ac:dyDescent="0.3">
      <c r="A16460" s="22">
        <v>43698</v>
      </c>
      <c r="B16460">
        <v>2019</v>
      </c>
      <c r="C16460">
        <v>8</v>
      </c>
      <c r="D16460" t="s">
        <v>130</v>
      </c>
      <c r="E16460" t="s">
        <v>128</v>
      </c>
      <c r="F16460" t="s">
        <v>196</v>
      </c>
      <c r="G16460" t="s">
        <v>115</v>
      </c>
      <c r="H16460" t="s">
        <v>98</v>
      </c>
      <c r="I16460" t="s">
        <v>75</v>
      </c>
      <c r="J16460" t="s">
        <v>99</v>
      </c>
      <c r="K16460" s="23">
        <v>0</v>
      </c>
      <c r="L16460" s="24">
        <v>2.8</v>
      </c>
      <c r="M16460" s="24">
        <v>0</v>
      </c>
      <c r="N16460" s="24">
        <v>0</v>
      </c>
      <c r="O16460" s="24">
        <v>0</v>
      </c>
      <c r="P16460" s="25">
        <v>28</v>
      </c>
    </row>
    <row r="16461" spans="1:16" x14ac:dyDescent="0.3">
      <c r="A16461" s="22">
        <v>43698</v>
      </c>
      <c r="B16461">
        <v>2019</v>
      </c>
      <c r="C16461">
        <v>8</v>
      </c>
      <c r="D16461" t="s">
        <v>130</v>
      </c>
      <c r="E16461" t="s">
        <v>128</v>
      </c>
      <c r="F16461" t="s">
        <v>196</v>
      </c>
      <c r="G16461" t="s">
        <v>115</v>
      </c>
      <c r="H16461" t="s">
        <v>100</v>
      </c>
      <c r="I16461" t="s">
        <v>70</v>
      </c>
      <c r="J16461" t="s">
        <v>101</v>
      </c>
      <c r="K16461" s="23">
        <v>19.45</v>
      </c>
      <c r="L16461" s="24">
        <v>2.4</v>
      </c>
      <c r="M16461" s="24">
        <v>46.68</v>
      </c>
      <c r="N16461" s="24">
        <v>34.54</v>
      </c>
      <c r="O16461" s="24">
        <v>12.14</v>
      </c>
      <c r="P16461" s="25">
        <v>26</v>
      </c>
    </row>
    <row r="16462" spans="1:16" x14ac:dyDescent="0.3">
      <c r="A16462" s="22">
        <v>43698</v>
      </c>
      <c r="B16462">
        <v>2019</v>
      </c>
      <c r="C16462">
        <v>8</v>
      </c>
      <c r="D16462" t="s">
        <v>130</v>
      </c>
      <c r="E16462" t="s">
        <v>128</v>
      </c>
      <c r="F16462" t="s">
        <v>196</v>
      </c>
      <c r="G16462" t="s">
        <v>115</v>
      </c>
      <c r="H16462" t="s">
        <v>102</v>
      </c>
      <c r="I16462" t="s">
        <v>71</v>
      </c>
      <c r="J16462" t="s">
        <v>103</v>
      </c>
      <c r="K16462" s="23">
        <v>10</v>
      </c>
      <c r="L16462" s="24">
        <v>6.9</v>
      </c>
      <c r="M16462" s="24">
        <v>69</v>
      </c>
      <c r="N16462" s="24">
        <v>45.54</v>
      </c>
      <c r="O16462" s="24">
        <v>23.46</v>
      </c>
      <c r="P16462" s="25">
        <v>34</v>
      </c>
    </row>
    <row r="16463" spans="1:16" x14ac:dyDescent="0.3">
      <c r="A16463" s="22">
        <v>43698</v>
      </c>
      <c r="B16463">
        <v>2019</v>
      </c>
      <c r="C16463">
        <v>8</v>
      </c>
      <c r="D16463" t="s">
        <v>130</v>
      </c>
      <c r="E16463" t="s">
        <v>128</v>
      </c>
      <c r="F16463" t="s">
        <v>196</v>
      </c>
      <c r="G16463" t="s">
        <v>115</v>
      </c>
      <c r="H16463" t="s">
        <v>104</v>
      </c>
      <c r="I16463" t="s">
        <v>76</v>
      </c>
      <c r="J16463" t="s">
        <v>105</v>
      </c>
      <c r="K16463" s="23">
        <v>0</v>
      </c>
      <c r="L16463" s="24">
        <v>7.4</v>
      </c>
      <c r="M16463" s="24">
        <v>0</v>
      </c>
      <c r="N16463" s="24">
        <v>0</v>
      </c>
      <c r="O16463" s="24">
        <v>0</v>
      </c>
      <c r="P16463" s="25">
        <v>34</v>
      </c>
    </row>
    <row r="16464" spans="1:16" x14ac:dyDescent="0.3">
      <c r="A16464" s="22">
        <v>43698</v>
      </c>
      <c r="B16464">
        <v>2019</v>
      </c>
      <c r="C16464">
        <v>8</v>
      </c>
      <c r="D16464" t="s">
        <v>130</v>
      </c>
      <c r="E16464" t="s">
        <v>128</v>
      </c>
      <c r="F16464" t="s">
        <v>196</v>
      </c>
      <c r="G16464" t="s">
        <v>115</v>
      </c>
      <c r="H16464" t="s">
        <v>106</v>
      </c>
      <c r="I16464" t="s">
        <v>69</v>
      </c>
      <c r="J16464" t="s">
        <v>107</v>
      </c>
      <c r="K16464" s="23">
        <v>5</v>
      </c>
      <c r="L16464" s="24">
        <v>16.5</v>
      </c>
      <c r="M16464" s="24">
        <v>82.5</v>
      </c>
      <c r="N16464" s="24">
        <v>64.349999999999994</v>
      </c>
      <c r="O16464" s="24">
        <v>18.149999999999999</v>
      </c>
      <c r="P16464" s="25">
        <v>22</v>
      </c>
    </row>
    <row r="16465" spans="1:16" x14ac:dyDescent="0.3">
      <c r="A16465" s="22">
        <v>43698</v>
      </c>
      <c r="B16465">
        <v>2019</v>
      </c>
      <c r="C16465">
        <v>8</v>
      </c>
      <c r="D16465" t="s">
        <v>130</v>
      </c>
      <c r="E16465" t="s">
        <v>128</v>
      </c>
      <c r="F16465" t="s">
        <v>196</v>
      </c>
      <c r="G16465" t="s">
        <v>115</v>
      </c>
      <c r="H16465" t="s">
        <v>108</v>
      </c>
      <c r="I16465" t="s">
        <v>72</v>
      </c>
      <c r="J16465" t="s">
        <v>109</v>
      </c>
      <c r="K16465" s="23">
        <v>3</v>
      </c>
      <c r="L16465" s="24">
        <v>8.1999999999999993</v>
      </c>
      <c r="M16465" s="24">
        <v>24.6</v>
      </c>
      <c r="N16465" s="24">
        <v>16.73</v>
      </c>
      <c r="O16465" s="24">
        <v>7.87</v>
      </c>
      <c r="P16465" s="25">
        <v>32</v>
      </c>
    </row>
    <row r="16466" spans="1:16" x14ac:dyDescent="0.3">
      <c r="A16466" s="22">
        <v>43699</v>
      </c>
      <c r="B16466">
        <v>2019</v>
      </c>
      <c r="C16466">
        <v>8</v>
      </c>
      <c r="D16466" t="s">
        <v>130</v>
      </c>
      <c r="E16466" t="s">
        <v>128</v>
      </c>
      <c r="F16466" t="s">
        <v>196</v>
      </c>
      <c r="G16466" t="s">
        <v>93</v>
      </c>
      <c r="H16466" t="s">
        <v>94</v>
      </c>
      <c r="I16466" t="s">
        <v>73</v>
      </c>
      <c r="J16466" t="s">
        <v>95</v>
      </c>
      <c r="K16466" s="23">
        <v>5.34</v>
      </c>
      <c r="L16466" s="24">
        <v>3.1</v>
      </c>
      <c r="M16466" s="24">
        <v>16.55</v>
      </c>
      <c r="N16466" s="24">
        <v>11.58</v>
      </c>
      <c r="O16466" s="24">
        <v>4.97</v>
      </c>
      <c r="P16466" s="25">
        <v>30</v>
      </c>
    </row>
    <row r="16467" spans="1:16" x14ac:dyDescent="0.3">
      <c r="A16467" s="22">
        <v>43699</v>
      </c>
      <c r="B16467">
        <v>2019</v>
      </c>
      <c r="C16467">
        <v>8</v>
      </c>
      <c r="D16467" t="s">
        <v>130</v>
      </c>
      <c r="E16467" t="s">
        <v>128</v>
      </c>
      <c r="F16467" t="s">
        <v>196</v>
      </c>
      <c r="G16467" t="s">
        <v>93</v>
      </c>
      <c r="H16467" t="s">
        <v>96</v>
      </c>
      <c r="I16467" t="s">
        <v>74</v>
      </c>
      <c r="J16467" t="s">
        <v>97</v>
      </c>
      <c r="K16467" s="23">
        <v>4</v>
      </c>
      <c r="L16467" s="24">
        <v>3.6</v>
      </c>
      <c r="M16467" s="24">
        <v>14.4</v>
      </c>
      <c r="N16467" s="24">
        <v>10.08</v>
      </c>
      <c r="O16467" s="24">
        <v>4.32</v>
      </c>
      <c r="P16467" s="25">
        <v>30</v>
      </c>
    </row>
    <row r="16468" spans="1:16" x14ac:dyDescent="0.3">
      <c r="A16468" s="22">
        <v>43699</v>
      </c>
      <c r="B16468">
        <v>2019</v>
      </c>
      <c r="C16468">
        <v>8</v>
      </c>
      <c r="D16468" t="s">
        <v>130</v>
      </c>
      <c r="E16468" t="s">
        <v>128</v>
      </c>
      <c r="F16468" t="s">
        <v>196</v>
      </c>
      <c r="G16468" t="s">
        <v>93</v>
      </c>
      <c r="H16468" t="s">
        <v>98</v>
      </c>
      <c r="I16468" t="s">
        <v>75</v>
      </c>
      <c r="J16468" t="s">
        <v>99</v>
      </c>
      <c r="K16468" s="23">
        <v>2</v>
      </c>
      <c r="L16468" s="24">
        <v>2.8</v>
      </c>
      <c r="M16468" s="24">
        <v>5.6</v>
      </c>
      <c r="N16468" s="24">
        <v>4.03</v>
      </c>
      <c r="O16468" s="24">
        <v>1.57</v>
      </c>
      <c r="P16468" s="25">
        <v>28</v>
      </c>
    </row>
    <row r="16469" spans="1:16" x14ac:dyDescent="0.3">
      <c r="A16469" s="22">
        <v>43699</v>
      </c>
      <c r="B16469">
        <v>2019</v>
      </c>
      <c r="C16469">
        <v>8</v>
      </c>
      <c r="D16469" t="s">
        <v>130</v>
      </c>
      <c r="E16469" t="s">
        <v>128</v>
      </c>
      <c r="F16469" t="s">
        <v>196</v>
      </c>
      <c r="G16469" t="s">
        <v>93</v>
      </c>
      <c r="H16469" t="s">
        <v>100</v>
      </c>
      <c r="I16469" t="s">
        <v>70</v>
      </c>
      <c r="J16469" t="s">
        <v>101</v>
      </c>
      <c r="K16469" s="23">
        <v>20</v>
      </c>
      <c r="L16469" s="24">
        <v>2.4</v>
      </c>
      <c r="M16469" s="24">
        <v>48</v>
      </c>
      <c r="N16469" s="24">
        <v>35.520000000000003</v>
      </c>
      <c r="O16469" s="24">
        <v>12.48</v>
      </c>
      <c r="P16469" s="25">
        <v>26</v>
      </c>
    </row>
    <row r="16470" spans="1:16" x14ac:dyDescent="0.3">
      <c r="A16470" s="22">
        <v>43699</v>
      </c>
      <c r="B16470">
        <v>2019</v>
      </c>
      <c r="C16470">
        <v>8</v>
      </c>
      <c r="D16470" t="s">
        <v>130</v>
      </c>
      <c r="E16470" t="s">
        <v>128</v>
      </c>
      <c r="F16470" t="s">
        <v>196</v>
      </c>
      <c r="G16470" t="s">
        <v>93</v>
      </c>
      <c r="H16470" t="s">
        <v>102</v>
      </c>
      <c r="I16470" t="s">
        <v>71</v>
      </c>
      <c r="J16470" t="s">
        <v>103</v>
      </c>
      <c r="K16470" s="23">
        <v>8</v>
      </c>
      <c r="L16470" s="24">
        <v>6.9</v>
      </c>
      <c r="M16470" s="24">
        <v>55.2</v>
      </c>
      <c r="N16470" s="24">
        <v>36.43</v>
      </c>
      <c r="O16470" s="24">
        <v>18.77</v>
      </c>
      <c r="P16470" s="25">
        <v>34</v>
      </c>
    </row>
    <row r="16471" spans="1:16" x14ac:dyDescent="0.3">
      <c r="A16471" s="22">
        <v>43699</v>
      </c>
      <c r="B16471">
        <v>2019</v>
      </c>
      <c r="C16471">
        <v>8</v>
      </c>
      <c r="D16471" t="s">
        <v>130</v>
      </c>
      <c r="E16471" t="s">
        <v>128</v>
      </c>
      <c r="F16471" t="s">
        <v>196</v>
      </c>
      <c r="G16471" t="s">
        <v>93</v>
      </c>
      <c r="H16471" t="s">
        <v>104</v>
      </c>
      <c r="I16471" t="s">
        <v>76</v>
      </c>
      <c r="J16471" t="s">
        <v>105</v>
      </c>
      <c r="K16471" s="23">
        <v>2</v>
      </c>
      <c r="L16471" s="24">
        <v>7.4</v>
      </c>
      <c r="M16471" s="24">
        <v>14.8</v>
      </c>
      <c r="N16471" s="24">
        <v>9.77</v>
      </c>
      <c r="O16471" s="24">
        <v>5.03</v>
      </c>
      <c r="P16471" s="25">
        <v>34</v>
      </c>
    </row>
    <row r="16472" spans="1:16" x14ac:dyDescent="0.3">
      <c r="A16472" s="22">
        <v>43699</v>
      </c>
      <c r="B16472">
        <v>2019</v>
      </c>
      <c r="C16472">
        <v>8</v>
      </c>
      <c r="D16472" t="s">
        <v>130</v>
      </c>
      <c r="E16472" t="s">
        <v>128</v>
      </c>
      <c r="F16472" t="s">
        <v>196</v>
      </c>
      <c r="G16472" t="s">
        <v>93</v>
      </c>
      <c r="H16472" t="s">
        <v>106</v>
      </c>
      <c r="I16472" t="s">
        <v>69</v>
      </c>
      <c r="J16472" t="s">
        <v>107</v>
      </c>
      <c r="K16472" s="23">
        <v>10</v>
      </c>
      <c r="L16472" s="24">
        <v>16.5</v>
      </c>
      <c r="M16472" s="24">
        <v>165</v>
      </c>
      <c r="N16472" s="24">
        <v>128.69999999999999</v>
      </c>
      <c r="O16472" s="24">
        <v>36.299999999999997</v>
      </c>
      <c r="P16472" s="25">
        <v>22</v>
      </c>
    </row>
    <row r="16473" spans="1:16" x14ac:dyDescent="0.3">
      <c r="A16473" s="22">
        <v>43699</v>
      </c>
      <c r="B16473">
        <v>2019</v>
      </c>
      <c r="C16473">
        <v>8</v>
      </c>
      <c r="D16473" t="s">
        <v>130</v>
      </c>
      <c r="E16473" t="s">
        <v>128</v>
      </c>
      <c r="F16473" t="s">
        <v>196</v>
      </c>
      <c r="G16473" t="s">
        <v>93</v>
      </c>
      <c r="H16473" t="s">
        <v>108</v>
      </c>
      <c r="I16473" t="s">
        <v>72</v>
      </c>
      <c r="J16473" t="s">
        <v>109</v>
      </c>
      <c r="K16473" s="23">
        <v>3</v>
      </c>
      <c r="L16473" s="24">
        <v>8.1999999999999993</v>
      </c>
      <c r="M16473" s="24">
        <v>24.6</v>
      </c>
      <c r="N16473" s="24">
        <v>16.73</v>
      </c>
      <c r="O16473" s="24">
        <v>7.87</v>
      </c>
      <c r="P16473" s="25">
        <v>32</v>
      </c>
    </row>
    <row r="16474" spans="1:16" x14ac:dyDescent="0.3">
      <c r="A16474" s="22">
        <v>43700</v>
      </c>
      <c r="B16474">
        <v>2019</v>
      </c>
      <c r="C16474">
        <v>8</v>
      </c>
      <c r="D16474" t="s">
        <v>130</v>
      </c>
      <c r="E16474" t="s">
        <v>128</v>
      </c>
      <c r="F16474" t="s">
        <v>196</v>
      </c>
      <c r="G16474" t="s">
        <v>110</v>
      </c>
      <c r="H16474" t="s">
        <v>94</v>
      </c>
      <c r="I16474" t="s">
        <v>73</v>
      </c>
      <c r="J16474" t="s">
        <v>95</v>
      </c>
      <c r="K16474" s="23">
        <v>9.67</v>
      </c>
      <c r="L16474" s="24">
        <v>3.1</v>
      </c>
      <c r="M16474" s="24">
        <v>29.98</v>
      </c>
      <c r="N16474" s="24">
        <v>20.99</v>
      </c>
      <c r="O16474" s="24">
        <v>8.99</v>
      </c>
      <c r="P16474" s="25">
        <v>30</v>
      </c>
    </row>
    <row r="16475" spans="1:16" x14ac:dyDescent="0.3">
      <c r="A16475" s="22">
        <v>43700</v>
      </c>
      <c r="B16475">
        <v>2019</v>
      </c>
      <c r="C16475">
        <v>8</v>
      </c>
      <c r="D16475" t="s">
        <v>130</v>
      </c>
      <c r="E16475" t="s">
        <v>128</v>
      </c>
      <c r="F16475" t="s">
        <v>196</v>
      </c>
      <c r="G16475" t="s">
        <v>110</v>
      </c>
      <c r="H16475" t="s">
        <v>96</v>
      </c>
      <c r="I16475" t="s">
        <v>74</v>
      </c>
      <c r="J16475" t="s">
        <v>97</v>
      </c>
      <c r="K16475" s="23">
        <v>5.16</v>
      </c>
      <c r="L16475" s="24">
        <v>3.6</v>
      </c>
      <c r="M16475" s="24">
        <v>18.579999999999998</v>
      </c>
      <c r="N16475" s="24">
        <v>13.01</v>
      </c>
      <c r="O16475" s="24">
        <v>5.57</v>
      </c>
      <c r="P16475" s="25">
        <v>30</v>
      </c>
    </row>
    <row r="16476" spans="1:16" x14ac:dyDescent="0.3">
      <c r="A16476" s="22">
        <v>43700</v>
      </c>
      <c r="B16476">
        <v>2019</v>
      </c>
      <c r="C16476">
        <v>8</v>
      </c>
      <c r="D16476" t="s">
        <v>130</v>
      </c>
      <c r="E16476" t="s">
        <v>128</v>
      </c>
      <c r="F16476" t="s">
        <v>196</v>
      </c>
      <c r="G16476" t="s">
        <v>110</v>
      </c>
      <c r="H16476" t="s">
        <v>98</v>
      </c>
      <c r="I16476" t="s">
        <v>75</v>
      </c>
      <c r="J16476" t="s">
        <v>99</v>
      </c>
      <c r="K16476" s="23">
        <v>4.05</v>
      </c>
      <c r="L16476" s="24">
        <v>2.8</v>
      </c>
      <c r="M16476" s="24">
        <v>11.34</v>
      </c>
      <c r="N16476" s="24">
        <v>8.16</v>
      </c>
      <c r="O16476" s="24">
        <v>3.18</v>
      </c>
      <c r="P16476" s="25">
        <v>28</v>
      </c>
    </row>
    <row r="16477" spans="1:16" x14ac:dyDescent="0.3">
      <c r="A16477" s="22">
        <v>43700</v>
      </c>
      <c r="B16477">
        <v>2019</v>
      </c>
      <c r="C16477">
        <v>8</v>
      </c>
      <c r="D16477" t="s">
        <v>130</v>
      </c>
      <c r="E16477" t="s">
        <v>128</v>
      </c>
      <c r="F16477" t="s">
        <v>196</v>
      </c>
      <c r="G16477" t="s">
        <v>110</v>
      </c>
      <c r="H16477" t="s">
        <v>100</v>
      </c>
      <c r="I16477" t="s">
        <v>70</v>
      </c>
      <c r="J16477" t="s">
        <v>101</v>
      </c>
      <c r="K16477" s="23">
        <v>12</v>
      </c>
      <c r="L16477" s="24">
        <v>2.4</v>
      </c>
      <c r="M16477" s="24">
        <v>28.8</v>
      </c>
      <c r="N16477" s="24">
        <v>21.31</v>
      </c>
      <c r="O16477" s="24">
        <v>7.49</v>
      </c>
      <c r="P16477" s="25">
        <v>26</v>
      </c>
    </row>
    <row r="16478" spans="1:16" x14ac:dyDescent="0.3">
      <c r="A16478" s="22">
        <v>43700</v>
      </c>
      <c r="B16478">
        <v>2019</v>
      </c>
      <c r="C16478">
        <v>8</v>
      </c>
      <c r="D16478" t="s">
        <v>130</v>
      </c>
      <c r="E16478" t="s">
        <v>128</v>
      </c>
      <c r="F16478" t="s">
        <v>196</v>
      </c>
      <c r="G16478" t="s">
        <v>110</v>
      </c>
      <c r="H16478" t="s">
        <v>102</v>
      </c>
      <c r="I16478" t="s">
        <v>71</v>
      </c>
      <c r="J16478" t="s">
        <v>103</v>
      </c>
      <c r="K16478" s="23">
        <v>11</v>
      </c>
      <c r="L16478" s="24">
        <v>6.9</v>
      </c>
      <c r="M16478" s="24">
        <v>75.900000000000006</v>
      </c>
      <c r="N16478" s="24">
        <v>50.09</v>
      </c>
      <c r="O16478" s="24">
        <v>25.81</v>
      </c>
      <c r="P16478" s="25">
        <v>34</v>
      </c>
    </row>
    <row r="16479" spans="1:16" x14ac:dyDescent="0.3">
      <c r="A16479" s="22">
        <v>43700</v>
      </c>
      <c r="B16479">
        <v>2019</v>
      </c>
      <c r="C16479">
        <v>8</v>
      </c>
      <c r="D16479" t="s">
        <v>130</v>
      </c>
      <c r="E16479" t="s">
        <v>128</v>
      </c>
      <c r="F16479" t="s">
        <v>196</v>
      </c>
      <c r="G16479" t="s">
        <v>110</v>
      </c>
      <c r="H16479" t="s">
        <v>104</v>
      </c>
      <c r="I16479" t="s">
        <v>76</v>
      </c>
      <c r="J16479" t="s">
        <v>105</v>
      </c>
      <c r="K16479" s="23">
        <v>2</v>
      </c>
      <c r="L16479" s="24">
        <v>7.4</v>
      </c>
      <c r="M16479" s="24">
        <v>14.8</v>
      </c>
      <c r="N16479" s="24">
        <v>9.77</v>
      </c>
      <c r="O16479" s="24">
        <v>5.03</v>
      </c>
      <c r="P16479" s="25">
        <v>34</v>
      </c>
    </row>
    <row r="16480" spans="1:16" x14ac:dyDescent="0.3">
      <c r="A16480" s="22">
        <v>43700</v>
      </c>
      <c r="B16480">
        <v>2019</v>
      </c>
      <c r="C16480">
        <v>8</v>
      </c>
      <c r="D16480" t="s">
        <v>130</v>
      </c>
      <c r="E16480" t="s">
        <v>128</v>
      </c>
      <c r="F16480" t="s">
        <v>196</v>
      </c>
      <c r="G16480" t="s">
        <v>110</v>
      </c>
      <c r="H16480" t="s">
        <v>106</v>
      </c>
      <c r="I16480" t="s">
        <v>69</v>
      </c>
      <c r="J16480" t="s">
        <v>107</v>
      </c>
      <c r="K16480" s="23">
        <v>4</v>
      </c>
      <c r="L16480" s="24">
        <v>16.5</v>
      </c>
      <c r="M16480" s="24">
        <v>66</v>
      </c>
      <c r="N16480" s="24">
        <v>51.48</v>
      </c>
      <c r="O16480" s="24">
        <v>14.52</v>
      </c>
      <c r="P16480" s="25">
        <v>22</v>
      </c>
    </row>
    <row r="16481" spans="1:16" x14ac:dyDescent="0.3">
      <c r="A16481" s="22">
        <v>43700</v>
      </c>
      <c r="B16481">
        <v>2019</v>
      </c>
      <c r="C16481">
        <v>8</v>
      </c>
      <c r="D16481" t="s">
        <v>130</v>
      </c>
      <c r="E16481" t="s">
        <v>128</v>
      </c>
      <c r="F16481" t="s">
        <v>196</v>
      </c>
      <c r="G16481" t="s">
        <v>110</v>
      </c>
      <c r="H16481" t="s">
        <v>108</v>
      </c>
      <c r="I16481" t="s">
        <v>72</v>
      </c>
      <c r="J16481" t="s">
        <v>109</v>
      </c>
      <c r="K16481" s="23">
        <v>2</v>
      </c>
      <c r="L16481" s="24">
        <v>8.1999999999999993</v>
      </c>
      <c r="M16481" s="24">
        <v>16.399999999999999</v>
      </c>
      <c r="N16481" s="24">
        <v>11.15</v>
      </c>
      <c r="O16481" s="24">
        <v>5.25</v>
      </c>
      <c r="P16481" s="25">
        <v>32</v>
      </c>
    </row>
    <row r="16482" spans="1:16" x14ac:dyDescent="0.3">
      <c r="A16482" s="22">
        <v>43701</v>
      </c>
      <c r="B16482">
        <v>2019</v>
      </c>
      <c r="C16482">
        <v>8</v>
      </c>
      <c r="D16482" t="s">
        <v>130</v>
      </c>
      <c r="E16482" t="s">
        <v>128</v>
      </c>
      <c r="F16482" t="s">
        <v>196</v>
      </c>
      <c r="G16482" t="s">
        <v>111</v>
      </c>
      <c r="H16482" t="s">
        <v>94</v>
      </c>
      <c r="I16482" t="s">
        <v>73</v>
      </c>
      <c r="J16482" t="s">
        <v>95</v>
      </c>
      <c r="K16482" s="23">
        <v>13.84</v>
      </c>
      <c r="L16482" s="24">
        <v>3.1</v>
      </c>
      <c r="M16482" s="24">
        <v>42.9</v>
      </c>
      <c r="N16482" s="24">
        <v>30.03</v>
      </c>
      <c r="O16482" s="24">
        <v>12.87</v>
      </c>
      <c r="P16482" s="25">
        <v>30</v>
      </c>
    </row>
    <row r="16483" spans="1:16" x14ac:dyDescent="0.3">
      <c r="A16483" s="22">
        <v>43701</v>
      </c>
      <c r="B16483">
        <v>2019</v>
      </c>
      <c r="C16483">
        <v>8</v>
      </c>
      <c r="D16483" t="s">
        <v>130</v>
      </c>
      <c r="E16483" t="s">
        <v>128</v>
      </c>
      <c r="F16483" t="s">
        <v>196</v>
      </c>
      <c r="G16483" t="s">
        <v>111</v>
      </c>
      <c r="H16483" t="s">
        <v>96</v>
      </c>
      <c r="I16483" t="s">
        <v>74</v>
      </c>
      <c r="J16483" t="s">
        <v>97</v>
      </c>
      <c r="K16483" s="23">
        <v>6.02</v>
      </c>
      <c r="L16483" s="24">
        <v>3.6</v>
      </c>
      <c r="M16483" s="24">
        <v>21.67</v>
      </c>
      <c r="N16483" s="24">
        <v>15.17</v>
      </c>
      <c r="O16483" s="24">
        <v>6.5</v>
      </c>
      <c r="P16483" s="25">
        <v>30</v>
      </c>
    </row>
    <row r="16484" spans="1:16" x14ac:dyDescent="0.3">
      <c r="A16484" s="22">
        <v>43701</v>
      </c>
      <c r="B16484">
        <v>2019</v>
      </c>
      <c r="C16484">
        <v>8</v>
      </c>
      <c r="D16484" t="s">
        <v>130</v>
      </c>
      <c r="E16484" t="s">
        <v>128</v>
      </c>
      <c r="F16484" t="s">
        <v>196</v>
      </c>
      <c r="G16484" t="s">
        <v>111</v>
      </c>
      <c r="H16484" t="s">
        <v>98</v>
      </c>
      <c r="I16484" t="s">
        <v>75</v>
      </c>
      <c r="J16484" t="s">
        <v>99</v>
      </c>
      <c r="K16484" s="23">
        <v>3</v>
      </c>
      <c r="L16484" s="24">
        <v>2.8</v>
      </c>
      <c r="M16484" s="24">
        <v>8.4</v>
      </c>
      <c r="N16484" s="24">
        <v>6.05</v>
      </c>
      <c r="O16484" s="24">
        <v>2.35</v>
      </c>
      <c r="P16484" s="25">
        <v>28</v>
      </c>
    </row>
    <row r="16485" spans="1:16" x14ac:dyDescent="0.3">
      <c r="A16485" s="22">
        <v>43701</v>
      </c>
      <c r="B16485">
        <v>2019</v>
      </c>
      <c r="C16485">
        <v>8</v>
      </c>
      <c r="D16485" t="s">
        <v>130</v>
      </c>
      <c r="E16485" t="s">
        <v>128</v>
      </c>
      <c r="F16485" t="s">
        <v>196</v>
      </c>
      <c r="G16485" t="s">
        <v>111</v>
      </c>
      <c r="H16485" t="s">
        <v>100</v>
      </c>
      <c r="I16485" t="s">
        <v>70</v>
      </c>
      <c r="J16485" t="s">
        <v>101</v>
      </c>
      <c r="K16485" s="23">
        <v>24.6</v>
      </c>
      <c r="L16485" s="24">
        <v>2.4</v>
      </c>
      <c r="M16485" s="24">
        <v>59.04</v>
      </c>
      <c r="N16485" s="24">
        <v>43.69</v>
      </c>
      <c r="O16485" s="24">
        <v>15.35</v>
      </c>
      <c r="P16485" s="25">
        <v>26</v>
      </c>
    </row>
    <row r="16486" spans="1:16" x14ac:dyDescent="0.3">
      <c r="A16486" s="22">
        <v>43701</v>
      </c>
      <c r="B16486">
        <v>2019</v>
      </c>
      <c r="C16486">
        <v>8</v>
      </c>
      <c r="D16486" t="s">
        <v>130</v>
      </c>
      <c r="E16486" t="s">
        <v>128</v>
      </c>
      <c r="F16486" t="s">
        <v>196</v>
      </c>
      <c r="G16486" t="s">
        <v>111</v>
      </c>
      <c r="H16486" t="s">
        <v>102</v>
      </c>
      <c r="I16486" t="s">
        <v>71</v>
      </c>
      <c r="J16486" t="s">
        <v>103</v>
      </c>
      <c r="K16486" s="23">
        <v>9</v>
      </c>
      <c r="L16486" s="24">
        <v>6.9</v>
      </c>
      <c r="M16486" s="24">
        <v>62.1</v>
      </c>
      <c r="N16486" s="24">
        <v>40.99</v>
      </c>
      <c r="O16486" s="24">
        <v>21.11</v>
      </c>
      <c r="P16486" s="25">
        <v>34</v>
      </c>
    </row>
    <row r="16487" spans="1:16" x14ac:dyDescent="0.3">
      <c r="A16487" s="22">
        <v>43701</v>
      </c>
      <c r="B16487">
        <v>2019</v>
      </c>
      <c r="C16487">
        <v>8</v>
      </c>
      <c r="D16487" t="s">
        <v>130</v>
      </c>
      <c r="E16487" t="s">
        <v>128</v>
      </c>
      <c r="F16487" t="s">
        <v>196</v>
      </c>
      <c r="G16487" t="s">
        <v>111</v>
      </c>
      <c r="H16487" t="s">
        <v>104</v>
      </c>
      <c r="I16487" t="s">
        <v>76</v>
      </c>
      <c r="J16487" t="s">
        <v>105</v>
      </c>
      <c r="K16487" s="23">
        <v>0</v>
      </c>
      <c r="L16487" s="24">
        <v>7.4</v>
      </c>
      <c r="M16487" s="24">
        <v>0</v>
      </c>
      <c r="N16487" s="24">
        <v>0</v>
      </c>
      <c r="O16487" s="24">
        <v>0</v>
      </c>
      <c r="P16487" s="25">
        <v>34</v>
      </c>
    </row>
    <row r="16488" spans="1:16" x14ac:dyDescent="0.3">
      <c r="A16488" s="22">
        <v>43701</v>
      </c>
      <c r="B16488">
        <v>2019</v>
      </c>
      <c r="C16488">
        <v>8</v>
      </c>
      <c r="D16488" t="s">
        <v>130</v>
      </c>
      <c r="E16488" t="s">
        <v>128</v>
      </c>
      <c r="F16488" t="s">
        <v>196</v>
      </c>
      <c r="G16488" t="s">
        <v>111</v>
      </c>
      <c r="H16488" t="s">
        <v>106</v>
      </c>
      <c r="I16488" t="s">
        <v>69</v>
      </c>
      <c r="J16488" t="s">
        <v>107</v>
      </c>
      <c r="K16488" s="23">
        <v>0</v>
      </c>
      <c r="L16488" s="24">
        <v>16.5</v>
      </c>
      <c r="M16488" s="24">
        <v>0</v>
      </c>
      <c r="N16488" s="24">
        <v>0</v>
      </c>
      <c r="O16488" s="24">
        <v>0</v>
      </c>
      <c r="P16488" s="25">
        <v>22</v>
      </c>
    </row>
    <row r="16489" spans="1:16" x14ac:dyDescent="0.3">
      <c r="A16489" s="22">
        <v>43701</v>
      </c>
      <c r="B16489">
        <v>2019</v>
      </c>
      <c r="C16489">
        <v>8</v>
      </c>
      <c r="D16489" t="s">
        <v>130</v>
      </c>
      <c r="E16489" t="s">
        <v>128</v>
      </c>
      <c r="F16489" t="s">
        <v>196</v>
      </c>
      <c r="G16489" t="s">
        <v>111</v>
      </c>
      <c r="H16489" t="s">
        <v>108</v>
      </c>
      <c r="I16489" t="s">
        <v>72</v>
      </c>
      <c r="J16489" t="s">
        <v>109</v>
      </c>
      <c r="K16489" s="23">
        <v>5.5</v>
      </c>
      <c r="L16489" s="24">
        <v>8.1999999999999993</v>
      </c>
      <c r="M16489" s="24">
        <v>45.1</v>
      </c>
      <c r="N16489" s="24">
        <v>30.67</v>
      </c>
      <c r="O16489" s="24">
        <v>14.43</v>
      </c>
      <c r="P16489" s="25">
        <v>32</v>
      </c>
    </row>
    <row r="16490" spans="1:16" x14ac:dyDescent="0.3">
      <c r="A16490" s="22">
        <v>43702</v>
      </c>
      <c r="B16490">
        <v>2019</v>
      </c>
      <c r="C16490">
        <v>8</v>
      </c>
      <c r="D16490" t="s">
        <v>130</v>
      </c>
      <c r="E16490" t="s">
        <v>128</v>
      </c>
      <c r="F16490" t="s">
        <v>196</v>
      </c>
      <c r="G16490" t="s">
        <v>112</v>
      </c>
      <c r="H16490" t="s">
        <v>94</v>
      </c>
      <c r="I16490" t="s">
        <v>73</v>
      </c>
      <c r="J16490" t="s">
        <v>95</v>
      </c>
      <c r="K16490" s="23">
        <v>3</v>
      </c>
      <c r="L16490" s="24">
        <v>3.1</v>
      </c>
      <c r="M16490" s="24">
        <v>9.3000000000000007</v>
      </c>
      <c r="N16490" s="24">
        <v>6.51</v>
      </c>
      <c r="O16490" s="24">
        <v>2.79</v>
      </c>
      <c r="P16490" s="25">
        <v>30</v>
      </c>
    </row>
    <row r="16491" spans="1:16" x14ac:dyDescent="0.3">
      <c r="A16491" s="22">
        <v>43702</v>
      </c>
      <c r="B16491">
        <v>2019</v>
      </c>
      <c r="C16491">
        <v>8</v>
      </c>
      <c r="D16491" t="s">
        <v>130</v>
      </c>
      <c r="E16491" t="s">
        <v>128</v>
      </c>
      <c r="F16491" t="s">
        <v>196</v>
      </c>
      <c r="G16491" t="s">
        <v>112</v>
      </c>
      <c r="H16491" t="s">
        <v>96</v>
      </c>
      <c r="I16491" t="s">
        <v>74</v>
      </c>
      <c r="J16491" t="s">
        <v>97</v>
      </c>
      <c r="K16491" s="23">
        <v>3.35</v>
      </c>
      <c r="L16491" s="24">
        <v>3.6</v>
      </c>
      <c r="M16491" s="24">
        <v>12.06</v>
      </c>
      <c r="N16491" s="24">
        <v>8.44</v>
      </c>
      <c r="O16491" s="24">
        <v>3.62</v>
      </c>
      <c r="P16491" s="25">
        <v>30</v>
      </c>
    </row>
    <row r="16492" spans="1:16" x14ac:dyDescent="0.3">
      <c r="A16492" s="22">
        <v>43702</v>
      </c>
      <c r="B16492">
        <v>2019</v>
      </c>
      <c r="C16492">
        <v>8</v>
      </c>
      <c r="D16492" t="s">
        <v>130</v>
      </c>
      <c r="E16492" t="s">
        <v>128</v>
      </c>
      <c r="F16492" t="s">
        <v>196</v>
      </c>
      <c r="G16492" t="s">
        <v>112</v>
      </c>
      <c r="H16492" t="s">
        <v>98</v>
      </c>
      <c r="I16492" t="s">
        <v>75</v>
      </c>
      <c r="J16492" t="s">
        <v>99</v>
      </c>
      <c r="K16492" s="23">
        <v>2</v>
      </c>
      <c r="L16492" s="24">
        <v>2.8</v>
      </c>
      <c r="M16492" s="24">
        <v>5.6</v>
      </c>
      <c r="N16492" s="24">
        <v>4.03</v>
      </c>
      <c r="O16492" s="24">
        <v>1.57</v>
      </c>
      <c r="P16492" s="25">
        <v>28</v>
      </c>
    </row>
    <row r="16493" spans="1:16" x14ac:dyDescent="0.3">
      <c r="A16493" s="22">
        <v>43702</v>
      </c>
      <c r="B16493">
        <v>2019</v>
      </c>
      <c r="C16493">
        <v>8</v>
      </c>
      <c r="D16493" t="s">
        <v>130</v>
      </c>
      <c r="E16493" t="s">
        <v>128</v>
      </c>
      <c r="F16493" t="s">
        <v>196</v>
      </c>
      <c r="G16493" t="s">
        <v>112</v>
      </c>
      <c r="H16493" t="s">
        <v>100</v>
      </c>
      <c r="I16493" t="s">
        <v>70</v>
      </c>
      <c r="J16493" t="s">
        <v>101</v>
      </c>
      <c r="K16493" s="23">
        <v>17</v>
      </c>
      <c r="L16493" s="24">
        <v>2.4</v>
      </c>
      <c r="M16493" s="24">
        <v>40.799999999999997</v>
      </c>
      <c r="N16493" s="24">
        <v>30.19</v>
      </c>
      <c r="O16493" s="24">
        <v>10.61</v>
      </c>
      <c r="P16493" s="25">
        <v>26</v>
      </c>
    </row>
    <row r="16494" spans="1:16" x14ac:dyDescent="0.3">
      <c r="A16494" s="22">
        <v>43702</v>
      </c>
      <c r="B16494">
        <v>2019</v>
      </c>
      <c r="C16494">
        <v>8</v>
      </c>
      <c r="D16494" t="s">
        <v>130</v>
      </c>
      <c r="E16494" t="s">
        <v>128</v>
      </c>
      <c r="F16494" t="s">
        <v>196</v>
      </c>
      <c r="G16494" t="s">
        <v>112</v>
      </c>
      <c r="H16494" t="s">
        <v>102</v>
      </c>
      <c r="I16494" t="s">
        <v>71</v>
      </c>
      <c r="J16494" t="s">
        <v>103</v>
      </c>
      <c r="K16494" s="23">
        <v>4</v>
      </c>
      <c r="L16494" s="24">
        <v>6.9</v>
      </c>
      <c r="M16494" s="24">
        <v>27.6</v>
      </c>
      <c r="N16494" s="24">
        <v>18.22</v>
      </c>
      <c r="O16494" s="24">
        <v>9.3800000000000008</v>
      </c>
      <c r="P16494" s="25">
        <v>34</v>
      </c>
    </row>
    <row r="16495" spans="1:16" x14ac:dyDescent="0.3">
      <c r="A16495" s="22">
        <v>43702</v>
      </c>
      <c r="B16495">
        <v>2019</v>
      </c>
      <c r="C16495">
        <v>8</v>
      </c>
      <c r="D16495" t="s">
        <v>130</v>
      </c>
      <c r="E16495" t="s">
        <v>128</v>
      </c>
      <c r="F16495" t="s">
        <v>196</v>
      </c>
      <c r="G16495" t="s">
        <v>112</v>
      </c>
      <c r="H16495" t="s">
        <v>104</v>
      </c>
      <c r="I16495" t="s">
        <v>76</v>
      </c>
      <c r="J16495" t="s">
        <v>105</v>
      </c>
      <c r="K16495" s="23">
        <v>0</v>
      </c>
      <c r="L16495" s="24">
        <v>7.4</v>
      </c>
      <c r="M16495" s="24">
        <v>0</v>
      </c>
      <c r="N16495" s="24">
        <v>0</v>
      </c>
      <c r="O16495" s="24">
        <v>0</v>
      </c>
      <c r="P16495" s="25">
        <v>34</v>
      </c>
    </row>
    <row r="16496" spans="1:16" x14ac:dyDescent="0.3">
      <c r="A16496" s="22">
        <v>43702</v>
      </c>
      <c r="B16496">
        <v>2019</v>
      </c>
      <c r="C16496">
        <v>8</v>
      </c>
      <c r="D16496" t="s">
        <v>130</v>
      </c>
      <c r="E16496" t="s">
        <v>128</v>
      </c>
      <c r="F16496" t="s">
        <v>196</v>
      </c>
      <c r="G16496" t="s">
        <v>112</v>
      </c>
      <c r="H16496" t="s">
        <v>106</v>
      </c>
      <c r="I16496" t="s">
        <v>69</v>
      </c>
      <c r="J16496" t="s">
        <v>107</v>
      </c>
      <c r="K16496" s="23">
        <v>3</v>
      </c>
      <c r="L16496" s="24">
        <v>16.5</v>
      </c>
      <c r="M16496" s="24">
        <v>49.5</v>
      </c>
      <c r="N16496" s="24">
        <v>38.61</v>
      </c>
      <c r="O16496" s="24">
        <v>10.89</v>
      </c>
      <c r="P16496" s="25">
        <v>22</v>
      </c>
    </row>
    <row r="16497" spans="1:16" x14ac:dyDescent="0.3">
      <c r="A16497" s="22">
        <v>43702</v>
      </c>
      <c r="B16497">
        <v>2019</v>
      </c>
      <c r="C16497">
        <v>8</v>
      </c>
      <c r="D16497" t="s">
        <v>130</v>
      </c>
      <c r="E16497" t="s">
        <v>128</v>
      </c>
      <c r="F16497" t="s">
        <v>196</v>
      </c>
      <c r="G16497" t="s">
        <v>112</v>
      </c>
      <c r="H16497" t="s">
        <v>108</v>
      </c>
      <c r="I16497" t="s">
        <v>72</v>
      </c>
      <c r="J16497" t="s">
        <v>109</v>
      </c>
      <c r="K16497" s="23">
        <v>0</v>
      </c>
      <c r="L16497" s="24">
        <v>8.1999999999999993</v>
      </c>
      <c r="M16497" s="24">
        <v>0</v>
      </c>
      <c r="N16497" s="24">
        <v>0</v>
      </c>
      <c r="O16497" s="24">
        <v>0</v>
      </c>
      <c r="P16497" s="25">
        <v>32</v>
      </c>
    </row>
    <row r="16498" spans="1:16" x14ac:dyDescent="0.3">
      <c r="A16498" s="22">
        <v>43703</v>
      </c>
      <c r="B16498">
        <v>2019</v>
      </c>
      <c r="C16498">
        <v>8</v>
      </c>
      <c r="D16498" t="s">
        <v>130</v>
      </c>
      <c r="E16498" t="s">
        <v>128</v>
      </c>
      <c r="F16498" t="s">
        <v>196</v>
      </c>
      <c r="G16498" t="s">
        <v>113</v>
      </c>
      <c r="H16498" t="s">
        <v>94</v>
      </c>
      <c r="I16498" t="s">
        <v>73</v>
      </c>
      <c r="J16498" t="s">
        <v>95</v>
      </c>
      <c r="K16498" s="23">
        <v>2.67</v>
      </c>
      <c r="L16498" s="24">
        <v>3.1</v>
      </c>
      <c r="M16498" s="24">
        <v>8.2799999999999994</v>
      </c>
      <c r="N16498" s="24">
        <v>5.8</v>
      </c>
      <c r="O16498" s="24">
        <v>2.48</v>
      </c>
      <c r="P16498" s="25">
        <v>30</v>
      </c>
    </row>
    <row r="16499" spans="1:16" x14ac:dyDescent="0.3">
      <c r="A16499" s="22">
        <v>43703</v>
      </c>
      <c r="B16499">
        <v>2019</v>
      </c>
      <c r="C16499">
        <v>8</v>
      </c>
      <c r="D16499" t="s">
        <v>130</v>
      </c>
      <c r="E16499" t="s">
        <v>128</v>
      </c>
      <c r="F16499" t="s">
        <v>196</v>
      </c>
      <c r="G16499" t="s">
        <v>113</v>
      </c>
      <c r="H16499" t="s">
        <v>96</v>
      </c>
      <c r="I16499" t="s">
        <v>74</v>
      </c>
      <c r="J16499" t="s">
        <v>97</v>
      </c>
      <c r="K16499" s="23">
        <v>2.37</v>
      </c>
      <c r="L16499" s="24">
        <v>3.6</v>
      </c>
      <c r="M16499" s="24">
        <v>8.5299999999999994</v>
      </c>
      <c r="N16499" s="24">
        <v>5.97</v>
      </c>
      <c r="O16499" s="24">
        <v>2.56</v>
      </c>
      <c r="P16499" s="25">
        <v>30</v>
      </c>
    </row>
    <row r="16500" spans="1:16" x14ac:dyDescent="0.3">
      <c r="A16500" s="22">
        <v>43703</v>
      </c>
      <c r="B16500">
        <v>2019</v>
      </c>
      <c r="C16500">
        <v>8</v>
      </c>
      <c r="D16500" t="s">
        <v>130</v>
      </c>
      <c r="E16500" t="s">
        <v>128</v>
      </c>
      <c r="F16500" t="s">
        <v>196</v>
      </c>
      <c r="G16500" t="s">
        <v>113</v>
      </c>
      <c r="H16500" t="s">
        <v>98</v>
      </c>
      <c r="I16500" t="s">
        <v>75</v>
      </c>
      <c r="J16500" t="s">
        <v>99</v>
      </c>
      <c r="K16500" s="23">
        <v>3</v>
      </c>
      <c r="L16500" s="24">
        <v>2.8</v>
      </c>
      <c r="M16500" s="24">
        <v>8.4</v>
      </c>
      <c r="N16500" s="24">
        <v>6.05</v>
      </c>
      <c r="O16500" s="24">
        <v>2.35</v>
      </c>
      <c r="P16500" s="25">
        <v>28</v>
      </c>
    </row>
    <row r="16501" spans="1:16" x14ac:dyDescent="0.3">
      <c r="A16501" s="22">
        <v>43703</v>
      </c>
      <c r="B16501">
        <v>2019</v>
      </c>
      <c r="C16501">
        <v>8</v>
      </c>
      <c r="D16501" t="s">
        <v>130</v>
      </c>
      <c r="E16501" t="s">
        <v>128</v>
      </c>
      <c r="F16501" t="s">
        <v>196</v>
      </c>
      <c r="G16501" t="s">
        <v>113</v>
      </c>
      <c r="H16501" t="s">
        <v>100</v>
      </c>
      <c r="I16501" t="s">
        <v>70</v>
      </c>
      <c r="J16501" t="s">
        <v>101</v>
      </c>
      <c r="K16501" s="23">
        <v>18</v>
      </c>
      <c r="L16501" s="24">
        <v>2.4</v>
      </c>
      <c r="M16501" s="24">
        <v>43.2</v>
      </c>
      <c r="N16501" s="24">
        <v>31.97</v>
      </c>
      <c r="O16501" s="24">
        <v>11.23</v>
      </c>
      <c r="P16501" s="25">
        <v>26</v>
      </c>
    </row>
    <row r="16502" spans="1:16" x14ac:dyDescent="0.3">
      <c r="A16502" s="22">
        <v>43703</v>
      </c>
      <c r="B16502">
        <v>2019</v>
      </c>
      <c r="C16502">
        <v>8</v>
      </c>
      <c r="D16502" t="s">
        <v>130</v>
      </c>
      <c r="E16502" t="s">
        <v>128</v>
      </c>
      <c r="F16502" t="s">
        <v>196</v>
      </c>
      <c r="G16502" t="s">
        <v>113</v>
      </c>
      <c r="H16502" t="s">
        <v>102</v>
      </c>
      <c r="I16502" t="s">
        <v>71</v>
      </c>
      <c r="J16502" t="s">
        <v>103</v>
      </c>
      <c r="K16502" s="23">
        <v>11</v>
      </c>
      <c r="L16502" s="24">
        <v>6.9</v>
      </c>
      <c r="M16502" s="24">
        <v>75.900000000000006</v>
      </c>
      <c r="N16502" s="24">
        <v>50.09</v>
      </c>
      <c r="O16502" s="24">
        <v>25.81</v>
      </c>
      <c r="P16502" s="25">
        <v>34</v>
      </c>
    </row>
    <row r="16503" spans="1:16" x14ac:dyDescent="0.3">
      <c r="A16503" s="22">
        <v>43703</v>
      </c>
      <c r="B16503">
        <v>2019</v>
      </c>
      <c r="C16503">
        <v>8</v>
      </c>
      <c r="D16503" t="s">
        <v>130</v>
      </c>
      <c r="E16503" t="s">
        <v>128</v>
      </c>
      <c r="F16503" t="s">
        <v>196</v>
      </c>
      <c r="G16503" t="s">
        <v>113</v>
      </c>
      <c r="H16503" t="s">
        <v>104</v>
      </c>
      <c r="I16503" t="s">
        <v>76</v>
      </c>
      <c r="J16503" t="s">
        <v>105</v>
      </c>
      <c r="K16503" s="23">
        <v>0</v>
      </c>
      <c r="L16503" s="24">
        <v>7.4</v>
      </c>
      <c r="M16503" s="24">
        <v>0</v>
      </c>
      <c r="N16503" s="24">
        <v>0</v>
      </c>
      <c r="O16503" s="24">
        <v>0</v>
      </c>
      <c r="P16503" s="25">
        <v>34</v>
      </c>
    </row>
    <row r="16504" spans="1:16" x14ac:dyDescent="0.3">
      <c r="A16504" s="22">
        <v>43703</v>
      </c>
      <c r="B16504">
        <v>2019</v>
      </c>
      <c r="C16504">
        <v>8</v>
      </c>
      <c r="D16504" t="s">
        <v>130</v>
      </c>
      <c r="E16504" t="s">
        <v>128</v>
      </c>
      <c r="F16504" t="s">
        <v>196</v>
      </c>
      <c r="G16504" t="s">
        <v>113</v>
      </c>
      <c r="H16504" t="s">
        <v>106</v>
      </c>
      <c r="I16504" t="s">
        <v>69</v>
      </c>
      <c r="J16504" t="s">
        <v>107</v>
      </c>
      <c r="K16504" s="23">
        <v>3</v>
      </c>
      <c r="L16504" s="24">
        <v>16.5</v>
      </c>
      <c r="M16504" s="24">
        <v>49.5</v>
      </c>
      <c r="N16504" s="24">
        <v>38.61</v>
      </c>
      <c r="O16504" s="24">
        <v>10.89</v>
      </c>
      <c r="P16504" s="25">
        <v>22</v>
      </c>
    </row>
    <row r="16505" spans="1:16" x14ac:dyDescent="0.3">
      <c r="A16505" s="22">
        <v>43703</v>
      </c>
      <c r="B16505">
        <v>2019</v>
      </c>
      <c r="C16505">
        <v>8</v>
      </c>
      <c r="D16505" t="s">
        <v>130</v>
      </c>
      <c r="E16505" t="s">
        <v>128</v>
      </c>
      <c r="F16505" t="s">
        <v>196</v>
      </c>
      <c r="G16505" t="s">
        <v>113</v>
      </c>
      <c r="H16505" t="s">
        <v>108</v>
      </c>
      <c r="I16505" t="s">
        <v>72</v>
      </c>
      <c r="J16505" t="s">
        <v>109</v>
      </c>
      <c r="K16505" s="23">
        <v>3</v>
      </c>
      <c r="L16505" s="24">
        <v>8.1999999999999993</v>
      </c>
      <c r="M16505" s="24">
        <v>24.6</v>
      </c>
      <c r="N16505" s="24">
        <v>16.73</v>
      </c>
      <c r="O16505" s="24">
        <v>7.87</v>
      </c>
      <c r="P16505" s="25">
        <v>32</v>
      </c>
    </row>
    <row r="16506" spans="1:16" x14ac:dyDescent="0.3">
      <c r="A16506" s="22">
        <v>43704</v>
      </c>
      <c r="B16506">
        <v>2019</v>
      </c>
      <c r="C16506">
        <v>8</v>
      </c>
      <c r="D16506" t="s">
        <v>130</v>
      </c>
      <c r="E16506" t="s">
        <v>128</v>
      </c>
      <c r="F16506" t="s">
        <v>196</v>
      </c>
      <c r="G16506" t="s">
        <v>114</v>
      </c>
      <c r="H16506" t="s">
        <v>94</v>
      </c>
      <c r="I16506" t="s">
        <v>73</v>
      </c>
      <c r="J16506" t="s">
        <v>95</v>
      </c>
      <c r="K16506" s="23">
        <v>2.34</v>
      </c>
      <c r="L16506" s="24">
        <v>3.1</v>
      </c>
      <c r="M16506" s="24">
        <v>7.25</v>
      </c>
      <c r="N16506" s="24">
        <v>5.07</v>
      </c>
      <c r="O16506" s="24">
        <v>2.1800000000000002</v>
      </c>
      <c r="P16506" s="25">
        <v>30</v>
      </c>
    </row>
    <row r="16507" spans="1:16" x14ac:dyDescent="0.3">
      <c r="A16507" s="22">
        <v>43704</v>
      </c>
      <c r="B16507">
        <v>2019</v>
      </c>
      <c r="C16507">
        <v>8</v>
      </c>
      <c r="D16507" t="s">
        <v>130</v>
      </c>
      <c r="E16507" t="s">
        <v>128</v>
      </c>
      <c r="F16507" t="s">
        <v>196</v>
      </c>
      <c r="G16507" t="s">
        <v>114</v>
      </c>
      <c r="H16507" t="s">
        <v>96</v>
      </c>
      <c r="I16507" t="s">
        <v>74</v>
      </c>
      <c r="J16507" t="s">
        <v>97</v>
      </c>
      <c r="K16507" s="23">
        <v>2.0099999999999998</v>
      </c>
      <c r="L16507" s="24">
        <v>3.6</v>
      </c>
      <c r="M16507" s="24">
        <v>7.24</v>
      </c>
      <c r="N16507" s="24">
        <v>5.07</v>
      </c>
      <c r="O16507" s="24">
        <v>2.17</v>
      </c>
      <c r="P16507" s="25">
        <v>30</v>
      </c>
    </row>
    <row r="16508" spans="1:16" x14ac:dyDescent="0.3">
      <c r="A16508" s="22">
        <v>43704</v>
      </c>
      <c r="B16508">
        <v>2019</v>
      </c>
      <c r="C16508">
        <v>8</v>
      </c>
      <c r="D16508" t="s">
        <v>130</v>
      </c>
      <c r="E16508" t="s">
        <v>128</v>
      </c>
      <c r="F16508" t="s">
        <v>196</v>
      </c>
      <c r="G16508" t="s">
        <v>114</v>
      </c>
      <c r="H16508" t="s">
        <v>98</v>
      </c>
      <c r="I16508" t="s">
        <v>75</v>
      </c>
      <c r="J16508" t="s">
        <v>99</v>
      </c>
      <c r="K16508" s="23">
        <v>3</v>
      </c>
      <c r="L16508" s="24">
        <v>2.8</v>
      </c>
      <c r="M16508" s="24">
        <v>8.4</v>
      </c>
      <c r="N16508" s="24">
        <v>6.05</v>
      </c>
      <c r="O16508" s="24">
        <v>2.35</v>
      </c>
      <c r="P16508" s="25">
        <v>28</v>
      </c>
    </row>
    <row r="16509" spans="1:16" x14ac:dyDescent="0.3">
      <c r="A16509" s="22">
        <v>43704</v>
      </c>
      <c r="B16509">
        <v>2019</v>
      </c>
      <c r="C16509">
        <v>8</v>
      </c>
      <c r="D16509" t="s">
        <v>130</v>
      </c>
      <c r="E16509" t="s">
        <v>128</v>
      </c>
      <c r="F16509" t="s">
        <v>196</v>
      </c>
      <c r="G16509" t="s">
        <v>114</v>
      </c>
      <c r="H16509" t="s">
        <v>100</v>
      </c>
      <c r="I16509" t="s">
        <v>70</v>
      </c>
      <c r="J16509" t="s">
        <v>101</v>
      </c>
      <c r="K16509" s="23">
        <v>21</v>
      </c>
      <c r="L16509" s="24">
        <v>2.4</v>
      </c>
      <c r="M16509" s="24">
        <v>50.4</v>
      </c>
      <c r="N16509" s="24">
        <v>37.299999999999997</v>
      </c>
      <c r="O16509" s="24">
        <v>13.1</v>
      </c>
      <c r="P16509" s="25">
        <v>26</v>
      </c>
    </row>
    <row r="16510" spans="1:16" x14ac:dyDescent="0.3">
      <c r="A16510" s="22">
        <v>43704</v>
      </c>
      <c r="B16510">
        <v>2019</v>
      </c>
      <c r="C16510">
        <v>8</v>
      </c>
      <c r="D16510" t="s">
        <v>130</v>
      </c>
      <c r="E16510" t="s">
        <v>128</v>
      </c>
      <c r="F16510" t="s">
        <v>196</v>
      </c>
      <c r="G16510" t="s">
        <v>114</v>
      </c>
      <c r="H16510" t="s">
        <v>102</v>
      </c>
      <c r="I16510" t="s">
        <v>71</v>
      </c>
      <c r="J16510" t="s">
        <v>103</v>
      </c>
      <c r="K16510" s="23">
        <v>3</v>
      </c>
      <c r="L16510" s="24">
        <v>6.9</v>
      </c>
      <c r="M16510" s="24">
        <v>20.7</v>
      </c>
      <c r="N16510" s="24">
        <v>13.66</v>
      </c>
      <c r="O16510" s="24">
        <v>7.04</v>
      </c>
      <c r="P16510" s="25">
        <v>34</v>
      </c>
    </row>
    <row r="16511" spans="1:16" x14ac:dyDescent="0.3">
      <c r="A16511" s="22">
        <v>43704</v>
      </c>
      <c r="B16511">
        <v>2019</v>
      </c>
      <c r="C16511">
        <v>8</v>
      </c>
      <c r="D16511" t="s">
        <v>130</v>
      </c>
      <c r="E16511" t="s">
        <v>128</v>
      </c>
      <c r="F16511" t="s">
        <v>196</v>
      </c>
      <c r="G16511" t="s">
        <v>114</v>
      </c>
      <c r="H16511" t="s">
        <v>104</v>
      </c>
      <c r="I16511" t="s">
        <v>76</v>
      </c>
      <c r="J16511" t="s">
        <v>105</v>
      </c>
      <c r="K16511" s="23">
        <v>0</v>
      </c>
      <c r="L16511" s="24">
        <v>7.4</v>
      </c>
      <c r="M16511" s="24">
        <v>0</v>
      </c>
      <c r="N16511" s="24">
        <v>0</v>
      </c>
      <c r="O16511" s="24">
        <v>0</v>
      </c>
      <c r="P16511" s="25">
        <v>34</v>
      </c>
    </row>
    <row r="16512" spans="1:16" x14ac:dyDescent="0.3">
      <c r="A16512" s="22">
        <v>43704</v>
      </c>
      <c r="B16512">
        <v>2019</v>
      </c>
      <c r="C16512">
        <v>8</v>
      </c>
      <c r="D16512" t="s">
        <v>130</v>
      </c>
      <c r="E16512" t="s">
        <v>128</v>
      </c>
      <c r="F16512" t="s">
        <v>196</v>
      </c>
      <c r="G16512" t="s">
        <v>114</v>
      </c>
      <c r="H16512" t="s">
        <v>106</v>
      </c>
      <c r="I16512" t="s">
        <v>69</v>
      </c>
      <c r="J16512" t="s">
        <v>107</v>
      </c>
      <c r="K16512" s="23">
        <v>0</v>
      </c>
      <c r="L16512" s="24">
        <v>16.5</v>
      </c>
      <c r="M16512" s="24">
        <v>0</v>
      </c>
      <c r="N16512" s="24">
        <v>0</v>
      </c>
      <c r="O16512" s="24">
        <v>0</v>
      </c>
      <c r="P16512" s="25">
        <v>22</v>
      </c>
    </row>
    <row r="16513" spans="1:16" x14ac:dyDescent="0.3">
      <c r="A16513" s="22">
        <v>43704</v>
      </c>
      <c r="B16513">
        <v>2019</v>
      </c>
      <c r="C16513">
        <v>8</v>
      </c>
      <c r="D16513" t="s">
        <v>130</v>
      </c>
      <c r="E16513" t="s">
        <v>128</v>
      </c>
      <c r="F16513" t="s">
        <v>196</v>
      </c>
      <c r="G16513" t="s">
        <v>114</v>
      </c>
      <c r="H16513" t="s">
        <v>108</v>
      </c>
      <c r="I16513" t="s">
        <v>72</v>
      </c>
      <c r="J16513" t="s">
        <v>109</v>
      </c>
      <c r="K16513" s="23">
        <v>5</v>
      </c>
      <c r="L16513" s="24">
        <v>8.1999999999999993</v>
      </c>
      <c r="M16513" s="24">
        <v>41</v>
      </c>
      <c r="N16513" s="24">
        <v>27.88</v>
      </c>
      <c r="O16513" s="24">
        <v>13.12</v>
      </c>
      <c r="P16513" s="25">
        <v>32</v>
      </c>
    </row>
    <row r="16514" spans="1:16" x14ac:dyDescent="0.3">
      <c r="A16514" s="22">
        <v>43705</v>
      </c>
      <c r="B16514">
        <v>2019</v>
      </c>
      <c r="C16514">
        <v>8</v>
      </c>
      <c r="D16514" t="s">
        <v>130</v>
      </c>
      <c r="E16514" t="s">
        <v>128</v>
      </c>
      <c r="F16514" t="s">
        <v>196</v>
      </c>
      <c r="G16514" t="s">
        <v>115</v>
      </c>
      <c r="H16514" t="s">
        <v>94</v>
      </c>
      <c r="I16514" t="s">
        <v>73</v>
      </c>
      <c r="J16514" t="s">
        <v>95</v>
      </c>
      <c r="K16514" s="23">
        <v>3.33</v>
      </c>
      <c r="L16514" s="24">
        <v>3.1</v>
      </c>
      <c r="M16514" s="24">
        <v>10.32</v>
      </c>
      <c r="N16514" s="24">
        <v>7.22</v>
      </c>
      <c r="O16514" s="24">
        <v>3.1</v>
      </c>
      <c r="P16514" s="25">
        <v>30</v>
      </c>
    </row>
    <row r="16515" spans="1:16" x14ac:dyDescent="0.3">
      <c r="A16515" s="22">
        <v>43705</v>
      </c>
      <c r="B16515">
        <v>2019</v>
      </c>
      <c r="C16515">
        <v>8</v>
      </c>
      <c r="D16515" t="s">
        <v>130</v>
      </c>
      <c r="E16515" t="s">
        <v>128</v>
      </c>
      <c r="F16515" t="s">
        <v>196</v>
      </c>
      <c r="G16515" t="s">
        <v>115</v>
      </c>
      <c r="H16515" t="s">
        <v>96</v>
      </c>
      <c r="I16515" t="s">
        <v>74</v>
      </c>
      <c r="J16515" t="s">
        <v>97</v>
      </c>
      <c r="K16515" s="23">
        <v>1.43</v>
      </c>
      <c r="L16515" s="24">
        <v>3.6</v>
      </c>
      <c r="M16515" s="24">
        <v>5.15</v>
      </c>
      <c r="N16515" s="24">
        <v>3.6</v>
      </c>
      <c r="O16515" s="24">
        <v>1.55</v>
      </c>
      <c r="P16515" s="25">
        <v>30</v>
      </c>
    </row>
    <row r="16516" spans="1:16" x14ac:dyDescent="0.3">
      <c r="A16516" s="22">
        <v>43705</v>
      </c>
      <c r="B16516">
        <v>2019</v>
      </c>
      <c r="C16516">
        <v>8</v>
      </c>
      <c r="D16516" t="s">
        <v>130</v>
      </c>
      <c r="E16516" t="s">
        <v>128</v>
      </c>
      <c r="F16516" t="s">
        <v>196</v>
      </c>
      <c r="G16516" t="s">
        <v>115</v>
      </c>
      <c r="H16516" t="s">
        <v>98</v>
      </c>
      <c r="I16516" t="s">
        <v>75</v>
      </c>
      <c r="J16516" t="s">
        <v>99</v>
      </c>
      <c r="K16516" s="23">
        <v>5</v>
      </c>
      <c r="L16516" s="24">
        <v>2.8</v>
      </c>
      <c r="M16516" s="24">
        <v>14</v>
      </c>
      <c r="N16516" s="24">
        <v>10.08</v>
      </c>
      <c r="O16516" s="24">
        <v>3.92</v>
      </c>
      <c r="P16516" s="25">
        <v>28</v>
      </c>
    </row>
    <row r="16517" spans="1:16" x14ac:dyDescent="0.3">
      <c r="A16517" s="22">
        <v>43705</v>
      </c>
      <c r="B16517">
        <v>2019</v>
      </c>
      <c r="C16517">
        <v>8</v>
      </c>
      <c r="D16517" t="s">
        <v>130</v>
      </c>
      <c r="E16517" t="s">
        <v>128</v>
      </c>
      <c r="F16517" t="s">
        <v>196</v>
      </c>
      <c r="G16517" t="s">
        <v>115</v>
      </c>
      <c r="H16517" t="s">
        <v>100</v>
      </c>
      <c r="I16517" t="s">
        <v>70</v>
      </c>
      <c r="J16517" t="s">
        <v>101</v>
      </c>
      <c r="K16517" s="23">
        <v>10</v>
      </c>
      <c r="L16517" s="24">
        <v>2.4</v>
      </c>
      <c r="M16517" s="24">
        <v>24</v>
      </c>
      <c r="N16517" s="24">
        <v>17.760000000000002</v>
      </c>
      <c r="O16517" s="24">
        <v>6.24</v>
      </c>
      <c r="P16517" s="25">
        <v>26</v>
      </c>
    </row>
    <row r="16518" spans="1:16" x14ac:dyDescent="0.3">
      <c r="A16518" s="22">
        <v>43705</v>
      </c>
      <c r="B16518">
        <v>2019</v>
      </c>
      <c r="C16518">
        <v>8</v>
      </c>
      <c r="D16518" t="s">
        <v>130</v>
      </c>
      <c r="E16518" t="s">
        <v>128</v>
      </c>
      <c r="F16518" t="s">
        <v>196</v>
      </c>
      <c r="G16518" t="s">
        <v>115</v>
      </c>
      <c r="H16518" t="s">
        <v>102</v>
      </c>
      <c r="I16518" t="s">
        <v>71</v>
      </c>
      <c r="J16518" t="s">
        <v>103</v>
      </c>
      <c r="K16518" s="23">
        <v>6</v>
      </c>
      <c r="L16518" s="24">
        <v>6.9</v>
      </c>
      <c r="M16518" s="24">
        <v>41.4</v>
      </c>
      <c r="N16518" s="24">
        <v>27.32</v>
      </c>
      <c r="O16518" s="24">
        <v>14.08</v>
      </c>
      <c r="P16518" s="25">
        <v>34</v>
      </c>
    </row>
    <row r="16519" spans="1:16" x14ac:dyDescent="0.3">
      <c r="A16519" s="22">
        <v>43705</v>
      </c>
      <c r="B16519">
        <v>2019</v>
      </c>
      <c r="C16519">
        <v>8</v>
      </c>
      <c r="D16519" t="s">
        <v>130</v>
      </c>
      <c r="E16519" t="s">
        <v>128</v>
      </c>
      <c r="F16519" t="s">
        <v>196</v>
      </c>
      <c r="G16519" t="s">
        <v>115</v>
      </c>
      <c r="H16519" t="s">
        <v>104</v>
      </c>
      <c r="I16519" t="s">
        <v>76</v>
      </c>
      <c r="J16519" t="s">
        <v>105</v>
      </c>
      <c r="K16519" s="23">
        <v>1</v>
      </c>
      <c r="L16519" s="24">
        <v>7.4</v>
      </c>
      <c r="M16519" s="24">
        <v>7.4</v>
      </c>
      <c r="N16519" s="24">
        <v>4.88</v>
      </c>
      <c r="O16519" s="24">
        <v>2.52</v>
      </c>
      <c r="P16519" s="25">
        <v>34</v>
      </c>
    </row>
    <row r="16520" spans="1:16" x14ac:dyDescent="0.3">
      <c r="A16520" s="22">
        <v>43705</v>
      </c>
      <c r="B16520">
        <v>2019</v>
      </c>
      <c r="C16520">
        <v>8</v>
      </c>
      <c r="D16520" t="s">
        <v>130</v>
      </c>
      <c r="E16520" t="s">
        <v>128</v>
      </c>
      <c r="F16520" t="s">
        <v>196</v>
      </c>
      <c r="G16520" t="s">
        <v>115</v>
      </c>
      <c r="H16520" t="s">
        <v>106</v>
      </c>
      <c r="I16520" t="s">
        <v>69</v>
      </c>
      <c r="J16520" t="s">
        <v>107</v>
      </c>
      <c r="K16520" s="23">
        <v>0</v>
      </c>
      <c r="L16520" s="24">
        <v>16.5</v>
      </c>
      <c r="M16520" s="24">
        <v>0</v>
      </c>
      <c r="N16520" s="24">
        <v>0</v>
      </c>
      <c r="O16520" s="24">
        <v>0</v>
      </c>
      <c r="P16520" s="25">
        <v>22</v>
      </c>
    </row>
    <row r="16521" spans="1:16" x14ac:dyDescent="0.3">
      <c r="A16521" s="22">
        <v>43705</v>
      </c>
      <c r="B16521">
        <v>2019</v>
      </c>
      <c r="C16521">
        <v>8</v>
      </c>
      <c r="D16521" t="s">
        <v>130</v>
      </c>
      <c r="E16521" t="s">
        <v>128</v>
      </c>
      <c r="F16521" t="s">
        <v>196</v>
      </c>
      <c r="G16521" t="s">
        <v>115</v>
      </c>
      <c r="H16521" t="s">
        <v>108</v>
      </c>
      <c r="I16521" t="s">
        <v>72</v>
      </c>
      <c r="J16521" t="s">
        <v>109</v>
      </c>
      <c r="K16521" s="23">
        <v>2</v>
      </c>
      <c r="L16521" s="24">
        <v>8.1999999999999993</v>
      </c>
      <c r="M16521" s="24">
        <v>16.399999999999999</v>
      </c>
      <c r="N16521" s="24">
        <v>11.15</v>
      </c>
      <c r="O16521" s="24">
        <v>5.25</v>
      </c>
      <c r="P16521" s="25">
        <v>32</v>
      </c>
    </row>
    <row r="16522" spans="1:16" x14ac:dyDescent="0.3">
      <c r="A16522" s="22">
        <v>43706</v>
      </c>
      <c r="B16522">
        <v>2019</v>
      </c>
      <c r="C16522">
        <v>8</v>
      </c>
      <c r="D16522" t="s">
        <v>130</v>
      </c>
      <c r="E16522" t="s">
        <v>128</v>
      </c>
      <c r="F16522" t="s">
        <v>196</v>
      </c>
      <c r="G16522" t="s">
        <v>93</v>
      </c>
      <c r="H16522" t="s">
        <v>94</v>
      </c>
      <c r="I16522" t="s">
        <v>73</v>
      </c>
      <c r="J16522" t="s">
        <v>95</v>
      </c>
      <c r="K16522" s="23">
        <v>9</v>
      </c>
      <c r="L16522" s="24">
        <v>3.1</v>
      </c>
      <c r="M16522" s="24">
        <v>27.9</v>
      </c>
      <c r="N16522" s="24">
        <v>19.53</v>
      </c>
      <c r="O16522" s="24">
        <v>8.3699999999999992</v>
      </c>
      <c r="P16522" s="25">
        <v>30</v>
      </c>
    </row>
    <row r="16523" spans="1:16" x14ac:dyDescent="0.3">
      <c r="A16523" s="22">
        <v>43706</v>
      </c>
      <c r="B16523">
        <v>2019</v>
      </c>
      <c r="C16523">
        <v>8</v>
      </c>
      <c r="D16523" t="s">
        <v>130</v>
      </c>
      <c r="E16523" t="s">
        <v>128</v>
      </c>
      <c r="F16523" t="s">
        <v>196</v>
      </c>
      <c r="G16523" t="s">
        <v>93</v>
      </c>
      <c r="H16523" t="s">
        <v>96</v>
      </c>
      <c r="I16523" t="s">
        <v>74</v>
      </c>
      <c r="J16523" t="s">
        <v>97</v>
      </c>
      <c r="K16523" s="23">
        <v>1.68</v>
      </c>
      <c r="L16523" s="24">
        <v>3.6</v>
      </c>
      <c r="M16523" s="24">
        <v>6.05</v>
      </c>
      <c r="N16523" s="24">
        <v>4.2300000000000004</v>
      </c>
      <c r="O16523" s="24">
        <v>1.82</v>
      </c>
      <c r="P16523" s="25">
        <v>30</v>
      </c>
    </row>
    <row r="16524" spans="1:16" x14ac:dyDescent="0.3">
      <c r="A16524" s="22">
        <v>43706</v>
      </c>
      <c r="B16524">
        <v>2019</v>
      </c>
      <c r="C16524">
        <v>8</v>
      </c>
      <c r="D16524" t="s">
        <v>130</v>
      </c>
      <c r="E16524" t="s">
        <v>128</v>
      </c>
      <c r="F16524" t="s">
        <v>196</v>
      </c>
      <c r="G16524" t="s">
        <v>93</v>
      </c>
      <c r="H16524" t="s">
        <v>98</v>
      </c>
      <c r="I16524" t="s">
        <v>75</v>
      </c>
      <c r="J16524" t="s">
        <v>99</v>
      </c>
      <c r="K16524" s="23">
        <v>5</v>
      </c>
      <c r="L16524" s="24">
        <v>2.8</v>
      </c>
      <c r="M16524" s="24">
        <v>14</v>
      </c>
      <c r="N16524" s="24">
        <v>10.08</v>
      </c>
      <c r="O16524" s="24">
        <v>3.92</v>
      </c>
      <c r="P16524" s="25">
        <v>28</v>
      </c>
    </row>
    <row r="16525" spans="1:16" x14ac:dyDescent="0.3">
      <c r="A16525" s="22">
        <v>43706</v>
      </c>
      <c r="B16525">
        <v>2019</v>
      </c>
      <c r="C16525">
        <v>8</v>
      </c>
      <c r="D16525" t="s">
        <v>130</v>
      </c>
      <c r="E16525" t="s">
        <v>128</v>
      </c>
      <c r="F16525" t="s">
        <v>196</v>
      </c>
      <c r="G16525" t="s">
        <v>93</v>
      </c>
      <c r="H16525" t="s">
        <v>100</v>
      </c>
      <c r="I16525" t="s">
        <v>70</v>
      </c>
      <c r="J16525" t="s">
        <v>101</v>
      </c>
      <c r="K16525" s="23">
        <v>17.399999999999999</v>
      </c>
      <c r="L16525" s="24">
        <v>2.4</v>
      </c>
      <c r="M16525" s="24">
        <v>41.76</v>
      </c>
      <c r="N16525" s="24">
        <v>30.9</v>
      </c>
      <c r="O16525" s="24">
        <v>10.86</v>
      </c>
      <c r="P16525" s="25">
        <v>26</v>
      </c>
    </row>
    <row r="16526" spans="1:16" x14ac:dyDescent="0.3">
      <c r="A16526" s="22">
        <v>43706</v>
      </c>
      <c r="B16526">
        <v>2019</v>
      </c>
      <c r="C16526">
        <v>8</v>
      </c>
      <c r="D16526" t="s">
        <v>130</v>
      </c>
      <c r="E16526" t="s">
        <v>128</v>
      </c>
      <c r="F16526" t="s">
        <v>196</v>
      </c>
      <c r="G16526" t="s">
        <v>93</v>
      </c>
      <c r="H16526" t="s">
        <v>102</v>
      </c>
      <c r="I16526" t="s">
        <v>71</v>
      </c>
      <c r="J16526" t="s">
        <v>103</v>
      </c>
      <c r="K16526" s="23">
        <v>9</v>
      </c>
      <c r="L16526" s="24">
        <v>6.9</v>
      </c>
      <c r="M16526" s="24">
        <v>62.1</v>
      </c>
      <c r="N16526" s="24">
        <v>40.99</v>
      </c>
      <c r="O16526" s="24">
        <v>21.11</v>
      </c>
      <c r="P16526" s="25">
        <v>34</v>
      </c>
    </row>
    <row r="16527" spans="1:16" x14ac:dyDescent="0.3">
      <c r="A16527" s="22">
        <v>43706</v>
      </c>
      <c r="B16527">
        <v>2019</v>
      </c>
      <c r="C16527">
        <v>8</v>
      </c>
      <c r="D16527" t="s">
        <v>130</v>
      </c>
      <c r="E16527" t="s">
        <v>128</v>
      </c>
      <c r="F16527" t="s">
        <v>196</v>
      </c>
      <c r="G16527" t="s">
        <v>93</v>
      </c>
      <c r="H16527" t="s">
        <v>104</v>
      </c>
      <c r="I16527" t="s">
        <v>76</v>
      </c>
      <c r="J16527" t="s">
        <v>105</v>
      </c>
      <c r="K16527" s="23">
        <v>1</v>
      </c>
      <c r="L16527" s="24">
        <v>7.4</v>
      </c>
      <c r="M16527" s="24">
        <v>7.4</v>
      </c>
      <c r="N16527" s="24">
        <v>4.88</v>
      </c>
      <c r="O16527" s="24">
        <v>2.52</v>
      </c>
      <c r="P16527" s="25">
        <v>34</v>
      </c>
    </row>
    <row r="16528" spans="1:16" x14ac:dyDescent="0.3">
      <c r="A16528" s="22">
        <v>43706</v>
      </c>
      <c r="B16528">
        <v>2019</v>
      </c>
      <c r="C16528">
        <v>8</v>
      </c>
      <c r="D16528" t="s">
        <v>130</v>
      </c>
      <c r="E16528" t="s">
        <v>128</v>
      </c>
      <c r="F16528" t="s">
        <v>196</v>
      </c>
      <c r="G16528" t="s">
        <v>93</v>
      </c>
      <c r="H16528" t="s">
        <v>106</v>
      </c>
      <c r="I16528" t="s">
        <v>69</v>
      </c>
      <c r="J16528" t="s">
        <v>107</v>
      </c>
      <c r="K16528" s="23">
        <v>1</v>
      </c>
      <c r="L16528" s="24">
        <v>16.5</v>
      </c>
      <c r="M16528" s="24">
        <v>16.5</v>
      </c>
      <c r="N16528" s="24">
        <v>12.87</v>
      </c>
      <c r="O16528" s="24">
        <v>3.63</v>
      </c>
      <c r="P16528" s="25">
        <v>22</v>
      </c>
    </row>
    <row r="16529" spans="1:16" x14ac:dyDescent="0.3">
      <c r="A16529" s="22">
        <v>43706</v>
      </c>
      <c r="B16529">
        <v>2019</v>
      </c>
      <c r="C16529">
        <v>8</v>
      </c>
      <c r="D16529" t="s">
        <v>130</v>
      </c>
      <c r="E16529" t="s">
        <v>128</v>
      </c>
      <c r="F16529" t="s">
        <v>196</v>
      </c>
      <c r="G16529" t="s">
        <v>93</v>
      </c>
      <c r="H16529" t="s">
        <v>108</v>
      </c>
      <c r="I16529" t="s">
        <v>72</v>
      </c>
      <c r="J16529" t="s">
        <v>109</v>
      </c>
      <c r="K16529" s="23">
        <v>2</v>
      </c>
      <c r="L16529" s="24">
        <v>8.1999999999999993</v>
      </c>
      <c r="M16529" s="24">
        <v>16.399999999999999</v>
      </c>
      <c r="N16529" s="24">
        <v>11.15</v>
      </c>
      <c r="O16529" s="24">
        <v>5.25</v>
      </c>
      <c r="P16529" s="25">
        <v>32</v>
      </c>
    </row>
    <row r="16530" spans="1:16" x14ac:dyDescent="0.3">
      <c r="A16530" s="22">
        <v>43707</v>
      </c>
      <c r="B16530">
        <v>2019</v>
      </c>
      <c r="C16530">
        <v>8</v>
      </c>
      <c r="D16530" t="s">
        <v>130</v>
      </c>
      <c r="E16530" t="s">
        <v>128</v>
      </c>
      <c r="F16530" t="s">
        <v>196</v>
      </c>
      <c r="G16530" t="s">
        <v>110</v>
      </c>
      <c r="H16530" t="s">
        <v>94</v>
      </c>
      <c r="I16530" t="s">
        <v>73</v>
      </c>
      <c r="J16530" t="s">
        <v>95</v>
      </c>
      <c r="K16530" s="23">
        <v>6.34</v>
      </c>
      <c r="L16530" s="24">
        <v>3.1</v>
      </c>
      <c r="M16530" s="24">
        <v>19.649999999999999</v>
      </c>
      <c r="N16530" s="24">
        <v>13.76</v>
      </c>
      <c r="O16530" s="24">
        <v>5.89</v>
      </c>
      <c r="P16530" s="25">
        <v>30</v>
      </c>
    </row>
    <row r="16531" spans="1:16" x14ac:dyDescent="0.3">
      <c r="A16531" s="22">
        <v>43707</v>
      </c>
      <c r="B16531">
        <v>2019</v>
      </c>
      <c r="C16531">
        <v>8</v>
      </c>
      <c r="D16531" t="s">
        <v>130</v>
      </c>
      <c r="E16531" t="s">
        <v>128</v>
      </c>
      <c r="F16531" t="s">
        <v>196</v>
      </c>
      <c r="G16531" t="s">
        <v>110</v>
      </c>
      <c r="H16531" t="s">
        <v>96</v>
      </c>
      <c r="I16531" t="s">
        <v>74</v>
      </c>
      <c r="J16531" t="s">
        <v>97</v>
      </c>
      <c r="K16531" s="23">
        <v>1.06</v>
      </c>
      <c r="L16531" s="24">
        <v>3.6</v>
      </c>
      <c r="M16531" s="24">
        <v>3.82</v>
      </c>
      <c r="N16531" s="24">
        <v>2.67</v>
      </c>
      <c r="O16531" s="24">
        <v>1.1499999999999999</v>
      </c>
      <c r="P16531" s="25">
        <v>30</v>
      </c>
    </row>
    <row r="16532" spans="1:16" x14ac:dyDescent="0.3">
      <c r="A16532" s="22">
        <v>43707</v>
      </c>
      <c r="B16532">
        <v>2019</v>
      </c>
      <c r="C16532">
        <v>8</v>
      </c>
      <c r="D16532" t="s">
        <v>130</v>
      </c>
      <c r="E16532" t="s">
        <v>128</v>
      </c>
      <c r="F16532" t="s">
        <v>196</v>
      </c>
      <c r="G16532" t="s">
        <v>110</v>
      </c>
      <c r="H16532" t="s">
        <v>98</v>
      </c>
      <c r="I16532" t="s">
        <v>75</v>
      </c>
      <c r="J16532" t="s">
        <v>99</v>
      </c>
      <c r="K16532" s="23">
        <v>2</v>
      </c>
      <c r="L16532" s="24">
        <v>2.8</v>
      </c>
      <c r="M16532" s="24">
        <v>5.6</v>
      </c>
      <c r="N16532" s="24">
        <v>4.03</v>
      </c>
      <c r="O16532" s="24">
        <v>1.57</v>
      </c>
      <c r="P16532" s="25">
        <v>28</v>
      </c>
    </row>
    <row r="16533" spans="1:16" x14ac:dyDescent="0.3">
      <c r="A16533" s="22">
        <v>43707</v>
      </c>
      <c r="B16533">
        <v>2019</v>
      </c>
      <c r="C16533">
        <v>8</v>
      </c>
      <c r="D16533" t="s">
        <v>130</v>
      </c>
      <c r="E16533" t="s">
        <v>128</v>
      </c>
      <c r="F16533" t="s">
        <v>196</v>
      </c>
      <c r="G16533" t="s">
        <v>110</v>
      </c>
      <c r="H16533" t="s">
        <v>100</v>
      </c>
      <c r="I16533" t="s">
        <v>70</v>
      </c>
      <c r="J16533" t="s">
        <v>101</v>
      </c>
      <c r="K16533" s="23">
        <v>19</v>
      </c>
      <c r="L16533" s="24">
        <v>2.4</v>
      </c>
      <c r="M16533" s="24">
        <v>45.6</v>
      </c>
      <c r="N16533" s="24">
        <v>33.74</v>
      </c>
      <c r="O16533" s="24">
        <v>11.86</v>
      </c>
      <c r="P16533" s="25">
        <v>26</v>
      </c>
    </row>
    <row r="16534" spans="1:16" x14ac:dyDescent="0.3">
      <c r="A16534" s="22">
        <v>43707</v>
      </c>
      <c r="B16534">
        <v>2019</v>
      </c>
      <c r="C16534">
        <v>8</v>
      </c>
      <c r="D16534" t="s">
        <v>130</v>
      </c>
      <c r="E16534" t="s">
        <v>128</v>
      </c>
      <c r="F16534" t="s">
        <v>196</v>
      </c>
      <c r="G16534" t="s">
        <v>110</v>
      </c>
      <c r="H16534" t="s">
        <v>102</v>
      </c>
      <c r="I16534" t="s">
        <v>71</v>
      </c>
      <c r="J16534" t="s">
        <v>103</v>
      </c>
      <c r="K16534" s="23">
        <v>3</v>
      </c>
      <c r="L16534" s="24">
        <v>6.9</v>
      </c>
      <c r="M16534" s="24">
        <v>20.7</v>
      </c>
      <c r="N16534" s="24">
        <v>13.66</v>
      </c>
      <c r="O16534" s="24">
        <v>7.04</v>
      </c>
      <c r="P16534" s="25">
        <v>34</v>
      </c>
    </row>
    <row r="16535" spans="1:16" x14ac:dyDescent="0.3">
      <c r="A16535" s="22">
        <v>43707</v>
      </c>
      <c r="B16535">
        <v>2019</v>
      </c>
      <c r="C16535">
        <v>8</v>
      </c>
      <c r="D16535" t="s">
        <v>130</v>
      </c>
      <c r="E16535" t="s">
        <v>128</v>
      </c>
      <c r="F16535" t="s">
        <v>196</v>
      </c>
      <c r="G16535" t="s">
        <v>110</v>
      </c>
      <c r="H16535" t="s">
        <v>104</v>
      </c>
      <c r="I16535" t="s">
        <v>76</v>
      </c>
      <c r="J16535" t="s">
        <v>105</v>
      </c>
      <c r="K16535" s="23">
        <v>0</v>
      </c>
      <c r="L16535" s="24">
        <v>7.4</v>
      </c>
      <c r="M16535" s="24">
        <v>0</v>
      </c>
      <c r="N16535" s="24">
        <v>0</v>
      </c>
      <c r="O16535" s="24">
        <v>0</v>
      </c>
      <c r="P16535" s="25">
        <v>34</v>
      </c>
    </row>
    <row r="16536" spans="1:16" x14ac:dyDescent="0.3">
      <c r="A16536" s="22">
        <v>43707</v>
      </c>
      <c r="B16536">
        <v>2019</v>
      </c>
      <c r="C16536">
        <v>8</v>
      </c>
      <c r="D16536" t="s">
        <v>130</v>
      </c>
      <c r="E16536" t="s">
        <v>128</v>
      </c>
      <c r="F16536" t="s">
        <v>196</v>
      </c>
      <c r="G16536" t="s">
        <v>110</v>
      </c>
      <c r="H16536" t="s">
        <v>106</v>
      </c>
      <c r="I16536" t="s">
        <v>69</v>
      </c>
      <c r="J16536" t="s">
        <v>107</v>
      </c>
      <c r="K16536" s="23">
        <v>2</v>
      </c>
      <c r="L16536" s="24">
        <v>16.5</v>
      </c>
      <c r="M16536" s="24">
        <v>33</v>
      </c>
      <c r="N16536" s="24">
        <v>25.74</v>
      </c>
      <c r="O16536" s="24">
        <v>7.26</v>
      </c>
      <c r="P16536" s="25">
        <v>22</v>
      </c>
    </row>
    <row r="16537" spans="1:16" x14ac:dyDescent="0.3">
      <c r="A16537" s="22">
        <v>43707</v>
      </c>
      <c r="B16537">
        <v>2019</v>
      </c>
      <c r="C16537">
        <v>8</v>
      </c>
      <c r="D16537" t="s">
        <v>130</v>
      </c>
      <c r="E16537" t="s">
        <v>128</v>
      </c>
      <c r="F16537" t="s">
        <v>196</v>
      </c>
      <c r="G16537" t="s">
        <v>110</v>
      </c>
      <c r="H16537" t="s">
        <v>108</v>
      </c>
      <c r="I16537" t="s">
        <v>72</v>
      </c>
      <c r="J16537" t="s">
        <v>109</v>
      </c>
      <c r="K16537" s="23">
        <v>5.0999999999999996</v>
      </c>
      <c r="L16537" s="24">
        <v>8.1999999999999993</v>
      </c>
      <c r="M16537" s="24">
        <v>41.82</v>
      </c>
      <c r="N16537" s="24">
        <v>28.44</v>
      </c>
      <c r="O16537" s="24">
        <v>13.38</v>
      </c>
      <c r="P16537" s="25">
        <v>32</v>
      </c>
    </row>
    <row r="16538" spans="1:16" x14ac:dyDescent="0.3">
      <c r="A16538" s="22">
        <v>43708</v>
      </c>
      <c r="B16538">
        <v>2019</v>
      </c>
      <c r="C16538">
        <v>8</v>
      </c>
      <c r="D16538" t="s">
        <v>130</v>
      </c>
      <c r="E16538" t="s">
        <v>128</v>
      </c>
      <c r="F16538" t="s">
        <v>196</v>
      </c>
      <c r="G16538" t="s">
        <v>111</v>
      </c>
      <c r="H16538" t="s">
        <v>94</v>
      </c>
      <c r="I16538" t="s">
        <v>73</v>
      </c>
      <c r="J16538" t="s">
        <v>95</v>
      </c>
      <c r="K16538" s="23">
        <v>4.68</v>
      </c>
      <c r="L16538" s="24">
        <v>3.1</v>
      </c>
      <c r="M16538" s="24">
        <v>14.51</v>
      </c>
      <c r="N16538" s="24">
        <v>10.16</v>
      </c>
      <c r="O16538" s="24">
        <v>4.3499999999999996</v>
      </c>
      <c r="P16538" s="25">
        <v>30</v>
      </c>
    </row>
    <row r="16539" spans="1:16" x14ac:dyDescent="0.3">
      <c r="A16539" s="22">
        <v>43708</v>
      </c>
      <c r="B16539">
        <v>2019</v>
      </c>
      <c r="C16539">
        <v>8</v>
      </c>
      <c r="D16539" t="s">
        <v>130</v>
      </c>
      <c r="E16539" t="s">
        <v>128</v>
      </c>
      <c r="F16539" t="s">
        <v>196</v>
      </c>
      <c r="G16539" t="s">
        <v>111</v>
      </c>
      <c r="H16539" t="s">
        <v>96</v>
      </c>
      <c r="I16539" t="s">
        <v>74</v>
      </c>
      <c r="J16539" t="s">
        <v>97</v>
      </c>
      <c r="K16539" s="23">
        <v>3.94</v>
      </c>
      <c r="L16539" s="24">
        <v>3.6</v>
      </c>
      <c r="M16539" s="24">
        <v>14.18</v>
      </c>
      <c r="N16539" s="24">
        <v>9.93</v>
      </c>
      <c r="O16539" s="24">
        <v>4.25</v>
      </c>
      <c r="P16539" s="25">
        <v>30</v>
      </c>
    </row>
    <row r="16540" spans="1:16" x14ac:dyDescent="0.3">
      <c r="A16540" s="22">
        <v>43708</v>
      </c>
      <c r="B16540">
        <v>2019</v>
      </c>
      <c r="C16540">
        <v>8</v>
      </c>
      <c r="D16540" t="s">
        <v>130</v>
      </c>
      <c r="E16540" t="s">
        <v>128</v>
      </c>
      <c r="F16540" t="s">
        <v>196</v>
      </c>
      <c r="G16540" t="s">
        <v>111</v>
      </c>
      <c r="H16540" t="s">
        <v>98</v>
      </c>
      <c r="I16540" t="s">
        <v>75</v>
      </c>
      <c r="J16540" t="s">
        <v>99</v>
      </c>
      <c r="K16540" s="23">
        <v>2</v>
      </c>
      <c r="L16540" s="24">
        <v>2.8</v>
      </c>
      <c r="M16540" s="24">
        <v>5.6</v>
      </c>
      <c r="N16540" s="24">
        <v>4.03</v>
      </c>
      <c r="O16540" s="24">
        <v>1.57</v>
      </c>
      <c r="P16540" s="25">
        <v>28</v>
      </c>
    </row>
    <row r="16541" spans="1:16" x14ac:dyDescent="0.3">
      <c r="A16541" s="22">
        <v>43708</v>
      </c>
      <c r="B16541">
        <v>2019</v>
      </c>
      <c r="C16541">
        <v>8</v>
      </c>
      <c r="D16541" t="s">
        <v>130</v>
      </c>
      <c r="E16541" t="s">
        <v>128</v>
      </c>
      <c r="F16541" t="s">
        <v>196</v>
      </c>
      <c r="G16541" t="s">
        <v>111</v>
      </c>
      <c r="H16541" t="s">
        <v>100</v>
      </c>
      <c r="I16541" t="s">
        <v>70</v>
      </c>
      <c r="J16541" t="s">
        <v>101</v>
      </c>
      <c r="K16541" s="23">
        <v>15</v>
      </c>
      <c r="L16541" s="24">
        <v>2.4</v>
      </c>
      <c r="M16541" s="24">
        <v>36</v>
      </c>
      <c r="N16541" s="24">
        <v>26.64</v>
      </c>
      <c r="O16541" s="24">
        <v>9.36</v>
      </c>
      <c r="P16541" s="25">
        <v>26</v>
      </c>
    </row>
    <row r="16542" spans="1:16" x14ac:dyDescent="0.3">
      <c r="A16542" s="22">
        <v>43708</v>
      </c>
      <c r="B16542">
        <v>2019</v>
      </c>
      <c r="C16542">
        <v>8</v>
      </c>
      <c r="D16542" t="s">
        <v>130</v>
      </c>
      <c r="E16542" t="s">
        <v>128</v>
      </c>
      <c r="F16542" t="s">
        <v>196</v>
      </c>
      <c r="G16542" t="s">
        <v>111</v>
      </c>
      <c r="H16542" t="s">
        <v>102</v>
      </c>
      <c r="I16542" t="s">
        <v>71</v>
      </c>
      <c r="J16542" t="s">
        <v>103</v>
      </c>
      <c r="K16542" s="23">
        <v>5</v>
      </c>
      <c r="L16542" s="24">
        <v>6.9</v>
      </c>
      <c r="M16542" s="24">
        <v>34.5</v>
      </c>
      <c r="N16542" s="24">
        <v>22.77</v>
      </c>
      <c r="O16542" s="24">
        <v>11.73</v>
      </c>
      <c r="P16542" s="25">
        <v>34</v>
      </c>
    </row>
    <row r="16543" spans="1:16" x14ac:dyDescent="0.3">
      <c r="A16543" s="22">
        <v>43708</v>
      </c>
      <c r="B16543">
        <v>2019</v>
      </c>
      <c r="C16543">
        <v>8</v>
      </c>
      <c r="D16543" t="s">
        <v>130</v>
      </c>
      <c r="E16543" t="s">
        <v>128</v>
      </c>
      <c r="F16543" t="s">
        <v>196</v>
      </c>
      <c r="G16543" t="s">
        <v>111</v>
      </c>
      <c r="H16543" t="s">
        <v>104</v>
      </c>
      <c r="I16543" t="s">
        <v>76</v>
      </c>
      <c r="J16543" t="s">
        <v>105</v>
      </c>
      <c r="K16543" s="23">
        <v>1</v>
      </c>
      <c r="L16543" s="24">
        <v>7.4</v>
      </c>
      <c r="M16543" s="24">
        <v>7.4</v>
      </c>
      <c r="N16543" s="24">
        <v>4.88</v>
      </c>
      <c r="O16543" s="24">
        <v>2.52</v>
      </c>
      <c r="P16543" s="25">
        <v>34</v>
      </c>
    </row>
    <row r="16544" spans="1:16" x14ac:dyDescent="0.3">
      <c r="A16544" s="22">
        <v>43708</v>
      </c>
      <c r="B16544">
        <v>2019</v>
      </c>
      <c r="C16544">
        <v>8</v>
      </c>
      <c r="D16544" t="s">
        <v>130</v>
      </c>
      <c r="E16544" t="s">
        <v>128</v>
      </c>
      <c r="F16544" t="s">
        <v>196</v>
      </c>
      <c r="G16544" t="s">
        <v>111</v>
      </c>
      <c r="H16544" t="s">
        <v>106</v>
      </c>
      <c r="I16544" t="s">
        <v>69</v>
      </c>
      <c r="J16544" t="s">
        <v>107</v>
      </c>
      <c r="K16544" s="23">
        <v>4</v>
      </c>
      <c r="L16544" s="24">
        <v>16.5</v>
      </c>
      <c r="M16544" s="24">
        <v>66</v>
      </c>
      <c r="N16544" s="24">
        <v>51.48</v>
      </c>
      <c r="O16544" s="24">
        <v>14.52</v>
      </c>
      <c r="P16544" s="25">
        <v>22</v>
      </c>
    </row>
    <row r="16545" spans="1:16" x14ac:dyDescent="0.3">
      <c r="A16545" s="22">
        <v>43708</v>
      </c>
      <c r="B16545">
        <v>2019</v>
      </c>
      <c r="C16545">
        <v>8</v>
      </c>
      <c r="D16545" t="s">
        <v>130</v>
      </c>
      <c r="E16545" t="s">
        <v>128</v>
      </c>
      <c r="F16545" t="s">
        <v>196</v>
      </c>
      <c r="G16545" t="s">
        <v>111</v>
      </c>
      <c r="H16545" t="s">
        <v>108</v>
      </c>
      <c r="I16545" t="s">
        <v>72</v>
      </c>
      <c r="J16545" t="s">
        <v>109</v>
      </c>
      <c r="K16545" s="23">
        <v>6</v>
      </c>
      <c r="L16545" s="24">
        <v>8.1999999999999993</v>
      </c>
      <c r="M16545" s="24">
        <v>49.2</v>
      </c>
      <c r="N16545" s="24">
        <v>33.46</v>
      </c>
      <c r="O16545" s="24">
        <v>15.74</v>
      </c>
      <c r="P16545" s="25">
        <v>32</v>
      </c>
    </row>
    <row r="16546" spans="1:16" x14ac:dyDescent="0.3">
      <c r="A16546" s="22">
        <v>43709</v>
      </c>
      <c r="B16546">
        <v>2019</v>
      </c>
      <c r="C16546">
        <v>9</v>
      </c>
      <c r="D16546" t="s">
        <v>132</v>
      </c>
      <c r="E16546" t="s">
        <v>128</v>
      </c>
      <c r="F16546" t="s">
        <v>197</v>
      </c>
      <c r="G16546" t="s">
        <v>112</v>
      </c>
      <c r="H16546" t="s">
        <v>94</v>
      </c>
      <c r="I16546" t="s">
        <v>73</v>
      </c>
      <c r="J16546" t="s">
        <v>95</v>
      </c>
      <c r="K16546" s="23">
        <v>2</v>
      </c>
      <c r="L16546" s="24">
        <v>3.1</v>
      </c>
      <c r="M16546" s="24">
        <v>6.2</v>
      </c>
      <c r="N16546" s="24">
        <v>4.34</v>
      </c>
      <c r="O16546" s="24">
        <v>1.86</v>
      </c>
      <c r="P16546" s="25">
        <v>30</v>
      </c>
    </row>
    <row r="16547" spans="1:16" x14ac:dyDescent="0.3">
      <c r="A16547" s="22">
        <v>43709</v>
      </c>
      <c r="B16547">
        <v>2019</v>
      </c>
      <c r="C16547">
        <v>9</v>
      </c>
      <c r="D16547" t="s">
        <v>132</v>
      </c>
      <c r="E16547" t="s">
        <v>128</v>
      </c>
      <c r="F16547" t="s">
        <v>197</v>
      </c>
      <c r="G16547" t="s">
        <v>112</v>
      </c>
      <c r="H16547" t="s">
        <v>96</v>
      </c>
      <c r="I16547" t="s">
        <v>74</v>
      </c>
      <c r="J16547" t="s">
        <v>97</v>
      </c>
      <c r="K16547" s="23">
        <v>4.3600000000000003</v>
      </c>
      <c r="L16547" s="24">
        <v>3.6</v>
      </c>
      <c r="M16547" s="24">
        <v>15.7</v>
      </c>
      <c r="N16547" s="24">
        <v>10.99</v>
      </c>
      <c r="O16547" s="24">
        <v>4.71</v>
      </c>
      <c r="P16547" s="25">
        <v>30</v>
      </c>
    </row>
    <row r="16548" spans="1:16" x14ac:dyDescent="0.3">
      <c r="A16548" s="22">
        <v>43709</v>
      </c>
      <c r="B16548">
        <v>2019</v>
      </c>
      <c r="C16548">
        <v>9</v>
      </c>
      <c r="D16548" t="s">
        <v>132</v>
      </c>
      <c r="E16548" t="s">
        <v>128</v>
      </c>
      <c r="F16548" t="s">
        <v>197</v>
      </c>
      <c r="G16548" t="s">
        <v>112</v>
      </c>
      <c r="H16548" t="s">
        <v>98</v>
      </c>
      <c r="I16548" t="s">
        <v>75</v>
      </c>
      <c r="J16548" t="s">
        <v>99</v>
      </c>
      <c r="K16548" s="23">
        <v>5</v>
      </c>
      <c r="L16548" s="24">
        <v>2.8</v>
      </c>
      <c r="M16548" s="24">
        <v>14</v>
      </c>
      <c r="N16548" s="24">
        <v>10.08</v>
      </c>
      <c r="O16548" s="24">
        <v>3.92</v>
      </c>
      <c r="P16548" s="25">
        <v>28</v>
      </c>
    </row>
    <row r="16549" spans="1:16" x14ac:dyDescent="0.3">
      <c r="A16549" s="22">
        <v>43709</v>
      </c>
      <c r="B16549">
        <v>2019</v>
      </c>
      <c r="C16549">
        <v>9</v>
      </c>
      <c r="D16549" t="s">
        <v>132</v>
      </c>
      <c r="E16549" t="s">
        <v>128</v>
      </c>
      <c r="F16549" t="s">
        <v>197</v>
      </c>
      <c r="G16549" t="s">
        <v>112</v>
      </c>
      <c r="H16549" t="s">
        <v>100</v>
      </c>
      <c r="I16549" t="s">
        <v>70</v>
      </c>
      <c r="J16549" t="s">
        <v>101</v>
      </c>
      <c r="K16549" s="23">
        <v>17</v>
      </c>
      <c r="L16549" s="24">
        <v>2.4</v>
      </c>
      <c r="M16549" s="24">
        <v>40.799999999999997</v>
      </c>
      <c r="N16549" s="24">
        <v>30.19</v>
      </c>
      <c r="O16549" s="24">
        <v>10.61</v>
      </c>
      <c r="P16549" s="25">
        <v>26</v>
      </c>
    </row>
    <row r="16550" spans="1:16" x14ac:dyDescent="0.3">
      <c r="A16550" s="22">
        <v>43709</v>
      </c>
      <c r="B16550">
        <v>2019</v>
      </c>
      <c r="C16550">
        <v>9</v>
      </c>
      <c r="D16550" t="s">
        <v>132</v>
      </c>
      <c r="E16550" t="s">
        <v>128</v>
      </c>
      <c r="F16550" t="s">
        <v>197</v>
      </c>
      <c r="G16550" t="s">
        <v>112</v>
      </c>
      <c r="H16550" t="s">
        <v>102</v>
      </c>
      <c r="I16550" t="s">
        <v>71</v>
      </c>
      <c r="J16550" t="s">
        <v>103</v>
      </c>
      <c r="K16550" s="23">
        <v>8.1999999999999993</v>
      </c>
      <c r="L16550" s="24">
        <v>6.9</v>
      </c>
      <c r="M16550" s="24">
        <v>56.58</v>
      </c>
      <c r="N16550" s="24">
        <v>37.340000000000003</v>
      </c>
      <c r="O16550" s="24">
        <v>19.239999999999998</v>
      </c>
      <c r="P16550" s="25">
        <v>34</v>
      </c>
    </row>
    <row r="16551" spans="1:16" x14ac:dyDescent="0.3">
      <c r="A16551" s="22">
        <v>43709</v>
      </c>
      <c r="B16551">
        <v>2019</v>
      </c>
      <c r="C16551">
        <v>9</v>
      </c>
      <c r="D16551" t="s">
        <v>132</v>
      </c>
      <c r="E16551" t="s">
        <v>128</v>
      </c>
      <c r="F16551" t="s">
        <v>197</v>
      </c>
      <c r="G16551" t="s">
        <v>112</v>
      </c>
      <c r="H16551" t="s">
        <v>104</v>
      </c>
      <c r="I16551" t="s">
        <v>76</v>
      </c>
      <c r="J16551" t="s">
        <v>105</v>
      </c>
      <c r="K16551" s="23">
        <v>1</v>
      </c>
      <c r="L16551" s="24">
        <v>7.4</v>
      </c>
      <c r="M16551" s="24">
        <v>7.4</v>
      </c>
      <c r="N16551" s="24">
        <v>4.88</v>
      </c>
      <c r="O16551" s="24">
        <v>2.52</v>
      </c>
      <c r="P16551" s="25">
        <v>34</v>
      </c>
    </row>
    <row r="16552" spans="1:16" x14ac:dyDescent="0.3">
      <c r="A16552" s="22">
        <v>43709</v>
      </c>
      <c r="B16552">
        <v>2019</v>
      </c>
      <c r="C16552">
        <v>9</v>
      </c>
      <c r="D16552" t="s">
        <v>132</v>
      </c>
      <c r="E16552" t="s">
        <v>128</v>
      </c>
      <c r="F16552" t="s">
        <v>197</v>
      </c>
      <c r="G16552" t="s">
        <v>112</v>
      </c>
      <c r="H16552" t="s">
        <v>106</v>
      </c>
      <c r="I16552" t="s">
        <v>69</v>
      </c>
      <c r="J16552" t="s">
        <v>107</v>
      </c>
      <c r="K16552" s="23">
        <v>5</v>
      </c>
      <c r="L16552" s="24">
        <v>16.5</v>
      </c>
      <c r="M16552" s="24">
        <v>82.5</v>
      </c>
      <c r="N16552" s="24">
        <v>64.349999999999994</v>
      </c>
      <c r="O16552" s="24">
        <v>18.149999999999999</v>
      </c>
      <c r="P16552" s="25">
        <v>22</v>
      </c>
    </row>
    <row r="16553" spans="1:16" x14ac:dyDescent="0.3">
      <c r="A16553" s="22">
        <v>43709</v>
      </c>
      <c r="B16553">
        <v>2019</v>
      </c>
      <c r="C16553">
        <v>9</v>
      </c>
      <c r="D16553" t="s">
        <v>132</v>
      </c>
      <c r="E16553" t="s">
        <v>128</v>
      </c>
      <c r="F16553" t="s">
        <v>197</v>
      </c>
      <c r="G16553" t="s">
        <v>112</v>
      </c>
      <c r="H16553" t="s">
        <v>108</v>
      </c>
      <c r="I16553" t="s">
        <v>72</v>
      </c>
      <c r="J16553" t="s">
        <v>109</v>
      </c>
      <c r="K16553" s="23">
        <v>4</v>
      </c>
      <c r="L16553" s="24">
        <v>8.1999999999999993</v>
      </c>
      <c r="M16553" s="24">
        <v>32.799999999999997</v>
      </c>
      <c r="N16553" s="24">
        <v>22.3</v>
      </c>
      <c r="O16553" s="24">
        <v>10.5</v>
      </c>
      <c r="P16553" s="25">
        <v>32</v>
      </c>
    </row>
    <row r="16554" spans="1:16" x14ac:dyDescent="0.3">
      <c r="A16554" s="22">
        <v>43710</v>
      </c>
      <c r="B16554">
        <v>2019</v>
      </c>
      <c r="C16554">
        <v>9</v>
      </c>
      <c r="D16554" t="s">
        <v>132</v>
      </c>
      <c r="E16554" t="s">
        <v>128</v>
      </c>
      <c r="F16554" t="s">
        <v>197</v>
      </c>
      <c r="G16554" t="s">
        <v>113</v>
      </c>
      <c r="H16554" t="s">
        <v>94</v>
      </c>
      <c r="I16554" t="s">
        <v>73</v>
      </c>
      <c r="J16554" t="s">
        <v>95</v>
      </c>
      <c r="K16554" s="23">
        <v>5.33</v>
      </c>
      <c r="L16554" s="24">
        <v>3.1</v>
      </c>
      <c r="M16554" s="24">
        <v>16.52</v>
      </c>
      <c r="N16554" s="24">
        <v>11.56</v>
      </c>
      <c r="O16554" s="24">
        <v>4.96</v>
      </c>
      <c r="P16554" s="25">
        <v>30</v>
      </c>
    </row>
    <row r="16555" spans="1:16" x14ac:dyDescent="0.3">
      <c r="A16555" s="22">
        <v>43710</v>
      </c>
      <c r="B16555">
        <v>2019</v>
      </c>
      <c r="C16555">
        <v>9</v>
      </c>
      <c r="D16555" t="s">
        <v>132</v>
      </c>
      <c r="E16555" t="s">
        <v>128</v>
      </c>
      <c r="F16555" t="s">
        <v>197</v>
      </c>
      <c r="G16555" t="s">
        <v>113</v>
      </c>
      <c r="H16555" t="s">
        <v>96</v>
      </c>
      <c r="I16555" t="s">
        <v>74</v>
      </c>
      <c r="J16555" t="s">
        <v>97</v>
      </c>
      <c r="K16555" s="23">
        <v>2.09</v>
      </c>
      <c r="L16555" s="24">
        <v>3.6</v>
      </c>
      <c r="M16555" s="24">
        <v>7.52</v>
      </c>
      <c r="N16555" s="24">
        <v>5.26</v>
      </c>
      <c r="O16555" s="24">
        <v>2.2599999999999998</v>
      </c>
      <c r="P16555" s="25">
        <v>30</v>
      </c>
    </row>
    <row r="16556" spans="1:16" x14ac:dyDescent="0.3">
      <c r="A16556" s="22">
        <v>43710</v>
      </c>
      <c r="B16556">
        <v>2019</v>
      </c>
      <c r="C16556">
        <v>9</v>
      </c>
      <c r="D16556" t="s">
        <v>132</v>
      </c>
      <c r="E16556" t="s">
        <v>128</v>
      </c>
      <c r="F16556" t="s">
        <v>197</v>
      </c>
      <c r="G16556" t="s">
        <v>113</v>
      </c>
      <c r="H16556" t="s">
        <v>98</v>
      </c>
      <c r="I16556" t="s">
        <v>75</v>
      </c>
      <c r="J16556" t="s">
        <v>99</v>
      </c>
      <c r="K16556" s="23">
        <v>2.5</v>
      </c>
      <c r="L16556" s="24">
        <v>2.8</v>
      </c>
      <c r="M16556" s="24">
        <v>7</v>
      </c>
      <c r="N16556" s="24">
        <v>5.04</v>
      </c>
      <c r="O16556" s="24">
        <v>1.96</v>
      </c>
      <c r="P16556" s="25">
        <v>28</v>
      </c>
    </row>
    <row r="16557" spans="1:16" x14ac:dyDescent="0.3">
      <c r="A16557" s="22">
        <v>43710</v>
      </c>
      <c r="B16557">
        <v>2019</v>
      </c>
      <c r="C16557">
        <v>9</v>
      </c>
      <c r="D16557" t="s">
        <v>132</v>
      </c>
      <c r="E16557" t="s">
        <v>128</v>
      </c>
      <c r="F16557" t="s">
        <v>197</v>
      </c>
      <c r="G16557" t="s">
        <v>113</v>
      </c>
      <c r="H16557" t="s">
        <v>100</v>
      </c>
      <c r="I16557" t="s">
        <v>70</v>
      </c>
      <c r="J16557" t="s">
        <v>101</v>
      </c>
      <c r="K16557" s="23">
        <v>18</v>
      </c>
      <c r="L16557" s="24">
        <v>2.4</v>
      </c>
      <c r="M16557" s="24">
        <v>43.2</v>
      </c>
      <c r="N16557" s="24">
        <v>31.97</v>
      </c>
      <c r="O16557" s="24">
        <v>11.23</v>
      </c>
      <c r="P16557" s="25">
        <v>26</v>
      </c>
    </row>
    <row r="16558" spans="1:16" x14ac:dyDescent="0.3">
      <c r="A16558" s="22">
        <v>43710</v>
      </c>
      <c r="B16558">
        <v>2019</v>
      </c>
      <c r="C16558">
        <v>9</v>
      </c>
      <c r="D16558" t="s">
        <v>132</v>
      </c>
      <c r="E16558" t="s">
        <v>128</v>
      </c>
      <c r="F16558" t="s">
        <v>197</v>
      </c>
      <c r="G16558" t="s">
        <v>113</v>
      </c>
      <c r="H16558" t="s">
        <v>102</v>
      </c>
      <c r="I16558" t="s">
        <v>71</v>
      </c>
      <c r="J16558" t="s">
        <v>103</v>
      </c>
      <c r="K16558" s="23">
        <v>7</v>
      </c>
      <c r="L16558" s="24">
        <v>6.9</v>
      </c>
      <c r="M16558" s="24">
        <v>48.3</v>
      </c>
      <c r="N16558" s="24">
        <v>31.88</v>
      </c>
      <c r="O16558" s="24">
        <v>16.420000000000002</v>
      </c>
      <c r="P16558" s="25">
        <v>34</v>
      </c>
    </row>
    <row r="16559" spans="1:16" x14ac:dyDescent="0.3">
      <c r="A16559" s="22">
        <v>43710</v>
      </c>
      <c r="B16559">
        <v>2019</v>
      </c>
      <c r="C16559">
        <v>9</v>
      </c>
      <c r="D16559" t="s">
        <v>132</v>
      </c>
      <c r="E16559" t="s">
        <v>128</v>
      </c>
      <c r="F16559" t="s">
        <v>197</v>
      </c>
      <c r="G16559" t="s">
        <v>113</v>
      </c>
      <c r="H16559" t="s">
        <v>104</v>
      </c>
      <c r="I16559" t="s">
        <v>76</v>
      </c>
      <c r="J16559" t="s">
        <v>105</v>
      </c>
      <c r="K16559" s="23">
        <v>0</v>
      </c>
      <c r="L16559" s="24">
        <v>7.4</v>
      </c>
      <c r="M16559" s="24">
        <v>0</v>
      </c>
      <c r="N16559" s="24">
        <v>0</v>
      </c>
      <c r="O16559" s="24">
        <v>0</v>
      </c>
      <c r="P16559" s="25">
        <v>34</v>
      </c>
    </row>
    <row r="16560" spans="1:16" x14ac:dyDescent="0.3">
      <c r="A16560" s="22">
        <v>43710</v>
      </c>
      <c r="B16560">
        <v>2019</v>
      </c>
      <c r="C16560">
        <v>9</v>
      </c>
      <c r="D16560" t="s">
        <v>132</v>
      </c>
      <c r="E16560" t="s">
        <v>128</v>
      </c>
      <c r="F16560" t="s">
        <v>197</v>
      </c>
      <c r="G16560" t="s">
        <v>113</v>
      </c>
      <c r="H16560" t="s">
        <v>106</v>
      </c>
      <c r="I16560" t="s">
        <v>69</v>
      </c>
      <c r="J16560" t="s">
        <v>107</v>
      </c>
      <c r="K16560" s="23">
        <v>1</v>
      </c>
      <c r="L16560" s="24">
        <v>16.5</v>
      </c>
      <c r="M16560" s="24">
        <v>16.5</v>
      </c>
      <c r="N16560" s="24">
        <v>12.87</v>
      </c>
      <c r="O16560" s="24">
        <v>3.63</v>
      </c>
      <c r="P16560" s="25">
        <v>22</v>
      </c>
    </row>
    <row r="16561" spans="1:16" x14ac:dyDescent="0.3">
      <c r="A16561" s="22">
        <v>43710</v>
      </c>
      <c r="B16561">
        <v>2019</v>
      </c>
      <c r="C16561">
        <v>9</v>
      </c>
      <c r="D16561" t="s">
        <v>132</v>
      </c>
      <c r="E16561" t="s">
        <v>128</v>
      </c>
      <c r="F16561" t="s">
        <v>197</v>
      </c>
      <c r="G16561" t="s">
        <v>113</v>
      </c>
      <c r="H16561" t="s">
        <v>108</v>
      </c>
      <c r="I16561" t="s">
        <v>72</v>
      </c>
      <c r="J16561" t="s">
        <v>109</v>
      </c>
      <c r="K16561" s="23">
        <v>9</v>
      </c>
      <c r="L16561" s="24">
        <v>8.1999999999999993</v>
      </c>
      <c r="M16561" s="24">
        <v>73.8</v>
      </c>
      <c r="N16561" s="24">
        <v>50.18</v>
      </c>
      <c r="O16561" s="24">
        <v>23.62</v>
      </c>
      <c r="P16561" s="25">
        <v>32</v>
      </c>
    </row>
    <row r="16562" spans="1:16" x14ac:dyDescent="0.3">
      <c r="A16562" s="22">
        <v>43711</v>
      </c>
      <c r="B16562">
        <v>2019</v>
      </c>
      <c r="C16562">
        <v>9</v>
      </c>
      <c r="D16562" t="s">
        <v>132</v>
      </c>
      <c r="E16562" t="s">
        <v>128</v>
      </c>
      <c r="F16562" t="s">
        <v>197</v>
      </c>
      <c r="G16562" t="s">
        <v>114</v>
      </c>
      <c r="H16562" t="s">
        <v>94</v>
      </c>
      <c r="I16562" t="s">
        <v>73</v>
      </c>
      <c r="J16562" t="s">
        <v>95</v>
      </c>
      <c r="K16562" s="23">
        <v>9.36</v>
      </c>
      <c r="L16562" s="24">
        <v>3.1</v>
      </c>
      <c r="M16562" s="24">
        <v>29.02</v>
      </c>
      <c r="N16562" s="24">
        <v>20.309999999999999</v>
      </c>
      <c r="O16562" s="24">
        <v>8.7100000000000009</v>
      </c>
      <c r="P16562" s="25">
        <v>30</v>
      </c>
    </row>
    <row r="16563" spans="1:16" x14ac:dyDescent="0.3">
      <c r="A16563" s="22">
        <v>43711</v>
      </c>
      <c r="B16563">
        <v>2019</v>
      </c>
      <c r="C16563">
        <v>9</v>
      </c>
      <c r="D16563" t="s">
        <v>132</v>
      </c>
      <c r="E16563" t="s">
        <v>128</v>
      </c>
      <c r="F16563" t="s">
        <v>197</v>
      </c>
      <c r="G16563" t="s">
        <v>114</v>
      </c>
      <c r="H16563" t="s">
        <v>96</v>
      </c>
      <c r="I16563" t="s">
        <v>74</v>
      </c>
      <c r="J16563" t="s">
        <v>97</v>
      </c>
      <c r="K16563" s="23">
        <v>2.35</v>
      </c>
      <c r="L16563" s="24">
        <v>3.6</v>
      </c>
      <c r="M16563" s="24">
        <v>8.4600000000000009</v>
      </c>
      <c r="N16563" s="24">
        <v>5.92</v>
      </c>
      <c r="O16563" s="24">
        <v>2.54</v>
      </c>
      <c r="P16563" s="25">
        <v>30</v>
      </c>
    </row>
    <row r="16564" spans="1:16" x14ac:dyDescent="0.3">
      <c r="A16564" s="22">
        <v>43711</v>
      </c>
      <c r="B16564">
        <v>2019</v>
      </c>
      <c r="C16564">
        <v>9</v>
      </c>
      <c r="D16564" t="s">
        <v>132</v>
      </c>
      <c r="E16564" t="s">
        <v>128</v>
      </c>
      <c r="F16564" t="s">
        <v>197</v>
      </c>
      <c r="G16564" t="s">
        <v>114</v>
      </c>
      <c r="H16564" t="s">
        <v>98</v>
      </c>
      <c r="I16564" t="s">
        <v>75</v>
      </c>
      <c r="J16564" t="s">
        <v>99</v>
      </c>
      <c r="K16564" s="23">
        <v>3.1</v>
      </c>
      <c r="L16564" s="24">
        <v>2.8</v>
      </c>
      <c r="M16564" s="24">
        <v>8.68</v>
      </c>
      <c r="N16564" s="24">
        <v>6.25</v>
      </c>
      <c r="O16564" s="24">
        <v>2.4300000000000002</v>
      </c>
      <c r="P16564" s="25">
        <v>28</v>
      </c>
    </row>
    <row r="16565" spans="1:16" x14ac:dyDescent="0.3">
      <c r="A16565" s="22">
        <v>43711</v>
      </c>
      <c r="B16565">
        <v>2019</v>
      </c>
      <c r="C16565">
        <v>9</v>
      </c>
      <c r="D16565" t="s">
        <v>132</v>
      </c>
      <c r="E16565" t="s">
        <v>128</v>
      </c>
      <c r="F16565" t="s">
        <v>197</v>
      </c>
      <c r="G16565" t="s">
        <v>114</v>
      </c>
      <c r="H16565" t="s">
        <v>100</v>
      </c>
      <c r="I16565" t="s">
        <v>70</v>
      </c>
      <c r="J16565" t="s">
        <v>101</v>
      </c>
      <c r="K16565" s="23">
        <v>12.12</v>
      </c>
      <c r="L16565" s="24">
        <v>2.4</v>
      </c>
      <c r="M16565" s="24">
        <v>29.09</v>
      </c>
      <c r="N16565" s="24">
        <v>21.53</v>
      </c>
      <c r="O16565" s="24">
        <v>7.56</v>
      </c>
      <c r="P16565" s="25">
        <v>26</v>
      </c>
    </row>
    <row r="16566" spans="1:16" x14ac:dyDescent="0.3">
      <c r="A16566" s="22">
        <v>43711</v>
      </c>
      <c r="B16566">
        <v>2019</v>
      </c>
      <c r="C16566">
        <v>9</v>
      </c>
      <c r="D16566" t="s">
        <v>132</v>
      </c>
      <c r="E16566" t="s">
        <v>128</v>
      </c>
      <c r="F16566" t="s">
        <v>197</v>
      </c>
      <c r="G16566" t="s">
        <v>114</v>
      </c>
      <c r="H16566" t="s">
        <v>102</v>
      </c>
      <c r="I16566" t="s">
        <v>71</v>
      </c>
      <c r="J16566" t="s">
        <v>103</v>
      </c>
      <c r="K16566" s="23">
        <v>8</v>
      </c>
      <c r="L16566" s="24">
        <v>6.9</v>
      </c>
      <c r="M16566" s="24">
        <v>55.2</v>
      </c>
      <c r="N16566" s="24">
        <v>36.43</v>
      </c>
      <c r="O16566" s="24">
        <v>18.77</v>
      </c>
      <c r="P16566" s="25">
        <v>34</v>
      </c>
    </row>
    <row r="16567" spans="1:16" x14ac:dyDescent="0.3">
      <c r="A16567" s="22">
        <v>43711</v>
      </c>
      <c r="B16567">
        <v>2019</v>
      </c>
      <c r="C16567">
        <v>9</v>
      </c>
      <c r="D16567" t="s">
        <v>132</v>
      </c>
      <c r="E16567" t="s">
        <v>128</v>
      </c>
      <c r="F16567" t="s">
        <v>197</v>
      </c>
      <c r="G16567" t="s">
        <v>114</v>
      </c>
      <c r="H16567" t="s">
        <v>104</v>
      </c>
      <c r="I16567" t="s">
        <v>76</v>
      </c>
      <c r="J16567" t="s">
        <v>105</v>
      </c>
      <c r="K16567" s="23">
        <v>3</v>
      </c>
      <c r="L16567" s="24">
        <v>7.4</v>
      </c>
      <c r="M16567" s="24">
        <v>22.2</v>
      </c>
      <c r="N16567" s="24">
        <v>14.65</v>
      </c>
      <c r="O16567" s="24">
        <v>7.55</v>
      </c>
      <c r="P16567" s="25">
        <v>34</v>
      </c>
    </row>
    <row r="16568" spans="1:16" x14ac:dyDescent="0.3">
      <c r="A16568" s="22">
        <v>43711</v>
      </c>
      <c r="B16568">
        <v>2019</v>
      </c>
      <c r="C16568">
        <v>9</v>
      </c>
      <c r="D16568" t="s">
        <v>132</v>
      </c>
      <c r="E16568" t="s">
        <v>128</v>
      </c>
      <c r="F16568" t="s">
        <v>197</v>
      </c>
      <c r="G16568" t="s">
        <v>114</v>
      </c>
      <c r="H16568" t="s">
        <v>106</v>
      </c>
      <c r="I16568" t="s">
        <v>69</v>
      </c>
      <c r="J16568" t="s">
        <v>107</v>
      </c>
      <c r="K16568" s="23">
        <v>1</v>
      </c>
      <c r="L16568" s="24">
        <v>16.5</v>
      </c>
      <c r="M16568" s="24">
        <v>16.5</v>
      </c>
      <c r="N16568" s="24">
        <v>12.87</v>
      </c>
      <c r="O16568" s="24">
        <v>3.63</v>
      </c>
      <c r="P16568" s="25">
        <v>22</v>
      </c>
    </row>
    <row r="16569" spans="1:16" x14ac:dyDescent="0.3">
      <c r="A16569" s="22">
        <v>43711</v>
      </c>
      <c r="B16569">
        <v>2019</v>
      </c>
      <c r="C16569">
        <v>9</v>
      </c>
      <c r="D16569" t="s">
        <v>132</v>
      </c>
      <c r="E16569" t="s">
        <v>128</v>
      </c>
      <c r="F16569" t="s">
        <v>197</v>
      </c>
      <c r="G16569" t="s">
        <v>114</v>
      </c>
      <c r="H16569" t="s">
        <v>108</v>
      </c>
      <c r="I16569" t="s">
        <v>72</v>
      </c>
      <c r="J16569" t="s">
        <v>109</v>
      </c>
      <c r="K16569" s="23">
        <v>2</v>
      </c>
      <c r="L16569" s="24">
        <v>8.1999999999999993</v>
      </c>
      <c r="M16569" s="24">
        <v>16.399999999999999</v>
      </c>
      <c r="N16569" s="24">
        <v>11.15</v>
      </c>
      <c r="O16569" s="24">
        <v>5.25</v>
      </c>
      <c r="P16569" s="25">
        <v>32</v>
      </c>
    </row>
    <row r="16570" spans="1:16" x14ac:dyDescent="0.3">
      <c r="A16570" s="22">
        <v>43712</v>
      </c>
      <c r="B16570">
        <v>2019</v>
      </c>
      <c r="C16570">
        <v>9</v>
      </c>
      <c r="D16570" t="s">
        <v>132</v>
      </c>
      <c r="E16570" t="s">
        <v>128</v>
      </c>
      <c r="F16570" t="s">
        <v>197</v>
      </c>
      <c r="G16570" t="s">
        <v>115</v>
      </c>
      <c r="H16570" t="s">
        <v>94</v>
      </c>
      <c r="I16570" t="s">
        <v>73</v>
      </c>
      <c r="J16570" t="s">
        <v>95</v>
      </c>
      <c r="K16570" s="23">
        <v>2</v>
      </c>
      <c r="L16570" s="24">
        <v>3.1</v>
      </c>
      <c r="M16570" s="24">
        <v>6.2</v>
      </c>
      <c r="N16570" s="24">
        <v>4.34</v>
      </c>
      <c r="O16570" s="24">
        <v>1.86</v>
      </c>
      <c r="P16570" s="25">
        <v>30</v>
      </c>
    </row>
    <row r="16571" spans="1:16" x14ac:dyDescent="0.3">
      <c r="A16571" s="22">
        <v>43712</v>
      </c>
      <c r="B16571">
        <v>2019</v>
      </c>
      <c r="C16571">
        <v>9</v>
      </c>
      <c r="D16571" t="s">
        <v>132</v>
      </c>
      <c r="E16571" t="s">
        <v>128</v>
      </c>
      <c r="F16571" t="s">
        <v>197</v>
      </c>
      <c r="G16571" t="s">
        <v>115</v>
      </c>
      <c r="H16571" t="s">
        <v>96</v>
      </c>
      <c r="I16571" t="s">
        <v>74</v>
      </c>
      <c r="J16571" t="s">
        <v>97</v>
      </c>
      <c r="K16571" s="23">
        <v>0.37</v>
      </c>
      <c r="L16571" s="24">
        <v>3.6</v>
      </c>
      <c r="M16571" s="24">
        <v>1.33</v>
      </c>
      <c r="N16571" s="24">
        <v>0.93</v>
      </c>
      <c r="O16571" s="24">
        <v>0.4</v>
      </c>
      <c r="P16571" s="25">
        <v>30</v>
      </c>
    </row>
    <row r="16572" spans="1:16" x14ac:dyDescent="0.3">
      <c r="A16572" s="22">
        <v>43712</v>
      </c>
      <c r="B16572">
        <v>2019</v>
      </c>
      <c r="C16572">
        <v>9</v>
      </c>
      <c r="D16572" t="s">
        <v>132</v>
      </c>
      <c r="E16572" t="s">
        <v>128</v>
      </c>
      <c r="F16572" t="s">
        <v>197</v>
      </c>
      <c r="G16572" t="s">
        <v>115</v>
      </c>
      <c r="H16572" t="s">
        <v>98</v>
      </c>
      <c r="I16572" t="s">
        <v>75</v>
      </c>
      <c r="J16572" t="s">
        <v>99</v>
      </c>
      <c r="K16572" s="23">
        <v>2.15</v>
      </c>
      <c r="L16572" s="24">
        <v>2.8</v>
      </c>
      <c r="M16572" s="24">
        <v>6.02</v>
      </c>
      <c r="N16572" s="24">
        <v>4.33</v>
      </c>
      <c r="O16572" s="24">
        <v>1.69</v>
      </c>
      <c r="P16572" s="25">
        <v>28</v>
      </c>
    </row>
    <row r="16573" spans="1:16" x14ac:dyDescent="0.3">
      <c r="A16573" s="22">
        <v>43712</v>
      </c>
      <c r="B16573">
        <v>2019</v>
      </c>
      <c r="C16573">
        <v>9</v>
      </c>
      <c r="D16573" t="s">
        <v>132</v>
      </c>
      <c r="E16573" t="s">
        <v>128</v>
      </c>
      <c r="F16573" t="s">
        <v>197</v>
      </c>
      <c r="G16573" t="s">
        <v>115</v>
      </c>
      <c r="H16573" t="s">
        <v>100</v>
      </c>
      <c r="I16573" t="s">
        <v>70</v>
      </c>
      <c r="J16573" t="s">
        <v>101</v>
      </c>
      <c r="K16573" s="23">
        <v>29.23</v>
      </c>
      <c r="L16573" s="24">
        <v>2.4</v>
      </c>
      <c r="M16573" s="24">
        <v>70.150000000000006</v>
      </c>
      <c r="N16573" s="24">
        <v>51.91</v>
      </c>
      <c r="O16573" s="24">
        <v>18.239999999999998</v>
      </c>
      <c r="P16573" s="25">
        <v>26</v>
      </c>
    </row>
    <row r="16574" spans="1:16" x14ac:dyDescent="0.3">
      <c r="A16574" s="22">
        <v>43712</v>
      </c>
      <c r="B16574">
        <v>2019</v>
      </c>
      <c r="C16574">
        <v>9</v>
      </c>
      <c r="D16574" t="s">
        <v>132</v>
      </c>
      <c r="E16574" t="s">
        <v>128</v>
      </c>
      <c r="F16574" t="s">
        <v>197</v>
      </c>
      <c r="G16574" t="s">
        <v>115</v>
      </c>
      <c r="H16574" t="s">
        <v>102</v>
      </c>
      <c r="I16574" t="s">
        <v>71</v>
      </c>
      <c r="J16574" t="s">
        <v>103</v>
      </c>
      <c r="K16574" s="23">
        <v>7</v>
      </c>
      <c r="L16574" s="24">
        <v>6.9</v>
      </c>
      <c r="M16574" s="24">
        <v>48.3</v>
      </c>
      <c r="N16574" s="24">
        <v>31.88</v>
      </c>
      <c r="O16574" s="24">
        <v>16.420000000000002</v>
      </c>
      <c r="P16574" s="25">
        <v>34</v>
      </c>
    </row>
    <row r="16575" spans="1:16" x14ac:dyDescent="0.3">
      <c r="A16575" s="22">
        <v>43712</v>
      </c>
      <c r="B16575">
        <v>2019</v>
      </c>
      <c r="C16575">
        <v>9</v>
      </c>
      <c r="D16575" t="s">
        <v>132</v>
      </c>
      <c r="E16575" t="s">
        <v>128</v>
      </c>
      <c r="F16575" t="s">
        <v>197</v>
      </c>
      <c r="G16575" t="s">
        <v>115</v>
      </c>
      <c r="H16575" t="s">
        <v>104</v>
      </c>
      <c r="I16575" t="s">
        <v>76</v>
      </c>
      <c r="J16575" t="s">
        <v>105</v>
      </c>
      <c r="K16575" s="23">
        <v>0</v>
      </c>
      <c r="L16575" s="24">
        <v>7.4</v>
      </c>
      <c r="M16575" s="24">
        <v>0</v>
      </c>
      <c r="N16575" s="24">
        <v>0</v>
      </c>
      <c r="O16575" s="24">
        <v>0</v>
      </c>
      <c r="P16575" s="25">
        <v>34</v>
      </c>
    </row>
    <row r="16576" spans="1:16" x14ac:dyDescent="0.3">
      <c r="A16576" s="22">
        <v>43712</v>
      </c>
      <c r="B16576">
        <v>2019</v>
      </c>
      <c r="C16576">
        <v>9</v>
      </c>
      <c r="D16576" t="s">
        <v>132</v>
      </c>
      <c r="E16576" t="s">
        <v>128</v>
      </c>
      <c r="F16576" t="s">
        <v>197</v>
      </c>
      <c r="G16576" t="s">
        <v>115</v>
      </c>
      <c r="H16576" t="s">
        <v>106</v>
      </c>
      <c r="I16576" t="s">
        <v>69</v>
      </c>
      <c r="J16576" t="s">
        <v>107</v>
      </c>
      <c r="K16576" s="23">
        <v>3</v>
      </c>
      <c r="L16576" s="24">
        <v>16.5</v>
      </c>
      <c r="M16576" s="24">
        <v>49.5</v>
      </c>
      <c r="N16576" s="24">
        <v>38.61</v>
      </c>
      <c r="O16576" s="24">
        <v>10.89</v>
      </c>
      <c r="P16576" s="25">
        <v>22</v>
      </c>
    </row>
    <row r="16577" spans="1:16" x14ac:dyDescent="0.3">
      <c r="A16577" s="22">
        <v>43712</v>
      </c>
      <c r="B16577">
        <v>2019</v>
      </c>
      <c r="C16577">
        <v>9</v>
      </c>
      <c r="D16577" t="s">
        <v>132</v>
      </c>
      <c r="E16577" t="s">
        <v>128</v>
      </c>
      <c r="F16577" t="s">
        <v>197</v>
      </c>
      <c r="G16577" t="s">
        <v>115</v>
      </c>
      <c r="H16577" t="s">
        <v>108</v>
      </c>
      <c r="I16577" t="s">
        <v>72</v>
      </c>
      <c r="J16577" t="s">
        <v>109</v>
      </c>
      <c r="K16577" s="23">
        <v>3</v>
      </c>
      <c r="L16577" s="24">
        <v>8.1999999999999993</v>
      </c>
      <c r="M16577" s="24">
        <v>24.6</v>
      </c>
      <c r="N16577" s="24">
        <v>16.73</v>
      </c>
      <c r="O16577" s="24">
        <v>7.87</v>
      </c>
      <c r="P16577" s="25">
        <v>32</v>
      </c>
    </row>
    <row r="16578" spans="1:16" x14ac:dyDescent="0.3">
      <c r="A16578" s="22">
        <v>43713</v>
      </c>
      <c r="B16578">
        <v>2019</v>
      </c>
      <c r="C16578">
        <v>9</v>
      </c>
      <c r="D16578" t="s">
        <v>132</v>
      </c>
      <c r="E16578" t="s">
        <v>128</v>
      </c>
      <c r="F16578" t="s">
        <v>197</v>
      </c>
      <c r="G16578" t="s">
        <v>93</v>
      </c>
      <c r="H16578" t="s">
        <v>94</v>
      </c>
      <c r="I16578" t="s">
        <v>73</v>
      </c>
      <c r="J16578" t="s">
        <v>95</v>
      </c>
      <c r="K16578" s="23">
        <v>7</v>
      </c>
      <c r="L16578" s="24">
        <v>3.1</v>
      </c>
      <c r="M16578" s="24">
        <v>21.7</v>
      </c>
      <c r="N16578" s="24">
        <v>15.19</v>
      </c>
      <c r="O16578" s="24">
        <v>6.51</v>
      </c>
      <c r="P16578" s="25">
        <v>30</v>
      </c>
    </row>
    <row r="16579" spans="1:16" x14ac:dyDescent="0.3">
      <c r="A16579" s="22">
        <v>43713</v>
      </c>
      <c r="B16579">
        <v>2019</v>
      </c>
      <c r="C16579">
        <v>9</v>
      </c>
      <c r="D16579" t="s">
        <v>132</v>
      </c>
      <c r="E16579" t="s">
        <v>128</v>
      </c>
      <c r="F16579" t="s">
        <v>197</v>
      </c>
      <c r="G16579" t="s">
        <v>93</v>
      </c>
      <c r="H16579" t="s">
        <v>96</v>
      </c>
      <c r="I16579" t="s">
        <v>74</v>
      </c>
      <c r="J16579" t="s">
        <v>97</v>
      </c>
      <c r="K16579" s="23">
        <v>9.5299999999999994</v>
      </c>
      <c r="L16579" s="24">
        <v>3.6</v>
      </c>
      <c r="M16579" s="24">
        <v>34.31</v>
      </c>
      <c r="N16579" s="24">
        <v>24.02</v>
      </c>
      <c r="O16579" s="24">
        <v>10.29</v>
      </c>
      <c r="P16579" s="25">
        <v>30</v>
      </c>
    </row>
    <row r="16580" spans="1:16" x14ac:dyDescent="0.3">
      <c r="A16580" s="22">
        <v>43713</v>
      </c>
      <c r="B16580">
        <v>2019</v>
      </c>
      <c r="C16580">
        <v>9</v>
      </c>
      <c r="D16580" t="s">
        <v>132</v>
      </c>
      <c r="E16580" t="s">
        <v>128</v>
      </c>
      <c r="F16580" t="s">
        <v>197</v>
      </c>
      <c r="G16580" t="s">
        <v>93</v>
      </c>
      <c r="H16580" t="s">
        <v>98</v>
      </c>
      <c r="I16580" t="s">
        <v>75</v>
      </c>
      <c r="J16580" t="s">
        <v>99</v>
      </c>
      <c r="K16580" s="23">
        <v>2</v>
      </c>
      <c r="L16580" s="24">
        <v>2.8</v>
      </c>
      <c r="M16580" s="24">
        <v>5.6</v>
      </c>
      <c r="N16580" s="24">
        <v>4.03</v>
      </c>
      <c r="O16580" s="24">
        <v>1.57</v>
      </c>
      <c r="P16580" s="25">
        <v>28</v>
      </c>
    </row>
    <row r="16581" spans="1:16" x14ac:dyDescent="0.3">
      <c r="A16581" s="22">
        <v>43713</v>
      </c>
      <c r="B16581">
        <v>2019</v>
      </c>
      <c r="C16581">
        <v>9</v>
      </c>
      <c r="D16581" t="s">
        <v>132</v>
      </c>
      <c r="E16581" t="s">
        <v>128</v>
      </c>
      <c r="F16581" t="s">
        <v>197</v>
      </c>
      <c r="G16581" t="s">
        <v>93</v>
      </c>
      <c r="H16581" t="s">
        <v>100</v>
      </c>
      <c r="I16581" t="s">
        <v>70</v>
      </c>
      <c r="J16581" t="s">
        <v>101</v>
      </c>
      <c r="K16581" s="23">
        <v>14</v>
      </c>
      <c r="L16581" s="24">
        <v>2.4</v>
      </c>
      <c r="M16581" s="24">
        <v>33.6</v>
      </c>
      <c r="N16581" s="24">
        <v>24.86</v>
      </c>
      <c r="O16581" s="24">
        <v>8.74</v>
      </c>
      <c r="P16581" s="25">
        <v>26</v>
      </c>
    </row>
    <row r="16582" spans="1:16" x14ac:dyDescent="0.3">
      <c r="A16582" s="22">
        <v>43713</v>
      </c>
      <c r="B16582">
        <v>2019</v>
      </c>
      <c r="C16582">
        <v>9</v>
      </c>
      <c r="D16582" t="s">
        <v>132</v>
      </c>
      <c r="E16582" t="s">
        <v>128</v>
      </c>
      <c r="F16582" t="s">
        <v>197</v>
      </c>
      <c r="G16582" t="s">
        <v>93</v>
      </c>
      <c r="H16582" t="s">
        <v>102</v>
      </c>
      <c r="I16582" t="s">
        <v>71</v>
      </c>
      <c r="J16582" t="s">
        <v>103</v>
      </c>
      <c r="K16582" s="23">
        <v>1</v>
      </c>
      <c r="L16582" s="24">
        <v>6.9</v>
      </c>
      <c r="M16582" s="24">
        <v>6.9</v>
      </c>
      <c r="N16582" s="24">
        <v>4.55</v>
      </c>
      <c r="O16582" s="24">
        <v>2.35</v>
      </c>
      <c r="P16582" s="25">
        <v>34</v>
      </c>
    </row>
    <row r="16583" spans="1:16" x14ac:dyDescent="0.3">
      <c r="A16583" s="22">
        <v>43713</v>
      </c>
      <c r="B16583">
        <v>2019</v>
      </c>
      <c r="C16583">
        <v>9</v>
      </c>
      <c r="D16583" t="s">
        <v>132</v>
      </c>
      <c r="E16583" t="s">
        <v>128</v>
      </c>
      <c r="F16583" t="s">
        <v>197</v>
      </c>
      <c r="G16583" t="s">
        <v>93</v>
      </c>
      <c r="H16583" t="s">
        <v>104</v>
      </c>
      <c r="I16583" t="s">
        <v>76</v>
      </c>
      <c r="J16583" t="s">
        <v>105</v>
      </c>
      <c r="K16583" s="23">
        <v>0</v>
      </c>
      <c r="L16583" s="24">
        <v>7.4</v>
      </c>
      <c r="M16583" s="24">
        <v>0</v>
      </c>
      <c r="N16583" s="24">
        <v>0</v>
      </c>
      <c r="O16583" s="24">
        <v>0</v>
      </c>
      <c r="P16583" s="25">
        <v>34</v>
      </c>
    </row>
    <row r="16584" spans="1:16" x14ac:dyDescent="0.3">
      <c r="A16584" s="22">
        <v>43713</v>
      </c>
      <c r="B16584">
        <v>2019</v>
      </c>
      <c r="C16584">
        <v>9</v>
      </c>
      <c r="D16584" t="s">
        <v>132</v>
      </c>
      <c r="E16584" t="s">
        <v>128</v>
      </c>
      <c r="F16584" t="s">
        <v>197</v>
      </c>
      <c r="G16584" t="s">
        <v>93</v>
      </c>
      <c r="H16584" t="s">
        <v>106</v>
      </c>
      <c r="I16584" t="s">
        <v>69</v>
      </c>
      <c r="J16584" t="s">
        <v>107</v>
      </c>
      <c r="K16584" s="23">
        <v>1</v>
      </c>
      <c r="L16584" s="24">
        <v>16.5</v>
      </c>
      <c r="M16584" s="24">
        <v>16.5</v>
      </c>
      <c r="N16584" s="24">
        <v>12.87</v>
      </c>
      <c r="O16584" s="24">
        <v>3.63</v>
      </c>
      <c r="P16584" s="25">
        <v>22</v>
      </c>
    </row>
    <row r="16585" spans="1:16" x14ac:dyDescent="0.3">
      <c r="A16585" s="22">
        <v>43713</v>
      </c>
      <c r="B16585">
        <v>2019</v>
      </c>
      <c r="C16585">
        <v>9</v>
      </c>
      <c r="D16585" t="s">
        <v>132</v>
      </c>
      <c r="E16585" t="s">
        <v>128</v>
      </c>
      <c r="F16585" t="s">
        <v>197</v>
      </c>
      <c r="G16585" t="s">
        <v>93</v>
      </c>
      <c r="H16585" t="s">
        <v>108</v>
      </c>
      <c r="I16585" t="s">
        <v>72</v>
      </c>
      <c r="J16585" t="s">
        <v>109</v>
      </c>
      <c r="K16585" s="23">
        <v>8</v>
      </c>
      <c r="L16585" s="24">
        <v>8.1999999999999993</v>
      </c>
      <c r="M16585" s="24">
        <v>65.599999999999994</v>
      </c>
      <c r="N16585" s="24">
        <v>44.61</v>
      </c>
      <c r="O16585" s="24">
        <v>20.99</v>
      </c>
      <c r="P16585" s="25">
        <v>32</v>
      </c>
    </row>
    <row r="16586" spans="1:16" x14ac:dyDescent="0.3">
      <c r="A16586" s="22">
        <v>43714</v>
      </c>
      <c r="B16586">
        <v>2019</v>
      </c>
      <c r="C16586">
        <v>9</v>
      </c>
      <c r="D16586" t="s">
        <v>132</v>
      </c>
      <c r="E16586" t="s">
        <v>128</v>
      </c>
      <c r="F16586" t="s">
        <v>197</v>
      </c>
      <c r="G16586" t="s">
        <v>110</v>
      </c>
      <c r="H16586" t="s">
        <v>94</v>
      </c>
      <c r="I16586" t="s">
        <v>73</v>
      </c>
      <c r="J16586" t="s">
        <v>95</v>
      </c>
      <c r="K16586" s="23">
        <v>1.68</v>
      </c>
      <c r="L16586" s="24">
        <v>3.1</v>
      </c>
      <c r="M16586" s="24">
        <v>5.21</v>
      </c>
      <c r="N16586" s="24">
        <v>3.65</v>
      </c>
      <c r="O16586" s="24">
        <v>1.56</v>
      </c>
      <c r="P16586" s="25">
        <v>30</v>
      </c>
    </row>
    <row r="16587" spans="1:16" x14ac:dyDescent="0.3">
      <c r="A16587" s="22">
        <v>43714</v>
      </c>
      <c r="B16587">
        <v>2019</v>
      </c>
      <c r="C16587">
        <v>9</v>
      </c>
      <c r="D16587" t="s">
        <v>132</v>
      </c>
      <c r="E16587" t="s">
        <v>128</v>
      </c>
      <c r="F16587" t="s">
        <v>197</v>
      </c>
      <c r="G16587" t="s">
        <v>110</v>
      </c>
      <c r="H16587" t="s">
        <v>96</v>
      </c>
      <c r="I16587" t="s">
        <v>74</v>
      </c>
      <c r="J16587" t="s">
        <v>97</v>
      </c>
      <c r="K16587" s="23">
        <v>2.67</v>
      </c>
      <c r="L16587" s="24">
        <v>3.6</v>
      </c>
      <c r="M16587" s="24">
        <v>9.61</v>
      </c>
      <c r="N16587" s="24">
        <v>6.73</v>
      </c>
      <c r="O16587" s="24">
        <v>2.88</v>
      </c>
      <c r="P16587" s="25">
        <v>30</v>
      </c>
    </row>
    <row r="16588" spans="1:16" x14ac:dyDescent="0.3">
      <c r="A16588" s="22">
        <v>43714</v>
      </c>
      <c r="B16588">
        <v>2019</v>
      </c>
      <c r="C16588">
        <v>9</v>
      </c>
      <c r="D16588" t="s">
        <v>132</v>
      </c>
      <c r="E16588" t="s">
        <v>128</v>
      </c>
      <c r="F16588" t="s">
        <v>197</v>
      </c>
      <c r="G16588" t="s">
        <v>110</v>
      </c>
      <c r="H16588" t="s">
        <v>98</v>
      </c>
      <c r="I16588" t="s">
        <v>75</v>
      </c>
      <c r="J16588" t="s">
        <v>99</v>
      </c>
      <c r="K16588" s="23">
        <v>1</v>
      </c>
      <c r="L16588" s="24">
        <v>2.8</v>
      </c>
      <c r="M16588" s="24">
        <v>2.8</v>
      </c>
      <c r="N16588" s="24">
        <v>2.02</v>
      </c>
      <c r="O16588" s="24">
        <v>0.78</v>
      </c>
      <c r="P16588" s="25">
        <v>28</v>
      </c>
    </row>
    <row r="16589" spans="1:16" x14ac:dyDescent="0.3">
      <c r="A16589" s="22">
        <v>43714</v>
      </c>
      <c r="B16589">
        <v>2019</v>
      </c>
      <c r="C16589">
        <v>9</v>
      </c>
      <c r="D16589" t="s">
        <v>132</v>
      </c>
      <c r="E16589" t="s">
        <v>128</v>
      </c>
      <c r="F16589" t="s">
        <v>197</v>
      </c>
      <c r="G16589" t="s">
        <v>110</v>
      </c>
      <c r="H16589" t="s">
        <v>100</v>
      </c>
      <c r="I16589" t="s">
        <v>70</v>
      </c>
      <c r="J16589" t="s">
        <v>101</v>
      </c>
      <c r="K16589" s="23">
        <v>28.4</v>
      </c>
      <c r="L16589" s="24">
        <v>2.4</v>
      </c>
      <c r="M16589" s="24">
        <v>68.16</v>
      </c>
      <c r="N16589" s="24">
        <v>50.44</v>
      </c>
      <c r="O16589" s="24">
        <v>17.72</v>
      </c>
      <c r="P16589" s="25">
        <v>26</v>
      </c>
    </row>
    <row r="16590" spans="1:16" x14ac:dyDescent="0.3">
      <c r="A16590" s="22">
        <v>43714</v>
      </c>
      <c r="B16590">
        <v>2019</v>
      </c>
      <c r="C16590">
        <v>9</v>
      </c>
      <c r="D16590" t="s">
        <v>132</v>
      </c>
      <c r="E16590" t="s">
        <v>128</v>
      </c>
      <c r="F16590" t="s">
        <v>197</v>
      </c>
      <c r="G16590" t="s">
        <v>110</v>
      </c>
      <c r="H16590" t="s">
        <v>102</v>
      </c>
      <c r="I16590" t="s">
        <v>71</v>
      </c>
      <c r="J16590" t="s">
        <v>103</v>
      </c>
      <c r="K16590" s="23">
        <v>7</v>
      </c>
      <c r="L16590" s="24">
        <v>6.9</v>
      </c>
      <c r="M16590" s="24">
        <v>48.3</v>
      </c>
      <c r="N16590" s="24">
        <v>31.88</v>
      </c>
      <c r="O16590" s="24">
        <v>16.420000000000002</v>
      </c>
      <c r="P16590" s="25">
        <v>34</v>
      </c>
    </row>
    <row r="16591" spans="1:16" x14ac:dyDescent="0.3">
      <c r="A16591" s="22">
        <v>43714</v>
      </c>
      <c r="B16591">
        <v>2019</v>
      </c>
      <c r="C16591">
        <v>9</v>
      </c>
      <c r="D16591" t="s">
        <v>132</v>
      </c>
      <c r="E16591" t="s">
        <v>128</v>
      </c>
      <c r="F16591" t="s">
        <v>197</v>
      </c>
      <c r="G16591" t="s">
        <v>110</v>
      </c>
      <c r="H16591" t="s">
        <v>104</v>
      </c>
      <c r="I16591" t="s">
        <v>76</v>
      </c>
      <c r="J16591" t="s">
        <v>105</v>
      </c>
      <c r="K16591" s="23">
        <v>0</v>
      </c>
      <c r="L16591" s="24">
        <v>7.4</v>
      </c>
      <c r="M16591" s="24">
        <v>0</v>
      </c>
      <c r="N16591" s="24">
        <v>0</v>
      </c>
      <c r="O16591" s="24">
        <v>0</v>
      </c>
      <c r="P16591" s="25">
        <v>34</v>
      </c>
    </row>
    <row r="16592" spans="1:16" x14ac:dyDescent="0.3">
      <c r="A16592" s="22">
        <v>43714</v>
      </c>
      <c r="B16592">
        <v>2019</v>
      </c>
      <c r="C16592">
        <v>9</v>
      </c>
      <c r="D16592" t="s">
        <v>132</v>
      </c>
      <c r="E16592" t="s">
        <v>128</v>
      </c>
      <c r="F16592" t="s">
        <v>197</v>
      </c>
      <c r="G16592" t="s">
        <v>110</v>
      </c>
      <c r="H16592" t="s">
        <v>106</v>
      </c>
      <c r="I16592" t="s">
        <v>69</v>
      </c>
      <c r="J16592" t="s">
        <v>107</v>
      </c>
      <c r="K16592" s="23">
        <v>0</v>
      </c>
      <c r="L16592" s="24">
        <v>16.5</v>
      </c>
      <c r="M16592" s="24">
        <v>0</v>
      </c>
      <c r="N16592" s="24">
        <v>0</v>
      </c>
      <c r="O16592" s="24">
        <v>0</v>
      </c>
      <c r="P16592" s="25">
        <v>22</v>
      </c>
    </row>
    <row r="16593" spans="1:16" x14ac:dyDescent="0.3">
      <c r="A16593" s="22">
        <v>43714</v>
      </c>
      <c r="B16593">
        <v>2019</v>
      </c>
      <c r="C16593">
        <v>9</v>
      </c>
      <c r="D16593" t="s">
        <v>132</v>
      </c>
      <c r="E16593" t="s">
        <v>128</v>
      </c>
      <c r="F16593" t="s">
        <v>197</v>
      </c>
      <c r="G16593" t="s">
        <v>110</v>
      </c>
      <c r="H16593" t="s">
        <v>108</v>
      </c>
      <c r="I16593" t="s">
        <v>72</v>
      </c>
      <c r="J16593" t="s">
        <v>109</v>
      </c>
      <c r="K16593" s="23">
        <v>1.5</v>
      </c>
      <c r="L16593" s="24">
        <v>8.1999999999999993</v>
      </c>
      <c r="M16593" s="24">
        <v>12.3</v>
      </c>
      <c r="N16593" s="24">
        <v>8.36</v>
      </c>
      <c r="O16593" s="24">
        <v>3.94</v>
      </c>
      <c r="P16593" s="25">
        <v>32</v>
      </c>
    </row>
    <row r="16594" spans="1:16" x14ac:dyDescent="0.3">
      <c r="A16594" s="22">
        <v>43715</v>
      </c>
      <c r="B16594">
        <v>2019</v>
      </c>
      <c r="C16594">
        <v>9</v>
      </c>
      <c r="D16594" t="s">
        <v>132</v>
      </c>
      <c r="E16594" t="s">
        <v>128</v>
      </c>
      <c r="F16594" t="s">
        <v>197</v>
      </c>
      <c r="G16594" t="s">
        <v>111</v>
      </c>
      <c r="H16594" t="s">
        <v>94</v>
      </c>
      <c r="I16594" t="s">
        <v>73</v>
      </c>
      <c r="J16594" t="s">
        <v>95</v>
      </c>
      <c r="K16594" s="23">
        <v>8.33</v>
      </c>
      <c r="L16594" s="24">
        <v>3.1</v>
      </c>
      <c r="M16594" s="24">
        <v>25.82</v>
      </c>
      <c r="N16594" s="24">
        <v>18.07</v>
      </c>
      <c r="O16594" s="24">
        <v>7.75</v>
      </c>
      <c r="P16594" s="25">
        <v>30</v>
      </c>
    </row>
    <row r="16595" spans="1:16" x14ac:dyDescent="0.3">
      <c r="A16595" s="22">
        <v>43715</v>
      </c>
      <c r="B16595">
        <v>2019</v>
      </c>
      <c r="C16595">
        <v>9</v>
      </c>
      <c r="D16595" t="s">
        <v>132</v>
      </c>
      <c r="E16595" t="s">
        <v>128</v>
      </c>
      <c r="F16595" t="s">
        <v>197</v>
      </c>
      <c r="G16595" t="s">
        <v>111</v>
      </c>
      <c r="H16595" t="s">
        <v>96</v>
      </c>
      <c r="I16595" t="s">
        <v>74</v>
      </c>
      <c r="J16595" t="s">
        <v>97</v>
      </c>
      <c r="K16595" s="23">
        <v>3.67</v>
      </c>
      <c r="L16595" s="24">
        <v>3.6</v>
      </c>
      <c r="M16595" s="24">
        <v>13.21</v>
      </c>
      <c r="N16595" s="24">
        <v>9.25</v>
      </c>
      <c r="O16595" s="24">
        <v>3.96</v>
      </c>
      <c r="P16595" s="25">
        <v>30</v>
      </c>
    </row>
    <row r="16596" spans="1:16" x14ac:dyDescent="0.3">
      <c r="A16596" s="22">
        <v>43715</v>
      </c>
      <c r="B16596">
        <v>2019</v>
      </c>
      <c r="C16596">
        <v>9</v>
      </c>
      <c r="D16596" t="s">
        <v>132</v>
      </c>
      <c r="E16596" t="s">
        <v>128</v>
      </c>
      <c r="F16596" t="s">
        <v>197</v>
      </c>
      <c r="G16596" t="s">
        <v>111</v>
      </c>
      <c r="H16596" t="s">
        <v>98</v>
      </c>
      <c r="I16596" t="s">
        <v>75</v>
      </c>
      <c r="J16596" t="s">
        <v>99</v>
      </c>
      <c r="K16596" s="23">
        <v>2</v>
      </c>
      <c r="L16596" s="24">
        <v>2.8</v>
      </c>
      <c r="M16596" s="24">
        <v>5.6</v>
      </c>
      <c r="N16596" s="24">
        <v>4.03</v>
      </c>
      <c r="O16596" s="24">
        <v>1.57</v>
      </c>
      <c r="P16596" s="25">
        <v>28</v>
      </c>
    </row>
    <row r="16597" spans="1:16" x14ac:dyDescent="0.3">
      <c r="A16597" s="22">
        <v>43715</v>
      </c>
      <c r="B16597">
        <v>2019</v>
      </c>
      <c r="C16597">
        <v>9</v>
      </c>
      <c r="D16597" t="s">
        <v>132</v>
      </c>
      <c r="E16597" t="s">
        <v>128</v>
      </c>
      <c r="F16597" t="s">
        <v>197</v>
      </c>
      <c r="G16597" t="s">
        <v>111</v>
      </c>
      <c r="H16597" t="s">
        <v>100</v>
      </c>
      <c r="I16597" t="s">
        <v>70</v>
      </c>
      <c r="J16597" t="s">
        <v>101</v>
      </c>
      <c r="K16597" s="23">
        <v>27</v>
      </c>
      <c r="L16597" s="24">
        <v>2.4</v>
      </c>
      <c r="M16597" s="24">
        <v>64.8</v>
      </c>
      <c r="N16597" s="24">
        <v>47.95</v>
      </c>
      <c r="O16597" s="24">
        <v>16.850000000000001</v>
      </c>
      <c r="P16597" s="25">
        <v>26</v>
      </c>
    </row>
    <row r="16598" spans="1:16" x14ac:dyDescent="0.3">
      <c r="A16598" s="22">
        <v>43715</v>
      </c>
      <c r="B16598">
        <v>2019</v>
      </c>
      <c r="C16598">
        <v>9</v>
      </c>
      <c r="D16598" t="s">
        <v>132</v>
      </c>
      <c r="E16598" t="s">
        <v>128</v>
      </c>
      <c r="F16598" t="s">
        <v>197</v>
      </c>
      <c r="G16598" t="s">
        <v>111</v>
      </c>
      <c r="H16598" t="s">
        <v>102</v>
      </c>
      <c r="I16598" t="s">
        <v>71</v>
      </c>
      <c r="J16598" t="s">
        <v>103</v>
      </c>
      <c r="K16598" s="23">
        <v>14</v>
      </c>
      <c r="L16598" s="24">
        <v>6.9</v>
      </c>
      <c r="M16598" s="24">
        <v>96.6</v>
      </c>
      <c r="N16598" s="24">
        <v>63.76</v>
      </c>
      <c r="O16598" s="24">
        <v>32.840000000000003</v>
      </c>
      <c r="P16598" s="25">
        <v>34</v>
      </c>
    </row>
    <row r="16599" spans="1:16" x14ac:dyDescent="0.3">
      <c r="A16599" s="22">
        <v>43715</v>
      </c>
      <c r="B16599">
        <v>2019</v>
      </c>
      <c r="C16599">
        <v>9</v>
      </c>
      <c r="D16599" t="s">
        <v>132</v>
      </c>
      <c r="E16599" t="s">
        <v>128</v>
      </c>
      <c r="F16599" t="s">
        <v>197</v>
      </c>
      <c r="G16599" t="s">
        <v>111</v>
      </c>
      <c r="H16599" t="s">
        <v>104</v>
      </c>
      <c r="I16599" t="s">
        <v>76</v>
      </c>
      <c r="J16599" t="s">
        <v>105</v>
      </c>
      <c r="K16599" s="23">
        <v>3</v>
      </c>
      <c r="L16599" s="24">
        <v>7.4</v>
      </c>
      <c r="M16599" s="24">
        <v>22.2</v>
      </c>
      <c r="N16599" s="24">
        <v>14.65</v>
      </c>
      <c r="O16599" s="24">
        <v>7.55</v>
      </c>
      <c r="P16599" s="25">
        <v>34</v>
      </c>
    </row>
    <row r="16600" spans="1:16" x14ac:dyDescent="0.3">
      <c r="A16600" s="22">
        <v>43715</v>
      </c>
      <c r="B16600">
        <v>2019</v>
      </c>
      <c r="C16600">
        <v>9</v>
      </c>
      <c r="D16600" t="s">
        <v>132</v>
      </c>
      <c r="E16600" t="s">
        <v>128</v>
      </c>
      <c r="F16600" t="s">
        <v>197</v>
      </c>
      <c r="G16600" t="s">
        <v>111</v>
      </c>
      <c r="H16600" t="s">
        <v>106</v>
      </c>
      <c r="I16600" t="s">
        <v>69</v>
      </c>
      <c r="J16600" t="s">
        <v>107</v>
      </c>
      <c r="K16600" s="23">
        <v>6</v>
      </c>
      <c r="L16600" s="24">
        <v>16.5</v>
      </c>
      <c r="M16600" s="24">
        <v>99</v>
      </c>
      <c r="N16600" s="24">
        <v>77.22</v>
      </c>
      <c r="O16600" s="24">
        <v>21.78</v>
      </c>
      <c r="P16600" s="25">
        <v>22</v>
      </c>
    </row>
    <row r="16601" spans="1:16" x14ac:dyDescent="0.3">
      <c r="A16601" s="22">
        <v>43715</v>
      </c>
      <c r="B16601">
        <v>2019</v>
      </c>
      <c r="C16601">
        <v>9</v>
      </c>
      <c r="D16601" t="s">
        <v>132</v>
      </c>
      <c r="E16601" t="s">
        <v>128</v>
      </c>
      <c r="F16601" t="s">
        <v>197</v>
      </c>
      <c r="G16601" t="s">
        <v>111</v>
      </c>
      <c r="H16601" t="s">
        <v>108</v>
      </c>
      <c r="I16601" t="s">
        <v>72</v>
      </c>
      <c r="J16601" t="s">
        <v>109</v>
      </c>
      <c r="K16601" s="23">
        <v>2</v>
      </c>
      <c r="L16601" s="24">
        <v>8.1999999999999993</v>
      </c>
      <c r="M16601" s="24">
        <v>16.399999999999999</v>
      </c>
      <c r="N16601" s="24">
        <v>11.15</v>
      </c>
      <c r="O16601" s="24">
        <v>5.25</v>
      </c>
      <c r="P16601" s="25">
        <v>32</v>
      </c>
    </row>
    <row r="16602" spans="1:16" x14ac:dyDescent="0.3">
      <c r="A16602" s="22">
        <v>43716</v>
      </c>
      <c r="B16602">
        <v>2019</v>
      </c>
      <c r="C16602">
        <v>9</v>
      </c>
      <c r="D16602" t="s">
        <v>132</v>
      </c>
      <c r="E16602" t="s">
        <v>128</v>
      </c>
      <c r="F16602" t="s">
        <v>197</v>
      </c>
      <c r="G16602" t="s">
        <v>112</v>
      </c>
      <c r="H16602" t="s">
        <v>94</v>
      </c>
      <c r="I16602" t="s">
        <v>73</v>
      </c>
      <c r="J16602" t="s">
        <v>95</v>
      </c>
      <c r="K16602" s="23">
        <v>7.01</v>
      </c>
      <c r="L16602" s="24">
        <v>3.1</v>
      </c>
      <c r="M16602" s="24">
        <v>21.73</v>
      </c>
      <c r="N16602" s="24">
        <v>15.21</v>
      </c>
      <c r="O16602" s="24">
        <v>6.52</v>
      </c>
      <c r="P16602" s="25">
        <v>30</v>
      </c>
    </row>
    <row r="16603" spans="1:16" x14ac:dyDescent="0.3">
      <c r="A16603" s="22">
        <v>43716</v>
      </c>
      <c r="B16603">
        <v>2019</v>
      </c>
      <c r="C16603">
        <v>9</v>
      </c>
      <c r="D16603" t="s">
        <v>132</v>
      </c>
      <c r="E16603" t="s">
        <v>128</v>
      </c>
      <c r="F16603" t="s">
        <v>197</v>
      </c>
      <c r="G16603" t="s">
        <v>112</v>
      </c>
      <c r="H16603" t="s">
        <v>96</v>
      </c>
      <c r="I16603" t="s">
        <v>74</v>
      </c>
      <c r="J16603" t="s">
        <v>97</v>
      </c>
      <c r="K16603" s="23">
        <v>6.09</v>
      </c>
      <c r="L16603" s="24">
        <v>3.6</v>
      </c>
      <c r="M16603" s="24">
        <v>21.92</v>
      </c>
      <c r="N16603" s="24">
        <v>15.34</v>
      </c>
      <c r="O16603" s="24">
        <v>6.58</v>
      </c>
      <c r="P16603" s="25">
        <v>30</v>
      </c>
    </row>
    <row r="16604" spans="1:16" x14ac:dyDescent="0.3">
      <c r="A16604" s="22">
        <v>43716</v>
      </c>
      <c r="B16604">
        <v>2019</v>
      </c>
      <c r="C16604">
        <v>9</v>
      </c>
      <c r="D16604" t="s">
        <v>132</v>
      </c>
      <c r="E16604" t="s">
        <v>128</v>
      </c>
      <c r="F16604" t="s">
        <v>197</v>
      </c>
      <c r="G16604" t="s">
        <v>112</v>
      </c>
      <c r="H16604" t="s">
        <v>98</v>
      </c>
      <c r="I16604" t="s">
        <v>75</v>
      </c>
      <c r="J16604" t="s">
        <v>99</v>
      </c>
      <c r="K16604" s="23">
        <v>3</v>
      </c>
      <c r="L16604" s="24">
        <v>2.8</v>
      </c>
      <c r="M16604" s="24">
        <v>8.4</v>
      </c>
      <c r="N16604" s="24">
        <v>6.05</v>
      </c>
      <c r="O16604" s="24">
        <v>2.35</v>
      </c>
      <c r="P16604" s="25">
        <v>28</v>
      </c>
    </row>
    <row r="16605" spans="1:16" x14ac:dyDescent="0.3">
      <c r="A16605" s="22">
        <v>43716</v>
      </c>
      <c r="B16605">
        <v>2019</v>
      </c>
      <c r="C16605">
        <v>9</v>
      </c>
      <c r="D16605" t="s">
        <v>132</v>
      </c>
      <c r="E16605" t="s">
        <v>128</v>
      </c>
      <c r="F16605" t="s">
        <v>197</v>
      </c>
      <c r="G16605" t="s">
        <v>112</v>
      </c>
      <c r="H16605" t="s">
        <v>100</v>
      </c>
      <c r="I16605" t="s">
        <v>70</v>
      </c>
      <c r="J16605" t="s">
        <v>101</v>
      </c>
      <c r="K16605" s="23">
        <v>26</v>
      </c>
      <c r="L16605" s="24">
        <v>2.4</v>
      </c>
      <c r="M16605" s="24">
        <v>62.4</v>
      </c>
      <c r="N16605" s="24">
        <v>46.18</v>
      </c>
      <c r="O16605" s="24">
        <v>16.22</v>
      </c>
      <c r="P16605" s="25">
        <v>26</v>
      </c>
    </row>
    <row r="16606" spans="1:16" x14ac:dyDescent="0.3">
      <c r="A16606" s="22">
        <v>43716</v>
      </c>
      <c r="B16606">
        <v>2019</v>
      </c>
      <c r="C16606">
        <v>9</v>
      </c>
      <c r="D16606" t="s">
        <v>132</v>
      </c>
      <c r="E16606" t="s">
        <v>128</v>
      </c>
      <c r="F16606" t="s">
        <v>197</v>
      </c>
      <c r="G16606" t="s">
        <v>112</v>
      </c>
      <c r="H16606" t="s">
        <v>102</v>
      </c>
      <c r="I16606" t="s">
        <v>71</v>
      </c>
      <c r="J16606" t="s">
        <v>103</v>
      </c>
      <c r="K16606" s="23">
        <v>7</v>
      </c>
      <c r="L16606" s="24">
        <v>6.9</v>
      </c>
      <c r="M16606" s="24">
        <v>48.3</v>
      </c>
      <c r="N16606" s="24">
        <v>31.88</v>
      </c>
      <c r="O16606" s="24">
        <v>16.420000000000002</v>
      </c>
      <c r="P16606" s="25">
        <v>34</v>
      </c>
    </row>
    <row r="16607" spans="1:16" x14ac:dyDescent="0.3">
      <c r="A16607" s="22">
        <v>43716</v>
      </c>
      <c r="B16607">
        <v>2019</v>
      </c>
      <c r="C16607">
        <v>9</v>
      </c>
      <c r="D16607" t="s">
        <v>132</v>
      </c>
      <c r="E16607" t="s">
        <v>128</v>
      </c>
      <c r="F16607" t="s">
        <v>197</v>
      </c>
      <c r="G16607" t="s">
        <v>112</v>
      </c>
      <c r="H16607" t="s">
        <v>104</v>
      </c>
      <c r="I16607" t="s">
        <v>76</v>
      </c>
      <c r="J16607" t="s">
        <v>105</v>
      </c>
      <c r="K16607" s="23">
        <v>0</v>
      </c>
      <c r="L16607" s="24">
        <v>7.4</v>
      </c>
      <c r="M16607" s="24">
        <v>0</v>
      </c>
      <c r="N16607" s="24">
        <v>0</v>
      </c>
      <c r="O16607" s="24">
        <v>0</v>
      </c>
      <c r="P16607" s="25">
        <v>34</v>
      </c>
    </row>
    <row r="16608" spans="1:16" x14ac:dyDescent="0.3">
      <c r="A16608" s="22">
        <v>43716</v>
      </c>
      <c r="B16608">
        <v>2019</v>
      </c>
      <c r="C16608">
        <v>9</v>
      </c>
      <c r="D16608" t="s">
        <v>132</v>
      </c>
      <c r="E16608" t="s">
        <v>128</v>
      </c>
      <c r="F16608" t="s">
        <v>197</v>
      </c>
      <c r="G16608" t="s">
        <v>112</v>
      </c>
      <c r="H16608" t="s">
        <v>106</v>
      </c>
      <c r="I16608" t="s">
        <v>69</v>
      </c>
      <c r="J16608" t="s">
        <v>107</v>
      </c>
      <c r="K16608" s="23">
        <v>3</v>
      </c>
      <c r="L16608" s="24">
        <v>16.5</v>
      </c>
      <c r="M16608" s="24">
        <v>49.5</v>
      </c>
      <c r="N16608" s="24">
        <v>38.61</v>
      </c>
      <c r="O16608" s="24">
        <v>10.89</v>
      </c>
      <c r="P16608" s="25">
        <v>22</v>
      </c>
    </row>
    <row r="16609" spans="1:16" x14ac:dyDescent="0.3">
      <c r="A16609" s="22">
        <v>43716</v>
      </c>
      <c r="B16609">
        <v>2019</v>
      </c>
      <c r="C16609">
        <v>9</v>
      </c>
      <c r="D16609" t="s">
        <v>132</v>
      </c>
      <c r="E16609" t="s">
        <v>128</v>
      </c>
      <c r="F16609" t="s">
        <v>197</v>
      </c>
      <c r="G16609" t="s">
        <v>112</v>
      </c>
      <c r="H16609" t="s">
        <v>108</v>
      </c>
      <c r="I16609" t="s">
        <v>72</v>
      </c>
      <c r="J16609" t="s">
        <v>109</v>
      </c>
      <c r="K16609" s="23">
        <v>3</v>
      </c>
      <c r="L16609" s="24">
        <v>8.1999999999999993</v>
      </c>
      <c r="M16609" s="24">
        <v>24.6</v>
      </c>
      <c r="N16609" s="24">
        <v>16.73</v>
      </c>
      <c r="O16609" s="24">
        <v>7.87</v>
      </c>
      <c r="P16609" s="25">
        <v>32</v>
      </c>
    </row>
    <row r="16610" spans="1:16" x14ac:dyDescent="0.3">
      <c r="A16610" s="22">
        <v>43717</v>
      </c>
      <c r="B16610">
        <v>2019</v>
      </c>
      <c r="C16610">
        <v>9</v>
      </c>
      <c r="D16610" t="s">
        <v>132</v>
      </c>
      <c r="E16610" t="s">
        <v>128</v>
      </c>
      <c r="F16610" t="s">
        <v>197</v>
      </c>
      <c r="G16610" t="s">
        <v>113</v>
      </c>
      <c r="H16610" t="s">
        <v>94</v>
      </c>
      <c r="I16610" t="s">
        <v>73</v>
      </c>
      <c r="J16610" t="s">
        <v>95</v>
      </c>
      <c r="K16610" s="23">
        <v>1.18</v>
      </c>
      <c r="L16610" s="24">
        <v>3.1</v>
      </c>
      <c r="M16610" s="24">
        <v>3.66</v>
      </c>
      <c r="N16610" s="24">
        <v>2.56</v>
      </c>
      <c r="O16610" s="24">
        <v>1.1000000000000001</v>
      </c>
      <c r="P16610" s="25">
        <v>30</v>
      </c>
    </row>
    <row r="16611" spans="1:16" x14ac:dyDescent="0.3">
      <c r="A16611" s="22">
        <v>43717</v>
      </c>
      <c r="B16611">
        <v>2019</v>
      </c>
      <c r="C16611">
        <v>9</v>
      </c>
      <c r="D16611" t="s">
        <v>132</v>
      </c>
      <c r="E16611" t="s">
        <v>128</v>
      </c>
      <c r="F16611" t="s">
        <v>197</v>
      </c>
      <c r="G16611" t="s">
        <v>113</v>
      </c>
      <c r="H16611" t="s">
        <v>96</v>
      </c>
      <c r="I16611" t="s">
        <v>74</v>
      </c>
      <c r="J16611" t="s">
        <v>97</v>
      </c>
      <c r="K16611" s="23">
        <v>2.12</v>
      </c>
      <c r="L16611" s="24">
        <v>3.6</v>
      </c>
      <c r="M16611" s="24">
        <v>7.63</v>
      </c>
      <c r="N16611" s="24">
        <v>5.34</v>
      </c>
      <c r="O16611" s="24">
        <v>2.29</v>
      </c>
      <c r="P16611" s="25">
        <v>30</v>
      </c>
    </row>
    <row r="16612" spans="1:16" x14ac:dyDescent="0.3">
      <c r="A16612" s="22">
        <v>43717</v>
      </c>
      <c r="B16612">
        <v>2019</v>
      </c>
      <c r="C16612">
        <v>9</v>
      </c>
      <c r="D16612" t="s">
        <v>132</v>
      </c>
      <c r="E16612" t="s">
        <v>128</v>
      </c>
      <c r="F16612" t="s">
        <v>197</v>
      </c>
      <c r="G16612" t="s">
        <v>113</v>
      </c>
      <c r="H16612" t="s">
        <v>98</v>
      </c>
      <c r="I16612" t="s">
        <v>75</v>
      </c>
      <c r="J16612" t="s">
        <v>99</v>
      </c>
      <c r="K16612" s="23">
        <v>3</v>
      </c>
      <c r="L16612" s="24">
        <v>2.8</v>
      </c>
      <c r="M16612" s="24">
        <v>8.4</v>
      </c>
      <c r="N16612" s="24">
        <v>6.05</v>
      </c>
      <c r="O16612" s="24">
        <v>2.35</v>
      </c>
      <c r="P16612" s="25">
        <v>28</v>
      </c>
    </row>
    <row r="16613" spans="1:16" x14ac:dyDescent="0.3">
      <c r="A16613" s="22">
        <v>43717</v>
      </c>
      <c r="B16613">
        <v>2019</v>
      </c>
      <c r="C16613">
        <v>9</v>
      </c>
      <c r="D16613" t="s">
        <v>132</v>
      </c>
      <c r="E16613" t="s">
        <v>128</v>
      </c>
      <c r="F16613" t="s">
        <v>197</v>
      </c>
      <c r="G16613" t="s">
        <v>113</v>
      </c>
      <c r="H16613" t="s">
        <v>100</v>
      </c>
      <c r="I16613" t="s">
        <v>70</v>
      </c>
      <c r="J16613" t="s">
        <v>101</v>
      </c>
      <c r="K16613" s="23">
        <v>26</v>
      </c>
      <c r="L16613" s="24">
        <v>2.4</v>
      </c>
      <c r="M16613" s="24">
        <v>62.4</v>
      </c>
      <c r="N16613" s="24">
        <v>46.18</v>
      </c>
      <c r="O16613" s="24">
        <v>16.22</v>
      </c>
      <c r="P16613" s="25">
        <v>26</v>
      </c>
    </row>
    <row r="16614" spans="1:16" x14ac:dyDescent="0.3">
      <c r="A16614" s="22">
        <v>43717</v>
      </c>
      <c r="B16614">
        <v>2019</v>
      </c>
      <c r="C16614">
        <v>9</v>
      </c>
      <c r="D16614" t="s">
        <v>132</v>
      </c>
      <c r="E16614" t="s">
        <v>128</v>
      </c>
      <c r="F16614" t="s">
        <v>197</v>
      </c>
      <c r="G16614" t="s">
        <v>113</v>
      </c>
      <c r="H16614" t="s">
        <v>102</v>
      </c>
      <c r="I16614" t="s">
        <v>71</v>
      </c>
      <c r="J16614" t="s">
        <v>103</v>
      </c>
      <c r="K16614" s="23">
        <v>4</v>
      </c>
      <c r="L16614" s="24">
        <v>6.9</v>
      </c>
      <c r="M16614" s="24">
        <v>27.6</v>
      </c>
      <c r="N16614" s="24">
        <v>18.22</v>
      </c>
      <c r="O16614" s="24">
        <v>9.3800000000000008</v>
      </c>
      <c r="P16614" s="25">
        <v>34</v>
      </c>
    </row>
    <row r="16615" spans="1:16" x14ac:dyDescent="0.3">
      <c r="A16615" s="22">
        <v>43717</v>
      </c>
      <c r="B16615">
        <v>2019</v>
      </c>
      <c r="C16615">
        <v>9</v>
      </c>
      <c r="D16615" t="s">
        <v>132</v>
      </c>
      <c r="E16615" t="s">
        <v>128</v>
      </c>
      <c r="F16615" t="s">
        <v>197</v>
      </c>
      <c r="G16615" t="s">
        <v>113</v>
      </c>
      <c r="H16615" t="s">
        <v>104</v>
      </c>
      <c r="I16615" t="s">
        <v>76</v>
      </c>
      <c r="J16615" t="s">
        <v>105</v>
      </c>
      <c r="K16615" s="23">
        <v>3</v>
      </c>
      <c r="L16615" s="24">
        <v>7.4</v>
      </c>
      <c r="M16615" s="24">
        <v>22.2</v>
      </c>
      <c r="N16615" s="24">
        <v>14.65</v>
      </c>
      <c r="O16615" s="24">
        <v>7.55</v>
      </c>
      <c r="P16615" s="25">
        <v>34</v>
      </c>
    </row>
    <row r="16616" spans="1:16" x14ac:dyDescent="0.3">
      <c r="A16616" s="22">
        <v>43717</v>
      </c>
      <c r="B16616">
        <v>2019</v>
      </c>
      <c r="C16616">
        <v>9</v>
      </c>
      <c r="D16616" t="s">
        <v>132</v>
      </c>
      <c r="E16616" t="s">
        <v>128</v>
      </c>
      <c r="F16616" t="s">
        <v>197</v>
      </c>
      <c r="G16616" t="s">
        <v>113</v>
      </c>
      <c r="H16616" t="s">
        <v>106</v>
      </c>
      <c r="I16616" t="s">
        <v>69</v>
      </c>
      <c r="J16616" t="s">
        <v>107</v>
      </c>
      <c r="K16616" s="23">
        <v>5</v>
      </c>
      <c r="L16616" s="24">
        <v>16.5</v>
      </c>
      <c r="M16616" s="24">
        <v>82.5</v>
      </c>
      <c r="N16616" s="24">
        <v>64.349999999999994</v>
      </c>
      <c r="O16616" s="24">
        <v>18.149999999999999</v>
      </c>
      <c r="P16616" s="25">
        <v>22</v>
      </c>
    </row>
    <row r="16617" spans="1:16" x14ac:dyDescent="0.3">
      <c r="A16617" s="22">
        <v>43717</v>
      </c>
      <c r="B16617">
        <v>2019</v>
      </c>
      <c r="C16617">
        <v>9</v>
      </c>
      <c r="D16617" t="s">
        <v>132</v>
      </c>
      <c r="E16617" t="s">
        <v>128</v>
      </c>
      <c r="F16617" t="s">
        <v>197</v>
      </c>
      <c r="G16617" t="s">
        <v>113</v>
      </c>
      <c r="H16617" t="s">
        <v>108</v>
      </c>
      <c r="I16617" t="s">
        <v>72</v>
      </c>
      <c r="J16617" t="s">
        <v>109</v>
      </c>
      <c r="K16617" s="23">
        <v>2</v>
      </c>
      <c r="L16617" s="24">
        <v>8.1999999999999993</v>
      </c>
      <c r="M16617" s="24">
        <v>16.399999999999999</v>
      </c>
      <c r="N16617" s="24">
        <v>11.15</v>
      </c>
      <c r="O16617" s="24">
        <v>5.25</v>
      </c>
      <c r="P16617" s="25">
        <v>32</v>
      </c>
    </row>
    <row r="16618" spans="1:16" x14ac:dyDescent="0.3">
      <c r="A16618" s="22">
        <v>43718</v>
      </c>
      <c r="B16618">
        <v>2019</v>
      </c>
      <c r="C16618">
        <v>9</v>
      </c>
      <c r="D16618" t="s">
        <v>132</v>
      </c>
      <c r="E16618" t="s">
        <v>128</v>
      </c>
      <c r="F16618" t="s">
        <v>197</v>
      </c>
      <c r="G16618" t="s">
        <v>114</v>
      </c>
      <c r="H16618" t="s">
        <v>94</v>
      </c>
      <c r="I16618" t="s">
        <v>73</v>
      </c>
      <c r="J16618" t="s">
        <v>95</v>
      </c>
      <c r="K16618" s="23">
        <v>8.66</v>
      </c>
      <c r="L16618" s="24">
        <v>3.1</v>
      </c>
      <c r="M16618" s="24">
        <v>26.85</v>
      </c>
      <c r="N16618" s="24">
        <v>18.79</v>
      </c>
      <c r="O16618" s="24">
        <v>8.06</v>
      </c>
      <c r="P16618" s="25">
        <v>30</v>
      </c>
    </row>
    <row r="16619" spans="1:16" x14ac:dyDescent="0.3">
      <c r="A16619" s="22">
        <v>43718</v>
      </c>
      <c r="B16619">
        <v>2019</v>
      </c>
      <c r="C16619">
        <v>9</v>
      </c>
      <c r="D16619" t="s">
        <v>132</v>
      </c>
      <c r="E16619" t="s">
        <v>128</v>
      </c>
      <c r="F16619" t="s">
        <v>197</v>
      </c>
      <c r="G16619" t="s">
        <v>114</v>
      </c>
      <c r="H16619" t="s">
        <v>96</v>
      </c>
      <c r="I16619" t="s">
        <v>74</v>
      </c>
      <c r="J16619" t="s">
        <v>97</v>
      </c>
      <c r="K16619" s="23">
        <v>6.68</v>
      </c>
      <c r="L16619" s="24">
        <v>3.6</v>
      </c>
      <c r="M16619" s="24">
        <v>24.05</v>
      </c>
      <c r="N16619" s="24">
        <v>16.84</v>
      </c>
      <c r="O16619" s="24">
        <v>7.21</v>
      </c>
      <c r="P16619" s="25">
        <v>30</v>
      </c>
    </row>
    <row r="16620" spans="1:16" x14ac:dyDescent="0.3">
      <c r="A16620" s="22">
        <v>43718</v>
      </c>
      <c r="B16620">
        <v>2019</v>
      </c>
      <c r="C16620">
        <v>9</v>
      </c>
      <c r="D16620" t="s">
        <v>132</v>
      </c>
      <c r="E16620" t="s">
        <v>128</v>
      </c>
      <c r="F16620" t="s">
        <v>197</v>
      </c>
      <c r="G16620" t="s">
        <v>114</v>
      </c>
      <c r="H16620" t="s">
        <v>98</v>
      </c>
      <c r="I16620" t="s">
        <v>75</v>
      </c>
      <c r="J16620" t="s">
        <v>99</v>
      </c>
      <c r="K16620" s="23">
        <v>4.2</v>
      </c>
      <c r="L16620" s="24">
        <v>2.8</v>
      </c>
      <c r="M16620" s="24">
        <v>11.76</v>
      </c>
      <c r="N16620" s="24">
        <v>8.4700000000000006</v>
      </c>
      <c r="O16620" s="24">
        <v>3.29</v>
      </c>
      <c r="P16620" s="25">
        <v>28</v>
      </c>
    </row>
    <row r="16621" spans="1:16" x14ac:dyDescent="0.3">
      <c r="A16621" s="22">
        <v>43718</v>
      </c>
      <c r="B16621">
        <v>2019</v>
      </c>
      <c r="C16621">
        <v>9</v>
      </c>
      <c r="D16621" t="s">
        <v>132</v>
      </c>
      <c r="E16621" t="s">
        <v>128</v>
      </c>
      <c r="F16621" t="s">
        <v>197</v>
      </c>
      <c r="G16621" t="s">
        <v>114</v>
      </c>
      <c r="H16621" t="s">
        <v>100</v>
      </c>
      <c r="I16621" t="s">
        <v>70</v>
      </c>
      <c r="J16621" t="s">
        <v>101</v>
      </c>
      <c r="K16621" s="23">
        <v>22</v>
      </c>
      <c r="L16621" s="24">
        <v>2.4</v>
      </c>
      <c r="M16621" s="24">
        <v>52.8</v>
      </c>
      <c r="N16621" s="24">
        <v>39.07</v>
      </c>
      <c r="O16621" s="24">
        <v>13.73</v>
      </c>
      <c r="P16621" s="25">
        <v>26</v>
      </c>
    </row>
    <row r="16622" spans="1:16" x14ac:dyDescent="0.3">
      <c r="A16622" s="22">
        <v>43718</v>
      </c>
      <c r="B16622">
        <v>2019</v>
      </c>
      <c r="C16622">
        <v>9</v>
      </c>
      <c r="D16622" t="s">
        <v>132</v>
      </c>
      <c r="E16622" t="s">
        <v>128</v>
      </c>
      <c r="F16622" t="s">
        <v>197</v>
      </c>
      <c r="G16622" t="s">
        <v>114</v>
      </c>
      <c r="H16622" t="s">
        <v>102</v>
      </c>
      <c r="I16622" t="s">
        <v>71</v>
      </c>
      <c r="J16622" t="s">
        <v>103</v>
      </c>
      <c r="K16622" s="23">
        <v>17</v>
      </c>
      <c r="L16622" s="24">
        <v>6.9</v>
      </c>
      <c r="M16622" s="24">
        <v>117.3</v>
      </c>
      <c r="N16622" s="24">
        <v>77.42</v>
      </c>
      <c r="O16622" s="24">
        <v>39.880000000000003</v>
      </c>
      <c r="P16622" s="25">
        <v>34</v>
      </c>
    </row>
    <row r="16623" spans="1:16" x14ac:dyDescent="0.3">
      <c r="A16623" s="22">
        <v>43718</v>
      </c>
      <c r="B16623">
        <v>2019</v>
      </c>
      <c r="C16623">
        <v>9</v>
      </c>
      <c r="D16623" t="s">
        <v>132</v>
      </c>
      <c r="E16623" t="s">
        <v>128</v>
      </c>
      <c r="F16623" t="s">
        <v>197</v>
      </c>
      <c r="G16623" t="s">
        <v>114</v>
      </c>
      <c r="H16623" t="s">
        <v>104</v>
      </c>
      <c r="I16623" t="s">
        <v>76</v>
      </c>
      <c r="J16623" t="s">
        <v>105</v>
      </c>
      <c r="K16623" s="23">
        <v>0</v>
      </c>
      <c r="L16623" s="24">
        <v>7.4</v>
      </c>
      <c r="M16623" s="24">
        <v>0</v>
      </c>
      <c r="N16623" s="24">
        <v>0</v>
      </c>
      <c r="O16623" s="24">
        <v>0</v>
      </c>
      <c r="P16623" s="25">
        <v>34</v>
      </c>
    </row>
    <row r="16624" spans="1:16" x14ac:dyDescent="0.3">
      <c r="A16624" s="22">
        <v>43718</v>
      </c>
      <c r="B16624">
        <v>2019</v>
      </c>
      <c r="C16624">
        <v>9</v>
      </c>
      <c r="D16624" t="s">
        <v>132</v>
      </c>
      <c r="E16624" t="s">
        <v>128</v>
      </c>
      <c r="F16624" t="s">
        <v>197</v>
      </c>
      <c r="G16624" t="s">
        <v>114</v>
      </c>
      <c r="H16624" t="s">
        <v>106</v>
      </c>
      <c r="I16624" t="s">
        <v>69</v>
      </c>
      <c r="J16624" t="s">
        <v>107</v>
      </c>
      <c r="K16624" s="23">
        <v>1</v>
      </c>
      <c r="L16624" s="24">
        <v>16.5</v>
      </c>
      <c r="M16624" s="24">
        <v>16.5</v>
      </c>
      <c r="N16624" s="24">
        <v>12.87</v>
      </c>
      <c r="O16624" s="24">
        <v>3.63</v>
      </c>
      <c r="P16624" s="25">
        <v>22</v>
      </c>
    </row>
    <row r="16625" spans="1:16" x14ac:dyDescent="0.3">
      <c r="A16625" s="22">
        <v>43718</v>
      </c>
      <c r="B16625">
        <v>2019</v>
      </c>
      <c r="C16625">
        <v>9</v>
      </c>
      <c r="D16625" t="s">
        <v>132</v>
      </c>
      <c r="E16625" t="s">
        <v>128</v>
      </c>
      <c r="F16625" t="s">
        <v>197</v>
      </c>
      <c r="G16625" t="s">
        <v>114</v>
      </c>
      <c r="H16625" t="s">
        <v>108</v>
      </c>
      <c r="I16625" t="s">
        <v>72</v>
      </c>
      <c r="J16625" t="s">
        <v>109</v>
      </c>
      <c r="K16625" s="23">
        <v>1</v>
      </c>
      <c r="L16625" s="24">
        <v>8.1999999999999993</v>
      </c>
      <c r="M16625" s="24">
        <v>8.1999999999999993</v>
      </c>
      <c r="N16625" s="24">
        <v>5.58</v>
      </c>
      <c r="O16625" s="24">
        <v>2.62</v>
      </c>
      <c r="P16625" s="25">
        <v>32</v>
      </c>
    </row>
    <row r="16626" spans="1:16" x14ac:dyDescent="0.3">
      <c r="A16626" s="22">
        <v>43719</v>
      </c>
      <c r="B16626">
        <v>2019</v>
      </c>
      <c r="C16626">
        <v>9</v>
      </c>
      <c r="D16626" t="s">
        <v>132</v>
      </c>
      <c r="E16626" t="s">
        <v>128</v>
      </c>
      <c r="F16626" t="s">
        <v>197</v>
      </c>
      <c r="G16626" t="s">
        <v>115</v>
      </c>
      <c r="H16626" t="s">
        <v>94</v>
      </c>
      <c r="I16626" t="s">
        <v>73</v>
      </c>
      <c r="J16626" t="s">
        <v>95</v>
      </c>
      <c r="K16626" s="23">
        <v>2.67</v>
      </c>
      <c r="L16626" s="24">
        <v>3.1</v>
      </c>
      <c r="M16626" s="24">
        <v>8.2799999999999994</v>
      </c>
      <c r="N16626" s="24">
        <v>5.8</v>
      </c>
      <c r="O16626" s="24">
        <v>2.48</v>
      </c>
      <c r="P16626" s="25">
        <v>30</v>
      </c>
    </row>
    <row r="16627" spans="1:16" x14ac:dyDescent="0.3">
      <c r="A16627" s="22">
        <v>43719</v>
      </c>
      <c r="B16627">
        <v>2019</v>
      </c>
      <c r="C16627">
        <v>9</v>
      </c>
      <c r="D16627" t="s">
        <v>132</v>
      </c>
      <c r="E16627" t="s">
        <v>128</v>
      </c>
      <c r="F16627" t="s">
        <v>197</v>
      </c>
      <c r="G16627" t="s">
        <v>115</v>
      </c>
      <c r="H16627" t="s">
        <v>96</v>
      </c>
      <c r="I16627" t="s">
        <v>74</v>
      </c>
      <c r="J16627" t="s">
        <v>97</v>
      </c>
      <c r="K16627" s="23">
        <v>5.08</v>
      </c>
      <c r="L16627" s="24">
        <v>3.6</v>
      </c>
      <c r="M16627" s="24">
        <v>18.29</v>
      </c>
      <c r="N16627" s="24">
        <v>12.8</v>
      </c>
      <c r="O16627" s="24">
        <v>5.49</v>
      </c>
      <c r="P16627" s="25">
        <v>30</v>
      </c>
    </row>
    <row r="16628" spans="1:16" x14ac:dyDescent="0.3">
      <c r="A16628" s="22">
        <v>43719</v>
      </c>
      <c r="B16628">
        <v>2019</v>
      </c>
      <c r="C16628">
        <v>9</v>
      </c>
      <c r="D16628" t="s">
        <v>132</v>
      </c>
      <c r="E16628" t="s">
        <v>128</v>
      </c>
      <c r="F16628" t="s">
        <v>197</v>
      </c>
      <c r="G16628" t="s">
        <v>115</v>
      </c>
      <c r="H16628" t="s">
        <v>98</v>
      </c>
      <c r="I16628" t="s">
        <v>75</v>
      </c>
      <c r="J16628" t="s">
        <v>99</v>
      </c>
      <c r="K16628" s="23">
        <v>3</v>
      </c>
      <c r="L16628" s="24">
        <v>2.8</v>
      </c>
      <c r="M16628" s="24">
        <v>8.4</v>
      </c>
      <c r="N16628" s="24">
        <v>6.05</v>
      </c>
      <c r="O16628" s="24">
        <v>2.35</v>
      </c>
      <c r="P16628" s="25">
        <v>28</v>
      </c>
    </row>
    <row r="16629" spans="1:16" x14ac:dyDescent="0.3">
      <c r="A16629" s="22">
        <v>43719</v>
      </c>
      <c r="B16629">
        <v>2019</v>
      </c>
      <c r="C16629">
        <v>9</v>
      </c>
      <c r="D16629" t="s">
        <v>132</v>
      </c>
      <c r="E16629" t="s">
        <v>128</v>
      </c>
      <c r="F16629" t="s">
        <v>197</v>
      </c>
      <c r="G16629" t="s">
        <v>115</v>
      </c>
      <c r="H16629" t="s">
        <v>100</v>
      </c>
      <c r="I16629" t="s">
        <v>70</v>
      </c>
      <c r="J16629" t="s">
        <v>101</v>
      </c>
      <c r="K16629" s="23">
        <v>42</v>
      </c>
      <c r="L16629" s="24">
        <v>2.4</v>
      </c>
      <c r="M16629" s="24">
        <v>100.8</v>
      </c>
      <c r="N16629" s="24">
        <v>74.59</v>
      </c>
      <c r="O16629" s="24">
        <v>26.21</v>
      </c>
      <c r="P16629" s="25">
        <v>26</v>
      </c>
    </row>
    <row r="16630" spans="1:16" x14ac:dyDescent="0.3">
      <c r="A16630" s="22">
        <v>43719</v>
      </c>
      <c r="B16630">
        <v>2019</v>
      </c>
      <c r="C16630">
        <v>9</v>
      </c>
      <c r="D16630" t="s">
        <v>132</v>
      </c>
      <c r="E16630" t="s">
        <v>128</v>
      </c>
      <c r="F16630" t="s">
        <v>197</v>
      </c>
      <c r="G16630" t="s">
        <v>115</v>
      </c>
      <c r="H16630" t="s">
        <v>102</v>
      </c>
      <c r="I16630" t="s">
        <v>71</v>
      </c>
      <c r="J16630" t="s">
        <v>103</v>
      </c>
      <c r="K16630" s="23">
        <v>5</v>
      </c>
      <c r="L16630" s="24">
        <v>6.9</v>
      </c>
      <c r="M16630" s="24">
        <v>34.5</v>
      </c>
      <c r="N16630" s="24">
        <v>22.77</v>
      </c>
      <c r="O16630" s="24">
        <v>11.73</v>
      </c>
      <c r="P16630" s="25">
        <v>34</v>
      </c>
    </row>
    <row r="16631" spans="1:16" x14ac:dyDescent="0.3">
      <c r="A16631" s="22">
        <v>43719</v>
      </c>
      <c r="B16631">
        <v>2019</v>
      </c>
      <c r="C16631">
        <v>9</v>
      </c>
      <c r="D16631" t="s">
        <v>132</v>
      </c>
      <c r="E16631" t="s">
        <v>128</v>
      </c>
      <c r="F16631" t="s">
        <v>197</v>
      </c>
      <c r="G16631" t="s">
        <v>115</v>
      </c>
      <c r="H16631" t="s">
        <v>104</v>
      </c>
      <c r="I16631" t="s">
        <v>76</v>
      </c>
      <c r="J16631" t="s">
        <v>105</v>
      </c>
      <c r="K16631" s="23">
        <v>0</v>
      </c>
      <c r="L16631" s="24">
        <v>7.4</v>
      </c>
      <c r="M16631" s="24">
        <v>0</v>
      </c>
      <c r="N16631" s="24">
        <v>0</v>
      </c>
      <c r="O16631" s="24">
        <v>0</v>
      </c>
      <c r="P16631" s="25">
        <v>34</v>
      </c>
    </row>
    <row r="16632" spans="1:16" x14ac:dyDescent="0.3">
      <c r="A16632" s="22">
        <v>43719</v>
      </c>
      <c r="B16632">
        <v>2019</v>
      </c>
      <c r="C16632">
        <v>9</v>
      </c>
      <c r="D16632" t="s">
        <v>132</v>
      </c>
      <c r="E16632" t="s">
        <v>128</v>
      </c>
      <c r="F16632" t="s">
        <v>197</v>
      </c>
      <c r="G16632" t="s">
        <v>115</v>
      </c>
      <c r="H16632" t="s">
        <v>106</v>
      </c>
      <c r="I16632" t="s">
        <v>69</v>
      </c>
      <c r="J16632" t="s">
        <v>107</v>
      </c>
      <c r="K16632" s="23">
        <v>5</v>
      </c>
      <c r="L16632" s="24">
        <v>16.5</v>
      </c>
      <c r="M16632" s="24">
        <v>82.5</v>
      </c>
      <c r="N16632" s="24">
        <v>64.349999999999994</v>
      </c>
      <c r="O16632" s="24">
        <v>18.149999999999999</v>
      </c>
      <c r="P16632" s="25">
        <v>22</v>
      </c>
    </row>
    <row r="16633" spans="1:16" x14ac:dyDescent="0.3">
      <c r="A16633" s="22">
        <v>43719</v>
      </c>
      <c r="B16633">
        <v>2019</v>
      </c>
      <c r="C16633">
        <v>9</v>
      </c>
      <c r="D16633" t="s">
        <v>132</v>
      </c>
      <c r="E16633" t="s">
        <v>128</v>
      </c>
      <c r="F16633" t="s">
        <v>197</v>
      </c>
      <c r="G16633" t="s">
        <v>115</v>
      </c>
      <c r="H16633" t="s">
        <v>108</v>
      </c>
      <c r="I16633" t="s">
        <v>72</v>
      </c>
      <c r="J16633" t="s">
        <v>109</v>
      </c>
      <c r="K16633" s="23">
        <v>2.5</v>
      </c>
      <c r="L16633" s="24">
        <v>8.1999999999999993</v>
      </c>
      <c r="M16633" s="24">
        <v>20.5</v>
      </c>
      <c r="N16633" s="24">
        <v>13.94</v>
      </c>
      <c r="O16633" s="24">
        <v>6.56</v>
      </c>
      <c r="P16633" s="25">
        <v>32</v>
      </c>
    </row>
    <row r="16634" spans="1:16" x14ac:dyDescent="0.3">
      <c r="A16634" s="22">
        <v>43720</v>
      </c>
      <c r="B16634">
        <v>2019</v>
      </c>
      <c r="C16634">
        <v>9</v>
      </c>
      <c r="D16634" t="s">
        <v>132</v>
      </c>
      <c r="E16634" t="s">
        <v>128</v>
      </c>
      <c r="F16634" t="s">
        <v>197</v>
      </c>
      <c r="G16634" t="s">
        <v>93</v>
      </c>
      <c r="H16634" t="s">
        <v>94</v>
      </c>
      <c r="I16634" t="s">
        <v>73</v>
      </c>
      <c r="J16634" t="s">
        <v>95</v>
      </c>
      <c r="K16634" s="23">
        <v>2.33</v>
      </c>
      <c r="L16634" s="24">
        <v>3.1</v>
      </c>
      <c r="M16634" s="24">
        <v>7.22</v>
      </c>
      <c r="N16634" s="24">
        <v>5.05</v>
      </c>
      <c r="O16634" s="24">
        <v>2.17</v>
      </c>
      <c r="P16634" s="25">
        <v>30</v>
      </c>
    </row>
    <row r="16635" spans="1:16" x14ac:dyDescent="0.3">
      <c r="A16635" s="22">
        <v>43720</v>
      </c>
      <c r="B16635">
        <v>2019</v>
      </c>
      <c r="C16635">
        <v>9</v>
      </c>
      <c r="D16635" t="s">
        <v>132</v>
      </c>
      <c r="E16635" t="s">
        <v>128</v>
      </c>
      <c r="F16635" t="s">
        <v>197</v>
      </c>
      <c r="G16635" t="s">
        <v>93</v>
      </c>
      <c r="H16635" t="s">
        <v>96</v>
      </c>
      <c r="I16635" t="s">
        <v>74</v>
      </c>
      <c r="J16635" t="s">
        <v>97</v>
      </c>
      <c r="K16635" s="23">
        <v>1.34</v>
      </c>
      <c r="L16635" s="24">
        <v>3.6</v>
      </c>
      <c r="M16635" s="24">
        <v>4.82</v>
      </c>
      <c r="N16635" s="24">
        <v>3.37</v>
      </c>
      <c r="O16635" s="24">
        <v>1.45</v>
      </c>
      <c r="P16635" s="25">
        <v>30</v>
      </c>
    </row>
    <row r="16636" spans="1:16" x14ac:dyDescent="0.3">
      <c r="A16636" s="22">
        <v>43720</v>
      </c>
      <c r="B16636">
        <v>2019</v>
      </c>
      <c r="C16636">
        <v>9</v>
      </c>
      <c r="D16636" t="s">
        <v>132</v>
      </c>
      <c r="E16636" t="s">
        <v>128</v>
      </c>
      <c r="F16636" t="s">
        <v>197</v>
      </c>
      <c r="G16636" t="s">
        <v>93</v>
      </c>
      <c r="H16636" t="s">
        <v>98</v>
      </c>
      <c r="I16636" t="s">
        <v>75</v>
      </c>
      <c r="J16636" t="s">
        <v>99</v>
      </c>
      <c r="K16636" s="23">
        <v>2</v>
      </c>
      <c r="L16636" s="24">
        <v>2.8</v>
      </c>
      <c r="M16636" s="24">
        <v>5.6</v>
      </c>
      <c r="N16636" s="24">
        <v>4.03</v>
      </c>
      <c r="O16636" s="24">
        <v>1.57</v>
      </c>
      <c r="P16636" s="25">
        <v>28</v>
      </c>
    </row>
    <row r="16637" spans="1:16" x14ac:dyDescent="0.3">
      <c r="A16637" s="22">
        <v>43720</v>
      </c>
      <c r="B16637">
        <v>2019</v>
      </c>
      <c r="C16637">
        <v>9</v>
      </c>
      <c r="D16637" t="s">
        <v>132</v>
      </c>
      <c r="E16637" t="s">
        <v>128</v>
      </c>
      <c r="F16637" t="s">
        <v>197</v>
      </c>
      <c r="G16637" t="s">
        <v>93</v>
      </c>
      <c r="H16637" t="s">
        <v>100</v>
      </c>
      <c r="I16637" t="s">
        <v>70</v>
      </c>
      <c r="J16637" t="s">
        <v>101</v>
      </c>
      <c r="K16637" s="23">
        <v>21.98</v>
      </c>
      <c r="L16637" s="24">
        <v>2.4</v>
      </c>
      <c r="M16637" s="24">
        <v>52.75</v>
      </c>
      <c r="N16637" s="24">
        <v>39.03</v>
      </c>
      <c r="O16637" s="24">
        <v>13.72</v>
      </c>
      <c r="P16637" s="25">
        <v>26</v>
      </c>
    </row>
    <row r="16638" spans="1:16" x14ac:dyDescent="0.3">
      <c r="A16638" s="22">
        <v>43720</v>
      </c>
      <c r="B16638">
        <v>2019</v>
      </c>
      <c r="C16638">
        <v>9</v>
      </c>
      <c r="D16638" t="s">
        <v>132</v>
      </c>
      <c r="E16638" t="s">
        <v>128</v>
      </c>
      <c r="F16638" t="s">
        <v>197</v>
      </c>
      <c r="G16638" t="s">
        <v>93</v>
      </c>
      <c r="H16638" t="s">
        <v>102</v>
      </c>
      <c r="I16638" t="s">
        <v>71</v>
      </c>
      <c r="J16638" t="s">
        <v>103</v>
      </c>
      <c r="K16638" s="23">
        <v>11.2</v>
      </c>
      <c r="L16638" s="24">
        <v>6.9</v>
      </c>
      <c r="M16638" s="24">
        <v>77.28</v>
      </c>
      <c r="N16638" s="24">
        <v>51</v>
      </c>
      <c r="O16638" s="24">
        <v>26.28</v>
      </c>
      <c r="P16638" s="25">
        <v>34</v>
      </c>
    </row>
    <row r="16639" spans="1:16" x14ac:dyDescent="0.3">
      <c r="A16639" s="22">
        <v>43720</v>
      </c>
      <c r="B16639">
        <v>2019</v>
      </c>
      <c r="C16639">
        <v>9</v>
      </c>
      <c r="D16639" t="s">
        <v>132</v>
      </c>
      <c r="E16639" t="s">
        <v>128</v>
      </c>
      <c r="F16639" t="s">
        <v>197</v>
      </c>
      <c r="G16639" t="s">
        <v>93</v>
      </c>
      <c r="H16639" t="s">
        <v>104</v>
      </c>
      <c r="I16639" t="s">
        <v>76</v>
      </c>
      <c r="J16639" t="s">
        <v>105</v>
      </c>
      <c r="K16639" s="23">
        <v>0</v>
      </c>
      <c r="L16639" s="24">
        <v>7.4</v>
      </c>
      <c r="M16639" s="24">
        <v>0</v>
      </c>
      <c r="N16639" s="24">
        <v>0</v>
      </c>
      <c r="O16639" s="24">
        <v>0</v>
      </c>
      <c r="P16639" s="25">
        <v>34</v>
      </c>
    </row>
    <row r="16640" spans="1:16" x14ac:dyDescent="0.3">
      <c r="A16640" s="22">
        <v>43720</v>
      </c>
      <c r="B16640">
        <v>2019</v>
      </c>
      <c r="C16640">
        <v>9</v>
      </c>
      <c r="D16640" t="s">
        <v>132</v>
      </c>
      <c r="E16640" t="s">
        <v>128</v>
      </c>
      <c r="F16640" t="s">
        <v>197</v>
      </c>
      <c r="G16640" t="s">
        <v>93</v>
      </c>
      <c r="H16640" t="s">
        <v>106</v>
      </c>
      <c r="I16640" t="s">
        <v>69</v>
      </c>
      <c r="J16640" t="s">
        <v>107</v>
      </c>
      <c r="K16640" s="23">
        <v>10</v>
      </c>
      <c r="L16640" s="24">
        <v>16.5</v>
      </c>
      <c r="M16640" s="24">
        <v>165</v>
      </c>
      <c r="N16640" s="24">
        <v>128.69999999999999</v>
      </c>
      <c r="O16640" s="24">
        <v>36.299999999999997</v>
      </c>
      <c r="P16640" s="25">
        <v>22</v>
      </c>
    </row>
    <row r="16641" spans="1:16" x14ac:dyDescent="0.3">
      <c r="A16641" s="22">
        <v>43720</v>
      </c>
      <c r="B16641">
        <v>2019</v>
      </c>
      <c r="C16641">
        <v>9</v>
      </c>
      <c r="D16641" t="s">
        <v>132</v>
      </c>
      <c r="E16641" t="s">
        <v>128</v>
      </c>
      <c r="F16641" t="s">
        <v>197</v>
      </c>
      <c r="G16641" t="s">
        <v>93</v>
      </c>
      <c r="H16641" t="s">
        <v>108</v>
      </c>
      <c r="I16641" t="s">
        <v>72</v>
      </c>
      <c r="J16641" t="s">
        <v>109</v>
      </c>
      <c r="K16641" s="23">
        <v>4</v>
      </c>
      <c r="L16641" s="24">
        <v>8.1999999999999993</v>
      </c>
      <c r="M16641" s="24">
        <v>32.799999999999997</v>
      </c>
      <c r="N16641" s="24">
        <v>22.3</v>
      </c>
      <c r="O16641" s="24">
        <v>10.5</v>
      </c>
      <c r="P16641" s="25">
        <v>32</v>
      </c>
    </row>
    <row r="16642" spans="1:16" x14ac:dyDescent="0.3">
      <c r="A16642" s="22">
        <v>43721</v>
      </c>
      <c r="B16642">
        <v>2019</v>
      </c>
      <c r="C16642">
        <v>9</v>
      </c>
      <c r="D16642" t="s">
        <v>132</v>
      </c>
      <c r="E16642" t="s">
        <v>128</v>
      </c>
      <c r="F16642" t="s">
        <v>197</v>
      </c>
      <c r="G16642" t="s">
        <v>110</v>
      </c>
      <c r="H16642" t="s">
        <v>94</v>
      </c>
      <c r="I16642" t="s">
        <v>73</v>
      </c>
      <c r="J16642" t="s">
        <v>95</v>
      </c>
      <c r="K16642" s="23">
        <v>6.34</v>
      </c>
      <c r="L16642" s="24">
        <v>3.1</v>
      </c>
      <c r="M16642" s="24">
        <v>19.649999999999999</v>
      </c>
      <c r="N16642" s="24">
        <v>13.76</v>
      </c>
      <c r="O16642" s="24">
        <v>5.89</v>
      </c>
      <c r="P16642" s="25">
        <v>30</v>
      </c>
    </row>
    <row r="16643" spans="1:16" x14ac:dyDescent="0.3">
      <c r="A16643" s="22">
        <v>43721</v>
      </c>
      <c r="B16643">
        <v>2019</v>
      </c>
      <c r="C16643">
        <v>9</v>
      </c>
      <c r="D16643" t="s">
        <v>132</v>
      </c>
      <c r="E16643" t="s">
        <v>128</v>
      </c>
      <c r="F16643" t="s">
        <v>197</v>
      </c>
      <c r="G16643" t="s">
        <v>110</v>
      </c>
      <c r="H16643" t="s">
        <v>96</v>
      </c>
      <c r="I16643" t="s">
        <v>74</v>
      </c>
      <c r="J16643" t="s">
        <v>97</v>
      </c>
      <c r="K16643" s="23">
        <v>3.35</v>
      </c>
      <c r="L16643" s="24">
        <v>3.6</v>
      </c>
      <c r="M16643" s="24">
        <v>12.06</v>
      </c>
      <c r="N16643" s="24">
        <v>8.44</v>
      </c>
      <c r="O16643" s="24">
        <v>3.62</v>
      </c>
      <c r="P16643" s="25">
        <v>30</v>
      </c>
    </row>
    <row r="16644" spans="1:16" x14ac:dyDescent="0.3">
      <c r="A16644" s="22">
        <v>43721</v>
      </c>
      <c r="B16644">
        <v>2019</v>
      </c>
      <c r="C16644">
        <v>9</v>
      </c>
      <c r="D16644" t="s">
        <v>132</v>
      </c>
      <c r="E16644" t="s">
        <v>128</v>
      </c>
      <c r="F16644" t="s">
        <v>197</v>
      </c>
      <c r="G16644" t="s">
        <v>110</v>
      </c>
      <c r="H16644" t="s">
        <v>98</v>
      </c>
      <c r="I16644" t="s">
        <v>75</v>
      </c>
      <c r="J16644" t="s">
        <v>99</v>
      </c>
      <c r="K16644" s="23">
        <v>2</v>
      </c>
      <c r="L16644" s="24">
        <v>2.8</v>
      </c>
      <c r="M16644" s="24">
        <v>5.6</v>
      </c>
      <c r="N16644" s="24">
        <v>4.03</v>
      </c>
      <c r="O16644" s="24">
        <v>1.57</v>
      </c>
      <c r="P16644" s="25">
        <v>28</v>
      </c>
    </row>
    <row r="16645" spans="1:16" x14ac:dyDescent="0.3">
      <c r="A16645" s="22">
        <v>43721</v>
      </c>
      <c r="B16645">
        <v>2019</v>
      </c>
      <c r="C16645">
        <v>9</v>
      </c>
      <c r="D16645" t="s">
        <v>132</v>
      </c>
      <c r="E16645" t="s">
        <v>128</v>
      </c>
      <c r="F16645" t="s">
        <v>197</v>
      </c>
      <c r="G16645" t="s">
        <v>110</v>
      </c>
      <c r="H16645" t="s">
        <v>100</v>
      </c>
      <c r="I16645" t="s">
        <v>70</v>
      </c>
      <c r="J16645" t="s">
        <v>101</v>
      </c>
      <c r="K16645" s="23">
        <v>17</v>
      </c>
      <c r="L16645" s="24">
        <v>2.4</v>
      </c>
      <c r="M16645" s="24">
        <v>40.799999999999997</v>
      </c>
      <c r="N16645" s="24">
        <v>30.19</v>
      </c>
      <c r="O16645" s="24">
        <v>10.61</v>
      </c>
      <c r="P16645" s="25">
        <v>26</v>
      </c>
    </row>
    <row r="16646" spans="1:16" x14ac:dyDescent="0.3">
      <c r="A16646" s="22">
        <v>43721</v>
      </c>
      <c r="B16646">
        <v>2019</v>
      </c>
      <c r="C16646">
        <v>9</v>
      </c>
      <c r="D16646" t="s">
        <v>132</v>
      </c>
      <c r="E16646" t="s">
        <v>128</v>
      </c>
      <c r="F16646" t="s">
        <v>197</v>
      </c>
      <c r="G16646" t="s">
        <v>110</v>
      </c>
      <c r="H16646" t="s">
        <v>102</v>
      </c>
      <c r="I16646" t="s">
        <v>71</v>
      </c>
      <c r="J16646" t="s">
        <v>103</v>
      </c>
      <c r="K16646" s="23">
        <v>12</v>
      </c>
      <c r="L16646" s="24">
        <v>6.9</v>
      </c>
      <c r="M16646" s="24">
        <v>82.8</v>
      </c>
      <c r="N16646" s="24">
        <v>54.65</v>
      </c>
      <c r="O16646" s="24">
        <v>28.15</v>
      </c>
      <c r="P16646" s="25">
        <v>34</v>
      </c>
    </row>
    <row r="16647" spans="1:16" x14ac:dyDescent="0.3">
      <c r="A16647" s="22">
        <v>43721</v>
      </c>
      <c r="B16647">
        <v>2019</v>
      </c>
      <c r="C16647">
        <v>9</v>
      </c>
      <c r="D16647" t="s">
        <v>132</v>
      </c>
      <c r="E16647" t="s">
        <v>128</v>
      </c>
      <c r="F16647" t="s">
        <v>197</v>
      </c>
      <c r="G16647" t="s">
        <v>110</v>
      </c>
      <c r="H16647" t="s">
        <v>104</v>
      </c>
      <c r="I16647" t="s">
        <v>76</v>
      </c>
      <c r="J16647" t="s">
        <v>105</v>
      </c>
      <c r="K16647" s="23">
        <v>2</v>
      </c>
      <c r="L16647" s="24">
        <v>7.4</v>
      </c>
      <c r="M16647" s="24">
        <v>14.8</v>
      </c>
      <c r="N16647" s="24">
        <v>9.77</v>
      </c>
      <c r="O16647" s="24">
        <v>5.03</v>
      </c>
      <c r="P16647" s="25">
        <v>34</v>
      </c>
    </row>
    <row r="16648" spans="1:16" x14ac:dyDescent="0.3">
      <c r="A16648" s="22">
        <v>43721</v>
      </c>
      <c r="B16648">
        <v>2019</v>
      </c>
      <c r="C16648">
        <v>9</v>
      </c>
      <c r="D16648" t="s">
        <v>132</v>
      </c>
      <c r="E16648" t="s">
        <v>128</v>
      </c>
      <c r="F16648" t="s">
        <v>197</v>
      </c>
      <c r="G16648" t="s">
        <v>110</v>
      </c>
      <c r="H16648" t="s">
        <v>106</v>
      </c>
      <c r="I16648" t="s">
        <v>69</v>
      </c>
      <c r="J16648" t="s">
        <v>107</v>
      </c>
      <c r="K16648" s="23">
        <v>5</v>
      </c>
      <c r="L16648" s="24">
        <v>16.5</v>
      </c>
      <c r="M16648" s="24">
        <v>82.5</v>
      </c>
      <c r="N16648" s="24">
        <v>64.349999999999994</v>
      </c>
      <c r="O16648" s="24">
        <v>18.149999999999999</v>
      </c>
      <c r="P16648" s="25">
        <v>22</v>
      </c>
    </row>
    <row r="16649" spans="1:16" x14ac:dyDescent="0.3">
      <c r="A16649" s="22">
        <v>43721</v>
      </c>
      <c r="B16649">
        <v>2019</v>
      </c>
      <c r="C16649">
        <v>9</v>
      </c>
      <c r="D16649" t="s">
        <v>132</v>
      </c>
      <c r="E16649" t="s">
        <v>128</v>
      </c>
      <c r="F16649" t="s">
        <v>197</v>
      </c>
      <c r="G16649" t="s">
        <v>110</v>
      </c>
      <c r="H16649" t="s">
        <v>108</v>
      </c>
      <c r="I16649" t="s">
        <v>72</v>
      </c>
      <c r="J16649" t="s">
        <v>109</v>
      </c>
      <c r="K16649" s="23">
        <v>5</v>
      </c>
      <c r="L16649" s="24">
        <v>8.1999999999999993</v>
      </c>
      <c r="M16649" s="24">
        <v>41</v>
      </c>
      <c r="N16649" s="24">
        <v>27.88</v>
      </c>
      <c r="O16649" s="24">
        <v>13.12</v>
      </c>
      <c r="P16649" s="25">
        <v>32</v>
      </c>
    </row>
    <row r="16650" spans="1:16" x14ac:dyDescent="0.3">
      <c r="A16650" s="22">
        <v>43722</v>
      </c>
      <c r="B16650">
        <v>2019</v>
      </c>
      <c r="C16650">
        <v>9</v>
      </c>
      <c r="D16650" t="s">
        <v>132</v>
      </c>
      <c r="E16650" t="s">
        <v>128</v>
      </c>
      <c r="F16650" t="s">
        <v>197</v>
      </c>
      <c r="G16650" t="s">
        <v>111</v>
      </c>
      <c r="H16650" t="s">
        <v>94</v>
      </c>
      <c r="I16650" t="s">
        <v>73</v>
      </c>
      <c r="J16650" t="s">
        <v>95</v>
      </c>
      <c r="K16650" s="23">
        <v>8.99</v>
      </c>
      <c r="L16650" s="24">
        <v>3.1</v>
      </c>
      <c r="M16650" s="24">
        <v>27.87</v>
      </c>
      <c r="N16650" s="24">
        <v>19.510000000000002</v>
      </c>
      <c r="O16650" s="24">
        <v>8.36</v>
      </c>
      <c r="P16650" s="25">
        <v>30</v>
      </c>
    </row>
    <row r="16651" spans="1:16" x14ac:dyDescent="0.3">
      <c r="A16651" s="22">
        <v>43722</v>
      </c>
      <c r="B16651">
        <v>2019</v>
      </c>
      <c r="C16651">
        <v>9</v>
      </c>
      <c r="D16651" t="s">
        <v>132</v>
      </c>
      <c r="E16651" t="s">
        <v>128</v>
      </c>
      <c r="F16651" t="s">
        <v>197</v>
      </c>
      <c r="G16651" t="s">
        <v>111</v>
      </c>
      <c r="H16651" t="s">
        <v>96</v>
      </c>
      <c r="I16651" t="s">
        <v>74</v>
      </c>
      <c r="J16651" t="s">
        <v>97</v>
      </c>
      <c r="K16651" s="23">
        <v>6.4</v>
      </c>
      <c r="L16651" s="24">
        <v>3.6</v>
      </c>
      <c r="M16651" s="24">
        <v>23.04</v>
      </c>
      <c r="N16651" s="24">
        <v>16.13</v>
      </c>
      <c r="O16651" s="24">
        <v>6.91</v>
      </c>
      <c r="P16651" s="25">
        <v>30</v>
      </c>
    </row>
    <row r="16652" spans="1:16" x14ac:dyDescent="0.3">
      <c r="A16652" s="22">
        <v>43722</v>
      </c>
      <c r="B16652">
        <v>2019</v>
      </c>
      <c r="C16652">
        <v>9</v>
      </c>
      <c r="D16652" t="s">
        <v>132</v>
      </c>
      <c r="E16652" t="s">
        <v>128</v>
      </c>
      <c r="F16652" t="s">
        <v>197</v>
      </c>
      <c r="G16652" t="s">
        <v>111</v>
      </c>
      <c r="H16652" t="s">
        <v>98</v>
      </c>
      <c r="I16652" t="s">
        <v>75</v>
      </c>
      <c r="J16652" t="s">
        <v>99</v>
      </c>
      <c r="K16652" s="23">
        <v>3.45</v>
      </c>
      <c r="L16652" s="24">
        <v>2.8</v>
      </c>
      <c r="M16652" s="24">
        <v>9.66</v>
      </c>
      <c r="N16652" s="24">
        <v>6.96</v>
      </c>
      <c r="O16652" s="24">
        <v>2.7</v>
      </c>
      <c r="P16652" s="25">
        <v>28</v>
      </c>
    </row>
    <row r="16653" spans="1:16" x14ac:dyDescent="0.3">
      <c r="A16653" s="22">
        <v>43722</v>
      </c>
      <c r="B16653">
        <v>2019</v>
      </c>
      <c r="C16653">
        <v>9</v>
      </c>
      <c r="D16653" t="s">
        <v>132</v>
      </c>
      <c r="E16653" t="s">
        <v>128</v>
      </c>
      <c r="F16653" t="s">
        <v>197</v>
      </c>
      <c r="G16653" t="s">
        <v>111</v>
      </c>
      <c r="H16653" t="s">
        <v>100</v>
      </c>
      <c r="I16653" t="s">
        <v>70</v>
      </c>
      <c r="J16653" t="s">
        <v>101</v>
      </c>
      <c r="K16653" s="23">
        <v>24</v>
      </c>
      <c r="L16653" s="24">
        <v>2.4</v>
      </c>
      <c r="M16653" s="24">
        <v>57.6</v>
      </c>
      <c r="N16653" s="24">
        <v>42.62</v>
      </c>
      <c r="O16653" s="24">
        <v>14.98</v>
      </c>
      <c r="P16653" s="25">
        <v>26</v>
      </c>
    </row>
    <row r="16654" spans="1:16" x14ac:dyDescent="0.3">
      <c r="A16654" s="22">
        <v>43722</v>
      </c>
      <c r="B16654">
        <v>2019</v>
      </c>
      <c r="C16654">
        <v>9</v>
      </c>
      <c r="D16654" t="s">
        <v>132</v>
      </c>
      <c r="E16654" t="s">
        <v>128</v>
      </c>
      <c r="F16654" t="s">
        <v>197</v>
      </c>
      <c r="G16654" t="s">
        <v>111</v>
      </c>
      <c r="H16654" t="s">
        <v>102</v>
      </c>
      <c r="I16654" t="s">
        <v>71</v>
      </c>
      <c r="J16654" t="s">
        <v>103</v>
      </c>
      <c r="K16654" s="23">
        <v>12</v>
      </c>
      <c r="L16654" s="24">
        <v>6.9</v>
      </c>
      <c r="M16654" s="24">
        <v>82.8</v>
      </c>
      <c r="N16654" s="24">
        <v>54.65</v>
      </c>
      <c r="O16654" s="24">
        <v>28.15</v>
      </c>
      <c r="P16654" s="25">
        <v>34</v>
      </c>
    </row>
    <row r="16655" spans="1:16" x14ac:dyDescent="0.3">
      <c r="A16655" s="22">
        <v>43722</v>
      </c>
      <c r="B16655">
        <v>2019</v>
      </c>
      <c r="C16655">
        <v>9</v>
      </c>
      <c r="D16655" t="s">
        <v>132</v>
      </c>
      <c r="E16655" t="s">
        <v>128</v>
      </c>
      <c r="F16655" t="s">
        <v>197</v>
      </c>
      <c r="G16655" t="s">
        <v>111</v>
      </c>
      <c r="H16655" t="s">
        <v>104</v>
      </c>
      <c r="I16655" t="s">
        <v>76</v>
      </c>
      <c r="J16655" t="s">
        <v>105</v>
      </c>
      <c r="K16655" s="23">
        <v>0</v>
      </c>
      <c r="L16655" s="24">
        <v>7.4</v>
      </c>
      <c r="M16655" s="24">
        <v>0</v>
      </c>
      <c r="N16655" s="24">
        <v>0</v>
      </c>
      <c r="O16655" s="24">
        <v>0</v>
      </c>
      <c r="P16655" s="25">
        <v>34</v>
      </c>
    </row>
    <row r="16656" spans="1:16" x14ac:dyDescent="0.3">
      <c r="A16656" s="22">
        <v>43722</v>
      </c>
      <c r="B16656">
        <v>2019</v>
      </c>
      <c r="C16656">
        <v>9</v>
      </c>
      <c r="D16656" t="s">
        <v>132</v>
      </c>
      <c r="E16656" t="s">
        <v>128</v>
      </c>
      <c r="F16656" t="s">
        <v>197</v>
      </c>
      <c r="G16656" t="s">
        <v>111</v>
      </c>
      <c r="H16656" t="s">
        <v>106</v>
      </c>
      <c r="I16656" t="s">
        <v>69</v>
      </c>
      <c r="J16656" t="s">
        <v>107</v>
      </c>
      <c r="K16656" s="23">
        <v>2</v>
      </c>
      <c r="L16656" s="24">
        <v>16.5</v>
      </c>
      <c r="M16656" s="24">
        <v>33</v>
      </c>
      <c r="N16656" s="24">
        <v>25.74</v>
      </c>
      <c r="O16656" s="24">
        <v>7.26</v>
      </c>
      <c r="P16656" s="25">
        <v>22</v>
      </c>
    </row>
    <row r="16657" spans="1:16" x14ac:dyDescent="0.3">
      <c r="A16657" s="22">
        <v>43722</v>
      </c>
      <c r="B16657">
        <v>2019</v>
      </c>
      <c r="C16657">
        <v>9</v>
      </c>
      <c r="D16657" t="s">
        <v>132</v>
      </c>
      <c r="E16657" t="s">
        <v>128</v>
      </c>
      <c r="F16657" t="s">
        <v>197</v>
      </c>
      <c r="G16657" t="s">
        <v>111</v>
      </c>
      <c r="H16657" t="s">
        <v>108</v>
      </c>
      <c r="I16657" t="s">
        <v>72</v>
      </c>
      <c r="J16657" t="s">
        <v>109</v>
      </c>
      <c r="K16657" s="23">
        <v>10</v>
      </c>
      <c r="L16657" s="24">
        <v>8.1999999999999993</v>
      </c>
      <c r="M16657" s="24">
        <v>82</v>
      </c>
      <c r="N16657" s="24">
        <v>55.76</v>
      </c>
      <c r="O16657" s="24">
        <v>26.24</v>
      </c>
      <c r="P16657" s="25">
        <v>32</v>
      </c>
    </row>
    <row r="16658" spans="1:16" x14ac:dyDescent="0.3">
      <c r="A16658" s="22">
        <v>43723</v>
      </c>
      <c r="B16658">
        <v>2019</v>
      </c>
      <c r="C16658">
        <v>9</v>
      </c>
      <c r="D16658" t="s">
        <v>132</v>
      </c>
      <c r="E16658" t="s">
        <v>128</v>
      </c>
      <c r="F16658" t="s">
        <v>197</v>
      </c>
      <c r="G16658" t="s">
        <v>112</v>
      </c>
      <c r="H16658" t="s">
        <v>94</v>
      </c>
      <c r="I16658" t="s">
        <v>73</v>
      </c>
      <c r="J16658" t="s">
        <v>95</v>
      </c>
      <c r="K16658" s="23">
        <v>5.34</v>
      </c>
      <c r="L16658" s="24">
        <v>3.1</v>
      </c>
      <c r="M16658" s="24">
        <v>16.55</v>
      </c>
      <c r="N16658" s="24">
        <v>11.58</v>
      </c>
      <c r="O16658" s="24">
        <v>4.97</v>
      </c>
      <c r="P16658" s="25">
        <v>30</v>
      </c>
    </row>
    <row r="16659" spans="1:16" x14ac:dyDescent="0.3">
      <c r="A16659" s="22">
        <v>43723</v>
      </c>
      <c r="B16659">
        <v>2019</v>
      </c>
      <c r="C16659">
        <v>9</v>
      </c>
      <c r="D16659" t="s">
        <v>132</v>
      </c>
      <c r="E16659" t="s">
        <v>128</v>
      </c>
      <c r="F16659" t="s">
        <v>197</v>
      </c>
      <c r="G16659" t="s">
        <v>112</v>
      </c>
      <c r="H16659" t="s">
        <v>96</v>
      </c>
      <c r="I16659" t="s">
        <v>74</v>
      </c>
      <c r="J16659" t="s">
        <v>97</v>
      </c>
      <c r="K16659" s="23">
        <v>6.01</v>
      </c>
      <c r="L16659" s="24">
        <v>3.6</v>
      </c>
      <c r="M16659" s="24">
        <v>21.64</v>
      </c>
      <c r="N16659" s="24">
        <v>15.15</v>
      </c>
      <c r="O16659" s="24">
        <v>6.49</v>
      </c>
      <c r="P16659" s="25">
        <v>30</v>
      </c>
    </row>
    <row r="16660" spans="1:16" x14ac:dyDescent="0.3">
      <c r="A16660" s="22">
        <v>43723</v>
      </c>
      <c r="B16660">
        <v>2019</v>
      </c>
      <c r="C16660">
        <v>9</v>
      </c>
      <c r="D16660" t="s">
        <v>132</v>
      </c>
      <c r="E16660" t="s">
        <v>128</v>
      </c>
      <c r="F16660" t="s">
        <v>197</v>
      </c>
      <c r="G16660" t="s">
        <v>112</v>
      </c>
      <c r="H16660" t="s">
        <v>98</v>
      </c>
      <c r="I16660" t="s">
        <v>75</v>
      </c>
      <c r="J16660" t="s">
        <v>99</v>
      </c>
      <c r="K16660" s="23">
        <v>2</v>
      </c>
      <c r="L16660" s="24">
        <v>2.8</v>
      </c>
      <c r="M16660" s="24">
        <v>5.6</v>
      </c>
      <c r="N16660" s="24">
        <v>4.03</v>
      </c>
      <c r="O16660" s="24">
        <v>1.57</v>
      </c>
      <c r="P16660" s="25">
        <v>28</v>
      </c>
    </row>
    <row r="16661" spans="1:16" x14ac:dyDescent="0.3">
      <c r="A16661" s="22">
        <v>43723</v>
      </c>
      <c r="B16661">
        <v>2019</v>
      </c>
      <c r="C16661">
        <v>9</v>
      </c>
      <c r="D16661" t="s">
        <v>132</v>
      </c>
      <c r="E16661" t="s">
        <v>128</v>
      </c>
      <c r="F16661" t="s">
        <v>197</v>
      </c>
      <c r="G16661" t="s">
        <v>112</v>
      </c>
      <c r="H16661" t="s">
        <v>100</v>
      </c>
      <c r="I16661" t="s">
        <v>70</v>
      </c>
      <c r="J16661" t="s">
        <v>101</v>
      </c>
      <c r="K16661" s="23">
        <v>25.4</v>
      </c>
      <c r="L16661" s="24">
        <v>2.4</v>
      </c>
      <c r="M16661" s="24">
        <v>60.96</v>
      </c>
      <c r="N16661" s="24">
        <v>45.11</v>
      </c>
      <c r="O16661" s="24">
        <v>15.85</v>
      </c>
      <c r="P16661" s="25">
        <v>26</v>
      </c>
    </row>
    <row r="16662" spans="1:16" x14ac:dyDescent="0.3">
      <c r="A16662" s="22">
        <v>43723</v>
      </c>
      <c r="B16662">
        <v>2019</v>
      </c>
      <c r="C16662">
        <v>9</v>
      </c>
      <c r="D16662" t="s">
        <v>132</v>
      </c>
      <c r="E16662" t="s">
        <v>128</v>
      </c>
      <c r="F16662" t="s">
        <v>197</v>
      </c>
      <c r="G16662" t="s">
        <v>112</v>
      </c>
      <c r="H16662" t="s">
        <v>102</v>
      </c>
      <c r="I16662" t="s">
        <v>71</v>
      </c>
      <c r="J16662" t="s">
        <v>103</v>
      </c>
      <c r="K16662" s="23">
        <v>6</v>
      </c>
      <c r="L16662" s="24">
        <v>6.9</v>
      </c>
      <c r="M16662" s="24">
        <v>41.4</v>
      </c>
      <c r="N16662" s="24">
        <v>27.32</v>
      </c>
      <c r="O16662" s="24">
        <v>14.08</v>
      </c>
      <c r="P16662" s="25">
        <v>34</v>
      </c>
    </row>
    <row r="16663" spans="1:16" x14ac:dyDescent="0.3">
      <c r="A16663" s="22">
        <v>43723</v>
      </c>
      <c r="B16663">
        <v>2019</v>
      </c>
      <c r="C16663">
        <v>9</v>
      </c>
      <c r="D16663" t="s">
        <v>132</v>
      </c>
      <c r="E16663" t="s">
        <v>128</v>
      </c>
      <c r="F16663" t="s">
        <v>197</v>
      </c>
      <c r="G16663" t="s">
        <v>112</v>
      </c>
      <c r="H16663" t="s">
        <v>104</v>
      </c>
      <c r="I16663" t="s">
        <v>76</v>
      </c>
      <c r="J16663" t="s">
        <v>105</v>
      </c>
      <c r="K16663" s="23">
        <v>0</v>
      </c>
      <c r="L16663" s="24">
        <v>7.4</v>
      </c>
      <c r="M16663" s="24">
        <v>0</v>
      </c>
      <c r="N16663" s="24">
        <v>0</v>
      </c>
      <c r="O16663" s="24">
        <v>0</v>
      </c>
      <c r="P16663" s="25">
        <v>34</v>
      </c>
    </row>
    <row r="16664" spans="1:16" x14ac:dyDescent="0.3">
      <c r="A16664" s="22">
        <v>43723</v>
      </c>
      <c r="B16664">
        <v>2019</v>
      </c>
      <c r="C16664">
        <v>9</v>
      </c>
      <c r="D16664" t="s">
        <v>132</v>
      </c>
      <c r="E16664" t="s">
        <v>128</v>
      </c>
      <c r="F16664" t="s">
        <v>197</v>
      </c>
      <c r="G16664" t="s">
        <v>112</v>
      </c>
      <c r="H16664" t="s">
        <v>106</v>
      </c>
      <c r="I16664" t="s">
        <v>69</v>
      </c>
      <c r="J16664" t="s">
        <v>107</v>
      </c>
      <c r="K16664" s="23">
        <v>2</v>
      </c>
      <c r="L16664" s="24">
        <v>16.5</v>
      </c>
      <c r="M16664" s="24">
        <v>33</v>
      </c>
      <c r="N16664" s="24">
        <v>25.74</v>
      </c>
      <c r="O16664" s="24">
        <v>7.26</v>
      </c>
      <c r="P16664" s="25">
        <v>22</v>
      </c>
    </row>
    <row r="16665" spans="1:16" x14ac:dyDescent="0.3">
      <c r="A16665" s="22">
        <v>43723</v>
      </c>
      <c r="B16665">
        <v>2019</v>
      </c>
      <c r="C16665">
        <v>9</v>
      </c>
      <c r="D16665" t="s">
        <v>132</v>
      </c>
      <c r="E16665" t="s">
        <v>128</v>
      </c>
      <c r="F16665" t="s">
        <v>197</v>
      </c>
      <c r="G16665" t="s">
        <v>112</v>
      </c>
      <c r="H16665" t="s">
        <v>108</v>
      </c>
      <c r="I16665" t="s">
        <v>72</v>
      </c>
      <c r="J16665" t="s">
        <v>109</v>
      </c>
      <c r="K16665" s="23">
        <v>6</v>
      </c>
      <c r="L16665" s="24">
        <v>8.1999999999999993</v>
      </c>
      <c r="M16665" s="24">
        <v>49.2</v>
      </c>
      <c r="N16665" s="24">
        <v>33.46</v>
      </c>
      <c r="O16665" s="24">
        <v>15.74</v>
      </c>
      <c r="P16665" s="25">
        <v>32</v>
      </c>
    </row>
    <row r="16666" spans="1:16" x14ac:dyDescent="0.3">
      <c r="A16666" s="22">
        <v>43724</v>
      </c>
      <c r="B16666">
        <v>2019</v>
      </c>
      <c r="C16666">
        <v>9</v>
      </c>
      <c r="D16666" t="s">
        <v>132</v>
      </c>
      <c r="E16666" t="s">
        <v>128</v>
      </c>
      <c r="F16666" t="s">
        <v>197</v>
      </c>
      <c r="G16666" t="s">
        <v>113</v>
      </c>
      <c r="H16666" t="s">
        <v>94</v>
      </c>
      <c r="I16666" t="s">
        <v>73</v>
      </c>
      <c r="J16666" t="s">
        <v>95</v>
      </c>
      <c r="K16666" s="23">
        <v>9.33</v>
      </c>
      <c r="L16666" s="24">
        <v>3.1</v>
      </c>
      <c r="M16666" s="24">
        <v>28.92</v>
      </c>
      <c r="N16666" s="24">
        <v>20.239999999999998</v>
      </c>
      <c r="O16666" s="24">
        <v>8.68</v>
      </c>
      <c r="P16666" s="25">
        <v>30</v>
      </c>
    </row>
    <row r="16667" spans="1:16" x14ac:dyDescent="0.3">
      <c r="A16667" s="22">
        <v>43724</v>
      </c>
      <c r="B16667">
        <v>2019</v>
      </c>
      <c r="C16667">
        <v>9</v>
      </c>
      <c r="D16667" t="s">
        <v>132</v>
      </c>
      <c r="E16667" t="s">
        <v>128</v>
      </c>
      <c r="F16667" t="s">
        <v>197</v>
      </c>
      <c r="G16667" t="s">
        <v>113</v>
      </c>
      <c r="H16667" t="s">
        <v>96</v>
      </c>
      <c r="I16667" t="s">
        <v>74</v>
      </c>
      <c r="J16667" t="s">
        <v>97</v>
      </c>
      <c r="K16667" s="23">
        <v>2.3199999999999998</v>
      </c>
      <c r="L16667" s="24">
        <v>3.6</v>
      </c>
      <c r="M16667" s="24">
        <v>8.35</v>
      </c>
      <c r="N16667" s="24">
        <v>5.84</v>
      </c>
      <c r="O16667" s="24">
        <v>2.5099999999999998</v>
      </c>
      <c r="P16667" s="25">
        <v>30</v>
      </c>
    </row>
    <row r="16668" spans="1:16" x14ac:dyDescent="0.3">
      <c r="A16668" s="22">
        <v>43724</v>
      </c>
      <c r="B16668">
        <v>2019</v>
      </c>
      <c r="C16668">
        <v>9</v>
      </c>
      <c r="D16668" t="s">
        <v>132</v>
      </c>
      <c r="E16668" t="s">
        <v>128</v>
      </c>
      <c r="F16668" t="s">
        <v>197</v>
      </c>
      <c r="G16668" t="s">
        <v>113</v>
      </c>
      <c r="H16668" t="s">
        <v>98</v>
      </c>
      <c r="I16668" t="s">
        <v>75</v>
      </c>
      <c r="J16668" t="s">
        <v>99</v>
      </c>
      <c r="K16668" s="23">
        <v>3</v>
      </c>
      <c r="L16668" s="24">
        <v>2.8</v>
      </c>
      <c r="M16668" s="24">
        <v>8.4</v>
      </c>
      <c r="N16668" s="24">
        <v>6.05</v>
      </c>
      <c r="O16668" s="24">
        <v>2.35</v>
      </c>
      <c r="P16668" s="25">
        <v>28</v>
      </c>
    </row>
    <row r="16669" spans="1:16" x14ac:dyDescent="0.3">
      <c r="A16669" s="22">
        <v>43724</v>
      </c>
      <c r="B16669">
        <v>2019</v>
      </c>
      <c r="C16669">
        <v>9</v>
      </c>
      <c r="D16669" t="s">
        <v>132</v>
      </c>
      <c r="E16669" t="s">
        <v>128</v>
      </c>
      <c r="F16669" t="s">
        <v>197</v>
      </c>
      <c r="G16669" t="s">
        <v>113</v>
      </c>
      <c r="H16669" t="s">
        <v>100</v>
      </c>
      <c r="I16669" t="s">
        <v>70</v>
      </c>
      <c r="J16669" t="s">
        <v>101</v>
      </c>
      <c r="K16669" s="23">
        <v>22</v>
      </c>
      <c r="L16669" s="24">
        <v>2.4</v>
      </c>
      <c r="M16669" s="24">
        <v>52.8</v>
      </c>
      <c r="N16669" s="24">
        <v>39.07</v>
      </c>
      <c r="O16669" s="24">
        <v>13.73</v>
      </c>
      <c r="P16669" s="25">
        <v>26</v>
      </c>
    </row>
    <row r="16670" spans="1:16" x14ac:dyDescent="0.3">
      <c r="A16670" s="22">
        <v>43724</v>
      </c>
      <c r="B16670">
        <v>2019</v>
      </c>
      <c r="C16670">
        <v>9</v>
      </c>
      <c r="D16670" t="s">
        <v>132</v>
      </c>
      <c r="E16670" t="s">
        <v>128</v>
      </c>
      <c r="F16670" t="s">
        <v>197</v>
      </c>
      <c r="G16670" t="s">
        <v>113</v>
      </c>
      <c r="H16670" t="s">
        <v>102</v>
      </c>
      <c r="I16670" t="s">
        <v>71</v>
      </c>
      <c r="J16670" t="s">
        <v>103</v>
      </c>
      <c r="K16670" s="23">
        <v>5</v>
      </c>
      <c r="L16670" s="24">
        <v>6.9</v>
      </c>
      <c r="M16670" s="24">
        <v>34.5</v>
      </c>
      <c r="N16670" s="24">
        <v>22.77</v>
      </c>
      <c r="O16670" s="24">
        <v>11.73</v>
      </c>
      <c r="P16670" s="25">
        <v>34</v>
      </c>
    </row>
    <row r="16671" spans="1:16" x14ac:dyDescent="0.3">
      <c r="A16671" s="22">
        <v>43724</v>
      </c>
      <c r="B16671">
        <v>2019</v>
      </c>
      <c r="C16671">
        <v>9</v>
      </c>
      <c r="D16671" t="s">
        <v>132</v>
      </c>
      <c r="E16671" t="s">
        <v>128</v>
      </c>
      <c r="F16671" t="s">
        <v>197</v>
      </c>
      <c r="G16671" t="s">
        <v>113</v>
      </c>
      <c r="H16671" t="s">
        <v>104</v>
      </c>
      <c r="I16671" t="s">
        <v>76</v>
      </c>
      <c r="J16671" t="s">
        <v>105</v>
      </c>
      <c r="K16671" s="23">
        <v>1</v>
      </c>
      <c r="L16671" s="24">
        <v>7.4</v>
      </c>
      <c r="M16671" s="24">
        <v>7.4</v>
      </c>
      <c r="N16671" s="24">
        <v>4.88</v>
      </c>
      <c r="O16671" s="24">
        <v>2.52</v>
      </c>
      <c r="P16671" s="25">
        <v>34</v>
      </c>
    </row>
    <row r="16672" spans="1:16" x14ac:dyDescent="0.3">
      <c r="A16672" s="22">
        <v>43724</v>
      </c>
      <c r="B16672">
        <v>2019</v>
      </c>
      <c r="C16672">
        <v>9</v>
      </c>
      <c r="D16672" t="s">
        <v>132</v>
      </c>
      <c r="E16672" t="s">
        <v>128</v>
      </c>
      <c r="F16672" t="s">
        <v>197</v>
      </c>
      <c r="G16672" t="s">
        <v>113</v>
      </c>
      <c r="H16672" t="s">
        <v>106</v>
      </c>
      <c r="I16672" t="s">
        <v>69</v>
      </c>
      <c r="J16672" t="s">
        <v>107</v>
      </c>
      <c r="K16672" s="23">
        <v>0</v>
      </c>
      <c r="L16672" s="24">
        <v>16.5</v>
      </c>
      <c r="M16672" s="24">
        <v>0</v>
      </c>
      <c r="N16672" s="24">
        <v>0</v>
      </c>
      <c r="O16672" s="24">
        <v>0</v>
      </c>
      <c r="P16672" s="25">
        <v>22</v>
      </c>
    </row>
    <row r="16673" spans="1:16" x14ac:dyDescent="0.3">
      <c r="A16673" s="22">
        <v>43724</v>
      </c>
      <c r="B16673">
        <v>2019</v>
      </c>
      <c r="C16673">
        <v>9</v>
      </c>
      <c r="D16673" t="s">
        <v>132</v>
      </c>
      <c r="E16673" t="s">
        <v>128</v>
      </c>
      <c r="F16673" t="s">
        <v>197</v>
      </c>
      <c r="G16673" t="s">
        <v>113</v>
      </c>
      <c r="H16673" t="s">
        <v>108</v>
      </c>
      <c r="I16673" t="s">
        <v>72</v>
      </c>
      <c r="J16673" t="s">
        <v>109</v>
      </c>
      <c r="K16673" s="23">
        <v>2</v>
      </c>
      <c r="L16673" s="24">
        <v>8.1999999999999993</v>
      </c>
      <c r="M16673" s="24">
        <v>16.399999999999999</v>
      </c>
      <c r="N16673" s="24">
        <v>11.15</v>
      </c>
      <c r="O16673" s="24">
        <v>5.25</v>
      </c>
      <c r="P16673" s="25">
        <v>32</v>
      </c>
    </row>
    <row r="16674" spans="1:16" x14ac:dyDescent="0.3">
      <c r="A16674" s="22">
        <v>43725</v>
      </c>
      <c r="B16674">
        <v>2019</v>
      </c>
      <c r="C16674">
        <v>9</v>
      </c>
      <c r="D16674" t="s">
        <v>132</v>
      </c>
      <c r="E16674" t="s">
        <v>128</v>
      </c>
      <c r="F16674" t="s">
        <v>197</v>
      </c>
      <c r="G16674" t="s">
        <v>114</v>
      </c>
      <c r="H16674" t="s">
        <v>94</v>
      </c>
      <c r="I16674" t="s">
        <v>73</v>
      </c>
      <c r="J16674" t="s">
        <v>95</v>
      </c>
      <c r="K16674" s="23">
        <v>4.5</v>
      </c>
      <c r="L16674" s="24">
        <v>3.1</v>
      </c>
      <c r="M16674" s="24">
        <v>13.95</v>
      </c>
      <c r="N16674" s="24">
        <v>9.76</v>
      </c>
      <c r="O16674" s="24">
        <v>4.1900000000000004</v>
      </c>
      <c r="P16674" s="25">
        <v>30</v>
      </c>
    </row>
    <row r="16675" spans="1:16" x14ac:dyDescent="0.3">
      <c r="A16675" s="22">
        <v>43725</v>
      </c>
      <c r="B16675">
        <v>2019</v>
      </c>
      <c r="C16675">
        <v>9</v>
      </c>
      <c r="D16675" t="s">
        <v>132</v>
      </c>
      <c r="E16675" t="s">
        <v>128</v>
      </c>
      <c r="F16675" t="s">
        <v>197</v>
      </c>
      <c r="G16675" t="s">
        <v>114</v>
      </c>
      <c r="H16675" t="s">
        <v>96</v>
      </c>
      <c r="I16675" t="s">
        <v>74</v>
      </c>
      <c r="J16675" t="s">
        <v>97</v>
      </c>
      <c r="K16675" s="23">
        <v>3.01</v>
      </c>
      <c r="L16675" s="24">
        <v>3.6</v>
      </c>
      <c r="M16675" s="24">
        <v>10.84</v>
      </c>
      <c r="N16675" s="24">
        <v>7.59</v>
      </c>
      <c r="O16675" s="24">
        <v>3.25</v>
      </c>
      <c r="P16675" s="25">
        <v>30</v>
      </c>
    </row>
    <row r="16676" spans="1:16" x14ac:dyDescent="0.3">
      <c r="A16676" s="22">
        <v>43725</v>
      </c>
      <c r="B16676">
        <v>2019</v>
      </c>
      <c r="C16676">
        <v>9</v>
      </c>
      <c r="D16676" t="s">
        <v>132</v>
      </c>
      <c r="E16676" t="s">
        <v>128</v>
      </c>
      <c r="F16676" t="s">
        <v>197</v>
      </c>
      <c r="G16676" t="s">
        <v>114</v>
      </c>
      <c r="H16676" t="s">
        <v>98</v>
      </c>
      <c r="I16676" t="s">
        <v>75</v>
      </c>
      <c r="J16676" t="s">
        <v>99</v>
      </c>
      <c r="K16676" s="23">
        <v>6.5</v>
      </c>
      <c r="L16676" s="24">
        <v>2.8</v>
      </c>
      <c r="M16676" s="24">
        <v>18.2</v>
      </c>
      <c r="N16676" s="24">
        <v>13.1</v>
      </c>
      <c r="O16676" s="24">
        <v>5.0999999999999996</v>
      </c>
      <c r="P16676" s="25">
        <v>28</v>
      </c>
    </row>
    <row r="16677" spans="1:16" x14ac:dyDescent="0.3">
      <c r="A16677" s="22">
        <v>43725</v>
      </c>
      <c r="B16677">
        <v>2019</v>
      </c>
      <c r="C16677">
        <v>9</v>
      </c>
      <c r="D16677" t="s">
        <v>132</v>
      </c>
      <c r="E16677" t="s">
        <v>128</v>
      </c>
      <c r="F16677" t="s">
        <v>197</v>
      </c>
      <c r="G16677" t="s">
        <v>114</v>
      </c>
      <c r="H16677" t="s">
        <v>100</v>
      </c>
      <c r="I16677" t="s">
        <v>70</v>
      </c>
      <c r="J16677" t="s">
        <v>101</v>
      </c>
      <c r="K16677" s="23">
        <v>19.2</v>
      </c>
      <c r="L16677" s="24">
        <v>2.4</v>
      </c>
      <c r="M16677" s="24">
        <v>46.08</v>
      </c>
      <c r="N16677" s="24">
        <v>34.1</v>
      </c>
      <c r="O16677" s="24">
        <v>11.98</v>
      </c>
      <c r="P16677" s="25">
        <v>26</v>
      </c>
    </row>
    <row r="16678" spans="1:16" x14ac:dyDescent="0.3">
      <c r="A16678" s="22">
        <v>43725</v>
      </c>
      <c r="B16678">
        <v>2019</v>
      </c>
      <c r="C16678">
        <v>9</v>
      </c>
      <c r="D16678" t="s">
        <v>132</v>
      </c>
      <c r="E16678" t="s">
        <v>128</v>
      </c>
      <c r="F16678" t="s">
        <v>197</v>
      </c>
      <c r="G16678" t="s">
        <v>114</v>
      </c>
      <c r="H16678" t="s">
        <v>102</v>
      </c>
      <c r="I16678" t="s">
        <v>71</v>
      </c>
      <c r="J16678" t="s">
        <v>103</v>
      </c>
      <c r="K16678" s="23">
        <v>8.1999999999999993</v>
      </c>
      <c r="L16678" s="24">
        <v>6.9</v>
      </c>
      <c r="M16678" s="24">
        <v>56.58</v>
      </c>
      <c r="N16678" s="24">
        <v>37.340000000000003</v>
      </c>
      <c r="O16678" s="24">
        <v>19.239999999999998</v>
      </c>
      <c r="P16678" s="25">
        <v>34</v>
      </c>
    </row>
    <row r="16679" spans="1:16" x14ac:dyDescent="0.3">
      <c r="A16679" s="22">
        <v>43725</v>
      </c>
      <c r="B16679">
        <v>2019</v>
      </c>
      <c r="C16679">
        <v>9</v>
      </c>
      <c r="D16679" t="s">
        <v>132</v>
      </c>
      <c r="E16679" t="s">
        <v>128</v>
      </c>
      <c r="F16679" t="s">
        <v>197</v>
      </c>
      <c r="G16679" t="s">
        <v>114</v>
      </c>
      <c r="H16679" t="s">
        <v>104</v>
      </c>
      <c r="I16679" t="s">
        <v>76</v>
      </c>
      <c r="J16679" t="s">
        <v>105</v>
      </c>
      <c r="K16679" s="23">
        <v>0</v>
      </c>
      <c r="L16679" s="24">
        <v>7.4</v>
      </c>
      <c r="M16679" s="24">
        <v>0</v>
      </c>
      <c r="N16679" s="24">
        <v>0</v>
      </c>
      <c r="O16679" s="24">
        <v>0</v>
      </c>
      <c r="P16679" s="25">
        <v>34</v>
      </c>
    </row>
    <row r="16680" spans="1:16" x14ac:dyDescent="0.3">
      <c r="A16680" s="22">
        <v>43725</v>
      </c>
      <c r="B16680">
        <v>2019</v>
      </c>
      <c r="C16680">
        <v>9</v>
      </c>
      <c r="D16680" t="s">
        <v>132</v>
      </c>
      <c r="E16680" t="s">
        <v>128</v>
      </c>
      <c r="F16680" t="s">
        <v>197</v>
      </c>
      <c r="G16680" t="s">
        <v>114</v>
      </c>
      <c r="H16680" t="s">
        <v>106</v>
      </c>
      <c r="I16680" t="s">
        <v>69</v>
      </c>
      <c r="J16680" t="s">
        <v>107</v>
      </c>
      <c r="K16680" s="23">
        <v>6</v>
      </c>
      <c r="L16680" s="24">
        <v>16.5</v>
      </c>
      <c r="M16680" s="24">
        <v>99</v>
      </c>
      <c r="N16680" s="24">
        <v>77.22</v>
      </c>
      <c r="O16680" s="24">
        <v>21.78</v>
      </c>
      <c r="P16680" s="25">
        <v>22</v>
      </c>
    </row>
    <row r="16681" spans="1:16" x14ac:dyDescent="0.3">
      <c r="A16681" s="22">
        <v>43725</v>
      </c>
      <c r="B16681">
        <v>2019</v>
      </c>
      <c r="C16681">
        <v>9</v>
      </c>
      <c r="D16681" t="s">
        <v>132</v>
      </c>
      <c r="E16681" t="s">
        <v>128</v>
      </c>
      <c r="F16681" t="s">
        <v>197</v>
      </c>
      <c r="G16681" t="s">
        <v>114</v>
      </c>
      <c r="H16681" t="s">
        <v>108</v>
      </c>
      <c r="I16681" t="s">
        <v>72</v>
      </c>
      <c r="J16681" t="s">
        <v>109</v>
      </c>
      <c r="K16681" s="23">
        <v>2</v>
      </c>
      <c r="L16681" s="24">
        <v>8.1999999999999993</v>
      </c>
      <c r="M16681" s="24">
        <v>16.399999999999999</v>
      </c>
      <c r="N16681" s="24">
        <v>11.15</v>
      </c>
      <c r="O16681" s="24">
        <v>5.25</v>
      </c>
      <c r="P16681" s="25">
        <v>32</v>
      </c>
    </row>
    <row r="16682" spans="1:16" x14ac:dyDescent="0.3">
      <c r="A16682" s="22">
        <v>43726</v>
      </c>
      <c r="B16682">
        <v>2019</v>
      </c>
      <c r="C16682">
        <v>9</v>
      </c>
      <c r="D16682" t="s">
        <v>132</v>
      </c>
      <c r="E16682" t="s">
        <v>128</v>
      </c>
      <c r="F16682" t="s">
        <v>197</v>
      </c>
      <c r="G16682" t="s">
        <v>115</v>
      </c>
      <c r="H16682" t="s">
        <v>94</v>
      </c>
      <c r="I16682" t="s">
        <v>73</v>
      </c>
      <c r="J16682" t="s">
        <v>95</v>
      </c>
      <c r="K16682" s="23">
        <v>6.33</v>
      </c>
      <c r="L16682" s="24">
        <v>3.1</v>
      </c>
      <c r="M16682" s="24">
        <v>19.62</v>
      </c>
      <c r="N16682" s="24">
        <v>13.73</v>
      </c>
      <c r="O16682" s="24">
        <v>5.89</v>
      </c>
      <c r="P16682" s="25">
        <v>30</v>
      </c>
    </row>
    <row r="16683" spans="1:16" x14ac:dyDescent="0.3">
      <c r="A16683" s="22">
        <v>43726</v>
      </c>
      <c r="B16683">
        <v>2019</v>
      </c>
      <c r="C16683">
        <v>9</v>
      </c>
      <c r="D16683" t="s">
        <v>132</v>
      </c>
      <c r="E16683" t="s">
        <v>128</v>
      </c>
      <c r="F16683" t="s">
        <v>197</v>
      </c>
      <c r="G16683" t="s">
        <v>115</v>
      </c>
      <c r="H16683" t="s">
        <v>96</v>
      </c>
      <c r="I16683" t="s">
        <v>74</v>
      </c>
      <c r="J16683" t="s">
        <v>97</v>
      </c>
      <c r="K16683" s="23">
        <v>4.33</v>
      </c>
      <c r="L16683" s="24">
        <v>3.6</v>
      </c>
      <c r="M16683" s="24">
        <v>15.59</v>
      </c>
      <c r="N16683" s="24">
        <v>10.91</v>
      </c>
      <c r="O16683" s="24">
        <v>4.68</v>
      </c>
      <c r="P16683" s="25">
        <v>30</v>
      </c>
    </row>
    <row r="16684" spans="1:16" x14ac:dyDescent="0.3">
      <c r="A16684" s="22">
        <v>43726</v>
      </c>
      <c r="B16684">
        <v>2019</v>
      </c>
      <c r="C16684">
        <v>9</v>
      </c>
      <c r="D16684" t="s">
        <v>132</v>
      </c>
      <c r="E16684" t="s">
        <v>128</v>
      </c>
      <c r="F16684" t="s">
        <v>197</v>
      </c>
      <c r="G16684" t="s">
        <v>115</v>
      </c>
      <c r="H16684" t="s">
        <v>98</v>
      </c>
      <c r="I16684" t="s">
        <v>75</v>
      </c>
      <c r="J16684" t="s">
        <v>99</v>
      </c>
      <c r="K16684" s="23">
        <v>7</v>
      </c>
      <c r="L16684" s="24">
        <v>2.8</v>
      </c>
      <c r="M16684" s="24">
        <v>19.600000000000001</v>
      </c>
      <c r="N16684" s="24">
        <v>14.11</v>
      </c>
      <c r="O16684" s="24">
        <v>5.49</v>
      </c>
      <c r="P16684" s="25">
        <v>28</v>
      </c>
    </row>
    <row r="16685" spans="1:16" x14ac:dyDescent="0.3">
      <c r="A16685" s="22">
        <v>43726</v>
      </c>
      <c r="B16685">
        <v>2019</v>
      </c>
      <c r="C16685">
        <v>9</v>
      </c>
      <c r="D16685" t="s">
        <v>132</v>
      </c>
      <c r="E16685" t="s">
        <v>128</v>
      </c>
      <c r="F16685" t="s">
        <v>197</v>
      </c>
      <c r="G16685" t="s">
        <v>115</v>
      </c>
      <c r="H16685" t="s">
        <v>100</v>
      </c>
      <c r="I16685" t="s">
        <v>70</v>
      </c>
      <c r="J16685" t="s">
        <v>101</v>
      </c>
      <c r="K16685" s="23">
        <v>22</v>
      </c>
      <c r="L16685" s="24">
        <v>2.4</v>
      </c>
      <c r="M16685" s="24">
        <v>52.8</v>
      </c>
      <c r="N16685" s="24">
        <v>39.07</v>
      </c>
      <c r="O16685" s="24">
        <v>13.73</v>
      </c>
      <c r="P16685" s="25">
        <v>26</v>
      </c>
    </row>
    <row r="16686" spans="1:16" x14ac:dyDescent="0.3">
      <c r="A16686" s="22">
        <v>43726</v>
      </c>
      <c r="B16686">
        <v>2019</v>
      </c>
      <c r="C16686">
        <v>9</v>
      </c>
      <c r="D16686" t="s">
        <v>132</v>
      </c>
      <c r="E16686" t="s">
        <v>128</v>
      </c>
      <c r="F16686" t="s">
        <v>197</v>
      </c>
      <c r="G16686" t="s">
        <v>115</v>
      </c>
      <c r="H16686" t="s">
        <v>102</v>
      </c>
      <c r="I16686" t="s">
        <v>71</v>
      </c>
      <c r="J16686" t="s">
        <v>103</v>
      </c>
      <c r="K16686" s="23">
        <v>4</v>
      </c>
      <c r="L16686" s="24">
        <v>6.9</v>
      </c>
      <c r="M16686" s="24">
        <v>27.6</v>
      </c>
      <c r="N16686" s="24">
        <v>18.22</v>
      </c>
      <c r="O16686" s="24">
        <v>9.3800000000000008</v>
      </c>
      <c r="P16686" s="25">
        <v>34</v>
      </c>
    </row>
    <row r="16687" spans="1:16" x14ac:dyDescent="0.3">
      <c r="A16687" s="22">
        <v>43726</v>
      </c>
      <c r="B16687">
        <v>2019</v>
      </c>
      <c r="C16687">
        <v>9</v>
      </c>
      <c r="D16687" t="s">
        <v>132</v>
      </c>
      <c r="E16687" t="s">
        <v>128</v>
      </c>
      <c r="F16687" t="s">
        <v>197</v>
      </c>
      <c r="G16687" t="s">
        <v>115</v>
      </c>
      <c r="H16687" t="s">
        <v>104</v>
      </c>
      <c r="I16687" t="s">
        <v>76</v>
      </c>
      <c r="J16687" t="s">
        <v>105</v>
      </c>
      <c r="K16687" s="23">
        <v>0</v>
      </c>
      <c r="L16687" s="24">
        <v>7.4</v>
      </c>
      <c r="M16687" s="24">
        <v>0</v>
      </c>
      <c r="N16687" s="24">
        <v>0</v>
      </c>
      <c r="O16687" s="24">
        <v>0</v>
      </c>
      <c r="P16687" s="25">
        <v>34</v>
      </c>
    </row>
    <row r="16688" spans="1:16" x14ac:dyDescent="0.3">
      <c r="A16688" s="22">
        <v>43726</v>
      </c>
      <c r="B16688">
        <v>2019</v>
      </c>
      <c r="C16688">
        <v>9</v>
      </c>
      <c r="D16688" t="s">
        <v>132</v>
      </c>
      <c r="E16688" t="s">
        <v>128</v>
      </c>
      <c r="F16688" t="s">
        <v>197</v>
      </c>
      <c r="G16688" t="s">
        <v>115</v>
      </c>
      <c r="H16688" t="s">
        <v>106</v>
      </c>
      <c r="I16688" t="s">
        <v>69</v>
      </c>
      <c r="J16688" t="s">
        <v>107</v>
      </c>
      <c r="K16688" s="23">
        <v>2</v>
      </c>
      <c r="L16688" s="24">
        <v>16.5</v>
      </c>
      <c r="M16688" s="24">
        <v>33</v>
      </c>
      <c r="N16688" s="24">
        <v>25.74</v>
      </c>
      <c r="O16688" s="24">
        <v>7.26</v>
      </c>
      <c r="P16688" s="25">
        <v>22</v>
      </c>
    </row>
    <row r="16689" spans="1:16" x14ac:dyDescent="0.3">
      <c r="A16689" s="22">
        <v>43726</v>
      </c>
      <c r="B16689">
        <v>2019</v>
      </c>
      <c r="C16689">
        <v>9</v>
      </c>
      <c r="D16689" t="s">
        <v>132</v>
      </c>
      <c r="E16689" t="s">
        <v>128</v>
      </c>
      <c r="F16689" t="s">
        <v>197</v>
      </c>
      <c r="G16689" t="s">
        <v>115</v>
      </c>
      <c r="H16689" t="s">
        <v>108</v>
      </c>
      <c r="I16689" t="s">
        <v>72</v>
      </c>
      <c r="J16689" t="s">
        <v>109</v>
      </c>
      <c r="K16689" s="23">
        <v>2</v>
      </c>
      <c r="L16689" s="24">
        <v>8.1999999999999993</v>
      </c>
      <c r="M16689" s="24">
        <v>16.399999999999999</v>
      </c>
      <c r="N16689" s="24">
        <v>11.15</v>
      </c>
      <c r="O16689" s="24">
        <v>5.25</v>
      </c>
      <c r="P16689" s="25">
        <v>32</v>
      </c>
    </row>
    <row r="16690" spans="1:16" x14ac:dyDescent="0.3">
      <c r="A16690" s="22">
        <v>43727</v>
      </c>
      <c r="B16690">
        <v>2019</v>
      </c>
      <c r="C16690">
        <v>9</v>
      </c>
      <c r="D16690" t="s">
        <v>132</v>
      </c>
      <c r="E16690" t="s">
        <v>128</v>
      </c>
      <c r="F16690" t="s">
        <v>197</v>
      </c>
      <c r="G16690" t="s">
        <v>93</v>
      </c>
      <c r="H16690" t="s">
        <v>94</v>
      </c>
      <c r="I16690" t="s">
        <v>73</v>
      </c>
      <c r="J16690" t="s">
        <v>95</v>
      </c>
      <c r="K16690" s="23">
        <v>7.33</v>
      </c>
      <c r="L16690" s="24">
        <v>3.1</v>
      </c>
      <c r="M16690" s="24">
        <v>22.72</v>
      </c>
      <c r="N16690" s="24">
        <v>15.9</v>
      </c>
      <c r="O16690" s="24">
        <v>6.82</v>
      </c>
      <c r="P16690" s="25">
        <v>30</v>
      </c>
    </row>
    <row r="16691" spans="1:16" x14ac:dyDescent="0.3">
      <c r="A16691" s="22">
        <v>43727</v>
      </c>
      <c r="B16691">
        <v>2019</v>
      </c>
      <c r="C16691">
        <v>9</v>
      </c>
      <c r="D16691" t="s">
        <v>132</v>
      </c>
      <c r="E16691" t="s">
        <v>128</v>
      </c>
      <c r="F16691" t="s">
        <v>197</v>
      </c>
      <c r="G16691" t="s">
        <v>93</v>
      </c>
      <c r="H16691" t="s">
        <v>96</v>
      </c>
      <c r="I16691" t="s">
        <v>74</v>
      </c>
      <c r="J16691" t="s">
        <v>97</v>
      </c>
      <c r="K16691" s="23">
        <v>3.34</v>
      </c>
      <c r="L16691" s="24">
        <v>3.6</v>
      </c>
      <c r="M16691" s="24">
        <v>12.02</v>
      </c>
      <c r="N16691" s="24">
        <v>8.41</v>
      </c>
      <c r="O16691" s="24">
        <v>3.61</v>
      </c>
      <c r="P16691" s="25">
        <v>30</v>
      </c>
    </row>
    <row r="16692" spans="1:16" x14ac:dyDescent="0.3">
      <c r="A16692" s="22">
        <v>43727</v>
      </c>
      <c r="B16692">
        <v>2019</v>
      </c>
      <c r="C16692">
        <v>9</v>
      </c>
      <c r="D16692" t="s">
        <v>132</v>
      </c>
      <c r="E16692" t="s">
        <v>128</v>
      </c>
      <c r="F16692" t="s">
        <v>197</v>
      </c>
      <c r="G16692" t="s">
        <v>93</v>
      </c>
      <c r="H16692" t="s">
        <v>98</v>
      </c>
      <c r="I16692" t="s">
        <v>75</v>
      </c>
      <c r="J16692" t="s">
        <v>99</v>
      </c>
      <c r="K16692" s="23">
        <v>3</v>
      </c>
      <c r="L16692" s="24">
        <v>2.8</v>
      </c>
      <c r="M16692" s="24">
        <v>8.4</v>
      </c>
      <c r="N16692" s="24">
        <v>6.05</v>
      </c>
      <c r="O16692" s="24">
        <v>2.35</v>
      </c>
      <c r="P16692" s="25">
        <v>28</v>
      </c>
    </row>
    <row r="16693" spans="1:16" x14ac:dyDescent="0.3">
      <c r="A16693" s="22">
        <v>43727</v>
      </c>
      <c r="B16693">
        <v>2019</v>
      </c>
      <c r="C16693">
        <v>9</v>
      </c>
      <c r="D16693" t="s">
        <v>132</v>
      </c>
      <c r="E16693" t="s">
        <v>128</v>
      </c>
      <c r="F16693" t="s">
        <v>197</v>
      </c>
      <c r="G16693" t="s">
        <v>93</v>
      </c>
      <c r="H16693" t="s">
        <v>100</v>
      </c>
      <c r="I16693" t="s">
        <v>70</v>
      </c>
      <c r="J16693" t="s">
        <v>101</v>
      </c>
      <c r="K16693" s="23">
        <v>33</v>
      </c>
      <c r="L16693" s="24">
        <v>2.4</v>
      </c>
      <c r="M16693" s="24">
        <v>79.2</v>
      </c>
      <c r="N16693" s="24">
        <v>58.61</v>
      </c>
      <c r="O16693" s="24">
        <v>20.59</v>
      </c>
      <c r="P16693" s="25">
        <v>26</v>
      </c>
    </row>
    <row r="16694" spans="1:16" x14ac:dyDescent="0.3">
      <c r="A16694" s="22">
        <v>43727</v>
      </c>
      <c r="B16694">
        <v>2019</v>
      </c>
      <c r="C16694">
        <v>9</v>
      </c>
      <c r="D16694" t="s">
        <v>132</v>
      </c>
      <c r="E16694" t="s">
        <v>128</v>
      </c>
      <c r="F16694" t="s">
        <v>197</v>
      </c>
      <c r="G16694" t="s">
        <v>93</v>
      </c>
      <c r="H16694" t="s">
        <v>102</v>
      </c>
      <c r="I16694" t="s">
        <v>71</v>
      </c>
      <c r="J16694" t="s">
        <v>103</v>
      </c>
      <c r="K16694" s="23">
        <v>5</v>
      </c>
      <c r="L16694" s="24">
        <v>6.9</v>
      </c>
      <c r="M16694" s="24">
        <v>34.5</v>
      </c>
      <c r="N16694" s="24">
        <v>22.77</v>
      </c>
      <c r="O16694" s="24">
        <v>11.73</v>
      </c>
      <c r="P16694" s="25">
        <v>34</v>
      </c>
    </row>
    <row r="16695" spans="1:16" x14ac:dyDescent="0.3">
      <c r="A16695" s="22">
        <v>43727</v>
      </c>
      <c r="B16695">
        <v>2019</v>
      </c>
      <c r="C16695">
        <v>9</v>
      </c>
      <c r="D16695" t="s">
        <v>132</v>
      </c>
      <c r="E16695" t="s">
        <v>128</v>
      </c>
      <c r="F16695" t="s">
        <v>197</v>
      </c>
      <c r="G16695" t="s">
        <v>93</v>
      </c>
      <c r="H16695" t="s">
        <v>104</v>
      </c>
      <c r="I16695" t="s">
        <v>76</v>
      </c>
      <c r="J16695" t="s">
        <v>105</v>
      </c>
      <c r="K16695" s="23">
        <v>2</v>
      </c>
      <c r="L16695" s="24">
        <v>7.4</v>
      </c>
      <c r="M16695" s="24">
        <v>14.8</v>
      </c>
      <c r="N16695" s="24">
        <v>9.77</v>
      </c>
      <c r="O16695" s="24">
        <v>5.03</v>
      </c>
      <c r="P16695" s="25">
        <v>34</v>
      </c>
    </row>
    <row r="16696" spans="1:16" x14ac:dyDescent="0.3">
      <c r="A16696" s="22">
        <v>43727</v>
      </c>
      <c r="B16696">
        <v>2019</v>
      </c>
      <c r="C16696">
        <v>9</v>
      </c>
      <c r="D16696" t="s">
        <v>132</v>
      </c>
      <c r="E16696" t="s">
        <v>128</v>
      </c>
      <c r="F16696" t="s">
        <v>197</v>
      </c>
      <c r="G16696" t="s">
        <v>93</v>
      </c>
      <c r="H16696" t="s">
        <v>106</v>
      </c>
      <c r="I16696" t="s">
        <v>69</v>
      </c>
      <c r="J16696" t="s">
        <v>107</v>
      </c>
      <c r="K16696" s="23">
        <v>3</v>
      </c>
      <c r="L16696" s="24">
        <v>16.5</v>
      </c>
      <c r="M16696" s="24">
        <v>49.5</v>
      </c>
      <c r="N16696" s="24">
        <v>38.61</v>
      </c>
      <c r="O16696" s="24">
        <v>10.89</v>
      </c>
      <c r="P16696" s="25">
        <v>22</v>
      </c>
    </row>
    <row r="16697" spans="1:16" x14ac:dyDescent="0.3">
      <c r="A16697" s="22">
        <v>43727</v>
      </c>
      <c r="B16697">
        <v>2019</v>
      </c>
      <c r="C16697">
        <v>9</v>
      </c>
      <c r="D16697" t="s">
        <v>132</v>
      </c>
      <c r="E16697" t="s">
        <v>128</v>
      </c>
      <c r="F16697" t="s">
        <v>197</v>
      </c>
      <c r="G16697" t="s">
        <v>93</v>
      </c>
      <c r="H16697" t="s">
        <v>108</v>
      </c>
      <c r="I16697" t="s">
        <v>72</v>
      </c>
      <c r="J16697" t="s">
        <v>109</v>
      </c>
      <c r="K16697" s="23">
        <v>4</v>
      </c>
      <c r="L16697" s="24">
        <v>8.1999999999999993</v>
      </c>
      <c r="M16697" s="24">
        <v>32.799999999999997</v>
      </c>
      <c r="N16697" s="24">
        <v>22.3</v>
      </c>
      <c r="O16697" s="24">
        <v>10.5</v>
      </c>
      <c r="P16697" s="25">
        <v>32</v>
      </c>
    </row>
    <row r="16698" spans="1:16" x14ac:dyDescent="0.3">
      <c r="A16698" s="22">
        <v>43728</v>
      </c>
      <c r="B16698">
        <v>2019</v>
      </c>
      <c r="C16698">
        <v>9</v>
      </c>
      <c r="D16698" t="s">
        <v>132</v>
      </c>
      <c r="E16698" t="s">
        <v>128</v>
      </c>
      <c r="F16698" t="s">
        <v>197</v>
      </c>
      <c r="G16698" t="s">
        <v>110</v>
      </c>
      <c r="H16698" t="s">
        <v>94</v>
      </c>
      <c r="I16698" t="s">
        <v>73</v>
      </c>
      <c r="J16698" t="s">
        <v>95</v>
      </c>
      <c r="K16698" s="23">
        <v>5.34</v>
      </c>
      <c r="L16698" s="24">
        <v>3.1</v>
      </c>
      <c r="M16698" s="24">
        <v>16.55</v>
      </c>
      <c r="N16698" s="24">
        <v>11.58</v>
      </c>
      <c r="O16698" s="24">
        <v>4.97</v>
      </c>
      <c r="P16698" s="25">
        <v>30</v>
      </c>
    </row>
    <row r="16699" spans="1:16" x14ac:dyDescent="0.3">
      <c r="A16699" s="22">
        <v>43728</v>
      </c>
      <c r="B16699">
        <v>2019</v>
      </c>
      <c r="C16699">
        <v>9</v>
      </c>
      <c r="D16699" t="s">
        <v>132</v>
      </c>
      <c r="E16699" t="s">
        <v>128</v>
      </c>
      <c r="F16699" t="s">
        <v>197</v>
      </c>
      <c r="G16699" t="s">
        <v>110</v>
      </c>
      <c r="H16699" t="s">
        <v>96</v>
      </c>
      <c r="I16699" t="s">
        <v>74</v>
      </c>
      <c r="J16699" t="s">
        <v>97</v>
      </c>
      <c r="K16699" s="23">
        <v>3.38</v>
      </c>
      <c r="L16699" s="24">
        <v>3.6</v>
      </c>
      <c r="M16699" s="24">
        <v>12.17</v>
      </c>
      <c r="N16699" s="24">
        <v>8.52</v>
      </c>
      <c r="O16699" s="24">
        <v>3.65</v>
      </c>
      <c r="P16699" s="25">
        <v>30</v>
      </c>
    </row>
    <row r="16700" spans="1:16" x14ac:dyDescent="0.3">
      <c r="A16700" s="22">
        <v>43728</v>
      </c>
      <c r="B16700">
        <v>2019</v>
      </c>
      <c r="C16700">
        <v>9</v>
      </c>
      <c r="D16700" t="s">
        <v>132</v>
      </c>
      <c r="E16700" t="s">
        <v>128</v>
      </c>
      <c r="F16700" t="s">
        <v>197</v>
      </c>
      <c r="G16700" t="s">
        <v>110</v>
      </c>
      <c r="H16700" t="s">
        <v>98</v>
      </c>
      <c r="I16700" t="s">
        <v>75</v>
      </c>
      <c r="J16700" t="s">
        <v>99</v>
      </c>
      <c r="K16700" s="23">
        <v>2</v>
      </c>
      <c r="L16700" s="24">
        <v>2.8</v>
      </c>
      <c r="M16700" s="24">
        <v>5.6</v>
      </c>
      <c r="N16700" s="24">
        <v>4.03</v>
      </c>
      <c r="O16700" s="24">
        <v>1.57</v>
      </c>
      <c r="P16700" s="25">
        <v>28</v>
      </c>
    </row>
    <row r="16701" spans="1:16" x14ac:dyDescent="0.3">
      <c r="A16701" s="22">
        <v>43728</v>
      </c>
      <c r="B16701">
        <v>2019</v>
      </c>
      <c r="C16701">
        <v>9</v>
      </c>
      <c r="D16701" t="s">
        <v>132</v>
      </c>
      <c r="E16701" t="s">
        <v>128</v>
      </c>
      <c r="F16701" t="s">
        <v>197</v>
      </c>
      <c r="G16701" t="s">
        <v>110</v>
      </c>
      <c r="H16701" t="s">
        <v>100</v>
      </c>
      <c r="I16701" t="s">
        <v>70</v>
      </c>
      <c r="J16701" t="s">
        <v>101</v>
      </c>
      <c r="K16701" s="23">
        <v>51.3</v>
      </c>
      <c r="L16701" s="24">
        <v>2.4</v>
      </c>
      <c r="M16701" s="24">
        <v>123.12</v>
      </c>
      <c r="N16701" s="24">
        <v>91.11</v>
      </c>
      <c r="O16701" s="24">
        <v>32.01</v>
      </c>
      <c r="P16701" s="25">
        <v>26</v>
      </c>
    </row>
    <row r="16702" spans="1:16" x14ac:dyDescent="0.3">
      <c r="A16702" s="22">
        <v>43728</v>
      </c>
      <c r="B16702">
        <v>2019</v>
      </c>
      <c r="C16702">
        <v>9</v>
      </c>
      <c r="D16702" t="s">
        <v>132</v>
      </c>
      <c r="E16702" t="s">
        <v>128</v>
      </c>
      <c r="F16702" t="s">
        <v>197</v>
      </c>
      <c r="G16702" t="s">
        <v>110</v>
      </c>
      <c r="H16702" t="s">
        <v>102</v>
      </c>
      <c r="I16702" t="s">
        <v>71</v>
      </c>
      <c r="J16702" t="s">
        <v>103</v>
      </c>
      <c r="K16702" s="23">
        <v>3</v>
      </c>
      <c r="L16702" s="24">
        <v>6.9</v>
      </c>
      <c r="M16702" s="24">
        <v>20.7</v>
      </c>
      <c r="N16702" s="24">
        <v>13.66</v>
      </c>
      <c r="O16702" s="24">
        <v>7.04</v>
      </c>
      <c r="P16702" s="25">
        <v>34</v>
      </c>
    </row>
    <row r="16703" spans="1:16" x14ac:dyDescent="0.3">
      <c r="A16703" s="22">
        <v>43728</v>
      </c>
      <c r="B16703">
        <v>2019</v>
      </c>
      <c r="C16703">
        <v>9</v>
      </c>
      <c r="D16703" t="s">
        <v>132</v>
      </c>
      <c r="E16703" t="s">
        <v>128</v>
      </c>
      <c r="F16703" t="s">
        <v>197</v>
      </c>
      <c r="G16703" t="s">
        <v>110</v>
      </c>
      <c r="H16703" t="s">
        <v>104</v>
      </c>
      <c r="I16703" t="s">
        <v>76</v>
      </c>
      <c r="J16703" t="s">
        <v>105</v>
      </c>
      <c r="K16703" s="23">
        <v>0</v>
      </c>
      <c r="L16703" s="24">
        <v>7.4</v>
      </c>
      <c r="M16703" s="24">
        <v>0</v>
      </c>
      <c r="N16703" s="24">
        <v>0</v>
      </c>
      <c r="O16703" s="24">
        <v>0</v>
      </c>
      <c r="P16703" s="25">
        <v>34</v>
      </c>
    </row>
    <row r="16704" spans="1:16" x14ac:dyDescent="0.3">
      <c r="A16704" s="22">
        <v>43728</v>
      </c>
      <c r="B16704">
        <v>2019</v>
      </c>
      <c r="C16704">
        <v>9</v>
      </c>
      <c r="D16704" t="s">
        <v>132</v>
      </c>
      <c r="E16704" t="s">
        <v>128</v>
      </c>
      <c r="F16704" t="s">
        <v>197</v>
      </c>
      <c r="G16704" t="s">
        <v>110</v>
      </c>
      <c r="H16704" t="s">
        <v>106</v>
      </c>
      <c r="I16704" t="s">
        <v>69</v>
      </c>
      <c r="J16704" t="s">
        <v>107</v>
      </c>
      <c r="K16704" s="23">
        <v>1</v>
      </c>
      <c r="L16704" s="24">
        <v>16.5</v>
      </c>
      <c r="M16704" s="24">
        <v>16.5</v>
      </c>
      <c r="N16704" s="24">
        <v>12.87</v>
      </c>
      <c r="O16704" s="24">
        <v>3.63</v>
      </c>
      <c r="P16704" s="25">
        <v>22</v>
      </c>
    </row>
    <row r="16705" spans="1:16" x14ac:dyDescent="0.3">
      <c r="A16705" s="22">
        <v>43728</v>
      </c>
      <c r="B16705">
        <v>2019</v>
      </c>
      <c r="C16705">
        <v>9</v>
      </c>
      <c r="D16705" t="s">
        <v>132</v>
      </c>
      <c r="E16705" t="s">
        <v>128</v>
      </c>
      <c r="F16705" t="s">
        <v>197</v>
      </c>
      <c r="G16705" t="s">
        <v>110</v>
      </c>
      <c r="H16705" t="s">
        <v>108</v>
      </c>
      <c r="I16705" t="s">
        <v>72</v>
      </c>
      <c r="J16705" t="s">
        <v>109</v>
      </c>
      <c r="K16705" s="23">
        <v>3</v>
      </c>
      <c r="L16705" s="24">
        <v>8.1999999999999993</v>
      </c>
      <c r="M16705" s="24">
        <v>24.6</v>
      </c>
      <c r="N16705" s="24">
        <v>16.73</v>
      </c>
      <c r="O16705" s="24">
        <v>7.87</v>
      </c>
      <c r="P16705" s="25">
        <v>32</v>
      </c>
    </row>
    <row r="16706" spans="1:16" x14ac:dyDescent="0.3">
      <c r="A16706" s="22">
        <v>43729</v>
      </c>
      <c r="B16706">
        <v>2019</v>
      </c>
      <c r="C16706">
        <v>9</v>
      </c>
      <c r="D16706" t="s">
        <v>132</v>
      </c>
      <c r="E16706" t="s">
        <v>128</v>
      </c>
      <c r="F16706" t="s">
        <v>197</v>
      </c>
      <c r="G16706" t="s">
        <v>111</v>
      </c>
      <c r="H16706" t="s">
        <v>94</v>
      </c>
      <c r="I16706" t="s">
        <v>73</v>
      </c>
      <c r="J16706" t="s">
        <v>95</v>
      </c>
      <c r="K16706" s="23">
        <v>10.68</v>
      </c>
      <c r="L16706" s="24">
        <v>3.1</v>
      </c>
      <c r="M16706" s="24">
        <v>33.11</v>
      </c>
      <c r="N16706" s="24">
        <v>23.18</v>
      </c>
      <c r="O16706" s="24">
        <v>9.93</v>
      </c>
      <c r="P16706" s="25">
        <v>30</v>
      </c>
    </row>
    <row r="16707" spans="1:16" x14ac:dyDescent="0.3">
      <c r="A16707" s="22">
        <v>43729</v>
      </c>
      <c r="B16707">
        <v>2019</v>
      </c>
      <c r="C16707">
        <v>9</v>
      </c>
      <c r="D16707" t="s">
        <v>132</v>
      </c>
      <c r="E16707" t="s">
        <v>128</v>
      </c>
      <c r="F16707" t="s">
        <v>197</v>
      </c>
      <c r="G16707" t="s">
        <v>111</v>
      </c>
      <c r="H16707" t="s">
        <v>96</v>
      </c>
      <c r="I16707" t="s">
        <v>74</v>
      </c>
      <c r="J16707" t="s">
        <v>97</v>
      </c>
      <c r="K16707" s="23">
        <v>5.68</v>
      </c>
      <c r="L16707" s="24">
        <v>3.6</v>
      </c>
      <c r="M16707" s="24">
        <v>20.45</v>
      </c>
      <c r="N16707" s="24">
        <v>14.31</v>
      </c>
      <c r="O16707" s="24">
        <v>6.14</v>
      </c>
      <c r="P16707" s="25">
        <v>30</v>
      </c>
    </row>
    <row r="16708" spans="1:16" x14ac:dyDescent="0.3">
      <c r="A16708" s="22">
        <v>43729</v>
      </c>
      <c r="B16708">
        <v>2019</v>
      </c>
      <c r="C16708">
        <v>9</v>
      </c>
      <c r="D16708" t="s">
        <v>132</v>
      </c>
      <c r="E16708" t="s">
        <v>128</v>
      </c>
      <c r="F16708" t="s">
        <v>197</v>
      </c>
      <c r="G16708" t="s">
        <v>111</v>
      </c>
      <c r="H16708" t="s">
        <v>98</v>
      </c>
      <c r="I16708" t="s">
        <v>75</v>
      </c>
      <c r="J16708" t="s">
        <v>99</v>
      </c>
      <c r="K16708" s="23">
        <v>1</v>
      </c>
      <c r="L16708" s="24">
        <v>2.8</v>
      </c>
      <c r="M16708" s="24">
        <v>2.8</v>
      </c>
      <c r="N16708" s="24">
        <v>2.02</v>
      </c>
      <c r="O16708" s="24">
        <v>0.78</v>
      </c>
      <c r="P16708" s="25">
        <v>28</v>
      </c>
    </row>
    <row r="16709" spans="1:16" x14ac:dyDescent="0.3">
      <c r="A16709" s="22">
        <v>43729</v>
      </c>
      <c r="B16709">
        <v>2019</v>
      </c>
      <c r="C16709">
        <v>9</v>
      </c>
      <c r="D16709" t="s">
        <v>132</v>
      </c>
      <c r="E16709" t="s">
        <v>128</v>
      </c>
      <c r="F16709" t="s">
        <v>197</v>
      </c>
      <c r="G16709" t="s">
        <v>111</v>
      </c>
      <c r="H16709" t="s">
        <v>100</v>
      </c>
      <c r="I16709" t="s">
        <v>70</v>
      </c>
      <c r="J16709" t="s">
        <v>101</v>
      </c>
      <c r="K16709" s="23">
        <v>44.25</v>
      </c>
      <c r="L16709" s="24">
        <v>2.4</v>
      </c>
      <c r="M16709" s="24">
        <v>106.2</v>
      </c>
      <c r="N16709" s="24">
        <v>78.59</v>
      </c>
      <c r="O16709" s="24">
        <v>27.61</v>
      </c>
      <c r="P16709" s="25">
        <v>26</v>
      </c>
    </row>
    <row r="16710" spans="1:16" x14ac:dyDescent="0.3">
      <c r="A16710" s="22">
        <v>43729</v>
      </c>
      <c r="B16710">
        <v>2019</v>
      </c>
      <c r="C16710">
        <v>9</v>
      </c>
      <c r="D16710" t="s">
        <v>132</v>
      </c>
      <c r="E16710" t="s">
        <v>128</v>
      </c>
      <c r="F16710" t="s">
        <v>197</v>
      </c>
      <c r="G16710" t="s">
        <v>111</v>
      </c>
      <c r="H16710" t="s">
        <v>102</v>
      </c>
      <c r="I16710" t="s">
        <v>71</v>
      </c>
      <c r="J16710" t="s">
        <v>103</v>
      </c>
      <c r="K16710" s="23">
        <v>3</v>
      </c>
      <c r="L16710" s="24">
        <v>6.9</v>
      </c>
      <c r="M16710" s="24">
        <v>20.7</v>
      </c>
      <c r="N16710" s="24">
        <v>13.66</v>
      </c>
      <c r="O16710" s="24">
        <v>7.04</v>
      </c>
      <c r="P16710" s="25">
        <v>34</v>
      </c>
    </row>
    <row r="16711" spans="1:16" x14ac:dyDescent="0.3">
      <c r="A16711" s="22">
        <v>43729</v>
      </c>
      <c r="B16711">
        <v>2019</v>
      </c>
      <c r="C16711">
        <v>9</v>
      </c>
      <c r="D16711" t="s">
        <v>132</v>
      </c>
      <c r="E16711" t="s">
        <v>128</v>
      </c>
      <c r="F16711" t="s">
        <v>197</v>
      </c>
      <c r="G16711" t="s">
        <v>111</v>
      </c>
      <c r="H16711" t="s">
        <v>104</v>
      </c>
      <c r="I16711" t="s">
        <v>76</v>
      </c>
      <c r="J16711" t="s">
        <v>105</v>
      </c>
      <c r="K16711" s="23">
        <v>0</v>
      </c>
      <c r="L16711" s="24">
        <v>7.4</v>
      </c>
      <c r="M16711" s="24">
        <v>0</v>
      </c>
      <c r="N16711" s="24">
        <v>0</v>
      </c>
      <c r="O16711" s="24">
        <v>0</v>
      </c>
      <c r="P16711" s="25">
        <v>34</v>
      </c>
    </row>
    <row r="16712" spans="1:16" x14ac:dyDescent="0.3">
      <c r="A16712" s="22">
        <v>43729</v>
      </c>
      <c r="B16712">
        <v>2019</v>
      </c>
      <c r="C16712">
        <v>9</v>
      </c>
      <c r="D16712" t="s">
        <v>132</v>
      </c>
      <c r="E16712" t="s">
        <v>128</v>
      </c>
      <c r="F16712" t="s">
        <v>197</v>
      </c>
      <c r="G16712" t="s">
        <v>111</v>
      </c>
      <c r="H16712" t="s">
        <v>106</v>
      </c>
      <c r="I16712" t="s">
        <v>69</v>
      </c>
      <c r="J16712" t="s">
        <v>107</v>
      </c>
      <c r="K16712" s="23">
        <v>6</v>
      </c>
      <c r="L16712" s="24">
        <v>16.5</v>
      </c>
      <c r="M16712" s="24">
        <v>99</v>
      </c>
      <c r="N16712" s="24">
        <v>77.22</v>
      </c>
      <c r="O16712" s="24">
        <v>21.78</v>
      </c>
      <c r="P16712" s="25">
        <v>22</v>
      </c>
    </row>
    <row r="16713" spans="1:16" x14ac:dyDescent="0.3">
      <c r="A16713" s="22">
        <v>43729</v>
      </c>
      <c r="B16713">
        <v>2019</v>
      </c>
      <c r="C16713">
        <v>9</v>
      </c>
      <c r="D16713" t="s">
        <v>132</v>
      </c>
      <c r="E16713" t="s">
        <v>128</v>
      </c>
      <c r="F16713" t="s">
        <v>197</v>
      </c>
      <c r="G16713" t="s">
        <v>111</v>
      </c>
      <c r="H16713" t="s">
        <v>108</v>
      </c>
      <c r="I16713" t="s">
        <v>72</v>
      </c>
      <c r="J16713" t="s">
        <v>109</v>
      </c>
      <c r="K16713" s="23">
        <v>4</v>
      </c>
      <c r="L16713" s="24">
        <v>8.1999999999999993</v>
      </c>
      <c r="M16713" s="24">
        <v>32.799999999999997</v>
      </c>
      <c r="N16713" s="24">
        <v>22.3</v>
      </c>
      <c r="O16713" s="24">
        <v>10.5</v>
      </c>
      <c r="P16713" s="25">
        <v>32</v>
      </c>
    </row>
    <row r="16714" spans="1:16" x14ac:dyDescent="0.3">
      <c r="A16714" s="22">
        <v>43730</v>
      </c>
      <c r="B16714">
        <v>2019</v>
      </c>
      <c r="C16714">
        <v>9</v>
      </c>
      <c r="D16714" t="s">
        <v>132</v>
      </c>
      <c r="E16714" t="s">
        <v>128</v>
      </c>
      <c r="F16714" t="s">
        <v>197</v>
      </c>
      <c r="G16714" t="s">
        <v>112</v>
      </c>
      <c r="H16714" t="s">
        <v>94</v>
      </c>
      <c r="I16714" t="s">
        <v>73</v>
      </c>
      <c r="J16714" t="s">
        <v>95</v>
      </c>
      <c r="K16714" s="23">
        <v>3.33</v>
      </c>
      <c r="L16714" s="24">
        <v>3.1</v>
      </c>
      <c r="M16714" s="24">
        <v>10.32</v>
      </c>
      <c r="N16714" s="24">
        <v>7.22</v>
      </c>
      <c r="O16714" s="24">
        <v>3.1</v>
      </c>
      <c r="P16714" s="25">
        <v>30</v>
      </c>
    </row>
    <row r="16715" spans="1:16" x14ac:dyDescent="0.3">
      <c r="A16715" s="22">
        <v>43730</v>
      </c>
      <c r="B16715">
        <v>2019</v>
      </c>
      <c r="C16715">
        <v>9</v>
      </c>
      <c r="D16715" t="s">
        <v>132</v>
      </c>
      <c r="E16715" t="s">
        <v>128</v>
      </c>
      <c r="F16715" t="s">
        <v>197</v>
      </c>
      <c r="G16715" t="s">
        <v>112</v>
      </c>
      <c r="H16715" t="s">
        <v>96</v>
      </c>
      <c r="I16715" t="s">
        <v>74</v>
      </c>
      <c r="J16715" t="s">
        <v>97</v>
      </c>
      <c r="K16715" s="23">
        <v>3.34</v>
      </c>
      <c r="L16715" s="24">
        <v>3.6</v>
      </c>
      <c r="M16715" s="24">
        <v>12.02</v>
      </c>
      <c r="N16715" s="24">
        <v>8.41</v>
      </c>
      <c r="O16715" s="24">
        <v>3.61</v>
      </c>
      <c r="P16715" s="25">
        <v>30</v>
      </c>
    </row>
    <row r="16716" spans="1:16" x14ac:dyDescent="0.3">
      <c r="A16716" s="22">
        <v>43730</v>
      </c>
      <c r="B16716">
        <v>2019</v>
      </c>
      <c r="C16716">
        <v>9</v>
      </c>
      <c r="D16716" t="s">
        <v>132</v>
      </c>
      <c r="E16716" t="s">
        <v>128</v>
      </c>
      <c r="F16716" t="s">
        <v>197</v>
      </c>
      <c r="G16716" t="s">
        <v>112</v>
      </c>
      <c r="H16716" t="s">
        <v>98</v>
      </c>
      <c r="I16716" t="s">
        <v>75</v>
      </c>
      <c r="J16716" t="s">
        <v>99</v>
      </c>
      <c r="K16716" s="23">
        <v>1.9</v>
      </c>
      <c r="L16716" s="24">
        <v>2.8</v>
      </c>
      <c r="M16716" s="24">
        <v>5.32</v>
      </c>
      <c r="N16716" s="24">
        <v>3.83</v>
      </c>
      <c r="O16716" s="24">
        <v>1.49</v>
      </c>
      <c r="P16716" s="25">
        <v>28</v>
      </c>
    </row>
    <row r="16717" spans="1:16" x14ac:dyDescent="0.3">
      <c r="A16717" s="22">
        <v>43730</v>
      </c>
      <c r="B16717">
        <v>2019</v>
      </c>
      <c r="C16717">
        <v>9</v>
      </c>
      <c r="D16717" t="s">
        <v>132</v>
      </c>
      <c r="E16717" t="s">
        <v>128</v>
      </c>
      <c r="F16717" t="s">
        <v>197</v>
      </c>
      <c r="G16717" t="s">
        <v>112</v>
      </c>
      <c r="H16717" t="s">
        <v>100</v>
      </c>
      <c r="I16717" t="s">
        <v>70</v>
      </c>
      <c r="J16717" t="s">
        <v>101</v>
      </c>
      <c r="K16717" s="23">
        <v>56.5</v>
      </c>
      <c r="L16717" s="24">
        <v>2.4</v>
      </c>
      <c r="M16717" s="24">
        <v>135.6</v>
      </c>
      <c r="N16717" s="24">
        <v>100.34</v>
      </c>
      <c r="O16717" s="24">
        <v>35.26</v>
      </c>
      <c r="P16717" s="25">
        <v>26</v>
      </c>
    </row>
    <row r="16718" spans="1:16" x14ac:dyDescent="0.3">
      <c r="A16718" s="22">
        <v>43730</v>
      </c>
      <c r="B16718">
        <v>2019</v>
      </c>
      <c r="C16718">
        <v>9</v>
      </c>
      <c r="D16718" t="s">
        <v>132</v>
      </c>
      <c r="E16718" t="s">
        <v>128</v>
      </c>
      <c r="F16718" t="s">
        <v>197</v>
      </c>
      <c r="G16718" t="s">
        <v>112</v>
      </c>
      <c r="H16718" t="s">
        <v>102</v>
      </c>
      <c r="I16718" t="s">
        <v>71</v>
      </c>
      <c r="J16718" t="s">
        <v>103</v>
      </c>
      <c r="K16718" s="23">
        <v>3</v>
      </c>
      <c r="L16718" s="24">
        <v>6.9</v>
      </c>
      <c r="M16718" s="24">
        <v>20.7</v>
      </c>
      <c r="N16718" s="24">
        <v>13.66</v>
      </c>
      <c r="O16718" s="24">
        <v>7.04</v>
      </c>
      <c r="P16718" s="25">
        <v>34</v>
      </c>
    </row>
    <row r="16719" spans="1:16" x14ac:dyDescent="0.3">
      <c r="A16719" s="22">
        <v>43730</v>
      </c>
      <c r="B16719">
        <v>2019</v>
      </c>
      <c r="C16719">
        <v>9</v>
      </c>
      <c r="D16719" t="s">
        <v>132</v>
      </c>
      <c r="E16719" t="s">
        <v>128</v>
      </c>
      <c r="F16719" t="s">
        <v>197</v>
      </c>
      <c r="G16719" t="s">
        <v>112</v>
      </c>
      <c r="H16719" t="s">
        <v>104</v>
      </c>
      <c r="I16719" t="s">
        <v>76</v>
      </c>
      <c r="J16719" t="s">
        <v>105</v>
      </c>
      <c r="K16719" s="23">
        <v>0</v>
      </c>
      <c r="L16719" s="24">
        <v>7.4</v>
      </c>
      <c r="M16719" s="24">
        <v>0</v>
      </c>
      <c r="N16719" s="24">
        <v>0</v>
      </c>
      <c r="O16719" s="24">
        <v>0</v>
      </c>
      <c r="P16719" s="25">
        <v>34</v>
      </c>
    </row>
    <row r="16720" spans="1:16" x14ac:dyDescent="0.3">
      <c r="A16720" s="22">
        <v>43730</v>
      </c>
      <c r="B16720">
        <v>2019</v>
      </c>
      <c r="C16720">
        <v>9</v>
      </c>
      <c r="D16720" t="s">
        <v>132</v>
      </c>
      <c r="E16720" t="s">
        <v>128</v>
      </c>
      <c r="F16720" t="s">
        <v>197</v>
      </c>
      <c r="G16720" t="s">
        <v>112</v>
      </c>
      <c r="H16720" t="s">
        <v>106</v>
      </c>
      <c r="I16720" t="s">
        <v>69</v>
      </c>
      <c r="J16720" t="s">
        <v>107</v>
      </c>
      <c r="K16720" s="23">
        <v>8</v>
      </c>
      <c r="L16720" s="24">
        <v>16.5</v>
      </c>
      <c r="M16720" s="24">
        <v>132</v>
      </c>
      <c r="N16720" s="24">
        <v>102.96</v>
      </c>
      <c r="O16720" s="24">
        <v>29.04</v>
      </c>
      <c r="P16720" s="25">
        <v>22</v>
      </c>
    </row>
    <row r="16721" spans="1:16" x14ac:dyDescent="0.3">
      <c r="A16721" s="22">
        <v>43730</v>
      </c>
      <c r="B16721">
        <v>2019</v>
      </c>
      <c r="C16721">
        <v>9</v>
      </c>
      <c r="D16721" t="s">
        <v>132</v>
      </c>
      <c r="E16721" t="s">
        <v>128</v>
      </c>
      <c r="F16721" t="s">
        <v>197</v>
      </c>
      <c r="G16721" t="s">
        <v>112</v>
      </c>
      <c r="H16721" t="s">
        <v>108</v>
      </c>
      <c r="I16721" t="s">
        <v>72</v>
      </c>
      <c r="J16721" t="s">
        <v>109</v>
      </c>
      <c r="K16721" s="23">
        <v>4</v>
      </c>
      <c r="L16721" s="24">
        <v>8.1999999999999993</v>
      </c>
      <c r="M16721" s="24">
        <v>32.799999999999997</v>
      </c>
      <c r="N16721" s="24">
        <v>22.3</v>
      </c>
      <c r="O16721" s="24">
        <v>10.5</v>
      </c>
      <c r="P16721" s="25">
        <v>32</v>
      </c>
    </row>
    <row r="16722" spans="1:16" x14ac:dyDescent="0.3">
      <c r="A16722" s="22">
        <v>43731</v>
      </c>
      <c r="B16722">
        <v>2019</v>
      </c>
      <c r="C16722">
        <v>9</v>
      </c>
      <c r="D16722" t="s">
        <v>132</v>
      </c>
      <c r="E16722" t="s">
        <v>128</v>
      </c>
      <c r="F16722" t="s">
        <v>197</v>
      </c>
      <c r="G16722" t="s">
        <v>113</v>
      </c>
      <c r="H16722" t="s">
        <v>94</v>
      </c>
      <c r="I16722" t="s">
        <v>73</v>
      </c>
      <c r="J16722" t="s">
        <v>95</v>
      </c>
      <c r="K16722" s="23">
        <v>5.34</v>
      </c>
      <c r="L16722" s="24">
        <v>3.1</v>
      </c>
      <c r="M16722" s="24">
        <v>16.55</v>
      </c>
      <c r="N16722" s="24">
        <v>11.58</v>
      </c>
      <c r="O16722" s="24">
        <v>4.97</v>
      </c>
      <c r="P16722" s="25">
        <v>30</v>
      </c>
    </row>
    <row r="16723" spans="1:16" x14ac:dyDescent="0.3">
      <c r="A16723" s="22">
        <v>43731</v>
      </c>
      <c r="B16723">
        <v>2019</v>
      </c>
      <c r="C16723">
        <v>9</v>
      </c>
      <c r="D16723" t="s">
        <v>132</v>
      </c>
      <c r="E16723" t="s">
        <v>128</v>
      </c>
      <c r="F16723" t="s">
        <v>197</v>
      </c>
      <c r="G16723" t="s">
        <v>113</v>
      </c>
      <c r="H16723" t="s">
        <v>96</v>
      </c>
      <c r="I16723" t="s">
        <v>74</v>
      </c>
      <c r="J16723" t="s">
        <v>97</v>
      </c>
      <c r="K16723" s="23">
        <v>4.55</v>
      </c>
      <c r="L16723" s="24">
        <v>3.6</v>
      </c>
      <c r="M16723" s="24">
        <v>16.38</v>
      </c>
      <c r="N16723" s="24">
        <v>11.47</v>
      </c>
      <c r="O16723" s="24">
        <v>4.91</v>
      </c>
      <c r="P16723" s="25">
        <v>30</v>
      </c>
    </row>
    <row r="16724" spans="1:16" x14ac:dyDescent="0.3">
      <c r="A16724" s="22">
        <v>43731</v>
      </c>
      <c r="B16724">
        <v>2019</v>
      </c>
      <c r="C16724">
        <v>9</v>
      </c>
      <c r="D16724" t="s">
        <v>132</v>
      </c>
      <c r="E16724" t="s">
        <v>128</v>
      </c>
      <c r="F16724" t="s">
        <v>197</v>
      </c>
      <c r="G16724" t="s">
        <v>113</v>
      </c>
      <c r="H16724" t="s">
        <v>98</v>
      </c>
      <c r="I16724" t="s">
        <v>75</v>
      </c>
      <c r="J16724" t="s">
        <v>99</v>
      </c>
      <c r="K16724" s="23">
        <v>3.3</v>
      </c>
      <c r="L16724" s="24">
        <v>2.8</v>
      </c>
      <c r="M16724" s="24">
        <v>9.24</v>
      </c>
      <c r="N16724" s="24">
        <v>6.65</v>
      </c>
      <c r="O16724" s="24">
        <v>2.59</v>
      </c>
      <c r="P16724" s="25">
        <v>28</v>
      </c>
    </row>
    <row r="16725" spans="1:16" x14ac:dyDescent="0.3">
      <c r="A16725" s="22">
        <v>43731</v>
      </c>
      <c r="B16725">
        <v>2019</v>
      </c>
      <c r="C16725">
        <v>9</v>
      </c>
      <c r="D16725" t="s">
        <v>132</v>
      </c>
      <c r="E16725" t="s">
        <v>128</v>
      </c>
      <c r="F16725" t="s">
        <v>197</v>
      </c>
      <c r="G16725" t="s">
        <v>113</v>
      </c>
      <c r="H16725" t="s">
        <v>100</v>
      </c>
      <c r="I16725" t="s">
        <v>70</v>
      </c>
      <c r="J16725" t="s">
        <v>101</v>
      </c>
      <c r="K16725" s="23">
        <v>55</v>
      </c>
      <c r="L16725" s="24">
        <v>2.4</v>
      </c>
      <c r="M16725" s="24">
        <v>132</v>
      </c>
      <c r="N16725" s="24">
        <v>97.68</v>
      </c>
      <c r="O16725" s="24">
        <v>34.32</v>
      </c>
      <c r="P16725" s="25">
        <v>26</v>
      </c>
    </row>
    <row r="16726" spans="1:16" x14ac:dyDescent="0.3">
      <c r="A16726" s="22">
        <v>43731</v>
      </c>
      <c r="B16726">
        <v>2019</v>
      </c>
      <c r="C16726">
        <v>9</v>
      </c>
      <c r="D16726" t="s">
        <v>132</v>
      </c>
      <c r="E16726" t="s">
        <v>128</v>
      </c>
      <c r="F16726" t="s">
        <v>197</v>
      </c>
      <c r="G16726" t="s">
        <v>113</v>
      </c>
      <c r="H16726" t="s">
        <v>102</v>
      </c>
      <c r="I16726" t="s">
        <v>71</v>
      </c>
      <c r="J16726" t="s">
        <v>103</v>
      </c>
      <c r="K16726" s="23">
        <v>6</v>
      </c>
      <c r="L16726" s="24">
        <v>6.9</v>
      </c>
      <c r="M16726" s="24">
        <v>41.4</v>
      </c>
      <c r="N16726" s="24">
        <v>27.32</v>
      </c>
      <c r="O16726" s="24">
        <v>14.08</v>
      </c>
      <c r="P16726" s="25">
        <v>34</v>
      </c>
    </row>
    <row r="16727" spans="1:16" x14ac:dyDescent="0.3">
      <c r="A16727" s="22">
        <v>43731</v>
      </c>
      <c r="B16727">
        <v>2019</v>
      </c>
      <c r="C16727">
        <v>9</v>
      </c>
      <c r="D16727" t="s">
        <v>132</v>
      </c>
      <c r="E16727" t="s">
        <v>128</v>
      </c>
      <c r="F16727" t="s">
        <v>197</v>
      </c>
      <c r="G16727" t="s">
        <v>113</v>
      </c>
      <c r="H16727" t="s">
        <v>104</v>
      </c>
      <c r="I16727" t="s">
        <v>76</v>
      </c>
      <c r="J16727" t="s">
        <v>105</v>
      </c>
      <c r="K16727" s="23">
        <v>0</v>
      </c>
      <c r="L16727" s="24">
        <v>7.4</v>
      </c>
      <c r="M16727" s="24">
        <v>0</v>
      </c>
      <c r="N16727" s="24">
        <v>0</v>
      </c>
      <c r="O16727" s="24">
        <v>0</v>
      </c>
      <c r="P16727" s="25">
        <v>34</v>
      </c>
    </row>
    <row r="16728" spans="1:16" x14ac:dyDescent="0.3">
      <c r="A16728" s="22">
        <v>43731</v>
      </c>
      <c r="B16728">
        <v>2019</v>
      </c>
      <c r="C16728">
        <v>9</v>
      </c>
      <c r="D16728" t="s">
        <v>132</v>
      </c>
      <c r="E16728" t="s">
        <v>128</v>
      </c>
      <c r="F16728" t="s">
        <v>197</v>
      </c>
      <c r="G16728" t="s">
        <v>113</v>
      </c>
      <c r="H16728" t="s">
        <v>106</v>
      </c>
      <c r="I16728" t="s">
        <v>69</v>
      </c>
      <c r="J16728" t="s">
        <v>107</v>
      </c>
      <c r="K16728" s="23">
        <v>1</v>
      </c>
      <c r="L16728" s="24">
        <v>16.5</v>
      </c>
      <c r="M16728" s="24">
        <v>16.5</v>
      </c>
      <c r="N16728" s="24">
        <v>12.87</v>
      </c>
      <c r="O16728" s="24">
        <v>3.63</v>
      </c>
      <c r="P16728" s="25">
        <v>22</v>
      </c>
    </row>
    <row r="16729" spans="1:16" x14ac:dyDescent="0.3">
      <c r="A16729" s="22">
        <v>43731</v>
      </c>
      <c r="B16729">
        <v>2019</v>
      </c>
      <c r="C16729">
        <v>9</v>
      </c>
      <c r="D16729" t="s">
        <v>132</v>
      </c>
      <c r="E16729" t="s">
        <v>128</v>
      </c>
      <c r="F16729" t="s">
        <v>197</v>
      </c>
      <c r="G16729" t="s">
        <v>113</v>
      </c>
      <c r="H16729" t="s">
        <v>108</v>
      </c>
      <c r="I16729" t="s">
        <v>72</v>
      </c>
      <c r="J16729" t="s">
        <v>109</v>
      </c>
      <c r="K16729" s="23">
        <v>4</v>
      </c>
      <c r="L16729" s="24">
        <v>8.1999999999999993</v>
      </c>
      <c r="M16729" s="24">
        <v>32.799999999999997</v>
      </c>
      <c r="N16729" s="24">
        <v>22.3</v>
      </c>
      <c r="O16729" s="24">
        <v>10.5</v>
      </c>
      <c r="P16729" s="25">
        <v>32</v>
      </c>
    </row>
    <row r="16730" spans="1:16" x14ac:dyDescent="0.3">
      <c r="A16730" s="22">
        <v>43732</v>
      </c>
      <c r="B16730">
        <v>2019</v>
      </c>
      <c r="C16730">
        <v>9</v>
      </c>
      <c r="D16730" t="s">
        <v>132</v>
      </c>
      <c r="E16730" t="s">
        <v>128</v>
      </c>
      <c r="F16730" t="s">
        <v>197</v>
      </c>
      <c r="G16730" t="s">
        <v>114</v>
      </c>
      <c r="H16730" t="s">
        <v>94</v>
      </c>
      <c r="I16730" t="s">
        <v>73</v>
      </c>
      <c r="J16730" t="s">
        <v>95</v>
      </c>
      <c r="K16730" s="23">
        <v>2</v>
      </c>
      <c r="L16730" s="24">
        <v>3.1</v>
      </c>
      <c r="M16730" s="24">
        <v>6.2</v>
      </c>
      <c r="N16730" s="24">
        <v>4.34</v>
      </c>
      <c r="O16730" s="24">
        <v>1.86</v>
      </c>
      <c r="P16730" s="25">
        <v>30</v>
      </c>
    </row>
    <row r="16731" spans="1:16" x14ac:dyDescent="0.3">
      <c r="A16731" s="22">
        <v>43732</v>
      </c>
      <c r="B16731">
        <v>2019</v>
      </c>
      <c r="C16731">
        <v>9</v>
      </c>
      <c r="D16731" t="s">
        <v>132</v>
      </c>
      <c r="E16731" t="s">
        <v>128</v>
      </c>
      <c r="F16731" t="s">
        <v>197</v>
      </c>
      <c r="G16731" t="s">
        <v>114</v>
      </c>
      <c r="H16731" t="s">
        <v>96</v>
      </c>
      <c r="I16731" t="s">
        <v>74</v>
      </c>
      <c r="J16731" t="s">
        <v>97</v>
      </c>
      <c r="K16731" s="23">
        <v>1.34</v>
      </c>
      <c r="L16731" s="24">
        <v>3.6</v>
      </c>
      <c r="M16731" s="24">
        <v>4.82</v>
      </c>
      <c r="N16731" s="24">
        <v>3.37</v>
      </c>
      <c r="O16731" s="24">
        <v>1.45</v>
      </c>
      <c r="P16731" s="25">
        <v>30</v>
      </c>
    </row>
    <row r="16732" spans="1:16" x14ac:dyDescent="0.3">
      <c r="A16732" s="22">
        <v>43732</v>
      </c>
      <c r="B16732">
        <v>2019</v>
      </c>
      <c r="C16732">
        <v>9</v>
      </c>
      <c r="D16732" t="s">
        <v>132</v>
      </c>
      <c r="E16732" t="s">
        <v>128</v>
      </c>
      <c r="F16732" t="s">
        <v>197</v>
      </c>
      <c r="G16732" t="s">
        <v>114</v>
      </c>
      <c r="H16732" t="s">
        <v>98</v>
      </c>
      <c r="I16732" t="s">
        <v>75</v>
      </c>
      <c r="J16732" t="s">
        <v>99</v>
      </c>
      <c r="K16732" s="23">
        <v>6</v>
      </c>
      <c r="L16732" s="24">
        <v>2.8</v>
      </c>
      <c r="M16732" s="24">
        <v>16.8</v>
      </c>
      <c r="N16732" s="24">
        <v>12.1</v>
      </c>
      <c r="O16732" s="24">
        <v>4.7</v>
      </c>
      <c r="P16732" s="25">
        <v>28</v>
      </c>
    </row>
    <row r="16733" spans="1:16" x14ac:dyDescent="0.3">
      <c r="A16733" s="22">
        <v>43732</v>
      </c>
      <c r="B16733">
        <v>2019</v>
      </c>
      <c r="C16733">
        <v>9</v>
      </c>
      <c r="D16733" t="s">
        <v>132</v>
      </c>
      <c r="E16733" t="s">
        <v>128</v>
      </c>
      <c r="F16733" t="s">
        <v>197</v>
      </c>
      <c r="G16733" t="s">
        <v>114</v>
      </c>
      <c r="H16733" t="s">
        <v>100</v>
      </c>
      <c r="I16733" t="s">
        <v>70</v>
      </c>
      <c r="J16733" t="s">
        <v>101</v>
      </c>
      <c r="K16733" s="23">
        <v>61.3</v>
      </c>
      <c r="L16733" s="24">
        <v>2.4</v>
      </c>
      <c r="M16733" s="24">
        <v>147.12</v>
      </c>
      <c r="N16733" s="24">
        <v>108.87</v>
      </c>
      <c r="O16733" s="24">
        <v>38.25</v>
      </c>
      <c r="P16733" s="25">
        <v>26</v>
      </c>
    </row>
    <row r="16734" spans="1:16" x14ac:dyDescent="0.3">
      <c r="A16734" s="22">
        <v>43732</v>
      </c>
      <c r="B16734">
        <v>2019</v>
      </c>
      <c r="C16734">
        <v>9</v>
      </c>
      <c r="D16734" t="s">
        <v>132</v>
      </c>
      <c r="E16734" t="s">
        <v>128</v>
      </c>
      <c r="F16734" t="s">
        <v>197</v>
      </c>
      <c r="G16734" t="s">
        <v>114</v>
      </c>
      <c r="H16734" t="s">
        <v>102</v>
      </c>
      <c r="I16734" t="s">
        <v>71</v>
      </c>
      <c r="J16734" t="s">
        <v>103</v>
      </c>
      <c r="K16734" s="23">
        <v>12</v>
      </c>
      <c r="L16734" s="24">
        <v>6.9</v>
      </c>
      <c r="M16734" s="24">
        <v>82.8</v>
      </c>
      <c r="N16734" s="24">
        <v>54.65</v>
      </c>
      <c r="O16734" s="24">
        <v>28.15</v>
      </c>
      <c r="P16734" s="25">
        <v>34</v>
      </c>
    </row>
    <row r="16735" spans="1:16" x14ac:dyDescent="0.3">
      <c r="A16735" s="22">
        <v>43732</v>
      </c>
      <c r="B16735">
        <v>2019</v>
      </c>
      <c r="C16735">
        <v>9</v>
      </c>
      <c r="D16735" t="s">
        <v>132</v>
      </c>
      <c r="E16735" t="s">
        <v>128</v>
      </c>
      <c r="F16735" t="s">
        <v>197</v>
      </c>
      <c r="G16735" t="s">
        <v>114</v>
      </c>
      <c r="H16735" t="s">
        <v>104</v>
      </c>
      <c r="I16735" t="s">
        <v>76</v>
      </c>
      <c r="J16735" t="s">
        <v>105</v>
      </c>
      <c r="K16735" s="23">
        <v>0</v>
      </c>
      <c r="L16735" s="24">
        <v>7.4</v>
      </c>
      <c r="M16735" s="24">
        <v>0</v>
      </c>
      <c r="N16735" s="24">
        <v>0</v>
      </c>
      <c r="O16735" s="24">
        <v>0</v>
      </c>
      <c r="P16735" s="25">
        <v>34</v>
      </c>
    </row>
    <row r="16736" spans="1:16" x14ac:dyDescent="0.3">
      <c r="A16736" s="22">
        <v>43732</v>
      </c>
      <c r="B16736">
        <v>2019</v>
      </c>
      <c r="C16736">
        <v>9</v>
      </c>
      <c r="D16736" t="s">
        <v>132</v>
      </c>
      <c r="E16736" t="s">
        <v>128</v>
      </c>
      <c r="F16736" t="s">
        <v>197</v>
      </c>
      <c r="G16736" t="s">
        <v>114</v>
      </c>
      <c r="H16736" t="s">
        <v>106</v>
      </c>
      <c r="I16736" t="s">
        <v>69</v>
      </c>
      <c r="J16736" t="s">
        <v>107</v>
      </c>
      <c r="K16736" s="23">
        <v>1</v>
      </c>
      <c r="L16736" s="24">
        <v>16.5</v>
      </c>
      <c r="M16736" s="24">
        <v>16.5</v>
      </c>
      <c r="N16736" s="24">
        <v>12.87</v>
      </c>
      <c r="O16736" s="24">
        <v>3.63</v>
      </c>
      <c r="P16736" s="25">
        <v>22</v>
      </c>
    </row>
    <row r="16737" spans="1:16" x14ac:dyDescent="0.3">
      <c r="A16737" s="22">
        <v>43732</v>
      </c>
      <c r="B16737">
        <v>2019</v>
      </c>
      <c r="C16737">
        <v>9</v>
      </c>
      <c r="D16737" t="s">
        <v>132</v>
      </c>
      <c r="E16737" t="s">
        <v>128</v>
      </c>
      <c r="F16737" t="s">
        <v>197</v>
      </c>
      <c r="G16737" t="s">
        <v>114</v>
      </c>
      <c r="H16737" t="s">
        <v>108</v>
      </c>
      <c r="I16737" t="s">
        <v>72</v>
      </c>
      <c r="J16737" t="s">
        <v>109</v>
      </c>
      <c r="K16737" s="23">
        <v>6</v>
      </c>
      <c r="L16737" s="24">
        <v>8.1999999999999993</v>
      </c>
      <c r="M16737" s="24">
        <v>49.2</v>
      </c>
      <c r="N16737" s="24">
        <v>33.46</v>
      </c>
      <c r="O16737" s="24">
        <v>15.74</v>
      </c>
      <c r="P16737" s="25">
        <v>32</v>
      </c>
    </row>
    <row r="16738" spans="1:16" x14ac:dyDescent="0.3">
      <c r="A16738" s="22">
        <v>43733</v>
      </c>
      <c r="B16738">
        <v>2019</v>
      </c>
      <c r="C16738">
        <v>9</v>
      </c>
      <c r="D16738" t="s">
        <v>132</v>
      </c>
      <c r="E16738" t="s">
        <v>128</v>
      </c>
      <c r="F16738" t="s">
        <v>197</v>
      </c>
      <c r="G16738" t="s">
        <v>115</v>
      </c>
      <c r="H16738" t="s">
        <v>94</v>
      </c>
      <c r="I16738" t="s">
        <v>73</v>
      </c>
      <c r="J16738" t="s">
        <v>95</v>
      </c>
      <c r="K16738" s="23">
        <v>6</v>
      </c>
      <c r="L16738" s="24">
        <v>3.1</v>
      </c>
      <c r="M16738" s="24">
        <v>18.600000000000001</v>
      </c>
      <c r="N16738" s="24">
        <v>13.02</v>
      </c>
      <c r="O16738" s="24">
        <v>5.58</v>
      </c>
      <c r="P16738" s="25">
        <v>30</v>
      </c>
    </row>
    <row r="16739" spans="1:16" x14ac:dyDescent="0.3">
      <c r="A16739" s="22">
        <v>43733</v>
      </c>
      <c r="B16739">
        <v>2019</v>
      </c>
      <c r="C16739">
        <v>9</v>
      </c>
      <c r="D16739" t="s">
        <v>132</v>
      </c>
      <c r="E16739" t="s">
        <v>128</v>
      </c>
      <c r="F16739" t="s">
        <v>197</v>
      </c>
      <c r="G16739" t="s">
        <v>115</v>
      </c>
      <c r="H16739" t="s">
        <v>96</v>
      </c>
      <c r="I16739" t="s">
        <v>74</v>
      </c>
      <c r="J16739" t="s">
        <v>97</v>
      </c>
      <c r="K16739" s="23">
        <v>3.67</v>
      </c>
      <c r="L16739" s="24">
        <v>3.6</v>
      </c>
      <c r="M16739" s="24">
        <v>13.21</v>
      </c>
      <c r="N16739" s="24">
        <v>9.25</v>
      </c>
      <c r="O16739" s="24">
        <v>3.96</v>
      </c>
      <c r="P16739" s="25">
        <v>30</v>
      </c>
    </row>
    <row r="16740" spans="1:16" x14ac:dyDescent="0.3">
      <c r="A16740" s="22">
        <v>43733</v>
      </c>
      <c r="B16740">
        <v>2019</v>
      </c>
      <c r="C16740">
        <v>9</v>
      </c>
      <c r="D16740" t="s">
        <v>132</v>
      </c>
      <c r="E16740" t="s">
        <v>128</v>
      </c>
      <c r="F16740" t="s">
        <v>197</v>
      </c>
      <c r="G16740" t="s">
        <v>115</v>
      </c>
      <c r="H16740" t="s">
        <v>98</v>
      </c>
      <c r="I16740" t="s">
        <v>75</v>
      </c>
      <c r="J16740" t="s">
        <v>99</v>
      </c>
      <c r="K16740" s="23">
        <v>4.2</v>
      </c>
      <c r="L16740" s="24">
        <v>2.8</v>
      </c>
      <c r="M16740" s="24">
        <v>11.76</v>
      </c>
      <c r="N16740" s="24">
        <v>8.4700000000000006</v>
      </c>
      <c r="O16740" s="24">
        <v>3.29</v>
      </c>
      <c r="P16740" s="25">
        <v>28</v>
      </c>
    </row>
    <row r="16741" spans="1:16" x14ac:dyDescent="0.3">
      <c r="A16741" s="22">
        <v>43733</v>
      </c>
      <c r="B16741">
        <v>2019</v>
      </c>
      <c r="C16741">
        <v>9</v>
      </c>
      <c r="D16741" t="s">
        <v>132</v>
      </c>
      <c r="E16741" t="s">
        <v>128</v>
      </c>
      <c r="F16741" t="s">
        <v>197</v>
      </c>
      <c r="G16741" t="s">
        <v>115</v>
      </c>
      <c r="H16741" t="s">
        <v>100</v>
      </c>
      <c r="I16741" t="s">
        <v>70</v>
      </c>
      <c r="J16741" t="s">
        <v>101</v>
      </c>
      <c r="K16741" s="23">
        <v>32.5</v>
      </c>
      <c r="L16741" s="24">
        <v>2.4</v>
      </c>
      <c r="M16741" s="24">
        <v>78</v>
      </c>
      <c r="N16741" s="24">
        <v>57.72</v>
      </c>
      <c r="O16741" s="24">
        <v>20.28</v>
      </c>
      <c r="P16741" s="25">
        <v>26</v>
      </c>
    </row>
    <row r="16742" spans="1:16" x14ac:dyDescent="0.3">
      <c r="A16742" s="22">
        <v>43733</v>
      </c>
      <c r="B16742">
        <v>2019</v>
      </c>
      <c r="C16742">
        <v>9</v>
      </c>
      <c r="D16742" t="s">
        <v>132</v>
      </c>
      <c r="E16742" t="s">
        <v>128</v>
      </c>
      <c r="F16742" t="s">
        <v>197</v>
      </c>
      <c r="G16742" t="s">
        <v>115</v>
      </c>
      <c r="H16742" t="s">
        <v>102</v>
      </c>
      <c r="I16742" t="s">
        <v>71</v>
      </c>
      <c r="J16742" t="s">
        <v>103</v>
      </c>
      <c r="K16742" s="23">
        <v>14</v>
      </c>
      <c r="L16742" s="24">
        <v>6.9</v>
      </c>
      <c r="M16742" s="24">
        <v>96.6</v>
      </c>
      <c r="N16742" s="24">
        <v>63.76</v>
      </c>
      <c r="O16742" s="24">
        <v>32.840000000000003</v>
      </c>
      <c r="P16742" s="25">
        <v>34</v>
      </c>
    </row>
    <row r="16743" spans="1:16" x14ac:dyDescent="0.3">
      <c r="A16743" s="22">
        <v>43733</v>
      </c>
      <c r="B16743">
        <v>2019</v>
      </c>
      <c r="C16743">
        <v>9</v>
      </c>
      <c r="D16743" t="s">
        <v>132</v>
      </c>
      <c r="E16743" t="s">
        <v>128</v>
      </c>
      <c r="F16743" t="s">
        <v>197</v>
      </c>
      <c r="G16743" t="s">
        <v>115</v>
      </c>
      <c r="H16743" t="s">
        <v>104</v>
      </c>
      <c r="I16743" t="s">
        <v>76</v>
      </c>
      <c r="J16743" t="s">
        <v>105</v>
      </c>
      <c r="K16743" s="23">
        <v>1</v>
      </c>
      <c r="L16743" s="24">
        <v>7.4</v>
      </c>
      <c r="M16743" s="24">
        <v>7.4</v>
      </c>
      <c r="N16743" s="24">
        <v>4.88</v>
      </c>
      <c r="O16743" s="24">
        <v>2.52</v>
      </c>
      <c r="P16743" s="25">
        <v>34</v>
      </c>
    </row>
    <row r="16744" spans="1:16" x14ac:dyDescent="0.3">
      <c r="A16744" s="22">
        <v>43733</v>
      </c>
      <c r="B16744">
        <v>2019</v>
      </c>
      <c r="C16744">
        <v>9</v>
      </c>
      <c r="D16744" t="s">
        <v>132</v>
      </c>
      <c r="E16744" t="s">
        <v>128</v>
      </c>
      <c r="F16744" t="s">
        <v>197</v>
      </c>
      <c r="G16744" t="s">
        <v>115</v>
      </c>
      <c r="H16744" t="s">
        <v>106</v>
      </c>
      <c r="I16744" t="s">
        <v>69</v>
      </c>
      <c r="J16744" t="s">
        <v>107</v>
      </c>
      <c r="K16744" s="23">
        <v>1.42</v>
      </c>
      <c r="L16744" s="24">
        <v>16.5</v>
      </c>
      <c r="M16744" s="24">
        <v>23.43</v>
      </c>
      <c r="N16744" s="24">
        <v>18.28</v>
      </c>
      <c r="O16744" s="24">
        <v>5.15</v>
      </c>
      <c r="P16744" s="25">
        <v>22</v>
      </c>
    </row>
    <row r="16745" spans="1:16" x14ac:dyDescent="0.3">
      <c r="A16745" s="22">
        <v>43733</v>
      </c>
      <c r="B16745">
        <v>2019</v>
      </c>
      <c r="C16745">
        <v>9</v>
      </c>
      <c r="D16745" t="s">
        <v>132</v>
      </c>
      <c r="E16745" t="s">
        <v>128</v>
      </c>
      <c r="F16745" t="s">
        <v>197</v>
      </c>
      <c r="G16745" t="s">
        <v>115</v>
      </c>
      <c r="H16745" t="s">
        <v>108</v>
      </c>
      <c r="I16745" t="s">
        <v>72</v>
      </c>
      <c r="J16745" t="s">
        <v>109</v>
      </c>
      <c r="K16745" s="23">
        <v>4</v>
      </c>
      <c r="L16745" s="24">
        <v>8.1999999999999993</v>
      </c>
      <c r="M16745" s="24">
        <v>32.799999999999997</v>
      </c>
      <c r="N16745" s="24">
        <v>22.3</v>
      </c>
      <c r="O16745" s="24">
        <v>10.5</v>
      </c>
      <c r="P16745" s="25">
        <v>32</v>
      </c>
    </row>
    <row r="16746" spans="1:16" x14ac:dyDescent="0.3">
      <c r="A16746" s="22">
        <v>43734</v>
      </c>
      <c r="B16746">
        <v>2019</v>
      </c>
      <c r="C16746">
        <v>9</v>
      </c>
      <c r="D16746" t="s">
        <v>132</v>
      </c>
      <c r="E16746" t="s">
        <v>128</v>
      </c>
      <c r="F16746" t="s">
        <v>197</v>
      </c>
      <c r="G16746" t="s">
        <v>93</v>
      </c>
      <c r="H16746" t="s">
        <v>94</v>
      </c>
      <c r="I16746" t="s">
        <v>73</v>
      </c>
      <c r="J16746" t="s">
        <v>95</v>
      </c>
      <c r="K16746" s="23">
        <v>5.5</v>
      </c>
      <c r="L16746" s="24">
        <v>3.1</v>
      </c>
      <c r="M16746" s="24">
        <v>17.05</v>
      </c>
      <c r="N16746" s="24">
        <v>11.94</v>
      </c>
      <c r="O16746" s="24">
        <v>5.1100000000000003</v>
      </c>
      <c r="P16746" s="25">
        <v>30</v>
      </c>
    </row>
    <row r="16747" spans="1:16" x14ac:dyDescent="0.3">
      <c r="A16747" s="22">
        <v>43734</v>
      </c>
      <c r="B16747">
        <v>2019</v>
      </c>
      <c r="C16747">
        <v>9</v>
      </c>
      <c r="D16747" t="s">
        <v>132</v>
      </c>
      <c r="E16747" t="s">
        <v>128</v>
      </c>
      <c r="F16747" t="s">
        <v>197</v>
      </c>
      <c r="G16747" t="s">
        <v>93</v>
      </c>
      <c r="H16747" t="s">
        <v>96</v>
      </c>
      <c r="I16747" t="s">
        <v>74</v>
      </c>
      <c r="J16747" t="s">
        <v>97</v>
      </c>
      <c r="K16747" s="23">
        <v>3.03</v>
      </c>
      <c r="L16747" s="24">
        <v>3.6</v>
      </c>
      <c r="M16747" s="24">
        <v>10.91</v>
      </c>
      <c r="N16747" s="24">
        <v>7.64</v>
      </c>
      <c r="O16747" s="24">
        <v>3.27</v>
      </c>
      <c r="P16747" s="25">
        <v>30</v>
      </c>
    </row>
    <row r="16748" spans="1:16" x14ac:dyDescent="0.3">
      <c r="A16748" s="22">
        <v>43734</v>
      </c>
      <c r="B16748">
        <v>2019</v>
      </c>
      <c r="C16748">
        <v>9</v>
      </c>
      <c r="D16748" t="s">
        <v>132</v>
      </c>
      <c r="E16748" t="s">
        <v>128</v>
      </c>
      <c r="F16748" t="s">
        <v>197</v>
      </c>
      <c r="G16748" t="s">
        <v>93</v>
      </c>
      <c r="H16748" t="s">
        <v>98</v>
      </c>
      <c r="I16748" t="s">
        <v>75</v>
      </c>
      <c r="J16748" t="s">
        <v>99</v>
      </c>
      <c r="K16748" s="23">
        <v>2</v>
      </c>
      <c r="L16748" s="24">
        <v>2.8</v>
      </c>
      <c r="M16748" s="24">
        <v>5.6</v>
      </c>
      <c r="N16748" s="24">
        <v>4.03</v>
      </c>
      <c r="O16748" s="24">
        <v>1.57</v>
      </c>
      <c r="P16748" s="25">
        <v>28</v>
      </c>
    </row>
    <row r="16749" spans="1:16" x14ac:dyDescent="0.3">
      <c r="A16749" s="22">
        <v>43734</v>
      </c>
      <c r="B16749">
        <v>2019</v>
      </c>
      <c r="C16749">
        <v>9</v>
      </c>
      <c r="D16749" t="s">
        <v>132</v>
      </c>
      <c r="E16749" t="s">
        <v>128</v>
      </c>
      <c r="F16749" t="s">
        <v>197</v>
      </c>
      <c r="G16749" t="s">
        <v>93</v>
      </c>
      <c r="H16749" t="s">
        <v>100</v>
      </c>
      <c r="I16749" t="s">
        <v>70</v>
      </c>
      <c r="J16749" t="s">
        <v>101</v>
      </c>
      <c r="K16749" s="23">
        <v>31</v>
      </c>
      <c r="L16749" s="24">
        <v>2.4</v>
      </c>
      <c r="M16749" s="24">
        <v>74.400000000000006</v>
      </c>
      <c r="N16749" s="24">
        <v>55.06</v>
      </c>
      <c r="O16749" s="24">
        <v>19.34</v>
      </c>
      <c r="P16749" s="25">
        <v>26</v>
      </c>
    </row>
    <row r="16750" spans="1:16" x14ac:dyDescent="0.3">
      <c r="A16750" s="22">
        <v>43734</v>
      </c>
      <c r="B16750">
        <v>2019</v>
      </c>
      <c r="C16750">
        <v>9</v>
      </c>
      <c r="D16750" t="s">
        <v>132</v>
      </c>
      <c r="E16750" t="s">
        <v>128</v>
      </c>
      <c r="F16750" t="s">
        <v>197</v>
      </c>
      <c r="G16750" t="s">
        <v>93</v>
      </c>
      <c r="H16750" t="s">
        <v>102</v>
      </c>
      <c r="I16750" t="s">
        <v>71</v>
      </c>
      <c r="J16750" t="s">
        <v>103</v>
      </c>
      <c r="K16750" s="23">
        <v>13</v>
      </c>
      <c r="L16750" s="24">
        <v>6.9</v>
      </c>
      <c r="M16750" s="24">
        <v>89.7</v>
      </c>
      <c r="N16750" s="24">
        <v>59.2</v>
      </c>
      <c r="O16750" s="24">
        <v>30.5</v>
      </c>
      <c r="P16750" s="25">
        <v>34</v>
      </c>
    </row>
    <row r="16751" spans="1:16" x14ac:dyDescent="0.3">
      <c r="A16751" s="22">
        <v>43734</v>
      </c>
      <c r="B16751">
        <v>2019</v>
      </c>
      <c r="C16751">
        <v>9</v>
      </c>
      <c r="D16751" t="s">
        <v>132</v>
      </c>
      <c r="E16751" t="s">
        <v>128</v>
      </c>
      <c r="F16751" t="s">
        <v>197</v>
      </c>
      <c r="G16751" t="s">
        <v>93</v>
      </c>
      <c r="H16751" t="s">
        <v>104</v>
      </c>
      <c r="I16751" t="s">
        <v>76</v>
      </c>
      <c r="J16751" t="s">
        <v>105</v>
      </c>
      <c r="K16751" s="23">
        <v>0</v>
      </c>
      <c r="L16751" s="24">
        <v>7.4</v>
      </c>
      <c r="M16751" s="24">
        <v>0</v>
      </c>
      <c r="N16751" s="24">
        <v>0</v>
      </c>
      <c r="O16751" s="24">
        <v>0</v>
      </c>
      <c r="P16751" s="25">
        <v>34</v>
      </c>
    </row>
    <row r="16752" spans="1:16" x14ac:dyDescent="0.3">
      <c r="A16752" s="22">
        <v>43734</v>
      </c>
      <c r="B16752">
        <v>2019</v>
      </c>
      <c r="C16752">
        <v>9</v>
      </c>
      <c r="D16752" t="s">
        <v>132</v>
      </c>
      <c r="E16752" t="s">
        <v>128</v>
      </c>
      <c r="F16752" t="s">
        <v>197</v>
      </c>
      <c r="G16752" t="s">
        <v>93</v>
      </c>
      <c r="H16752" t="s">
        <v>106</v>
      </c>
      <c r="I16752" t="s">
        <v>69</v>
      </c>
      <c r="J16752" t="s">
        <v>107</v>
      </c>
      <c r="K16752" s="23">
        <v>31</v>
      </c>
      <c r="L16752" s="24">
        <v>16.5</v>
      </c>
      <c r="M16752" s="24">
        <v>511.5</v>
      </c>
      <c r="N16752" s="24">
        <v>398.97</v>
      </c>
      <c r="O16752" s="24">
        <v>112.53</v>
      </c>
      <c r="P16752" s="25">
        <v>22</v>
      </c>
    </row>
    <row r="16753" spans="1:16" x14ac:dyDescent="0.3">
      <c r="A16753" s="22">
        <v>43734</v>
      </c>
      <c r="B16753">
        <v>2019</v>
      </c>
      <c r="C16753">
        <v>9</v>
      </c>
      <c r="D16753" t="s">
        <v>132</v>
      </c>
      <c r="E16753" t="s">
        <v>128</v>
      </c>
      <c r="F16753" t="s">
        <v>197</v>
      </c>
      <c r="G16753" t="s">
        <v>93</v>
      </c>
      <c r="H16753" t="s">
        <v>108</v>
      </c>
      <c r="I16753" t="s">
        <v>72</v>
      </c>
      <c r="J16753" t="s">
        <v>109</v>
      </c>
      <c r="K16753" s="23">
        <v>0</v>
      </c>
      <c r="L16753" s="24">
        <v>8.1999999999999993</v>
      </c>
      <c r="M16753" s="24">
        <v>0</v>
      </c>
      <c r="N16753" s="24">
        <v>0</v>
      </c>
      <c r="O16753" s="24">
        <v>0</v>
      </c>
      <c r="P16753" s="25">
        <v>32</v>
      </c>
    </row>
    <row r="16754" spans="1:16" x14ac:dyDescent="0.3">
      <c r="A16754" s="22">
        <v>43735</v>
      </c>
      <c r="B16754">
        <v>2019</v>
      </c>
      <c r="C16754">
        <v>9</v>
      </c>
      <c r="D16754" t="s">
        <v>132</v>
      </c>
      <c r="E16754" t="s">
        <v>128</v>
      </c>
      <c r="F16754" t="s">
        <v>197</v>
      </c>
      <c r="G16754" t="s">
        <v>110</v>
      </c>
      <c r="H16754" t="s">
        <v>94</v>
      </c>
      <c r="I16754" t="s">
        <v>73</v>
      </c>
      <c r="J16754" t="s">
        <v>95</v>
      </c>
      <c r="K16754" s="23">
        <v>4.66</v>
      </c>
      <c r="L16754" s="24">
        <v>3.1</v>
      </c>
      <c r="M16754" s="24">
        <v>14.45</v>
      </c>
      <c r="N16754" s="24">
        <v>10.11</v>
      </c>
      <c r="O16754" s="24">
        <v>4.34</v>
      </c>
      <c r="P16754" s="25">
        <v>30</v>
      </c>
    </row>
    <row r="16755" spans="1:16" x14ac:dyDescent="0.3">
      <c r="A16755" s="22">
        <v>43735</v>
      </c>
      <c r="B16755">
        <v>2019</v>
      </c>
      <c r="C16755">
        <v>9</v>
      </c>
      <c r="D16755" t="s">
        <v>132</v>
      </c>
      <c r="E16755" t="s">
        <v>128</v>
      </c>
      <c r="F16755" t="s">
        <v>197</v>
      </c>
      <c r="G16755" t="s">
        <v>110</v>
      </c>
      <c r="H16755" t="s">
        <v>96</v>
      </c>
      <c r="I16755" t="s">
        <v>74</v>
      </c>
      <c r="J16755" t="s">
        <v>97</v>
      </c>
      <c r="K16755" s="23">
        <v>4.3600000000000003</v>
      </c>
      <c r="L16755" s="24">
        <v>3.6</v>
      </c>
      <c r="M16755" s="24">
        <v>15.7</v>
      </c>
      <c r="N16755" s="24">
        <v>10.99</v>
      </c>
      <c r="O16755" s="24">
        <v>4.71</v>
      </c>
      <c r="P16755" s="25">
        <v>30</v>
      </c>
    </row>
    <row r="16756" spans="1:16" x14ac:dyDescent="0.3">
      <c r="A16756" s="22">
        <v>43735</v>
      </c>
      <c r="B16756">
        <v>2019</v>
      </c>
      <c r="C16756">
        <v>9</v>
      </c>
      <c r="D16756" t="s">
        <v>132</v>
      </c>
      <c r="E16756" t="s">
        <v>128</v>
      </c>
      <c r="F16756" t="s">
        <v>197</v>
      </c>
      <c r="G16756" t="s">
        <v>110</v>
      </c>
      <c r="H16756" t="s">
        <v>98</v>
      </c>
      <c r="I16756" t="s">
        <v>75</v>
      </c>
      <c r="J16756" t="s">
        <v>99</v>
      </c>
      <c r="K16756" s="23">
        <v>4</v>
      </c>
      <c r="L16756" s="24">
        <v>2.8</v>
      </c>
      <c r="M16756" s="24">
        <v>11.2</v>
      </c>
      <c r="N16756" s="24">
        <v>8.06</v>
      </c>
      <c r="O16756" s="24">
        <v>3.14</v>
      </c>
      <c r="P16756" s="25">
        <v>28</v>
      </c>
    </row>
    <row r="16757" spans="1:16" x14ac:dyDescent="0.3">
      <c r="A16757" s="22">
        <v>43735</v>
      </c>
      <c r="B16757">
        <v>2019</v>
      </c>
      <c r="C16757">
        <v>9</v>
      </c>
      <c r="D16757" t="s">
        <v>132</v>
      </c>
      <c r="E16757" t="s">
        <v>128</v>
      </c>
      <c r="F16757" t="s">
        <v>197</v>
      </c>
      <c r="G16757" t="s">
        <v>110</v>
      </c>
      <c r="H16757" t="s">
        <v>100</v>
      </c>
      <c r="I16757" t="s">
        <v>70</v>
      </c>
      <c r="J16757" t="s">
        <v>101</v>
      </c>
      <c r="K16757" s="23">
        <v>41.1</v>
      </c>
      <c r="L16757" s="24">
        <v>2.4</v>
      </c>
      <c r="M16757" s="24">
        <v>98.64</v>
      </c>
      <c r="N16757" s="24">
        <v>72.989999999999995</v>
      </c>
      <c r="O16757" s="24">
        <v>25.65</v>
      </c>
      <c r="P16757" s="25">
        <v>26</v>
      </c>
    </row>
    <row r="16758" spans="1:16" x14ac:dyDescent="0.3">
      <c r="A16758" s="22">
        <v>43735</v>
      </c>
      <c r="B16758">
        <v>2019</v>
      </c>
      <c r="C16758">
        <v>9</v>
      </c>
      <c r="D16758" t="s">
        <v>132</v>
      </c>
      <c r="E16758" t="s">
        <v>128</v>
      </c>
      <c r="F16758" t="s">
        <v>197</v>
      </c>
      <c r="G16758" t="s">
        <v>110</v>
      </c>
      <c r="H16758" t="s">
        <v>102</v>
      </c>
      <c r="I16758" t="s">
        <v>71</v>
      </c>
      <c r="J16758" t="s">
        <v>103</v>
      </c>
      <c r="K16758" s="23">
        <v>4</v>
      </c>
      <c r="L16758" s="24">
        <v>6.9</v>
      </c>
      <c r="M16758" s="24">
        <v>27.6</v>
      </c>
      <c r="N16758" s="24">
        <v>18.22</v>
      </c>
      <c r="O16758" s="24">
        <v>9.3800000000000008</v>
      </c>
      <c r="P16758" s="25">
        <v>34</v>
      </c>
    </row>
    <row r="16759" spans="1:16" x14ac:dyDescent="0.3">
      <c r="A16759" s="22">
        <v>43735</v>
      </c>
      <c r="B16759">
        <v>2019</v>
      </c>
      <c r="C16759">
        <v>9</v>
      </c>
      <c r="D16759" t="s">
        <v>132</v>
      </c>
      <c r="E16759" t="s">
        <v>128</v>
      </c>
      <c r="F16759" t="s">
        <v>197</v>
      </c>
      <c r="G16759" t="s">
        <v>110</v>
      </c>
      <c r="H16759" t="s">
        <v>104</v>
      </c>
      <c r="I16759" t="s">
        <v>76</v>
      </c>
      <c r="J16759" t="s">
        <v>105</v>
      </c>
      <c r="K16759" s="23">
        <v>0</v>
      </c>
      <c r="L16759" s="24">
        <v>7.4</v>
      </c>
      <c r="M16759" s="24">
        <v>0</v>
      </c>
      <c r="N16759" s="24">
        <v>0</v>
      </c>
      <c r="O16759" s="24">
        <v>0</v>
      </c>
      <c r="P16759" s="25">
        <v>34</v>
      </c>
    </row>
    <row r="16760" spans="1:16" x14ac:dyDescent="0.3">
      <c r="A16760" s="22">
        <v>43735</v>
      </c>
      <c r="B16760">
        <v>2019</v>
      </c>
      <c r="C16760">
        <v>9</v>
      </c>
      <c r="D16760" t="s">
        <v>132</v>
      </c>
      <c r="E16760" t="s">
        <v>128</v>
      </c>
      <c r="F16760" t="s">
        <v>197</v>
      </c>
      <c r="G16760" t="s">
        <v>110</v>
      </c>
      <c r="H16760" t="s">
        <v>106</v>
      </c>
      <c r="I16760" t="s">
        <v>69</v>
      </c>
      <c r="J16760" t="s">
        <v>107</v>
      </c>
      <c r="K16760" s="23">
        <v>2</v>
      </c>
      <c r="L16760" s="24">
        <v>16.5</v>
      </c>
      <c r="M16760" s="24">
        <v>33</v>
      </c>
      <c r="N16760" s="24">
        <v>25.74</v>
      </c>
      <c r="O16760" s="24">
        <v>7.26</v>
      </c>
      <c r="P16760" s="25">
        <v>22</v>
      </c>
    </row>
    <row r="16761" spans="1:16" x14ac:dyDescent="0.3">
      <c r="A16761" s="22">
        <v>43735</v>
      </c>
      <c r="B16761">
        <v>2019</v>
      </c>
      <c r="C16761">
        <v>9</v>
      </c>
      <c r="D16761" t="s">
        <v>132</v>
      </c>
      <c r="E16761" t="s">
        <v>128</v>
      </c>
      <c r="F16761" t="s">
        <v>197</v>
      </c>
      <c r="G16761" t="s">
        <v>110</v>
      </c>
      <c r="H16761" t="s">
        <v>108</v>
      </c>
      <c r="I16761" t="s">
        <v>72</v>
      </c>
      <c r="J16761" t="s">
        <v>109</v>
      </c>
      <c r="K16761" s="23">
        <v>4</v>
      </c>
      <c r="L16761" s="24">
        <v>8.1999999999999993</v>
      </c>
      <c r="M16761" s="24">
        <v>32.799999999999997</v>
      </c>
      <c r="N16761" s="24">
        <v>22.3</v>
      </c>
      <c r="O16761" s="24">
        <v>10.5</v>
      </c>
      <c r="P16761" s="25">
        <v>32</v>
      </c>
    </row>
    <row r="16762" spans="1:16" x14ac:dyDescent="0.3">
      <c r="A16762" s="22">
        <v>43736</v>
      </c>
      <c r="B16762">
        <v>2019</v>
      </c>
      <c r="C16762">
        <v>9</v>
      </c>
      <c r="D16762" t="s">
        <v>132</v>
      </c>
      <c r="E16762" t="s">
        <v>128</v>
      </c>
      <c r="F16762" t="s">
        <v>197</v>
      </c>
      <c r="G16762" t="s">
        <v>111</v>
      </c>
      <c r="H16762" t="s">
        <v>94</v>
      </c>
      <c r="I16762" t="s">
        <v>73</v>
      </c>
      <c r="J16762" t="s">
        <v>95</v>
      </c>
      <c r="K16762" s="23">
        <v>7</v>
      </c>
      <c r="L16762" s="24">
        <v>3.1</v>
      </c>
      <c r="M16762" s="24">
        <v>21.7</v>
      </c>
      <c r="N16762" s="24">
        <v>15.19</v>
      </c>
      <c r="O16762" s="24">
        <v>6.51</v>
      </c>
      <c r="P16762" s="25">
        <v>30</v>
      </c>
    </row>
    <row r="16763" spans="1:16" x14ac:dyDescent="0.3">
      <c r="A16763" s="22">
        <v>43736</v>
      </c>
      <c r="B16763">
        <v>2019</v>
      </c>
      <c r="C16763">
        <v>9</v>
      </c>
      <c r="D16763" t="s">
        <v>132</v>
      </c>
      <c r="E16763" t="s">
        <v>128</v>
      </c>
      <c r="F16763" t="s">
        <v>197</v>
      </c>
      <c r="G16763" t="s">
        <v>111</v>
      </c>
      <c r="H16763" t="s">
        <v>96</v>
      </c>
      <c r="I16763" t="s">
        <v>74</v>
      </c>
      <c r="J16763" t="s">
        <v>97</v>
      </c>
      <c r="K16763" s="23">
        <v>1.68</v>
      </c>
      <c r="L16763" s="24">
        <v>3.6</v>
      </c>
      <c r="M16763" s="24">
        <v>6.05</v>
      </c>
      <c r="N16763" s="24">
        <v>4.2300000000000004</v>
      </c>
      <c r="O16763" s="24">
        <v>1.82</v>
      </c>
      <c r="P16763" s="25">
        <v>30</v>
      </c>
    </row>
    <row r="16764" spans="1:16" x14ac:dyDescent="0.3">
      <c r="A16764" s="22">
        <v>43736</v>
      </c>
      <c r="B16764">
        <v>2019</v>
      </c>
      <c r="C16764">
        <v>9</v>
      </c>
      <c r="D16764" t="s">
        <v>132</v>
      </c>
      <c r="E16764" t="s">
        <v>128</v>
      </c>
      <c r="F16764" t="s">
        <v>197</v>
      </c>
      <c r="G16764" t="s">
        <v>111</v>
      </c>
      <c r="H16764" t="s">
        <v>98</v>
      </c>
      <c r="I16764" t="s">
        <v>75</v>
      </c>
      <c r="J16764" t="s">
        <v>99</v>
      </c>
      <c r="K16764" s="23">
        <v>4.0999999999999996</v>
      </c>
      <c r="L16764" s="24">
        <v>2.8</v>
      </c>
      <c r="M16764" s="24">
        <v>11.48</v>
      </c>
      <c r="N16764" s="24">
        <v>8.27</v>
      </c>
      <c r="O16764" s="24">
        <v>3.21</v>
      </c>
      <c r="P16764" s="25">
        <v>28</v>
      </c>
    </row>
    <row r="16765" spans="1:16" x14ac:dyDescent="0.3">
      <c r="A16765" s="22">
        <v>43736</v>
      </c>
      <c r="B16765">
        <v>2019</v>
      </c>
      <c r="C16765">
        <v>9</v>
      </c>
      <c r="D16765" t="s">
        <v>132</v>
      </c>
      <c r="E16765" t="s">
        <v>128</v>
      </c>
      <c r="F16765" t="s">
        <v>197</v>
      </c>
      <c r="G16765" t="s">
        <v>111</v>
      </c>
      <c r="H16765" t="s">
        <v>100</v>
      </c>
      <c r="I16765" t="s">
        <v>70</v>
      </c>
      <c r="J16765" t="s">
        <v>101</v>
      </c>
      <c r="K16765" s="23">
        <v>48</v>
      </c>
      <c r="L16765" s="24">
        <v>2.4</v>
      </c>
      <c r="M16765" s="24">
        <v>115.2</v>
      </c>
      <c r="N16765" s="24">
        <v>85.25</v>
      </c>
      <c r="O16765" s="24">
        <v>29.95</v>
      </c>
      <c r="P16765" s="25">
        <v>26</v>
      </c>
    </row>
    <row r="16766" spans="1:16" x14ac:dyDescent="0.3">
      <c r="A16766" s="22">
        <v>43736</v>
      </c>
      <c r="B16766">
        <v>2019</v>
      </c>
      <c r="C16766">
        <v>9</v>
      </c>
      <c r="D16766" t="s">
        <v>132</v>
      </c>
      <c r="E16766" t="s">
        <v>128</v>
      </c>
      <c r="F16766" t="s">
        <v>197</v>
      </c>
      <c r="G16766" t="s">
        <v>111</v>
      </c>
      <c r="H16766" t="s">
        <v>102</v>
      </c>
      <c r="I16766" t="s">
        <v>71</v>
      </c>
      <c r="J16766" t="s">
        <v>103</v>
      </c>
      <c r="K16766" s="23">
        <v>6.2</v>
      </c>
      <c r="L16766" s="24">
        <v>6.9</v>
      </c>
      <c r="M16766" s="24">
        <v>42.78</v>
      </c>
      <c r="N16766" s="24">
        <v>28.23</v>
      </c>
      <c r="O16766" s="24">
        <v>14.55</v>
      </c>
      <c r="P16766" s="25">
        <v>34</v>
      </c>
    </row>
    <row r="16767" spans="1:16" x14ac:dyDescent="0.3">
      <c r="A16767" s="22">
        <v>43736</v>
      </c>
      <c r="B16767">
        <v>2019</v>
      </c>
      <c r="C16767">
        <v>9</v>
      </c>
      <c r="D16767" t="s">
        <v>132</v>
      </c>
      <c r="E16767" t="s">
        <v>128</v>
      </c>
      <c r="F16767" t="s">
        <v>197</v>
      </c>
      <c r="G16767" t="s">
        <v>111</v>
      </c>
      <c r="H16767" t="s">
        <v>104</v>
      </c>
      <c r="I16767" t="s">
        <v>76</v>
      </c>
      <c r="J16767" t="s">
        <v>105</v>
      </c>
      <c r="K16767" s="23">
        <v>0</v>
      </c>
      <c r="L16767" s="24">
        <v>7.4</v>
      </c>
      <c r="M16767" s="24">
        <v>0</v>
      </c>
      <c r="N16767" s="24">
        <v>0</v>
      </c>
      <c r="O16767" s="24">
        <v>0</v>
      </c>
      <c r="P16767" s="25">
        <v>34</v>
      </c>
    </row>
    <row r="16768" spans="1:16" x14ac:dyDescent="0.3">
      <c r="A16768" s="22">
        <v>43736</v>
      </c>
      <c r="B16768">
        <v>2019</v>
      </c>
      <c r="C16768">
        <v>9</v>
      </c>
      <c r="D16768" t="s">
        <v>132</v>
      </c>
      <c r="E16768" t="s">
        <v>128</v>
      </c>
      <c r="F16768" t="s">
        <v>197</v>
      </c>
      <c r="G16768" t="s">
        <v>111</v>
      </c>
      <c r="H16768" t="s">
        <v>106</v>
      </c>
      <c r="I16768" t="s">
        <v>69</v>
      </c>
      <c r="J16768" t="s">
        <v>107</v>
      </c>
      <c r="K16768" s="23">
        <v>1</v>
      </c>
      <c r="L16768" s="24">
        <v>16.5</v>
      </c>
      <c r="M16768" s="24">
        <v>16.5</v>
      </c>
      <c r="N16768" s="24">
        <v>12.87</v>
      </c>
      <c r="O16768" s="24">
        <v>3.63</v>
      </c>
      <c r="P16768" s="25">
        <v>22</v>
      </c>
    </row>
    <row r="16769" spans="1:16" x14ac:dyDescent="0.3">
      <c r="A16769" s="22">
        <v>43736</v>
      </c>
      <c r="B16769">
        <v>2019</v>
      </c>
      <c r="C16769">
        <v>9</v>
      </c>
      <c r="D16769" t="s">
        <v>132</v>
      </c>
      <c r="E16769" t="s">
        <v>128</v>
      </c>
      <c r="F16769" t="s">
        <v>197</v>
      </c>
      <c r="G16769" t="s">
        <v>111</v>
      </c>
      <c r="H16769" t="s">
        <v>108</v>
      </c>
      <c r="I16769" t="s">
        <v>72</v>
      </c>
      <c r="J16769" t="s">
        <v>109</v>
      </c>
      <c r="K16769" s="23">
        <v>3</v>
      </c>
      <c r="L16769" s="24">
        <v>8.1999999999999993</v>
      </c>
      <c r="M16769" s="24">
        <v>24.6</v>
      </c>
      <c r="N16769" s="24">
        <v>16.73</v>
      </c>
      <c r="O16769" s="24">
        <v>7.87</v>
      </c>
      <c r="P16769" s="25">
        <v>32</v>
      </c>
    </row>
    <row r="16770" spans="1:16" x14ac:dyDescent="0.3">
      <c r="A16770" s="22">
        <v>43737</v>
      </c>
      <c r="B16770">
        <v>2019</v>
      </c>
      <c r="C16770">
        <v>9</v>
      </c>
      <c r="D16770" t="s">
        <v>132</v>
      </c>
      <c r="E16770" t="s">
        <v>128</v>
      </c>
      <c r="F16770" t="s">
        <v>197</v>
      </c>
      <c r="G16770" t="s">
        <v>112</v>
      </c>
      <c r="H16770" t="s">
        <v>94</v>
      </c>
      <c r="I16770" t="s">
        <v>73</v>
      </c>
      <c r="J16770" t="s">
        <v>95</v>
      </c>
      <c r="K16770" s="23">
        <v>3.51</v>
      </c>
      <c r="L16770" s="24">
        <v>3.1</v>
      </c>
      <c r="M16770" s="24">
        <v>10.88</v>
      </c>
      <c r="N16770" s="24">
        <v>7.62</v>
      </c>
      <c r="O16770" s="24">
        <v>3.26</v>
      </c>
      <c r="P16770" s="25">
        <v>30</v>
      </c>
    </row>
    <row r="16771" spans="1:16" x14ac:dyDescent="0.3">
      <c r="A16771" s="22">
        <v>43737</v>
      </c>
      <c r="B16771">
        <v>2019</v>
      </c>
      <c r="C16771">
        <v>9</v>
      </c>
      <c r="D16771" t="s">
        <v>132</v>
      </c>
      <c r="E16771" t="s">
        <v>128</v>
      </c>
      <c r="F16771" t="s">
        <v>197</v>
      </c>
      <c r="G16771" t="s">
        <v>112</v>
      </c>
      <c r="H16771" t="s">
        <v>96</v>
      </c>
      <c r="I16771" t="s">
        <v>74</v>
      </c>
      <c r="J16771" t="s">
        <v>97</v>
      </c>
      <c r="K16771" s="23">
        <v>3.87</v>
      </c>
      <c r="L16771" s="24">
        <v>3.6</v>
      </c>
      <c r="M16771" s="24">
        <v>13.93</v>
      </c>
      <c r="N16771" s="24">
        <v>9.75</v>
      </c>
      <c r="O16771" s="24">
        <v>4.18</v>
      </c>
      <c r="P16771" s="25">
        <v>30</v>
      </c>
    </row>
    <row r="16772" spans="1:16" x14ac:dyDescent="0.3">
      <c r="A16772" s="22">
        <v>43737</v>
      </c>
      <c r="B16772">
        <v>2019</v>
      </c>
      <c r="C16772">
        <v>9</v>
      </c>
      <c r="D16772" t="s">
        <v>132</v>
      </c>
      <c r="E16772" t="s">
        <v>128</v>
      </c>
      <c r="F16772" t="s">
        <v>197</v>
      </c>
      <c r="G16772" t="s">
        <v>112</v>
      </c>
      <c r="H16772" t="s">
        <v>98</v>
      </c>
      <c r="I16772" t="s">
        <v>75</v>
      </c>
      <c r="J16772" t="s">
        <v>99</v>
      </c>
      <c r="K16772" s="23">
        <v>3</v>
      </c>
      <c r="L16772" s="24">
        <v>2.8</v>
      </c>
      <c r="M16772" s="24">
        <v>8.4</v>
      </c>
      <c r="N16772" s="24">
        <v>6.05</v>
      </c>
      <c r="O16772" s="24">
        <v>2.35</v>
      </c>
      <c r="P16772" s="25">
        <v>28</v>
      </c>
    </row>
    <row r="16773" spans="1:16" x14ac:dyDescent="0.3">
      <c r="A16773" s="22">
        <v>43737</v>
      </c>
      <c r="B16773">
        <v>2019</v>
      </c>
      <c r="C16773">
        <v>9</v>
      </c>
      <c r="D16773" t="s">
        <v>132</v>
      </c>
      <c r="E16773" t="s">
        <v>128</v>
      </c>
      <c r="F16773" t="s">
        <v>197</v>
      </c>
      <c r="G16773" t="s">
        <v>112</v>
      </c>
      <c r="H16773" t="s">
        <v>100</v>
      </c>
      <c r="I16773" t="s">
        <v>70</v>
      </c>
      <c r="J16773" t="s">
        <v>101</v>
      </c>
      <c r="K16773" s="23">
        <v>67.8</v>
      </c>
      <c r="L16773" s="24">
        <v>2.4</v>
      </c>
      <c r="M16773" s="24">
        <v>162.72</v>
      </c>
      <c r="N16773" s="24">
        <v>120.41</v>
      </c>
      <c r="O16773" s="24">
        <v>42.31</v>
      </c>
      <c r="P16773" s="25">
        <v>26</v>
      </c>
    </row>
    <row r="16774" spans="1:16" x14ac:dyDescent="0.3">
      <c r="A16774" s="22">
        <v>43737</v>
      </c>
      <c r="B16774">
        <v>2019</v>
      </c>
      <c r="C16774">
        <v>9</v>
      </c>
      <c r="D16774" t="s">
        <v>132</v>
      </c>
      <c r="E16774" t="s">
        <v>128</v>
      </c>
      <c r="F16774" t="s">
        <v>197</v>
      </c>
      <c r="G16774" t="s">
        <v>112</v>
      </c>
      <c r="H16774" t="s">
        <v>102</v>
      </c>
      <c r="I16774" t="s">
        <v>71</v>
      </c>
      <c r="J16774" t="s">
        <v>103</v>
      </c>
      <c r="K16774" s="23">
        <v>6</v>
      </c>
      <c r="L16774" s="24">
        <v>6.9</v>
      </c>
      <c r="M16774" s="24">
        <v>41.4</v>
      </c>
      <c r="N16774" s="24">
        <v>27.32</v>
      </c>
      <c r="O16774" s="24">
        <v>14.08</v>
      </c>
      <c r="P16774" s="25">
        <v>34</v>
      </c>
    </row>
    <row r="16775" spans="1:16" x14ac:dyDescent="0.3">
      <c r="A16775" s="22">
        <v>43737</v>
      </c>
      <c r="B16775">
        <v>2019</v>
      </c>
      <c r="C16775">
        <v>9</v>
      </c>
      <c r="D16775" t="s">
        <v>132</v>
      </c>
      <c r="E16775" t="s">
        <v>128</v>
      </c>
      <c r="F16775" t="s">
        <v>197</v>
      </c>
      <c r="G16775" t="s">
        <v>112</v>
      </c>
      <c r="H16775" t="s">
        <v>104</v>
      </c>
      <c r="I16775" t="s">
        <v>76</v>
      </c>
      <c r="J16775" t="s">
        <v>105</v>
      </c>
      <c r="K16775" s="23">
        <v>0</v>
      </c>
      <c r="L16775" s="24">
        <v>7.4</v>
      </c>
      <c r="M16775" s="24">
        <v>0</v>
      </c>
      <c r="N16775" s="24">
        <v>0</v>
      </c>
      <c r="O16775" s="24">
        <v>0</v>
      </c>
      <c r="P16775" s="25">
        <v>34</v>
      </c>
    </row>
    <row r="16776" spans="1:16" x14ac:dyDescent="0.3">
      <c r="A16776" s="22">
        <v>43737</v>
      </c>
      <c r="B16776">
        <v>2019</v>
      </c>
      <c r="C16776">
        <v>9</v>
      </c>
      <c r="D16776" t="s">
        <v>132</v>
      </c>
      <c r="E16776" t="s">
        <v>128</v>
      </c>
      <c r="F16776" t="s">
        <v>197</v>
      </c>
      <c r="G16776" t="s">
        <v>112</v>
      </c>
      <c r="H16776" t="s">
        <v>106</v>
      </c>
      <c r="I16776" t="s">
        <v>69</v>
      </c>
      <c r="J16776" t="s">
        <v>107</v>
      </c>
      <c r="K16776" s="23">
        <v>3</v>
      </c>
      <c r="L16776" s="24">
        <v>16.5</v>
      </c>
      <c r="M16776" s="24">
        <v>49.5</v>
      </c>
      <c r="N16776" s="24">
        <v>38.61</v>
      </c>
      <c r="O16776" s="24">
        <v>10.89</v>
      </c>
      <c r="P16776" s="25">
        <v>22</v>
      </c>
    </row>
    <row r="16777" spans="1:16" x14ac:dyDescent="0.3">
      <c r="A16777" s="22">
        <v>43737</v>
      </c>
      <c r="B16777">
        <v>2019</v>
      </c>
      <c r="C16777">
        <v>9</v>
      </c>
      <c r="D16777" t="s">
        <v>132</v>
      </c>
      <c r="E16777" t="s">
        <v>128</v>
      </c>
      <c r="F16777" t="s">
        <v>197</v>
      </c>
      <c r="G16777" t="s">
        <v>112</v>
      </c>
      <c r="H16777" t="s">
        <v>108</v>
      </c>
      <c r="I16777" t="s">
        <v>72</v>
      </c>
      <c r="J16777" t="s">
        <v>109</v>
      </c>
      <c r="K16777" s="23">
        <v>2.1</v>
      </c>
      <c r="L16777" s="24">
        <v>8.1999999999999993</v>
      </c>
      <c r="M16777" s="24">
        <v>17.22</v>
      </c>
      <c r="N16777" s="24">
        <v>11.71</v>
      </c>
      <c r="O16777" s="24">
        <v>5.51</v>
      </c>
      <c r="P16777" s="25">
        <v>32</v>
      </c>
    </row>
    <row r="16778" spans="1:16" x14ac:dyDescent="0.3">
      <c r="A16778" s="22">
        <v>43738</v>
      </c>
      <c r="B16778">
        <v>2019</v>
      </c>
      <c r="C16778">
        <v>9</v>
      </c>
      <c r="D16778" t="s">
        <v>132</v>
      </c>
      <c r="E16778" t="s">
        <v>128</v>
      </c>
      <c r="F16778" t="s">
        <v>197</v>
      </c>
      <c r="G16778" t="s">
        <v>113</v>
      </c>
      <c r="H16778" t="s">
        <v>94</v>
      </c>
      <c r="I16778" t="s">
        <v>73</v>
      </c>
      <c r="J16778" t="s">
        <v>95</v>
      </c>
      <c r="K16778" s="23">
        <v>2</v>
      </c>
      <c r="L16778" s="24">
        <v>3.1</v>
      </c>
      <c r="M16778" s="24">
        <v>6.2</v>
      </c>
      <c r="N16778" s="24">
        <v>4.34</v>
      </c>
      <c r="O16778" s="24">
        <v>1.86</v>
      </c>
      <c r="P16778" s="25">
        <v>30</v>
      </c>
    </row>
    <row r="16779" spans="1:16" x14ac:dyDescent="0.3">
      <c r="A16779" s="22">
        <v>43738</v>
      </c>
      <c r="B16779">
        <v>2019</v>
      </c>
      <c r="C16779">
        <v>9</v>
      </c>
      <c r="D16779" t="s">
        <v>132</v>
      </c>
      <c r="E16779" t="s">
        <v>128</v>
      </c>
      <c r="F16779" t="s">
        <v>197</v>
      </c>
      <c r="G16779" t="s">
        <v>113</v>
      </c>
      <c r="H16779" t="s">
        <v>96</v>
      </c>
      <c r="I16779" t="s">
        <v>74</v>
      </c>
      <c r="J16779" t="s">
        <v>97</v>
      </c>
      <c r="K16779" s="23">
        <v>1.44</v>
      </c>
      <c r="L16779" s="24">
        <v>3.6</v>
      </c>
      <c r="M16779" s="24">
        <v>5.18</v>
      </c>
      <c r="N16779" s="24">
        <v>3.63</v>
      </c>
      <c r="O16779" s="24">
        <v>1.55</v>
      </c>
      <c r="P16779" s="25">
        <v>30</v>
      </c>
    </row>
    <row r="16780" spans="1:16" x14ac:dyDescent="0.3">
      <c r="A16780" s="22">
        <v>43738</v>
      </c>
      <c r="B16780">
        <v>2019</v>
      </c>
      <c r="C16780">
        <v>9</v>
      </c>
      <c r="D16780" t="s">
        <v>132</v>
      </c>
      <c r="E16780" t="s">
        <v>128</v>
      </c>
      <c r="F16780" t="s">
        <v>197</v>
      </c>
      <c r="G16780" t="s">
        <v>113</v>
      </c>
      <c r="H16780" t="s">
        <v>98</v>
      </c>
      <c r="I16780" t="s">
        <v>75</v>
      </c>
      <c r="J16780" t="s">
        <v>99</v>
      </c>
      <c r="K16780" s="23">
        <v>2.1</v>
      </c>
      <c r="L16780" s="24">
        <v>2.8</v>
      </c>
      <c r="M16780" s="24">
        <v>5.88</v>
      </c>
      <c r="N16780" s="24">
        <v>4.2300000000000004</v>
      </c>
      <c r="O16780" s="24">
        <v>1.65</v>
      </c>
      <c r="P16780" s="25">
        <v>28</v>
      </c>
    </row>
    <row r="16781" spans="1:16" x14ac:dyDescent="0.3">
      <c r="A16781" s="22">
        <v>43738</v>
      </c>
      <c r="B16781">
        <v>2019</v>
      </c>
      <c r="C16781">
        <v>9</v>
      </c>
      <c r="D16781" t="s">
        <v>132</v>
      </c>
      <c r="E16781" t="s">
        <v>128</v>
      </c>
      <c r="F16781" t="s">
        <v>197</v>
      </c>
      <c r="G16781" t="s">
        <v>113</v>
      </c>
      <c r="H16781" t="s">
        <v>100</v>
      </c>
      <c r="I16781" t="s">
        <v>70</v>
      </c>
      <c r="J16781" t="s">
        <v>101</v>
      </c>
      <c r="K16781" s="23">
        <v>49.4</v>
      </c>
      <c r="L16781" s="24">
        <v>2.4</v>
      </c>
      <c r="M16781" s="24">
        <v>118.56</v>
      </c>
      <c r="N16781" s="24">
        <v>87.73</v>
      </c>
      <c r="O16781" s="24">
        <v>30.83</v>
      </c>
      <c r="P16781" s="25">
        <v>26</v>
      </c>
    </row>
    <row r="16782" spans="1:16" x14ac:dyDescent="0.3">
      <c r="A16782" s="22">
        <v>43738</v>
      </c>
      <c r="B16782">
        <v>2019</v>
      </c>
      <c r="C16782">
        <v>9</v>
      </c>
      <c r="D16782" t="s">
        <v>132</v>
      </c>
      <c r="E16782" t="s">
        <v>128</v>
      </c>
      <c r="F16782" t="s">
        <v>197</v>
      </c>
      <c r="G16782" t="s">
        <v>113</v>
      </c>
      <c r="H16782" t="s">
        <v>102</v>
      </c>
      <c r="I16782" t="s">
        <v>71</v>
      </c>
      <c r="J16782" t="s">
        <v>103</v>
      </c>
      <c r="K16782" s="23">
        <v>9</v>
      </c>
      <c r="L16782" s="24">
        <v>6.9</v>
      </c>
      <c r="M16782" s="24">
        <v>62.1</v>
      </c>
      <c r="N16782" s="24">
        <v>40.99</v>
      </c>
      <c r="O16782" s="24">
        <v>21.11</v>
      </c>
      <c r="P16782" s="25">
        <v>34</v>
      </c>
    </row>
    <row r="16783" spans="1:16" x14ac:dyDescent="0.3">
      <c r="A16783" s="22">
        <v>43738</v>
      </c>
      <c r="B16783">
        <v>2019</v>
      </c>
      <c r="C16783">
        <v>9</v>
      </c>
      <c r="D16783" t="s">
        <v>132</v>
      </c>
      <c r="E16783" t="s">
        <v>128</v>
      </c>
      <c r="F16783" t="s">
        <v>197</v>
      </c>
      <c r="G16783" t="s">
        <v>113</v>
      </c>
      <c r="H16783" t="s">
        <v>104</v>
      </c>
      <c r="I16783" t="s">
        <v>76</v>
      </c>
      <c r="J16783" t="s">
        <v>105</v>
      </c>
      <c r="K16783" s="23">
        <v>0</v>
      </c>
      <c r="L16783" s="24">
        <v>7.4</v>
      </c>
      <c r="M16783" s="24">
        <v>0</v>
      </c>
      <c r="N16783" s="24">
        <v>0</v>
      </c>
      <c r="O16783" s="24">
        <v>0</v>
      </c>
      <c r="P16783" s="25">
        <v>34</v>
      </c>
    </row>
    <row r="16784" spans="1:16" x14ac:dyDescent="0.3">
      <c r="A16784" s="22">
        <v>43738</v>
      </c>
      <c r="B16784">
        <v>2019</v>
      </c>
      <c r="C16784">
        <v>9</v>
      </c>
      <c r="D16784" t="s">
        <v>132</v>
      </c>
      <c r="E16784" t="s">
        <v>128</v>
      </c>
      <c r="F16784" t="s">
        <v>197</v>
      </c>
      <c r="G16784" t="s">
        <v>113</v>
      </c>
      <c r="H16784" t="s">
        <v>106</v>
      </c>
      <c r="I16784" t="s">
        <v>69</v>
      </c>
      <c r="J16784" t="s">
        <v>107</v>
      </c>
      <c r="K16784" s="23">
        <v>5</v>
      </c>
      <c r="L16784" s="24">
        <v>16.5</v>
      </c>
      <c r="M16784" s="24">
        <v>82.5</v>
      </c>
      <c r="N16784" s="24">
        <v>64.349999999999994</v>
      </c>
      <c r="O16784" s="24">
        <v>18.149999999999999</v>
      </c>
      <c r="P16784" s="25">
        <v>22</v>
      </c>
    </row>
    <row r="16785" spans="1:16" x14ac:dyDescent="0.3">
      <c r="A16785" s="22">
        <v>43738</v>
      </c>
      <c r="B16785">
        <v>2019</v>
      </c>
      <c r="C16785">
        <v>9</v>
      </c>
      <c r="D16785" t="s">
        <v>132</v>
      </c>
      <c r="E16785" t="s">
        <v>128</v>
      </c>
      <c r="F16785" t="s">
        <v>197</v>
      </c>
      <c r="G16785" t="s">
        <v>113</v>
      </c>
      <c r="H16785" t="s">
        <v>108</v>
      </c>
      <c r="I16785" t="s">
        <v>72</v>
      </c>
      <c r="J16785" t="s">
        <v>109</v>
      </c>
      <c r="K16785" s="23">
        <v>2</v>
      </c>
      <c r="L16785" s="24">
        <v>8.1999999999999993</v>
      </c>
      <c r="M16785" s="24">
        <v>16.399999999999999</v>
      </c>
      <c r="N16785" s="24">
        <v>11.15</v>
      </c>
      <c r="O16785" s="24">
        <v>5.25</v>
      </c>
      <c r="P16785" s="25">
        <v>32</v>
      </c>
    </row>
    <row r="16786" spans="1:16" x14ac:dyDescent="0.3">
      <c r="A16786" s="22">
        <v>43739</v>
      </c>
      <c r="B16786">
        <v>2019</v>
      </c>
      <c r="C16786">
        <v>10</v>
      </c>
      <c r="D16786" t="s">
        <v>134</v>
      </c>
      <c r="E16786" t="s">
        <v>135</v>
      </c>
      <c r="F16786" t="s">
        <v>198</v>
      </c>
      <c r="G16786" t="s">
        <v>114</v>
      </c>
      <c r="H16786" t="s">
        <v>94</v>
      </c>
      <c r="I16786" t="s">
        <v>73</v>
      </c>
      <c r="J16786" t="s">
        <v>95</v>
      </c>
      <c r="K16786" s="23">
        <v>11.34</v>
      </c>
      <c r="L16786" s="24">
        <v>3.1</v>
      </c>
      <c r="M16786" s="24">
        <v>35.15</v>
      </c>
      <c r="N16786" s="24">
        <v>24.6</v>
      </c>
      <c r="O16786" s="24">
        <v>10.55</v>
      </c>
      <c r="P16786" s="25">
        <v>30</v>
      </c>
    </row>
    <row r="16787" spans="1:16" x14ac:dyDescent="0.3">
      <c r="A16787" s="22">
        <v>43739</v>
      </c>
      <c r="B16787">
        <v>2019</v>
      </c>
      <c r="C16787">
        <v>10</v>
      </c>
      <c r="D16787" t="s">
        <v>134</v>
      </c>
      <c r="E16787" t="s">
        <v>135</v>
      </c>
      <c r="F16787" t="s">
        <v>198</v>
      </c>
      <c r="G16787" t="s">
        <v>114</v>
      </c>
      <c r="H16787" t="s">
        <v>96</v>
      </c>
      <c r="I16787" t="s">
        <v>74</v>
      </c>
      <c r="J16787" t="s">
        <v>97</v>
      </c>
      <c r="K16787" s="23">
        <v>2.41</v>
      </c>
      <c r="L16787" s="24">
        <v>3.6</v>
      </c>
      <c r="M16787" s="24">
        <v>8.68</v>
      </c>
      <c r="N16787" s="24">
        <v>6.08</v>
      </c>
      <c r="O16787" s="24">
        <v>2.6</v>
      </c>
      <c r="P16787" s="25">
        <v>30</v>
      </c>
    </row>
    <row r="16788" spans="1:16" x14ac:dyDescent="0.3">
      <c r="A16788" s="22">
        <v>43739</v>
      </c>
      <c r="B16788">
        <v>2019</v>
      </c>
      <c r="C16788">
        <v>10</v>
      </c>
      <c r="D16788" t="s">
        <v>134</v>
      </c>
      <c r="E16788" t="s">
        <v>135</v>
      </c>
      <c r="F16788" t="s">
        <v>198</v>
      </c>
      <c r="G16788" t="s">
        <v>114</v>
      </c>
      <c r="H16788" t="s">
        <v>98</v>
      </c>
      <c r="I16788" t="s">
        <v>75</v>
      </c>
      <c r="J16788" t="s">
        <v>99</v>
      </c>
      <c r="K16788" s="23">
        <v>0.1</v>
      </c>
      <c r="L16788" s="24">
        <v>2.8</v>
      </c>
      <c r="M16788" s="24">
        <v>0.28000000000000003</v>
      </c>
      <c r="N16788" s="24">
        <v>0.2</v>
      </c>
      <c r="O16788" s="24">
        <v>0.08</v>
      </c>
      <c r="P16788" s="25">
        <v>28</v>
      </c>
    </row>
    <row r="16789" spans="1:16" x14ac:dyDescent="0.3">
      <c r="A16789" s="22">
        <v>43739</v>
      </c>
      <c r="B16789">
        <v>2019</v>
      </c>
      <c r="C16789">
        <v>10</v>
      </c>
      <c r="D16789" t="s">
        <v>134</v>
      </c>
      <c r="E16789" t="s">
        <v>135</v>
      </c>
      <c r="F16789" t="s">
        <v>198</v>
      </c>
      <c r="G16789" t="s">
        <v>114</v>
      </c>
      <c r="H16789" t="s">
        <v>100</v>
      </c>
      <c r="I16789" t="s">
        <v>70</v>
      </c>
      <c r="J16789" t="s">
        <v>101</v>
      </c>
      <c r="K16789" s="23">
        <v>47</v>
      </c>
      <c r="L16789" s="24">
        <v>2.4</v>
      </c>
      <c r="M16789" s="24">
        <v>112.8</v>
      </c>
      <c r="N16789" s="24">
        <v>83.47</v>
      </c>
      <c r="O16789" s="24">
        <v>29.33</v>
      </c>
      <c r="P16789" s="25">
        <v>26</v>
      </c>
    </row>
    <row r="16790" spans="1:16" x14ac:dyDescent="0.3">
      <c r="A16790" s="22">
        <v>43739</v>
      </c>
      <c r="B16790">
        <v>2019</v>
      </c>
      <c r="C16790">
        <v>10</v>
      </c>
      <c r="D16790" t="s">
        <v>134</v>
      </c>
      <c r="E16790" t="s">
        <v>135</v>
      </c>
      <c r="F16790" t="s">
        <v>198</v>
      </c>
      <c r="G16790" t="s">
        <v>114</v>
      </c>
      <c r="H16790" t="s">
        <v>102</v>
      </c>
      <c r="I16790" t="s">
        <v>71</v>
      </c>
      <c r="J16790" t="s">
        <v>103</v>
      </c>
      <c r="K16790" s="23">
        <v>15</v>
      </c>
      <c r="L16790" s="24">
        <v>6.9</v>
      </c>
      <c r="M16790" s="24">
        <v>103.5</v>
      </c>
      <c r="N16790" s="24">
        <v>68.31</v>
      </c>
      <c r="O16790" s="24">
        <v>35.19</v>
      </c>
      <c r="P16790" s="25">
        <v>34</v>
      </c>
    </row>
    <row r="16791" spans="1:16" x14ac:dyDescent="0.3">
      <c r="A16791" s="22">
        <v>43739</v>
      </c>
      <c r="B16791">
        <v>2019</v>
      </c>
      <c r="C16791">
        <v>10</v>
      </c>
      <c r="D16791" t="s">
        <v>134</v>
      </c>
      <c r="E16791" t="s">
        <v>135</v>
      </c>
      <c r="F16791" t="s">
        <v>198</v>
      </c>
      <c r="G16791" t="s">
        <v>114</v>
      </c>
      <c r="H16791" t="s">
        <v>104</v>
      </c>
      <c r="I16791" t="s">
        <v>76</v>
      </c>
      <c r="J16791" t="s">
        <v>105</v>
      </c>
      <c r="K16791" s="23">
        <v>4</v>
      </c>
      <c r="L16791" s="24">
        <v>7.4</v>
      </c>
      <c r="M16791" s="24">
        <v>29.6</v>
      </c>
      <c r="N16791" s="24">
        <v>19.54</v>
      </c>
      <c r="O16791" s="24">
        <v>10.06</v>
      </c>
      <c r="P16791" s="25">
        <v>34</v>
      </c>
    </row>
    <row r="16792" spans="1:16" x14ac:dyDescent="0.3">
      <c r="A16792" s="22">
        <v>43739</v>
      </c>
      <c r="B16792">
        <v>2019</v>
      </c>
      <c r="C16792">
        <v>10</v>
      </c>
      <c r="D16792" t="s">
        <v>134</v>
      </c>
      <c r="E16792" t="s">
        <v>135</v>
      </c>
      <c r="F16792" t="s">
        <v>198</v>
      </c>
      <c r="G16792" t="s">
        <v>114</v>
      </c>
      <c r="H16792" t="s">
        <v>106</v>
      </c>
      <c r="I16792" t="s">
        <v>69</v>
      </c>
      <c r="J16792" t="s">
        <v>107</v>
      </c>
      <c r="K16792" s="23">
        <v>17</v>
      </c>
      <c r="L16792" s="24">
        <v>16.5</v>
      </c>
      <c r="M16792" s="24">
        <v>280.5</v>
      </c>
      <c r="N16792" s="24">
        <v>218.79</v>
      </c>
      <c r="O16792" s="24">
        <v>61.71</v>
      </c>
      <c r="P16792" s="25">
        <v>22</v>
      </c>
    </row>
    <row r="16793" spans="1:16" x14ac:dyDescent="0.3">
      <c r="A16793" s="22">
        <v>43739</v>
      </c>
      <c r="B16793">
        <v>2019</v>
      </c>
      <c r="C16793">
        <v>10</v>
      </c>
      <c r="D16793" t="s">
        <v>134</v>
      </c>
      <c r="E16793" t="s">
        <v>135</v>
      </c>
      <c r="F16793" t="s">
        <v>198</v>
      </c>
      <c r="G16793" t="s">
        <v>114</v>
      </c>
      <c r="H16793" t="s">
        <v>108</v>
      </c>
      <c r="I16793" t="s">
        <v>72</v>
      </c>
      <c r="J16793" t="s">
        <v>109</v>
      </c>
      <c r="K16793" s="23">
        <v>1.5</v>
      </c>
      <c r="L16793" s="24">
        <v>8.1999999999999993</v>
      </c>
      <c r="M16793" s="24">
        <v>12.3</v>
      </c>
      <c r="N16793" s="24">
        <v>8.36</v>
      </c>
      <c r="O16793" s="24">
        <v>3.94</v>
      </c>
      <c r="P16793" s="25">
        <v>32</v>
      </c>
    </row>
    <row r="16794" spans="1:16" x14ac:dyDescent="0.3">
      <c r="A16794" s="22">
        <v>43740</v>
      </c>
      <c r="B16794">
        <v>2019</v>
      </c>
      <c r="C16794">
        <v>10</v>
      </c>
      <c r="D16794" t="s">
        <v>134</v>
      </c>
      <c r="E16794" t="s">
        <v>135</v>
      </c>
      <c r="F16794" t="s">
        <v>198</v>
      </c>
      <c r="G16794" t="s">
        <v>115</v>
      </c>
      <c r="H16794" t="s">
        <v>94</v>
      </c>
      <c r="I16794" t="s">
        <v>73</v>
      </c>
      <c r="J16794" t="s">
        <v>95</v>
      </c>
      <c r="K16794" s="23">
        <v>5.18</v>
      </c>
      <c r="L16794" s="24">
        <v>3.1</v>
      </c>
      <c r="M16794" s="24">
        <v>16.059999999999999</v>
      </c>
      <c r="N16794" s="24">
        <v>11.24</v>
      </c>
      <c r="O16794" s="24">
        <v>4.82</v>
      </c>
      <c r="P16794" s="25">
        <v>30</v>
      </c>
    </row>
    <row r="16795" spans="1:16" x14ac:dyDescent="0.3">
      <c r="A16795" s="22">
        <v>43740</v>
      </c>
      <c r="B16795">
        <v>2019</v>
      </c>
      <c r="C16795">
        <v>10</v>
      </c>
      <c r="D16795" t="s">
        <v>134</v>
      </c>
      <c r="E16795" t="s">
        <v>135</v>
      </c>
      <c r="F16795" t="s">
        <v>198</v>
      </c>
      <c r="G16795" t="s">
        <v>115</v>
      </c>
      <c r="H16795" t="s">
        <v>96</v>
      </c>
      <c r="I16795" t="s">
        <v>74</v>
      </c>
      <c r="J16795" t="s">
        <v>97</v>
      </c>
      <c r="K16795" s="23">
        <v>3.27</v>
      </c>
      <c r="L16795" s="24">
        <v>3.6</v>
      </c>
      <c r="M16795" s="24">
        <v>11.77</v>
      </c>
      <c r="N16795" s="24">
        <v>8.24</v>
      </c>
      <c r="O16795" s="24">
        <v>3.53</v>
      </c>
      <c r="P16795" s="25">
        <v>30</v>
      </c>
    </row>
    <row r="16796" spans="1:16" x14ac:dyDescent="0.3">
      <c r="A16796" s="22">
        <v>43740</v>
      </c>
      <c r="B16796">
        <v>2019</v>
      </c>
      <c r="C16796">
        <v>10</v>
      </c>
      <c r="D16796" t="s">
        <v>134</v>
      </c>
      <c r="E16796" t="s">
        <v>135</v>
      </c>
      <c r="F16796" t="s">
        <v>198</v>
      </c>
      <c r="G16796" t="s">
        <v>115</v>
      </c>
      <c r="H16796" t="s">
        <v>98</v>
      </c>
      <c r="I16796" t="s">
        <v>75</v>
      </c>
      <c r="J16796" t="s">
        <v>99</v>
      </c>
      <c r="K16796" s="23">
        <v>2.8</v>
      </c>
      <c r="L16796" s="24">
        <v>2.8</v>
      </c>
      <c r="M16796" s="24">
        <v>7.84</v>
      </c>
      <c r="N16796" s="24">
        <v>5.64</v>
      </c>
      <c r="O16796" s="24">
        <v>2.2000000000000002</v>
      </c>
      <c r="P16796" s="25">
        <v>28</v>
      </c>
    </row>
    <row r="16797" spans="1:16" x14ac:dyDescent="0.3">
      <c r="A16797" s="22">
        <v>43740</v>
      </c>
      <c r="B16797">
        <v>2019</v>
      </c>
      <c r="C16797">
        <v>10</v>
      </c>
      <c r="D16797" t="s">
        <v>134</v>
      </c>
      <c r="E16797" t="s">
        <v>135</v>
      </c>
      <c r="F16797" t="s">
        <v>198</v>
      </c>
      <c r="G16797" t="s">
        <v>115</v>
      </c>
      <c r="H16797" t="s">
        <v>100</v>
      </c>
      <c r="I16797" t="s">
        <v>70</v>
      </c>
      <c r="J16797" t="s">
        <v>101</v>
      </c>
      <c r="K16797" s="23">
        <v>30.2</v>
      </c>
      <c r="L16797" s="24">
        <v>2.4</v>
      </c>
      <c r="M16797" s="24">
        <v>72.48</v>
      </c>
      <c r="N16797" s="24">
        <v>53.64</v>
      </c>
      <c r="O16797" s="24">
        <v>18.84</v>
      </c>
      <c r="P16797" s="25">
        <v>26</v>
      </c>
    </row>
    <row r="16798" spans="1:16" x14ac:dyDescent="0.3">
      <c r="A16798" s="22">
        <v>43740</v>
      </c>
      <c r="B16798">
        <v>2019</v>
      </c>
      <c r="C16798">
        <v>10</v>
      </c>
      <c r="D16798" t="s">
        <v>134</v>
      </c>
      <c r="E16798" t="s">
        <v>135</v>
      </c>
      <c r="F16798" t="s">
        <v>198</v>
      </c>
      <c r="G16798" t="s">
        <v>115</v>
      </c>
      <c r="H16798" t="s">
        <v>102</v>
      </c>
      <c r="I16798" t="s">
        <v>71</v>
      </c>
      <c r="J16798" t="s">
        <v>103</v>
      </c>
      <c r="K16798" s="23">
        <v>9</v>
      </c>
      <c r="L16798" s="24">
        <v>6.9</v>
      </c>
      <c r="M16798" s="24">
        <v>62.1</v>
      </c>
      <c r="N16798" s="24">
        <v>40.99</v>
      </c>
      <c r="O16798" s="24">
        <v>21.11</v>
      </c>
      <c r="P16798" s="25">
        <v>34</v>
      </c>
    </row>
    <row r="16799" spans="1:16" x14ac:dyDescent="0.3">
      <c r="A16799" s="22">
        <v>43740</v>
      </c>
      <c r="B16799">
        <v>2019</v>
      </c>
      <c r="C16799">
        <v>10</v>
      </c>
      <c r="D16799" t="s">
        <v>134</v>
      </c>
      <c r="E16799" t="s">
        <v>135</v>
      </c>
      <c r="F16799" t="s">
        <v>198</v>
      </c>
      <c r="G16799" t="s">
        <v>115</v>
      </c>
      <c r="H16799" t="s">
        <v>104</v>
      </c>
      <c r="I16799" t="s">
        <v>76</v>
      </c>
      <c r="J16799" t="s">
        <v>105</v>
      </c>
      <c r="K16799" s="23">
        <v>1</v>
      </c>
      <c r="L16799" s="24">
        <v>7.4</v>
      </c>
      <c r="M16799" s="24">
        <v>7.4</v>
      </c>
      <c r="N16799" s="24">
        <v>4.88</v>
      </c>
      <c r="O16799" s="24">
        <v>2.52</v>
      </c>
      <c r="P16799" s="25">
        <v>34</v>
      </c>
    </row>
    <row r="16800" spans="1:16" x14ac:dyDescent="0.3">
      <c r="A16800" s="22">
        <v>43740</v>
      </c>
      <c r="B16800">
        <v>2019</v>
      </c>
      <c r="C16800">
        <v>10</v>
      </c>
      <c r="D16800" t="s">
        <v>134</v>
      </c>
      <c r="E16800" t="s">
        <v>135</v>
      </c>
      <c r="F16800" t="s">
        <v>198</v>
      </c>
      <c r="G16800" t="s">
        <v>115</v>
      </c>
      <c r="H16800" t="s">
        <v>106</v>
      </c>
      <c r="I16800" t="s">
        <v>69</v>
      </c>
      <c r="J16800" t="s">
        <v>107</v>
      </c>
      <c r="K16800" s="23">
        <v>0</v>
      </c>
      <c r="L16800" s="24">
        <v>16.5</v>
      </c>
      <c r="M16800" s="24">
        <v>0</v>
      </c>
      <c r="N16800" s="24">
        <v>0</v>
      </c>
      <c r="O16800" s="24">
        <v>0</v>
      </c>
      <c r="P16800" s="25">
        <v>22</v>
      </c>
    </row>
    <row r="16801" spans="1:16" x14ac:dyDescent="0.3">
      <c r="A16801" s="22">
        <v>43740</v>
      </c>
      <c r="B16801">
        <v>2019</v>
      </c>
      <c r="C16801">
        <v>10</v>
      </c>
      <c r="D16801" t="s">
        <v>134</v>
      </c>
      <c r="E16801" t="s">
        <v>135</v>
      </c>
      <c r="F16801" t="s">
        <v>198</v>
      </c>
      <c r="G16801" t="s">
        <v>115</v>
      </c>
      <c r="H16801" t="s">
        <v>108</v>
      </c>
      <c r="I16801" t="s">
        <v>72</v>
      </c>
      <c r="J16801" t="s">
        <v>109</v>
      </c>
      <c r="K16801" s="23">
        <v>1.1000000000000001</v>
      </c>
      <c r="L16801" s="24">
        <v>8.1999999999999993</v>
      </c>
      <c r="M16801" s="24">
        <v>9.02</v>
      </c>
      <c r="N16801" s="24">
        <v>6.13</v>
      </c>
      <c r="O16801" s="24">
        <v>2.89</v>
      </c>
      <c r="P16801" s="25">
        <v>32</v>
      </c>
    </row>
    <row r="16802" spans="1:16" x14ac:dyDescent="0.3">
      <c r="A16802" s="22">
        <v>43741</v>
      </c>
      <c r="B16802">
        <v>2019</v>
      </c>
      <c r="C16802">
        <v>10</v>
      </c>
      <c r="D16802" t="s">
        <v>134</v>
      </c>
      <c r="E16802" t="s">
        <v>135</v>
      </c>
      <c r="F16802" t="s">
        <v>198</v>
      </c>
      <c r="G16802" t="s">
        <v>93</v>
      </c>
      <c r="H16802" t="s">
        <v>94</v>
      </c>
      <c r="I16802" t="s">
        <v>73</v>
      </c>
      <c r="J16802" t="s">
        <v>95</v>
      </c>
      <c r="K16802" s="23">
        <v>5</v>
      </c>
      <c r="L16802" s="24">
        <v>3.1</v>
      </c>
      <c r="M16802" s="24">
        <v>15.5</v>
      </c>
      <c r="N16802" s="24">
        <v>10.85</v>
      </c>
      <c r="O16802" s="24">
        <v>4.6500000000000004</v>
      </c>
      <c r="P16802" s="25">
        <v>30</v>
      </c>
    </row>
    <row r="16803" spans="1:16" x14ac:dyDescent="0.3">
      <c r="A16803" s="22">
        <v>43741</v>
      </c>
      <c r="B16803">
        <v>2019</v>
      </c>
      <c r="C16803">
        <v>10</v>
      </c>
      <c r="D16803" t="s">
        <v>134</v>
      </c>
      <c r="E16803" t="s">
        <v>135</v>
      </c>
      <c r="F16803" t="s">
        <v>198</v>
      </c>
      <c r="G16803" t="s">
        <v>93</v>
      </c>
      <c r="H16803" t="s">
        <v>96</v>
      </c>
      <c r="I16803" t="s">
        <v>74</v>
      </c>
      <c r="J16803" t="s">
        <v>97</v>
      </c>
      <c r="K16803" s="23">
        <v>3</v>
      </c>
      <c r="L16803" s="24">
        <v>3.6</v>
      </c>
      <c r="M16803" s="24">
        <v>10.8</v>
      </c>
      <c r="N16803" s="24">
        <v>7.56</v>
      </c>
      <c r="O16803" s="24">
        <v>3.24</v>
      </c>
      <c r="P16803" s="25">
        <v>30</v>
      </c>
    </row>
    <row r="16804" spans="1:16" x14ac:dyDescent="0.3">
      <c r="A16804" s="22">
        <v>43741</v>
      </c>
      <c r="B16804">
        <v>2019</v>
      </c>
      <c r="C16804">
        <v>10</v>
      </c>
      <c r="D16804" t="s">
        <v>134</v>
      </c>
      <c r="E16804" t="s">
        <v>135</v>
      </c>
      <c r="F16804" t="s">
        <v>198</v>
      </c>
      <c r="G16804" t="s">
        <v>93</v>
      </c>
      <c r="H16804" t="s">
        <v>98</v>
      </c>
      <c r="I16804" t="s">
        <v>75</v>
      </c>
      <c r="J16804" t="s">
        <v>99</v>
      </c>
      <c r="K16804" s="23">
        <v>4</v>
      </c>
      <c r="L16804" s="24">
        <v>2.8</v>
      </c>
      <c r="M16804" s="24">
        <v>11.2</v>
      </c>
      <c r="N16804" s="24">
        <v>8.06</v>
      </c>
      <c r="O16804" s="24">
        <v>3.14</v>
      </c>
      <c r="P16804" s="25">
        <v>28</v>
      </c>
    </row>
    <row r="16805" spans="1:16" x14ac:dyDescent="0.3">
      <c r="A16805" s="22">
        <v>43741</v>
      </c>
      <c r="B16805">
        <v>2019</v>
      </c>
      <c r="C16805">
        <v>10</v>
      </c>
      <c r="D16805" t="s">
        <v>134</v>
      </c>
      <c r="E16805" t="s">
        <v>135</v>
      </c>
      <c r="F16805" t="s">
        <v>198</v>
      </c>
      <c r="G16805" t="s">
        <v>93</v>
      </c>
      <c r="H16805" t="s">
        <v>100</v>
      </c>
      <c r="I16805" t="s">
        <v>70</v>
      </c>
      <c r="J16805" t="s">
        <v>101</v>
      </c>
      <c r="K16805" s="23">
        <v>40.4</v>
      </c>
      <c r="L16805" s="24">
        <v>2.4</v>
      </c>
      <c r="M16805" s="24">
        <v>96.96</v>
      </c>
      <c r="N16805" s="24">
        <v>71.75</v>
      </c>
      <c r="O16805" s="24">
        <v>25.21</v>
      </c>
      <c r="P16805" s="25">
        <v>26</v>
      </c>
    </row>
    <row r="16806" spans="1:16" x14ac:dyDescent="0.3">
      <c r="A16806" s="22">
        <v>43741</v>
      </c>
      <c r="B16806">
        <v>2019</v>
      </c>
      <c r="C16806">
        <v>10</v>
      </c>
      <c r="D16806" t="s">
        <v>134</v>
      </c>
      <c r="E16806" t="s">
        <v>135</v>
      </c>
      <c r="F16806" t="s">
        <v>198</v>
      </c>
      <c r="G16806" t="s">
        <v>93</v>
      </c>
      <c r="H16806" t="s">
        <v>102</v>
      </c>
      <c r="I16806" t="s">
        <v>71</v>
      </c>
      <c r="J16806" t="s">
        <v>103</v>
      </c>
      <c r="K16806" s="23">
        <v>10</v>
      </c>
      <c r="L16806" s="24">
        <v>6.9</v>
      </c>
      <c r="M16806" s="24">
        <v>69</v>
      </c>
      <c r="N16806" s="24">
        <v>45.54</v>
      </c>
      <c r="O16806" s="24">
        <v>23.46</v>
      </c>
      <c r="P16806" s="25">
        <v>34</v>
      </c>
    </row>
    <row r="16807" spans="1:16" x14ac:dyDescent="0.3">
      <c r="A16807" s="22">
        <v>43741</v>
      </c>
      <c r="B16807">
        <v>2019</v>
      </c>
      <c r="C16807">
        <v>10</v>
      </c>
      <c r="D16807" t="s">
        <v>134</v>
      </c>
      <c r="E16807" t="s">
        <v>135</v>
      </c>
      <c r="F16807" t="s">
        <v>198</v>
      </c>
      <c r="G16807" t="s">
        <v>93</v>
      </c>
      <c r="H16807" t="s">
        <v>104</v>
      </c>
      <c r="I16807" t="s">
        <v>76</v>
      </c>
      <c r="J16807" t="s">
        <v>105</v>
      </c>
      <c r="K16807" s="23">
        <v>0</v>
      </c>
      <c r="L16807" s="24">
        <v>7.4</v>
      </c>
      <c r="M16807" s="24">
        <v>0</v>
      </c>
      <c r="N16807" s="24">
        <v>0</v>
      </c>
      <c r="O16807" s="24">
        <v>0</v>
      </c>
      <c r="P16807" s="25">
        <v>34</v>
      </c>
    </row>
    <row r="16808" spans="1:16" x14ac:dyDescent="0.3">
      <c r="A16808" s="22">
        <v>43741</v>
      </c>
      <c r="B16808">
        <v>2019</v>
      </c>
      <c r="C16808">
        <v>10</v>
      </c>
      <c r="D16808" t="s">
        <v>134</v>
      </c>
      <c r="E16808" t="s">
        <v>135</v>
      </c>
      <c r="F16808" t="s">
        <v>198</v>
      </c>
      <c r="G16808" t="s">
        <v>93</v>
      </c>
      <c r="H16808" t="s">
        <v>106</v>
      </c>
      <c r="I16808" t="s">
        <v>69</v>
      </c>
      <c r="J16808" t="s">
        <v>107</v>
      </c>
      <c r="K16808" s="23">
        <v>2</v>
      </c>
      <c r="L16808" s="24">
        <v>16.5</v>
      </c>
      <c r="M16808" s="24">
        <v>33</v>
      </c>
      <c r="N16808" s="24">
        <v>25.74</v>
      </c>
      <c r="O16808" s="24">
        <v>7.26</v>
      </c>
      <c r="P16808" s="25">
        <v>22</v>
      </c>
    </row>
    <row r="16809" spans="1:16" x14ac:dyDescent="0.3">
      <c r="A16809" s="22">
        <v>43741</v>
      </c>
      <c r="B16809">
        <v>2019</v>
      </c>
      <c r="C16809">
        <v>10</v>
      </c>
      <c r="D16809" t="s">
        <v>134</v>
      </c>
      <c r="E16809" t="s">
        <v>135</v>
      </c>
      <c r="F16809" t="s">
        <v>198</v>
      </c>
      <c r="G16809" t="s">
        <v>93</v>
      </c>
      <c r="H16809" t="s">
        <v>108</v>
      </c>
      <c r="I16809" t="s">
        <v>72</v>
      </c>
      <c r="J16809" t="s">
        <v>109</v>
      </c>
      <c r="K16809" s="23">
        <v>2</v>
      </c>
      <c r="L16809" s="24">
        <v>8.1999999999999993</v>
      </c>
      <c r="M16809" s="24">
        <v>16.399999999999999</v>
      </c>
      <c r="N16809" s="24">
        <v>11.15</v>
      </c>
      <c r="O16809" s="24">
        <v>5.25</v>
      </c>
      <c r="P16809" s="25">
        <v>32</v>
      </c>
    </row>
    <row r="16810" spans="1:16" x14ac:dyDescent="0.3">
      <c r="A16810" s="22">
        <v>43742</v>
      </c>
      <c r="B16810">
        <v>2019</v>
      </c>
      <c r="C16810">
        <v>10</v>
      </c>
      <c r="D16810" t="s">
        <v>134</v>
      </c>
      <c r="E16810" t="s">
        <v>135</v>
      </c>
      <c r="F16810" t="s">
        <v>198</v>
      </c>
      <c r="G16810" t="s">
        <v>110</v>
      </c>
      <c r="H16810" t="s">
        <v>94</v>
      </c>
      <c r="I16810" t="s">
        <v>73</v>
      </c>
      <c r="J16810" t="s">
        <v>95</v>
      </c>
      <c r="K16810" s="23">
        <v>7.34</v>
      </c>
      <c r="L16810" s="24">
        <v>3.1</v>
      </c>
      <c r="M16810" s="24">
        <v>22.75</v>
      </c>
      <c r="N16810" s="24">
        <v>15.92</v>
      </c>
      <c r="O16810" s="24">
        <v>6.83</v>
      </c>
      <c r="P16810" s="25">
        <v>30</v>
      </c>
    </row>
    <row r="16811" spans="1:16" x14ac:dyDescent="0.3">
      <c r="A16811" s="22">
        <v>43742</v>
      </c>
      <c r="B16811">
        <v>2019</v>
      </c>
      <c r="C16811">
        <v>10</v>
      </c>
      <c r="D16811" t="s">
        <v>134</v>
      </c>
      <c r="E16811" t="s">
        <v>135</v>
      </c>
      <c r="F16811" t="s">
        <v>198</v>
      </c>
      <c r="G16811" t="s">
        <v>110</v>
      </c>
      <c r="H16811" t="s">
        <v>96</v>
      </c>
      <c r="I16811" t="s">
        <v>74</v>
      </c>
      <c r="J16811" t="s">
        <v>97</v>
      </c>
      <c r="K16811" s="23">
        <v>5.68</v>
      </c>
      <c r="L16811" s="24">
        <v>3.6</v>
      </c>
      <c r="M16811" s="24">
        <v>20.45</v>
      </c>
      <c r="N16811" s="24">
        <v>14.31</v>
      </c>
      <c r="O16811" s="24">
        <v>6.14</v>
      </c>
      <c r="P16811" s="25">
        <v>30</v>
      </c>
    </row>
    <row r="16812" spans="1:16" x14ac:dyDescent="0.3">
      <c r="A16812" s="22">
        <v>43742</v>
      </c>
      <c r="B16812">
        <v>2019</v>
      </c>
      <c r="C16812">
        <v>10</v>
      </c>
      <c r="D16812" t="s">
        <v>134</v>
      </c>
      <c r="E16812" t="s">
        <v>135</v>
      </c>
      <c r="F16812" t="s">
        <v>198</v>
      </c>
      <c r="G16812" t="s">
        <v>110</v>
      </c>
      <c r="H16812" t="s">
        <v>98</v>
      </c>
      <c r="I16812" t="s">
        <v>75</v>
      </c>
      <c r="J16812" t="s">
        <v>99</v>
      </c>
      <c r="K16812" s="23">
        <v>2.25</v>
      </c>
      <c r="L16812" s="24">
        <v>2.8</v>
      </c>
      <c r="M16812" s="24">
        <v>6.3</v>
      </c>
      <c r="N16812" s="24">
        <v>4.54</v>
      </c>
      <c r="O16812" s="24">
        <v>1.76</v>
      </c>
      <c r="P16812" s="25">
        <v>28</v>
      </c>
    </row>
    <row r="16813" spans="1:16" x14ac:dyDescent="0.3">
      <c r="A16813" s="22">
        <v>43742</v>
      </c>
      <c r="B16813">
        <v>2019</v>
      </c>
      <c r="C16813">
        <v>10</v>
      </c>
      <c r="D16813" t="s">
        <v>134</v>
      </c>
      <c r="E16813" t="s">
        <v>135</v>
      </c>
      <c r="F16813" t="s">
        <v>198</v>
      </c>
      <c r="G16813" t="s">
        <v>110</v>
      </c>
      <c r="H16813" t="s">
        <v>100</v>
      </c>
      <c r="I16813" t="s">
        <v>70</v>
      </c>
      <c r="J16813" t="s">
        <v>101</v>
      </c>
      <c r="K16813" s="23">
        <v>22.45</v>
      </c>
      <c r="L16813" s="24">
        <v>2.4</v>
      </c>
      <c r="M16813" s="24">
        <v>53.88</v>
      </c>
      <c r="N16813" s="24">
        <v>39.869999999999997</v>
      </c>
      <c r="O16813" s="24">
        <v>14.01</v>
      </c>
      <c r="P16813" s="25">
        <v>26</v>
      </c>
    </row>
    <row r="16814" spans="1:16" x14ac:dyDescent="0.3">
      <c r="A16814" s="22">
        <v>43742</v>
      </c>
      <c r="B16814">
        <v>2019</v>
      </c>
      <c r="C16814">
        <v>10</v>
      </c>
      <c r="D16814" t="s">
        <v>134</v>
      </c>
      <c r="E16814" t="s">
        <v>135</v>
      </c>
      <c r="F16814" t="s">
        <v>198</v>
      </c>
      <c r="G16814" t="s">
        <v>110</v>
      </c>
      <c r="H16814" t="s">
        <v>102</v>
      </c>
      <c r="I16814" t="s">
        <v>71</v>
      </c>
      <c r="J16814" t="s">
        <v>103</v>
      </c>
      <c r="K16814" s="23">
        <v>13</v>
      </c>
      <c r="L16814" s="24">
        <v>6.9</v>
      </c>
      <c r="M16814" s="24">
        <v>89.7</v>
      </c>
      <c r="N16814" s="24">
        <v>59.2</v>
      </c>
      <c r="O16814" s="24">
        <v>30.5</v>
      </c>
      <c r="P16814" s="25">
        <v>34</v>
      </c>
    </row>
    <row r="16815" spans="1:16" x14ac:dyDescent="0.3">
      <c r="A16815" s="22">
        <v>43742</v>
      </c>
      <c r="B16815">
        <v>2019</v>
      </c>
      <c r="C16815">
        <v>10</v>
      </c>
      <c r="D16815" t="s">
        <v>134</v>
      </c>
      <c r="E16815" t="s">
        <v>135</v>
      </c>
      <c r="F16815" t="s">
        <v>198</v>
      </c>
      <c r="G16815" t="s">
        <v>110</v>
      </c>
      <c r="H16815" t="s">
        <v>104</v>
      </c>
      <c r="I16815" t="s">
        <v>76</v>
      </c>
      <c r="J16815" t="s">
        <v>105</v>
      </c>
      <c r="K16815" s="23">
        <v>0</v>
      </c>
      <c r="L16815" s="24">
        <v>7.4</v>
      </c>
      <c r="M16815" s="24">
        <v>0</v>
      </c>
      <c r="N16815" s="24">
        <v>0</v>
      </c>
      <c r="O16815" s="24">
        <v>0</v>
      </c>
      <c r="P16815" s="25">
        <v>34</v>
      </c>
    </row>
    <row r="16816" spans="1:16" x14ac:dyDescent="0.3">
      <c r="A16816" s="22">
        <v>43742</v>
      </c>
      <c r="B16816">
        <v>2019</v>
      </c>
      <c r="C16816">
        <v>10</v>
      </c>
      <c r="D16816" t="s">
        <v>134</v>
      </c>
      <c r="E16816" t="s">
        <v>135</v>
      </c>
      <c r="F16816" t="s">
        <v>198</v>
      </c>
      <c r="G16816" t="s">
        <v>110</v>
      </c>
      <c r="H16816" t="s">
        <v>106</v>
      </c>
      <c r="I16816" t="s">
        <v>69</v>
      </c>
      <c r="J16816" t="s">
        <v>107</v>
      </c>
      <c r="K16816" s="23">
        <v>1</v>
      </c>
      <c r="L16816" s="24">
        <v>16.5</v>
      </c>
      <c r="M16816" s="24">
        <v>16.5</v>
      </c>
      <c r="N16816" s="24">
        <v>12.87</v>
      </c>
      <c r="O16816" s="24">
        <v>3.63</v>
      </c>
      <c r="P16816" s="25">
        <v>22</v>
      </c>
    </row>
    <row r="16817" spans="1:16" x14ac:dyDescent="0.3">
      <c r="A16817" s="22">
        <v>43742</v>
      </c>
      <c r="B16817">
        <v>2019</v>
      </c>
      <c r="C16817">
        <v>10</v>
      </c>
      <c r="D16817" t="s">
        <v>134</v>
      </c>
      <c r="E16817" t="s">
        <v>135</v>
      </c>
      <c r="F16817" t="s">
        <v>198</v>
      </c>
      <c r="G16817" t="s">
        <v>110</v>
      </c>
      <c r="H16817" t="s">
        <v>108</v>
      </c>
      <c r="I16817" t="s">
        <v>72</v>
      </c>
      <c r="J16817" t="s">
        <v>109</v>
      </c>
      <c r="K16817" s="23">
        <v>1</v>
      </c>
      <c r="L16817" s="24">
        <v>8.1999999999999993</v>
      </c>
      <c r="M16817" s="24">
        <v>8.1999999999999993</v>
      </c>
      <c r="N16817" s="24">
        <v>5.58</v>
      </c>
      <c r="O16817" s="24">
        <v>2.62</v>
      </c>
      <c r="P16817" s="25">
        <v>32</v>
      </c>
    </row>
    <row r="16818" spans="1:16" x14ac:dyDescent="0.3">
      <c r="A16818" s="22">
        <v>43743</v>
      </c>
      <c r="B16818">
        <v>2019</v>
      </c>
      <c r="C16818">
        <v>10</v>
      </c>
      <c r="D16818" t="s">
        <v>134</v>
      </c>
      <c r="E16818" t="s">
        <v>135</v>
      </c>
      <c r="F16818" t="s">
        <v>198</v>
      </c>
      <c r="G16818" t="s">
        <v>111</v>
      </c>
      <c r="H16818" t="s">
        <v>94</v>
      </c>
      <c r="I16818" t="s">
        <v>73</v>
      </c>
      <c r="J16818" t="s">
        <v>95</v>
      </c>
      <c r="K16818" s="23">
        <v>3.84</v>
      </c>
      <c r="L16818" s="24">
        <v>3.1</v>
      </c>
      <c r="M16818" s="24">
        <v>11.9</v>
      </c>
      <c r="N16818" s="24">
        <v>8.33</v>
      </c>
      <c r="O16818" s="24">
        <v>3.57</v>
      </c>
      <c r="P16818" s="25">
        <v>30</v>
      </c>
    </row>
    <row r="16819" spans="1:16" x14ac:dyDescent="0.3">
      <c r="A16819" s="22">
        <v>43743</v>
      </c>
      <c r="B16819">
        <v>2019</v>
      </c>
      <c r="C16819">
        <v>10</v>
      </c>
      <c r="D16819" t="s">
        <v>134</v>
      </c>
      <c r="E16819" t="s">
        <v>135</v>
      </c>
      <c r="F16819" t="s">
        <v>198</v>
      </c>
      <c r="G16819" t="s">
        <v>111</v>
      </c>
      <c r="H16819" t="s">
        <v>96</v>
      </c>
      <c r="I16819" t="s">
        <v>74</v>
      </c>
      <c r="J16819" t="s">
        <v>97</v>
      </c>
      <c r="K16819" s="23">
        <v>5.01</v>
      </c>
      <c r="L16819" s="24">
        <v>3.6</v>
      </c>
      <c r="M16819" s="24">
        <v>18.04</v>
      </c>
      <c r="N16819" s="24">
        <v>12.63</v>
      </c>
      <c r="O16819" s="24">
        <v>5.41</v>
      </c>
      <c r="P16819" s="25">
        <v>30</v>
      </c>
    </row>
    <row r="16820" spans="1:16" x14ac:dyDescent="0.3">
      <c r="A16820" s="22">
        <v>43743</v>
      </c>
      <c r="B16820">
        <v>2019</v>
      </c>
      <c r="C16820">
        <v>10</v>
      </c>
      <c r="D16820" t="s">
        <v>134</v>
      </c>
      <c r="E16820" t="s">
        <v>135</v>
      </c>
      <c r="F16820" t="s">
        <v>198</v>
      </c>
      <c r="G16820" t="s">
        <v>111</v>
      </c>
      <c r="H16820" t="s">
        <v>98</v>
      </c>
      <c r="I16820" t="s">
        <v>75</v>
      </c>
      <c r="J16820" t="s">
        <v>99</v>
      </c>
      <c r="K16820" s="23">
        <v>6</v>
      </c>
      <c r="L16820" s="24">
        <v>2.8</v>
      </c>
      <c r="M16820" s="24">
        <v>16.8</v>
      </c>
      <c r="N16820" s="24">
        <v>12.1</v>
      </c>
      <c r="O16820" s="24">
        <v>4.7</v>
      </c>
      <c r="P16820" s="25">
        <v>28</v>
      </c>
    </row>
    <row r="16821" spans="1:16" x14ac:dyDescent="0.3">
      <c r="A16821" s="22">
        <v>43743</v>
      </c>
      <c r="B16821">
        <v>2019</v>
      </c>
      <c r="C16821">
        <v>10</v>
      </c>
      <c r="D16821" t="s">
        <v>134</v>
      </c>
      <c r="E16821" t="s">
        <v>135</v>
      </c>
      <c r="F16821" t="s">
        <v>198</v>
      </c>
      <c r="G16821" t="s">
        <v>111</v>
      </c>
      <c r="H16821" t="s">
        <v>100</v>
      </c>
      <c r="I16821" t="s">
        <v>70</v>
      </c>
      <c r="J16821" t="s">
        <v>101</v>
      </c>
      <c r="K16821" s="23">
        <v>25.4</v>
      </c>
      <c r="L16821" s="24">
        <v>2.4</v>
      </c>
      <c r="M16821" s="24">
        <v>60.96</v>
      </c>
      <c r="N16821" s="24">
        <v>45.11</v>
      </c>
      <c r="O16821" s="24">
        <v>15.85</v>
      </c>
      <c r="P16821" s="25">
        <v>26</v>
      </c>
    </row>
    <row r="16822" spans="1:16" x14ac:dyDescent="0.3">
      <c r="A16822" s="22">
        <v>43743</v>
      </c>
      <c r="B16822">
        <v>2019</v>
      </c>
      <c r="C16822">
        <v>10</v>
      </c>
      <c r="D16822" t="s">
        <v>134</v>
      </c>
      <c r="E16822" t="s">
        <v>135</v>
      </c>
      <c r="F16822" t="s">
        <v>198</v>
      </c>
      <c r="G16822" t="s">
        <v>111</v>
      </c>
      <c r="H16822" t="s">
        <v>102</v>
      </c>
      <c r="I16822" t="s">
        <v>71</v>
      </c>
      <c r="J16822" t="s">
        <v>103</v>
      </c>
      <c r="K16822" s="23">
        <v>7</v>
      </c>
      <c r="L16822" s="24">
        <v>6.9</v>
      </c>
      <c r="M16822" s="24">
        <v>48.3</v>
      </c>
      <c r="N16822" s="24">
        <v>31.88</v>
      </c>
      <c r="O16822" s="24">
        <v>16.420000000000002</v>
      </c>
      <c r="P16822" s="25">
        <v>34</v>
      </c>
    </row>
    <row r="16823" spans="1:16" x14ac:dyDescent="0.3">
      <c r="A16823" s="22">
        <v>43743</v>
      </c>
      <c r="B16823">
        <v>2019</v>
      </c>
      <c r="C16823">
        <v>10</v>
      </c>
      <c r="D16823" t="s">
        <v>134</v>
      </c>
      <c r="E16823" t="s">
        <v>135</v>
      </c>
      <c r="F16823" t="s">
        <v>198</v>
      </c>
      <c r="G16823" t="s">
        <v>111</v>
      </c>
      <c r="H16823" t="s">
        <v>104</v>
      </c>
      <c r="I16823" t="s">
        <v>76</v>
      </c>
      <c r="J16823" t="s">
        <v>105</v>
      </c>
      <c r="K16823" s="23">
        <v>0</v>
      </c>
      <c r="L16823" s="24">
        <v>7.4</v>
      </c>
      <c r="M16823" s="24">
        <v>0</v>
      </c>
      <c r="N16823" s="24">
        <v>0</v>
      </c>
      <c r="O16823" s="24">
        <v>0</v>
      </c>
      <c r="P16823" s="25">
        <v>34</v>
      </c>
    </row>
    <row r="16824" spans="1:16" x14ac:dyDescent="0.3">
      <c r="A16824" s="22">
        <v>43743</v>
      </c>
      <c r="B16824">
        <v>2019</v>
      </c>
      <c r="C16824">
        <v>10</v>
      </c>
      <c r="D16824" t="s">
        <v>134</v>
      </c>
      <c r="E16824" t="s">
        <v>135</v>
      </c>
      <c r="F16824" t="s">
        <v>198</v>
      </c>
      <c r="G16824" t="s">
        <v>111</v>
      </c>
      <c r="H16824" t="s">
        <v>106</v>
      </c>
      <c r="I16824" t="s">
        <v>69</v>
      </c>
      <c r="J16824" t="s">
        <v>107</v>
      </c>
      <c r="K16824" s="23">
        <v>0</v>
      </c>
      <c r="L16824" s="24">
        <v>16.5</v>
      </c>
      <c r="M16824" s="24">
        <v>0</v>
      </c>
      <c r="N16824" s="24">
        <v>0</v>
      </c>
      <c r="O16824" s="24">
        <v>0</v>
      </c>
      <c r="P16824" s="25">
        <v>22</v>
      </c>
    </row>
    <row r="16825" spans="1:16" x14ac:dyDescent="0.3">
      <c r="A16825" s="22">
        <v>43743</v>
      </c>
      <c r="B16825">
        <v>2019</v>
      </c>
      <c r="C16825">
        <v>10</v>
      </c>
      <c r="D16825" t="s">
        <v>134</v>
      </c>
      <c r="E16825" t="s">
        <v>135</v>
      </c>
      <c r="F16825" t="s">
        <v>198</v>
      </c>
      <c r="G16825" t="s">
        <v>111</v>
      </c>
      <c r="H16825" t="s">
        <v>108</v>
      </c>
      <c r="I16825" t="s">
        <v>72</v>
      </c>
      <c r="J16825" t="s">
        <v>109</v>
      </c>
      <c r="K16825" s="23">
        <v>0.33</v>
      </c>
      <c r="L16825" s="24">
        <v>8.1999999999999993</v>
      </c>
      <c r="M16825" s="24">
        <v>2.71</v>
      </c>
      <c r="N16825" s="24">
        <v>1.84</v>
      </c>
      <c r="O16825" s="24">
        <v>0.87</v>
      </c>
      <c r="P16825" s="25">
        <v>32</v>
      </c>
    </row>
    <row r="16826" spans="1:16" x14ac:dyDescent="0.3">
      <c r="A16826" s="22">
        <v>43744</v>
      </c>
      <c r="B16826">
        <v>2019</v>
      </c>
      <c r="C16826">
        <v>10</v>
      </c>
      <c r="D16826" t="s">
        <v>134</v>
      </c>
      <c r="E16826" t="s">
        <v>135</v>
      </c>
      <c r="F16826" t="s">
        <v>198</v>
      </c>
      <c r="G16826" t="s">
        <v>112</v>
      </c>
      <c r="H16826" t="s">
        <v>94</v>
      </c>
      <c r="I16826" t="s">
        <v>73</v>
      </c>
      <c r="J16826" t="s">
        <v>95</v>
      </c>
      <c r="K16826" s="23">
        <v>4</v>
      </c>
      <c r="L16826" s="24">
        <v>3.1</v>
      </c>
      <c r="M16826" s="24">
        <v>12.4</v>
      </c>
      <c r="N16826" s="24">
        <v>8.68</v>
      </c>
      <c r="O16826" s="24">
        <v>3.72</v>
      </c>
      <c r="P16826" s="25">
        <v>30</v>
      </c>
    </row>
    <row r="16827" spans="1:16" x14ac:dyDescent="0.3">
      <c r="A16827" s="22">
        <v>43744</v>
      </c>
      <c r="B16827">
        <v>2019</v>
      </c>
      <c r="C16827">
        <v>10</v>
      </c>
      <c r="D16827" t="s">
        <v>134</v>
      </c>
      <c r="E16827" t="s">
        <v>135</v>
      </c>
      <c r="F16827" t="s">
        <v>198</v>
      </c>
      <c r="G16827" t="s">
        <v>112</v>
      </c>
      <c r="H16827" t="s">
        <v>96</v>
      </c>
      <c r="I16827" t="s">
        <v>74</v>
      </c>
      <c r="J16827" t="s">
        <v>97</v>
      </c>
      <c r="K16827" s="23">
        <v>11.69</v>
      </c>
      <c r="L16827" s="24">
        <v>3.6</v>
      </c>
      <c r="M16827" s="24">
        <v>42.08</v>
      </c>
      <c r="N16827" s="24">
        <v>29.46</v>
      </c>
      <c r="O16827" s="24">
        <v>12.62</v>
      </c>
      <c r="P16827" s="25">
        <v>30</v>
      </c>
    </row>
    <row r="16828" spans="1:16" x14ac:dyDescent="0.3">
      <c r="A16828" s="22">
        <v>43744</v>
      </c>
      <c r="B16828">
        <v>2019</v>
      </c>
      <c r="C16828">
        <v>10</v>
      </c>
      <c r="D16828" t="s">
        <v>134</v>
      </c>
      <c r="E16828" t="s">
        <v>135</v>
      </c>
      <c r="F16828" t="s">
        <v>198</v>
      </c>
      <c r="G16828" t="s">
        <v>112</v>
      </c>
      <c r="H16828" t="s">
        <v>98</v>
      </c>
      <c r="I16828" t="s">
        <v>75</v>
      </c>
      <c r="J16828" t="s">
        <v>99</v>
      </c>
      <c r="K16828" s="23">
        <v>2</v>
      </c>
      <c r="L16828" s="24">
        <v>2.8</v>
      </c>
      <c r="M16828" s="24">
        <v>5.6</v>
      </c>
      <c r="N16828" s="24">
        <v>4.03</v>
      </c>
      <c r="O16828" s="24">
        <v>1.57</v>
      </c>
      <c r="P16828" s="25">
        <v>28</v>
      </c>
    </row>
    <row r="16829" spans="1:16" x14ac:dyDescent="0.3">
      <c r="A16829" s="22">
        <v>43744</v>
      </c>
      <c r="B16829">
        <v>2019</v>
      </c>
      <c r="C16829">
        <v>10</v>
      </c>
      <c r="D16829" t="s">
        <v>134</v>
      </c>
      <c r="E16829" t="s">
        <v>135</v>
      </c>
      <c r="F16829" t="s">
        <v>198</v>
      </c>
      <c r="G16829" t="s">
        <v>112</v>
      </c>
      <c r="H16829" t="s">
        <v>100</v>
      </c>
      <c r="I16829" t="s">
        <v>70</v>
      </c>
      <c r="J16829" t="s">
        <v>101</v>
      </c>
      <c r="K16829" s="23">
        <v>34.6</v>
      </c>
      <c r="L16829" s="24">
        <v>2.4</v>
      </c>
      <c r="M16829" s="24">
        <v>83.04</v>
      </c>
      <c r="N16829" s="24">
        <v>61.45</v>
      </c>
      <c r="O16829" s="24">
        <v>21.59</v>
      </c>
      <c r="P16829" s="25">
        <v>26</v>
      </c>
    </row>
    <row r="16830" spans="1:16" x14ac:dyDescent="0.3">
      <c r="A16830" s="22">
        <v>43744</v>
      </c>
      <c r="B16830">
        <v>2019</v>
      </c>
      <c r="C16830">
        <v>10</v>
      </c>
      <c r="D16830" t="s">
        <v>134</v>
      </c>
      <c r="E16830" t="s">
        <v>135</v>
      </c>
      <c r="F16830" t="s">
        <v>198</v>
      </c>
      <c r="G16830" t="s">
        <v>112</v>
      </c>
      <c r="H16830" t="s">
        <v>102</v>
      </c>
      <c r="I16830" t="s">
        <v>71</v>
      </c>
      <c r="J16830" t="s">
        <v>103</v>
      </c>
      <c r="K16830" s="23">
        <v>6</v>
      </c>
      <c r="L16830" s="24">
        <v>6.9</v>
      </c>
      <c r="M16830" s="24">
        <v>41.4</v>
      </c>
      <c r="N16830" s="24">
        <v>27.32</v>
      </c>
      <c r="O16830" s="24">
        <v>14.08</v>
      </c>
      <c r="P16830" s="25">
        <v>34</v>
      </c>
    </row>
    <row r="16831" spans="1:16" x14ac:dyDescent="0.3">
      <c r="A16831" s="22">
        <v>43744</v>
      </c>
      <c r="B16831">
        <v>2019</v>
      </c>
      <c r="C16831">
        <v>10</v>
      </c>
      <c r="D16831" t="s">
        <v>134</v>
      </c>
      <c r="E16831" t="s">
        <v>135</v>
      </c>
      <c r="F16831" t="s">
        <v>198</v>
      </c>
      <c r="G16831" t="s">
        <v>112</v>
      </c>
      <c r="H16831" t="s">
        <v>104</v>
      </c>
      <c r="I16831" t="s">
        <v>76</v>
      </c>
      <c r="J16831" t="s">
        <v>105</v>
      </c>
      <c r="K16831" s="23">
        <v>0</v>
      </c>
      <c r="L16831" s="24">
        <v>7.4</v>
      </c>
      <c r="M16831" s="24">
        <v>0</v>
      </c>
      <c r="N16831" s="24">
        <v>0</v>
      </c>
      <c r="O16831" s="24">
        <v>0</v>
      </c>
      <c r="P16831" s="25">
        <v>34</v>
      </c>
    </row>
    <row r="16832" spans="1:16" x14ac:dyDescent="0.3">
      <c r="A16832" s="22">
        <v>43744</v>
      </c>
      <c r="B16832">
        <v>2019</v>
      </c>
      <c r="C16832">
        <v>10</v>
      </c>
      <c r="D16832" t="s">
        <v>134</v>
      </c>
      <c r="E16832" t="s">
        <v>135</v>
      </c>
      <c r="F16832" t="s">
        <v>198</v>
      </c>
      <c r="G16832" t="s">
        <v>112</v>
      </c>
      <c r="H16832" t="s">
        <v>106</v>
      </c>
      <c r="I16832" t="s">
        <v>69</v>
      </c>
      <c r="J16832" t="s">
        <v>107</v>
      </c>
      <c r="K16832" s="23">
        <v>5</v>
      </c>
      <c r="L16832" s="24">
        <v>16.5</v>
      </c>
      <c r="M16832" s="24">
        <v>82.5</v>
      </c>
      <c r="N16832" s="24">
        <v>64.349999999999994</v>
      </c>
      <c r="O16832" s="24">
        <v>18.149999999999999</v>
      </c>
      <c r="P16832" s="25">
        <v>22</v>
      </c>
    </row>
    <row r="16833" spans="1:16" x14ac:dyDescent="0.3">
      <c r="A16833" s="22">
        <v>43744</v>
      </c>
      <c r="B16833">
        <v>2019</v>
      </c>
      <c r="C16833">
        <v>10</v>
      </c>
      <c r="D16833" t="s">
        <v>134</v>
      </c>
      <c r="E16833" t="s">
        <v>135</v>
      </c>
      <c r="F16833" t="s">
        <v>198</v>
      </c>
      <c r="G16833" t="s">
        <v>112</v>
      </c>
      <c r="H16833" t="s">
        <v>108</v>
      </c>
      <c r="I16833" t="s">
        <v>72</v>
      </c>
      <c r="J16833" t="s">
        <v>109</v>
      </c>
      <c r="K16833" s="23">
        <v>4.2</v>
      </c>
      <c r="L16833" s="24">
        <v>8.1999999999999993</v>
      </c>
      <c r="M16833" s="24">
        <v>34.44</v>
      </c>
      <c r="N16833" s="24">
        <v>23.42</v>
      </c>
      <c r="O16833" s="24">
        <v>11.02</v>
      </c>
      <c r="P16833" s="25">
        <v>32</v>
      </c>
    </row>
    <row r="16834" spans="1:16" x14ac:dyDescent="0.3">
      <c r="A16834" s="22">
        <v>43745</v>
      </c>
      <c r="B16834">
        <v>2019</v>
      </c>
      <c r="C16834">
        <v>10</v>
      </c>
      <c r="D16834" t="s">
        <v>134</v>
      </c>
      <c r="E16834" t="s">
        <v>135</v>
      </c>
      <c r="F16834" t="s">
        <v>198</v>
      </c>
      <c r="G16834" t="s">
        <v>113</v>
      </c>
      <c r="H16834" t="s">
        <v>94</v>
      </c>
      <c r="I16834" t="s">
        <v>73</v>
      </c>
      <c r="J16834" t="s">
        <v>95</v>
      </c>
      <c r="K16834" s="23">
        <v>7.34</v>
      </c>
      <c r="L16834" s="24">
        <v>3.1</v>
      </c>
      <c r="M16834" s="24">
        <v>22.75</v>
      </c>
      <c r="N16834" s="24">
        <v>15.92</v>
      </c>
      <c r="O16834" s="24">
        <v>6.83</v>
      </c>
      <c r="P16834" s="25">
        <v>30</v>
      </c>
    </row>
    <row r="16835" spans="1:16" x14ac:dyDescent="0.3">
      <c r="A16835" s="22">
        <v>43745</v>
      </c>
      <c r="B16835">
        <v>2019</v>
      </c>
      <c r="C16835">
        <v>10</v>
      </c>
      <c r="D16835" t="s">
        <v>134</v>
      </c>
      <c r="E16835" t="s">
        <v>135</v>
      </c>
      <c r="F16835" t="s">
        <v>198</v>
      </c>
      <c r="G16835" t="s">
        <v>113</v>
      </c>
      <c r="H16835" t="s">
        <v>96</v>
      </c>
      <c r="I16835" t="s">
        <v>74</v>
      </c>
      <c r="J16835" t="s">
        <v>97</v>
      </c>
      <c r="K16835" s="23">
        <v>4.51</v>
      </c>
      <c r="L16835" s="24">
        <v>3.6</v>
      </c>
      <c r="M16835" s="24">
        <v>16.239999999999998</v>
      </c>
      <c r="N16835" s="24">
        <v>11.37</v>
      </c>
      <c r="O16835" s="24">
        <v>4.87</v>
      </c>
      <c r="P16835" s="25">
        <v>30</v>
      </c>
    </row>
    <row r="16836" spans="1:16" x14ac:dyDescent="0.3">
      <c r="A16836" s="22">
        <v>43745</v>
      </c>
      <c r="B16836">
        <v>2019</v>
      </c>
      <c r="C16836">
        <v>10</v>
      </c>
      <c r="D16836" t="s">
        <v>134</v>
      </c>
      <c r="E16836" t="s">
        <v>135</v>
      </c>
      <c r="F16836" t="s">
        <v>198</v>
      </c>
      <c r="G16836" t="s">
        <v>113</v>
      </c>
      <c r="H16836" t="s">
        <v>98</v>
      </c>
      <c r="I16836" t="s">
        <v>75</v>
      </c>
      <c r="J16836" t="s">
        <v>99</v>
      </c>
      <c r="K16836" s="23">
        <v>3</v>
      </c>
      <c r="L16836" s="24">
        <v>2.8</v>
      </c>
      <c r="M16836" s="24">
        <v>8.4</v>
      </c>
      <c r="N16836" s="24">
        <v>6.05</v>
      </c>
      <c r="O16836" s="24">
        <v>2.35</v>
      </c>
      <c r="P16836" s="25">
        <v>28</v>
      </c>
    </row>
    <row r="16837" spans="1:16" x14ac:dyDescent="0.3">
      <c r="A16837" s="22">
        <v>43745</v>
      </c>
      <c r="B16837">
        <v>2019</v>
      </c>
      <c r="C16837">
        <v>10</v>
      </c>
      <c r="D16837" t="s">
        <v>134</v>
      </c>
      <c r="E16837" t="s">
        <v>135</v>
      </c>
      <c r="F16837" t="s">
        <v>198</v>
      </c>
      <c r="G16837" t="s">
        <v>113</v>
      </c>
      <c r="H16837" t="s">
        <v>100</v>
      </c>
      <c r="I16837" t="s">
        <v>70</v>
      </c>
      <c r="J16837" t="s">
        <v>101</v>
      </c>
      <c r="K16837" s="23">
        <v>50.8</v>
      </c>
      <c r="L16837" s="24">
        <v>2.4</v>
      </c>
      <c r="M16837" s="24">
        <v>121.92</v>
      </c>
      <c r="N16837" s="24">
        <v>90.22</v>
      </c>
      <c r="O16837" s="24">
        <v>31.7</v>
      </c>
      <c r="P16837" s="25">
        <v>26</v>
      </c>
    </row>
    <row r="16838" spans="1:16" x14ac:dyDescent="0.3">
      <c r="A16838" s="22">
        <v>43745</v>
      </c>
      <c r="B16838">
        <v>2019</v>
      </c>
      <c r="C16838">
        <v>10</v>
      </c>
      <c r="D16838" t="s">
        <v>134</v>
      </c>
      <c r="E16838" t="s">
        <v>135</v>
      </c>
      <c r="F16838" t="s">
        <v>198</v>
      </c>
      <c r="G16838" t="s">
        <v>113</v>
      </c>
      <c r="H16838" t="s">
        <v>102</v>
      </c>
      <c r="I16838" t="s">
        <v>71</v>
      </c>
      <c r="J16838" t="s">
        <v>103</v>
      </c>
      <c r="K16838" s="23">
        <v>6</v>
      </c>
      <c r="L16838" s="24">
        <v>6.9</v>
      </c>
      <c r="M16838" s="24">
        <v>41.4</v>
      </c>
      <c r="N16838" s="24">
        <v>27.32</v>
      </c>
      <c r="O16838" s="24">
        <v>14.08</v>
      </c>
      <c r="P16838" s="25">
        <v>34</v>
      </c>
    </row>
    <row r="16839" spans="1:16" x14ac:dyDescent="0.3">
      <c r="A16839" s="22">
        <v>43745</v>
      </c>
      <c r="B16839">
        <v>2019</v>
      </c>
      <c r="C16839">
        <v>10</v>
      </c>
      <c r="D16839" t="s">
        <v>134</v>
      </c>
      <c r="E16839" t="s">
        <v>135</v>
      </c>
      <c r="F16839" t="s">
        <v>198</v>
      </c>
      <c r="G16839" t="s">
        <v>113</v>
      </c>
      <c r="H16839" t="s">
        <v>104</v>
      </c>
      <c r="I16839" t="s">
        <v>76</v>
      </c>
      <c r="J16839" t="s">
        <v>105</v>
      </c>
      <c r="K16839" s="23">
        <v>0</v>
      </c>
      <c r="L16839" s="24">
        <v>7.4</v>
      </c>
      <c r="M16839" s="24">
        <v>0</v>
      </c>
      <c r="N16839" s="24">
        <v>0</v>
      </c>
      <c r="O16839" s="24">
        <v>0</v>
      </c>
      <c r="P16839" s="25">
        <v>34</v>
      </c>
    </row>
    <row r="16840" spans="1:16" x14ac:dyDescent="0.3">
      <c r="A16840" s="22">
        <v>43745</v>
      </c>
      <c r="B16840">
        <v>2019</v>
      </c>
      <c r="C16840">
        <v>10</v>
      </c>
      <c r="D16840" t="s">
        <v>134</v>
      </c>
      <c r="E16840" t="s">
        <v>135</v>
      </c>
      <c r="F16840" t="s">
        <v>198</v>
      </c>
      <c r="G16840" t="s">
        <v>113</v>
      </c>
      <c r="H16840" t="s">
        <v>106</v>
      </c>
      <c r="I16840" t="s">
        <v>69</v>
      </c>
      <c r="J16840" t="s">
        <v>107</v>
      </c>
      <c r="K16840" s="23">
        <v>10</v>
      </c>
      <c r="L16840" s="24">
        <v>16.5</v>
      </c>
      <c r="M16840" s="24">
        <v>165</v>
      </c>
      <c r="N16840" s="24">
        <v>128.69999999999999</v>
      </c>
      <c r="O16840" s="24">
        <v>36.299999999999997</v>
      </c>
      <c r="P16840" s="25">
        <v>22</v>
      </c>
    </row>
    <row r="16841" spans="1:16" x14ac:dyDescent="0.3">
      <c r="A16841" s="22">
        <v>43745</v>
      </c>
      <c r="B16841">
        <v>2019</v>
      </c>
      <c r="C16841">
        <v>10</v>
      </c>
      <c r="D16841" t="s">
        <v>134</v>
      </c>
      <c r="E16841" t="s">
        <v>135</v>
      </c>
      <c r="F16841" t="s">
        <v>198</v>
      </c>
      <c r="G16841" t="s">
        <v>113</v>
      </c>
      <c r="H16841" t="s">
        <v>108</v>
      </c>
      <c r="I16841" t="s">
        <v>72</v>
      </c>
      <c r="J16841" t="s">
        <v>109</v>
      </c>
      <c r="K16841" s="23">
        <v>1</v>
      </c>
      <c r="L16841" s="24">
        <v>8.1999999999999993</v>
      </c>
      <c r="M16841" s="24">
        <v>8.1999999999999993</v>
      </c>
      <c r="N16841" s="24">
        <v>5.58</v>
      </c>
      <c r="O16841" s="24">
        <v>2.62</v>
      </c>
      <c r="P16841" s="25">
        <v>32</v>
      </c>
    </row>
    <row r="16842" spans="1:16" x14ac:dyDescent="0.3">
      <c r="A16842" s="22">
        <v>43746</v>
      </c>
      <c r="B16842">
        <v>2019</v>
      </c>
      <c r="C16842">
        <v>10</v>
      </c>
      <c r="D16842" t="s">
        <v>134</v>
      </c>
      <c r="E16842" t="s">
        <v>135</v>
      </c>
      <c r="F16842" t="s">
        <v>198</v>
      </c>
      <c r="G16842" t="s">
        <v>114</v>
      </c>
      <c r="H16842" t="s">
        <v>94</v>
      </c>
      <c r="I16842" t="s">
        <v>73</v>
      </c>
      <c r="J16842" t="s">
        <v>95</v>
      </c>
      <c r="K16842" s="23">
        <v>0.33</v>
      </c>
      <c r="L16842" s="24">
        <v>3.1</v>
      </c>
      <c r="M16842" s="24">
        <v>1.02</v>
      </c>
      <c r="N16842" s="24">
        <v>0.71</v>
      </c>
      <c r="O16842" s="24">
        <v>0.31</v>
      </c>
      <c r="P16842" s="25">
        <v>30</v>
      </c>
    </row>
    <row r="16843" spans="1:16" x14ac:dyDescent="0.3">
      <c r="A16843" s="22">
        <v>43746</v>
      </c>
      <c r="B16843">
        <v>2019</v>
      </c>
      <c r="C16843">
        <v>10</v>
      </c>
      <c r="D16843" t="s">
        <v>134</v>
      </c>
      <c r="E16843" t="s">
        <v>135</v>
      </c>
      <c r="F16843" t="s">
        <v>198</v>
      </c>
      <c r="G16843" t="s">
        <v>114</v>
      </c>
      <c r="H16843" t="s">
        <v>96</v>
      </c>
      <c r="I16843" t="s">
        <v>74</v>
      </c>
      <c r="J16843" t="s">
        <v>97</v>
      </c>
      <c r="K16843" s="23">
        <v>1.73</v>
      </c>
      <c r="L16843" s="24">
        <v>3.6</v>
      </c>
      <c r="M16843" s="24">
        <v>6.23</v>
      </c>
      <c r="N16843" s="24">
        <v>4.3600000000000003</v>
      </c>
      <c r="O16843" s="24">
        <v>1.87</v>
      </c>
      <c r="P16843" s="25">
        <v>30</v>
      </c>
    </row>
    <row r="16844" spans="1:16" x14ac:dyDescent="0.3">
      <c r="A16844" s="22">
        <v>43746</v>
      </c>
      <c r="B16844">
        <v>2019</v>
      </c>
      <c r="C16844">
        <v>10</v>
      </c>
      <c r="D16844" t="s">
        <v>134</v>
      </c>
      <c r="E16844" t="s">
        <v>135</v>
      </c>
      <c r="F16844" t="s">
        <v>198</v>
      </c>
      <c r="G16844" t="s">
        <v>114</v>
      </c>
      <c r="H16844" t="s">
        <v>98</v>
      </c>
      <c r="I16844" t="s">
        <v>75</v>
      </c>
      <c r="J16844" t="s">
        <v>99</v>
      </c>
      <c r="K16844" s="23">
        <v>0.5</v>
      </c>
      <c r="L16844" s="24">
        <v>2.8</v>
      </c>
      <c r="M16844" s="24">
        <v>1.4</v>
      </c>
      <c r="N16844" s="24">
        <v>1.01</v>
      </c>
      <c r="O16844" s="24">
        <v>0.39</v>
      </c>
      <c r="P16844" s="25">
        <v>28</v>
      </c>
    </row>
    <row r="16845" spans="1:16" x14ac:dyDescent="0.3">
      <c r="A16845" s="22">
        <v>43746</v>
      </c>
      <c r="B16845">
        <v>2019</v>
      </c>
      <c r="C16845">
        <v>10</v>
      </c>
      <c r="D16845" t="s">
        <v>134</v>
      </c>
      <c r="E16845" t="s">
        <v>135</v>
      </c>
      <c r="F16845" t="s">
        <v>198</v>
      </c>
      <c r="G16845" t="s">
        <v>114</v>
      </c>
      <c r="H16845" t="s">
        <v>100</v>
      </c>
      <c r="I16845" t="s">
        <v>70</v>
      </c>
      <c r="J16845" t="s">
        <v>101</v>
      </c>
      <c r="K16845" s="23">
        <v>44.3</v>
      </c>
      <c r="L16845" s="24">
        <v>2.4</v>
      </c>
      <c r="M16845" s="24">
        <v>106.32</v>
      </c>
      <c r="N16845" s="24">
        <v>78.680000000000007</v>
      </c>
      <c r="O16845" s="24">
        <v>27.64</v>
      </c>
      <c r="P16845" s="25">
        <v>26</v>
      </c>
    </row>
    <row r="16846" spans="1:16" x14ac:dyDescent="0.3">
      <c r="A16846" s="22">
        <v>43746</v>
      </c>
      <c r="B16846">
        <v>2019</v>
      </c>
      <c r="C16846">
        <v>10</v>
      </c>
      <c r="D16846" t="s">
        <v>134</v>
      </c>
      <c r="E16846" t="s">
        <v>135</v>
      </c>
      <c r="F16846" t="s">
        <v>198</v>
      </c>
      <c r="G16846" t="s">
        <v>114</v>
      </c>
      <c r="H16846" t="s">
        <v>102</v>
      </c>
      <c r="I16846" t="s">
        <v>71</v>
      </c>
      <c r="J16846" t="s">
        <v>103</v>
      </c>
      <c r="K16846" s="23">
        <v>20</v>
      </c>
      <c r="L16846" s="24">
        <v>6.9</v>
      </c>
      <c r="M16846" s="24">
        <v>138</v>
      </c>
      <c r="N16846" s="24">
        <v>91.08</v>
      </c>
      <c r="O16846" s="24">
        <v>46.92</v>
      </c>
      <c r="P16846" s="25">
        <v>34</v>
      </c>
    </row>
    <row r="16847" spans="1:16" x14ac:dyDescent="0.3">
      <c r="A16847" s="22">
        <v>43746</v>
      </c>
      <c r="B16847">
        <v>2019</v>
      </c>
      <c r="C16847">
        <v>10</v>
      </c>
      <c r="D16847" t="s">
        <v>134</v>
      </c>
      <c r="E16847" t="s">
        <v>135</v>
      </c>
      <c r="F16847" t="s">
        <v>198</v>
      </c>
      <c r="G16847" t="s">
        <v>114</v>
      </c>
      <c r="H16847" t="s">
        <v>104</v>
      </c>
      <c r="I16847" t="s">
        <v>76</v>
      </c>
      <c r="J16847" t="s">
        <v>105</v>
      </c>
      <c r="K16847" s="23">
        <v>2</v>
      </c>
      <c r="L16847" s="24">
        <v>7.4</v>
      </c>
      <c r="M16847" s="24">
        <v>14.8</v>
      </c>
      <c r="N16847" s="24">
        <v>9.77</v>
      </c>
      <c r="O16847" s="24">
        <v>5.03</v>
      </c>
      <c r="P16847" s="25">
        <v>34</v>
      </c>
    </row>
    <row r="16848" spans="1:16" x14ac:dyDescent="0.3">
      <c r="A16848" s="22">
        <v>43746</v>
      </c>
      <c r="B16848">
        <v>2019</v>
      </c>
      <c r="C16848">
        <v>10</v>
      </c>
      <c r="D16848" t="s">
        <v>134</v>
      </c>
      <c r="E16848" t="s">
        <v>135</v>
      </c>
      <c r="F16848" t="s">
        <v>198</v>
      </c>
      <c r="G16848" t="s">
        <v>114</v>
      </c>
      <c r="H16848" t="s">
        <v>106</v>
      </c>
      <c r="I16848" t="s">
        <v>69</v>
      </c>
      <c r="J16848" t="s">
        <v>107</v>
      </c>
      <c r="K16848" s="23">
        <v>2</v>
      </c>
      <c r="L16848" s="24">
        <v>16.5</v>
      </c>
      <c r="M16848" s="24">
        <v>33</v>
      </c>
      <c r="N16848" s="24">
        <v>25.74</v>
      </c>
      <c r="O16848" s="24">
        <v>7.26</v>
      </c>
      <c r="P16848" s="25">
        <v>22</v>
      </c>
    </row>
    <row r="16849" spans="1:16" x14ac:dyDescent="0.3">
      <c r="A16849" s="22">
        <v>43746</v>
      </c>
      <c r="B16849">
        <v>2019</v>
      </c>
      <c r="C16849">
        <v>10</v>
      </c>
      <c r="D16849" t="s">
        <v>134</v>
      </c>
      <c r="E16849" t="s">
        <v>135</v>
      </c>
      <c r="F16849" t="s">
        <v>198</v>
      </c>
      <c r="G16849" t="s">
        <v>114</v>
      </c>
      <c r="H16849" t="s">
        <v>108</v>
      </c>
      <c r="I16849" t="s">
        <v>72</v>
      </c>
      <c r="J16849" t="s">
        <v>109</v>
      </c>
      <c r="K16849" s="23">
        <v>0</v>
      </c>
      <c r="L16849" s="24">
        <v>8.1999999999999993</v>
      </c>
      <c r="M16849" s="24">
        <v>0</v>
      </c>
      <c r="N16849" s="24">
        <v>0</v>
      </c>
      <c r="O16849" s="24">
        <v>0</v>
      </c>
      <c r="P16849" s="25">
        <v>32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8B9A"/>
  </sheetPr>
  <dimension ref="A1:N25"/>
  <sheetViews>
    <sheetView showGridLines="0" workbookViewId="0"/>
  </sheetViews>
  <sheetFormatPr defaultRowHeight="14.4" x14ac:dyDescent="0.3"/>
  <cols>
    <col min="1" max="1" width="16" customWidth="1"/>
    <col min="2" max="2" width="8" customWidth="1"/>
    <col min="3" max="3" width="11" customWidth="1"/>
    <col min="4" max="4" width="10" customWidth="1"/>
    <col min="5" max="5" width="11" customWidth="1"/>
    <col min="6" max="6" width="14" customWidth="1"/>
    <col min="7" max="7" width="16" customWidth="1"/>
    <col min="8" max="8" width="13" customWidth="1"/>
    <col min="9" max="9" width="9" customWidth="1"/>
    <col min="10" max="10" width="14" customWidth="1"/>
    <col min="11" max="11" width="12" customWidth="1"/>
    <col min="12" max="12" width="10" customWidth="1"/>
    <col min="13" max="13" width="17" customWidth="1"/>
    <col min="14" max="14" width="7" customWidth="1"/>
  </cols>
  <sheetData>
    <row r="1" spans="1:14" ht="30" customHeight="1" x14ac:dyDescent="0.3">
      <c r="A1" s="42" t="s">
        <v>199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16.05" customHeight="1" x14ac:dyDescent="0.3">
      <c r="A2" s="40" t="s">
        <v>200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9.95" customHeight="1" x14ac:dyDescent="0.3">
      <c r="A3" s="54" t="s">
        <v>201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1:14" ht="28.05" customHeight="1" x14ac:dyDescent="0.3">
      <c r="A4" s="3" t="s">
        <v>64</v>
      </c>
      <c r="B4" s="3" t="s">
        <v>202</v>
      </c>
      <c r="C4" s="3" t="s">
        <v>203</v>
      </c>
      <c r="D4" s="3" t="s">
        <v>204</v>
      </c>
      <c r="E4" s="3" t="s">
        <v>58</v>
      </c>
      <c r="F4" s="3" t="s">
        <v>59</v>
      </c>
      <c r="G4" s="3" t="s">
        <v>205</v>
      </c>
      <c r="H4" s="3" t="s">
        <v>206</v>
      </c>
      <c r="I4" s="3" t="s">
        <v>66</v>
      </c>
      <c r="J4" s="3" t="s">
        <v>207</v>
      </c>
      <c r="K4" s="3" t="s">
        <v>208</v>
      </c>
      <c r="L4" s="3" t="s">
        <v>209</v>
      </c>
      <c r="M4" s="3" t="s">
        <v>68</v>
      </c>
      <c r="N4" s="3" t="s">
        <v>210</v>
      </c>
    </row>
    <row r="5" spans="1:14" x14ac:dyDescent="0.3">
      <c r="A5" s="16" t="s">
        <v>69</v>
      </c>
      <c r="B5" s="26" t="s">
        <v>106</v>
      </c>
      <c r="C5" s="27">
        <f>AVERAGEIFS(Sales_Data!$L$2:$L$16849,Sales_Data!$I$2:$I$16849,$A5)</f>
        <v>16.5</v>
      </c>
      <c r="D5" s="17">
        <f>AVERAGEIFS(Sales_Data!$P$2:$P$16849,Sales_Data!$I$2:$I$16849,$A5)/100</f>
        <v>0.22</v>
      </c>
      <c r="E5" s="7">
        <f>SUMIFS(Sales_Data!$K$2:$K$16849,Sales_Data!$I$2:$I$16849,$A5)</f>
        <v>11608.81</v>
      </c>
      <c r="F5" s="8">
        <f>SUMIFS(Sales_Data!$M$2:$M$16849,Sales_Data!$I$2:$I$16849,$A5)</f>
        <v>191545.35</v>
      </c>
      <c r="G5" s="8">
        <f>SUMIFS(Sales_Data!$O$2:$O$16849,Sales_Data!$I$2:$I$16849,$A5)</f>
        <v>42139.98000000004</v>
      </c>
      <c r="H5" s="17">
        <f t="shared" ref="H5:H13" si="0">IFERROR(G5/F5,0)</f>
        <v>0.22000001566208754</v>
      </c>
      <c r="I5" s="17">
        <f t="shared" ref="I5:I12" si="1">IFERROR(F5/$F$13,0)</f>
        <v>0.31093619585335941</v>
      </c>
      <c r="J5" s="8">
        <f>SUMIFS(Sales_Data!$M$2:$M$16849,Sales_Data!$I$2:$I$16849,$A5,Sales_Data!$B$2:$B$16849,2018)</f>
        <v>43811.619999999995</v>
      </c>
      <c r="K5" s="8">
        <f>SUMIFS(Sales_Data!$M$2:$M$16849,Sales_Data!$I$2:$I$16849,$A5,Sales_Data!$A$2:$A$16849,"&gt;="&amp;DATE(2019,1,1),Sales_Data!$A$2:$A$16849,"&lt;="&amp;DATE(2019,10,8))</f>
        <v>32120.71</v>
      </c>
      <c r="L5" s="9">
        <f>IFERROR(K5/SUMIFS(Sales_Data!$M$2:$M$16849,Sales_Data!$I$2:$I$16849,$A5,Sales_Data!$A$2:$A$16849,"&gt;="&amp;DATE(2018,1,1),Sales_Data!$A$2:$A$16849,"&lt;="&amp;DATE(2018,10,8))-1,"")</f>
        <v>0.12771037723395473</v>
      </c>
      <c r="M5" s="28" t="str">
        <f t="shared" ref="M5:M12" si="2">IF(G5&gt;=AVERAGE($G$5:$G$12),"Outperforming","Below Average")</f>
        <v>Outperforming</v>
      </c>
      <c r="N5" s="29">
        <f t="shared" ref="N5:N12" si="3">RANK(F5,$F$5:$F$12)</f>
        <v>1</v>
      </c>
    </row>
    <row r="6" spans="1:14" x14ac:dyDescent="0.3">
      <c r="A6" s="16" t="s">
        <v>70</v>
      </c>
      <c r="B6" s="26" t="s">
        <v>100</v>
      </c>
      <c r="C6" s="27">
        <f>AVERAGEIFS(Sales_Data!$L$2:$L$16849,Sales_Data!$I$2:$I$16849,$A6)</f>
        <v>2.399999999999983</v>
      </c>
      <c r="D6" s="17">
        <f>AVERAGEIFS(Sales_Data!$P$2:$P$16849,Sales_Data!$I$2:$I$16849,$A6)/100</f>
        <v>0.26</v>
      </c>
      <c r="E6" s="7">
        <f>SUMIFS(Sales_Data!$K$2:$K$16849,Sales_Data!$I$2:$I$16849,$A6)</f>
        <v>63005.329999999936</v>
      </c>
      <c r="F6" s="8">
        <f>SUMIFS(Sales_Data!$M$2:$M$16849,Sales_Data!$I$2:$I$16849,$A6)</f>
        <v>151212.70999999993</v>
      </c>
      <c r="G6" s="8">
        <f>SUMIFS(Sales_Data!$O$2:$O$16849,Sales_Data!$I$2:$I$16849,$A6)</f>
        <v>39315.36000000003</v>
      </c>
      <c r="H6" s="17">
        <f t="shared" si="0"/>
        <v>0.26000036637131924</v>
      </c>
      <c r="I6" s="17">
        <f t="shared" si="1"/>
        <v>0.24546408885455698</v>
      </c>
      <c r="J6" s="8">
        <f>SUMIFS(Sales_Data!$M$2:$M$16849,Sales_Data!$I$2:$I$16849,$A6,Sales_Data!$B$2:$B$16849,2018)</f>
        <v>26954.149999999976</v>
      </c>
      <c r="K6" s="8">
        <f>SUMIFS(Sales_Data!$M$2:$M$16849,Sales_Data!$I$2:$I$16849,$A6,Sales_Data!$A$2:$A$16849,"&gt;="&amp;DATE(2019,1,1),Sales_Data!$A$2:$A$16849,"&lt;="&amp;DATE(2019,10,8))</f>
        <v>19157.960000000006</v>
      </c>
      <c r="L6" s="9">
        <f>IFERROR(K6/SUMIFS(Sales_Data!$M$2:$M$16849,Sales_Data!$I$2:$I$16849,$A6,Sales_Data!$A$2:$A$16849,"&gt;="&amp;DATE(2018,1,1),Sales_Data!$A$2:$A$16849,"&lt;="&amp;DATE(2018,10,8))-1,"")</f>
        <v>-2.4798015995829314E-2</v>
      </c>
      <c r="M6" s="28" t="str">
        <f t="shared" si="2"/>
        <v>Outperforming</v>
      </c>
      <c r="N6" s="29">
        <f t="shared" si="3"/>
        <v>2</v>
      </c>
    </row>
    <row r="7" spans="1:14" x14ac:dyDescent="0.3">
      <c r="A7" s="16" t="s">
        <v>71</v>
      </c>
      <c r="B7" s="26" t="s">
        <v>102</v>
      </c>
      <c r="C7" s="27">
        <f>AVERAGEIFS(Sales_Data!$L$2:$L$16849,Sales_Data!$I$2:$I$16849,$A7)</f>
        <v>6.899999999999757</v>
      </c>
      <c r="D7" s="17">
        <f>AVERAGEIFS(Sales_Data!$P$2:$P$16849,Sales_Data!$I$2:$I$16849,$A7)/100</f>
        <v>0.34</v>
      </c>
      <c r="E7" s="7">
        <f>SUMIFS(Sales_Data!$K$2:$K$16849,Sales_Data!$I$2:$I$16849,$A7)</f>
        <v>18645.720000000008</v>
      </c>
      <c r="F7" s="8">
        <f>SUMIFS(Sales_Data!$M$2:$M$16849,Sales_Data!$I$2:$I$16849,$A7)</f>
        <v>128655.48000000001</v>
      </c>
      <c r="G7" s="8">
        <f>SUMIFS(Sales_Data!$O$2:$O$16849,Sales_Data!$I$2:$I$16849,$A7)</f>
        <v>43742.910000000047</v>
      </c>
      <c r="H7" s="17">
        <f t="shared" si="0"/>
        <v>0.34000036376219689</v>
      </c>
      <c r="I7" s="17">
        <f t="shared" si="1"/>
        <v>0.20884686329836755</v>
      </c>
      <c r="J7" s="8">
        <f>SUMIFS(Sales_Data!$M$2:$M$16849,Sales_Data!$I$2:$I$16849,$A7,Sales_Data!$B$2:$B$16849,2018)</f>
        <v>22536.779999999995</v>
      </c>
      <c r="K7" s="8">
        <f>SUMIFS(Sales_Data!$M$2:$M$16849,Sales_Data!$I$2:$I$16849,$A7,Sales_Data!$A$2:$A$16849,"&gt;="&amp;DATE(2019,1,1),Sales_Data!$A$2:$A$16849,"&lt;="&amp;DATE(2019,10,8))</f>
        <v>16598.639999999992</v>
      </c>
      <c r="L7" s="9">
        <f>IFERROR(K7/SUMIFS(Sales_Data!$M$2:$M$16849,Sales_Data!$I$2:$I$16849,$A7,Sales_Data!$A$2:$A$16849,"&gt;="&amp;DATE(2018,1,1),Sales_Data!$A$2:$A$16849,"&lt;="&amp;DATE(2018,10,8))-1,"")</f>
        <v>-5.6997255978048167E-2</v>
      </c>
      <c r="M7" s="28" t="str">
        <f t="shared" si="2"/>
        <v>Outperforming</v>
      </c>
      <c r="N7" s="29">
        <f t="shared" si="3"/>
        <v>3</v>
      </c>
    </row>
    <row r="8" spans="1:14" x14ac:dyDescent="0.3">
      <c r="A8" s="16" t="s">
        <v>72</v>
      </c>
      <c r="B8" s="26" t="s">
        <v>108</v>
      </c>
      <c r="C8" s="27">
        <f>AVERAGEIFS(Sales_Data!$L$2:$L$16849,Sales_Data!$I$2:$I$16849,$A8)</f>
        <v>8.2000000000003208</v>
      </c>
      <c r="D8" s="17">
        <f>AVERAGEIFS(Sales_Data!$P$2:$P$16849,Sales_Data!$I$2:$I$16849,$A8)/100</f>
        <v>0.32</v>
      </c>
      <c r="E8" s="7">
        <f>SUMIFS(Sales_Data!$K$2:$K$16849,Sales_Data!$I$2:$I$16849,$A8)</f>
        <v>6107.8099999999968</v>
      </c>
      <c r="F8" s="8">
        <f>SUMIFS(Sales_Data!$M$2:$M$16849,Sales_Data!$I$2:$I$16849,$A8)</f>
        <v>50084.070000000116</v>
      </c>
      <c r="G8" s="8">
        <f>SUMIFS(Sales_Data!$O$2:$O$16849,Sales_Data!$I$2:$I$16849,$A8)</f>
        <v>16026.150000000234</v>
      </c>
      <c r="H8" s="17">
        <f t="shared" si="0"/>
        <v>0.31998497725924024</v>
      </c>
      <c r="I8" s="17">
        <f t="shared" si="1"/>
        <v>8.1301635349818713E-2</v>
      </c>
      <c r="J8" s="8">
        <f>SUMIFS(Sales_Data!$M$2:$M$16849,Sales_Data!$I$2:$I$16849,$A8,Sales_Data!$B$2:$B$16849,2018)</f>
        <v>9813.7600000000093</v>
      </c>
      <c r="K8" s="8">
        <f>SUMIFS(Sales_Data!$M$2:$M$16849,Sales_Data!$I$2:$I$16849,$A8,Sales_Data!$A$2:$A$16849,"&gt;="&amp;DATE(2019,1,1),Sales_Data!$A$2:$A$16849,"&lt;="&amp;DATE(2019,10,8))</f>
        <v>8803.279999999997</v>
      </c>
      <c r="L8" s="9">
        <f>IFERROR(K8/SUMIFS(Sales_Data!$M$2:$M$16849,Sales_Data!$I$2:$I$16849,$A8,Sales_Data!$A$2:$A$16849,"&gt;="&amp;DATE(2018,1,1),Sales_Data!$A$2:$A$16849,"&lt;="&amp;DATE(2018,10,8))-1,"")</f>
        <v>4.1795955077454261E-2</v>
      </c>
      <c r="M8" s="28" t="str">
        <f t="shared" si="2"/>
        <v>Below Average</v>
      </c>
      <c r="N8" s="29">
        <f t="shared" si="3"/>
        <v>4</v>
      </c>
    </row>
    <row r="9" spans="1:14" x14ac:dyDescent="0.3">
      <c r="A9" s="16" t="s">
        <v>73</v>
      </c>
      <c r="B9" s="26" t="s">
        <v>94</v>
      </c>
      <c r="C9" s="27">
        <f>AVERAGEIFS(Sales_Data!$L$2:$L$16849,Sales_Data!$I$2:$I$16849,$A9)</f>
        <v>3.1000000000000951</v>
      </c>
      <c r="D9" s="17">
        <f>AVERAGEIFS(Sales_Data!$P$2:$P$16849,Sales_Data!$I$2:$I$16849,$A9)/100</f>
        <v>0.3</v>
      </c>
      <c r="E9" s="7">
        <f>SUMIFS(Sales_Data!$K$2:$K$16849,Sales_Data!$I$2:$I$16849,$A9)</f>
        <v>10600.939999999999</v>
      </c>
      <c r="F9" s="8">
        <f>SUMIFS(Sales_Data!$M$2:$M$16849,Sales_Data!$I$2:$I$16849,$A9)</f>
        <v>32861.189999999988</v>
      </c>
      <c r="G9" s="8">
        <f>SUMIFS(Sales_Data!$O$2:$O$16849,Sales_Data!$I$2:$I$16849,$A9)</f>
        <v>9860.7499999999854</v>
      </c>
      <c r="H9" s="17">
        <f t="shared" si="0"/>
        <v>0.30007282146507747</v>
      </c>
      <c r="I9" s="17">
        <f t="shared" si="1"/>
        <v>5.3343677671185703E-2</v>
      </c>
      <c r="J9" s="8">
        <f>SUMIFS(Sales_Data!$M$2:$M$16849,Sales_Data!$I$2:$I$16849,$A9,Sales_Data!$B$2:$B$16849,2018)</f>
        <v>5539.1800000000021</v>
      </c>
      <c r="K9" s="8">
        <f>SUMIFS(Sales_Data!$M$2:$M$16849,Sales_Data!$I$2:$I$16849,$A9,Sales_Data!$A$2:$A$16849,"&gt;="&amp;DATE(2019,1,1),Sales_Data!$A$2:$A$16849,"&lt;="&amp;DATE(2019,10,8))</f>
        <v>4703.2900000000027</v>
      </c>
      <c r="L9" s="9">
        <f>IFERROR(K9/SUMIFS(Sales_Data!$M$2:$M$16849,Sales_Data!$I$2:$I$16849,$A9,Sales_Data!$A$2:$A$16849,"&gt;="&amp;DATE(2018,1,1),Sales_Data!$A$2:$A$16849,"&lt;="&amp;DATE(2018,10,8))-1,"")</f>
        <v>0.11832387782179365</v>
      </c>
      <c r="M9" s="28" t="str">
        <f t="shared" si="2"/>
        <v>Below Average</v>
      </c>
      <c r="N9" s="29">
        <f t="shared" si="3"/>
        <v>5</v>
      </c>
    </row>
    <row r="10" spans="1:14" x14ac:dyDescent="0.3">
      <c r="A10" s="16" t="s">
        <v>74</v>
      </c>
      <c r="B10" s="26" t="s">
        <v>96</v>
      </c>
      <c r="C10" s="27">
        <f>AVERAGEIFS(Sales_Data!$L$2:$L$16849,Sales_Data!$I$2:$I$16849,$A10)</f>
        <v>3.6000000000001329</v>
      </c>
      <c r="D10" s="17">
        <f>AVERAGEIFS(Sales_Data!$P$2:$P$16849,Sales_Data!$I$2:$I$16849,$A10)/100</f>
        <v>0.3</v>
      </c>
      <c r="E10" s="7">
        <f>SUMIFS(Sales_Data!$K$2:$K$16849,Sales_Data!$I$2:$I$16849,$A10)</f>
        <v>8204.8099999999904</v>
      </c>
      <c r="F10" s="8">
        <f>SUMIFS(Sales_Data!$M$2:$M$16849,Sales_Data!$I$2:$I$16849,$A10)</f>
        <v>29537.28999999999</v>
      </c>
      <c r="G10" s="8">
        <f>SUMIFS(Sales_Data!$O$2:$O$16849,Sales_Data!$I$2:$I$16849,$A10)</f>
        <v>8861.8699999999881</v>
      </c>
      <c r="H10" s="17">
        <f t="shared" si="0"/>
        <v>0.30002312331293735</v>
      </c>
      <c r="I10" s="17">
        <f t="shared" si="1"/>
        <v>4.7947979882662098E-2</v>
      </c>
      <c r="J10" s="8">
        <f>SUMIFS(Sales_Data!$M$2:$M$16849,Sales_Data!$I$2:$I$16849,$A10,Sales_Data!$B$2:$B$16849,2018)</f>
        <v>5003.2600000000029</v>
      </c>
      <c r="K10" s="8">
        <f>SUMIFS(Sales_Data!$M$2:$M$16849,Sales_Data!$I$2:$I$16849,$A10,Sales_Data!$A$2:$A$16849,"&gt;="&amp;DATE(2019,1,1),Sales_Data!$A$2:$A$16849,"&lt;="&amp;DATE(2019,10,8))</f>
        <v>3904.4799999999991</v>
      </c>
      <c r="L10" s="9">
        <f>IFERROR(K10/SUMIFS(Sales_Data!$M$2:$M$16849,Sales_Data!$I$2:$I$16849,$A10,Sales_Data!$A$2:$A$16849,"&gt;="&amp;DATE(2018,1,1),Sales_Data!$A$2:$A$16849,"&lt;="&amp;DATE(2018,10,8))-1,"")</f>
        <v>8.7192855094513355E-3</v>
      </c>
      <c r="M10" s="28" t="str">
        <f t="shared" si="2"/>
        <v>Below Average</v>
      </c>
      <c r="N10" s="29">
        <f t="shared" si="3"/>
        <v>6</v>
      </c>
    </row>
    <row r="11" spans="1:14" x14ac:dyDescent="0.3">
      <c r="A11" s="16" t="s">
        <v>75</v>
      </c>
      <c r="B11" s="26" t="s">
        <v>98</v>
      </c>
      <c r="C11" s="27">
        <f>AVERAGEIFS(Sales_Data!$L$2:$L$16849,Sales_Data!$I$2:$I$16849,$A11)</f>
        <v>2.8000000000001077</v>
      </c>
      <c r="D11" s="17">
        <f>AVERAGEIFS(Sales_Data!$P$2:$P$16849,Sales_Data!$I$2:$I$16849,$A11)/100</f>
        <v>0.28000000000000003</v>
      </c>
      <c r="E11" s="7">
        <f>SUMIFS(Sales_Data!$K$2:$K$16849,Sales_Data!$I$2:$I$16849,$A11)</f>
        <v>8172.1800000000112</v>
      </c>
      <c r="F11" s="8">
        <f>SUMIFS(Sales_Data!$M$2:$M$16849,Sales_Data!$I$2:$I$16849,$A11)</f>
        <v>22882.109999999982</v>
      </c>
      <c r="G11" s="8">
        <f>SUMIFS(Sales_Data!$O$2:$O$16849,Sales_Data!$I$2:$I$16849,$A11)</f>
        <v>6406.7299999999814</v>
      </c>
      <c r="H11" s="17">
        <f t="shared" si="0"/>
        <v>0.2799886024496861</v>
      </c>
      <c r="I11" s="17">
        <f t="shared" si="1"/>
        <v>3.7144604327372648E-2</v>
      </c>
      <c r="J11" s="8">
        <f>SUMIFS(Sales_Data!$M$2:$M$16849,Sales_Data!$I$2:$I$16849,$A11,Sales_Data!$B$2:$B$16849,2018)</f>
        <v>3146.6400000000003</v>
      </c>
      <c r="K11" s="8">
        <f>SUMIFS(Sales_Data!$M$2:$M$16849,Sales_Data!$I$2:$I$16849,$A11,Sales_Data!$A$2:$A$16849,"&gt;="&amp;DATE(2019,1,1),Sales_Data!$A$2:$A$16849,"&lt;="&amp;DATE(2019,10,8))</f>
        <v>2463.4400000000014</v>
      </c>
      <c r="L11" s="9">
        <f>IFERROR(K11/SUMIFS(Sales_Data!$M$2:$M$16849,Sales_Data!$I$2:$I$16849,$A11,Sales_Data!$A$2:$A$16849,"&gt;="&amp;DATE(2018,1,1),Sales_Data!$A$2:$A$16849,"&lt;="&amp;DATE(2018,10,8))-1,"")</f>
        <v>1.7052236685199951E-4</v>
      </c>
      <c r="M11" s="28" t="str">
        <f t="shared" si="2"/>
        <v>Below Average</v>
      </c>
      <c r="N11" s="29">
        <f t="shared" si="3"/>
        <v>7</v>
      </c>
    </row>
    <row r="12" spans="1:14" x14ac:dyDescent="0.3">
      <c r="A12" s="16" t="s">
        <v>76</v>
      </c>
      <c r="B12" s="26" t="s">
        <v>104</v>
      </c>
      <c r="C12" s="27">
        <f>AVERAGEIFS(Sales_Data!$L$2:$L$16849,Sales_Data!$I$2:$I$16849,$A12)</f>
        <v>7.3999999999997481</v>
      </c>
      <c r="D12" s="17">
        <f>AVERAGEIFS(Sales_Data!$P$2:$P$16849,Sales_Data!$I$2:$I$16849,$A12)/100</f>
        <v>0.34</v>
      </c>
      <c r="E12" s="7">
        <f>SUMIFS(Sales_Data!$K$2:$K$16849,Sales_Data!$I$2:$I$16849,$A12)</f>
        <v>1249.95</v>
      </c>
      <c r="F12" s="8">
        <f>SUMIFS(Sales_Data!$M$2:$M$16849,Sales_Data!$I$2:$I$16849,$A12)</f>
        <v>9249.6299999999574</v>
      </c>
      <c r="G12" s="8">
        <f>SUMIFS(Sales_Data!$O$2:$O$16849,Sales_Data!$I$2:$I$16849,$A12)</f>
        <v>3146.0700000000047</v>
      </c>
      <c r="H12" s="17">
        <f t="shared" si="0"/>
        <v>0.34012928084691163</v>
      </c>
      <c r="I12" s="17">
        <f t="shared" si="1"/>
        <v>1.5014954762676804E-2</v>
      </c>
      <c r="J12" s="8">
        <f>SUMIFS(Sales_Data!$M$2:$M$16849,Sales_Data!$I$2:$I$16849,$A12,Sales_Data!$B$2:$B$16849,2018)</f>
        <v>1739.000000000003</v>
      </c>
      <c r="K12" s="8">
        <f>SUMIFS(Sales_Data!$M$2:$M$16849,Sales_Data!$I$2:$I$16849,$A12,Sales_Data!$A$2:$A$16849,"&gt;="&amp;DATE(2019,1,1),Sales_Data!$A$2:$A$16849,"&lt;="&amp;DATE(2019,10,8))</f>
        <v>1450.3999999999999</v>
      </c>
      <c r="L12" s="9">
        <f>IFERROR(K12/SUMIFS(Sales_Data!$M$2:$M$16849,Sales_Data!$I$2:$I$16849,$A12,Sales_Data!$A$2:$A$16849,"&gt;="&amp;DATE(2018,1,1),Sales_Data!$A$2:$A$16849,"&lt;="&amp;DATE(2018,10,8))-1,"")</f>
        <v>0.15976331360946627</v>
      </c>
      <c r="M12" s="28" t="str">
        <f t="shared" si="2"/>
        <v>Below Average</v>
      </c>
      <c r="N12" s="29">
        <f t="shared" si="3"/>
        <v>8</v>
      </c>
    </row>
    <row r="13" spans="1:14" x14ac:dyDescent="0.3">
      <c r="A13" s="11" t="s">
        <v>62</v>
      </c>
      <c r="B13" s="14"/>
      <c r="C13" s="14"/>
      <c r="D13" s="14"/>
      <c r="E13" s="12">
        <f>SUM(E5:E12)</f>
        <v>127595.54999999996</v>
      </c>
      <c r="F13" s="13">
        <f>SUM(F5:F12)</f>
        <v>616027.83000000007</v>
      </c>
      <c r="G13" s="13">
        <f>SUM(G5:G12)</f>
        <v>169499.8200000003</v>
      </c>
      <c r="H13" s="19">
        <f t="shared" si="0"/>
        <v>0.27514961458802972</v>
      </c>
      <c r="I13" s="19">
        <f>SUM(I5:I12)</f>
        <v>0.99999999999999989</v>
      </c>
      <c r="J13" s="13">
        <f>SUM(J5:J12)</f>
        <v>118544.39</v>
      </c>
      <c r="K13" s="13">
        <f>SUM(K5:K12)</f>
        <v>89202.2</v>
      </c>
      <c r="L13" s="20">
        <f>IFERROR(SUMIFS(Sales_Data!$M$2:$M$16849,Sales_Data!$A$2:$A$16849,"&gt;="&amp;DATE(2019,1,1),Sales_Data!$A$2:$A$16849,"&lt;="&amp;DATE(2019,10,8))/SUMIFS(Sales_Data!$M$2:$M$16849,Sales_Data!$A$2:$A$16849,"&gt;="&amp;DATE(2018,1,1),Sales_Data!$A$2:$A$16849,"&lt;="&amp;DATE(2018,10,8))-1,"")</f>
        <v>3.7593818791968436E-2</v>
      </c>
      <c r="M13" s="14"/>
      <c r="N13" s="15"/>
    </row>
    <row r="16" spans="1:14" ht="19.95" customHeight="1" x14ac:dyDescent="0.3">
      <c r="A16" s="54" t="s">
        <v>211</v>
      </c>
      <c r="B16" s="55"/>
      <c r="C16" s="55"/>
      <c r="D16" s="55"/>
      <c r="E16" s="55"/>
      <c r="F16" s="55"/>
    </row>
    <row r="17" spans="1:6" ht="28.05" customHeight="1" x14ac:dyDescent="0.3">
      <c r="A17" s="3" t="s">
        <v>202</v>
      </c>
      <c r="B17" s="3" t="s">
        <v>64</v>
      </c>
      <c r="C17" s="3" t="s">
        <v>212</v>
      </c>
      <c r="D17" s="3"/>
      <c r="E17" s="3"/>
      <c r="F17" s="3"/>
    </row>
    <row r="18" spans="1:6" x14ac:dyDescent="0.3">
      <c r="A18" s="16" t="s">
        <v>106</v>
      </c>
      <c r="B18" s="26" t="s">
        <v>69</v>
      </c>
      <c r="C18" s="30" t="s">
        <v>107</v>
      </c>
    </row>
    <row r="19" spans="1:6" x14ac:dyDescent="0.3">
      <c r="A19" s="16" t="s">
        <v>100</v>
      </c>
      <c r="B19" s="26" t="s">
        <v>70</v>
      </c>
      <c r="C19" s="30" t="s">
        <v>101</v>
      </c>
    </row>
    <row r="20" spans="1:6" x14ac:dyDescent="0.3">
      <c r="A20" s="16" t="s">
        <v>102</v>
      </c>
      <c r="B20" s="26" t="s">
        <v>71</v>
      </c>
      <c r="C20" s="30" t="s">
        <v>103</v>
      </c>
    </row>
    <row r="21" spans="1:6" x14ac:dyDescent="0.3">
      <c r="A21" s="16" t="s">
        <v>108</v>
      </c>
      <c r="B21" s="26" t="s">
        <v>72</v>
      </c>
      <c r="C21" s="30" t="s">
        <v>109</v>
      </c>
    </row>
    <row r="22" spans="1:6" x14ac:dyDescent="0.3">
      <c r="A22" s="16" t="s">
        <v>94</v>
      </c>
      <c r="B22" s="26" t="s">
        <v>73</v>
      </c>
      <c r="C22" s="30" t="s">
        <v>95</v>
      </c>
    </row>
    <row r="23" spans="1:6" x14ac:dyDescent="0.3">
      <c r="A23" s="16" t="s">
        <v>96</v>
      </c>
      <c r="B23" s="26" t="s">
        <v>74</v>
      </c>
      <c r="C23" s="30" t="s">
        <v>97</v>
      </c>
    </row>
    <row r="24" spans="1:6" x14ac:dyDescent="0.3">
      <c r="A24" s="16" t="s">
        <v>98</v>
      </c>
      <c r="B24" s="26" t="s">
        <v>75</v>
      </c>
      <c r="C24" s="30" t="s">
        <v>99</v>
      </c>
    </row>
    <row r="25" spans="1:6" x14ac:dyDescent="0.3">
      <c r="A25" s="16" t="s">
        <v>104</v>
      </c>
      <c r="B25" s="26" t="s">
        <v>76</v>
      </c>
      <c r="C25" s="30" t="s">
        <v>105</v>
      </c>
    </row>
  </sheetData>
  <mergeCells count="4">
    <mergeCell ref="A16:F16"/>
    <mergeCell ref="A3:N3"/>
    <mergeCell ref="A2:N2"/>
    <mergeCell ref="A1:N1"/>
  </mergeCells>
  <conditionalFormatting sqref="F5:F12">
    <cfRule type="dataBar" priority="1">
      <dataBar>
        <cfvo type="min"/>
        <cfvo type="max"/>
        <color rgb="FF5B9BD5"/>
      </dataBar>
    </cfRule>
  </conditionalFormatting>
  <conditionalFormatting sqref="L5:L12">
    <cfRule type="cellIs" dxfId="3" priority="2" operator="lessThan">
      <formula>0</formula>
    </cfRule>
    <cfRule type="cellIs" dxfId="2" priority="3" operator="greaterThanOrEqual">
      <formula>0</formula>
    </cfRule>
  </conditionalFormatting>
  <conditionalFormatting sqref="M5:M12">
    <cfRule type="cellIs" dxfId="1" priority="4" operator="equal">
      <formula>"Outperforming"</formula>
    </cfRule>
    <cfRule type="cellIs" dxfId="0" priority="5" operator="equal">
      <formula>"Below Average"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B9A"/>
  </sheetPr>
  <dimension ref="A1:Y47"/>
  <sheetViews>
    <sheetView showGridLines="0" workbookViewId="0"/>
  </sheetViews>
  <sheetFormatPr defaultRowHeight="14.4" x14ac:dyDescent="0.3"/>
  <cols>
    <col min="1" max="1" width="13" customWidth="1"/>
    <col min="2" max="25" width="9.44140625" customWidth="1"/>
  </cols>
  <sheetData>
    <row r="1" spans="1:25" ht="30" customHeight="1" x14ac:dyDescent="0.3">
      <c r="A1" s="42" t="s">
        <v>213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</row>
    <row r="2" spans="1:25" ht="16.05" customHeight="1" x14ac:dyDescent="0.3">
      <c r="A2" s="40" t="s">
        <v>214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</row>
    <row r="4" spans="1:25" ht="19.95" customHeight="1" x14ac:dyDescent="0.3">
      <c r="A4" s="54" t="s">
        <v>215</v>
      </c>
      <c r="B4" s="55"/>
      <c r="C4" s="55"/>
      <c r="D4" s="55"/>
      <c r="E4" s="55"/>
      <c r="F4" s="55"/>
      <c r="G4" s="55"/>
      <c r="H4" s="55"/>
      <c r="I4" s="55"/>
    </row>
    <row r="5" spans="1:25" ht="28.05" customHeight="1" x14ac:dyDescent="0.3">
      <c r="A5" s="3" t="s">
        <v>216</v>
      </c>
      <c r="B5" s="3">
        <v>2014</v>
      </c>
      <c r="C5" s="3">
        <v>2015</v>
      </c>
      <c r="D5" s="3">
        <v>2016</v>
      </c>
      <c r="E5" s="3">
        <v>2017</v>
      </c>
      <c r="F5" s="3">
        <v>2018</v>
      </c>
      <c r="G5" s="3">
        <v>2019</v>
      </c>
      <c r="H5" s="3" t="s">
        <v>217</v>
      </c>
      <c r="I5" s="3" t="s">
        <v>218</v>
      </c>
    </row>
    <row r="6" spans="1:25" x14ac:dyDescent="0.3">
      <c r="A6" s="16" t="s">
        <v>90</v>
      </c>
      <c r="B6" s="8">
        <f>SUMIFS(Sales_Data!$M$2:$M$16849,Sales_Data!$B$2:$B$16849,B$5,Sales_Data!$C$2:$C$16849,1)</f>
        <v>8193.5200000000041</v>
      </c>
      <c r="C6" s="8">
        <f>SUMIFS(Sales_Data!$M$2:$M$16849,Sales_Data!$B$2:$B$16849,C$5,Sales_Data!$C$2:$C$16849,1)</f>
        <v>10432.849999999997</v>
      </c>
      <c r="D6" s="8">
        <f>SUMIFS(Sales_Data!$M$2:$M$16849,Sales_Data!$B$2:$B$16849,D$5,Sales_Data!$C$2:$C$16849,1)</f>
        <v>10243.569999999998</v>
      </c>
      <c r="E6" s="8">
        <f>SUMIFS(Sales_Data!$M$2:$M$16849,Sales_Data!$B$2:$B$16849,E$5,Sales_Data!$C$2:$C$16849,1)</f>
        <v>12158.680000000004</v>
      </c>
      <c r="F6" s="8">
        <f>SUMIFS(Sales_Data!$M$2:$M$16849,Sales_Data!$B$2:$B$16849,F$5,Sales_Data!$C$2:$C$16849,1)</f>
        <v>9490.6800000000039</v>
      </c>
      <c r="G6" s="8">
        <f>SUMIFS(Sales_Data!$M$2:$M$16849,Sales_Data!$B$2:$B$16849,G$5,Sales_Data!$C$2:$C$16849,1)</f>
        <v>14419.099999999999</v>
      </c>
      <c r="H6" s="8">
        <f t="shared" ref="H6:H17" si="0">AVERAGE(B6:G6)</f>
        <v>10823.066666666669</v>
      </c>
      <c r="I6" s="31">
        <f t="shared" ref="I6:I17" si="1">IFERROR(H6/AVERAGE($H$6:$H$17),0)</f>
        <v>1.2649766163973473</v>
      </c>
    </row>
    <row r="7" spans="1:25" x14ac:dyDescent="0.3">
      <c r="A7" s="16" t="s">
        <v>116</v>
      </c>
      <c r="B7" s="8">
        <f>SUMIFS(Sales_Data!$M$2:$M$16849,Sales_Data!$B$2:$B$16849,B$5,Sales_Data!$C$2:$C$16849,2)</f>
        <v>8700.7400000000016</v>
      </c>
      <c r="C7" s="8">
        <f>SUMIFS(Sales_Data!$M$2:$M$16849,Sales_Data!$B$2:$B$16849,C$5,Sales_Data!$C$2:$C$16849,2)</f>
        <v>9021.7500000000036</v>
      </c>
      <c r="D7" s="8">
        <f>SUMIFS(Sales_Data!$M$2:$M$16849,Sales_Data!$B$2:$B$16849,D$5,Sales_Data!$C$2:$C$16849,2)</f>
        <v>10664.520000000002</v>
      </c>
      <c r="E7" s="8">
        <f>SUMIFS(Sales_Data!$M$2:$M$16849,Sales_Data!$B$2:$B$16849,E$5,Sales_Data!$C$2:$C$16849,2)</f>
        <v>6845.5200000000023</v>
      </c>
      <c r="F7" s="8">
        <f>SUMIFS(Sales_Data!$M$2:$M$16849,Sales_Data!$B$2:$B$16849,F$5,Sales_Data!$C$2:$C$16849,2)</f>
        <v>10168.340000000006</v>
      </c>
      <c r="G7" s="8">
        <f>SUMIFS(Sales_Data!$M$2:$M$16849,Sales_Data!$B$2:$B$16849,G$5,Sales_Data!$C$2:$C$16849,2)</f>
        <v>9746.35</v>
      </c>
      <c r="H7" s="8">
        <f t="shared" si="0"/>
        <v>9191.2033333333366</v>
      </c>
      <c r="I7" s="31">
        <f t="shared" si="1"/>
        <v>1.0742479605182775</v>
      </c>
    </row>
    <row r="8" spans="1:25" x14ac:dyDescent="0.3">
      <c r="A8" s="16" t="s">
        <v>118</v>
      </c>
      <c r="B8" s="8">
        <f>SUMIFS(Sales_Data!$M$2:$M$16849,Sales_Data!$B$2:$B$16849,B$5,Sales_Data!$C$2:$C$16849,3)</f>
        <v>7341.4299999999985</v>
      </c>
      <c r="C8" s="8">
        <f>SUMIFS(Sales_Data!$M$2:$M$16849,Sales_Data!$B$2:$B$16849,C$5,Sales_Data!$C$2:$C$16849,3)</f>
        <v>8707.0400000000009</v>
      </c>
      <c r="D8" s="8">
        <f>SUMIFS(Sales_Data!$M$2:$M$16849,Sales_Data!$B$2:$B$16849,D$5,Sales_Data!$C$2:$C$16849,3)</f>
        <v>11056.820000000003</v>
      </c>
      <c r="E8" s="8">
        <f>SUMIFS(Sales_Data!$M$2:$M$16849,Sales_Data!$B$2:$B$16849,E$5,Sales_Data!$C$2:$C$16849,3)</f>
        <v>6499.57</v>
      </c>
      <c r="F8" s="8">
        <f>SUMIFS(Sales_Data!$M$2:$M$16849,Sales_Data!$B$2:$B$16849,F$5,Sales_Data!$C$2:$C$16849,3)</f>
        <v>11675.080000000004</v>
      </c>
      <c r="G8" s="8">
        <f>SUMIFS(Sales_Data!$M$2:$M$16849,Sales_Data!$B$2:$B$16849,G$5,Sales_Data!$C$2:$C$16849,3)</f>
        <v>11228.75</v>
      </c>
      <c r="H8" s="8">
        <f t="shared" si="0"/>
        <v>9418.1149999999998</v>
      </c>
      <c r="I8" s="31">
        <f t="shared" si="1"/>
        <v>1.1007689051970266</v>
      </c>
    </row>
    <row r="9" spans="1:25" x14ac:dyDescent="0.3">
      <c r="A9" s="16" t="s">
        <v>120</v>
      </c>
      <c r="B9" s="8">
        <f>SUMIFS(Sales_Data!$M$2:$M$16849,Sales_Data!$B$2:$B$16849,B$5,Sales_Data!$C$2:$C$16849,4)</f>
        <v>6479.5799999999936</v>
      </c>
      <c r="C9" s="8">
        <f>SUMIFS(Sales_Data!$M$2:$M$16849,Sales_Data!$B$2:$B$16849,C$5,Sales_Data!$C$2:$C$16849,4)</f>
        <v>7321.93</v>
      </c>
      <c r="D9" s="8">
        <f>SUMIFS(Sales_Data!$M$2:$M$16849,Sales_Data!$B$2:$B$16849,D$5,Sales_Data!$C$2:$C$16849,4)</f>
        <v>10897.3</v>
      </c>
      <c r="E9" s="8">
        <f>SUMIFS(Sales_Data!$M$2:$M$16849,Sales_Data!$B$2:$B$16849,E$5,Sales_Data!$C$2:$C$16849,4)</f>
        <v>7390.2499999999982</v>
      </c>
      <c r="F9" s="8">
        <f>SUMIFS(Sales_Data!$M$2:$M$16849,Sales_Data!$B$2:$B$16849,F$5,Sales_Data!$C$2:$C$16849,4)</f>
        <v>10572.109999999999</v>
      </c>
      <c r="G9" s="8">
        <f>SUMIFS(Sales_Data!$M$2:$M$16849,Sales_Data!$B$2:$B$16849,G$5,Sales_Data!$C$2:$C$16849,4)</f>
        <v>9972.7399999999943</v>
      </c>
      <c r="H9" s="8">
        <f t="shared" si="0"/>
        <v>8772.3183333333309</v>
      </c>
      <c r="I9" s="31">
        <f t="shared" si="1"/>
        <v>1.0252895879720236</v>
      </c>
    </row>
    <row r="10" spans="1:25" x14ac:dyDescent="0.3">
      <c r="A10" s="16" t="s">
        <v>123</v>
      </c>
      <c r="B10" s="8">
        <f>SUMIFS(Sales_Data!$M$2:$M$16849,Sales_Data!$B$2:$B$16849,B$5,Sales_Data!$C$2:$C$16849,5)</f>
        <v>7439.2200000000021</v>
      </c>
      <c r="C10" s="8">
        <f>SUMIFS(Sales_Data!$M$2:$M$16849,Sales_Data!$B$2:$B$16849,C$5,Sales_Data!$C$2:$C$16849,5)</f>
        <v>7514.5000000000018</v>
      </c>
      <c r="D10" s="8">
        <f>SUMIFS(Sales_Data!$M$2:$M$16849,Sales_Data!$B$2:$B$16849,D$5,Sales_Data!$C$2:$C$16849,5)</f>
        <v>8890.989999999998</v>
      </c>
      <c r="E10" s="8">
        <f>SUMIFS(Sales_Data!$M$2:$M$16849,Sales_Data!$B$2:$B$16849,E$5,Sales_Data!$C$2:$C$16849,5)</f>
        <v>7092.8700000000017</v>
      </c>
      <c r="F10" s="8">
        <f>SUMIFS(Sales_Data!$M$2:$M$16849,Sales_Data!$B$2:$B$16849,F$5,Sales_Data!$C$2:$C$16849,5)</f>
        <v>9053.4900000000016</v>
      </c>
      <c r="G10" s="8">
        <f>SUMIFS(Sales_Data!$M$2:$M$16849,Sales_Data!$B$2:$B$16849,G$5,Sales_Data!$C$2:$C$16849,5)</f>
        <v>10909.580000000004</v>
      </c>
      <c r="H10" s="8">
        <f t="shared" si="0"/>
        <v>8483.4416666666675</v>
      </c>
      <c r="I10" s="31">
        <f t="shared" si="1"/>
        <v>0.99152630815396781</v>
      </c>
    </row>
    <row r="11" spans="1:25" x14ac:dyDescent="0.3">
      <c r="A11" s="16" t="s">
        <v>125</v>
      </c>
      <c r="B11" s="8">
        <f>SUMIFS(Sales_Data!$M$2:$M$16849,Sales_Data!$B$2:$B$16849,B$5,Sales_Data!$C$2:$C$16849,6)</f>
        <v>6583.8300000000036</v>
      </c>
      <c r="C11" s="8">
        <f>SUMIFS(Sales_Data!$M$2:$M$16849,Sales_Data!$B$2:$B$16849,C$5,Sales_Data!$C$2:$C$16849,6)</f>
        <v>8806.5199999999986</v>
      </c>
      <c r="D11" s="8">
        <f>SUMIFS(Sales_Data!$M$2:$M$16849,Sales_Data!$B$2:$B$16849,D$5,Sales_Data!$C$2:$C$16849,6)</f>
        <v>8377.9299999999985</v>
      </c>
      <c r="E11" s="8">
        <f>SUMIFS(Sales_Data!$M$2:$M$16849,Sales_Data!$B$2:$B$16849,E$5,Sales_Data!$C$2:$C$16849,6)</f>
        <v>7338.4900000000043</v>
      </c>
      <c r="F11" s="8">
        <f>SUMIFS(Sales_Data!$M$2:$M$16849,Sales_Data!$B$2:$B$16849,F$5,Sales_Data!$C$2:$C$16849,6)</f>
        <v>6995.7900000000027</v>
      </c>
      <c r="G11" s="8">
        <f>SUMIFS(Sales_Data!$M$2:$M$16849,Sales_Data!$B$2:$B$16849,G$5,Sales_Data!$C$2:$C$16849,6)</f>
        <v>7727.8099999999986</v>
      </c>
      <c r="H11" s="8">
        <f t="shared" si="0"/>
        <v>7638.3950000000004</v>
      </c>
      <c r="I11" s="31">
        <f t="shared" si="1"/>
        <v>0.89275908200446075</v>
      </c>
    </row>
    <row r="12" spans="1:25" x14ac:dyDescent="0.3">
      <c r="A12" s="16" t="s">
        <v>127</v>
      </c>
      <c r="B12" s="8">
        <f>SUMIFS(Sales_Data!$M$2:$M$16849,Sales_Data!$B$2:$B$16849,B$5,Sales_Data!$C$2:$C$16849,7)</f>
        <v>6377.1599999999989</v>
      </c>
      <c r="C12" s="8">
        <f>SUMIFS(Sales_Data!$M$2:$M$16849,Sales_Data!$B$2:$B$16849,C$5,Sales_Data!$C$2:$C$16849,7)</f>
        <v>6510.2200000000021</v>
      </c>
      <c r="D12" s="8">
        <f>SUMIFS(Sales_Data!$M$2:$M$16849,Sales_Data!$B$2:$B$16849,D$5,Sales_Data!$C$2:$C$16849,7)</f>
        <v>7534.21</v>
      </c>
      <c r="E12" s="8">
        <f>SUMIFS(Sales_Data!$M$2:$M$16849,Sales_Data!$B$2:$B$16849,E$5,Sales_Data!$C$2:$C$16849,7)</f>
        <v>6429.8399999999956</v>
      </c>
      <c r="F12" s="8">
        <f>SUMIFS(Sales_Data!$M$2:$M$16849,Sales_Data!$B$2:$B$16849,F$5,Sales_Data!$C$2:$C$16849,7)</f>
        <v>7397.6500000000033</v>
      </c>
      <c r="G12" s="8">
        <f>SUMIFS(Sales_Data!$M$2:$M$16849,Sales_Data!$B$2:$B$16849,G$5,Sales_Data!$C$2:$C$16849,7)</f>
        <v>7320.5499999999975</v>
      </c>
      <c r="H12" s="8">
        <f t="shared" si="0"/>
        <v>6928.2716666666665</v>
      </c>
      <c r="I12" s="31">
        <f t="shared" si="1"/>
        <v>0.80976140314959466</v>
      </c>
    </row>
    <row r="13" spans="1:25" x14ac:dyDescent="0.3">
      <c r="A13" s="16" t="s">
        <v>130</v>
      </c>
      <c r="B13" s="8">
        <f>SUMIFS(Sales_Data!$M$2:$M$16849,Sales_Data!$B$2:$B$16849,B$5,Sales_Data!$C$2:$C$16849,8)</f>
        <v>6709.9299999999994</v>
      </c>
      <c r="C13" s="8">
        <f>SUMIFS(Sales_Data!$M$2:$M$16849,Sales_Data!$B$2:$B$16849,C$5,Sales_Data!$C$2:$C$16849,8)</f>
        <v>6726.6899999999987</v>
      </c>
      <c r="D13" s="8">
        <f>SUMIFS(Sales_Data!$M$2:$M$16849,Sales_Data!$B$2:$B$16849,D$5,Sales_Data!$C$2:$C$16849,8)</f>
        <v>7688.4300000000048</v>
      </c>
      <c r="E13" s="8">
        <f>SUMIFS(Sales_Data!$M$2:$M$16849,Sales_Data!$B$2:$B$16849,E$5,Sales_Data!$C$2:$C$16849,8)</f>
        <v>5955.1900000000023</v>
      </c>
      <c r="F13" s="8">
        <f>SUMIFS(Sales_Data!$M$2:$M$16849,Sales_Data!$B$2:$B$16849,F$5,Sales_Data!$C$2:$C$16849,8)</f>
        <v>8217.8899999999976</v>
      </c>
      <c r="G13" s="8">
        <f>SUMIFS(Sales_Data!$M$2:$M$16849,Sales_Data!$B$2:$B$16849,G$5,Sales_Data!$C$2:$C$16849,8)</f>
        <v>7379.0199999999959</v>
      </c>
      <c r="H13" s="8">
        <f t="shared" si="0"/>
        <v>7112.8583333333336</v>
      </c>
      <c r="I13" s="31">
        <f t="shared" si="1"/>
        <v>0.83133549339808244</v>
      </c>
    </row>
    <row r="14" spans="1:25" x14ac:dyDescent="0.3">
      <c r="A14" s="16" t="s">
        <v>132</v>
      </c>
      <c r="B14" s="8">
        <f>SUMIFS(Sales_Data!$M$2:$M$16849,Sales_Data!$B$2:$B$16849,B$5,Sales_Data!$C$2:$C$16849,9)</f>
        <v>8410.9600000000009</v>
      </c>
      <c r="C14" s="8">
        <f>SUMIFS(Sales_Data!$M$2:$M$16849,Sales_Data!$B$2:$B$16849,C$5,Sales_Data!$C$2:$C$16849,9)</f>
        <v>7197.5499999999975</v>
      </c>
      <c r="D14" s="8">
        <f>SUMIFS(Sales_Data!$M$2:$M$16849,Sales_Data!$B$2:$B$16849,D$5,Sales_Data!$C$2:$C$16849,9)</f>
        <v>8818.4599999999991</v>
      </c>
      <c r="E14" s="8">
        <f>SUMIFS(Sales_Data!$M$2:$M$16849,Sales_Data!$B$2:$B$16849,E$5,Sales_Data!$C$2:$C$16849,9)</f>
        <v>7726.9500000000016</v>
      </c>
      <c r="F14" s="8">
        <f>SUMIFS(Sales_Data!$M$2:$M$16849,Sales_Data!$B$2:$B$16849,F$5,Sales_Data!$C$2:$C$16849,9)</f>
        <v>9680.4000000000015</v>
      </c>
      <c r="G14" s="8">
        <f>SUMIFS(Sales_Data!$M$2:$M$16849,Sales_Data!$B$2:$B$16849,G$5,Sales_Data!$C$2:$C$16849,9)</f>
        <v>8113.3300000000036</v>
      </c>
      <c r="H14" s="8">
        <f t="shared" si="0"/>
        <v>8324.6083333333336</v>
      </c>
      <c r="I14" s="31">
        <f t="shared" si="1"/>
        <v>0.97296221178838627</v>
      </c>
    </row>
    <row r="15" spans="1:25" x14ac:dyDescent="0.3">
      <c r="A15" s="16" t="s">
        <v>134</v>
      </c>
      <c r="B15" s="8">
        <f>SUMIFS(Sales_Data!$M$2:$M$16849,Sales_Data!$B$2:$B$16849,B$5,Sales_Data!$C$2:$C$16849,10)</f>
        <v>9823.4799999999941</v>
      </c>
      <c r="C15" s="8">
        <f>SUMIFS(Sales_Data!$M$2:$M$16849,Sales_Data!$B$2:$B$16849,C$5,Sales_Data!$C$2:$C$16849,10)</f>
        <v>10470.149999999998</v>
      </c>
      <c r="D15" s="8">
        <f>SUMIFS(Sales_Data!$M$2:$M$16849,Sales_Data!$B$2:$B$16849,D$5,Sales_Data!$C$2:$C$16849,10)</f>
        <v>11557.129999999992</v>
      </c>
      <c r="E15" s="8">
        <f>SUMIFS(Sales_Data!$M$2:$M$16849,Sales_Data!$B$2:$B$16849,E$5,Sales_Data!$C$2:$C$16849,10)</f>
        <v>10033.710000000003</v>
      </c>
      <c r="F15" s="8">
        <f>SUMIFS(Sales_Data!$M$2:$M$16849,Sales_Data!$B$2:$B$16849,F$5,Sales_Data!$C$2:$C$16849,10)</f>
        <v>12029.07</v>
      </c>
      <c r="G15" s="8">
        <f>SUMIFS(Sales_Data!$M$2:$M$16849,Sales_Data!$B$2:$B$16849,G$5,Sales_Data!$C$2:$C$16849,10)</f>
        <v>2384.9700000000007</v>
      </c>
      <c r="H15" s="8">
        <f t="shared" si="0"/>
        <v>9383.0849999999973</v>
      </c>
      <c r="I15" s="31">
        <f t="shared" si="1"/>
        <v>1.096674674584101</v>
      </c>
    </row>
    <row r="16" spans="1:25" x14ac:dyDescent="0.3">
      <c r="A16" s="16" t="s">
        <v>137</v>
      </c>
      <c r="B16" s="8">
        <f>SUMIFS(Sales_Data!$M$2:$M$16849,Sales_Data!$B$2:$B$16849,B$5,Sales_Data!$C$2:$C$16849,11)</f>
        <v>8661.1299999999937</v>
      </c>
      <c r="C16" s="8">
        <f>SUMIFS(Sales_Data!$M$2:$M$16849,Sales_Data!$B$2:$B$16849,C$5,Sales_Data!$C$2:$C$16849,11)</f>
        <v>9066.3999999999978</v>
      </c>
      <c r="D16" s="8">
        <f>SUMIFS(Sales_Data!$M$2:$M$16849,Sales_Data!$B$2:$B$16849,D$5,Sales_Data!$C$2:$C$16849,11)</f>
        <v>8573.4499999999935</v>
      </c>
      <c r="E16" s="8">
        <f>SUMIFS(Sales_Data!$M$2:$M$16849,Sales_Data!$B$2:$B$16849,E$5,Sales_Data!$C$2:$C$16849,11)</f>
        <v>8366.5500000000011</v>
      </c>
      <c r="F16" s="8">
        <f>SUMIFS(Sales_Data!$M$2:$M$16849,Sales_Data!$B$2:$B$16849,F$5,Sales_Data!$C$2:$C$16849,11)</f>
        <v>11019.509999999997</v>
      </c>
      <c r="G16" s="8">
        <f>SUMIFS(Sales_Data!$M$2:$M$16849,Sales_Data!$B$2:$B$16849,G$5,Sales_Data!$C$2:$C$16849,11)</f>
        <v>0</v>
      </c>
      <c r="H16" s="8">
        <f t="shared" si="0"/>
        <v>7614.5066666666635</v>
      </c>
      <c r="I16" s="31">
        <f t="shared" si="1"/>
        <v>0.88996706528664427</v>
      </c>
    </row>
    <row r="17" spans="1:9" x14ac:dyDescent="0.3">
      <c r="A17" s="16" t="s">
        <v>139</v>
      </c>
      <c r="B17" s="8">
        <f>SUMIFS(Sales_Data!$M$2:$M$16849,Sales_Data!$B$2:$B$16849,B$5,Sales_Data!$C$2:$C$16849,12)</f>
        <v>10137.780000000002</v>
      </c>
      <c r="C17" s="8">
        <f>SUMIFS(Sales_Data!$M$2:$M$16849,Sales_Data!$B$2:$B$16849,C$5,Sales_Data!$C$2:$C$16849,12)</f>
        <v>10704.84</v>
      </c>
      <c r="D17" s="8">
        <f>SUMIFS(Sales_Data!$M$2:$M$16849,Sales_Data!$B$2:$B$16849,D$5,Sales_Data!$C$2:$C$16849,12)</f>
        <v>11771.960000000001</v>
      </c>
      <c r="E17" s="8">
        <f>SUMIFS(Sales_Data!$M$2:$M$16849,Sales_Data!$B$2:$B$16849,E$5,Sales_Data!$C$2:$C$16849,12)</f>
        <v>9029.65</v>
      </c>
      <c r="F17" s="8">
        <f>SUMIFS(Sales_Data!$M$2:$M$16849,Sales_Data!$B$2:$B$16849,F$5,Sales_Data!$C$2:$C$16849,12)</f>
        <v>12244.379999999994</v>
      </c>
      <c r="G17" s="8">
        <f>SUMIFS(Sales_Data!$M$2:$M$16849,Sales_Data!$B$2:$B$16849,G$5,Sales_Data!$C$2:$C$16849,12)</f>
        <v>0</v>
      </c>
      <c r="H17" s="8">
        <f t="shared" si="0"/>
        <v>8981.4349999999995</v>
      </c>
      <c r="I17" s="31">
        <f t="shared" si="1"/>
        <v>1.0497306915500879</v>
      </c>
    </row>
    <row r="18" spans="1:9" x14ac:dyDescent="0.3">
      <c r="A18" s="11" t="s">
        <v>62</v>
      </c>
      <c r="B18" s="13">
        <f t="shared" ref="B18:G18" si="2">SUM(B6:B17)</f>
        <v>94858.75999999998</v>
      </c>
      <c r="C18" s="13">
        <f t="shared" si="2"/>
        <v>102480.43999999999</v>
      </c>
      <c r="D18" s="13">
        <f t="shared" si="2"/>
        <v>116074.77</v>
      </c>
      <c r="E18" s="13">
        <f t="shared" si="2"/>
        <v>94867.270000000019</v>
      </c>
      <c r="F18" s="13">
        <f t="shared" si="2"/>
        <v>118544.39000000001</v>
      </c>
      <c r="G18" s="13">
        <f t="shared" si="2"/>
        <v>89202.199999999983</v>
      </c>
      <c r="H18" s="26"/>
      <c r="I18" s="32"/>
    </row>
    <row r="21" spans="1:9" ht="19.95" customHeight="1" x14ac:dyDescent="0.3">
      <c r="A21" s="54" t="s">
        <v>219</v>
      </c>
      <c r="B21" s="55"/>
      <c r="C21" s="55"/>
      <c r="D21" s="55"/>
      <c r="E21" s="55"/>
      <c r="F21" s="55"/>
    </row>
    <row r="22" spans="1:9" ht="28.05" customHeight="1" x14ac:dyDescent="0.3">
      <c r="A22" s="3" t="s">
        <v>82</v>
      </c>
      <c r="B22" s="3" t="s">
        <v>58</v>
      </c>
      <c r="C22" s="3" t="s">
        <v>59</v>
      </c>
      <c r="D22" s="3" t="s">
        <v>66</v>
      </c>
      <c r="E22" s="3" t="s">
        <v>218</v>
      </c>
      <c r="F22" s="3"/>
    </row>
    <row r="23" spans="1:9" x14ac:dyDescent="0.3">
      <c r="A23" s="16" t="s">
        <v>113</v>
      </c>
      <c r="B23" s="7">
        <f>SUMIFS(Sales_Data!$K$2:$K$16849,Sales_Data!$G$2:$G$16849,$A23)</f>
        <v>18242.770000000004</v>
      </c>
      <c r="C23" s="8">
        <f>SUMIFS(Sales_Data!$M$2:$M$16849,Sales_Data!$G$2:$G$16849,$A23)</f>
        <v>90424.989999999962</v>
      </c>
      <c r="D23" s="17">
        <f t="shared" ref="D23:D29" si="3">IFERROR(C23/$C$30,0)</f>
        <v>0.14678718329981946</v>
      </c>
      <c r="E23" s="31">
        <f t="shared" ref="E23:E29" si="4">IFERROR(D23*7,0)</f>
        <v>1.0275102830987362</v>
      </c>
    </row>
    <row r="24" spans="1:9" x14ac:dyDescent="0.3">
      <c r="A24" s="16" t="s">
        <v>114</v>
      </c>
      <c r="B24" s="7">
        <f>SUMIFS(Sales_Data!$K$2:$K$16849,Sales_Data!$G$2:$G$16849,$A24)</f>
        <v>18065.260000000013</v>
      </c>
      <c r="C24" s="8">
        <f>SUMIFS(Sales_Data!$M$2:$M$16849,Sales_Data!$G$2:$G$16849,$A24)</f>
        <v>88640.309999999808</v>
      </c>
      <c r="D24" s="17">
        <f t="shared" si="3"/>
        <v>0.14389010639340735</v>
      </c>
      <c r="E24" s="31">
        <f t="shared" si="4"/>
        <v>1.0072307447538515</v>
      </c>
    </row>
    <row r="25" spans="1:9" x14ac:dyDescent="0.3">
      <c r="A25" s="16" t="s">
        <v>115</v>
      </c>
      <c r="B25" s="7">
        <f>SUMIFS(Sales_Data!$K$2:$K$16849,Sales_Data!$G$2:$G$16849,$A25)</f>
        <v>17771.600000000013</v>
      </c>
      <c r="C25" s="8">
        <f>SUMIFS(Sales_Data!$M$2:$M$16849,Sales_Data!$G$2:$G$16849,$A25)</f>
        <v>87785.279999999868</v>
      </c>
      <c r="D25" s="17">
        <f t="shared" si="3"/>
        <v>0.1425021333857594</v>
      </c>
      <c r="E25" s="31">
        <f t="shared" si="4"/>
        <v>0.99751493370031574</v>
      </c>
    </row>
    <row r="26" spans="1:9" x14ac:dyDescent="0.3">
      <c r="A26" s="16" t="s">
        <v>93</v>
      </c>
      <c r="B26" s="7">
        <f>SUMIFS(Sales_Data!$K$2:$K$16849,Sales_Data!$G$2:$G$16849,$A26)</f>
        <v>17212.420000000002</v>
      </c>
      <c r="C26" s="8">
        <f>SUMIFS(Sales_Data!$M$2:$M$16849,Sales_Data!$G$2:$G$16849,$A26)</f>
        <v>83673.190000000031</v>
      </c>
      <c r="D26" s="17">
        <f t="shared" si="3"/>
        <v>0.13582696418114759</v>
      </c>
      <c r="E26" s="31">
        <f t="shared" si="4"/>
        <v>0.95078874926803314</v>
      </c>
    </row>
    <row r="27" spans="1:9" x14ac:dyDescent="0.3">
      <c r="A27" s="16" t="s">
        <v>110</v>
      </c>
      <c r="B27" s="7">
        <f>SUMIFS(Sales_Data!$K$2:$K$16849,Sales_Data!$G$2:$G$16849,$A27)</f>
        <v>18134.440000000021</v>
      </c>
      <c r="C27" s="8">
        <f>SUMIFS(Sales_Data!$M$2:$M$16849,Sales_Data!$G$2:$G$16849,$A27)</f>
        <v>90535.759999999878</v>
      </c>
      <c r="D27" s="17">
        <f t="shared" si="3"/>
        <v>0.14696699660468251</v>
      </c>
      <c r="E27" s="31">
        <f t="shared" si="4"/>
        <v>1.0287689762327776</v>
      </c>
    </row>
    <row r="28" spans="1:9" x14ac:dyDescent="0.3">
      <c r="A28" s="16" t="s">
        <v>111</v>
      </c>
      <c r="B28" s="7">
        <f>SUMIFS(Sales_Data!$K$2:$K$16849,Sales_Data!$G$2:$G$16849,$A28)</f>
        <v>19767.620000000006</v>
      </c>
      <c r="C28" s="8">
        <f>SUMIFS(Sales_Data!$M$2:$M$16849,Sales_Data!$G$2:$G$16849,$A28)</f>
        <v>91865.600000000049</v>
      </c>
      <c r="D28" s="17">
        <f t="shared" si="3"/>
        <v>0.14912573024501199</v>
      </c>
      <c r="E28" s="31">
        <f t="shared" si="4"/>
        <v>1.043880111715084</v>
      </c>
    </row>
    <row r="29" spans="1:9" x14ac:dyDescent="0.3">
      <c r="A29" s="16" t="s">
        <v>112</v>
      </c>
      <c r="B29" s="7">
        <f>SUMIFS(Sales_Data!$K$2:$K$16849,Sales_Data!$G$2:$G$16849,$A29)</f>
        <v>18401.439999999995</v>
      </c>
      <c r="C29" s="8">
        <f>SUMIFS(Sales_Data!$M$2:$M$16849,Sales_Data!$G$2:$G$16849,$A29)</f>
        <v>83102.699999999983</v>
      </c>
      <c r="D29" s="17">
        <f t="shared" si="3"/>
        <v>0.1349008858901716</v>
      </c>
      <c r="E29" s="31">
        <f t="shared" si="4"/>
        <v>0.94430620123120124</v>
      </c>
    </row>
    <row r="30" spans="1:9" x14ac:dyDescent="0.3">
      <c r="A30" s="11" t="s">
        <v>62</v>
      </c>
      <c r="B30" s="12">
        <f>SUM(B23:B29)</f>
        <v>127595.55000000005</v>
      </c>
      <c r="C30" s="13">
        <f>SUM(C23:C29)</f>
        <v>616027.82999999961</v>
      </c>
      <c r="D30" s="19">
        <f>SUM(D23:D29)</f>
        <v>0.99999999999999989</v>
      </c>
      <c r="E30" s="15"/>
    </row>
    <row r="37" spans="1:25" ht="19.95" customHeight="1" x14ac:dyDescent="0.3">
      <c r="A37" s="54" t="s">
        <v>220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</row>
    <row r="38" spans="1:25" x14ac:dyDescent="0.3">
      <c r="A38" s="33" t="s">
        <v>82</v>
      </c>
      <c r="B38" s="34">
        <v>0</v>
      </c>
      <c r="C38" s="34">
        <v>1</v>
      </c>
      <c r="D38" s="34">
        <v>2</v>
      </c>
      <c r="E38" s="34">
        <v>3</v>
      </c>
      <c r="F38" s="34">
        <v>4</v>
      </c>
      <c r="G38" s="34">
        <v>5</v>
      </c>
      <c r="H38" s="34">
        <v>6</v>
      </c>
      <c r="I38" s="34">
        <v>7</v>
      </c>
      <c r="J38" s="34">
        <v>8</v>
      </c>
      <c r="K38" s="34">
        <v>9</v>
      </c>
      <c r="L38" s="34">
        <v>10</v>
      </c>
      <c r="M38" s="34">
        <v>11</v>
      </c>
      <c r="N38" s="34">
        <v>12</v>
      </c>
      <c r="O38" s="34">
        <v>13</v>
      </c>
      <c r="P38" s="34">
        <v>14</v>
      </c>
      <c r="Q38" s="34">
        <v>15</v>
      </c>
      <c r="R38" s="34">
        <v>16</v>
      </c>
      <c r="S38" s="34">
        <v>17</v>
      </c>
      <c r="T38" s="34">
        <v>18</v>
      </c>
      <c r="U38" s="34">
        <v>19</v>
      </c>
      <c r="V38" s="34">
        <v>20</v>
      </c>
      <c r="W38" s="34">
        <v>21</v>
      </c>
      <c r="X38" s="34">
        <v>22</v>
      </c>
      <c r="Y38" s="35">
        <v>23</v>
      </c>
    </row>
    <row r="39" spans="1:25" x14ac:dyDescent="0.3">
      <c r="A39" s="36" t="s">
        <v>113</v>
      </c>
      <c r="B39" s="37">
        <v>0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0.3</v>
      </c>
      <c r="K39" s="37">
        <v>0.4</v>
      </c>
      <c r="L39" s="37">
        <v>0.5</v>
      </c>
      <c r="M39" s="37">
        <v>0.6</v>
      </c>
      <c r="N39" s="37">
        <v>0.5</v>
      </c>
      <c r="O39" s="37">
        <v>0.5</v>
      </c>
      <c r="P39" s="37">
        <v>0.5</v>
      </c>
      <c r="Q39" s="37">
        <v>0.5</v>
      </c>
      <c r="R39" s="37">
        <v>0.5</v>
      </c>
      <c r="S39" s="37">
        <v>0.5</v>
      </c>
      <c r="T39" s="37">
        <v>0.6</v>
      </c>
      <c r="U39" s="37">
        <v>0.7</v>
      </c>
      <c r="V39" s="37">
        <v>0.7</v>
      </c>
      <c r="W39" s="37">
        <v>0.6</v>
      </c>
      <c r="X39" s="37">
        <v>0</v>
      </c>
      <c r="Y39" s="37">
        <v>0</v>
      </c>
    </row>
    <row r="40" spans="1:25" x14ac:dyDescent="0.3">
      <c r="A40" s="36" t="s">
        <v>114</v>
      </c>
      <c r="B40" s="37">
        <v>0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0.1</v>
      </c>
      <c r="J40" s="37">
        <v>0.4</v>
      </c>
      <c r="K40" s="37">
        <v>0.5</v>
      </c>
      <c r="L40" s="37">
        <v>0.5</v>
      </c>
      <c r="M40" s="37">
        <v>0.6</v>
      </c>
      <c r="N40" s="37">
        <v>0.6</v>
      </c>
      <c r="O40" s="37">
        <v>0.5</v>
      </c>
      <c r="P40" s="37">
        <v>0.5</v>
      </c>
      <c r="Q40" s="37">
        <v>0.4</v>
      </c>
      <c r="R40" s="37">
        <v>0.5</v>
      </c>
      <c r="S40" s="37">
        <v>0.5</v>
      </c>
      <c r="T40" s="37">
        <v>0.6</v>
      </c>
      <c r="U40" s="37">
        <v>0.7</v>
      </c>
      <c r="V40" s="37">
        <v>0.7</v>
      </c>
      <c r="W40" s="37">
        <v>0.5</v>
      </c>
      <c r="X40" s="37">
        <v>0</v>
      </c>
      <c r="Y40" s="37">
        <v>0</v>
      </c>
    </row>
    <row r="41" spans="1:25" x14ac:dyDescent="0.3">
      <c r="A41" s="36" t="s">
        <v>115</v>
      </c>
      <c r="B41" s="37">
        <v>0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0.1</v>
      </c>
      <c r="J41" s="37">
        <v>0.4</v>
      </c>
      <c r="K41" s="37">
        <v>0.4</v>
      </c>
      <c r="L41" s="37">
        <v>0.5</v>
      </c>
      <c r="M41" s="37">
        <v>0.6</v>
      </c>
      <c r="N41" s="37">
        <v>0.5</v>
      </c>
      <c r="O41" s="37">
        <v>0.6</v>
      </c>
      <c r="P41" s="37">
        <v>0.5</v>
      </c>
      <c r="Q41" s="37">
        <v>0.5</v>
      </c>
      <c r="R41" s="37">
        <v>0.4</v>
      </c>
      <c r="S41" s="37">
        <v>0.5</v>
      </c>
      <c r="T41" s="37">
        <v>0.6</v>
      </c>
      <c r="U41" s="37">
        <v>0.7</v>
      </c>
      <c r="V41" s="37">
        <v>0.7</v>
      </c>
      <c r="W41" s="37">
        <v>0.5</v>
      </c>
      <c r="X41" s="37">
        <v>0</v>
      </c>
      <c r="Y41" s="37">
        <v>0</v>
      </c>
    </row>
    <row r="42" spans="1:25" x14ac:dyDescent="0.3">
      <c r="A42" s="36" t="s">
        <v>93</v>
      </c>
      <c r="B42" s="37">
        <v>0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0.4</v>
      </c>
      <c r="K42" s="37">
        <v>0.4</v>
      </c>
      <c r="L42" s="37">
        <v>0.5</v>
      </c>
      <c r="M42" s="37">
        <v>0.6</v>
      </c>
      <c r="N42" s="37">
        <v>0.6</v>
      </c>
      <c r="O42" s="37">
        <v>0.5</v>
      </c>
      <c r="P42" s="37">
        <v>0.5</v>
      </c>
      <c r="Q42" s="37">
        <v>0.4</v>
      </c>
      <c r="R42" s="37">
        <v>0.4</v>
      </c>
      <c r="S42" s="37">
        <v>0.5</v>
      </c>
      <c r="T42" s="37">
        <v>0.6</v>
      </c>
      <c r="U42" s="37">
        <v>0.6</v>
      </c>
      <c r="V42" s="37">
        <v>0.7</v>
      </c>
      <c r="W42" s="37">
        <v>0.5</v>
      </c>
      <c r="X42" s="37">
        <v>0</v>
      </c>
      <c r="Y42" s="37">
        <v>0</v>
      </c>
    </row>
    <row r="43" spans="1:25" x14ac:dyDescent="0.3">
      <c r="A43" s="36" t="s">
        <v>110</v>
      </c>
      <c r="B43" s="37">
        <v>0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0.1</v>
      </c>
      <c r="J43" s="37">
        <v>0.4</v>
      </c>
      <c r="K43" s="37">
        <v>0.5</v>
      </c>
      <c r="L43" s="37">
        <v>0.6</v>
      </c>
      <c r="M43" s="37">
        <v>0.6</v>
      </c>
      <c r="N43" s="37">
        <v>0.6</v>
      </c>
      <c r="O43" s="37">
        <v>0.5</v>
      </c>
      <c r="P43" s="37">
        <v>0.5</v>
      </c>
      <c r="Q43" s="37">
        <v>0.5</v>
      </c>
      <c r="R43" s="37">
        <v>0.5</v>
      </c>
      <c r="S43" s="37">
        <v>0.5</v>
      </c>
      <c r="T43" s="37">
        <v>0.5</v>
      </c>
      <c r="U43" s="37">
        <v>0.6</v>
      </c>
      <c r="V43" s="37">
        <v>0.7</v>
      </c>
      <c r="W43" s="37">
        <v>0.5</v>
      </c>
      <c r="X43" s="37">
        <v>0</v>
      </c>
      <c r="Y43" s="37">
        <v>0</v>
      </c>
    </row>
    <row r="44" spans="1:25" x14ac:dyDescent="0.3">
      <c r="A44" s="36" t="s">
        <v>111</v>
      </c>
      <c r="B44" s="37">
        <v>0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0.4</v>
      </c>
      <c r="K44" s="37">
        <v>0.6</v>
      </c>
      <c r="L44" s="37">
        <v>0.6</v>
      </c>
      <c r="M44" s="37">
        <v>0.8</v>
      </c>
      <c r="N44" s="37">
        <v>0.8</v>
      </c>
      <c r="O44" s="37">
        <v>0.7</v>
      </c>
      <c r="P44" s="37">
        <v>0.6</v>
      </c>
      <c r="Q44" s="37">
        <v>0.5</v>
      </c>
      <c r="R44" s="37">
        <v>0.5</v>
      </c>
      <c r="S44" s="37">
        <v>0.6</v>
      </c>
      <c r="T44" s="37">
        <v>0.7</v>
      </c>
      <c r="U44" s="37">
        <v>0.7</v>
      </c>
      <c r="V44" s="37">
        <v>0.7</v>
      </c>
      <c r="W44" s="37">
        <v>0</v>
      </c>
      <c r="X44" s="37">
        <v>0</v>
      </c>
      <c r="Y44" s="37">
        <v>0</v>
      </c>
    </row>
    <row r="45" spans="1:25" x14ac:dyDescent="0.3">
      <c r="A45" s="36" t="s">
        <v>112</v>
      </c>
      <c r="B45" s="37">
        <v>0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0.3</v>
      </c>
      <c r="K45" s="37">
        <v>0.6</v>
      </c>
      <c r="L45" s="37">
        <v>0.8</v>
      </c>
      <c r="M45" s="37">
        <v>0.8</v>
      </c>
      <c r="N45" s="37">
        <v>0.9</v>
      </c>
      <c r="O45" s="37">
        <v>0.7</v>
      </c>
      <c r="P45" s="37">
        <v>0.6</v>
      </c>
      <c r="Q45" s="37">
        <v>0.6</v>
      </c>
      <c r="R45" s="37">
        <v>0.5</v>
      </c>
      <c r="S45" s="37">
        <v>0.5</v>
      </c>
      <c r="T45" s="37">
        <v>0.6</v>
      </c>
      <c r="U45" s="37">
        <v>0.6</v>
      </c>
      <c r="V45" s="37">
        <v>0.4</v>
      </c>
      <c r="W45" s="37">
        <v>0</v>
      </c>
      <c r="X45" s="37">
        <v>0</v>
      </c>
      <c r="Y45" s="37">
        <v>0</v>
      </c>
    </row>
    <row r="46" spans="1:25" x14ac:dyDescent="0.3">
      <c r="A46" s="11" t="s">
        <v>221</v>
      </c>
      <c r="B46" s="38">
        <f t="shared" ref="B46:Y46" si="5">AVERAGE(B39:B45)</f>
        <v>0</v>
      </c>
      <c r="C46" s="38">
        <f t="shared" si="5"/>
        <v>0</v>
      </c>
      <c r="D46" s="38">
        <f t="shared" si="5"/>
        <v>0</v>
      </c>
      <c r="E46" s="38">
        <f t="shared" si="5"/>
        <v>0</v>
      </c>
      <c r="F46" s="38">
        <f t="shared" si="5"/>
        <v>0</v>
      </c>
      <c r="G46" s="38">
        <f t="shared" si="5"/>
        <v>0</v>
      </c>
      <c r="H46" s="38">
        <f t="shared" si="5"/>
        <v>0</v>
      </c>
      <c r="I46" s="38">
        <f t="shared" si="5"/>
        <v>4.2857142857142864E-2</v>
      </c>
      <c r="J46" s="38">
        <f t="shared" si="5"/>
        <v>0.37142857142857139</v>
      </c>
      <c r="K46" s="38">
        <f t="shared" si="5"/>
        <v>0.48571428571428577</v>
      </c>
      <c r="L46" s="38">
        <f t="shared" si="5"/>
        <v>0.5714285714285714</v>
      </c>
      <c r="M46" s="38">
        <f t="shared" si="5"/>
        <v>0.65714285714285714</v>
      </c>
      <c r="N46" s="38">
        <f t="shared" si="5"/>
        <v>0.64285714285714302</v>
      </c>
      <c r="O46" s="38">
        <f t="shared" si="5"/>
        <v>0.5714285714285714</v>
      </c>
      <c r="P46" s="38">
        <f t="shared" si="5"/>
        <v>0.52857142857142858</v>
      </c>
      <c r="Q46" s="38">
        <f t="shared" si="5"/>
        <v>0.48571428571428571</v>
      </c>
      <c r="R46" s="38">
        <f t="shared" si="5"/>
        <v>0.47142857142857142</v>
      </c>
      <c r="S46" s="38">
        <f t="shared" si="5"/>
        <v>0.51428571428571435</v>
      </c>
      <c r="T46" s="38">
        <f t="shared" si="5"/>
        <v>0.59999999999999987</v>
      </c>
      <c r="U46" s="38">
        <f t="shared" si="5"/>
        <v>0.65714285714285714</v>
      </c>
      <c r="V46" s="38">
        <f t="shared" si="5"/>
        <v>0.65714285714285725</v>
      </c>
      <c r="W46" s="38">
        <f t="shared" si="5"/>
        <v>0.37142857142857144</v>
      </c>
      <c r="X46" s="38">
        <f t="shared" si="5"/>
        <v>0</v>
      </c>
      <c r="Y46" s="38">
        <f t="shared" si="5"/>
        <v>0</v>
      </c>
    </row>
    <row r="47" spans="1:25" x14ac:dyDescent="0.3">
      <c r="A47" s="39" t="s">
        <v>222</v>
      </c>
    </row>
  </sheetData>
  <mergeCells count="5">
    <mergeCell ref="A2:Y2"/>
    <mergeCell ref="A1:Y1"/>
    <mergeCell ref="A37:Y37"/>
    <mergeCell ref="A21:F21"/>
    <mergeCell ref="A4:I4"/>
  </mergeCells>
  <conditionalFormatting sqref="B39:Y45">
    <cfRule type="colorScale" priority="3">
      <colorScale>
        <cfvo type="min"/>
        <cfvo type="percentile" val="60"/>
        <cfvo type="max"/>
        <color rgb="FFFFFFFF"/>
        <color rgb="FFCFE6EB"/>
        <color rgb="FF2E8B9A"/>
      </colorScale>
    </cfRule>
  </conditionalFormatting>
  <conditionalFormatting sqref="C23:C29">
    <cfRule type="dataBar" priority="2">
      <dataBar>
        <cfvo type="min"/>
        <cfvo type="max"/>
        <color rgb="FF2E8B9A"/>
      </dataBar>
    </cfRule>
  </conditionalFormatting>
  <conditionalFormatting sqref="I6:I17">
    <cfRule type="colorScale" priority="1">
      <colorScale>
        <cfvo type="min"/>
        <cfvo type="num" val="1"/>
        <cfvo type="max"/>
        <color rgb="FFFBE3E0"/>
        <color rgb="FFFFFFFF"/>
        <color rgb="FFBFE3D0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95959"/>
  </sheetPr>
  <dimension ref="A1:A27"/>
  <sheetViews>
    <sheetView showGridLines="0" workbookViewId="0"/>
  </sheetViews>
  <sheetFormatPr defaultRowHeight="14.4" x14ac:dyDescent="0.3"/>
  <cols>
    <col min="1" max="1" width="150" customWidth="1"/>
  </cols>
  <sheetData>
    <row r="1" spans="1:1" ht="30" customHeight="1" x14ac:dyDescent="0.3">
      <c r="A1" s="42" t="s">
        <v>223</v>
      </c>
    </row>
    <row r="2" spans="1:1" ht="16.05" customHeight="1" x14ac:dyDescent="0.3">
      <c r="A2" s="40" t="s">
        <v>224</v>
      </c>
    </row>
    <row r="4" spans="1:1" ht="15" customHeight="1" x14ac:dyDescent="0.3">
      <c r="A4" s="1" t="s">
        <v>225</v>
      </c>
    </row>
    <row r="5" spans="1:1" ht="30" customHeight="1" x14ac:dyDescent="0.3">
      <c r="A5" s="2" t="s">
        <v>226</v>
      </c>
    </row>
    <row r="6" spans="1:1" ht="15" customHeight="1" x14ac:dyDescent="0.3">
      <c r="A6" s="2" t="s">
        <v>227</v>
      </c>
    </row>
    <row r="7" spans="1:1" ht="30" customHeight="1" x14ac:dyDescent="0.3">
      <c r="A7" s="2" t="s">
        <v>228</v>
      </c>
    </row>
    <row r="8" spans="1:1" ht="30" customHeight="1" x14ac:dyDescent="0.3">
      <c r="A8" s="2" t="s">
        <v>229</v>
      </c>
    </row>
    <row r="9" spans="1:1" ht="15" customHeight="1" x14ac:dyDescent="0.3">
      <c r="A9" s="2" t="s">
        <v>230</v>
      </c>
    </row>
    <row r="10" spans="1:1" ht="15" customHeight="1" x14ac:dyDescent="0.3">
      <c r="A10" s="2" t="s">
        <v>231</v>
      </c>
    </row>
    <row r="11" spans="1:1" ht="30" customHeight="1" x14ac:dyDescent="0.3">
      <c r="A11" s="2" t="s">
        <v>232</v>
      </c>
    </row>
    <row r="12" spans="1:1" ht="30" customHeight="1" x14ac:dyDescent="0.3">
      <c r="A12" s="2" t="s">
        <v>233</v>
      </c>
    </row>
    <row r="14" spans="1:1" ht="15" customHeight="1" x14ac:dyDescent="0.3">
      <c r="A14" s="1" t="s">
        <v>234</v>
      </c>
    </row>
    <row r="15" spans="1:1" ht="30" customHeight="1" x14ac:dyDescent="0.3">
      <c r="A15" s="2" t="s">
        <v>235</v>
      </c>
    </row>
    <row r="16" spans="1:1" ht="30" customHeight="1" x14ac:dyDescent="0.3">
      <c r="A16" s="2" t="s">
        <v>236</v>
      </c>
    </row>
    <row r="17" spans="1:1" ht="15" customHeight="1" x14ac:dyDescent="0.3">
      <c r="A17" s="2" t="s">
        <v>237</v>
      </c>
    </row>
    <row r="18" spans="1:1" ht="15" customHeight="1" x14ac:dyDescent="0.3">
      <c r="A18" s="2" t="s">
        <v>238</v>
      </c>
    </row>
    <row r="19" spans="1:1" ht="30" customHeight="1" x14ac:dyDescent="0.3">
      <c r="A19" s="2" t="s">
        <v>239</v>
      </c>
    </row>
    <row r="20" spans="1:1" ht="30" customHeight="1" x14ac:dyDescent="0.3">
      <c r="A20" s="2" t="s">
        <v>240</v>
      </c>
    </row>
    <row r="22" spans="1:1" ht="15" customHeight="1" x14ac:dyDescent="0.3">
      <c r="A22" s="1" t="s">
        <v>241</v>
      </c>
    </row>
    <row r="23" spans="1:1" ht="30" customHeight="1" x14ac:dyDescent="0.3">
      <c r="A23" s="2" t="s">
        <v>242</v>
      </c>
    </row>
    <row r="24" spans="1:1" ht="30" customHeight="1" x14ac:dyDescent="0.3">
      <c r="A24" s="2" t="s">
        <v>243</v>
      </c>
    </row>
    <row r="25" spans="1:1" ht="30" customHeight="1" x14ac:dyDescent="0.3">
      <c r="A25" s="2" t="s">
        <v>244</v>
      </c>
    </row>
    <row r="26" spans="1:1" ht="15" customHeight="1" x14ac:dyDescent="0.3">
      <c r="A26" s="2" t="s">
        <v>245</v>
      </c>
    </row>
    <row r="27" spans="1:1" ht="15" customHeight="1" x14ac:dyDescent="0.3">
      <c r="A27" s="2" t="s">
        <v>246</v>
      </c>
    </row>
  </sheetData>
  <mergeCells count="2">
    <mergeCell ref="A2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KPI_Dashboard</vt:lpstr>
      <vt:lpstr>Sales_Data</vt:lpstr>
      <vt:lpstr>Category_Analysis</vt:lpstr>
      <vt:lpstr>Time_Analysis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Khyaati Rungta</cp:lastModifiedBy>
  <dcterms:created xsi:type="dcterms:W3CDTF">2026-10-15T17:03:06Z</dcterms:created>
  <dcterms:modified xsi:type="dcterms:W3CDTF">2026-10-15T17:06:04Z</dcterms:modified>
</cp:coreProperties>
</file>